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4120" windowHeight="11970"/>
  </bookViews>
  <sheets>
    <sheet name="2021" sheetId="24" r:id="rId1"/>
  </sheets>
  <calcPr calcId="145621"/>
</workbook>
</file>

<file path=xl/calcChain.xml><?xml version="1.0" encoding="utf-8"?>
<calcChain xmlns="http://schemas.openxmlformats.org/spreadsheetml/2006/main">
  <c r="Q19" i="24" l="1"/>
  <c r="W58" i="24" l="1"/>
  <c r="W44" i="24" l="1"/>
  <c r="W43" i="24"/>
  <c r="W42" i="24"/>
  <c r="U42" i="24"/>
  <c r="Z45" i="24" s="1"/>
  <c r="D20" i="24" l="1"/>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1286" i="24"/>
  <c r="D1287" i="24"/>
  <c r="D1288" i="24"/>
  <c r="D1289" i="24"/>
  <c r="D1290" i="24"/>
  <c r="D1291" i="24"/>
  <c r="D1292" i="24"/>
  <c r="D1293" i="24"/>
  <c r="D1294" i="24"/>
  <c r="D1295" i="24"/>
  <c r="D1296" i="24"/>
  <c r="D1297" i="24"/>
  <c r="D1298" i="24"/>
  <c r="D1299" i="24"/>
  <c r="D1300" i="24"/>
  <c r="D1301" i="24"/>
  <c r="D1302" i="24"/>
  <c r="D1303" i="24"/>
  <c r="D1304" i="24"/>
  <c r="D1305" i="24"/>
  <c r="D1306" i="24"/>
  <c r="D1307" i="24"/>
  <c r="D1308" i="24"/>
  <c r="D1309" i="24"/>
  <c r="D1310" i="24"/>
  <c r="D1311" i="24"/>
  <c r="D1312" i="24"/>
  <c r="D1313" i="24"/>
  <c r="D1314" i="24"/>
  <c r="D1315" i="24"/>
  <c r="D1316" i="24"/>
  <c r="D1317" i="24"/>
  <c r="D1318" i="24"/>
  <c r="D1319" i="24"/>
  <c r="D1320" i="24"/>
  <c r="D1321" i="24"/>
  <c r="D1322" i="24"/>
  <c r="D1323" i="24"/>
  <c r="D1324" i="24"/>
  <c r="D1325" i="24"/>
  <c r="D1326" i="24"/>
  <c r="D1327" i="24"/>
  <c r="D1328" i="24"/>
  <c r="D1329" i="24"/>
  <c r="D1330" i="24"/>
  <c r="D1331" i="24"/>
  <c r="D1332" i="24"/>
  <c r="D1333" i="24"/>
  <c r="D1334" i="24"/>
  <c r="D1335" i="24"/>
  <c r="D1336" i="24"/>
  <c r="D1337" i="24"/>
  <c r="D1338" i="24"/>
  <c r="D1339" i="24"/>
  <c r="D1340" i="24"/>
  <c r="D1341" i="24"/>
  <c r="D1342" i="24"/>
  <c r="D1343" i="24"/>
  <c r="D1344" i="24"/>
  <c r="D1345" i="24"/>
  <c r="D1346" i="24"/>
  <c r="D1347" i="24"/>
  <c r="D1348" i="24"/>
  <c r="D1349" i="24"/>
  <c r="D1350" i="24"/>
  <c r="D1351" i="24"/>
  <c r="D1352" i="24"/>
  <c r="D1353" i="24"/>
  <c r="D1354" i="24"/>
  <c r="D1355" i="24"/>
  <c r="D1356" i="24"/>
  <c r="D1357" i="24"/>
  <c r="D1358" i="24"/>
  <c r="D1359" i="24"/>
  <c r="D1360" i="24"/>
  <c r="D1361" i="24"/>
  <c r="D1362" i="24"/>
  <c r="D1363" i="24"/>
  <c r="D1364" i="24"/>
  <c r="D1365" i="24"/>
  <c r="D1366" i="24"/>
  <c r="D1367" i="24"/>
  <c r="D1368" i="24"/>
  <c r="D1369" i="24"/>
  <c r="D1370" i="24"/>
  <c r="D1371" i="24"/>
  <c r="D1372" i="24"/>
  <c r="D1373" i="24"/>
  <c r="D1374" i="24"/>
  <c r="D1375" i="24"/>
  <c r="D1376" i="24"/>
  <c r="D1377" i="24"/>
  <c r="D1378" i="24"/>
  <c r="D1379" i="24"/>
  <c r="D1380" i="24"/>
  <c r="D1381" i="24"/>
  <c r="D1382" i="24"/>
  <c r="D1383" i="24"/>
  <c r="D1384" i="24"/>
  <c r="D1385" i="24"/>
  <c r="D1386" i="24"/>
  <c r="D1387" i="24"/>
  <c r="D1388" i="24"/>
  <c r="D1389" i="24"/>
  <c r="D1390" i="24"/>
  <c r="D1391" i="24"/>
  <c r="D1392" i="24"/>
  <c r="D1393" i="24"/>
  <c r="D1394" i="24"/>
  <c r="D1395" i="24"/>
  <c r="D1396" i="24"/>
  <c r="D1397" i="24"/>
  <c r="D1398" i="24"/>
  <c r="D1399" i="24"/>
  <c r="D1400" i="24"/>
  <c r="D1401" i="24"/>
  <c r="D1402" i="24"/>
  <c r="D1403" i="24"/>
  <c r="D1404" i="24"/>
  <c r="D1405" i="24"/>
  <c r="D1406" i="24"/>
  <c r="D1407" i="24"/>
  <c r="D1408" i="24"/>
  <c r="D1409" i="24"/>
  <c r="D1410" i="24"/>
  <c r="D1411" i="24"/>
  <c r="D1412" i="24"/>
  <c r="D1413" i="24"/>
  <c r="D1414" i="24"/>
  <c r="D1415" i="24"/>
  <c r="D1416" i="24"/>
  <c r="D1417" i="24"/>
  <c r="D1418" i="24"/>
  <c r="D1419" i="24"/>
  <c r="D1420" i="24"/>
  <c r="D1421" i="24"/>
  <c r="D1422" i="24"/>
  <c r="D1423" i="24"/>
  <c r="D1424" i="24"/>
  <c r="D1425" i="24"/>
  <c r="D1426" i="24"/>
  <c r="D1427" i="24"/>
  <c r="D1428" i="24"/>
  <c r="D1429" i="24"/>
  <c r="D1430" i="24"/>
  <c r="D1431" i="24"/>
  <c r="D1432" i="24"/>
  <c r="D1433" i="24"/>
  <c r="D1434" i="24"/>
  <c r="D1435" i="24"/>
  <c r="D1436" i="24"/>
  <c r="D1437" i="24"/>
  <c r="D1438" i="24"/>
  <c r="D1439" i="24"/>
  <c r="D1440" i="24"/>
  <c r="D1441" i="24"/>
  <c r="D1442" i="24"/>
  <c r="D1443" i="24"/>
  <c r="D1444" i="24"/>
  <c r="D1445" i="24"/>
  <c r="D1446" i="24"/>
  <c r="D1447" i="24"/>
  <c r="D1448" i="24"/>
  <c r="D1449" i="24"/>
  <c r="D1450" i="24"/>
  <c r="D1451" i="24"/>
  <c r="D1452" i="24"/>
  <c r="D1453" i="24"/>
  <c r="D1454" i="24"/>
  <c r="D1455" i="24"/>
  <c r="D1456" i="24"/>
  <c r="D1457" i="24"/>
  <c r="D1458" i="24"/>
  <c r="D1459" i="24"/>
  <c r="D1460" i="24"/>
  <c r="D1461" i="24"/>
  <c r="D1462" i="24"/>
  <c r="D1463" i="24"/>
  <c r="D1464" i="24"/>
  <c r="D1465" i="24"/>
  <c r="D1466" i="24"/>
  <c r="D1467" i="24"/>
  <c r="D1468" i="24"/>
  <c r="D1469" i="24"/>
  <c r="D1470" i="24"/>
  <c r="D1471" i="24"/>
  <c r="D1472" i="24"/>
  <c r="D1473" i="24"/>
  <c r="D1474" i="24"/>
  <c r="D1475" i="24"/>
  <c r="D1476" i="24"/>
  <c r="D1477" i="24"/>
  <c r="D1478" i="24"/>
  <c r="D1479" i="24"/>
  <c r="D1480" i="24"/>
  <c r="D1481" i="24"/>
  <c r="D1482" i="24"/>
  <c r="D1483" i="24"/>
  <c r="D1484" i="24"/>
  <c r="D1485" i="24"/>
  <c r="D1486" i="24"/>
  <c r="D1487" i="24"/>
  <c r="D1488" i="24"/>
  <c r="D1489" i="24"/>
  <c r="D1490" i="24"/>
  <c r="D1491" i="24"/>
  <c r="D1492" i="24"/>
  <c r="D1493" i="24"/>
  <c r="D1494" i="24"/>
  <c r="D1495" i="24"/>
  <c r="D1496" i="24"/>
  <c r="D1497" i="24"/>
  <c r="D1498" i="24"/>
  <c r="D1499" i="24"/>
  <c r="D1500" i="24"/>
  <c r="D1501" i="24"/>
  <c r="D1502" i="24"/>
  <c r="D1503" i="24"/>
  <c r="D1504" i="24"/>
  <c r="D1505" i="24"/>
  <c r="D1506" i="24"/>
  <c r="D1507" i="24"/>
  <c r="D1508" i="24"/>
  <c r="D1509" i="24"/>
  <c r="D1510" i="24"/>
  <c r="D1511" i="24"/>
  <c r="D1512" i="24"/>
  <c r="D1513" i="24"/>
  <c r="D1514" i="24"/>
  <c r="D1515" i="24"/>
  <c r="D1516" i="24"/>
  <c r="D1517" i="24"/>
  <c r="D1518" i="24"/>
  <c r="D1519" i="24"/>
  <c r="D1520" i="24"/>
  <c r="D1521" i="24"/>
  <c r="D1522" i="24"/>
  <c r="D1523" i="24"/>
  <c r="D1524" i="24"/>
  <c r="D1525" i="24"/>
  <c r="D1526" i="24"/>
  <c r="D1527" i="24"/>
  <c r="D1528" i="24"/>
  <c r="D1529" i="24"/>
  <c r="D1530" i="24"/>
  <c r="D1531" i="24"/>
  <c r="D1532" i="24"/>
  <c r="D1533" i="24"/>
  <c r="D1534" i="24"/>
  <c r="D1535" i="24"/>
  <c r="D1536" i="24"/>
  <c r="D1537" i="24"/>
  <c r="D1538" i="24"/>
  <c r="D1539" i="24"/>
  <c r="D1540" i="24"/>
  <c r="D1541" i="24"/>
  <c r="D1542" i="24"/>
  <c r="D1543" i="24"/>
  <c r="D1544" i="24"/>
  <c r="D1545" i="24"/>
  <c r="D1546" i="24"/>
  <c r="D1547" i="24"/>
  <c r="D1548" i="24"/>
  <c r="D1549" i="24"/>
  <c r="D1550" i="24"/>
  <c r="D1551" i="24"/>
  <c r="D1552" i="24"/>
  <c r="D1553" i="24"/>
  <c r="D1554" i="24"/>
  <c r="D1555" i="24"/>
  <c r="D1556" i="24"/>
  <c r="D1557" i="24"/>
  <c r="D1558" i="24"/>
  <c r="D1559" i="24"/>
  <c r="D1560" i="24"/>
  <c r="D1561"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D1617" i="24"/>
  <c r="D1618" i="24"/>
  <c r="D1619" i="24"/>
  <c r="D1620" i="24"/>
  <c r="D1621" i="24"/>
  <c r="D1622" i="24"/>
  <c r="D1623" i="24"/>
  <c r="D1624" i="24"/>
  <c r="D1625" i="24"/>
  <c r="D1626" i="24"/>
  <c r="D1627" i="24"/>
  <c r="D1628" i="24"/>
  <c r="D1629" i="24"/>
  <c r="D1630" i="24"/>
  <c r="D1631" i="24"/>
  <c r="D1632" i="24"/>
  <c r="D1633" i="24"/>
  <c r="D1634" i="24"/>
  <c r="D1635" i="24"/>
  <c r="D1636" i="24"/>
  <c r="D1637" i="24"/>
  <c r="D1638" i="24"/>
  <c r="D1639" i="24"/>
  <c r="D1640" i="24"/>
  <c r="D1641" i="24"/>
  <c r="D1642" i="24"/>
  <c r="D1643" i="24"/>
  <c r="D1644" i="24"/>
  <c r="D1645" i="24"/>
  <c r="D1646" i="24"/>
  <c r="D1647" i="24"/>
  <c r="D1648" i="24"/>
  <c r="D1649" i="24"/>
  <c r="D1650" i="24"/>
  <c r="D1651" i="24"/>
  <c r="D1652" i="24"/>
  <c r="D1653" i="24"/>
  <c r="D1654" i="24"/>
  <c r="D1655" i="24"/>
  <c r="D1656" i="24"/>
  <c r="D1657" i="24"/>
  <c r="D1658" i="24"/>
  <c r="D1659" i="24"/>
  <c r="D1660" i="24"/>
  <c r="D1661" i="24"/>
  <c r="D1662" i="24"/>
  <c r="D1663" i="24"/>
  <c r="D1664" i="24"/>
  <c r="D1665" i="24"/>
  <c r="D1666" i="24"/>
  <c r="D1667" i="24"/>
  <c r="D1668" i="24"/>
  <c r="D1669" i="24"/>
  <c r="D1670" i="24"/>
  <c r="D1671" i="24"/>
  <c r="D1672" i="24"/>
  <c r="D1673" i="24"/>
  <c r="D1674" i="24"/>
  <c r="D1675" i="24"/>
  <c r="D1676" i="24"/>
  <c r="D1677" i="24"/>
  <c r="D1678" i="24"/>
  <c r="D1679" i="24"/>
  <c r="D1680" i="24"/>
  <c r="D1681" i="24"/>
  <c r="D1682" i="24"/>
  <c r="D1683" i="24"/>
  <c r="D1684" i="24"/>
  <c r="D1685" i="24"/>
  <c r="D1686" i="24"/>
  <c r="D1687" i="24"/>
  <c r="D1688" i="24"/>
  <c r="D1689" i="24"/>
  <c r="D1690" i="24"/>
  <c r="D1691" i="24"/>
  <c r="D1692" i="24"/>
  <c r="D1693" i="24"/>
  <c r="D1694" i="24"/>
  <c r="D1695" i="24"/>
  <c r="D1696" i="24"/>
  <c r="D1697" i="24"/>
  <c r="D1698" i="24"/>
  <c r="D1699" i="24"/>
  <c r="D1700"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44" i="24"/>
  <c r="D1745" i="24"/>
  <c r="D1746" i="24"/>
  <c r="D1747" i="24"/>
  <c r="D1748" i="24"/>
  <c r="D1749" i="24"/>
  <c r="D1750" i="24"/>
  <c r="D1751" i="24"/>
  <c r="D1752" i="24"/>
  <c r="D1753" i="24"/>
  <c r="D1754" i="24"/>
  <c r="D1755" i="24"/>
  <c r="D1756" i="24"/>
  <c r="D1757" i="24"/>
  <c r="D1758" i="24"/>
  <c r="D1759" i="24"/>
  <c r="D1760" i="24"/>
  <c r="D1761" i="24"/>
  <c r="D1762" i="24"/>
  <c r="D1763" i="24"/>
  <c r="D1764" i="24"/>
  <c r="D1765" i="24"/>
  <c r="D1766" i="24"/>
  <c r="D1767" i="24"/>
  <c r="D1768" i="24"/>
  <c r="D1769" i="24"/>
  <c r="D1770" i="24"/>
  <c r="D1771" i="24"/>
  <c r="D1772" i="24"/>
  <c r="D1773" i="24"/>
  <c r="D1774" i="24"/>
  <c r="D1775" i="24"/>
  <c r="D1776" i="24"/>
  <c r="D1777" i="24"/>
  <c r="D1778" i="24"/>
  <c r="D1779" i="24"/>
  <c r="D1780" i="24"/>
  <c r="D1781" i="24"/>
  <c r="D1782" i="24"/>
  <c r="D1783" i="24"/>
  <c r="D1784" i="24"/>
  <c r="D1785" i="24"/>
  <c r="D1786" i="24"/>
  <c r="D1787" i="24"/>
  <c r="D1788" i="24"/>
  <c r="D1789" i="24"/>
  <c r="D1790" i="24"/>
  <c r="D1791" i="24"/>
  <c r="D1792" i="24"/>
  <c r="D1793" i="24"/>
  <c r="D1794" i="24"/>
  <c r="D1795" i="24"/>
  <c r="D1796" i="24"/>
  <c r="D1797" i="24"/>
  <c r="D1798" i="24"/>
  <c r="D1799" i="24"/>
  <c r="D1800" i="24"/>
  <c r="D1801" i="24"/>
  <c r="D1802" i="24"/>
  <c r="D1803" i="24"/>
  <c r="D1804" i="24"/>
  <c r="D1805" i="24"/>
  <c r="D1806" i="24"/>
  <c r="D1807" i="24"/>
  <c r="D1808" i="24"/>
  <c r="D1809" i="24"/>
  <c r="D1810" i="24"/>
  <c r="D1811" i="24"/>
  <c r="D1812" i="24"/>
  <c r="D1813" i="24"/>
  <c r="D1814" i="24"/>
  <c r="D1815" i="24"/>
  <c r="D1816" i="24"/>
  <c r="D1817" i="24"/>
  <c r="D1818" i="24"/>
  <c r="D1819" i="24"/>
  <c r="D1820" i="24"/>
  <c r="D1821" i="24"/>
  <c r="D1822" i="24"/>
  <c r="D1823" i="24"/>
  <c r="D1824" i="24"/>
  <c r="D1825" i="24"/>
  <c r="D1826" i="24"/>
  <c r="D1827" i="24"/>
  <c r="D1828" i="24"/>
  <c r="D1829" i="24"/>
  <c r="D1830" i="24"/>
  <c r="D1831" i="24"/>
  <c r="D1832" i="24"/>
  <c r="D1833" i="24"/>
  <c r="D1834" i="24"/>
  <c r="D1835" i="24"/>
  <c r="D1836" i="24"/>
  <c r="D1837" i="24"/>
  <c r="D1838" i="24"/>
  <c r="D1839" i="24"/>
  <c r="D1840" i="24"/>
  <c r="D1841" i="24"/>
  <c r="D1842" i="24"/>
  <c r="D1843" i="24"/>
  <c r="D1844" i="24"/>
  <c r="D1845" i="24"/>
  <c r="D1846" i="24"/>
  <c r="D1847" i="24"/>
  <c r="D1848" i="24"/>
  <c r="D1849" i="24"/>
  <c r="D1850" i="24"/>
  <c r="D1851" i="24"/>
  <c r="D1852" i="24"/>
  <c r="D1853" i="24"/>
  <c r="D1854" i="24"/>
  <c r="D1855" i="24"/>
  <c r="D1856" i="24"/>
  <c r="D1857" i="24"/>
  <c r="D1858" i="24"/>
  <c r="D1859" i="24"/>
  <c r="D1860" i="24"/>
  <c r="D1861" i="24"/>
  <c r="D1862" i="24"/>
  <c r="D1863" i="24"/>
  <c r="D1864" i="24"/>
  <c r="D1865" i="24"/>
  <c r="D1866" i="24"/>
  <c r="D1867" i="24"/>
  <c r="D1868" i="24"/>
  <c r="D1869" i="24"/>
  <c r="D1870" i="24"/>
  <c r="D1871" i="24"/>
  <c r="D1872" i="24"/>
  <c r="D1873" i="24"/>
  <c r="D1874" i="24"/>
  <c r="D1875" i="24"/>
  <c r="D1876" i="24"/>
  <c r="D1877" i="24"/>
  <c r="D1878" i="24"/>
  <c r="D1879"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D1939" i="24"/>
  <c r="D1940" i="24"/>
  <c r="D1941" i="24"/>
  <c r="D1942" i="24"/>
  <c r="D1943" i="24"/>
  <c r="D1944" i="24"/>
  <c r="D1945" i="24"/>
  <c r="D1946" i="24"/>
  <c r="D1947" i="24"/>
  <c r="D1948" i="24"/>
  <c r="D1949" i="24"/>
  <c r="D1950" i="24"/>
  <c r="D1951" i="24"/>
  <c r="D1952" i="24"/>
  <c r="D1953" i="24"/>
  <c r="D1954" i="24"/>
  <c r="D1955" i="24"/>
  <c r="D1956" i="24"/>
  <c r="D1957" i="24"/>
  <c r="D1958" i="24"/>
  <c r="D1959" i="24"/>
  <c r="D1960" i="24"/>
  <c r="D1961" i="24"/>
  <c r="D1962" i="24"/>
  <c r="D1963" i="24"/>
  <c r="D1964" i="24"/>
  <c r="D1965" i="24"/>
  <c r="D1966" i="24"/>
  <c r="D1967" i="24"/>
  <c r="D1968" i="24"/>
  <c r="D1969" i="24"/>
  <c r="D1970" i="24"/>
  <c r="D1971" i="24"/>
  <c r="D1972" i="24"/>
  <c r="D1973" i="24"/>
  <c r="D1974" i="24"/>
  <c r="D1975" i="24"/>
  <c r="D1976" i="24"/>
  <c r="D1977" i="24"/>
  <c r="D1978" i="24"/>
  <c r="D1979" i="24"/>
  <c r="D1980" i="24"/>
  <c r="D1981" i="24"/>
  <c r="D1982" i="24"/>
  <c r="D1983" i="24"/>
  <c r="D1984" i="24"/>
  <c r="D1985" i="24"/>
  <c r="D1986" i="24"/>
  <c r="D1987" i="24"/>
  <c r="D1988" i="24"/>
  <c r="D1989" i="24"/>
  <c r="D1990" i="24"/>
  <c r="D1991" i="24"/>
  <c r="D1992" i="24"/>
  <c r="D1993" i="24"/>
  <c r="D1994" i="24"/>
  <c r="D1995" i="24"/>
  <c r="D1996" i="24"/>
  <c r="D1997" i="24"/>
  <c r="D1998" i="24"/>
  <c r="D1999" i="24"/>
  <c r="D2000" i="24"/>
  <c r="D2001" i="24"/>
  <c r="D2002" i="24"/>
  <c r="D2003" i="24"/>
  <c r="D2004" i="24"/>
  <c r="D2005" i="24"/>
  <c r="D2006" i="24"/>
  <c r="D2007" i="24"/>
  <c r="D2008" i="24"/>
  <c r="D2009" i="24"/>
  <c r="D2010" i="24"/>
  <c r="D2011" i="24"/>
  <c r="D2012" i="24"/>
  <c r="D2013" i="24"/>
  <c r="D2014" i="24"/>
  <c r="D2015" i="24"/>
  <c r="D2016" i="24"/>
  <c r="D2017" i="24"/>
  <c r="D2018" i="24"/>
  <c r="D2019" i="24"/>
  <c r="D2020" i="24"/>
  <c r="D2021" i="24"/>
  <c r="D2022" i="24"/>
  <c r="D2023" i="24"/>
  <c r="D2024" i="24"/>
  <c r="D2025" i="24"/>
  <c r="D2026" i="24"/>
  <c r="D2027" i="24"/>
  <c r="D2028" i="24"/>
  <c r="D2029" i="24"/>
  <c r="D2030" i="24"/>
  <c r="D2031" i="24"/>
  <c r="D2032" i="24"/>
  <c r="D2033" i="24"/>
  <c r="D2034" i="24"/>
  <c r="D2035" i="24"/>
  <c r="D2036" i="24"/>
  <c r="D2037" i="24"/>
  <c r="D2038" i="24"/>
  <c r="D2039" i="24"/>
  <c r="D2040" i="24"/>
  <c r="D2041" i="24"/>
  <c r="D2042" i="24"/>
  <c r="D2043" i="24"/>
  <c r="D2044" i="24"/>
  <c r="D2045" i="24"/>
  <c r="D2046" i="24"/>
  <c r="D2047" i="24"/>
  <c r="D2048" i="24"/>
  <c r="D2049" i="24"/>
  <c r="D2050" i="24"/>
  <c r="D2051" i="24"/>
  <c r="D2052" i="24"/>
  <c r="D2053" i="24"/>
  <c r="D2054" i="24"/>
  <c r="D2055" i="24"/>
  <c r="D2056" i="24"/>
  <c r="D2057" i="24"/>
  <c r="D2058" i="24"/>
  <c r="D2059" i="24"/>
  <c r="D2060" i="24"/>
  <c r="D2061" i="24"/>
  <c r="D2062" i="24"/>
  <c r="D2063" i="24"/>
  <c r="D2064" i="24"/>
  <c r="D2065" i="24"/>
  <c r="D2066" i="24"/>
  <c r="D2067" i="24"/>
  <c r="D2068" i="24"/>
  <c r="D2069" i="24"/>
  <c r="D2070" i="24"/>
  <c r="D2071" i="24"/>
  <c r="D2072" i="24"/>
  <c r="D2073" i="24"/>
  <c r="D2074" i="24"/>
  <c r="D2075" i="24"/>
  <c r="D2076" i="24"/>
  <c r="D2077" i="24"/>
  <c r="D2078" i="24"/>
  <c r="D2079" i="24"/>
  <c r="D2080" i="24"/>
  <c r="D2081" i="24"/>
  <c r="D2082" i="24"/>
  <c r="D2083" i="24"/>
  <c r="D2084" i="24"/>
  <c r="D2085" i="24"/>
  <c r="D2086" i="24"/>
  <c r="D2087" i="24"/>
  <c r="D2088" i="24"/>
  <c r="D2089" i="24"/>
  <c r="D2090" i="24"/>
  <c r="D2091" i="24"/>
  <c r="D2092" i="24"/>
  <c r="D2093" i="24"/>
  <c r="D2094" i="24"/>
  <c r="D2095" i="24"/>
  <c r="D2096" i="24"/>
  <c r="D2097" i="24"/>
  <c r="D2098" i="24"/>
  <c r="D2099" i="24"/>
  <c r="D2100" i="24"/>
  <c r="D2101" i="24"/>
  <c r="D2102" i="24"/>
  <c r="D2103" i="24"/>
  <c r="D2104" i="24"/>
  <c r="D2105" i="24"/>
  <c r="D2106"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D2435" i="24"/>
  <c r="D2436"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5" i="24"/>
  <c r="D2476"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5" i="24"/>
  <c r="D2536" i="24"/>
  <c r="D2537" i="24"/>
  <c r="D2538" i="24"/>
  <c r="D2539" i="24"/>
  <c r="D2540" i="24"/>
  <c r="D2541" i="24"/>
  <c r="D2542" i="24"/>
  <c r="D2543" i="24"/>
  <c r="D2544" i="24"/>
  <c r="D2545" i="24"/>
  <c r="D2546" i="24"/>
  <c r="D2547" i="24"/>
  <c r="D2548" i="24"/>
  <c r="D2549" i="24"/>
  <c r="D2550" i="24"/>
  <c r="D2551" i="24"/>
  <c r="D2552" i="24"/>
  <c r="D2553" i="24"/>
  <c r="D2554" i="24"/>
  <c r="D2555" i="24"/>
  <c r="D2556" i="24"/>
  <c r="D2557" i="24"/>
  <c r="D2558" i="24"/>
  <c r="D2559" i="24"/>
  <c r="D2560" i="24"/>
  <c r="D2561" i="24"/>
  <c r="D2562" i="24"/>
  <c r="D2563" i="24"/>
  <c r="D2564" i="24"/>
  <c r="D2565" i="24"/>
  <c r="D2566" i="24"/>
  <c r="D2567" i="24"/>
  <c r="D2568" i="24"/>
  <c r="D2569" i="24"/>
  <c r="D2570" i="24"/>
  <c r="D2571" i="24"/>
  <c r="D2572" i="24"/>
  <c r="D2573" i="24"/>
  <c r="D2574" i="24"/>
  <c r="D2575" i="24"/>
  <c r="D2576" i="24"/>
  <c r="D2577" i="24"/>
  <c r="D2578" i="24"/>
  <c r="D2579" i="24"/>
  <c r="D2580" i="24"/>
  <c r="D2581" i="24"/>
  <c r="D2582" i="24"/>
  <c r="D2583" i="24"/>
  <c r="D2584" i="24"/>
  <c r="D2585" i="24"/>
  <c r="D2586" i="24"/>
  <c r="D2587" i="24"/>
  <c r="D2588" i="24"/>
  <c r="D2589" i="24"/>
  <c r="D2590" i="24"/>
  <c r="D2591" i="24"/>
  <c r="D2592" i="24"/>
  <c r="D2593" i="24"/>
  <c r="D2594" i="24"/>
  <c r="D2595" i="24"/>
  <c r="D2596" i="24"/>
  <c r="D2597" i="24"/>
  <c r="D2598" i="24"/>
  <c r="D2599" i="24"/>
  <c r="D2600" i="24"/>
  <c r="D2601" i="24"/>
  <c r="D2602" i="24"/>
  <c r="D2603" i="24"/>
  <c r="D2604" i="24"/>
  <c r="D2605" i="24"/>
  <c r="D2606" i="24"/>
  <c r="D2607" i="24"/>
  <c r="D2608" i="24"/>
  <c r="D2609" i="24"/>
  <c r="D2610" i="24"/>
  <c r="D2611" i="24"/>
  <c r="D2612" i="24"/>
  <c r="D2613" i="24"/>
  <c r="D2614" i="24"/>
  <c r="D2615" i="24"/>
  <c r="D2616" i="24"/>
  <c r="D2617" i="24"/>
  <c r="D2618" i="24"/>
  <c r="D2619" i="24"/>
  <c r="D2620" i="24"/>
  <c r="D2621" i="24"/>
  <c r="D2622" i="24"/>
  <c r="D2623" i="24"/>
  <c r="D2624" i="24"/>
  <c r="D2625" i="24"/>
  <c r="D2626" i="24"/>
  <c r="D2627" i="24"/>
  <c r="D2628" i="24"/>
  <c r="D2629" i="24"/>
  <c r="D2630" i="24"/>
  <c r="D2631" i="24"/>
  <c r="D2632" i="24"/>
  <c r="D2633" i="24"/>
  <c r="D2634" i="24"/>
  <c r="D2635" i="24"/>
  <c r="D2636" i="24"/>
  <c r="D2637" i="24"/>
  <c r="D2638" i="24"/>
  <c r="D2639" i="24"/>
  <c r="D2640" i="24"/>
  <c r="D2641" i="24"/>
  <c r="D2642" i="24"/>
  <c r="D2643" i="24"/>
  <c r="D2644" i="24"/>
  <c r="D2645" i="24"/>
  <c r="D2646" i="24"/>
  <c r="D2647" i="24"/>
  <c r="D2648" i="24"/>
  <c r="D2649" i="24"/>
  <c r="D2650" i="24"/>
  <c r="D2651" i="24"/>
  <c r="D2652" i="24"/>
  <c r="D2653" i="24"/>
  <c r="D2654" i="24"/>
  <c r="D2655" i="24"/>
  <c r="D2656" i="24"/>
  <c r="D2657" i="24"/>
  <c r="D2658" i="24"/>
  <c r="D2659" i="24"/>
  <c r="D2660" i="24"/>
  <c r="D2661" i="24"/>
  <c r="D2662"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D2718" i="24"/>
  <c r="D2719" i="24"/>
  <c r="D2720" i="24"/>
  <c r="D2721" i="24"/>
  <c r="D2722" i="24"/>
  <c r="D2723" i="24"/>
  <c r="D2724" i="24"/>
  <c r="D2725" i="24"/>
  <c r="D2726" i="24"/>
  <c r="D2727" i="24"/>
  <c r="D2728" i="24"/>
  <c r="D2729" i="24"/>
  <c r="D2730" i="24"/>
  <c r="D2731" i="24"/>
  <c r="D2732" i="24"/>
  <c r="D2733" i="24"/>
  <c r="D2734" i="24"/>
  <c r="D2735" i="24"/>
  <c r="D2736" i="24"/>
  <c r="D2737" i="24"/>
  <c r="D2738" i="24"/>
  <c r="D2739" i="24"/>
  <c r="D2740" i="24"/>
  <c r="D2741" i="24"/>
  <c r="D2742" i="24"/>
  <c r="D2743" i="24"/>
  <c r="D2744" i="24"/>
  <c r="D2745" i="24"/>
  <c r="D2746" i="24"/>
  <c r="D2747" i="24"/>
  <c r="D2748" i="24"/>
  <c r="D2749" i="24"/>
  <c r="D2750" i="24"/>
  <c r="D2751" i="24"/>
  <c r="D2752" i="24"/>
  <c r="D2753" i="24"/>
  <c r="D2754" i="24"/>
  <c r="D2755" i="24"/>
  <c r="D2756" i="24"/>
  <c r="D2757" i="24"/>
  <c r="D2758" i="24"/>
  <c r="D2759" i="24"/>
  <c r="D2760" i="24"/>
  <c r="D2761" i="24"/>
  <c r="D2762" i="24"/>
  <c r="D2763" i="24"/>
  <c r="D2764" i="24"/>
  <c r="D2765" i="24"/>
  <c r="D2766" i="24"/>
  <c r="D2767" i="24"/>
  <c r="D2768" i="24"/>
  <c r="D2769" i="24"/>
  <c r="D2770" i="24"/>
  <c r="D2771" i="24"/>
  <c r="D2772" i="24"/>
  <c r="D2773" i="24"/>
  <c r="D2774" i="24"/>
  <c r="D2775" i="24"/>
  <c r="D2776" i="24"/>
  <c r="D2777" i="24"/>
  <c r="D2778" i="24"/>
  <c r="D2779" i="24"/>
  <c r="D2780" i="24"/>
  <c r="D2781" i="24"/>
  <c r="D2782" i="24"/>
  <c r="D2783" i="24"/>
  <c r="D2784" i="24"/>
  <c r="D2785" i="24"/>
  <c r="D2786" i="24"/>
  <c r="D2787" i="24"/>
  <c r="D2788" i="24"/>
  <c r="D2789" i="24"/>
  <c r="D2790" i="24"/>
  <c r="D2791" i="24"/>
  <c r="D2792" i="24"/>
  <c r="D2793" i="24"/>
  <c r="D2794" i="24"/>
  <c r="D2795" i="24"/>
  <c r="D2796" i="24"/>
  <c r="D2797" i="24"/>
  <c r="D2798" i="24"/>
  <c r="D2799" i="24"/>
  <c r="D2800" i="24"/>
  <c r="D2801" i="24"/>
  <c r="D2802" i="24"/>
  <c r="D2803" i="24"/>
  <c r="D2804" i="24"/>
  <c r="D2805" i="24"/>
  <c r="D2806" i="24"/>
  <c r="D2807" i="24"/>
  <c r="D2808" i="24"/>
  <c r="D2809" i="24"/>
  <c r="D2810" i="24"/>
  <c r="D2811" i="24"/>
  <c r="D2812" i="24"/>
  <c r="D2813" i="24"/>
  <c r="D2814" i="24"/>
  <c r="D2815" i="24"/>
  <c r="D2816" i="24"/>
  <c r="D2817" i="24"/>
  <c r="D2818" i="24"/>
  <c r="D2819" i="24"/>
  <c r="D2820" i="24"/>
  <c r="D2821" i="24"/>
  <c r="D2822" i="24"/>
  <c r="D2823" i="24"/>
  <c r="D2824" i="24"/>
  <c r="D2825" i="24"/>
  <c r="D2826" i="24"/>
  <c r="D2827" i="24"/>
  <c r="D2828" i="24"/>
  <c r="D2829" i="24"/>
  <c r="D2830" i="24"/>
  <c r="D2831" i="24"/>
  <c r="D2832" i="24"/>
  <c r="D2833" i="24"/>
  <c r="D2834" i="24"/>
  <c r="D2835" i="24"/>
  <c r="D2836" i="24"/>
  <c r="D2837" i="24"/>
  <c r="D2838" i="24"/>
  <c r="D2839" i="24"/>
  <c r="D2840" i="24"/>
  <c r="D2841" i="24"/>
  <c r="D2842" i="24"/>
  <c r="D2843" i="24"/>
  <c r="D2844" i="24"/>
  <c r="D2845" i="24"/>
  <c r="D2846" i="24"/>
  <c r="D2847" i="24"/>
  <c r="D2848" i="24"/>
  <c r="D2849" i="24"/>
  <c r="D2850" i="24"/>
  <c r="D2851" i="24"/>
  <c r="D2852" i="24"/>
  <c r="D2853" i="24"/>
  <c r="D2854" i="24"/>
  <c r="D2855" i="24"/>
  <c r="D2856" i="24"/>
  <c r="D2857" i="24"/>
  <c r="D2858" i="24"/>
  <c r="D2859" i="24"/>
  <c r="D2860" i="24"/>
  <c r="D2861" i="24"/>
  <c r="D2862" i="24"/>
  <c r="D2863" i="24"/>
  <c r="D2864" i="24"/>
  <c r="D2865" i="24"/>
  <c r="D2866" i="24"/>
  <c r="D2867" i="24"/>
  <c r="D2868" i="24"/>
  <c r="D2869" i="24"/>
  <c r="D2870" i="24"/>
  <c r="D2871" i="24"/>
  <c r="D2872" i="24"/>
  <c r="D2873" i="24"/>
  <c r="D2874" i="24"/>
  <c r="D2875" i="24"/>
  <c r="D2876" i="24"/>
  <c r="D2877" i="24"/>
  <c r="D2878" i="24"/>
  <c r="D2879" i="24"/>
  <c r="D2880" i="24"/>
  <c r="D2881" i="24"/>
  <c r="D2882" i="24"/>
  <c r="D2883" i="24"/>
  <c r="D2884" i="24"/>
  <c r="D2885" i="24"/>
  <c r="D2886" i="24"/>
  <c r="D2887" i="24"/>
  <c r="D2888" i="24"/>
  <c r="D2889" i="24"/>
  <c r="D2890" i="24"/>
  <c r="D2891" i="24"/>
  <c r="D2892" i="24"/>
  <c r="D2893" i="24"/>
  <c r="D2894" i="24"/>
  <c r="D2895" i="24"/>
  <c r="D2896" i="24"/>
  <c r="D2897" i="24"/>
  <c r="D2898" i="24"/>
  <c r="D2899" i="24"/>
  <c r="D2900" i="24"/>
  <c r="D2901" i="24"/>
  <c r="D2902" i="24"/>
  <c r="D2903" i="24"/>
  <c r="D2904" i="24"/>
  <c r="D2905" i="24"/>
  <c r="D2906" i="24"/>
  <c r="D2907" i="24"/>
  <c r="D2908" i="24"/>
  <c r="D2909" i="24"/>
  <c r="D2910" i="24"/>
  <c r="D2911" i="24"/>
  <c r="D2912" i="24"/>
  <c r="D2913" i="24"/>
  <c r="D2914" i="24"/>
  <c r="D2915" i="24"/>
  <c r="D2916" i="24"/>
  <c r="D2917"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D2947" i="24"/>
  <c r="D2948" i="24"/>
  <c r="D2949" i="24"/>
  <c r="D2950" i="24"/>
  <c r="D2951" i="24"/>
  <c r="D2952" i="24"/>
  <c r="D2953" i="24"/>
  <c r="D2954" i="24"/>
  <c r="D2955" i="24"/>
  <c r="D2956" i="24"/>
  <c r="D2957" i="24"/>
  <c r="D2958" i="24"/>
  <c r="D2959" i="24"/>
  <c r="D2960" i="24"/>
  <c r="D2961" i="24"/>
  <c r="D2962" i="24"/>
  <c r="D2963" i="24"/>
  <c r="D2964" i="24"/>
  <c r="D2965" i="24"/>
  <c r="D2966" i="24"/>
  <c r="D2967" i="24"/>
  <c r="D2968" i="24"/>
  <c r="D2969" i="24"/>
  <c r="D2970" i="24"/>
  <c r="D2971" i="24"/>
  <c r="D2972" i="24"/>
  <c r="D2973" i="24"/>
  <c r="D2974" i="24"/>
  <c r="D2975" i="24"/>
  <c r="D2976" i="24"/>
  <c r="D2977" i="24"/>
  <c r="D2978" i="24"/>
  <c r="D2979" i="24"/>
  <c r="D2980" i="24"/>
  <c r="D2981" i="24"/>
  <c r="D2982" i="24"/>
  <c r="D2983" i="24"/>
  <c r="D2984" i="24"/>
  <c r="D2985" i="24"/>
  <c r="D2986" i="24"/>
  <c r="D2987" i="24"/>
  <c r="D2988" i="24"/>
  <c r="D2989" i="24"/>
  <c r="D2990" i="24"/>
  <c r="D2991" i="24"/>
  <c r="D2992" i="24"/>
  <c r="D2993" i="24"/>
  <c r="D2994" i="24"/>
  <c r="D2995" i="24"/>
  <c r="D2996" i="24"/>
  <c r="D2997" i="24"/>
  <c r="D2998" i="24"/>
  <c r="D2999" i="24"/>
  <c r="D3000" i="24"/>
  <c r="D3001" i="24"/>
  <c r="D3002" i="24"/>
  <c r="D3003" i="24"/>
  <c r="D3004" i="24"/>
  <c r="D3005" i="24"/>
  <c r="D3006" i="24"/>
  <c r="D3007" i="24"/>
  <c r="D3008" i="24"/>
  <c r="D3009" i="24"/>
  <c r="D3010" i="24"/>
  <c r="D3011" i="24"/>
  <c r="D3012" i="24"/>
  <c r="D3013"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D3055" i="24"/>
  <c r="D3056" i="24"/>
  <c r="D3057" i="24"/>
  <c r="D3058" i="24"/>
  <c r="D3059" i="24"/>
  <c r="D3060" i="24"/>
  <c r="D3061" i="24"/>
  <c r="D3062" i="24"/>
  <c r="D3063" i="24"/>
  <c r="D3064" i="24"/>
  <c r="D3065" i="24"/>
  <c r="D3066" i="24"/>
  <c r="D3067" i="24"/>
  <c r="D3068" i="24"/>
  <c r="D3069" i="24"/>
  <c r="D3070" i="24"/>
  <c r="D3071" i="24"/>
  <c r="D3072" i="24"/>
  <c r="D3073" i="24"/>
  <c r="D3074" i="24"/>
  <c r="D3075" i="24"/>
  <c r="D3076" i="24"/>
  <c r="D3077" i="24"/>
  <c r="D3078" i="24"/>
  <c r="D3079" i="24"/>
  <c r="D3080" i="24"/>
  <c r="D3081" i="24"/>
  <c r="D3082" i="24"/>
  <c r="D3083" i="24"/>
  <c r="D3084"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D3161" i="24"/>
  <c r="D3162" i="24"/>
  <c r="D3163" i="24"/>
  <c r="D3164" i="24"/>
  <c r="D3165" i="24"/>
  <c r="D3166" i="24"/>
  <c r="D3167" i="24"/>
  <c r="D3168" i="24"/>
  <c r="D3169"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D3225" i="24"/>
  <c r="D3226" i="24"/>
  <c r="D3227" i="24"/>
  <c r="D3228" i="24"/>
  <c r="D3229" i="24"/>
  <c r="D3230" i="24"/>
  <c r="D3231" i="24"/>
  <c r="D3232" i="24"/>
  <c r="D3233" i="24"/>
  <c r="D3234" i="24"/>
  <c r="D3235" i="24"/>
  <c r="D3236" i="24"/>
  <c r="D3237" i="24"/>
  <c r="D3238" i="24"/>
  <c r="D3239" i="24"/>
  <c r="D3240" i="24"/>
  <c r="D3241" i="24"/>
  <c r="D3242" i="24"/>
  <c r="D3243" i="24"/>
  <c r="D3244" i="24"/>
  <c r="D3245" i="24"/>
  <c r="D3246" i="24"/>
  <c r="D3247" i="24"/>
  <c r="D3248" i="24"/>
  <c r="D3249" i="24"/>
  <c r="D3250" i="24"/>
  <c r="D3251" i="24"/>
  <c r="D3252" i="24"/>
  <c r="D3253" i="24"/>
  <c r="D3254" i="24"/>
  <c r="D3255" i="24"/>
  <c r="D3256" i="24"/>
  <c r="D3257" i="24"/>
  <c r="D3258" i="24"/>
  <c r="D3259" i="24"/>
  <c r="D3260" i="24"/>
  <c r="D3261" i="24"/>
  <c r="D3262" i="24"/>
  <c r="D3263" i="24"/>
  <c r="D3264" i="24"/>
  <c r="D3265" i="24"/>
  <c r="D3266" i="24"/>
  <c r="D3267" i="24"/>
  <c r="D3268" i="24"/>
  <c r="D3269" i="24"/>
  <c r="D3270" i="24"/>
  <c r="D3271" i="24"/>
  <c r="D3272" i="24"/>
  <c r="D3273" i="24"/>
  <c r="D3274" i="24"/>
  <c r="D3275" i="24"/>
  <c r="D3276" i="24"/>
  <c r="D3277" i="24"/>
  <c r="D3278" i="24"/>
  <c r="D3279" i="24"/>
  <c r="D3280" i="24"/>
  <c r="D3281" i="24"/>
  <c r="D3282" i="24"/>
  <c r="D3283" i="24"/>
  <c r="D3284" i="24"/>
  <c r="D3285" i="24"/>
  <c r="D3286" i="24"/>
  <c r="D3287" i="24"/>
  <c r="D3288" i="24"/>
  <c r="D3289" i="24"/>
  <c r="D3290" i="24"/>
  <c r="D3291" i="24"/>
  <c r="D3292" i="24"/>
  <c r="D3293" i="24"/>
  <c r="D3294" i="24"/>
  <c r="D3295" i="24"/>
  <c r="D3296" i="24"/>
  <c r="D3297" i="24"/>
  <c r="D3298" i="24"/>
  <c r="D3299" i="24"/>
  <c r="D3300" i="24"/>
  <c r="D3301" i="24"/>
  <c r="D3302" i="24"/>
  <c r="D3303" i="24"/>
  <c r="D3304" i="24"/>
  <c r="D3305" i="24"/>
  <c r="D3306" i="24"/>
  <c r="D3307" i="24"/>
  <c r="D3308" i="24"/>
  <c r="D3309" i="24"/>
  <c r="D3310" i="24"/>
  <c r="D3311" i="24"/>
  <c r="D3312" i="24"/>
  <c r="D3313" i="24"/>
  <c r="D3314" i="24"/>
  <c r="D3315" i="24"/>
  <c r="D3316" i="24"/>
  <c r="D3317" i="24"/>
  <c r="D3318" i="24"/>
  <c r="D3319" i="24"/>
  <c r="D3320" i="24"/>
  <c r="D3321" i="24"/>
  <c r="D3322" i="24"/>
  <c r="D3323"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D3366" i="24"/>
  <c r="D3367" i="24"/>
  <c r="D3368" i="24"/>
  <c r="D3369" i="24"/>
  <c r="D3370" i="24"/>
  <c r="D3371" i="24"/>
  <c r="D3372" i="24"/>
  <c r="D3373" i="24"/>
  <c r="D3374" i="24"/>
  <c r="D3375" i="24"/>
  <c r="D3376" i="24"/>
  <c r="D3377" i="24"/>
  <c r="D3378" i="24"/>
  <c r="D3379" i="24"/>
  <c r="D3380" i="24"/>
  <c r="D3381" i="24"/>
  <c r="D3382" i="24"/>
  <c r="D3383" i="24"/>
  <c r="D3384" i="24"/>
  <c r="D3385" i="24"/>
  <c r="D3386" i="24"/>
  <c r="D3387" i="24"/>
  <c r="D3388" i="24"/>
  <c r="D3389" i="24"/>
  <c r="D3390" i="24"/>
  <c r="D3391" i="24"/>
  <c r="D3392" i="24"/>
  <c r="D3393" i="24"/>
  <c r="D3394" i="24"/>
  <c r="D3395" i="24"/>
  <c r="D3396" i="24"/>
  <c r="D3397" i="24"/>
  <c r="D3398" i="24"/>
  <c r="D3399" i="24"/>
  <c r="D3400" i="24"/>
  <c r="D3401" i="24"/>
  <c r="D3402" i="24"/>
  <c r="D3403" i="24"/>
  <c r="D3404" i="24"/>
  <c r="D3405" i="24"/>
  <c r="D3406" i="24"/>
  <c r="D3407" i="24"/>
  <c r="D3408" i="24"/>
  <c r="D3409" i="24"/>
  <c r="D3410" i="24"/>
  <c r="D3411" i="24"/>
  <c r="D3412" i="24"/>
  <c r="D3413" i="24"/>
  <c r="D3414" i="24"/>
  <c r="D3415" i="24"/>
  <c r="D3416" i="24"/>
  <c r="D3417" i="24"/>
  <c r="D3418" i="24"/>
  <c r="D3419" i="24"/>
  <c r="D3420" i="24"/>
  <c r="D3421" i="24"/>
  <c r="D3422" i="24"/>
  <c r="D3423" i="24"/>
  <c r="D3424" i="24"/>
  <c r="D3425" i="24"/>
  <c r="D3426" i="24"/>
  <c r="D3427" i="24"/>
  <c r="D3428" i="24"/>
  <c r="D3429" i="24"/>
  <c r="D3430" i="24"/>
  <c r="D3431" i="24"/>
  <c r="D3432" i="24"/>
  <c r="D3433" i="24"/>
  <c r="D3434" i="24"/>
  <c r="D3435" i="24"/>
  <c r="D3436" i="24"/>
  <c r="D3437" i="24"/>
  <c r="D3438" i="24"/>
  <c r="D3439" i="24"/>
  <c r="D3440" i="24"/>
  <c r="D3441" i="24"/>
  <c r="D3442" i="24"/>
  <c r="D3443" i="24"/>
  <c r="D3444" i="24"/>
  <c r="D3445" i="24"/>
  <c r="D3446" i="24"/>
  <c r="D3447" i="24"/>
  <c r="D3448" i="24"/>
  <c r="D3449" i="24"/>
  <c r="D3450" i="24"/>
  <c r="D3451" i="24"/>
  <c r="D3452" i="24"/>
  <c r="D3453" i="24"/>
  <c r="D3454" i="24"/>
  <c r="D3455" i="24"/>
  <c r="D3456" i="24"/>
  <c r="D3457" i="24"/>
  <c r="D3458"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D3482" i="24"/>
  <c r="D3483" i="24"/>
  <c r="D3484" i="24"/>
  <c r="D3485" i="24"/>
  <c r="D3486" i="24"/>
  <c r="D3487" i="24"/>
  <c r="D3488" i="24"/>
  <c r="D3489" i="24"/>
  <c r="D3490" i="24"/>
  <c r="D3491" i="24"/>
  <c r="D3492"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D3519" i="24"/>
  <c r="D3520" i="24"/>
  <c r="D3521" i="24"/>
  <c r="D3522" i="24"/>
  <c r="D3523" i="24"/>
  <c r="D3524" i="24"/>
  <c r="D3525" i="24"/>
  <c r="D3526" i="24"/>
  <c r="D3527" i="24"/>
  <c r="D3528" i="24"/>
  <c r="D3529" i="24"/>
  <c r="D3530" i="24"/>
  <c r="D3531" i="24"/>
  <c r="D3532" i="24"/>
  <c r="D3533" i="24"/>
  <c r="D3534" i="24"/>
  <c r="D3535" i="24"/>
  <c r="D3536" i="24"/>
  <c r="D3537" i="24"/>
  <c r="D3538" i="24"/>
  <c r="D3539" i="24"/>
  <c r="D3540" i="24"/>
  <c r="D3541" i="24"/>
  <c r="D3542" i="24"/>
  <c r="D3543" i="24"/>
  <c r="D3544" i="24"/>
  <c r="D3545" i="24"/>
  <c r="D3546" i="24"/>
  <c r="D3547" i="24"/>
  <c r="D3548" i="24"/>
  <c r="D3549" i="24"/>
  <c r="D3550" i="24"/>
  <c r="D3551" i="24"/>
  <c r="D3552" i="24"/>
  <c r="D3553" i="24"/>
  <c r="D3554" i="24"/>
  <c r="D3555" i="24"/>
  <c r="D3556" i="24"/>
  <c r="D3557" i="24"/>
  <c r="D3558" i="24"/>
  <c r="D3559" i="24"/>
  <c r="D3560" i="24"/>
  <c r="D3561" i="24"/>
  <c r="D3562" i="24"/>
  <c r="D3563" i="24"/>
  <c r="D3564" i="24"/>
  <c r="D3565" i="24"/>
  <c r="D3566" i="24"/>
  <c r="D3567" i="24"/>
  <c r="D3568" i="24"/>
  <c r="D3569" i="24"/>
  <c r="D3570" i="24"/>
  <c r="D3571" i="24"/>
  <c r="D3572" i="24"/>
  <c r="D3573" i="24"/>
  <c r="D3574" i="24"/>
  <c r="D3575" i="24"/>
  <c r="D3576" i="24"/>
  <c r="D3577" i="24"/>
  <c r="D3578" i="24"/>
  <c r="D3579" i="24"/>
  <c r="D3580" i="24"/>
  <c r="D3581" i="24"/>
  <c r="D3582" i="24"/>
  <c r="D3583" i="24"/>
  <c r="D3584" i="24"/>
  <c r="D3585" i="24"/>
  <c r="D3586" i="24"/>
  <c r="D3587" i="24"/>
  <c r="D3588" i="24"/>
  <c r="D3589" i="24"/>
  <c r="D3590" i="24"/>
  <c r="D3591"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D3617" i="24"/>
  <c r="D3618" i="24"/>
  <c r="D3619" i="24"/>
  <c r="D3620" i="24"/>
  <c r="D3621" i="24"/>
  <c r="D3622" i="24"/>
  <c r="D3623" i="24"/>
  <c r="D3624" i="24"/>
  <c r="D3625" i="24"/>
  <c r="D3626" i="24"/>
  <c r="D3627" i="24"/>
  <c r="D3628" i="24"/>
  <c r="D3629" i="24"/>
  <c r="D3630" i="24"/>
  <c r="D3631" i="24"/>
  <c r="D3632" i="24"/>
  <c r="D3633" i="24"/>
  <c r="D3634" i="24"/>
  <c r="D3635" i="24"/>
  <c r="D3636" i="24"/>
  <c r="D3637" i="24"/>
  <c r="D3638" i="24"/>
  <c r="D3639" i="24"/>
  <c r="D3640" i="24"/>
  <c r="D3641" i="24"/>
  <c r="D3642" i="24"/>
  <c r="D3643" i="24"/>
  <c r="D3644" i="24"/>
  <c r="D3645" i="24"/>
  <c r="D3646" i="24"/>
  <c r="D3647" i="24"/>
  <c r="D3648" i="24"/>
  <c r="D3649" i="24"/>
  <c r="D3650" i="24"/>
  <c r="D3651" i="24"/>
  <c r="D3652" i="24"/>
  <c r="D3653" i="24"/>
  <c r="D3654" i="24"/>
  <c r="D3655" i="24"/>
  <c r="D3656" i="24"/>
  <c r="D3657" i="24"/>
  <c r="D3658" i="24"/>
  <c r="D3659" i="24"/>
  <c r="D3660" i="24"/>
  <c r="D3661" i="24"/>
  <c r="D3662" i="24"/>
  <c r="D3663" i="24"/>
  <c r="D3664" i="24"/>
  <c r="D3665" i="24"/>
  <c r="D3666" i="24"/>
  <c r="D3667" i="24"/>
  <c r="D3668" i="24"/>
  <c r="D3669" i="24"/>
  <c r="D3670" i="24"/>
  <c r="D3671" i="24"/>
  <c r="D3672" i="24"/>
  <c r="D3673" i="24"/>
  <c r="D3674" i="24"/>
  <c r="D3675" i="24"/>
  <c r="D3676" i="24"/>
  <c r="D3677" i="24"/>
  <c r="D3678" i="24"/>
  <c r="D3679" i="24"/>
  <c r="D3680" i="24"/>
  <c r="D3681" i="24"/>
  <c r="D3682" i="24"/>
  <c r="D3683" i="24"/>
  <c r="D3684" i="24"/>
  <c r="D3685" i="24"/>
  <c r="D3686" i="24"/>
  <c r="D3687" i="24"/>
  <c r="D3688" i="24"/>
  <c r="D3689" i="24"/>
  <c r="D3690" i="24"/>
  <c r="D3691" i="24"/>
  <c r="D3692" i="24"/>
  <c r="D3693" i="24"/>
  <c r="D3694" i="24"/>
  <c r="D3695" i="24"/>
  <c r="D3696" i="24"/>
  <c r="D3697" i="24"/>
  <c r="D3698" i="24"/>
  <c r="D3699" i="24"/>
  <c r="D3700" i="24"/>
  <c r="D3701" i="24"/>
  <c r="D3702" i="24"/>
  <c r="D3703" i="24"/>
  <c r="D3704" i="24"/>
  <c r="D3705" i="24"/>
  <c r="D3706" i="24"/>
  <c r="D3707" i="24"/>
  <c r="D3708" i="24"/>
  <c r="D3709" i="24"/>
  <c r="D3710" i="24"/>
  <c r="D3711" i="24"/>
  <c r="D3712" i="24"/>
  <c r="D3713" i="24"/>
  <c r="D3714" i="24"/>
  <c r="D3715" i="24"/>
  <c r="D3716" i="24"/>
  <c r="D3717" i="24"/>
  <c r="D3718" i="24"/>
  <c r="D3719" i="24"/>
  <c r="D3720" i="24"/>
  <c r="D3721" i="24"/>
  <c r="D3722" i="24"/>
  <c r="D3723" i="24"/>
  <c r="D3724" i="24"/>
  <c r="D3725" i="24"/>
  <c r="D3726" i="24"/>
  <c r="D3727" i="24"/>
  <c r="D3728" i="24"/>
  <c r="D3729"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D4074" i="24"/>
  <c r="D4075" i="24"/>
  <c r="D4076" i="24"/>
  <c r="D4077" i="24"/>
  <c r="D4078" i="24"/>
  <c r="D4079" i="24"/>
  <c r="D4080" i="24"/>
  <c r="D4081" i="24"/>
  <c r="D4082" i="24"/>
  <c r="D4083" i="24"/>
  <c r="D4084" i="24"/>
  <c r="D4085" i="24"/>
  <c r="D4086" i="24"/>
  <c r="D4087" i="24"/>
  <c r="D4088" i="24"/>
  <c r="D4089" i="24"/>
  <c r="D4090" i="24"/>
  <c r="D4091" i="24"/>
  <c r="D4092" i="24"/>
  <c r="D4093" i="24"/>
  <c r="D4094" i="24"/>
  <c r="D4095" i="24"/>
  <c r="D4096" i="24"/>
  <c r="D4097" i="24"/>
  <c r="D4098" i="24"/>
  <c r="D4099" i="24"/>
  <c r="D4100" i="24"/>
  <c r="D4101" i="24"/>
  <c r="D4102" i="24"/>
  <c r="D4103" i="24"/>
  <c r="D4104" i="24"/>
  <c r="D4105" i="24"/>
  <c r="D4106" i="24"/>
  <c r="D4107" i="24"/>
  <c r="D4108" i="24"/>
  <c r="D4109" i="24"/>
  <c r="D4110" i="24"/>
  <c r="D4111" i="24"/>
  <c r="D4112" i="24"/>
  <c r="D4113" i="24"/>
  <c r="D4114" i="24"/>
  <c r="D4115" i="24"/>
  <c r="D4116" i="24"/>
  <c r="D4117" i="24"/>
  <c r="D4118" i="24"/>
  <c r="D4119" i="24"/>
  <c r="D4120" i="24"/>
  <c r="D4121" i="24"/>
  <c r="D4122" i="24"/>
  <c r="D4123" i="24"/>
  <c r="D4124" i="24"/>
  <c r="D4125" i="24"/>
  <c r="D4126" i="24"/>
  <c r="D4127" i="24"/>
  <c r="D4128" i="24"/>
  <c r="D4129" i="24"/>
  <c r="D4130" i="24"/>
  <c r="D4131" i="24"/>
  <c r="D4132" i="24"/>
  <c r="D4133" i="24"/>
  <c r="D4134" i="24"/>
  <c r="D4135" i="24"/>
  <c r="D4136" i="24"/>
  <c r="D4137" i="24"/>
  <c r="D4138" i="24"/>
  <c r="D4139" i="24"/>
  <c r="D4140" i="24"/>
  <c r="D4141" i="24"/>
  <c r="D4142" i="24"/>
  <c r="D4143" i="24"/>
  <c r="D4144" i="24"/>
  <c r="D4145" i="24"/>
  <c r="D4146" i="24"/>
  <c r="D4147" i="24"/>
  <c r="D4148" i="24"/>
  <c r="D4149" i="24"/>
  <c r="D4150" i="24"/>
  <c r="D4151" i="24"/>
  <c r="D4152" i="24"/>
  <c r="D4153" i="24"/>
  <c r="D4154" i="24"/>
  <c r="D4155" i="24"/>
  <c r="D4156" i="24"/>
  <c r="D4157" i="24"/>
  <c r="D4158" i="24"/>
  <c r="D4159" i="24"/>
  <c r="D4160" i="24"/>
  <c r="D4161" i="24"/>
  <c r="D4162" i="24"/>
  <c r="D4163" i="24"/>
  <c r="D4164" i="24"/>
  <c r="D4165" i="24"/>
  <c r="D4166" i="24"/>
  <c r="D4167" i="24"/>
  <c r="D4168" i="24"/>
  <c r="D4169" i="24"/>
  <c r="D4170" i="24"/>
  <c r="D4171" i="24"/>
  <c r="D4172" i="24"/>
  <c r="D4173" i="24"/>
  <c r="D4174" i="24"/>
  <c r="D4175" i="24"/>
  <c r="D4176" i="24"/>
  <c r="D4177" i="24"/>
  <c r="D4178" i="24"/>
  <c r="D4179" i="24"/>
  <c r="D4180" i="24"/>
  <c r="D4181" i="24"/>
  <c r="D4182" i="24"/>
  <c r="D4183" i="24"/>
  <c r="D4184" i="24"/>
  <c r="D4185" i="24"/>
  <c r="D4186" i="24"/>
  <c r="D4187" i="24"/>
  <c r="D4188" i="24"/>
  <c r="D4189" i="24"/>
  <c r="D4190" i="24"/>
  <c r="D4191" i="24"/>
  <c r="D4192" i="24"/>
  <c r="D4193" i="24"/>
  <c r="D4194" i="24"/>
  <c r="D4195" i="24"/>
  <c r="D4196" i="24"/>
  <c r="D4197" i="24"/>
  <c r="D4198" i="24"/>
  <c r="D4199" i="24"/>
  <c r="D4200" i="24"/>
  <c r="D4201" i="24"/>
  <c r="D4202" i="24"/>
  <c r="D4203" i="24"/>
  <c r="D4204" i="24"/>
  <c r="D4205" i="24"/>
  <c r="D4206" i="24"/>
  <c r="D4207" i="24"/>
  <c r="D4208" i="24"/>
  <c r="D4209" i="24"/>
  <c r="D4210" i="24"/>
  <c r="D4211" i="24"/>
  <c r="D4212" i="24"/>
  <c r="D4213" i="24"/>
  <c r="D4214" i="24"/>
  <c r="D4215" i="24"/>
  <c r="D4216" i="24"/>
  <c r="D4217" i="24"/>
  <c r="D4218" i="24"/>
  <c r="D4219" i="24"/>
  <c r="D4220" i="24"/>
  <c r="D4221" i="24"/>
  <c r="D4222" i="24"/>
  <c r="D4223" i="24"/>
  <c r="D4224" i="24"/>
  <c r="D4225" i="24"/>
  <c r="D4226" i="24"/>
  <c r="D4227" i="24"/>
  <c r="D4228" i="24"/>
  <c r="D4229" i="24"/>
  <c r="D4230" i="24"/>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D4265" i="24"/>
  <c r="D4266" i="24"/>
  <c r="D4267" i="24"/>
  <c r="D4268" i="24"/>
  <c r="D4269" i="24"/>
  <c r="D4270"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D4298" i="24"/>
  <c r="D4299" i="24"/>
  <c r="D4300" i="24"/>
  <c r="D4301" i="24"/>
  <c r="D4302" i="24"/>
  <c r="D4303" i="24"/>
  <c r="D4304" i="24"/>
  <c r="D4305" i="24"/>
  <c r="D4306" i="24"/>
  <c r="D4307" i="24"/>
  <c r="D4308" i="24"/>
  <c r="D4309" i="24"/>
  <c r="D4310" i="24"/>
  <c r="D4311" i="24"/>
  <c r="D4312" i="24"/>
  <c r="D4313" i="24"/>
  <c r="D4314" i="24"/>
  <c r="D4315" i="24"/>
  <c r="D4316" i="24"/>
  <c r="D4317" i="24"/>
  <c r="D4318" i="24"/>
  <c r="D4319" i="24"/>
  <c r="D4320" i="24"/>
  <c r="D4321" i="24"/>
  <c r="D4322" i="24"/>
  <c r="D4323" i="24"/>
  <c r="D4324" i="24"/>
  <c r="D4325" i="24"/>
  <c r="D4326" i="24"/>
  <c r="D4327" i="24"/>
  <c r="D4328" i="24"/>
  <c r="D4329" i="24"/>
  <c r="D4330" i="24"/>
  <c r="D4331" i="24"/>
  <c r="D4332" i="24"/>
  <c r="D4333" i="24"/>
  <c r="D4334" i="24"/>
  <c r="D4335" i="24"/>
  <c r="D4336" i="24"/>
  <c r="D4337" i="24"/>
  <c r="D4338" i="24"/>
  <c r="D4339" i="24"/>
  <c r="D4340" i="24"/>
  <c r="D4341" i="24"/>
  <c r="D4342" i="24"/>
  <c r="D4343" i="24"/>
  <c r="D4344" i="24"/>
  <c r="D4345" i="24"/>
  <c r="D4346" i="24"/>
  <c r="D4347" i="24"/>
  <c r="D4348" i="24"/>
  <c r="D4349" i="24"/>
  <c r="D4350" i="24"/>
  <c r="D4351" i="24"/>
  <c r="D4352" i="24"/>
  <c r="D4353" i="24"/>
  <c r="D4354" i="24"/>
  <c r="D4355" i="24"/>
  <c r="D4356" i="24"/>
  <c r="D4357" i="24"/>
  <c r="D4358" i="24"/>
  <c r="D4359" i="24"/>
  <c r="D4360" i="24"/>
  <c r="D4361" i="24"/>
  <c r="D4362" i="24"/>
  <c r="D4363" i="24"/>
  <c r="D4364" i="24"/>
  <c r="D4365" i="24"/>
  <c r="D4366" i="24"/>
  <c r="D4367" i="24"/>
  <c r="D4368" i="24"/>
  <c r="D4369" i="24"/>
  <c r="D4370" i="24"/>
  <c r="D4371" i="24"/>
  <c r="D4372" i="24"/>
  <c r="D4373" i="24"/>
  <c r="D4374" i="24"/>
  <c r="D4375" i="24"/>
  <c r="D4376" i="24"/>
  <c r="D4377" i="24"/>
  <c r="D4378" i="24"/>
  <c r="D4379" i="24"/>
  <c r="D4380" i="24"/>
  <c r="D4381" i="24"/>
  <c r="D4382" i="24"/>
  <c r="D4383" i="24"/>
  <c r="D4384" i="24"/>
  <c r="D4385" i="24"/>
  <c r="D4386" i="24"/>
  <c r="D4387" i="24"/>
  <c r="D4388" i="24"/>
  <c r="D4389" i="24"/>
  <c r="D4390" i="24"/>
  <c r="D4391" i="24"/>
  <c r="D4392" i="24"/>
  <c r="D4393" i="24"/>
  <c r="D4394" i="24"/>
  <c r="D4395" i="24"/>
  <c r="D4396" i="24"/>
  <c r="D4397" i="24"/>
  <c r="D4398" i="24"/>
  <c r="D4399" i="24"/>
  <c r="D4400" i="24"/>
  <c r="D4401" i="24"/>
  <c r="D4402" i="24"/>
  <c r="D4403" i="24"/>
  <c r="D4404" i="24"/>
  <c r="D4405" i="24"/>
  <c r="D4406" i="24"/>
  <c r="D4407" i="24"/>
  <c r="D4408" i="24"/>
  <c r="D4409" i="24"/>
  <c r="D4410" i="24"/>
  <c r="D4411" i="24"/>
  <c r="D4412" i="24"/>
  <c r="D4413" i="24"/>
  <c r="D4414" i="24"/>
  <c r="D4415" i="24"/>
  <c r="D4416" i="24"/>
  <c r="D4417" i="24"/>
  <c r="D4418" i="24"/>
  <c r="D4419" i="24"/>
  <c r="D4420" i="24"/>
  <c r="D4421" i="24"/>
  <c r="D4422" i="24"/>
  <c r="D4423" i="24"/>
  <c r="D4424" i="24"/>
  <c r="D4425" i="24"/>
  <c r="D4426" i="24"/>
  <c r="D4427" i="24"/>
  <c r="D4428" i="24"/>
  <c r="D4429" i="24"/>
  <c r="D4430" i="24"/>
  <c r="D4431" i="24"/>
  <c r="D4432" i="24"/>
  <c r="D4433" i="24"/>
  <c r="D4434" i="24"/>
  <c r="D4435" i="24"/>
  <c r="D4436" i="24"/>
  <c r="D4437" i="24"/>
  <c r="D4438" i="24"/>
  <c r="D4439" i="24"/>
  <c r="D4440" i="24"/>
  <c r="D4441" i="24"/>
  <c r="D4442" i="24"/>
  <c r="D4443" i="24"/>
  <c r="D4444" i="24"/>
  <c r="D4445" i="24"/>
  <c r="D4446" i="24"/>
  <c r="D4447"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D4761" i="24"/>
  <c r="D4762" i="24"/>
  <c r="D4763" i="24"/>
  <c r="D4764" i="24"/>
  <c r="D4765" i="24"/>
  <c r="D4766" i="24"/>
  <c r="D4767" i="24"/>
  <c r="D4768" i="24"/>
  <c r="D4769" i="24"/>
  <c r="D4770"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D4792" i="24"/>
  <c r="D4793" i="24"/>
  <c r="D4794" i="24"/>
  <c r="D4795" i="24"/>
  <c r="D4796" i="24"/>
  <c r="D4797" i="24"/>
  <c r="D4798" i="24"/>
  <c r="D4799" i="24"/>
  <c r="D4800" i="24"/>
  <c r="D4801" i="24"/>
  <c r="D4802" i="24"/>
  <c r="D4803" i="24"/>
  <c r="D4804" i="24"/>
  <c r="D4805" i="24"/>
  <c r="D4806" i="24"/>
  <c r="D4807" i="24"/>
  <c r="D4808" i="24"/>
  <c r="D4809" i="24"/>
  <c r="D4810" i="24"/>
  <c r="D4811" i="24"/>
  <c r="D4812" i="24"/>
  <c r="D4813" i="24"/>
  <c r="D4814" i="24"/>
  <c r="D4815"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D4852" i="24"/>
  <c r="D4853" i="24"/>
  <c r="D4854" i="24"/>
  <c r="D4855" i="24"/>
  <c r="D4856" i="24"/>
  <c r="D4857" i="24"/>
  <c r="D4858" i="24"/>
  <c r="D4859" i="24"/>
  <c r="D4860" i="24"/>
  <c r="D4861" i="24"/>
  <c r="D4862" i="24"/>
  <c r="D4863" i="24"/>
  <c r="D4864" i="24"/>
  <c r="D4865" i="24"/>
  <c r="D4866" i="24"/>
  <c r="D4867" i="24"/>
  <c r="D4868" i="24"/>
  <c r="D4869" i="24"/>
  <c r="D4870" i="24"/>
  <c r="D4871" i="24"/>
  <c r="D4872" i="24"/>
  <c r="D4873" i="24"/>
  <c r="D4874" i="24"/>
  <c r="D4875" i="24"/>
  <c r="D4876" i="24"/>
  <c r="D4877" i="24"/>
  <c r="D4878" i="24"/>
  <c r="D4879" i="24"/>
  <c r="D4880" i="24"/>
  <c r="D4881" i="24"/>
  <c r="D4882" i="24"/>
  <c r="D4883" i="24"/>
  <c r="D4884" i="24"/>
  <c r="D4885" i="24"/>
  <c r="D4886" i="24"/>
  <c r="D4887" i="24"/>
  <c r="D4888"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D4915" i="24"/>
  <c r="D4916" i="24"/>
  <c r="D4917" i="24"/>
  <c r="D4918" i="24"/>
  <c r="D4919" i="24"/>
  <c r="D4920" i="24"/>
  <c r="D4921"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D4944" i="24"/>
  <c r="D4945" i="24"/>
  <c r="D4946" i="24"/>
  <c r="D4947" i="24"/>
  <c r="D4948" i="24"/>
  <c r="D4949" i="24"/>
  <c r="D4950" i="24"/>
  <c r="D4951"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D4995" i="24"/>
  <c r="D4996" i="24"/>
  <c r="D4997" i="24"/>
  <c r="D4998" i="24"/>
  <c r="D4999" i="24"/>
  <c r="D5000" i="24"/>
  <c r="D5001" i="24"/>
  <c r="D5002" i="24"/>
  <c r="D5003" i="24"/>
  <c r="D5004" i="24"/>
  <c r="D5005" i="24"/>
  <c r="D5006" i="24"/>
  <c r="D5007" i="24"/>
  <c r="D5008" i="24"/>
  <c r="D5009" i="24"/>
  <c r="D5010" i="24"/>
  <c r="D5011" i="24"/>
  <c r="D5012" i="24"/>
  <c r="D5013" i="24"/>
  <c r="D5014" i="24"/>
  <c r="D5015" i="24"/>
  <c r="D5016" i="24"/>
  <c r="D5017" i="24"/>
  <c r="D5018" i="24"/>
  <c r="D5019" i="24"/>
  <c r="D5020" i="24"/>
  <c r="D5021" i="24"/>
  <c r="D5022" i="24"/>
  <c r="D5023" i="24"/>
  <c r="D5024" i="24"/>
  <c r="D5025" i="24"/>
  <c r="D5026"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D5056" i="24"/>
  <c r="D5057" i="24"/>
  <c r="D5058" i="24"/>
  <c r="D5059" i="24"/>
  <c r="D5060" i="24"/>
  <c r="D5061" i="24"/>
  <c r="D5062" i="24"/>
  <c r="D5063" i="24"/>
  <c r="D5064" i="24"/>
  <c r="D5065" i="24"/>
  <c r="D5066" i="24"/>
  <c r="D5067" i="24"/>
  <c r="D5068" i="24"/>
  <c r="D5069" i="24"/>
  <c r="D5070" i="24"/>
  <c r="D5071" i="24"/>
  <c r="D5072" i="24"/>
  <c r="D5073" i="24"/>
  <c r="D5074" i="24"/>
  <c r="D5075" i="24"/>
  <c r="D5076" i="24"/>
  <c r="D5077" i="24"/>
  <c r="D5078" i="24"/>
  <c r="D5079" i="24"/>
  <c r="D5080" i="24"/>
  <c r="D5081" i="24"/>
  <c r="D5082" i="24"/>
  <c r="D5083" i="24"/>
  <c r="D5084" i="24"/>
  <c r="D5085" i="24"/>
  <c r="D5086" i="24"/>
  <c r="D5087" i="24"/>
  <c r="D5088" i="24"/>
  <c r="D5089" i="24"/>
  <c r="D5090" i="24"/>
  <c r="D5091" i="24"/>
  <c r="D5092" i="24"/>
  <c r="D5093" i="24"/>
  <c r="D5094" i="24"/>
  <c r="D5095" i="24"/>
  <c r="D5096" i="24"/>
  <c r="D5097" i="24"/>
  <c r="D5098" i="24"/>
  <c r="D5099" i="24"/>
  <c r="D5100" i="24"/>
  <c r="D5101" i="24"/>
  <c r="D5102" i="24"/>
  <c r="D5103" i="24"/>
  <c r="D5104" i="24"/>
  <c r="D5105" i="24"/>
  <c r="D5106" i="24"/>
  <c r="D5107" i="24"/>
  <c r="D5108" i="24"/>
  <c r="D5109" i="24"/>
  <c r="D5110" i="24"/>
  <c r="D5111" i="24"/>
  <c r="D5112" i="24"/>
  <c r="D5113" i="24"/>
  <c r="D5114" i="24"/>
  <c r="D5115" i="24"/>
  <c r="D5116" i="24"/>
  <c r="D5117" i="24"/>
  <c r="D5118" i="24"/>
  <c r="D5119" i="24"/>
  <c r="D5120" i="24"/>
  <c r="D5121" i="24"/>
  <c r="D5122" i="24"/>
  <c r="D5123" i="24"/>
  <c r="D5124" i="24"/>
  <c r="D5125" i="24"/>
  <c r="D5126" i="24"/>
  <c r="D5127" i="24"/>
  <c r="D5128" i="24"/>
  <c r="D5129" i="24"/>
  <c r="D5130" i="24"/>
  <c r="D5131" i="24"/>
  <c r="D5132" i="24"/>
  <c r="D5133" i="24"/>
  <c r="D5134" i="24"/>
  <c r="D5135" i="24"/>
  <c r="D5136" i="24"/>
  <c r="D5137" i="24"/>
  <c r="D5138" i="24"/>
  <c r="D5139" i="24"/>
  <c r="D5140" i="24"/>
  <c r="D5141" i="24"/>
  <c r="D5142" i="24"/>
  <c r="D5143" i="24"/>
  <c r="D5144" i="24"/>
  <c r="D5145" i="24"/>
  <c r="D5146" i="24"/>
  <c r="D5147" i="24"/>
  <c r="D5148" i="24"/>
  <c r="D5149" i="24"/>
  <c r="D5150" i="24"/>
  <c r="D5151" i="24"/>
  <c r="D5152" i="24"/>
  <c r="D5153" i="24"/>
  <c r="D5154" i="24"/>
  <c r="D5155" i="24"/>
  <c r="D5156" i="24"/>
  <c r="D5157" i="24"/>
  <c r="D5158" i="24"/>
  <c r="D5159" i="24"/>
  <c r="D5160" i="24"/>
  <c r="D5161" i="24"/>
  <c r="D5162" i="24"/>
  <c r="D5163" i="24"/>
  <c r="D5164" i="24"/>
  <c r="D5165" i="24"/>
  <c r="D5166" i="24"/>
  <c r="D5167" i="24"/>
  <c r="D5168" i="24"/>
  <c r="D5169" i="24"/>
  <c r="D5170" i="24"/>
  <c r="D5171" i="24"/>
  <c r="D5172" i="24"/>
  <c r="D5173" i="24"/>
  <c r="D5174" i="24"/>
  <c r="D5175" i="24"/>
  <c r="D5176" i="24"/>
  <c r="D5177" i="24"/>
  <c r="D5178" i="24"/>
  <c r="D5179" i="24"/>
  <c r="D5180" i="24"/>
  <c r="D5181" i="24"/>
  <c r="D5182" i="24"/>
  <c r="D5183" i="24"/>
  <c r="D5184" i="24"/>
  <c r="D5185" i="24"/>
  <c r="D5186" i="24"/>
  <c r="D5187" i="24"/>
  <c r="D5188" i="24"/>
  <c r="D5189" i="24"/>
  <c r="D5190" i="24"/>
  <c r="D5191" i="24"/>
  <c r="D5192" i="24"/>
  <c r="D5193" i="24"/>
  <c r="D5194" i="24"/>
  <c r="D5195" i="24"/>
  <c r="D5196" i="24"/>
  <c r="D5197" i="24"/>
  <c r="D5198" i="24"/>
  <c r="D5199" i="24"/>
  <c r="D5200" i="24"/>
  <c r="D5201" i="24"/>
  <c r="D5202" i="24"/>
  <c r="D5203" i="24"/>
  <c r="D5204" i="24"/>
  <c r="D5205" i="24"/>
  <c r="D5206" i="24"/>
  <c r="D5207" i="24"/>
  <c r="D5208" i="24"/>
  <c r="D5209" i="24"/>
  <c r="D5210" i="24"/>
  <c r="D5211" i="24"/>
  <c r="D5212" i="24"/>
  <c r="D5213" i="24"/>
  <c r="D5214" i="24"/>
  <c r="D5215" i="24"/>
  <c r="D5216" i="24"/>
  <c r="D5217" i="24"/>
  <c r="D5218" i="24"/>
  <c r="D5219" i="24"/>
  <c r="D5220" i="24"/>
  <c r="D5221" i="24"/>
  <c r="D5222" i="24"/>
  <c r="D5223" i="24"/>
  <c r="D5224" i="24"/>
  <c r="D5225" i="24"/>
  <c r="D5226" i="24"/>
  <c r="D5227" i="24"/>
  <c r="D5228" i="24"/>
  <c r="D5229" i="24"/>
  <c r="D5230" i="24"/>
  <c r="D5231" i="24"/>
  <c r="D5232" i="24"/>
  <c r="D5233" i="24"/>
  <c r="D5234" i="24"/>
  <c r="D5235" i="24"/>
  <c r="D5236" i="24"/>
  <c r="D5237" i="24"/>
  <c r="D5238" i="24"/>
  <c r="D5239" i="24"/>
  <c r="D5240" i="24"/>
  <c r="D5241" i="24"/>
  <c r="D5242" i="24"/>
  <c r="D5243" i="24"/>
  <c r="D5244" i="24"/>
  <c r="D5245" i="24"/>
  <c r="D5246" i="24"/>
  <c r="D5247" i="24"/>
  <c r="D5248" i="24"/>
  <c r="D5249" i="24"/>
  <c r="D5250" i="24"/>
  <c r="D5251" i="24"/>
  <c r="D5252" i="24"/>
  <c r="D5253" i="24"/>
  <c r="D5254" i="24"/>
  <c r="D5255" i="24"/>
  <c r="D5256" i="24"/>
  <c r="D5257" i="24"/>
  <c r="D5258" i="24"/>
  <c r="D5259" i="24"/>
  <c r="D5260" i="24"/>
  <c r="D5261" i="24"/>
  <c r="D5262" i="24"/>
  <c r="D5263" i="24"/>
  <c r="D5264" i="24"/>
  <c r="D5265" i="24"/>
  <c r="D5266" i="24"/>
  <c r="D5267" i="24"/>
  <c r="D5268" i="24"/>
  <c r="D5269" i="24"/>
  <c r="D5270" i="24"/>
  <c r="D5271" i="24"/>
  <c r="D5272" i="24"/>
  <c r="D5273" i="24"/>
  <c r="D5274" i="24"/>
  <c r="D5275" i="24"/>
  <c r="D5276" i="24"/>
  <c r="D5277" i="24"/>
  <c r="D5278" i="24"/>
  <c r="D5279" i="24"/>
  <c r="D5280" i="24"/>
  <c r="D5281" i="24"/>
  <c r="D5282" i="24"/>
  <c r="D5283" i="24"/>
  <c r="D5284" i="24"/>
  <c r="D5285" i="24"/>
  <c r="D5286" i="24"/>
  <c r="D5287" i="24"/>
  <c r="D5288" i="24"/>
  <c r="D5289" i="24"/>
  <c r="D5290" i="24"/>
  <c r="D5291" i="24"/>
  <c r="D5292" i="24"/>
  <c r="D5293" i="24"/>
  <c r="D5294" i="24"/>
  <c r="D5295" i="24"/>
  <c r="D5296" i="24"/>
  <c r="D5297" i="24"/>
  <c r="D5298" i="24"/>
  <c r="D5299" i="24"/>
  <c r="D5300" i="24"/>
  <c r="D5301" i="24"/>
  <c r="D5302" i="24"/>
  <c r="D5303" i="24"/>
  <c r="D5304" i="24"/>
  <c r="D5305" i="24"/>
  <c r="D5306" i="24"/>
  <c r="D5307" i="24"/>
  <c r="D5308" i="24"/>
  <c r="D5309" i="24"/>
  <c r="D5310" i="24"/>
  <c r="D5311" i="24"/>
  <c r="D5312" i="24"/>
  <c r="D5313" i="24"/>
  <c r="D5314" i="24"/>
  <c r="D5315" i="24"/>
  <c r="D5316" i="24"/>
  <c r="D5317" i="24"/>
  <c r="D5318" i="24"/>
  <c r="D5319" i="24"/>
  <c r="D5320" i="24"/>
  <c r="D5321" i="24"/>
  <c r="D5322" i="24"/>
  <c r="D5323" i="24"/>
  <c r="D5324" i="24"/>
  <c r="D5325" i="24"/>
  <c r="D5326" i="24"/>
  <c r="D5327" i="24"/>
  <c r="D5328" i="24"/>
  <c r="D5329" i="24"/>
  <c r="D5330" i="24"/>
  <c r="D5331" i="24"/>
  <c r="D5332" i="24"/>
  <c r="D5333" i="24"/>
  <c r="D5334" i="24"/>
  <c r="D5335" i="24"/>
  <c r="D5336" i="24"/>
  <c r="D5337" i="24"/>
  <c r="D5338" i="24"/>
  <c r="D5339" i="24"/>
  <c r="D5340" i="24"/>
  <c r="D5341" i="24"/>
  <c r="D5342" i="24"/>
  <c r="D5343" i="24"/>
  <c r="D5344" i="24"/>
  <c r="D5345" i="24"/>
  <c r="D5346" i="24"/>
  <c r="D5347" i="24"/>
  <c r="D5348" i="24"/>
  <c r="D5349" i="24"/>
  <c r="D5350" i="24"/>
  <c r="D5351" i="24"/>
  <c r="D5352" i="24"/>
  <c r="D5353" i="24"/>
  <c r="D5354" i="24"/>
  <c r="D5355" i="24"/>
  <c r="D5356" i="24"/>
  <c r="D5357" i="24"/>
  <c r="D5358" i="24"/>
  <c r="D5359" i="24"/>
  <c r="D5360" i="24"/>
  <c r="D5361" i="24"/>
  <c r="D5362" i="24"/>
  <c r="D5363" i="24"/>
  <c r="D5364" i="24"/>
  <c r="D5365" i="24"/>
  <c r="D5366" i="24"/>
  <c r="D5367" i="24"/>
  <c r="D5368" i="24"/>
  <c r="D5369" i="24"/>
  <c r="D5370" i="24"/>
  <c r="D5371" i="24"/>
  <c r="D5372" i="24"/>
  <c r="D5373" i="24"/>
  <c r="D5374" i="24"/>
  <c r="D5375" i="24"/>
  <c r="D5376" i="24"/>
  <c r="D5377" i="24"/>
  <c r="D5378" i="24"/>
  <c r="D5379" i="24"/>
  <c r="D5380" i="24"/>
  <c r="D5381" i="24"/>
  <c r="D5382" i="24"/>
  <c r="D5383" i="24"/>
  <c r="D5384" i="24"/>
  <c r="D5385" i="24"/>
  <c r="D5386" i="24"/>
  <c r="D5387" i="24"/>
  <c r="D5388" i="24"/>
  <c r="D5389" i="24"/>
  <c r="D5390" i="24"/>
  <c r="D5391" i="24"/>
  <c r="D5392" i="24"/>
  <c r="D5393" i="24"/>
  <c r="D5394" i="24"/>
  <c r="D5395" i="24"/>
  <c r="D5396" i="24"/>
  <c r="D5397" i="24"/>
  <c r="D5398" i="24"/>
  <c r="D5399" i="24"/>
  <c r="D5400" i="24"/>
  <c r="D5401" i="24"/>
  <c r="D5402" i="24"/>
  <c r="D5403" i="24"/>
  <c r="D5404" i="24"/>
  <c r="D5405" i="24"/>
  <c r="D5406" i="24"/>
  <c r="D5407" i="24"/>
  <c r="D5408" i="24"/>
  <c r="D5409" i="24"/>
  <c r="D5410" i="24"/>
  <c r="D5411" i="24"/>
  <c r="D5412" i="24"/>
  <c r="D5413" i="24"/>
  <c r="D5414" i="24"/>
  <c r="D5415" i="24"/>
  <c r="D5416" i="24"/>
  <c r="D5417" i="24"/>
  <c r="D5418" i="24"/>
  <c r="D5419" i="24"/>
  <c r="D5420" i="24"/>
  <c r="D5421" i="24"/>
  <c r="D5422" i="24"/>
  <c r="D5423" i="24"/>
  <c r="D5424" i="24"/>
  <c r="D5425" i="24"/>
  <c r="D5426" i="24"/>
  <c r="D5427" i="24"/>
  <c r="D5428" i="24"/>
  <c r="D5429" i="24"/>
  <c r="D5430" i="24"/>
  <c r="D5431" i="24"/>
  <c r="D5432" i="24"/>
  <c r="D5433" i="24"/>
  <c r="D5434" i="24"/>
  <c r="D5435" i="24"/>
  <c r="D5436" i="24"/>
  <c r="D5437" i="24"/>
  <c r="D5438" i="24"/>
  <c r="D5439" i="24"/>
  <c r="D5440" i="24"/>
  <c r="D5441" i="24"/>
  <c r="D5442" i="24"/>
  <c r="D5443" i="24"/>
  <c r="D5444" i="24"/>
  <c r="D5445" i="24"/>
  <c r="D5446" i="24"/>
  <c r="D5447" i="24"/>
  <c r="D5448" i="24"/>
  <c r="D5449" i="24"/>
  <c r="D5450" i="24"/>
  <c r="D5451" i="24"/>
  <c r="D5452" i="24"/>
  <c r="D5453" i="24"/>
  <c r="D5454" i="24"/>
  <c r="D5455" i="24"/>
  <c r="D5456" i="24"/>
  <c r="D5457" i="24"/>
  <c r="D5458" i="24"/>
  <c r="D5459" i="24"/>
  <c r="D5460" i="24"/>
  <c r="D5461" i="24"/>
  <c r="D5462" i="24"/>
  <c r="D5463" i="24"/>
  <c r="D5464" i="24"/>
  <c r="D5465" i="24"/>
  <c r="D5466" i="24"/>
  <c r="D5467" i="24"/>
  <c r="D5468" i="24"/>
  <c r="D5469" i="24"/>
  <c r="D5470" i="24"/>
  <c r="D5471" i="24"/>
  <c r="D5472" i="24"/>
  <c r="D5473" i="24"/>
  <c r="D5474" i="24"/>
  <c r="D5475" i="24"/>
  <c r="D5476" i="24"/>
  <c r="D5477" i="24"/>
  <c r="D5478" i="24"/>
  <c r="D5479" i="24"/>
  <c r="D5480" i="24"/>
  <c r="D5481" i="24"/>
  <c r="D5482" i="24"/>
  <c r="D5483" i="24"/>
  <c r="D5484" i="24"/>
  <c r="D5485" i="24"/>
  <c r="D5486" i="24"/>
  <c r="D5487" i="24"/>
  <c r="D5488" i="24"/>
  <c r="D5489" i="24"/>
  <c r="D5490" i="24"/>
  <c r="D5491" i="24"/>
  <c r="D5492" i="24"/>
  <c r="D5493" i="24"/>
  <c r="D5494" i="24"/>
  <c r="D5495" i="24"/>
  <c r="D5496" i="24"/>
  <c r="D5497" i="24"/>
  <c r="D5498" i="24"/>
  <c r="D5499" i="24"/>
  <c r="D5500" i="24"/>
  <c r="D5501" i="24"/>
  <c r="D5502" i="24"/>
  <c r="D5503" i="24"/>
  <c r="D5504" i="24"/>
  <c r="D5505" i="24"/>
  <c r="D5506" i="24"/>
  <c r="D5507" i="24"/>
  <c r="D5508" i="24"/>
  <c r="D5509" i="24"/>
  <c r="D5510" i="24"/>
  <c r="D5511" i="24"/>
  <c r="D5512" i="24"/>
  <c r="D5513" i="24"/>
  <c r="D5514" i="24"/>
  <c r="D5515" i="24"/>
  <c r="D5516" i="24"/>
  <c r="D5517" i="24"/>
  <c r="D5518" i="24"/>
  <c r="D5519" i="24"/>
  <c r="D5520" i="24"/>
  <c r="D5521" i="24"/>
  <c r="D5522" i="24"/>
  <c r="D5523" i="24"/>
  <c r="D5524" i="24"/>
  <c r="D5525" i="24"/>
  <c r="D5526" i="24"/>
  <c r="D5527" i="24"/>
  <c r="D5528" i="24"/>
  <c r="D5529" i="24"/>
  <c r="D5530" i="24"/>
  <c r="D5531" i="24"/>
  <c r="D5532" i="24"/>
  <c r="D5533" i="24"/>
  <c r="D5534" i="24"/>
  <c r="D5535" i="24"/>
  <c r="D5536" i="24"/>
  <c r="D5537" i="24"/>
  <c r="D5538" i="24"/>
  <c r="D5539" i="24"/>
  <c r="D5540" i="24"/>
  <c r="D5541" i="24"/>
  <c r="D5542" i="24"/>
  <c r="D5543" i="24"/>
  <c r="D5544" i="24"/>
  <c r="D5545" i="24"/>
  <c r="D5546" i="24"/>
  <c r="D5547" i="24"/>
  <c r="D5548" i="24"/>
  <c r="D5549" i="24"/>
  <c r="D5550" i="24"/>
  <c r="D5551" i="24"/>
  <c r="D5552" i="24"/>
  <c r="D5553" i="24"/>
  <c r="D5554" i="24"/>
  <c r="D5555" i="24"/>
  <c r="D5556" i="24"/>
  <c r="D5557" i="24"/>
  <c r="D5558" i="24"/>
  <c r="D5559" i="24"/>
  <c r="D5560" i="24"/>
  <c r="D5561" i="24"/>
  <c r="D5562" i="24"/>
  <c r="D5563" i="24"/>
  <c r="D5564" i="24"/>
  <c r="D5565" i="24"/>
  <c r="D5566" i="24"/>
  <c r="D5567" i="24"/>
  <c r="D5568" i="24"/>
  <c r="D5569" i="24"/>
  <c r="D5570" i="24"/>
  <c r="D5571" i="24"/>
  <c r="D5572" i="24"/>
  <c r="D5573" i="24"/>
  <c r="D5574" i="24"/>
  <c r="D5575" i="24"/>
  <c r="D5576" i="24"/>
  <c r="D5577" i="24"/>
  <c r="D5578" i="24"/>
  <c r="D5579" i="24"/>
  <c r="D5580" i="24"/>
  <c r="D5581" i="24"/>
  <c r="D5582" i="24"/>
  <c r="D5583" i="24"/>
  <c r="D5584" i="24"/>
  <c r="D5585" i="24"/>
  <c r="D5586" i="24"/>
  <c r="D5587" i="24"/>
  <c r="D5588" i="24"/>
  <c r="D5589" i="24"/>
  <c r="D5590" i="24"/>
  <c r="D5591" i="24"/>
  <c r="D5592" i="24"/>
  <c r="D5593" i="24"/>
  <c r="D5594" i="24"/>
  <c r="D5595" i="24"/>
  <c r="D5596" i="24"/>
  <c r="D5597" i="24"/>
  <c r="D5598" i="24"/>
  <c r="D5599" i="24"/>
  <c r="D5600" i="24"/>
  <c r="D5601" i="24"/>
  <c r="D5602" i="24"/>
  <c r="D5603" i="24"/>
  <c r="D5604" i="24"/>
  <c r="D5605" i="24"/>
  <c r="D5606" i="24"/>
  <c r="D5607" i="24"/>
  <c r="D5608" i="24"/>
  <c r="D5609" i="24"/>
  <c r="D5610" i="24"/>
  <c r="D5611" i="24"/>
  <c r="D5612" i="24"/>
  <c r="D5613" i="24"/>
  <c r="D5614" i="24"/>
  <c r="D5615" i="24"/>
  <c r="D5616" i="24"/>
  <c r="D5617" i="24"/>
  <c r="D5618" i="24"/>
  <c r="D5619" i="24"/>
  <c r="D5620" i="24"/>
  <c r="D5621" i="24"/>
  <c r="D5622" i="24"/>
  <c r="D5623" i="24"/>
  <c r="D5624" i="24"/>
  <c r="D5625" i="24"/>
  <c r="D5626" i="24"/>
  <c r="D5627" i="24"/>
  <c r="D5628" i="24"/>
  <c r="D5629" i="24"/>
  <c r="D5630" i="24"/>
  <c r="D5631" i="24"/>
  <c r="D5632" i="24"/>
  <c r="D5633" i="24"/>
  <c r="D5634" i="24"/>
  <c r="D5635" i="24"/>
  <c r="D5636" i="24"/>
  <c r="D5637" i="24"/>
  <c r="D5638" i="24"/>
  <c r="D5639" i="24"/>
  <c r="D5640" i="24"/>
  <c r="D5641" i="24"/>
  <c r="D5642" i="24"/>
  <c r="D5643" i="24"/>
  <c r="D5644" i="24"/>
  <c r="D5645" i="24"/>
  <c r="D5646" i="24"/>
  <c r="D5647" i="24"/>
  <c r="D5648" i="24"/>
  <c r="D5649" i="24"/>
  <c r="D5650" i="24"/>
  <c r="D5651" i="24"/>
  <c r="D5652" i="24"/>
  <c r="D5653" i="24"/>
  <c r="D5654" i="24"/>
  <c r="D5655" i="24"/>
  <c r="D5656" i="24"/>
  <c r="D5657" i="24"/>
  <c r="D5658" i="24"/>
  <c r="D5659" i="24"/>
  <c r="D5660" i="24"/>
  <c r="D5661" i="24"/>
  <c r="D5662" i="24"/>
  <c r="D5663" i="24"/>
  <c r="D5664" i="24"/>
  <c r="D5665" i="24"/>
  <c r="D5666" i="24"/>
  <c r="D5667" i="24"/>
  <c r="D5668" i="24"/>
  <c r="D5669" i="24"/>
  <c r="D5670" i="24"/>
  <c r="D5671" i="24"/>
  <c r="D5672" i="24"/>
  <c r="D5673" i="24"/>
  <c r="D5674" i="24"/>
  <c r="D5675" i="24"/>
  <c r="D5676" i="24"/>
  <c r="D5677" i="24"/>
  <c r="D5678" i="24"/>
  <c r="D5679" i="24"/>
  <c r="D5680" i="24"/>
  <c r="D5681" i="24"/>
  <c r="D5682" i="24"/>
  <c r="D5683" i="24"/>
  <c r="D5684" i="24"/>
  <c r="D5685" i="24"/>
  <c r="D5686" i="24"/>
  <c r="D5687" i="24"/>
  <c r="D5688" i="24"/>
  <c r="D5689" i="24"/>
  <c r="D5690" i="24"/>
  <c r="D5691" i="24"/>
  <c r="D5692" i="24"/>
  <c r="D5693" i="24"/>
  <c r="D5694" i="24"/>
  <c r="D5695" i="24"/>
  <c r="D5696" i="24"/>
  <c r="D5697" i="24"/>
  <c r="D5698" i="24"/>
  <c r="D5699" i="24"/>
  <c r="D5700" i="24"/>
  <c r="D5701" i="24"/>
  <c r="D5702" i="24"/>
  <c r="D5703" i="24"/>
  <c r="D5704" i="24"/>
  <c r="D5705" i="24"/>
  <c r="D5706" i="24"/>
  <c r="D5707" i="24"/>
  <c r="D5708" i="24"/>
  <c r="D5709" i="24"/>
  <c r="D5710" i="24"/>
  <c r="D5711" i="24"/>
  <c r="D5712" i="24"/>
  <c r="D5713" i="24"/>
  <c r="D5714" i="24"/>
  <c r="D5715" i="24"/>
  <c r="D5716" i="24"/>
  <c r="D5717" i="24"/>
  <c r="D5718" i="24"/>
  <c r="D5719" i="24"/>
  <c r="D5720" i="24"/>
  <c r="D5721" i="24"/>
  <c r="D5722" i="24"/>
  <c r="D5723" i="24"/>
  <c r="D5724" i="24"/>
  <c r="D5725" i="24"/>
  <c r="D5726" i="24"/>
  <c r="D5727" i="24"/>
  <c r="D5728" i="24"/>
  <c r="D5729" i="24"/>
  <c r="D5730" i="24"/>
  <c r="D5731" i="24"/>
  <c r="D5732" i="24"/>
  <c r="D5733" i="24"/>
  <c r="D5734" i="24"/>
  <c r="D5735" i="24"/>
  <c r="D5736" i="24"/>
  <c r="D5737" i="24"/>
  <c r="D5738" i="24"/>
  <c r="D5739" i="24"/>
  <c r="D5740" i="24"/>
  <c r="D5741" i="24"/>
  <c r="D5742" i="24"/>
  <c r="D5743" i="24"/>
  <c r="D5744" i="24"/>
  <c r="D5745" i="24"/>
  <c r="D5746" i="24"/>
  <c r="D5747" i="24"/>
  <c r="D5748" i="24"/>
  <c r="D5749" i="24"/>
  <c r="D5750" i="24"/>
  <c r="D5751" i="24"/>
  <c r="D5752" i="24"/>
  <c r="D5753" i="24"/>
  <c r="D5754" i="24"/>
  <c r="D5755" i="24"/>
  <c r="D5756" i="24"/>
  <c r="D5757" i="24"/>
  <c r="D5758" i="24"/>
  <c r="D5759" i="24"/>
  <c r="D5760" i="24"/>
  <c r="D5761" i="24"/>
  <c r="D5762" i="24"/>
  <c r="D5763" i="24"/>
  <c r="D5764" i="24"/>
  <c r="D5765" i="24"/>
  <c r="D5766" i="24"/>
  <c r="D5767" i="24"/>
  <c r="D5768" i="24"/>
  <c r="D5769" i="24"/>
  <c r="D5770" i="24"/>
  <c r="D5771" i="24"/>
  <c r="D5772" i="24"/>
  <c r="D5773" i="24"/>
  <c r="D5774" i="24"/>
  <c r="D5775" i="24"/>
  <c r="D5776" i="24"/>
  <c r="D5777" i="24"/>
  <c r="D5778" i="24"/>
  <c r="D5779" i="24"/>
  <c r="D5780" i="24"/>
  <c r="D5781" i="24"/>
  <c r="D5782" i="24"/>
  <c r="D5783" i="24"/>
  <c r="D5784" i="24"/>
  <c r="D5785" i="24"/>
  <c r="D5786" i="24"/>
  <c r="D5787" i="24"/>
  <c r="D5788" i="24"/>
  <c r="D5789" i="24"/>
  <c r="D5790" i="24"/>
  <c r="D5791" i="24"/>
  <c r="D5792" i="24"/>
  <c r="D5793" i="24"/>
  <c r="D5794" i="24"/>
  <c r="D5795" i="24"/>
  <c r="D5796" i="24"/>
  <c r="D5797" i="24"/>
  <c r="D5798" i="24"/>
  <c r="D5799" i="24"/>
  <c r="D5800" i="24"/>
  <c r="D5801" i="24"/>
  <c r="D5802" i="24"/>
  <c r="D5803" i="24"/>
  <c r="D5804" i="24"/>
  <c r="D5805" i="24"/>
  <c r="D5806" i="24"/>
  <c r="D5807" i="24"/>
  <c r="D5808" i="24"/>
  <c r="D5809" i="24"/>
  <c r="D5810" i="24"/>
  <c r="D5811" i="24"/>
  <c r="D5812" i="24"/>
  <c r="D5813" i="24"/>
  <c r="D5814" i="24"/>
  <c r="D5815" i="24"/>
  <c r="D5816" i="24"/>
  <c r="D5817" i="24"/>
  <c r="D5818" i="24"/>
  <c r="D5819" i="24"/>
  <c r="D5820" i="24"/>
  <c r="D5821" i="24"/>
  <c r="D5822" i="24"/>
  <c r="D5823" i="24"/>
  <c r="D5824" i="24"/>
  <c r="D5825" i="24"/>
  <c r="D5826" i="24"/>
  <c r="D5827" i="24"/>
  <c r="D5828" i="24"/>
  <c r="D5829" i="24"/>
  <c r="D5830" i="24"/>
  <c r="D5831" i="24"/>
  <c r="D5832" i="24"/>
  <c r="D5833" i="24"/>
  <c r="D5834" i="24"/>
  <c r="D5835" i="24"/>
  <c r="D5836" i="24"/>
  <c r="D5837" i="24"/>
  <c r="D5838" i="24"/>
  <c r="D5839" i="24"/>
  <c r="D5840" i="24"/>
  <c r="D5841" i="24"/>
  <c r="D5842" i="24"/>
  <c r="D5843" i="24"/>
  <c r="D5844" i="24"/>
  <c r="D5845" i="24"/>
  <c r="D5846" i="24"/>
  <c r="D5847" i="24"/>
  <c r="D5848" i="24"/>
  <c r="D5849" i="24"/>
  <c r="D5850" i="24"/>
  <c r="D5851" i="24"/>
  <c r="D5852" i="24"/>
  <c r="D5853" i="24"/>
  <c r="D5854" i="24"/>
  <c r="D5855" i="24"/>
  <c r="D5856" i="24"/>
  <c r="D5857" i="24"/>
  <c r="D5858" i="24"/>
  <c r="D5859" i="24"/>
  <c r="D5860" i="24"/>
  <c r="D5861" i="24"/>
  <c r="D5862" i="24"/>
  <c r="D5863" i="24"/>
  <c r="D5864" i="24"/>
  <c r="D5865" i="24"/>
  <c r="D5866" i="24"/>
  <c r="D5867" i="24"/>
  <c r="D5868" i="24"/>
  <c r="D5869" i="24"/>
  <c r="D5870" i="24"/>
  <c r="D5871" i="24"/>
  <c r="D5872" i="24"/>
  <c r="D5873" i="24"/>
  <c r="D5874" i="24"/>
  <c r="D5875" i="24"/>
  <c r="D5876" i="24"/>
  <c r="D5877" i="24"/>
  <c r="D5878" i="24"/>
  <c r="D5879" i="24"/>
  <c r="D5880" i="24"/>
  <c r="D5881" i="24"/>
  <c r="D5882" i="24"/>
  <c r="D5883" i="24"/>
  <c r="D5884" i="24"/>
  <c r="D5885" i="24"/>
  <c r="D5886" i="24"/>
  <c r="D5887" i="24"/>
  <c r="D5888" i="24"/>
  <c r="D5889" i="24"/>
  <c r="D5890" i="24"/>
  <c r="D5891" i="24"/>
  <c r="D5892" i="24"/>
  <c r="D5893" i="24"/>
  <c r="D5894" i="24"/>
  <c r="D5895" i="24"/>
  <c r="D5896" i="24"/>
  <c r="D5897" i="24"/>
  <c r="D5898" i="24"/>
  <c r="D5899" i="24"/>
  <c r="D5900" i="24"/>
  <c r="D5901" i="24"/>
  <c r="D5902" i="24"/>
  <c r="D5903" i="24"/>
  <c r="D5904" i="24"/>
  <c r="D5905" i="24"/>
  <c r="D5906" i="24"/>
  <c r="D5907" i="24"/>
  <c r="D5908" i="24"/>
  <c r="D5909" i="24"/>
  <c r="D5910" i="24"/>
  <c r="D5911" i="24"/>
  <c r="D5912" i="24"/>
  <c r="D5913" i="24"/>
  <c r="D5914" i="24"/>
  <c r="D5915" i="24"/>
  <c r="D5916" i="24"/>
  <c r="D5917" i="24"/>
  <c r="D5918" i="24"/>
  <c r="D5919" i="24"/>
  <c r="D5920" i="24"/>
  <c r="D5921" i="24"/>
  <c r="D5922" i="24"/>
  <c r="D5923" i="24"/>
  <c r="D5924" i="24"/>
  <c r="D5925" i="24"/>
  <c r="D5926" i="24"/>
  <c r="D5927" i="24"/>
  <c r="D5928" i="24"/>
  <c r="D5929" i="24"/>
  <c r="D5930" i="24"/>
  <c r="D5931" i="24"/>
  <c r="D5932" i="24"/>
  <c r="D5933" i="24"/>
  <c r="D5934" i="24"/>
  <c r="D5935" i="24"/>
  <c r="D5936" i="24"/>
  <c r="D5937" i="24"/>
  <c r="D5938" i="24"/>
  <c r="D5939" i="24"/>
  <c r="D5940" i="24"/>
  <c r="D5941" i="24"/>
  <c r="D5942" i="24"/>
  <c r="D5943" i="24"/>
  <c r="D5944" i="24"/>
  <c r="D5945" i="24"/>
  <c r="D5946"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D5985" i="24"/>
  <c r="D5986" i="24"/>
  <c r="D5987" i="24"/>
  <c r="D5988" i="24"/>
  <c r="D5989" i="24"/>
  <c r="D5990" i="24"/>
  <c r="D5991" i="24"/>
  <c r="D5992" i="24"/>
  <c r="D5993" i="24"/>
  <c r="D5994" i="24"/>
  <c r="D5995" i="24"/>
  <c r="D5996" i="24"/>
  <c r="D5997" i="24"/>
  <c r="D5998" i="24"/>
  <c r="D5999" i="24"/>
  <c r="D6000" i="24"/>
  <c r="D6001" i="24"/>
  <c r="D6002" i="24"/>
  <c r="D6003" i="24"/>
  <c r="D6004" i="24"/>
  <c r="D6005" i="24"/>
  <c r="D6006" i="24"/>
  <c r="D6007" i="24"/>
  <c r="D6008" i="24"/>
  <c r="D6009" i="24"/>
  <c r="D6010" i="24"/>
  <c r="D6011" i="24"/>
  <c r="D6012" i="24"/>
  <c r="D6013" i="24"/>
  <c r="D6014" i="24"/>
  <c r="D6015" i="24"/>
  <c r="D6016" i="24"/>
  <c r="D6017" i="24"/>
  <c r="D6018" i="24"/>
  <c r="D6019" i="24"/>
  <c r="D6020" i="24"/>
  <c r="D6021" i="24"/>
  <c r="D6022" i="24"/>
  <c r="D6023" i="24"/>
  <c r="D6024" i="24"/>
  <c r="D6025" i="24"/>
  <c r="D6026" i="24"/>
  <c r="D6027" i="24"/>
  <c r="D6028" i="24"/>
  <c r="D6029" i="24"/>
  <c r="D6030" i="24"/>
  <c r="D6031" i="24"/>
  <c r="D6032" i="24"/>
  <c r="D6033" i="24"/>
  <c r="D6034"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D6074" i="24"/>
  <c r="D6075" i="24"/>
  <c r="D6076" i="24"/>
  <c r="D6077" i="24"/>
  <c r="D6078" i="24"/>
  <c r="D6079" i="24"/>
  <c r="D6080" i="24"/>
  <c r="D6081" i="24"/>
  <c r="D6082" i="24"/>
  <c r="D6083" i="24"/>
  <c r="D6084" i="24"/>
  <c r="D6085" i="24"/>
  <c r="D6086" i="24"/>
  <c r="D6087" i="24"/>
  <c r="D6088" i="24"/>
  <c r="D6089" i="24"/>
  <c r="D6090" i="24"/>
  <c r="D6091" i="24"/>
  <c r="D6092" i="24"/>
  <c r="D6093" i="24"/>
  <c r="D6094" i="24"/>
  <c r="D6095" i="24"/>
  <c r="D6096" i="24"/>
  <c r="D6097" i="24"/>
  <c r="D6098" i="24"/>
  <c r="D6099" i="24"/>
  <c r="D6100" i="24"/>
  <c r="D6101" i="24"/>
  <c r="D6102" i="24"/>
  <c r="D6103" i="24"/>
  <c r="D6104" i="24"/>
  <c r="D6105" i="24"/>
  <c r="D6106" i="24"/>
  <c r="D6107" i="24"/>
  <c r="D6108" i="24"/>
  <c r="D6109" i="24"/>
  <c r="D6110" i="24"/>
  <c r="D6111" i="24"/>
  <c r="D6112" i="24"/>
  <c r="D6113" i="24"/>
  <c r="D6114" i="24"/>
  <c r="D6115" i="24"/>
  <c r="D6116" i="24"/>
  <c r="D6117" i="24"/>
  <c r="D6118" i="24"/>
  <c r="D6119" i="24"/>
  <c r="D6120" i="24"/>
  <c r="D6121" i="24"/>
  <c r="D6122" i="24"/>
  <c r="D6123" i="24"/>
  <c r="D6124" i="24"/>
  <c r="D6125" i="24"/>
  <c r="D6126" i="24"/>
  <c r="D6127" i="24"/>
  <c r="D6128" i="24"/>
  <c r="D6129" i="24"/>
  <c r="D6130" i="24"/>
  <c r="D6131" i="24"/>
  <c r="D6132" i="24"/>
  <c r="D6133" i="24"/>
  <c r="D6134" i="24"/>
  <c r="D6135" i="24"/>
  <c r="D6136" i="24"/>
  <c r="D6137" i="24"/>
  <c r="D6138" i="24"/>
  <c r="D6139" i="24"/>
  <c r="D6140" i="24"/>
  <c r="D6141" i="24"/>
  <c r="D6142" i="24"/>
  <c r="D6143" i="24"/>
  <c r="D6144" i="24"/>
  <c r="D6145" i="24"/>
  <c r="D6146" i="24"/>
  <c r="D6147" i="24"/>
  <c r="D6148" i="24"/>
  <c r="D6149" i="24"/>
  <c r="D6150" i="24"/>
  <c r="D6151" i="24"/>
  <c r="D6152" i="24"/>
  <c r="D6153" i="24"/>
  <c r="D6154" i="24"/>
  <c r="D6155" i="24"/>
  <c r="D6156" i="24"/>
  <c r="D6157" i="24"/>
  <c r="D6158" i="24"/>
  <c r="D6159" i="24"/>
  <c r="D6160" i="24"/>
  <c r="D6161" i="24"/>
  <c r="D6162" i="24"/>
  <c r="D6163" i="24"/>
  <c r="D6164" i="24"/>
  <c r="D6165" i="24"/>
  <c r="D6166" i="24"/>
  <c r="D6167" i="24"/>
  <c r="D6168" i="24"/>
  <c r="D6169" i="24"/>
  <c r="D6170" i="24"/>
  <c r="D6171" i="24"/>
  <c r="D6172" i="24"/>
  <c r="D6173" i="24"/>
  <c r="D6174" i="24"/>
  <c r="D6175" i="24"/>
  <c r="D6176" i="24"/>
  <c r="D6177" i="24"/>
  <c r="D6178" i="24"/>
  <c r="D6179" i="24"/>
  <c r="D6180" i="24"/>
  <c r="D6181" i="24"/>
  <c r="D6182" i="24"/>
  <c r="D6183" i="24"/>
  <c r="D6184" i="24"/>
  <c r="D6185" i="24"/>
  <c r="D6186" i="24"/>
  <c r="D6187" i="24"/>
  <c r="D6188" i="24"/>
  <c r="D6189" i="24"/>
  <c r="D6190"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D6214" i="24"/>
  <c r="D6215" i="24"/>
  <c r="D6216" i="24"/>
  <c r="D6217" i="24"/>
  <c r="D6218" i="24"/>
  <c r="D6219" i="24"/>
  <c r="D6220" i="24"/>
  <c r="D6221" i="24"/>
  <c r="D6222" i="24"/>
  <c r="D6223" i="24"/>
  <c r="D6224" i="24"/>
  <c r="D6225" i="24"/>
  <c r="D6226" i="24"/>
  <c r="D6227" i="24"/>
  <c r="D6228" i="24"/>
  <c r="D6229" i="24"/>
  <c r="D6230" i="24"/>
  <c r="D6231" i="24"/>
  <c r="D6232" i="24"/>
  <c r="D6233" i="24"/>
  <c r="D6234" i="24"/>
  <c r="D6235" i="24"/>
  <c r="D6236" i="24"/>
  <c r="D6237" i="24"/>
  <c r="D6238" i="24"/>
  <c r="D6239" i="24"/>
  <c r="D6240" i="24"/>
  <c r="D6241" i="24"/>
  <c r="D6242" i="24"/>
  <c r="D6243" i="24"/>
  <c r="D6244" i="24"/>
  <c r="D6245" i="24"/>
  <c r="D6246" i="24"/>
  <c r="D6247" i="24"/>
  <c r="D6248" i="24"/>
  <c r="D6249" i="24"/>
  <c r="D6250" i="24"/>
  <c r="D6251" i="24"/>
  <c r="D6252" i="24"/>
  <c r="D6253" i="24"/>
  <c r="D6254" i="24"/>
  <c r="D6255" i="24"/>
  <c r="D6256" i="24"/>
  <c r="D6257" i="24"/>
  <c r="D6258" i="24"/>
  <c r="D6259" i="24"/>
  <c r="D6260" i="24"/>
  <c r="D6261" i="24"/>
  <c r="D6262" i="24"/>
  <c r="D6263" i="24"/>
  <c r="D6264" i="24"/>
  <c r="D6265" i="24"/>
  <c r="D6266" i="24"/>
  <c r="D6267" i="24"/>
  <c r="D6268" i="24"/>
  <c r="D6269" i="24"/>
  <c r="D6270" i="24"/>
  <c r="D6271" i="24"/>
  <c r="D6272" i="24"/>
  <c r="D6273" i="24"/>
  <c r="D6274" i="24"/>
  <c r="D6275" i="24"/>
  <c r="D6276" i="24"/>
  <c r="D6277" i="24"/>
  <c r="D6278" i="24"/>
  <c r="D6279" i="24"/>
  <c r="D6280" i="24"/>
  <c r="D6281" i="24"/>
  <c r="D6282" i="24"/>
  <c r="D6283" i="24"/>
  <c r="D6284" i="24"/>
  <c r="D6285" i="24"/>
  <c r="D6286" i="24"/>
  <c r="D6287" i="24"/>
  <c r="D6288" i="24"/>
  <c r="D6289" i="24"/>
  <c r="D6290" i="24"/>
  <c r="D6291" i="24"/>
  <c r="D6292" i="24"/>
  <c r="D6293" i="24"/>
  <c r="D6294" i="24"/>
  <c r="D6295" i="24"/>
  <c r="D6296" i="24"/>
  <c r="D6297" i="24"/>
  <c r="D6298" i="24"/>
  <c r="D6299" i="24"/>
  <c r="D6300" i="24"/>
  <c r="D6301" i="24"/>
  <c r="D6302" i="24"/>
  <c r="D6303" i="24"/>
  <c r="D6304" i="24"/>
  <c r="D6305" i="24"/>
  <c r="D6306" i="24"/>
  <c r="D6307" i="24"/>
  <c r="D6308" i="24"/>
  <c r="D6309" i="24"/>
  <c r="D6310" i="24"/>
  <c r="D6311" i="24"/>
  <c r="D6312" i="24"/>
  <c r="D6313" i="24"/>
  <c r="D6314" i="24"/>
  <c r="D6315" i="24"/>
  <c r="D6316" i="24"/>
  <c r="D6317" i="24"/>
  <c r="D6318" i="24"/>
  <c r="D6319" i="24"/>
  <c r="D6320" i="24"/>
  <c r="D6321" i="24"/>
  <c r="D6322" i="24"/>
  <c r="D6323" i="24"/>
  <c r="D6324" i="24"/>
  <c r="D6325" i="24"/>
  <c r="D6326" i="24"/>
  <c r="D6327" i="24"/>
  <c r="D6328" i="24"/>
  <c r="D6329" i="24"/>
  <c r="D6330" i="24"/>
  <c r="D6331" i="24"/>
  <c r="D6332" i="24"/>
  <c r="D6333" i="24"/>
  <c r="D6334" i="24"/>
  <c r="D6335" i="24"/>
  <c r="D6336" i="24"/>
  <c r="D6337" i="24"/>
  <c r="D6338" i="24"/>
  <c r="D6339" i="24"/>
  <c r="D6340" i="24"/>
  <c r="D6341" i="24"/>
  <c r="D6342" i="24"/>
  <c r="D6343" i="24"/>
  <c r="D6344" i="24"/>
  <c r="D6345" i="24"/>
  <c r="D6346" i="24"/>
  <c r="D6347" i="24"/>
  <c r="D6348" i="24"/>
  <c r="D6349" i="24"/>
  <c r="D6350" i="24"/>
  <c r="D6351" i="24"/>
  <c r="D6352" i="24"/>
  <c r="D6353" i="24"/>
  <c r="D6354" i="24"/>
  <c r="D6355" i="24"/>
  <c r="D6356" i="24"/>
  <c r="D6357" i="24"/>
  <c r="D6358" i="24"/>
  <c r="D6359" i="24"/>
  <c r="D6360" i="24"/>
  <c r="D6361" i="24"/>
  <c r="D6362" i="24"/>
  <c r="D6363" i="24"/>
  <c r="D6364" i="24"/>
  <c r="D6365" i="24"/>
  <c r="D6366" i="24"/>
  <c r="D6367" i="24"/>
  <c r="D6368" i="24"/>
  <c r="D6369" i="24"/>
  <c r="D6370" i="24"/>
  <c r="D6371" i="24"/>
  <c r="D6372" i="24"/>
  <c r="D6373" i="24"/>
  <c r="D6374" i="24"/>
  <c r="D6375" i="24"/>
  <c r="D6376" i="24"/>
  <c r="D6377" i="24"/>
  <c r="D6378" i="24"/>
  <c r="D6379" i="24"/>
  <c r="D6380" i="24"/>
  <c r="D6381" i="24"/>
  <c r="D6382" i="24"/>
  <c r="D6383" i="24"/>
  <c r="D6384" i="24"/>
  <c r="D6385" i="24"/>
  <c r="D6386" i="24"/>
  <c r="D6387" i="24"/>
  <c r="D6388" i="24"/>
  <c r="D6389" i="24"/>
  <c r="D6390" i="24"/>
  <c r="D6391" i="24"/>
  <c r="D6392" i="24"/>
  <c r="D6393" i="24"/>
  <c r="D6394" i="24"/>
  <c r="D6395" i="24"/>
  <c r="D6396" i="24"/>
  <c r="D6397" i="24"/>
  <c r="D6398" i="24"/>
  <c r="D6399" i="24"/>
  <c r="D6400" i="24"/>
  <c r="D6401" i="24"/>
  <c r="D6402" i="24"/>
  <c r="D6403" i="24"/>
  <c r="D6404" i="24"/>
  <c r="D6405" i="24"/>
  <c r="D6406" i="24"/>
  <c r="D6407" i="24"/>
  <c r="D6408" i="24"/>
  <c r="D6409" i="24"/>
  <c r="D6410" i="24"/>
  <c r="D6411" i="24"/>
  <c r="D6412" i="24"/>
  <c r="D6413" i="24"/>
  <c r="D6414"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D6614" i="24"/>
  <c r="D6615" i="24"/>
  <c r="D6616" i="24"/>
  <c r="D6617" i="24"/>
  <c r="D6618" i="24"/>
  <c r="D6619" i="24"/>
  <c r="D6620" i="24"/>
  <c r="D6621" i="24"/>
  <c r="D6622" i="24"/>
  <c r="D6623" i="24"/>
  <c r="D6624" i="24"/>
  <c r="D6625" i="24"/>
  <c r="D6626" i="24"/>
  <c r="D6627" i="24"/>
  <c r="D6628" i="24"/>
  <c r="D6629" i="24"/>
  <c r="D6630" i="24"/>
  <c r="D6631" i="24"/>
  <c r="D6632" i="24"/>
  <c r="D6633" i="24"/>
  <c r="D6634" i="24"/>
  <c r="D6635" i="24"/>
  <c r="D6636" i="24"/>
  <c r="D6637" i="24"/>
  <c r="D6638" i="24"/>
  <c r="D6639" i="24"/>
  <c r="D6640" i="24"/>
  <c r="D6641" i="24"/>
  <c r="D6642" i="24"/>
  <c r="D6643" i="24"/>
  <c r="D6644" i="24"/>
  <c r="D6645" i="24"/>
  <c r="D6646" i="24"/>
  <c r="D6647" i="24"/>
  <c r="D6648" i="24"/>
  <c r="D6649" i="24"/>
  <c r="D6650" i="24"/>
  <c r="D6651" i="24"/>
  <c r="D6652" i="24"/>
  <c r="D6653" i="24"/>
  <c r="D6654" i="24"/>
  <c r="D6655" i="24"/>
  <c r="D6656" i="24"/>
  <c r="D6657" i="24"/>
  <c r="D6658" i="24"/>
  <c r="D6659" i="24"/>
  <c r="D6660" i="24"/>
  <c r="D6661" i="24"/>
  <c r="D6662" i="24"/>
  <c r="D6663" i="24"/>
  <c r="D6664" i="24"/>
  <c r="D6665" i="24"/>
  <c r="D6666" i="24"/>
  <c r="D6667" i="24"/>
  <c r="D6668" i="24"/>
  <c r="D6669" i="24"/>
  <c r="D6670" i="24"/>
  <c r="D6671" i="24"/>
  <c r="D6672" i="24"/>
  <c r="D6673" i="24"/>
  <c r="D6674" i="24"/>
  <c r="D6675" i="24"/>
  <c r="D6676" i="24"/>
  <c r="D6677" i="24"/>
  <c r="D6678" i="24"/>
  <c r="D6679" i="24"/>
  <c r="D6680" i="24"/>
  <c r="D6681" i="24"/>
  <c r="D6682" i="24"/>
  <c r="D6683" i="24"/>
  <c r="D6684" i="24"/>
  <c r="D6685" i="24"/>
  <c r="D6686" i="24"/>
  <c r="D6687" i="24"/>
  <c r="D6688" i="24"/>
  <c r="D6689" i="24"/>
  <c r="D6690" i="24"/>
  <c r="D6691" i="24"/>
  <c r="D6692" i="24"/>
  <c r="D6693" i="24"/>
  <c r="D6694" i="24"/>
  <c r="D6695" i="24"/>
  <c r="D6696" i="24"/>
  <c r="D6697" i="24"/>
  <c r="D6698" i="24"/>
  <c r="D6699" i="24"/>
  <c r="D6700" i="24"/>
  <c r="D6701" i="24"/>
  <c r="D6702" i="24"/>
  <c r="D6703" i="24"/>
  <c r="D6704" i="24"/>
  <c r="D6705" i="24"/>
  <c r="D6706" i="24"/>
  <c r="D6707" i="24"/>
  <c r="D6708" i="24"/>
  <c r="D6709" i="24"/>
  <c r="D6710" i="24"/>
  <c r="D6711" i="24"/>
  <c r="D6712" i="24"/>
  <c r="D6713" i="24"/>
  <c r="D6714" i="24"/>
  <c r="D6715" i="24"/>
  <c r="D6716" i="24"/>
  <c r="D6717" i="24"/>
  <c r="D6718" i="24"/>
  <c r="D6719" i="24"/>
  <c r="D6720" i="24"/>
  <c r="D6721" i="24"/>
  <c r="D6722" i="24"/>
  <c r="D6723" i="24"/>
  <c r="D6724" i="24"/>
  <c r="D6725" i="24"/>
  <c r="D6726" i="24"/>
  <c r="D6727" i="24"/>
  <c r="D6728" i="24"/>
  <c r="D6729" i="24"/>
  <c r="D6730" i="24"/>
  <c r="D6731" i="24"/>
  <c r="D6732" i="24"/>
  <c r="D6733" i="24"/>
  <c r="D6734" i="24"/>
  <c r="D6735" i="24"/>
  <c r="D6736" i="24"/>
  <c r="D6737" i="24"/>
  <c r="D6738" i="24"/>
  <c r="D6739" i="24"/>
  <c r="D6740" i="24"/>
  <c r="D6741" i="24"/>
  <c r="D6742" i="24"/>
  <c r="D6743" i="24"/>
  <c r="D6744" i="24"/>
  <c r="D6745" i="24"/>
  <c r="D6746" i="24"/>
  <c r="D6747" i="24"/>
  <c r="D6748" i="24"/>
  <c r="D6749" i="24"/>
  <c r="D6750" i="24"/>
  <c r="D6751" i="24"/>
  <c r="D6752" i="24"/>
  <c r="D6753" i="24"/>
  <c r="D6754" i="24"/>
  <c r="D6755" i="24"/>
  <c r="D6756" i="24"/>
  <c r="D6757" i="24"/>
  <c r="D6758" i="24"/>
  <c r="D6759" i="24"/>
  <c r="D6760" i="24"/>
  <c r="D6761" i="24"/>
  <c r="D6762" i="24"/>
  <c r="D6763" i="24"/>
  <c r="D6764" i="24"/>
  <c r="D6765" i="24"/>
  <c r="D6766" i="24"/>
  <c r="D6767" i="24"/>
  <c r="D6768" i="24"/>
  <c r="D6769" i="24"/>
  <c r="D6770" i="24"/>
  <c r="D6771" i="24"/>
  <c r="D6772" i="24"/>
  <c r="D6773" i="24"/>
  <c r="D6774" i="24"/>
  <c r="D6775" i="24"/>
  <c r="D6776" i="24"/>
  <c r="D6777" i="24"/>
  <c r="D6778" i="24"/>
  <c r="D6779" i="24"/>
  <c r="D6780" i="24"/>
  <c r="D6781" i="24"/>
  <c r="D6782" i="24"/>
  <c r="D6783" i="24"/>
  <c r="D6784" i="24"/>
  <c r="D6785" i="24"/>
  <c r="D6786" i="24"/>
  <c r="D6787" i="24"/>
  <c r="D6788" i="24"/>
  <c r="D6789" i="24"/>
  <c r="D6790" i="24"/>
  <c r="D6791" i="24"/>
  <c r="D6792" i="24"/>
  <c r="D6793" i="24"/>
  <c r="D6794" i="24"/>
  <c r="D6795" i="24"/>
  <c r="D6796" i="24"/>
  <c r="D6797" i="24"/>
  <c r="D6798" i="24"/>
  <c r="D6799" i="24"/>
  <c r="D6800" i="24"/>
  <c r="D6801" i="24"/>
  <c r="D6802" i="24"/>
  <c r="D6803" i="24"/>
  <c r="D6804" i="24"/>
  <c r="D6805" i="24"/>
  <c r="D6806" i="24"/>
  <c r="D6807" i="24"/>
  <c r="D6808" i="24"/>
  <c r="D6809" i="24"/>
  <c r="D6810" i="24"/>
  <c r="D6811" i="24"/>
  <c r="D6812" i="24"/>
  <c r="D6813" i="24"/>
  <c r="D6814" i="24"/>
  <c r="D6815" i="24"/>
  <c r="D6816" i="24"/>
  <c r="D6817" i="24"/>
  <c r="D6818" i="24"/>
  <c r="D6819" i="24"/>
  <c r="D6820" i="24"/>
  <c r="D6821" i="24"/>
  <c r="D6822" i="24"/>
  <c r="D6823" i="24"/>
  <c r="D6824" i="24"/>
  <c r="D6825" i="24"/>
  <c r="D6826" i="24"/>
  <c r="D6827" i="24"/>
  <c r="D6828" i="24"/>
  <c r="D6829" i="24"/>
  <c r="D6830" i="24"/>
  <c r="D6831" i="24"/>
  <c r="D6832" i="24"/>
  <c r="D6833" i="24"/>
  <c r="D6834" i="24"/>
  <c r="D6835" i="24"/>
  <c r="D6836" i="24"/>
  <c r="D6837" i="24"/>
  <c r="D6838" i="24"/>
  <c r="D6839" i="24"/>
  <c r="D6840" i="24"/>
  <c r="D6841" i="24"/>
  <c r="D6842" i="24"/>
  <c r="D6843" i="24"/>
  <c r="D6844" i="24"/>
  <c r="D6845" i="24"/>
  <c r="D6846" i="24"/>
  <c r="D6847" i="24"/>
  <c r="D6848" i="24"/>
  <c r="D6849" i="24"/>
  <c r="D6850" i="24"/>
  <c r="D6851" i="24"/>
  <c r="D6852" i="24"/>
  <c r="D6853" i="24"/>
  <c r="D6854" i="24"/>
  <c r="D6855" i="24"/>
  <c r="D6856" i="24"/>
  <c r="D6857" i="24"/>
  <c r="D6858" i="24"/>
  <c r="D6859" i="24"/>
  <c r="D6860" i="24"/>
  <c r="D6861" i="24"/>
  <c r="D6862" i="24"/>
  <c r="D6863" i="24"/>
  <c r="D6864" i="24"/>
  <c r="D6865" i="24"/>
  <c r="D6866" i="24"/>
  <c r="D6867" i="24"/>
  <c r="D6868" i="24"/>
  <c r="D6869" i="24"/>
  <c r="D6870" i="24"/>
  <c r="D6871" i="24"/>
  <c r="D6872" i="24"/>
  <c r="D6873" i="24"/>
  <c r="D6874" i="24"/>
  <c r="D6875" i="24"/>
  <c r="D6876" i="24"/>
  <c r="D6877" i="24"/>
  <c r="D6878" i="24"/>
  <c r="D6879" i="24"/>
  <c r="D6880" i="24"/>
  <c r="D6881" i="24"/>
  <c r="D6882" i="24"/>
  <c r="D6883" i="24"/>
  <c r="D6884" i="24"/>
  <c r="D6885" i="24"/>
  <c r="D6886" i="24"/>
  <c r="D6887" i="24"/>
  <c r="D6888" i="24"/>
  <c r="D6889" i="24"/>
  <c r="D6890" i="24"/>
  <c r="D6891" i="24"/>
  <c r="D6892" i="24"/>
  <c r="D6893" i="24"/>
  <c r="D6894" i="24"/>
  <c r="D6895" i="24"/>
  <c r="D6896" i="24"/>
  <c r="D6897" i="24"/>
  <c r="D6898" i="24"/>
  <c r="D6899" i="24"/>
  <c r="D6900" i="24"/>
  <c r="D6901" i="24"/>
  <c r="D6902" i="24"/>
  <c r="D6903" i="24"/>
  <c r="D6904" i="24"/>
  <c r="D6905" i="24"/>
  <c r="D6906" i="24"/>
  <c r="D6907" i="24"/>
  <c r="D6908" i="24"/>
  <c r="D6909" i="24"/>
  <c r="D6910" i="24"/>
  <c r="D6911" i="24"/>
  <c r="D6912" i="24"/>
  <c r="D6913" i="24"/>
  <c r="D6914" i="24"/>
  <c r="D6915" i="24"/>
  <c r="D6916" i="24"/>
  <c r="D6917" i="24"/>
  <c r="D6918" i="24"/>
  <c r="D6919" i="24"/>
  <c r="D6920" i="24"/>
  <c r="D6921" i="24"/>
  <c r="D6922" i="24"/>
  <c r="D6923" i="24"/>
  <c r="D6924" i="24"/>
  <c r="D6925" i="24"/>
  <c r="D6926" i="24"/>
  <c r="D6927" i="24"/>
  <c r="D6928" i="24"/>
  <c r="D6929" i="24"/>
  <c r="D6930" i="24"/>
  <c r="D6931" i="24"/>
  <c r="D6932" i="24"/>
  <c r="D6933" i="24"/>
  <c r="D6934" i="24"/>
  <c r="D6935" i="24"/>
  <c r="D6936" i="24"/>
  <c r="D6937" i="24"/>
  <c r="D6938" i="24"/>
  <c r="D6939" i="24"/>
  <c r="D6940" i="24"/>
  <c r="D6941" i="24"/>
  <c r="D6942" i="24"/>
  <c r="D6943" i="24"/>
  <c r="D6944" i="24"/>
  <c r="D6945" i="24"/>
  <c r="D6946" i="24"/>
  <c r="D6947" i="24"/>
  <c r="D6948" i="24"/>
  <c r="D6949" i="24"/>
  <c r="D6950" i="24"/>
  <c r="D6951" i="24"/>
  <c r="D6952" i="24"/>
  <c r="D6953" i="24"/>
  <c r="D6954" i="24"/>
  <c r="D6955" i="24"/>
  <c r="D6956" i="24"/>
  <c r="D6957" i="24"/>
  <c r="D6958" i="24"/>
  <c r="D6959" i="24"/>
  <c r="D6960" i="24"/>
  <c r="D6961" i="24"/>
  <c r="D6962" i="24"/>
  <c r="D6963" i="24"/>
  <c r="D6964" i="24"/>
  <c r="D6965" i="24"/>
  <c r="D6966" i="24"/>
  <c r="D6967" i="24"/>
  <c r="D6968" i="24"/>
  <c r="D6969" i="24"/>
  <c r="D6970" i="24"/>
  <c r="D6971" i="24"/>
  <c r="D6972" i="24"/>
  <c r="D6973" i="24"/>
  <c r="D6974" i="24"/>
  <c r="D6975" i="24"/>
  <c r="D6976" i="24"/>
  <c r="D6977" i="24"/>
  <c r="D6978" i="24"/>
  <c r="D6979" i="24"/>
  <c r="D6980" i="24"/>
  <c r="D6981" i="24"/>
  <c r="D6982" i="24"/>
  <c r="D6983" i="24"/>
  <c r="D6984" i="24"/>
  <c r="D6985" i="24"/>
  <c r="D6986" i="24"/>
  <c r="D6987" i="24"/>
  <c r="D6988" i="24"/>
  <c r="D6989" i="24"/>
  <c r="D6990" i="24"/>
  <c r="D6991" i="24"/>
  <c r="D6992" i="24"/>
  <c r="D6993" i="24"/>
  <c r="D6994" i="24"/>
  <c r="D6995" i="24"/>
  <c r="D6996" i="24"/>
  <c r="D6997" i="24"/>
  <c r="D6998" i="24"/>
  <c r="D6999" i="24"/>
  <c r="D7000" i="24"/>
  <c r="D7001" i="24"/>
  <c r="D7002" i="24"/>
  <c r="D7003" i="24"/>
  <c r="D7004" i="24"/>
  <c r="D7005" i="24"/>
  <c r="D7006" i="24"/>
  <c r="D7007" i="24"/>
  <c r="D7008" i="24"/>
  <c r="D7009" i="24"/>
  <c r="D7010" i="24"/>
  <c r="D7011" i="24"/>
  <c r="D7012" i="24"/>
  <c r="D7013" i="24"/>
  <c r="D7014" i="24"/>
  <c r="D7015" i="24"/>
  <c r="D7016" i="24"/>
  <c r="D7017" i="24"/>
  <c r="D7018" i="24"/>
  <c r="D7019" i="24"/>
  <c r="D7020" i="24"/>
  <c r="D7021" i="24"/>
  <c r="D7022" i="24"/>
  <c r="D7023" i="24"/>
  <c r="D7024" i="24"/>
  <c r="D7025" i="24"/>
  <c r="D7026" i="24"/>
  <c r="D7027" i="24"/>
  <c r="D7028" i="24"/>
  <c r="D7029" i="24"/>
  <c r="D7030" i="24"/>
  <c r="D7031" i="24"/>
  <c r="D7032" i="24"/>
  <c r="D7033" i="24"/>
  <c r="D7034" i="24"/>
  <c r="D7035" i="24"/>
  <c r="D7036" i="24"/>
  <c r="D7037" i="24"/>
  <c r="D7038" i="24"/>
  <c r="D7039" i="24"/>
  <c r="D7040" i="24"/>
  <c r="D7041" i="24"/>
  <c r="D7042" i="24"/>
  <c r="D7043" i="24"/>
  <c r="D7044" i="24"/>
  <c r="D7045" i="24"/>
  <c r="D7046" i="24"/>
  <c r="D7047" i="24"/>
  <c r="D7048" i="24"/>
  <c r="D7049" i="24"/>
  <c r="D7050" i="24"/>
  <c r="D7051" i="24"/>
  <c r="D7052" i="24"/>
  <c r="D7053" i="24"/>
  <c r="D7054" i="24"/>
  <c r="D7055" i="24"/>
  <c r="D7056" i="24"/>
  <c r="D7057" i="24"/>
  <c r="D7058" i="24"/>
  <c r="D7059" i="24"/>
  <c r="D7060" i="24"/>
  <c r="D7061" i="24"/>
  <c r="D7062" i="24"/>
  <c r="D7063" i="24"/>
  <c r="D7064" i="24"/>
  <c r="D7065" i="24"/>
  <c r="D7066" i="24"/>
  <c r="D7067" i="24"/>
  <c r="D7068" i="24"/>
  <c r="D7069" i="24"/>
  <c r="D7070" i="24"/>
  <c r="D7071" i="24"/>
  <c r="D7072" i="24"/>
  <c r="D7073" i="24"/>
  <c r="D7074" i="24"/>
  <c r="D7075" i="24"/>
  <c r="D7076" i="24"/>
  <c r="D7077" i="24"/>
  <c r="D7078" i="24"/>
  <c r="D7079" i="24"/>
  <c r="D7080" i="24"/>
  <c r="D7081" i="24"/>
  <c r="D7082" i="24"/>
  <c r="D7083" i="24"/>
  <c r="D7084" i="24"/>
  <c r="D7085" i="24"/>
  <c r="D7086" i="24"/>
  <c r="D7087" i="24"/>
  <c r="D7088" i="24"/>
  <c r="D7089" i="24"/>
  <c r="D7090" i="24"/>
  <c r="D7091" i="24"/>
  <c r="D7092" i="24"/>
  <c r="D7093" i="24"/>
  <c r="D7094" i="24"/>
  <c r="D7095" i="24"/>
  <c r="D7096" i="24"/>
  <c r="D7097" i="24"/>
  <c r="D7098" i="24"/>
  <c r="D7099" i="24"/>
  <c r="D7100" i="24"/>
  <c r="D7101" i="24"/>
  <c r="D7102" i="24"/>
  <c r="D7103" i="24"/>
  <c r="D7104" i="24"/>
  <c r="D7105" i="24"/>
  <c r="D7106" i="24"/>
  <c r="D7107" i="24"/>
  <c r="D7108" i="24"/>
  <c r="D7109" i="24"/>
  <c r="D7110" i="24"/>
  <c r="D7111" i="24"/>
  <c r="D7112" i="24"/>
  <c r="D7113" i="24"/>
  <c r="D7114" i="24"/>
  <c r="D7115" i="24"/>
  <c r="D7116" i="24"/>
  <c r="D7117" i="24"/>
  <c r="D7118" i="24"/>
  <c r="D7119" i="24"/>
  <c r="D7120" i="24"/>
  <c r="D7121" i="24"/>
  <c r="D7122" i="24"/>
  <c r="D7123" i="24"/>
  <c r="D7124" i="24"/>
  <c r="D7125" i="24"/>
  <c r="D7126" i="24"/>
  <c r="D7127" i="24"/>
  <c r="D7128" i="24"/>
  <c r="D7129" i="24"/>
  <c r="D7130" i="24"/>
  <c r="D7131" i="24"/>
  <c r="D7132" i="24"/>
  <c r="D7133" i="24"/>
  <c r="D7134" i="24"/>
  <c r="D7135" i="24"/>
  <c r="D7136" i="24"/>
  <c r="D7137" i="24"/>
  <c r="D7138" i="24"/>
  <c r="D7139" i="24"/>
  <c r="D7140" i="24"/>
  <c r="D7141" i="24"/>
  <c r="D7142" i="24"/>
  <c r="D7143" i="24"/>
  <c r="D7144" i="24"/>
  <c r="D7145" i="24"/>
  <c r="D7146" i="24"/>
  <c r="D7147" i="24"/>
  <c r="D7148" i="24"/>
  <c r="D7149" i="24"/>
  <c r="D7150" i="24"/>
  <c r="D7151" i="24"/>
  <c r="D7152" i="24"/>
  <c r="D7153" i="24"/>
  <c r="D7154" i="24"/>
  <c r="D7155" i="24"/>
  <c r="D7156" i="24"/>
  <c r="D7157" i="24"/>
  <c r="D7158" i="24"/>
  <c r="D7159" i="24"/>
  <c r="D7160" i="24"/>
  <c r="D7161" i="24"/>
  <c r="D7162" i="24"/>
  <c r="D7163" i="24"/>
  <c r="D7164" i="24"/>
  <c r="D7165" i="24"/>
  <c r="D7166" i="24"/>
  <c r="D7167" i="24"/>
  <c r="D7168" i="24"/>
  <c r="D7169" i="24"/>
  <c r="D7170" i="24"/>
  <c r="D7171" i="24"/>
  <c r="D7172" i="24"/>
  <c r="D7173" i="24"/>
  <c r="D7174" i="24"/>
  <c r="D7175" i="24"/>
  <c r="D7176" i="24"/>
  <c r="D7177" i="24"/>
  <c r="D7178" i="24"/>
  <c r="D7179" i="24"/>
  <c r="D7180" i="24"/>
  <c r="D7181" i="24"/>
  <c r="D7182" i="24"/>
  <c r="D7183" i="24"/>
  <c r="D7184" i="24"/>
  <c r="D7185" i="24"/>
  <c r="D7186" i="24"/>
  <c r="D7187" i="24"/>
  <c r="D7188" i="24"/>
  <c r="D7189" i="24"/>
  <c r="D7190" i="24"/>
  <c r="D7191" i="24"/>
  <c r="D7192" i="24"/>
  <c r="D7193" i="24"/>
  <c r="D7194" i="24"/>
  <c r="D7195" i="24"/>
  <c r="D7196" i="24"/>
  <c r="D7197" i="24"/>
  <c r="D7198" i="24"/>
  <c r="D7199" i="24"/>
  <c r="D7200" i="24"/>
  <c r="D7201" i="24"/>
  <c r="D7202" i="24"/>
  <c r="D7203" i="24"/>
  <c r="D7204" i="24"/>
  <c r="D7205" i="24"/>
  <c r="D7206" i="24"/>
  <c r="D7207" i="24"/>
  <c r="D7208" i="24"/>
  <c r="D7209" i="24"/>
  <c r="D7210" i="24"/>
  <c r="D7211" i="24"/>
  <c r="D7212" i="24"/>
  <c r="D7213" i="24"/>
  <c r="D7214" i="24"/>
  <c r="D7215" i="24"/>
  <c r="D7216" i="24"/>
  <c r="D7217" i="24"/>
  <c r="D7218" i="24"/>
  <c r="D7219" i="24"/>
  <c r="D7220" i="24"/>
  <c r="D7221" i="24"/>
  <c r="D7222" i="24"/>
  <c r="D7223" i="24"/>
  <c r="D7224" i="24"/>
  <c r="D7225" i="24"/>
  <c r="D7226" i="24"/>
  <c r="D7227" i="24"/>
  <c r="D7228" i="24"/>
  <c r="D7229" i="24"/>
  <c r="D7230" i="24"/>
  <c r="D7231" i="24"/>
  <c r="D7232" i="24"/>
  <c r="D7233" i="24"/>
  <c r="D7234" i="24"/>
  <c r="D7235" i="24"/>
  <c r="D7236" i="24"/>
  <c r="D7237" i="24"/>
  <c r="D7238" i="24"/>
  <c r="D7239" i="24"/>
  <c r="D7240" i="24"/>
  <c r="D7241" i="24"/>
  <c r="D7242" i="24"/>
  <c r="D7243" i="24"/>
  <c r="D7244" i="24"/>
  <c r="D7245" i="24"/>
  <c r="D7246" i="24"/>
  <c r="D7247" i="24"/>
  <c r="D7248" i="24"/>
  <c r="D7249" i="24"/>
  <c r="D7250" i="24"/>
  <c r="D7251" i="24"/>
  <c r="D7252" i="24"/>
  <c r="D7253" i="24"/>
  <c r="D7254" i="24"/>
  <c r="D7255" i="24"/>
  <c r="D7256" i="24"/>
  <c r="D7257" i="24"/>
  <c r="D7258" i="24"/>
  <c r="D7259" i="24"/>
  <c r="D7260" i="24"/>
  <c r="D7261" i="24"/>
  <c r="D7262" i="24"/>
  <c r="D7263" i="24"/>
  <c r="D7264" i="24"/>
  <c r="D7265" i="24"/>
  <c r="D7266" i="24"/>
  <c r="D7267" i="24"/>
  <c r="D7268" i="24"/>
  <c r="D7269" i="24"/>
  <c r="D7270" i="24"/>
  <c r="D7271" i="24"/>
  <c r="D7272" i="24"/>
  <c r="D7273" i="24"/>
  <c r="D7274" i="24"/>
  <c r="D7275" i="24"/>
  <c r="D7276" i="24"/>
  <c r="D7277" i="24"/>
  <c r="D7278" i="24"/>
  <c r="D7279" i="24"/>
  <c r="D7280" i="24"/>
  <c r="D7281" i="24"/>
  <c r="D7282" i="24"/>
  <c r="D7283" i="24"/>
  <c r="D7284" i="24"/>
  <c r="D7285" i="24"/>
  <c r="D7286" i="24"/>
  <c r="D7287" i="24"/>
  <c r="D7288" i="24"/>
  <c r="D7289" i="24"/>
  <c r="D7290" i="24"/>
  <c r="D7291" i="24"/>
  <c r="D7292" i="24"/>
  <c r="D7293" i="24"/>
  <c r="D7294" i="24"/>
  <c r="D7295" i="24"/>
  <c r="D7296" i="24"/>
  <c r="D7297" i="24"/>
  <c r="D7298" i="24"/>
  <c r="D7299" i="24"/>
  <c r="D7300" i="24"/>
  <c r="D7301" i="24"/>
  <c r="D7302" i="24"/>
  <c r="D7303" i="24"/>
  <c r="D7304" i="24"/>
  <c r="D7305" i="24"/>
  <c r="D7306" i="24"/>
  <c r="D7307" i="24"/>
  <c r="D7308" i="24"/>
  <c r="D7309" i="24"/>
  <c r="D7310" i="24"/>
  <c r="D7311" i="24"/>
  <c r="D7312" i="24"/>
  <c r="D7313" i="24"/>
  <c r="D7314" i="24"/>
  <c r="D7315" i="24"/>
  <c r="D7316" i="24"/>
  <c r="D7317" i="24"/>
  <c r="D7318" i="24"/>
  <c r="D7319" i="24"/>
  <c r="D7320" i="24"/>
  <c r="D7321" i="24"/>
  <c r="D7322" i="24"/>
  <c r="D7323" i="24"/>
  <c r="D7324" i="24"/>
  <c r="D7325" i="24"/>
  <c r="D7326" i="24"/>
  <c r="D7327" i="24"/>
  <c r="D7328" i="24"/>
  <c r="D7329" i="24"/>
  <c r="D7330" i="24"/>
  <c r="D7331" i="24"/>
  <c r="D7332" i="24"/>
  <c r="D7333" i="24"/>
  <c r="D7334" i="24"/>
  <c r="D7335" i="24"/>
  <c r="D7336" i="24"/>
  <c r="D7337" i="24"/>
  <c r="D7338" i="24"/>
  <c r="D7339" i="24"/>
  <c r="D7340" i="24"/>
  <c r="D7341" i="24"/>
  <c r="D7342" i="24"/>
  <c r="D7343" i="24"/>
  <c r="D7344" i="24"/>
  <c r="D7345" i="24"/>
  <c r="D7346" i="24"/>
  <c r="D7347" i="24"/>
  <c r="D7348" i="24"/>
  <c r="D7349" i="24"/>
  <c r="D7350" i="24"/>
  <c r="D7351" i="24"/>
  <c r="D7352" i="24"/>
  <c r="D7353" i="24"/>
  <c r="D7354" i="24"/>
  <c r="D7355" i="24"/>
  <c r="D7356" i="24"/>
  <c r="D7357" i="24"/>
  <c r="D7358" i="24"/>
  <c r="D7359" i="24"/>
  <c r="D7360" i="24"/>
  <c r="D7361" i="24"/>
  <c r="D7362" i="24"/>
  <c r="D7363" i="24"/>
  <c r="D7364" i="24"/>
  <c r="D7365" i="24"/>
  <c r="D7366" i="24"/>
  <c r="D7367" i="24"/>
  <c r="D7368" i="24"/>
  <c r="D7369" i="24"/>
  <c r="D7370" i="24"/>
  <c r="D7371" i="24"/>
  <c r="D7372" i="24"/>
  <c r="D7373" i="24"/>
  <c r="D7374" i="24"/>
  <c r="D7375" i="24"/>
  <c r="D7376" i="24"/>
  <c r="D7377" i="24"/>
  <c r="D7378" i="24"/>
  <c r="D7379" i="24"/>
  <c r="D7380" i="24"/>
  <c r="D7381" i="24"/>
  <c r="D7382" i="24"/>
  <c r="D7383" i="24"/>
  <c r="D7384" i="24"/>
  <c r="D7385" i="24"/>
  <c r="D7386" i="24"/>
  <c r="D7387" i="24"/>
  <c r="D7388" i="24"/>
  <c r="D7389" i="24"/>
  <c r="D7390" i="24"/>
  <c r="D7391" i="24"/>
  <c r="D7392" i="24"/>
  <c r="D7393" i="24"/>
  <c r="D7394" i="24"/>
  <c r="D7395" i="24"/>
  <c r="D7396" i="24"/>
  <c r="D7397" i="24"/>
  <c r="D7398" i="24"/>
  <c r="D7399" i="24"/>
  <c r="D7400" i="24"/>
  <c r="D7401" i="24"/>
  <c r="D7402" i="24"/>
  <c r="D7403" i="24"/>
  <c r="D7404" i="24"/>
  <c r="D7405" i="24"/>
  <c r="D7406" i="24"/>
  <c r="D7407" i="24"/>
  <c r="D7408" i="24"/>
  <c r="D7409" i="24"/>
  <c r="D7410" i="24"/>
  <c r="D7411" i="24"/>
  <c r="D7412" i="24"/>
  <c r="D7413" i="24"/>
  <c r="D7414" i="24"/>
  <c r="D7415" i="24"/>
  <c r="D7416" i="24"/>
  <c r="D7417" i="24"/>
  <c r="D7418" i="24"/>
  <c r="D7419" i="24"/>
  <c r="D7420" i="24"/>
  <c r="D7421" i="24"/>
  <c r="D7422" i="24"/>
  <c r="D7423" i="24"/>
  <c r="D7424" i="24"/>
  <c r="D7425" i="24"/>
  <c r="D7426" i="24"/>
  <c r="D7427" i="24"/>
  <c r="D7428" i="24"/>
  <c r="D7429" i="24"/>
  <c r="D7430" i="24"/>
  <c r="D7431" i="24"/>
  <c r="D7432" i="24"/>
  <c r="D7433" i="24"/>
  <c r="D7434" i="24"/>
  <c r="D7435" i="24"/>
  <c r="D7436" i="24"/>
  <c r="D7437" i="24"/>
  <c r="D7438" i="24"/>
  <c r="D7439" i="24"/>
  <c r="D7440" i="24"/>
  <c r="D7441" i="24"/>
  <c r="D7442" i="24"/>
  <c r="D7443" i="24"/>
  <c r="D7444" i="24"/>
  <c r="D7445" i="24"/>
  <c r="D7446" i="24"/>
  <c r="D7447" i="24"/>
  <c r="D7448" i="24"/>
  <c r="D7449" i="24"/>
  <c r="D7450" i="24"/>
  <c r="D7451" i="24"/>
  <c r="D7452" i="24"/>
  <c r="D7453" i="24"/>
  <c r="D7454" i="24"/>
  <c r="D7455" i="24"/>
  <c r="D7456" i="24"/>
  <c r="D7457" i="24"/>
  <c r="D7458" i="24"/>
  <c r="D7459" i="24"/>
  <c r="D7460" i="24"/>
  <c r="D7461" i="24"/>
  <c r="D7462" i="24"/>
  <c r="D7463" i="24"/>
  <c r="D7464" i="24"/>
  <c r="D7465" i="24"/>
  <c r="D7466" i="24"/>
  <c r="D7467" i="24"/>
  <c r="D7468" i="24"/>
  <c r="D7469" i="24"/>
  <c r="D7470" i="24"/>
  <c r="D7471" i="24"/>
  <c r="D7472" i="24"/>
  <c r="D7473" i="24"/>
  <c r="D7474" i="24"/>
  <c r="D7475" i="24"/>
  <c r="D7476" i="24"/>
  <c r="D7477" i="24"/>
  <c r="D7478" i="24"/>
  <c r="D7479" i="24"/>
  <c r="D7480" i="24"/>
  <c r="D7481" i="24"/>
  <c r="D7482" i="24"/>
  <c r="D7483" i="24"/>
  <c r="D7484" i="24"/>
  <c r="D7485" i="24"/>
  <c r="D7486" i="24"/>
  <c r="D7487" i="24"/>
  <c r="D7488" i="24"/>
  <c r="D7489" i="24"/>
  <c r="D7490" i="24"/>
  <c r="D7491" i="24"/>
  <c r="D7492" i="24"/>
  <c r="D7493" i="24"/>
  <c r="D7494" i="24"/>
  <c r="D7495" i="24"/>
  <c r="D7496" i="24"/>
  <c r="D7497" i="24"/>
  <c r="D7498" i="24"/>
  <c r="D7499" i="24"/>
  <c r="D7500" i="24"/>
  <c r="D7501" i="24"/>
  <c r="D7502" i="24"/>
  <c r="D7503" i="24"/>
  <c r="D7504" i="24"/>
  <c r="D7505" i="24"/>
  <c r="D7506" i="24"/>
  <c r="D7507" i="24"/>
  <c r="D7508" i="24"/>
  <c r="D7509" i="24"/>
  <c r="D7510" i="24"/>
  <c r="D7511" i="24"/>
  <c r="D7512" i="24"/>
  <c r="D7513" i="24"/>
  <c r="D7514" i="24"/>
  <c r="D7515" i="24"/>
  <c r="D7516" i="24"/>
  <c r="D7517" i="24"/>
  <c r="D7518" i="24"/>
  <c r="D7519" i="24"/>
  <c r="D7520" i="24"/>
  <c r="D7521" i="24"/>
  <c r="D7522" i="24"/>
  <c r="D7523" i="24"/>
  <c r="D7524" i="24"/>
  <c r="D7525" i="24"/>
  <c r="D7526" i="24"/>
  <c r="D7527" i="24"/>
  <c r="D7528" i="24"/>
  <c r="D7529" i="24"/>
  <c r="D7530" i="24"/>
  <c r="D7531" i="24"/>
  <c r="D7532" i="24"/>
  <c r="D7533" i="24"/>
  <c r="D7534" i="24"/>
  <c r="D7535" i="24"/>
  <c r="D7536" i="24"/>
  <c r="D7537" i="24"/>
  <c r="D7538" i="24"/>
  <c r="D7539" i="24"/>
  <c r="D7540" i="24"/>
  <c r="D7541" i="24"/>
  <c r="D7542" i="24"/>
  <c r="D7543" i="24"/>
  <c r="D7544" i="24"/>
  <c r="D7545" i="24"/>
  <c r="D7546" i="24"/>
  <c r="D7547" i="24"/>
  <c r="D7548" i="24"/>
  <c r="D7549" i="24"/>
  <c r="D7550" i="24"/>
  <c r="D7551" i="24"/>
  <c r="D7552" i="24"/>
  <c r="D7553" i="24"/>
  <c r="D7554" i="24"/>
  <c r="D7555" i="24"/>
  <c r="D7556" i="24"/>
  <c r="D7557" i="24"/>
  <c r="D7558" i="24"/>
  <c r="D7559" i="24"/>
  <c r="D7560" i="24"/>
  <c r="D7561" i="24"/>
  <c r="D7562" i="24"/>
  <c r="D7563" i="24"/>
  <c r="D7564" i="24"/>
  <c r="D7565" i="24"/>
  <c r="D7566" i="24"/>
  <c r="D7567" i="24"/>
  <c r="D7568" i="24"/>
  <c r="D7569" i="24"/>
  <c r="D7570" i="24"/>
  <c r="D7571" i="24"/>
  <c r="D7572" i="24"/>
  <c r="D7573" i="24"/>
  <c r="D7574" i="24"/>
  <c r="D7575" i="24"/>
  <c r="D7576" i="24"/>
  <c r="D7577" i="24"/>
  <c r="D7578" i="24"/>
  <c r="D7579" i="24"/>
  <c r="D7580" i="24"/>
  <c r="D7581" i="24"/>
  <c r="D7582" i="24"/>
  <c r="D7583" i="24"/>
  <c r="D7584" i="24"/>
  <c r="D7585" i="24"/>
  <c r="D7586" i="24"/>
  <c r="D7587" i="24"/>
  <c r="D7588" i="24"/>
  <c r="D7589" i="24"/>
  <c r="D7590" i="24"/>
  <c r="D7591" i="24"/>
  <c r="D7592" i="24"/>
  <c r="D7593" i="24"/>
  <c r="D7594" i="24"/>
  <c r="D7595" i="24"/>
  <c r="D7596" i="24"/>
  <c r="D7597" i="24"/>
  <c r="D7598" i="24"/>
  <c r="D7599" i="24"/>
  <c r="D7600" i="24"/>
  <c r="D7601" i="24"/>
  <c r="D7602" i="24"/>
  <c r="D7603" i="24"/>
  <c r="D7604" i="24"/>
  <c r="D7605" i="24"/>
  <c r="D7606" i="24"/>
  <c r="D7607" i="24"/>
  <c r="D7608" i="24"/>
  <c r="D7609" i="24"/>
  <c r="D7610" i="24"/>
  <c r="D7611" i="24"/>
  <c r="D7612" i="24"/>
  <c r="D7613" i="24"/>
  <c r="D7614" i="24"/>
  <c r="D7615" i="24"/>
  <c r="D7616" i="24"/>
  <c r="D7617" i="24"/>
  <c r="D7618" i="24"/>
  <c r="D7619" i="24"/>
  <c r="D7620" i="24"/>
  <c r="D7621" i="24"/>
  <c r="D7622" i="24"/>
  <c r="D7623" i="24"/>
  <c r="D7624" i="24"/>
  <c r="D7625" i="24"/>
  <c r="D7626" i="24"/>
  <c r="D7627" i="24"/>
  <c r="D7628" i="24"/>
  <c r="D7629" i="24"/>
  <c r="D7630" i="24"/>
  <c r="D7631" i="24"/>
  <c r="D7632" i="24"/>
  <c r="D7633" i="24"/>
  <c r="D7634" i="24"/>
  <c r="D7635" i="24"/>
  <c r="D7636" i="24"/>
  <c r="D7637" i="24"/>
  <c r="D7638" i="24"/>
  <c r="D7639" i="24"/>
  <c r="D7640" i="24"/>
  <c r="D7641" i="24"/>
  <c r="D7642" i="24"/>
  <c r="D7643" i="24"/>
  <c r="D7644" i="24"/>
  <c r="D7645" i="24"/>
  <c r="D7646" i="24"/>
  <c r="D7647" i="24"/>
  <c r="D7648" i="24"/>
  <c r="D7649" i="24"/>
  <c r="D7650" i="24"/>
  <c r="D7651" i="24"/>
  <c r="D7652" i="24"/>
  <c r="D7653" i="24"/>
  <c r="D7654" i="24"/>
  <c r="D7655" i="24"/>
  <c r="D7656" i="24"/>
  <c r="D7657" i="24"/>
  <c r="D7658" i="24"/>
  <c r="D7659" i="24"/>
  <c r="D7660" i="24"/>
  <c r="D7661" i="24"/>
  <c r="D7662" i="24"/>
  <c r="D7663" i="24"/>
  <c r="D7664" i="24"/>
  <c r="D7665" i="24"/>
  <c r="D7666" i="24"/>
  <c r="D7667" i="24"/>
  <c r="D7668" i="24"/>
  <c r="D7669" i="24"/>
  <c r="D7670" i="24"/>
  <c r="D7671" i="24"/>
  <c r="D7672" i="24"/>
  <c r="D7673" i="24"/>
  <c r="D7674" i="24"/>
  <c r="D7675" i="24"/>
  <c r="D7676" i="24"/>
  <c r="D7677" i="24"/>
  <c r="D7678" i="24"/>
  <c r="D7679" i="24"/>
  <c r="D7680" i="24"/>
  <c r="D7681" i="24"/>
  <c r="D7682" i="24"/>
  <c r="D7683" i="24"/>
  <c r="D7684" i="24"/>
  <c r="D7685" i="24"/>
  <c r="D7686" i="24"/>
  <c r="D7687" i="24"/>
  <c r="D7688" i="24"/>
  <c r="D7689" i="24"/>
  <c r="D7690" i="24"/>
  <c r="D7691" i="24"/>
  <c r="D7692" i="24"/>
  <c r="D7693" i="24"/>
  <c r="D7694" i="24"/>
  <c r="D7695" i="24"/>
  <c r="D7696" i="24"/>
  <c r="D7697" i="24"/>
  <c r="D7698" i="24"/>
  <c r="D7699" i="24"/>
  <c r="D7700" i="24"/>
  <c r="D7701" i="24"/>
  <c r="D7702" i="24"/>
  <c r="D7703" i="24"/>
  <c r="D7704" i="24"/>
  <c r="D7705" i="24"/>
  <c r="D7706" i="24"/>
  <c r="D7707" i="24"/>
  <c r="D7708" i="24"/>
  <c r="D7709" i="24"/>
  <c r="D7710" i="24"/>
  <c r="D7711" i="24"/>
  <c r="D7712" i="24"/>
  <c r="D7713" i="24"/>
  <c r="D7714" i="24"/>
  <c r="D7715" i="24"/>
  <c r="D7716" i="24"/>
  <c r="D7717" i="24"/>
  <c r="D7718" i="24"/>
  <c r="D7719" i="24"/>
  <c r="D7720" i="24"/>
  <c r="D7721" i="24"/>
  <c r="D7722" i="24"/>
  <c r="D7723" i="24"/>
  <c r="D7724" i="24"/>
  <c r="D7725" i="24"/>
  <c r="D7726" i="24"/>
  <c r="D7727" i="24"/>
  <c r="D7728" i="24"/>
  <c r="D7729" i="24"/>
  <c r="D7730" i="24"/>
  <c r="D7731" i="24"/>
  <c r="D7732" i="24"/>
  <c r="D7733" i="24"/>
  <c r="D7734" i="24"/>
  <c r="D7735" i="24"/>
  <c r="D7736" i="24"/>
  <c r="D7737" i="24"/>
  <c r="D7738" i="24"/>
  <c r="D7739" i="24"/>
  <c r="D7740" i="24"/>
  <c r="D7741" i="24"/>
  <c r="D7742" i="24"/>
  <c r="D7743" i="24"/>
  <c r="D7744" i="24"/>
  <c r="D7745" i="24"/>
  <c r="D7746" i="24"/>
  <c r="D7747" i="24"/>
  <c r="D7748" i="24"/>
  <c r="D7749" i="24"/>
  <c r="D7750" i="24"/>
  <c r="D7751" i="24"/>
  <c r="D7752" i="24"/>
  <c r="D7753" i="24"/>
  <c r="D7754" i="24"/>
  <c r="D7755" i="24"/>
  <c r="D7756" i="24"/>
  <c r="D7757" i="24"/>
  <c r="D7758" i="24"/>
  <c r="D7759" i="24"/>
  <c r="D7760" i="24"/>
  <c r="D7761" i="24"/>
  <c r="D7762" i="24"/>
  <c r="D7763" i="24"/>
  <c r="D7764" i="24"/>
  <c r="D7765" i="24"/>
  <c r="D7766" i="24"/>
  <c r="D7767"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D7801" i="24"/>
  <c r="D7802" i="24"/>
  <c r="D7803" i="24"/>
  <c r="D7804" i="24"/>
  <c r="D7805" i="24"/>
  <c r="D7806" i="24"/>
  <c r="D7807" i="24"/>
  <c r="D7808" i="24"/>
  <c r="D7809" i="24"/>
  <c r="D7810" i="24"/>
  <c r="D7811" i="24"/>
  <c r="D7812" i="24"/>
  <c r="D7813" i="24"/>
  <c r="D7814" i="24"/>
  <c r="D7815" i="24"/>
  <c r="D7816" i="24"/>
  <c r="D7817" i="24"/>
  <c r="D7818" i="24"/>
  <c r="D7819" i="24"/>
  <c r="D7820" i="24"/>
  <c r="D7821" i="24"/>
  <c r="D7822" i="24"/>
  <c r="D7823" i="24"/>
  <c r="D7824" i="24"/>
  <c r="D7825" i="24"/>
  <c r="D7826" i="24"/>
  <c r="D7827" i="24"/>
  <c r="D7828" i="24"/>
  <c r="D7829" i="24"/>
  <c r="D7830" i="24"/>
  <c r="D7831" i="24"/>
  <c r="D7832" i="24"/>
  <c r="D7833" i="24"/>
  <c r="D7834" i="24"/>
  <c r="D7835" i="24"/>
  <c r="D7836" i="24"/>
  <c r="D7837" i="24"/>
  <c r="D7838" i="24"/>
  <c r="D7839" i="24"/>
  <c r="D7840" i="24"/>
  <c r="D7841" i="24"/>
  <c r="D7842" i="24"/>
  <c r="D7843" i="24"/>
  <c r="D7844" i="24"/>
  <c r="D7845" i="24"/>
  <c r="D7846" i="24"/>
  <c r="D7847" i="24"/>
  <c r="D7848" i="24"/>
  <c r="D7849" i="24"/>
  <c r="D7850" i="24"/>
  <c r="D7851" i="24"/>
  <c r="D7852" i="24"/>
  <c r="D7853" i="24"/>
  <c r="D7854" i="24"/>
  <c r="D7855" i="24"/>
  <c r="D7856" i="24"/>
  <c r="D7857" i="24"/>
  <c r="D7858" i="24"/>
  <c r="D7859" i="24"/>
  <c r="D7860" i="24"/>
  <c r="D7861" i="24"/>
  <c r="D7862" i="24"/>
  <c r="D7863" i="24"/>
  <c r="D7864" i="24"/>
  <c r="D7865" i="24"/>
  <c r="D7866" i="24"/>
  <c r="D7867" i="24"/>
  <c r="D7868" i="24"/>
  <c r="D7869" i="24"/>
  <c r="D7870" i="24"/>
  <c r="D7871" i="24"/>
  <c r="D7872" i="24"/>
  <c r="D7873" i="24"/>
  <c r="D7874" i="24"/>
  <c r="D7875" i="24"/>
  <c r="D7876" i="24"/>
  <c r="D7877" i="24"/>
  <c r="D7878" i="24"/>
  <c r="D7879" i="24"/>
  <c r="D7880" i="24"/>
  <c r="D7881" i="24"/>
  <c r="D7882" i="24"/>
  <c r="D7883" i="24"/>
  <c r="D7884" i="24"/>
  <c r="D7885" i="24"/>
  <c r="D7886" i="24"/>
  <c r="D7887" i="24"/>
  <c r="D7888" i="24"/>
  <c r="D7889" i="24"/>
  <c r="D7890" i="24"/>
  <c r="D7891" i="24"/>
  <c r="D7892" i="24"/>
  <c r="D7893" i="24"/>
  <c r="D7894" i="24"/>
  <c r="D7895" i="24"/>
  <c r="D7896" i="24"/>
  <c r="D7897" i="24"/>
  <c r="D7898" i="24"/>
  <c r="D7899" i="24"/>
  <c r="D7900" i="24"/>
  <c r="D7901" i="24"/>
  <c r="D7902" i="24"/>
  <c r="D7903" i="24"/>
  <c r="D7904" i="24"/>
  <c r="D7905" i="24"/>
  <c r="D7906" i="24"/>
  <c r="D7907" i="24"/>
  <c r="D7908" i="24"/>
  <c r="D7909" i="24"/>
  <c r="D7910" i="24"/>
  <c r="D7911" i="24"/>
  <c r="D7912" i="24"/>
  <c r="D7913" i="24"/>
  <c r="D7914" i="24"/>
  <c r="D7915" i="24"/>
  <c r="D7916" i="24"/>
  <c r="D7917" i="24"/>
  <c r="D7918" i="24"/>
  <c r="D7919" i="24"/>
  <c r="D7920" i="24"/>
  <c r="D7921" i="24"/>
  <c r="D7922" i="24"/>
  <c r="D7923" i="24"/>
  <c r="D7924" i="24"/>
  <c r="D7925" i="24"/>
  <c r="D7926" i="24"/>
  <c r="D7927" i="24"/>
  <c r="D7928" i="24"/>
  <c r="D7929" i="24"/>
  <c r="D7930" i="24"/>
  <c r="D7931" i="24"/>
  <c r="D7932" i="24"/>
  <c r="D7933" i="24"/>
  <c r="D7934" i="24"/>
  <c r="D7935" i="24"/>
  <c r="D7936" i="24"/>
  <c r="D7937" i="24"/>
  <c r="D7938" i="24"/>
  <c r="D7939" i="24"/>
  <c r="D7940" i="24"/>
  <c r="D7941" i="24"/>
  <c r="D7942" i="24"/>
  <c r="D7943" i="24"/>
  <c r="D7944" i="24"/>
  <c r="D7945" i="24"/>
  <c r="D7946" i="24"/>
  <c r="D7947" i="24"/>
  <c r="D7948" i="24"/>
  <c r="D7949" i="24"/>
  <c r="D7950" i="24"/>
  <c r="D7951" i="24"/>
  <c r="D7952" i="24"/>
  <c r="D7953" i="24"/>
  <c r="D7954" i="24"/>
  <c r="D7955" i="24"/>
  <c r="D7956" i="24"/>
  <c r="D7957" i="24"/>
  <c r="D7958" i="24"/>
  <c r="D7959" i="24"/>
  <c r="D7960" i="24"/>
  <c r="D7961" i="24"/>
  <c r="D7962" i="24"/>
  <c r="D7963" i="24"/>
  <c r="D7964" i="24"/>
  <c r="D7965" i="24"/>
  <c r="D7966" i="24"/>
  <c r="D7967" i="24"/>
  <c r="D7968" i="24"/>
  <c r="D7969" i="24"/>
  <c r="D7970" i="24"/>
  <c r="D7971" i="24"/>
  <c r="D7972" i="24"/>
  <c r="D7973" i="24"/>
  <c r="D7974" i="24"/>
  <c r="D7975" i="24"/>
  <c r="D7976" i="24"/>
  <c r="D7977" i="24"/>
  <c r="D7978" i="24"/>
  <c r="D7979" i="24"/>
  <c r="D7980" i="24"/>
  <c r="D7981" i="24"/>
  <c r="D7982" i="24"/>
  <c r="D7983" i="24"/>
  <c r="D7984" i="24"/>
  <c r="D7985" i="24"/>
  <c r="D7986" i="24"/>
  <c r="D7987" i="24"/>
  <c r="D7988" i="24"/>
  <c r="D7989" i="24"/>
  <c r="D7990" i="24"/>
  <c r="D7991" i="24"/>
  <c r="D7992" i="24"/>
  <c r="D7993" i="24"/>
  <c r="D7994" i="24"/>
  <c r="D7995" i="24"/>
  <c r="D7996" i="24"/>
  <c r="D7997" i="24"/>
  <c r="D7998" i="24"/>
  <c r="D7999" i="24"/>
  <c r="D8000" i="24"/>
  <c r="D8001" i="24"/>
  <c r="D8002" i="24"/>
  <c r="D8003" i="24"/>
  <c r="D8004" i="24"/>
  <c r="D8005" i="24"/>
  <c r="D8006" i="24"/>
  <c r="D8007" i="24"/>
  <c r="D8008" i="24"/>
  <c r="D8009" i="24"/>
  <c r="D8010" i="24"/>
  <c r="D8011" i="24"/>
  <c r="D8012" i="24"/>
  <c r="D8013" i="24"/>
  <c r="D8014" i="24"/>
  <c r="D8015" i="24"/>
  <c r="D8016" i="24"/>
  <c r="D8017" i="24"/>
  <c r="D8018" i="24"/>
  <c r="D8019" i="24"/>
  <c r="D8020" i="24"/>
  <c r="D8021" i="24"/>
  <c r="D8022" i="24"/>
  <c r="D8023" i="24"/>
  <c r="D8024" i="24"/>
  <c r="D8025" i="24"/>
  <c r="D8026" i="24"/>
  <c r="D8027" i="24"/>
  <c r="D8028" i="24"/>
  <c r="D8029" i="24"/>
  <c r="D8030" i="24"/>
  <c r="D8031" i="24"/>
  <c r="D8032" i="24"/>
  <c r="D8033" i="24"/>
  <c r="D8034" i="24"/>
  <c r="D8035" i="24"/>
  <c r="D8036" i="24"/>
  <c r="D8037" i="24"/>
  <c r="D8038" i="24"/>
  <c r="D8039" i="24"/>
  <c r="D8040" i="24"/>
  <c r="D8041" i="24"/>
  <c r="D8042" i="24"/>
  <c r="D8043" i="24"/>
  <c r="D8044" i="24"/>
  <c r="D8045" i="24"/>
  <c r="D8046" i="24"/>
  <c r="D8047" i="24"/>
  <c r="D8048" i="24"/>
  <c r="D8049" i="24"/>
  <c r="D8050" i="24"/>
  <c r="D8051" i="24"/>
  <c r="D8052" i="24"/>
  <c r="D8053" i="24"/>
  <c r="D8054" i="24"/>
  <c r="D8055" i="24"/>
  <c r="D8056" i="24"/>
  <c r="D8057" i="24"/>
  <c r="D8058" i="24"/>
  <c r="D8059" i="24"/>
  <c r="D8060" i="24"/>
  <c r="D8061" i="24"/>
  <c r="D8062" i="24"/>
  <c r="D8063" i="24"/>
  <c r="D8064" i="24"/>
  <c r="D8065" i="24"/>
  <c r="D8066" i="24"/>
  <c r="D8067" i="24"/>
  <c r="D8068" i="24"/>
  <c r="D8069" i="24"/>
  <c r="D8070" i="24"/>
  <c r="D8071" i="24"/>
  <c r="D8072" i="24"/>
  <c r="D8073" i="24"/>
  <c r="D8074" i="24"/>
  <c r="D8075" i="24"/>
  <c r="D8076" i="24"/>
  <c r="D8077" i="24"/>
  <c r="D8078" i="24"/>
  <c r="D8079" i="24"/>
  <c r="D8080" i="24"/>
  <c r="D8081" i="24"/>
  <c r="D8082" i="24"/>
  <c r="D8083" i="24"/>
  <c r="D8084" i="24"/>
  <c r="D8085" i="24"/>
  <c r="D8086" i="24"/>
  <c r="D8087" i="24"/>
  <c r="D8088" i="24"/>
  <c r="D8089" i="24"/>
  <c r="D8090" i="24"/>
  <c r="D8091" i="24"/>
  <c r="D8092" i="24"/>
  <c r="D8093" i="24"/>
  <c r="D8094" i="24"/>
  <c r="D8095" i="24"/>
  <c r="D8096" i="24"/>
  <c r="D8097" i="24"/>
  <c r="D8098" i="24"/>
  <c r="D8099" i="24"/>
  <c r="D8100" i="24"/>
  <c r="D8101" i="24"/>
  <c r="D8102" i="24"/>
  <c r="D8103" i="24"/>
  <c r="D8104" i="24"/>
  <c r="D8105" i="24"/>
  <c r="D8106" i="24"/>
  <c r="D8107" i="24"/>
  <c r="D8108" i="24"/>
  <c r="D8109" i="24"/>
  <c r="D8110" i="24"/>
  <c r="D8111" i="24"/>
  <c r="D8112" i="24"/>
  <c r="D8113" i="24"/>
  <c r="D8114" i="24"/>
  <c r="D8115" i="24"/>
  <c r="D8116" i="24"/>
  <c r="D8117" i="24"/>
  <c r="D8118" i="24"/>
  <c r="D8119" i="24"/>
  <c r="D8120" i="24"/>
  <c r="D8121" i="24"/>
  <c r="D8122" i="24"/>
  <c r="D8123" i="24"/>
  <c r="D8124" i="24"/>
  <c r="D8125" i="24"/>
  <c r="D8126" i="24"/>
  <c r="D8127" i="24"/>
  <c r="D8128" i="24"/>
  <c r="D8129" i="24"/>
  <c r="D8130" i="24"/>
  <c r="D8131" i="24"/>
  <c r="D8132" i="24"/>
  <c r="D8133" i="24"/>
  <c r="D8134" i="24"/>
  <c r="D8135" i="24"/>
  <c r="D8136" i="24"/>
  <c r="D8137" i="24"/>
  <c r="D8138" i="24"/>
  <c r="D8139" i="24"/>
  <c r="D8140" i="24"/>
  <c r="D8141" i="24"/>
  <c r="D8142" i="24"/>
  <c r="D8143" i="24"/>
  <c r="D8144" i="24"/>
  <c r="D8145" i="24"/>
  <c r="D8146" i="24"/>
  <c r="D8147" i="24"/>
  <c r="D8148" i="24"/>
  <c r="D8149" i="24"/>
  <c r="D8150" i="24"/>
  <c r="D8151" i="24"/>
  <c r="D8152" i="24"/>
  <c r="D8153" i="24"/>
  <c r="D8154" i="24"/>
  <c r="D8155" i="24"/>
  <c r="D8156" i="24"/>
  <c r="D8157" i="24"/>
  <c r="D8158" i="24"/>
  <c r="D8159" i="24"/>
  <c r="D8160" i="24"/>
  <c r="D8161" i="24"/>
  <c r="D8162" i="24"/>
  <c r="D8163" i="24"/>
  <c r="D8164" i="24"/>
  <c r="D8165" i="24"/>
  <c r="D8166" i="24"/>
  <c r="D8167" i="24"/>
  <c r="D8168" i="24"/>
  <c r="D8169" i="24"/>
  <c r="D8170" i="24"/>
  <c r="D8171" i="24"/>
  <c r="D8172" i="24"/>
  <c r="D8173" i="24"/>
  <c r="D8174" i="24"/>
  <c r="D8175" i="24"/>
  <c r="D8176" i="24"/>
  <c r="D8177" i="24"/>
  <c r="D8178" i="24"/>
  <c r="D8179" i="24"/>
  <c r="D8180" i="24"/>
  <c r="D8181" i="24"/>
  <c r="D8182" i="24"/>
  <c r="D8183" i="24"/>
  <c r="D8184" i="24"/>
  <c r="D8185" i="24"/>
  <c r="D8186" i="24"/>
  <c r="D8187" i="24"/>
  <c r="D8188" i="24"/>
  <c r="D8189" i="24"/>
  <c r="D8190" i="24"/>
  <c r="D8191" i="24"/>
  <c r="D8192" i="24"/>
  <c r="D8193" i="24"/>
  <c r="D8194" i="24"/>
  <c r="D8195" i="24"/>
  <c r="D8196" i="24"/>
  <c r="D8197" i="24"/>
  <c r="D8198" i="24"/>
  <c r="D8199" i="24"/>
  <c r="D8200" i="24"/>
  <c r="D8201" i="24"/>
  <c r="D8202" i="24"/>
  <c r="D8203" i="24"/>
  <c r="D8204" i="24"/>
  <c r="D8205" i="24"/>
  <c r="D8206" i="24"/>
  <c r="D8207" i="24"/>
  <c r="D8208" i="24"/>
  <c r="D8209" i="24"/>
  <c r="D8210" i="24"/>
  <c r="D8211" i="24"/>
  <c r="D8212" i="24"/>
  <c r="D8213" i="24"/>
  <c r="D8214" i="24"/>
  <c r="D8215" i="24"/>
  <c r="D8216" i="24"/>
  <c r="D8217" i="24"/>
  <c r="D8218" i="24"/>
  <c r="D8219" i="24"/>
  <c r="D8220" i="24"/>
  <c r="D8221" i="24"/>
  <c r="D8222" i="24"/>
  <c r="D8223" i="24"/>
  <c r="D8224" i="24"/>
  <c r="D8225" i="24"/>
  <c r="D8226" i="24"/>
  <c r="D8227" i="24"/>
  <c r="D8228" i="24"/>
  <c r="D8229" i="24"/>
  <c r="D8230" i="24"/>
  <c r="D8231" i="24"/>
  <c r="D8232" i="24"/>
  <c r="D8233" i="24"/>
  <c r="D8234" i="24"/>
  <c r="D8235" i="24"/>
  <c r="D8236" i="24"/>
  <c r="D8237" i="24"/>
  <c r="D8238" i="24"/>
  <c r="D8239" i="24"/>
  <c r="D8240" i="24"/>
  <c r="D8241" i="24"/>
  <c r="D8242" i="24"/>
  <c r="D8243" i="24"/>
  <c r="D8244" i="24"/>
  <c r="D8245" i="24"/>
  <c r="D8246" i="24"/>
  <c r="D8247" i="24"/>
  <c r="D8248" i="24"/>
  <c r="D8249" i="24"/>
  <c r="D8250" i="24"/>
  <c r="D8251" i="24"/>
  <c r="D8252" i="24"/>
  <c r="D8253" i="24"/>
  <c r="D8254" i="24"/>
  <c r="D8255" i="24"/>
  <c r="D8256" i="24"/>
  <c r="D8257" i="24"/>
  <c r="D8258" i="24"/>
  <c r="D8259" i="24"/>
  <c r="D8260" i="24"/>
  <c r="D8261" i="24"/>
  <c r="D8262" i="24"/>
  <c r="D8263" i="24"/>
  <c r="D8264" i="24"/>
  <c r="D8265" i="24"/>
  <c r="D8266" i="24"/>
  <c r="D8267" i="24"/>
  <c r="D8268" i="24"/>
  <c r="D8269" i="24"/>
  <c r="D8270" i="24"/>
  <c r="D8271" i="24"/>
  <c r="D8272" i="24"/>
  <c r="D8273" i="24"/>
  <c r="D8274" i="24"/>
  <c r="D8275" i="24"/>
  <c r="D8276" i="24"/>
  <c r="D8277" i="24"/>
  <c r="D8278" i="24"/>
  <c r="D8279" i="24"/>
  <c r="D8280" i="24"/>
  <c r="D8281" i="24"/>
  <c r="D8282" i="24"/>
  <c r="D8283" i="24"/>
  <c r="D8284" i="24"/>
  <c r="D8285" i="24"/>
  <c r="D8286" i="24"/>
  <c r="D8287" i="24"/>
  <c r="D8288" i="24"/>
  <c r="D8289" i="24"/>
  <c r="D8290" i="24"/>
  <c r="D8291" i="24"/>
  <c r="D8292" i="24"/>
  <c r="D8293" i="24"/>
  <c r="D8294" i="24"/>
  <c r="D8295" i="24"/>
  <c r="D8296" i="24"/>
  <c r="D8297" i="24"/>
  <c r="D8298" i="24"/>
  <c r="D8299" i="24"/>
  <c r="D8300" i="24"/>
  <c r="D8301" i="24"/>
  <c r="D8302" i="24"/>
  <c r="D8303" i="24"/>
  <c r="D8304" i="24"/>
  <c r="D8305" i="24"/>
  <c r="D8306" i="24"/>
  <c r="D8307" i="24"/>
  <c r="D8308" i="24"/>
  <c r="D8309" i="24"/>
  <c r="D8310" i="24"/>
  <c r="D8311" i="24"/>
  <c r="D8312" i="24"/>
  <c r="D8313" i="24"/>
  <c r="D8314" i="24"/>
  <c r="D8315" i="24"/>
  <c r="D8316" i="24"/>
  <c r="D8317" i="24"/>
  <c r="D8318" i="24"/>
  <c r="D8319" i="24"/>
  <c r="D8320" i="24"/>
  <c r="D8321" i="24"/>
  <c r="D8322" i="24"/>
  <c r="D8323" i="24"/>
  <c r="D8324" i="24"/>
  <c r="D8325" i="24"/>
  <c r="D8326" i="24"/>
  <c r="D8327" i="24"/>
  <c r="D8328" i="24"/>
  <c r="D8329" i="24"/>
  <c r="D8330" i="24"/>
  <c r="D8331" i="24"/>
  <c r="D8332" i="24"/>
  <c r="D8333" i="24"/>
  <c r="D8334" i="24"/>
  <c r="D8335" i="24"/>
  <c r="D8336" i="24"/>
  <c r="D8337" i="24"/>
  <c r="D8338" i="24"/>
  <c r="D8339" i="24"/>
  <c r="D8340" i="24"/>
  <c r="D8341" i="24"/>
  <c r="D8342" i="24"/>
  <c r="D8343" i="24"/>
  <c r="D8344" i="24"/>
  <c r="D8345" i="24"/>
  <c r="D8346" i="24"/>
  <c r="D8347" i="24"/>
  <c r="D8348" i="24"/>
  <c r="D8349" i="24"/>
  <c r="D8350" i="24"/>
  <c r="D8351" i="24"/>
  <c r="D8352" i="24"/>
  <c r="D8353" i="24"/>
  <c r="D8354" i="24"/>
  <c r="D8355" i="24"/>
  <c r="D8356" i="24"/>
  <c r="D8357" i="24"/>
  <c r="D8358" i="24"/>
  <c r="D8359" i="24"/>
  <c r="D8360" i="24"/>
  <c r="D8361" i="24"/>
  <c r="D8362" i="24"/>
  <c r="D8363" i="24"/>
  <c r="D8364" i="24"/>
  <c r="D8365" i="24"/>
  <c r="D8366" i="24"/>
  <c r="D8367" i="24"/>
  <c r="D8368" i="24"/>
  <c r="D8369" i="24"/>
  <c r="D8370" i="24"/>
  <c r="D8371" i="24"/>
  <c r="D8372" i="24"/>
  <c r="D8373" i="24"/>
  <c r="D8374" i="24"/>
  <c r="D8375" i="24"/>
  <c r="D8376" i="24"/>
  <c r="D8377" i="24"/>
  <c r="D8378" i="24"/>
  <c r="D8379" i="24"/>
  <c r="D8380" i="24"/>
  <c r="D8381" i="24"/>
  <c r="D8382" i="24"/>
  <c r="D8383" i="24"/>
  <c r="D8384" i="24"/>
  <c r="D8385" i="24"/>
  <c r="D8386" i="24"/>
  <c r="D8387" i="24"/>
  <c r="D8388" i="24"/>
  <c r="D8389" i="24"/>
  <c r="D8390" i="24"/>
  <c r="D8391" i="24"/>
  <c r="D8392" i="24"/>
  <c r="D8393" i="24"/>
  <c r="D8394" i="24"/>
  <c r="D8395" i="24"/>
  <c r="D8396" i="24"/>
  <c r="D8397" i="24"/>
  <c r="D8398" i="24"/>
  <c r="D8399" i="24"/>
  <c r="D8400" i="24"/>
  <c r="D8401" i="24"/>
  <c r="D8402" i="24"/>
  <c r="D8403" i="24"/>
  <c r="D8404" i="24"/>
  <c r="D8405" i="24"/>
  <c r="D8406" i="24"/>
  <c r="D8407" i="24"/>
  <c r="D8408" i="24"/>
  <c r="D8409" i="24"/>
  <c r="D8410" i="24"/>
  <c r="D8411" i="24"/>
  <c r="D8412" i="24"/>
  <c r="D8413" i="24"/>
  <c r="D8414" i="24"/>
  <c r="D8415" i="24"/>
  <c r="D8416" i="24"/>
  <c r="D8417" i="24"/>
  <c r="D8418" i="24"/>
  <c r="D8419" i="24"/>
  <c r="D8420" i="24"/>
  <c r="D8421" i="24"/>
  <c r="D8422" i="24"/>
  <c r="D8423" i="24"/>
  <c r="D8424" i="24"/>
  <c r="D8425" i="24"/>
  <c r="D8426" i="24"/>
  <c r="D8427" i="24"/>
  <c r="D8428" i="24"/>
  <c r="D8429" i="24"/>
  <c r="D8430" i="24"/>
  <c r="D8431" i="24"/>
  <c r="D8432" i="24"/>
  <c r="D8433" i="24"/>
  <c r="D8434" i="24"/>
  <c r="D8435" i="24"/>
  <c r="D8436" i="24"/>
  <c r="D8437" i="24"/>
  <c r="D8438" i="24"/>
  <c r="D8439" i="24"/>
  <c r="D8440" i="24"/>
  <c r="D8441" i="24"/>
  <c r="D8442" i="24"/>
  <c r="D8443" i="24"/>
  <c r="D8444" i="24"/>
  <c r="D8445" i="24"/>
  <c r="D8446" i="24"/>
  <c r="D8447" i="24"/>
  <c r="D8448" i="24"/>
  <c r="D8449" i="24"/>
  <c r="D8450" i="24"/>
  <c r="D8451" i="24"/>
  <c r="D8452" i="24"/>
  <c r="D8453" i="24"/>
  <c r="D8454" i="24"/>
  <c r="D8455" i="24"/>
  <c r="D8456" i="24"/>
  <c r="D8457" i="24"/>
  <c r="D8458" i="24"/>
  <c r="D8459" i="24"/>
  <c r="D8460" i="24"/>
  <c r="D8461" i="24"/>
  <c r="D8462" i="24"/>
  <c r="D8463" i="24"/>
  <c r="D8464" i="24"/>
  <c r="D8465" i="24"/>
  <c r="D8466" i="24"/>
  <c r="D8467" i="24"/>
  <c r="D8468" i="24"/>
  <c r="D8469" i="24"/>
  <c r="D8470" i="24"/>
  <c r="D8471" i="24"/>
  <c r="D8472" i="24"/>
  <c r="D8473" i="24"/>
  <c r="D8474" i="24"/>
  <c r="D8475" i="24"/>
  <c r="D8476" i="24"/>
  <c r="D8477" i="24"/>
  <c r="D8478" i="24"/>
  <c r="D8479" i="24"/>
  <c r="D8480" i="24"/>
  <c r="D8481" i="24"/>
  <c r="D8482" i="24"/>
  <c r="D8483" i="24"/>
  <c r="D8484" i="24"/>
  <c r="D8485" i="24"/>
  <c r="D8486" i="24"/>
  <c r="D8487" i="24"/>
  <c r="D8488" i="24"/>
  <c r="D8489" i="24"/>
  <c r="D8490" i="24"/>
  <c r="D8491" i="24"/>
  <c r="D8492" i="24"/>
  <c r="D8493" i="24"/>
  <c r="D8494" i="24"/>
  <c r="D8495" i="24"/>
  <c r="D8496" i="24"/>
  <c r="D8497" i="24"/>
  <c r="D8498" i="24"/>
  <c r="D8499" i="24"/>
  <c r="D8500" i="24"/>
  <c r="D8501" i="24"/>
  <c r="D8502" i="24"/>
  <c r="D8503" i="24"/>
  <c r="D8504" i="24"/>
  <c r="D8505" i="24"/>
  <c r="D8506" i="24"/>
  <c r="D8507" i="24"/>
  <c r="D8508" i="24"/>
  <c r="D8509" i="24"/>
  <c r="D8510" i="24"/>
  <c r="D8511" i="24"/>
  <c r="D8512" i="24"/>
  <c r="D8513" i="24"/>
  <c r="D8514" i="24"/>
  <c r="D8515" i="24"/>
  <c r="D8516" i="24"/>
  <c r="D8517" i="24"/>
  <c r="D8518" i="24"/>
  <c r="D8519" i="24"/>
  <c r="D8520" i="24"/>
  <c r="D8521" i="24"/>
  <c r="D8522" i="24"/>
  <c r="D8523" i="24"/>
  <c r="D8524" i="24"/>
  <c r="D8525" i="24"/>
  <c r="D8526" i="24"/>
  <c r="D8527" i="24"/>
  <c r="D8528" i="24"/>
  <c r="D8529" i="24"/>
  <c r="D8530" i="24"/>
  <c r="D8531" i="24"/>
  <c r="D8532" i="24"/>
  <c r="D8533" i="24"/>
  <c r="D8534" i="24"/>
  <c r="D8535" i="24"/>
  <c r="D8536" i="24"/>
  <c r="D8537" i="24"/>
  <c r="D8538" i="24"/>
  <c r="D8539" i="24"/>
  <c r="D8540" i="24"/>
  <c r="D8541" i="24"/>
  <c r="D8542" i="24"/>
  <c r="D8543" i="24"/>
  <c r="D8544" i="24"/>
  <c r="D8545" i="24"/>
  <c r="D8546" i="24"/>
  <c r="D8547" i="24"/>
  <c r="D8548" i="24"/>
  <c r="D8549" i="24"/>
  <c r="D8550" i="24"/>
  <c r="D8551" i="24"/>
  <c r="D8552" i="24"/>
  <c r="D8553" i="24"/>
  <c r="D8554" i="24"/>
  <c r="D8555" i="24"/>
  <c r="D8556" i="24"/>
  <c r="D8557" i="24"/>
  <c r="D8558" i="24"/>
  <c r="D8559" i="24"/>
  <c r="D8560" i="24"/>
  <c r="D8561" i="24"/>
  <c r="D8562" i="24"/>
  <c r="D8563" i="24"/>
  <c r="D8564" i="24"/>
  <c r="D8565" i="24"/>
  <c r="D8566" i="24"/>
  <c r="D8567" i="24"/>
  <c r="D8568" i="24"/>
  <c r="D8569" i="24"/>
  <c r="D8570" i="24"/>
  <c r="D8571" i="24"/>
  <c r="D8572" i="24"/>
  <c r="D8573" i="24"/>
  <c r="D8574" i="24"/>
  <c r="D8575" i="24"/>
  <c r="D8576" i="24"/>
  <c r="D8577" i="24"/>
  <c r="D8578" i="24"/>
  <c r="D8579" i="24"/>
  <c r="D8580" i="24"/>
  <c r="D8581" i="24"/>
  <c r="D8582" i="24"/>
  <c r="D8583" i="24"/>
  <c r="D8584" i="24"/>
  <c r="D8585" i="24"/>
  <c r="D8586" i="24"/>
  <c r="D8587" i="24"/>
  <c r="D8588" i="24"/>
  <c r="D8589" i="24"/>
  <c r="D8590" i="24"/>
  <c r="D8591" i="24"/>
  <c r="D8592" i="24"/>
  <c r="D8593" i="24"/>
  <c r="D8594" i="24"/>
  <c r="D8595" i="24"/>
  <c r="D8596" i="24"/>
  <c r="D8597" i="24"/>
  <c r="D8598" i="24"/>
  <c r="D8599" i="24"/>
  <c r="D8600" i="24"/>
  <c r="D8601" i="24"/>
  <c r="D8602" i="24"/>
  <c r="D8603" i="24"/>
  <c r="D8604" i="24"/>
  <c r="D8605" i="24"/>
  <c r="D8606" i="24"/>
  <c r="D8607" i="24"/>
  <c r="D8608" i="24"/>
  <c r="D8609" i="24"/>
  <c r="D8610" i="24"/>
  <c r="D8611" i="24"/>
  <c r="D8612" i="24"/>
  <c r="D8613" i="24"/>
  <c r="D8614" i="24"/>
  <c r="D8615" i="24"/>
  <c r="D8616" i="24"/>
  <c r="D8617" i="24"/>
  <c r="D8618" i="24"/>
  <c r="D8619" i="24"/>
  <c r="D8620" i="24"/>
  <c r="D8621" i="24"/>
  <c r="D8622" i="24"/>
  <c r="D8623" i="24"/>
  <c r="D8624" i="24"/>
  <c r="D8625" i="24"/>
  <c r="D8626" i="24"/>
  <c r="D8627" i="24"/>
  <c r="D8628" i="24"/>
  <c r="D8629" i="24"/>
  <c r="D8630" i="24"/>
  <c r="D8631" i="24"/>
  <c r="D8632" i="24"/>
  <c r="D8633" i="24"/>
  <c r="D8634" i="24"/>
  <c r="D8635" i="24"/>
  <c r="D8636" i="24"/>
  <c r="D8637" i="24"/>
  <c r="D8638" i="24"/>
  <c r="D8639" i="24"/>
  <c r="D8640" i="24"/>
  <c r="D8641" i="24"/>
  <c r="D8642" i="24"/>
  <c r="D8643" i="24"/>
  <c r="D8644" i="24"/>
  <c r="D8645" i="24"/>
  <c r="D8646" i="24"/>
  <c r="D8647" i="24"/>
  <c r="D8648" i="24"/>
  <c r="D8649" i="24"/>
  <c r="D8650" i="24"/>
  <c r="D8651" i="24"/>
  <c r="D8652" i="24"/>
  <c r="D8653" i="24"/>
  <c r="D8654" i="24"/>
  <c r="D8655" i="24"/>
  <c r="D8656" i="24"/>
  <c r="D8657" i="24"/>
  <c r="D8658" i="24"/>
  <c r="D8659" i="24"/>
  <c r="D8660" i="24"/>
  <c r="D8661" i="24"/>
  <c r="D8662" i="24"/>
  <c r="D8663" i="24"/>
  <c r="D8664" i="24"/>
  <c r="D8665" i="24"/>
  <c r="D8666" i="24"/>
  <c r="D8667" i="24"/>
  <c r="D8668" i="24"/>
  <c r="D8669" i="24"/>
  <c r="D8670" i="24"/>
  <c r="D8671" i="24"/>
  <c r="D8672" i="24"/>
  <c r="D8673" i="24"/>
  <c r="D8674" i="24"/>
  <c r="D8675" i="24"/>
  <c r="D8676" i="24"/>
  <c r="D8677" i="24"/>
  <c r="D8678" i="24"/>
  <c r="D8679" i="24"/>
  <c r="D8680" i="24"/>
  <c r="D8681" i="24"/>
  <c r="D8682" i="24"/>
  <c r="D8683" i="24"/>
  <c r="D8684" i="24"/>
  <c r="D8685" i="24"/>
  <c r="D8686" i="24"/>
  <c r="D8687" i="24"/>
  <c r="D8688" i="24"/>
  <c r="D8689" i="24"/>
  <c r="D8690" i="24"/>
  <c r="D8691" i="24"/>
  <c r="D8692" i="24"/>
  <c r="D8693" i="24"/>
  <c r="D8694" i="24"/>
  <c r="D8695" i="24"/>
  <c r="D8696" i="24"/>
  <c r="D8697" i="24"/>
  <c r="D8698" i="24"/>
  <c r="D8699" i="24"/>
  <c r="D8700" i="24"/>
  <c r="D8701" i="24"/>
  <c r="D8702" i="24"/>
  <c r="D8703" i="24"/>
  <c r="D8704" i="24"/>
  <c r="D8705" i="24"/>
  <c r="D8706" i="24"/>
  <c r="D8707" i="24"/>
  <c r="D8708" i="24"/>
  <c r="D8709" i="24"/>
  <c r="D8710" i="24"/>
  <c r="D8711" i="24"/>
  <c r="D8712" i="24"/>
  <c r="D8713" i="24"/>
  <c r="D8714" i="24"/>
  <c r="D8715" i="24"/>
  <c r="D8716" i="24"/>
  <c r="D8717" i="24"/>
  <c r="D8718" i="24"/>
  <c r="D8719" i="24"/>
  <c r="D8720" i="24"/>
  <c r="D8721" i="24"/>
  <c r="D8722" i="24"/>
  <c r="D8723" i="24"/>
  <c r="D8724" i="24"/>
  <c r="D8725" i="24"/>
  <c r="D8726" i="24"/>
  <c r="D8727" i="24"/>
  <c r="D8728" i="24"/>
  <c r="D8729" i="24"/>
  <c r="D8730" i="24"/>
  <c r="D8731" i="24"/>
  <c r="D8732" i="24"/>
  <c r="D8733" i="24"/>
  <c r="D8734" i="24"/>
  <c r="D8735" i="24"/>
  <c r="D8736" i="24"/>
  <c r="D8737" i="24"/>
  <c r="D8738" i="24"/>
  <c r="D8739" i="24"/>
  <c r="D8740" i="24"/>
  <c r="D8741" i="24"/>
  <c r="D8742" i="24"/>
  <c r="D8743" i="24"/>
  <c r="D8744" i="24"/>
  <c r="D8745" i="24"/>
  <c r="D8746" i="24"/>
  <c r="D8747" i="24"/>
  <c r="D8748" i="24"/>
  <c r="D8749" i="24"/>
  <c r="D8750" i="24"/>
  <c r="D8751" i="24"/>
  <c r="D8752" i="24"/>
  <c r="D8753" i="24"/>
  <c r="D8754" i="24"/>
  <c r="D8755" i="24"/>
  <c r="D8756" i="24"/>
  <c r="D8757" i="24"/>
  <c r="D8758" i="24"/>
  <c r="D8759" i="24"/>
  <c r="D8760" i="24"/>
  <c r="D8761" i="24"/>
  <c r="D8762" i="24"/>
  <c r="D8763" i="24"/>
  <c r="D8764" i="24"/>
  <c r="D8765" i="24"/>
  <c r="D8766" i="24"/>
  <c r="D8767" i="24"/>
  <c r="D8768" i="24"/>
  <c r="D8769" i="24"/>
  <c r="D8770" i="24"/>
  <c r="D8771" i="24"/>
  <c r="D8772" i="24"/>
  <c r="D8773" i="24"/>
  <c r="D8774" i="24"/>
  <c r="D8775" i="24"/>
  <c r="D8776" i="24"/>
  <c r="D8777" i="24"/>
  <c r="D8778" i="24"/>
  <c r="D8779" i="24"/>
  <c r="X57" i="24" l="1"/>
  <c r="W57" i="24"/>
  <c r="Z30" i="24" l="1"/>
  <c r="Z29" i="24"/>
  <c r="U29" i="24"/>
  <c r="Z37" i="24"/>
  <c r="Z40" i="24"/>
  <c r="Z33" i="24"/>
  <c r="Z57" i="24" l="1"/>
  <c r="Y57" i="24" l="1"/>
  <c r="W59" i="24"/>
  <c r="W60" i="24"/>
  <c r="F21" i="24" l="1"/>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F1006" i="24"/>
  <c r="F1007" i="24"/>
  <c r="F1008" i="24"/>
  <c r="F1009" i="24"/>
  <c r="F1010" i="24"/>
  <c r="F1011" i="24"/>
  <c r="F1012" i="24"/>
  <c r="F1013" i="24"/>
  <c r="F1014" i="24"/>
  <c r="F1015" i="24"/>
  <c r="F1016" i="24"/>
  <c r="F1017" i="24"/>
  <c r="F1018" i="24"/>
  <c r="F1019" i="24"/>
  <c r="F1020" i="24"/>
  <c r="F1021" i="24"/>
  <c r="F1022" i="24"/>
  <c r="F1023" i="24"/>
  <c r="F1024" i="24"/>
  <c r="F1025" i="24"/>
  <c r="F1026" i="24"/>
  <c r="F1027" i="24"/>
  <c r="F1028" i="24"/>
  <c r="F1029" i="24"/>
  <c r="F1030" i="24"/>
  <c r="F1031" i="24"/>
  <c r="F1032" i="24"/>
  <c r="F1033" i="24"/>
  <c r="F1034" i="24"/>
  <c r="F1035" i="24"/>
  <c r="F1036" i="24"/>
  <c r="F1037" i="24"/>
  <c r="F1038" i="24"/>
  <c r="F1039" i="24"/>
  <c r="F1040" i="24"/>
  <c r="F1041" i="24"/>
  <c r="F1042" i="24"/>
  <c r="F1043" i="24"/>
  <c r="F1044" i="24"/>
  <c r="F1045" i="24"/>
  <c r="F1046" i="24"/>
  <c r="F1047" i="24"/>
  <c r="F1048" i="24"/>
  <c r="F1049" i="24"/>
  <c r="F1050" i="24"/>
  <c r="F1051" i="24"/>
  <c r="F1052" i="24"/>
  <c r="F1053" i="24"/>
  <c r="F1054" i="24"/>
  <c r="F1055" i="24"/>
  <c r="F1056" i="24"/>
  <c r="F1057" i="24"/>
  <c r="F1058" i="24"/>
  <c r="F1059" i="24"/>
  <c r="F1060" i="24"/>
  <c r="F1061" i="24"/>
  <c r="F1062" i="24"/>
  <c r="F1063" i="24"/>
  <c r="F1064" i="24"/>
  <c r="F1065" i="24"/>
  <c r="F1066" i="24"/>
  <c r="F1067" i="24"/>
  <c r="F1068" i="24"/>
  <c r="F1069" i="24"/>
  <c r="F1070" i="24"/>
  <c r="F1071" i="24"/>
  <c r="F1072" i="24"/>
  <c r="F1073" i="24"/>
  <c r="F1074" i="24"/>
  <c r="F1075" i="24"/>
  <c r="F1076" i="24"/>
  <c r="F1077" i="24"/>
  <c r="F1078" i="24"/>
  <c r="F1079" i="24"/>
  <c r="F1080" i="24"/>
  <c r="F1081" i="24"/>
  <c r="F1082" i="24"/>
  <c r="F1083" i="24"/>
  <c r="F1084" i="24"/>
  <c r="F1085" i="24"/>
  <c r="F1086" i="24"/>
  <c r="F1087" i="24"/>
  <c r="F1088" i="24"/>
  <c r="F1089" i="24"/>
  <c r="F1090" i="24"/>
  <c r="F1091" i="24"/>
  <c r="F1092" i="24"/>
  <c r="F1093" i="24"/>
  <c r="F1094" i="24"/>
  <c r="F1095" i="24"/>
  <c r="F1096" i="24"/>
  <c r="F1097" i="24"/>
  <c r="F1098" i="24"/>
  <c r="F1099" i="24"/>
  <c r="F1100" i="24"/>
  <c r="F1101" i="24"/>
  <c r="F1102" i="24"/>
  <c r="F1103" i="24"/>
  <c r="F1104" i="24"/>
  <c r="F1105" i="24"/>
  <c r="F1106" i="24"/>
  <c r="F1107" i="24"/>
  <c r="F1108" i="24"/>
  <c r="F1109" i="24"/>
  <c r="F1110" i="24"/>
  <c r="F1111" i="24"/>
  <c r="F1112" i="24"/>
  <c r="F1113" i="24"/>
  <c r="F1114" i="24"/>
  <c r="F1115" i="24"/>
  <c r="F1116" i="24"/>
  <c r="F1117" i="24"/>
  <c r="F1118" i="24"/>
  <c r="F1119" i="24"/>
  <c r="F1120" i="24"/>
  <c r="F1121" i="24"/>
  <c r="F1122" i="24"/>
  <c r="F1123" i="24"/>
  <c r="F1124" i="24"/>
  <c r="F1125" i="24"/>
  <c r="F1126" i="24"/>
  <c r="F1127" i="24"/>
  <c r="F1128" i="24"/>
  <c r="F1129" i="24"/>
  <c r="F1130" i="24"/>
  <c r="F1131" i="24"/>
  <c r="F1132" i="24"/>
  <c r="F1133" i="24"/>
  <c r="F1134" i="24"/>
  <c r="F1135" i="24"/>
  <c r="F1136" i="24"/>
  <c r="F1137" i="24"/>
  <c r="F1138" i="24"/>
  <c r="F1139" i="24"/>
  <c r="F1140" i="24"/>
  <c r="F1141" i="24"/>
  <c r="F1142" i="24"/>
  <c r="F1143" i="24"/>
  <c r="F1144" i="24"/>
  <c r="F1145" i="24"/>
  <c r="F1146" i="24"/>
  <c r="F1147" i="24"/>
  <c r="F1148" i="24"/>
  <c r="F1149" i="24"/>
  <c r="F1150" i="24"/>
  <c r="F1151" i="24"/>
  <c r="F1152" i="24"/>
  <c r="F1153" i="24"/>
  <c r="F1154" i="24"/>
  <c r="F1155" i="24"/>
  <c r="F1156" i="24"/>
  <c r="F1157" i="24"/>
  <c r="F1158" i="24"/>
  <c r="F1159" i="24"/>
  <c r="F1160" i="24"/>
  <c r="F1161" i="24"/>
  <c r="F1162" i="24"/>
  <c r="F1163" i="24"/>
  <c r="F1164" i="24"/>
  <c r="F1165" i="24"/>
  <c r="F1166" i="24"/>
  <c r="F1167" i="24"/>
  <c r="F1168" i="24"/>
  <c r="F1169" i="24"/>
  <c r="F1170" i="24"/>
  <c r="F1171" i="24"/>
  <c r="F1172" i="24"/>
  <c r="F1173" i="24"/>
  <c r="F1174" i="24"/>
  <c r="F1175" i="24"/>
  <c r="F1176" i="24"/>
  <c r="F1177" i="24"/>
  <c r="F1178" i="24"/>
  <c r="F1179" i="24"/>
  <c r="F1180" i="24"/>
  <c r="F1181" i="24"/>
  <c r="F1182" i="24"/>
  <c r="F1183" i="24"/>
  <c r="F1184" i="24"/>
  <c r="F1185" i="24"/>
  <c r="F1186" i="24"/>
  <c r="F1187" i="24"/>
  <c r="F1188" i="24"/>
  <c r="F1189" i="24"/>
  <c r="F1190" i="24"/>
  <c r="F1191" i="24"/>
  <c r="F1192" i="24"/>
  <c r="F1193" i="24"/>
  <c r="F1194" i="24"/>
  <c r="F1195" i="24"/>
  <c r="F1196" i="24"/>
  <c r="F1197" i="24"/>
  <c r="F1198" i="24"/>
  <c r="F1199" i="24"/>
  <c r="F1200" i="24"/>
  <c r="F1201" i="24"/>
  <c r="F1202" i="24"/>
  <c r="F1203" i="24"/>
  <c r="F1204" i="24"/>
  <c r="F1205" i="24"/>
  <c r="F1206" i="24"/>
  <c r="F1207" i="24"/>
  <c r="F1208" i="24"/>
  <c r="F1209" i="24"/>
  <c r="F1210" i="24"/>
  <c r="F1211" i="24"/>
  <c r="F1212" i="24"/>
  <c r="F1213" i="24"/>
  <c r="F1214" i="24"/>
  <c r="F1215" i="24"/>
  <c r="F1216" i="24"/>
  <c r="F1217" i="24"/>
  <c r="F1218" i="24"/>
  <c r="F1219" i="24"/>
  <c r="F1220" i="24"/>
  <c r="F1221" i="24"/>
  <c r="F1222" i="24"/>
  <c r="F1223" i="24"/>
  <c r="F1224" i="24"/>
  <c r="F1225" i="24"/>
  <c r="F1226" i="24"/>
  <c r="F1227" i="24"/>
  <c r="F1228" i="24"/>
  <c r="F1229" i="24"/>
  <c r="F1230" i="24"/>
  <c r="F1231" i="24"/>
  <c r="F1232" i="24"/>
  <c r="F1233" i="24"/>
  <c r="F1234" i="24"/>
  <c r="F1235" i="24"/>
  <c r="F1236" i="24"/>
  <c r="F1237" i="24"/>
  <c r="F1238" i="24"/>
  <c r="F1239" i="24"/>
  <c r="F1240" i="24"/>
  <c r="F1241" i="24"/>
  <c r="F1242" i="24"/>
  <c r="F1243" i="24"/>
  <c r="F1244" i="24"/>
  <c r="F1245" i="24"/>
  <c r="F1246" i="24"/>
  <c r="F1247" i="24"/>
  <c r="F1248" i="24"/>
  <c r="F1249" i="24"/>
  <c r="F1250" i="24"/>
  <c r="F1251" i="24"/>
  <c r="F1252" i="24"/>
  <c r="F1253" i="24"/>
  <c r="F1254" i="24"/>
  <c r="F1255" i="24"/>
  <c r="F1256" i="24"/>
  <c r="F1257" i="24"/>
  <c r="F1258" i="24"/>
  <c r="F1259" i="24"/>
  <c r="F1260" i="24"/>
  <c r="F1261" i="24"/>
  <c r="F1262" i="24"/>
  <c r="F1263" i="24"/>
  <c r="F1264" i="24"/>
  <c r="F1265" i="24"/>
  <c r="F1266" i="24"/>
  <c r="F1267" i="24"/>
  <c r="F1268" i="24"/>
  <c r="F1269" i="24"/>
  <c r="F1270" i="24"/>
  <c r="F1271" i="24"/>
  <c r="F1272" i="24"/>
  <c r="F1273" i="24"/>
  <c r="F1274" i="24"/>
  <c r="F1275" i="24"/>
  <c r="F1276" i="24"/>
  <c r="F1277" i="24"/>
  <c r="F1278" i="24"/>
  <c r="F1279" i="24"/>
  <c r="F1280" i="24"/>
  <c r="F1281" i="24"/>
  <c r="F1282" i="24"/>
  <c r="F1283" i="24"/>
  <c r="F1284" i="24"/>
  <c r="F1285" i="24"/>
  <c r="F1286" i="24"/>
  <c r="F1287" i="24"/>
  <c r="F1288" i="24"/>
  <c r="F1289" i="24"/>
  <c r="F1290" i="24"/>
  <c r="F1291" i="24"/>
  <c r="F1292" i="24"/>
  <c r="F1293" i="24"/>
  <c r="F1294" i="24"/>
  <c r="F1295" i="24"/>
  <c r="F1296" i="24"/>
  <c r="F1297" i="24"/>
  <c r="F1298" i="24"/>
  <c r="F1299" i="24"/>
  <c r="F1300" i="24"/>
  <c r="F1301" i="24"/>
  <c r="F1302" i="24"/>
  <c r="F1303" i="24"/>
  <c r="F1304" i="24"/>
  <c r="F1305" i="24"/>
  <c r="F1306" i="24"/>
  <c r="F1307" i="24"/>
  <c r="F1308" i="24"/>
  <c r="F1309" i="24"/>
  <c r="F1310" i="24"/>
  <c r="F1311" i="24"/>
  <c r="F1312" i="24"/>
  <c r="F1313" i="24"/>
  <c r="F1314" i="24"/>
  <c r="F1315" i="24"/>
  <c r="F1316" i="24"/>
  <c r="F1317" i="24"/>
  <c r="F1318" i="24"/>
  <c r="F1319" i="24"/>
  <c r="F1320" i="24"/>
  <c r="F1321" i="24"/>
  <c r="F1322" i="24"/>
  <c r="F1323" i="24"/>
  <c r="F1324" i="24"/>
  <c r="F1325" i="24"/>
  <c r="F1326" i="24"/>
  <c r="F1327" i="24"/>
  <c r="F1328" i="24"/>
  <c r="F1329" i="24"/>
  <c r="F1330" i="24"/>
  <c r="F1331" i="24"/>
  <c r="F1332" i="24"/>
  <c r="F1333" i="24"/>
  <c r="F1334" i="24"/>
  <c r="F1335" i="24"/>
  <c r="F1336" i="24"/>
  <c r="F1337" i="24"/>
  <c r="F1338" i="24"/>
  <c r="F1339" i="24"/>
  <c r="F1340" i="24"/>
  <c r="F1341" i="24"/>
  <c r="F1342" i="24"/>
  <c r="F1343" i="24"/>
  <c r="F1344" i="24"/>
  <c r="F1345" i="24"/>
  <c r="F1346" i="24"/>
  <c r="F1347" i="24"/>
  <c r="F1348" i="24"/>
  <c r="F1349" i="24"/>
  <c r="F1350" i="24"/>
  <c r="F1351" i="24"/>
  <c r="F1352" i="24"/>
  <c r="F1353" i="24"/>
  <c r="F1354" i="24"/>
  <c r="F1355" i="24"/>
  <c r="F1356" i="24"/>
  <c r="F1357" i="24"/>
  <c r="F1358" i="24"/>
  <c r="F1359" i="24"/>
  <c r="F1360" i="24"/>
  <c r="F1361" i="24"/>
  <c r="F1362" i="24"/>
  <c r="F1363" i="24"/>
  <c r="F1364" i="24"/>
  <c r="F1365" i="24"/>
  <c r="F1366" i="24"/>
  <c r="F1367" i="24"/>
  <c r="F1368" i="24"/>
  <c r="F1369" i="24"/>
  <c r="F1370" i="24"/>
  <c r="F1371" i="24"/>
  <c r="F1372" i="24"/>
  <c r="F1373" i="24"/>
  <c r="F1374" i="24"/>
  <c r="F1375" i="24"/>
  <c r="F1376" i="24"/>
  <c r="F1377" i="24"/>
  <c r="F1378" i="24"/>
  <c r="F1379" i="24"/>
  <c r="F1380" i="24"/>
  <c r="F1381" i="24"/>
  <c r="F1382" i="24"/>
  <c r="F1383" i="24"/>
  <c r="F1384" i="24"/>
  <c r="F1385" i="24"/>
  <c r="F1386" i="24"/>
  <c r="F1387" i="24"/>
  <c r="F1388" i="24"/>
  <c r="F1389" i="24"/>
  <c r="F1390" i="24"/>
  <c r="F1391" i="24"/>
  <c r="F1392" i="24"/>
  <c r="F1393" i="24"/>
  <c r="F1394" i="24"/>
  <c r="F1395" i="24"/>
  <c r="F1396" i="24"/>
  <c r="F1397" i="24"/>
  <c r="F1398" i="24"/>
  <c r="F1399" i="24"/>
  <c r="F1400" i="24"/>
  <c r="F1401" i="24"/>
  <c r="F1402" i="24"/>
  <c r="F1403" i="24"/>
  <c r="F1404" i="24"/>
  <c r="F1405" i="24"/>
  <c r="F1406" i="24"/>
  <c r="F1407" i="24"/>
  <c r="F1408" i="24"/>
  <c r="F1409" i="24"/>
  <c r="F1410" i="24"/>
  <c r="F1411" i="24"/>
  <c r="F1412" i="24"/>
  <c r="F1413" i="24"/>
  <c r="F1414" i="24"/>
  <c r="F1415" i="24"/>
  <c r="F1416" i="24"/>
  <c r="F1417" i="24"/>
  <c r="F1418" i="24"/>
  <c r="F1419" i="24"/>
  <c r="F1420" i="24"/>
  <c r="F1421" i="24"/>
  <c r="F1422" i="24"/>
  <c r="F1423" i="24"/>
  <c r="F1424" i="24"/>
  <c r="F1425" i="24"/>
  <c r="F1426" i="24"/>
  <c r="F1427" i="24"/>
  <c r="F1428" i="24"/>
  <c r="F1429" i="24"/>
  <c r="F1430" i="24"/>
  <c r="F1431" i="24"/>
  <c r="F1432" i="24"/>
  <c r="F1433" i="24"/>
  <c r="F1434" i="24"/>
  <c r="F1435" i="24"/>
  <c r="F1436" i="24"/>
  <c r="F1437" i="24"/>
  <c r="F1438" i="24"/>
  <c r="F1439" i="24"/>
  <c r="F1440" i="24"/>
  <c r="F1441" i="24"/>
  <c r="F1442" i="24"/>
  <c r="F1443" i="24"/>
  <c r="F1444" i="24"/>
  <c r="F1445" i="24"/>
  <c r="F1446" i="24"/>
  <c r="F1447" i="24"/>
  <c r="F1448" i="24"/>
  <c r="F1449" i="24"/>
  <c r="F1450" i="24"/>
  <c r="F1451" i="24"/>
  <c r="F1452" i="24"/>
  <c r="F1453" i="24"/>
  <c r="F1454" i="24"/>
  <c r="F1455" i="24"/>
  <c r="F1456" i="24"/>
  <c r="F1457" i="24"/>
  <c r="F1458" i="24"/>
  <c r="F1459" i="24"/>
  <c r="F1460" i="24"/>
  <c r="F1461" i="24"/>
  <c r="F1462" i="24"/>
  <c r="F1463" i="24"/>
  <c r="F1464" i="24"/>
  <c r="F1465" i="24"/>
  <c r="F1466" i="24"/>
  <c r="F1467" i="24"/>
  <c r="F1468" i="24"/>
  <c r="F1469" i="24"/>
  <c r="F1470" i="24"/>
  <c r="F1471" i="24"/>
  <c r="F1472" i="24"/>
  <c r="F1473" i="24"/>
  <c r="F1474" i="24"/>
  <c r="F1475" i="24"/>
  <c r="F1476" i="24"/>
  <c r="F1477" i="24"/>
  <c r="F1478" i="24"/>
  <c r="F1479" i="24"/>
  <c r="F1480" i="24"/>
  <c r="F1481" i="24"/>
  <c r="F1482" i="24"/>
  <c r="F1483" i="24"/>
  <c r="F1484" i="24"/>
  <c r="F1485" i="24"/>
  <c r="F1486" i="24"/>
  <c r="F1487" i="24"/>
  <c r="F1488" i="24"/>
  <c r="F1489" i="24"/>
  <c r="F1490" i="24"/>
  <c r="F1491" i="24"/>
  <c r="F1492" i="24"/>
  <c r="F1493" i="24"/>
  <c r="F1494" i="24"/>
  <c r="F1495" i="24"/>
  <c r="F1496" i="24"/>
  <c r="F1497" i="24"/>
  <c r="F1498" i="24"/>
  <c r="F1499" i="24"/>
  <c r="F1500" i="24"/>
  <c r="F1501" i="24"/>
  <c r="F1502" i="24"/>
  <c r="F1503" i="24"/>
  <c r="F1504" i="24"/>
  <c r="F1505" i="24"/>
  <c r="F1506" i="24"/>
  <c r="F1507" i="24"/>
  <c r="F1508" i="24"/>
  <c r="F1509" i="24"/>
  <c r="F1510" i="24"/>
  <c r="F1511" i="24"/>
  <c r="F1512" i="24"/>
  <c r="F1513" i="24"/>
  <c r="F1514" i="24"/>
  <c r="F1515" i="24"/>
  <c r="F1516" i="24"/>
  <c r="F1517" i="24"/>
  <c r="F1518" i="24"/>
  <c r="F1519" i="24"/>
  <c r="F1520" i="24"/>
  <c r="F1521" i="24"/>
  <c r="F1522" i="24"/>
  <c r="F1523" i="24"/>
  <c r="F1524" i="24"/>
  <c r="F1525" i="24"/>
  <c r="F1526" i="24"/>
  <c r="F1527" i="24"/>
  <c r="F1528" i="24"/>
  <c r="F1529" i="24"/>
  <c r="F1530" i="24"/>
  <c r="F1531" i="24"/>
  <c r="F1532" i="24"/>
  <c r="F1533" i="24"/>
  <c r="F1534" i="24"/>
  <c r="F1535" i="24"/>
  <c r="F1536" i="24"/>
  <c r="F1537" i="24"/>
  <c r="F1538" i="24"/>
  <c r="F1539" i="24"/>
  <c r="F1540" i="24"/>
  <c r="F1541" i="24"/>
  <c r="F1542" i="24"/>
  <c r="F1543" i="24"/>
  <c r="F1544" i="24"/>
  <c r="F1545" i="24"/>
  <c r="F1546" i="24"/>
  <c r="F1547" i="24"/>
  <c r="F1548" i="24"/>
  <c r="F1549" i="24"/>
  <c r="F1550" i="24"/>
  <c r="F1551" i="24"/>
  <c r="F1552" i="24"/>
  <c r="F1553" i="24"/>
  <c r="F1554" i="24"/>
  <c r="F1555" i="24"/>
  <c r="F1556" i="24"/>
  <c r="F1557" i="24"/>
  <c r="F1558" i="24"/>
  <c r="F1559" i="24"/>
  <c r="F1560" i="24"/>
  <c r="F1561" i="24"/>
  <c r="F1562" i="24"/>
  <c r="F1563" i="24"/>
  <c r="F1564" i="24"/>
  <c r="F1565" i="24"/>
  <c r="F1566" i="24"/>
  <c r="F1567" i="24"/>
  <c r="F1568" i="24"/>
  <c r="F1569" i="24"/>
  <c r="F1570" i="24"/>
  <c r="F1571" i="24"/>
  <c r="F1572" i="24"/>
  <c r="F1573" i="24"/>
  <c r="F1574" i="24"/>
  <c r="F1575" i="24"/>
  <c r="F1576" i="24"/>
  <c r="F1577" i="24"/>
  <c r="F1578" i="24"/>
  <c r="F1579" i="24"/>
  <c r="F1580" i="24"/>
  <c r="F1581" i="24"/>
  <c r="F1582" i="24"/>
  <c r="F1583" i="24"/>
  <c r="F1584" i="24"/>
  <c r="F1585" i="24"/>
  <c r="F1586" i="24"/>
  <c r="F1587" i="24"/>
  <c r="F1588" i="24"/>
  <c r="F1589" i="24"/>
  <c r="F1590" i="24"/>
  <c r="F1591" i="24"/>
  <c r="F1592" i="24"/>
  <c r="F1593" i="24"/>
  <c r="F1594" i="24"/>
  <c r="F1595" i="24"/>
  <c r="F1596" i="24"/>
  <c r="F1597" i="24"/>
  <c r="F1598" i="24"/>
  <c r="F1599" i="24"/>
  <c r="F1600" i="24"/>
  <c r="F1601" i="24"/>
  <c r="F1602" i="24"/>
  <c r="F1603" i="24"/>
  <c r="F1604" i="24"/>
  <c r="F1605" i="24"/>
  <c r="F1606" i="24"/>
  <c r="F1607" i="24"/>
  <c r="F1608" i="24"/>
  <c r="F1609" i="24"/>
  <c r="F1610" i="24"/>
  <c r="F1611" i="24"/>
  <c r="F1612" i="24"/>
  <c r="F1613" i="24"/>
  <c r="F1614" i="24"/>
  <c r="F1615" i="24"/>
  <c r="F1616" i="24"/>
  <c r="F1617" i="24"/>
  <c r="F1618" i="24"/>
  <c r="F1619" i="24"/>
  <c r="F1620" i="24"/>
  <c r="F1621" i="24"/>
  <c r="F1622" i="24"/>
  <c r="F1623" i="24"/>
  <c r="F1624" i="24"/>
  <c r="F1625" i="24"/>
  <c r="F1626" i="24"/>
  <c r="F1627" i="24"/>
  <c r="F1628" i="24"/>
  <c r="F1629" i="24"/>
  <c r="F1630" i="24"/>
  <c r="F1631" i="24"/>
  <c r="F1632" i="24"/>
  <c r="F1633" i="24"/>
  <c r="F1634" i="24"/>
  <c r="F1635" i="24"/>
  <c r="F1636" i="24"/>
  <c r="F1637" i="24"/>
  <c r="F1638" i="24"/>
  <c r="F1639" i="24"/>
  <c r="F1640" i="24"/>
  <c r="F1641" i="24"/>
  <c r="F1642" i="24"/>
  <c r="F1643" i="24"/>
  <c r="F1644" i="24"/>
  <c r="F1645" i="24"/>
  <c r="F1646" i="24"/>
  <c r="F1647" i="24"/>
  <c r="F1648" i="24"/>
  <c r="F1649" i="24"/>
  <c r="F1650" i="24"/>
  <c r="F1651" i="24"/>
  <c r="F1652" i="24"/>
  <c r="F1653" i="24"/>
  <c r="F1654" i="24"/>
  <c r="F1655" i="24"/>
  <c r="F1656" i="24"/>
  <c r="F1657" i="24"/>
  <c r="F1658" i="24"/>
  <c r="F1659" i="24"/>
  <c r="F1660" i="24"/>
  <c r="F1661" i="24"/>
  <c r="F1662" i="24"/>
  <c r="F1663" i="24"/>
  <c r="F1664" i="24"/>
  <c r="F1665" i="24"/>
  <c r="F1666" i="24"/>
  <c r="F1667" i="24"/>
  <c r="F1668" i="24"/>
  <c r="F1669" i="24"/>
  <c r="F1670" i="24"/>
  <c r="F1671" i="24"/>
  <c r="F1672" i="24"/>
  <c r="F1673" i="24"/>
  <c r="F1674" i="24"/>
  <c r="F1675" i="24"/>
  <c r="F1676" i="24"/>
  <c r="F1677" i="24"/>
  <c r="F1678" i="24"/>
  <c r="F1679" i="24"/>
  <c r="F1680" i="24"/>
  <c r="F1681" i="24"/>
  <c r="F1682" i="24"/>
  <c r="F1683" i="24"/>
  <c r="F1684" i="24"/>
  <c r="F1685" i="24"/>
  <c r="F1686" i="24"/>
  <c r="F1687" i="24"/>
  <c r="F1688" i="24"/>
  <c r="F1689" i="24"/>
  <c r="F1690" i="24"/>
  <c r="F1691" i="24"/>
  <c r="F1692" i="24"/>
  <c r="F1693" i="24"/>
  <c r="F1694" i="24"/>
  <c r="F1695" i="24"/>
  <c r="F1696" i="24"/>
  <c r="F1697" i="24"/>
  <c r="F1698" i="24"/>
  <c r="F1699" i="24"/>
  <c r="F1700" i="24"/>
  <c r="F1701" i="24"/>
  <c r="F1702" i="24"/>
  <c r="F1703" i="24"/>
  <c r="F1704" i="24"/>
  <c r="F1705" i="24"/>
  <c r="F1706" i="24"/>
  <c r="F1707" i="24"/>
  <c r="F1708" i="24"/>
  <c r="F1709" i="24"/>
  <c r="F1710" i="24"/>
  <c r="F1711" i="24"/>
  <c r="F1712" i="24"/>
  <c r="F1713" i="24"/>
  <c r="F1714" i="24"/>
  <c r="F1715" i="24"/>
  <c r="F1716" i="24"/>
  <c r="F1717" i="24"/>
  <c r="F1718" i="24"/>
  <c r="F1719" i="24"/>
  <c r="F1720" i="24"/>
  <c r="F1721" i="24"/>
  <c r="F1722" i="24"/>
  <c r="F1723" i="24"/>
  <c r="F1724" i="24"/>
  <c r="F1725" i="24"/>
  <c r="F1726" i="24"/>
  <c r="F1727" i="24"/>
  <c r="F1728" i="24"/>
  <c r="F1729" i="24"/>
  <c r="F1730" i="24"/>
  <c r="F1731" i="24"/>
  <c r="F1732" i="24"/>
  <c r="F1733" i="24"/>
  <c r="F1734" i="24"/>
  <c r="F1735" i="24"/>
  <c r="F1736" i="24"/>
  <c r="F1737" i="24"/>
  <c r="F1738" i="24"/>
  <c r="F1739" i="24"/>
  <c r="F1740" i="24"/>
  <c r="F1741" i="24"/>
  <c r="F1742" i="24"/>
  <c r="F1743" i="24"/>
  <c r="F1744" i="24"/>
  <c r="F1745" i="24"/>
  <c r="F1746" i="24"/>
  <c r="F1747" i="24"/>
  <c r="F1748" i="24"/>
  <c r="F1749" i="24"/>
  <c r="F1750" i="24"/>
  <c r="F1751" i="24"/>
  <c r="F1752" i="24"/>
  <c r="F1753" i="24"/>
  <c r="F1754" i="24"/>
  <c r="F1755" i="24"/>
  <c r="F1756" i="24"/>
  <c r="F1757" i="24"/>
  <c r="F1758" i="24"/>
  <c r="F1759" i="24"/>
  <c r="F1760" i="24"/>
  <c r="F1761" i="24"/>
  <c r="F1762" i="24"/>
  <c r="F1763" i="24"/>
  <c r="F1764" i="24"/>
  <c r="F1765" i="24"/>
  <c r="F1766" i="24"/>
  <c r="F1767" i="24"/>
  <c r="F1768" i="24"/>
  <c r="F1769" i="24"/>
  <c r="F1770" i="24"/>
  <c r="F1771" i="24"/>
  <c r="F1772" i="24"/>
  <c r="F1773" i="24"/>
  <c r="F1774" i="24"/>
  <c r="F1775" i="24"/>
  <c r="F1776" i="24"/>
  <c r="F1777" i="24"/>
  <c r="F1778" i="24"/>
  <c r="F1779" i="24"/>
  <c r="F1780" i="24"/>
  <c r="F1781" i="24"/>
  <c r="F1782" i="24"/>
  <c r="F1783" i="24"/>
  <c r="F1784" i="24"/>
  <c r="F1785" i="24"/>
  <c r="F1786" i="24"/>
  <c r="F1787" i="24"/>
  <c r="F1788" i="24"/>
  <c r="F1789" i="24"/>
  <c r="F1790" i="24"/>
  <c r="F1791" i="24"/>
  <c r="F1792" i="24"/>
  <c r="F1793" i="24"/>
  <c r="F1794" i="24"/>
  <c r="F1795" i="24"/>
  <c r="F1796" i="24"/>
  <c r="F1797" i="24"/>
  <c r="F1798" i="24"/>
  <c r="F1799" i="24"/>
  <c r="F1800" i="24"/>
  <c r="F1801" i="24"/>
  <c r="F1802" i="24"/>
  <c r="F1803" i="24"/>
  <c r="F1804" i="24"/>
  <c r="F1805" i="24"/>
  <c r="F1806" i="24"/>
  <c r="F1807" i="24"/>
  <c r="F1808" i="24"/>
  <c r="F1809" i="24"/>
  <c r="F1810" i="24"/>
  <c r="F1811" i="24"/>
  <c r="F1812" i="24"/>
  <c r="F1813" i="24"/>
  <c r="F1814" i="24"/>
  <c r="F1815" i="24"/>
  <c r="F1816" i="24"/>
  <c r="F1817" i="24"/>
  <c r="F1818" i="24"/>
  <c r="F1819" i="24"/>
  <c r="F1820" i="24"/>
  <c r="F1821" i="24"/>
  <c r="F1822" i="24"/>
  <c r="F1823" i="24"/>
  <c r="F1824" i="24"/>
  <c r="F1825" i="24"/>
  <c r="F1826" i="24"/>
  <c r="F1827" i="24"/>
  <c r="F1828" i="24"/>
  <c r="F1829" i="24"/>
  <c r="F1830" i="24"/>
  <c r="F1831" i="24"/>
  <c r="F1832" i="24"/>
  <c r="F1833" i="24"/>
  <c r="F1834" i="24"/>
  <c r="F1835" i="24"/>
  <c r="F1836" i="24"/>
  <c r="F1837" i="24"/>
  <c r="F1838" i="24"/>
  <c r="F1839" i="24"/>
  <c r="F1840" i="24"/>
  <c r="F1841" i="24"/>
  <c r="F1842" i="24"/>
  <c r="F1843" i="24"/>
  <c r="F1844" i="24"/>
  <c r="F1845" i="24"/>
  <c r="F1846" i="24"/>
  <c r="F1847" i="24"/>
  <c r="F1848" i="24"/>
  <c r="F1849" i="24"/>
  <c r="F1850" i="24"/>
  <c r="F1851" i="24"/>
  <c r="F1852" i="24"/>
  <c r="F1853" i="24"/>
  <c r="F1854" i="24"/>
  <c r="F1855" i="24"/>
  <c r="F1856" i="24"/>
  <c r="F1857" i="24"/>
  <c r="F1858" i="24"/>
  <c r="F1859" i="24"/>
  <c r="F1860" i="24"/>
  <c r="F1861" i="24"/>
  <c r="F1862" i="24"/>
  <c r="F1863" i="24"/>
  <c r="F1864" i="24"/>
  <c r="F1865" i="24"/>
  <c r="F1866" i="24"/>
  <c r="F1867" i="24"/>
  <c r="F1868" i="24"/>
  <c r="F1869" i="24"/>
  <c r="F1870" i="24"/>
  <c r="F1871" i="24"/>
  <c r="F1872" i="24"/>
  <c r="F1873" i="24"/>
  <c r="F1874" i="24"/>
  <c r="F1875" i="24"/>
  <c r="F1876" i="24"/>
  <c r="F1877" i="24"/>
  <c r="F1878" i="24"/>
  <c r="F1879" i="24"/>
  <c r="F1880" i="24"/>
  <c r="F1881" i="24"/>
  <c r="F1882" i="24"/>
  <c r="F1883" i="24"/>
  <c r="F1884" i="24"/>
  <c r="F1885" i="24"/>
  <c r="F1886" i="24"/>
  <c r="F1887" i="24"/>
  <c r="F1888" i="24"/>
  <c r="F1889" i="24"/>
  <c r="F1890" i="24"/>
  <c r="F1891" i="24"/>
  <c r="F1892" i="24"/>
  <c r="F1893" i="24"/>
  <c r="F1894" i="24"/>
  <c r="F1895" i="24"/>
  <c r="F1896" i="24"/>
  <c r="F1897" i="24"/>
  <c r="F1898" i="24"/>
  <c r="F1899" i="24"/>
  <c r="F1900" i="24"/>
  <c r="F1901" i="24"/>
  <c r="F1902" i="24"/>
  <c r="F1903" i="24"/>
  <c r="F1904" i="24"/>
  <c r="F1905" i="24"/>
  <c r="F1906" i="24"/>
  <c r="F1907" i="24"/>
  <c r="F1908" i="24"/>
  <c r="F1909" i="24"/>
  <c r="F1910" i="24"/>
  <c r="F1911" i="24"/>
  <c r="F1912" i="24"/>
  <c r="F1913" i="24"/>
  <c r="F1914" i="24"/>
  <c r="F1915" i="24"/>
  <c r="F1916" i="24"/>
  <c r="F1917" i="24"/>
  <c r="F1918" i="24"/>
  <c r="F1919" i="24"/>
  <c r="F1920" i="24"/>
  <c r="F1921" i="24"/>
  <c r="F1922" i="24"/>
  <c r="F1923" i="24"/>
  <c r="F1924" i="24"/>
  <c r="F1925" i="24"/>
  <c r="F1926" i="24"/>
  <c r="F1927" i="24"/>
  <c r="F1928" i="24"/>
  <c r="F1929" i="24"/>
  <c r="F1930" i="24"/>
  <c r="F1931" i="24"/>
  <c r="F1932" i="24"/>
  <c r="F1933" i="24"/>
  <c r="F1934" i="24"/>
  <c r="F1935" i="24"/>
  <c r="F1936" i="24"/>
  <c r="F1937" i="24"/>
  <c r="F1938" i="24"/>
  <c r="F1939" i="24"/>
  <c r="F1940" i="24"/>
  <c r="F1941" i="24"/>
  <c r="F1942" i="24"/>
  <c r="F1943" i="24"/>
  <c r="F1944" i="24"/>
  <c r="F1945" i="24"/>
  <c r="F1946" i="24"/>
  <c r="F1947" i="24"/>
  <c r="F1948" i="24"/>
  <c r="F1949" i="24"/>
  <c r="F1950" i="24"/>
  <c r="F1951" i="24"/>
  <c r="F1952" i="24"/>
  <c r="F1953" i="24"/>
  <c r="F1954" i="24"/>
  <c r="F1955" i="24"/>
  <c r="F1956" i="24"/>
  <c r="F1957" i="24"/>
  <c r="F1958" i="24"/>
  <c r="F1959" i="24"/>
  <c r="F1960" i="24"/>
  <c r="F1961" i="24"/>
  <c r="F1962" i="24"/>
  <c r="F1963" i="24"/>
  <c r="F1964" i="24"/>
  <c r="F1965" i="24"/>
  <c r="F1966" i="24"/>
  <c r="F1967" i="24"/>
  <c r="F1968" i="24"/>
  <c r="F1969" i="24"/>
  <c r="F1970" i="24"/>
  <c r="F1971" i="24"/>
  <c r="F1972" i="24"/>
  <c r="F1973" i="24"/>
  <c r="F1974" i="24"/>
  <c r="F1975" i="24"/>
  <c r="F1976" i="24"/>
  <c r="F1977" i="24"/>
  <c r="F1978" i="24"/>
  <c r="F1979" i="24"/>
  <c r="F1980" i="24"/>
  <c r="F1981" i="24"/>
  <c r="F1982" i="24"/>
  <c r="F1983" i="24"/>
  <c r="F1984" i="24"/>
  <c r="F1985" i="24"/>
  <c r="F1986" i="24"/>
  <c r="F1987" i="24"/>
  <c r="F1988" i="24"/>
  <c r="F1989" i="24"/>
  <c r="F1990" i="24"/>
  <c r="F1991" i="24"/>
  <c r="F1992" i="24"/>
  <c r="F1993" i="24"/>
  <c r="F1994" i="24"/>
  <c r="F1995" i="24"/>
  <c r="F1996" i="24"/>
  <c r="F1997" i="24"/>
  <c r="F1998" i="24"/>
  <c r="F1999" i="24"/>
  <c r="F2000" i="24"/>
  <c r="F2001" i="24"/>
  <c r="F2002" i="24"/>
  <c r="F2003" i="24"/>
  <c r="F2004" i="24"/>
  <c r="F2005" i="24"/>
  <c r="F2006" i="24"/>
  <c r="F2007" i="24"/>
  <c r="F2008" i="24"/>
  <c r="F2009" i="24"/>
  <c r="F2010" i="24"/>
  <c r="F2011" i="24"/>
  <c r="F2012" i="24"/>
  <c r="F2013" i="24"/>
  <c r="F2014" i="24"/>
  <c r="F2015" i="24"/>
  <c r="F2016" i="24"/>
  <c r="F2017" i="24"/>
  <c r="F2018" i="24"/>
  <c r="F2019" i="24"/>
  <c r="F2020" i="24"/>
  <c r="F2021" i="24"/>
  <c r="F2022" i="24"/>
  <c r="F2023" i="24"/>
  <c r="F2024" i="24"/>
  <c r="F2025" i="24"/>
  <c r="F2026" i="24"/>
  <c r="F2027" i="24"/>
  <c r="F2028" i="24"/>
  <c r="F2029" i="24"/>
  <c r="F2030" i="24"/>
  <c r="F2031" i="24"/>
  <c r="F2032" i="24"/>
  <c r="F2033" i="24"/>
  <c r="F2034" i="24"/>
  <c r="F2035" i="24"/>
  <c r="F2036" i="24"/>
  <c r="F2037" i="24"/>
  <c r="F2038" i="24"/>
  <c r="F2039" i="24"/>
  <c r="F2040" i="24"/>
  <c r="F2041" i="24"/>
  <c r="F2042" i="24"/>
  <c r="F2043" i="24"/>
  <c r="F2044" i="24"/>
  <c r="F2045" i="24"/>
  <c r="F2046" i="24"/>
  <c r="F2047" i="24"/>
  <c r="F2048" i="24"/>
  <c r="F2049" i="24"/>
  <c r="F2050" i="24"/>
  <c r="F2051" i="24"/>
  <c r="F2052" i="24"/>
  <c r="F2053" i="24"/>
  <c r="F2054" i="24"/>
  <c r="F2055" i="24"/>
  <c r="F2056" i="24"/>
  <c r="F2057" i="24"/>
  <c r="F2058" i="24"/>
  <c r="F2059" i="24"/>
  <c r="F2060" i="24"/>
  <c r="F2061" i="24"/>
  <c r="F2062" i="24"/>
  <c r="F2063" i="24"/>
  <c r="F2064" i="24"/>
  <c r="F2065" i="24"/>
  <c r="F2066" i="24"/>
  <c r="F2067" i="24"/>
  <c r="F2068" i="24"/>
  <c r="F2069" i="24"/>
  <c r="F2070" i="24"/>
  <c r="F2071" i="24"/>
  <c r="F2072" i="24"/>
  <c r="F2073" i="24"/>
  <c r="F2074" i="24"/>
  <c r="F2075" i="24"/>
  <c r="F2076" i="24"/>
  <c r="F2077" i="24"/>
  <c r="F2078" i="24"/>
  <c r="F2079" i="24"/>
  <c r="F2080" i="24"/>
  <c r="F2081" i="24"/>
  <c r="F2082" i="24"/>
  <c r="F2083" i="24"/>
  <c r="F2084" i="24"/>
  <c r="F2085" i="24"/>
  <c r="F2086" i="24"/>
  <c r="F2087" i="24"/>
  <c r="F2088" i="24"/>
  <c r="F2089" i="24"/>
  <c r="F2090" i="24"/>
  <c r="F2091" i="24"/>
  <c r="F2092" i="24"/>
  <c r="F2093" i="24"/>
  <c r="F2094" i="24"/>
  <c r="F2095" i="24"/>
  <c r="F2096" i="24"/>
  <c r="F2097" i="24"/>
  <c r="F2098" i="24"/>
  <c r="F2099" i="24"/>
  <c r="F2100" i="24"/>
  <c r="F2101" i="24"/>
  <c r="F2102" i="24"/>
  <c r="F2103" i="24"/>
  <c r="F2104" i="24"/>
  <c r="F2105" i="24"/>
  <c r="F2106" i="24"/>
  <c r="F2107" i="24"/>
  <c r="F2108" i="24"/>
  <c r="F2109" i="24"/>
  <c r="F2110" i="24"/>
  <c r="F2111" i="24"/>
  <c r="F2112" i="24"/>
  <c r="F2113" i="24"/>
  <c r="F2114" i="24"/>
  <c r="F2115" i="24"/>
  <c r="F2116" i="24"/>
  <c r="F2117" i="24"/>
  <c r="F2118" i="24"/>
  <c r="F2119" i="24"/>
  <c r="F2120" i="24"/>
  <c r="F2121" i="24"/>
  <c r="F2122" i="24"/>
  <c r="F2123" i="24"/>
  <c r="F2124" i="24"/>
  <c r="F2125" i="24"/>
  <c r="F2126" i="24"/>
  <c r="F2127" i="24"/>
  <c r="F2128" i="24"/>
  <c r="F2129" i="24"/>
  <c r="F2130" i="24"/>
  <c r="F2131" i="24"/>
  <c r="F2132" i="24"/>
  <c r="F2133" i="24"/>
  <c r="F2134" i="24"/>
  <c r="F2135" i="24"/>
  <c r="F2136" i="24"/>
  <c r="F2137" i="24"/>
  <c r="F2138" i="24"/>
  <c r="F2139" i="24"/>
  <c r="F2140" i="24"/>
  <c r="F2141" i="24"/>
  <c r="F2142" i="24"/>
  <c r="F2143" i="24"/>
  <c r="F2144" i="24"/>
  <c r="F2145" i="24"/>
  <c r="F2146" i="24"/>
  <c r="F2147" i="24"/>
  <c r="F2148" i="24"/>
  <c r="F2149" i="24"/>
  <c r="F2150" i="24"/>
  <c r="F2151" i="24"/>
  <c r="F2152" i="24"/>
  <c r="F2153" i="24"/>
  <c r="F2154" i="24"/>
  <c r="F2155" i="24"/>
  <c r="F2156" i="24"/>
  <c r="F2157" i="24"/>
  <c r="F2158" i="24"/>
  <c r="F2159" i="24"/>
  <c r="F2160" i="24"/>
  <c r="F2161" i="24"/>
  <c r="F2162" i="24"/>
  <c r="F2163" i="24"/>
  <c r="F2164" i="24"/>
  <c r="F2165" i="24"/>
  <c r="F2166" i="24"/>
  <c r="F2167" i="24"/>
  <c r="F2168" i="24"/>
  <c r="F2169" i="24"/>
  <c r="F2170" i="24"/>
  <c r="F2171" i="24"/>
  <c r="F2172" i="24"/>
  <c r="F2173" i="24"/>
  <c r="F2174" i="24"/>
  <c r="F2175" i="24"/>
  <c r="F2176" i="24"/>
  <c r="F2177" i="24"/>
  <c r="F2178" i="24"/>
  <c r="F2179" i="24"/>
  <c r="F2180" i="24"/>
  <c r="F2181" i="24"/>
  <c r="F2182" i="24"/>
  <c r="F2183" i="24"/>
  <c r="F2184" i="24"/>
  <c r="F2185" i="24"/>
  <c r="F2186" i="24"/>
  <c r="F2187" i="24"/>
  <c r="F2188" i="24"/>
  <c r="F2189" i="24"/>
  <c r="F2190" i="24"/>
  <c r="F2191" i="24"/>
  <c r="F2192" i="24"/>
  <c r="F2193" i="24"/>
  <c r="F2194" i="24"/>
  <c r="F2195" i="24"/>
  <c r="F2196" i="24"/>
  <c r="F2197" i="24"/>
  <c r="F2198" i="24"/>
  <c r="F2199" i="24"/>
  <c r="F2200" i="24"/>
  <c r="F2201" i="24"/>
  <c r="F2202" i="24"/>
  <c r="F2203" i="24"/>
  <c r="F2204" i="24"/>
  <c r="F2205" i="24"/>
  <c r="F2206" i="24"/>
  <c r="F2207" i="24"/>
  <c r="F2208" i="24"/>
  <c r="F2209" i="24"/>
  <c r="F2210" i="24"/>
  <c r="F2211" i="24"/>
  <c r="F2212" i="24"/>
  <c r="F2213" i="24"/>
  <c r="F2214" i="24"/>
  <c r="F2215" i="24"/>
  <c r="F2216" i="24"/>
  <c r="F2217" i="24"/>
  <c r="F2218" i="24"/>
  <c r="F2219" i="24"/>
  <c r="F2220" i="24"/>
  <c r="F2221" i="24"/>
  <c r="F2222" i="24"/>
  <c r="F2223" i="24"/>
  <c r="F2224" i="24"/>
  <c r="F2225" i="24"/>
  <c r="F2226" i="24"/>
  <c r="F2227" i="24"/>
  <c r="F2228" i="24"/>
  <c r="F2229" i="24"/>
  <c r="F2230" i="24"/>
  <c r="F2231" i="24"/>
  <c r="F2232" i="24"/>
  <c r="F2233" i="24"/>
  <c r="F2234" i="24"/>
  <c r="F2235" i="24"/>
  <c r="F2236" i="24"/>
  <c r="F2237" i="24"/>
  <c r="F2238" i="24"/>
  <c r="F2239" i="24"/>
  <c r="F2240" i="24"/>
  <c r="F2241" i="24"/>
  <c r="F2242" i="24"/>
  <c r="F2243" i="24"/>
  <c r="F2244" i="24"/>
  <c r="F2245" i="24"/>
  <c r="F2246" i="24"/>
  <c r="F2247" i="24"/>
  <c r="F2248" i="24"/>
  <c r="F2249" i="24"/>
  <c r="F2250" i="24"/>
  <c r="F2251" i="24"/>
  <c r="F2252" i="24"/>
  <c r="F2253" i="24"/>
  <c r="F2254" i="24"/>
  <c r="F2255" i="24"/>
  <c r="F2256" i="24"/>
  <c r="F2257" i="24"/>
  <c r="F2258" i="24"/>
  <c r="F2259" i="24"/>
  <c r="F2260" i="24"/>
  <c r="F2261" i="24"/>
  <c r="F2262" i="24"/>
  <c r="F2263" i="24"/>
  <c r="F2264" i="24"/>
  <c r="F2265" i="24"/>
  <c r="F2266" i="24"/>
  <c r="F2267" i="24"/>
  <c r="F2268" i="24"/>
  <c r="F2269" i="24"/>
  <c r="F2270" i="24"/>
  <c r="F2271" i="24"/>
  <c r="F2272" i="24"/>
  <c r="F2273" i="24"/>
  <c r="F2274" i="24"/>
  <c r="F2275" i="24"/>
  <c r="F2276" i="24"/>
  <c r="F2277" i="24"/>
  <c r="F2278" i="24"/>
  <c r="F2279" i="24"/>
  <c r="F2280" i="24"/>
  <c r="F2281" i="24"/>
  <c r="F2282" i="24"/>
  <c r="F2283" i="24"/>
  <c r="F2284" i="24"/>
  <c r="F2285" i="24"/>
  <c r="F2286" i="24"/>
  <c r="F2287" i="24"/>
  <c r="F2288" i="24"/>
  <c r="F2289" i="24"/>
  <c r="F2290" i="24"/>
  <c r="F2291" i="24"/>
  <c r="F2292" i="24"/>
  <c r="F2293" i="24"/>
  <c r="F2294" i="24"/>
  <c r="F2295" i="24"/>
  <c r="F2296" i="24"/>
  <c r="F2297" i="24"/>
  <c r="F2298" i="24"/>
  <c r="F2299" i="24"/>
  <c r="F2300" i="24"/>
  <c r="F2301" i="24"/>
  <c r="F2302" i="24"/>
  <c r="F2303" i="24"/>
  <c r="F2304" i="24"/>
  <c r="F2305" i="24"/>
  <c r="F2306" i="24"/>
  <c r="F2307" i="24"/>
  <c r="F2308" i="24"/>
  <c r="F2309" i="24"/>
  <c r="F2310" i="24"/>
  <c r="F2311" i="24"/>
  <c r="F2312" i="24"/>
  <c r="F2313" i="24"/>
  <c r="F2314" i="24"/>
  <c r="F2315" i="24"/>
  <c r="F2316" i="24"/>
  <c r="F2317" i="24"/>
  <c r="F2318" i="24"/>
  <c r="F2319" i="24"/>
  <c r="F2320" i="24"/>
  <c r="F2321" i="24"/>
  <c r="F2322" i="24"/>
  <c r="F2323" i="24"/>
  <c r="F2324" i="24"/>
  <c r="F2325" i="24"/>
  <c r="F2326" i="24"/>
  <c r="F2327" i="24"/>
  <c r="F2328" i="24"/>
  <c r="F2329" i="24"/>
  <c r="F2330" i="24"/>
  <c r="F2331" i="24"/>
  <c r="F2332" i="24"/>
  <c r="F2333" i="24"/>
  <c r="F2334" i="24"/>
  <c r="F2335" i="24"/>
  <c r="F2336" i="24"/>
  <c r="F2337" i="24"/>
  <c r="F2338" i="24"/>
  <c r="F2339" i="24"/>
  <c r="F2340" i="24"/>
  <c r="F2341" i="24"/>
  <c r="F2342" i="24"/>
  <c r="F2343" i="24"/>
  <c r="F2344" i="24"/>
  <c r="F2345" i="24"/>
  <c r="F2346" i="24"/>
  <c r="F2347" i="24"/>
  <c r="F2348" i="24"/>
  <c r="F2349" i="24"/>
  <c r="F2350" i="24"/>
  <c r="F2351" i="24"/>
  <c r="F2352" i="24"/>
  <c r="F2353" i="24"/>
  <c r="F2354" i="24"/>
  <c r="F2355" i="24"/>
  <c r="F2356" i="24"/>
  <c r="F2357" i="24"/>
  <c r="F2358" i="24"/>
  <c r="F2359" i="24"/>
  <c r="F2360" i="24"/>
  <c r="F2361" i="24"/>
  <c r="F2362" i="24"/>
  <c r="F2363" i="24"/>
  <c r="F2364" i="24"/>
  <c r="F2365" i="24"/>
  <c r="F2366" i="24"/>
  <c r="F2367" i="24"/>
  <c r="F2368" i="24"/>
  <c r="F2369" i="24"/>
  <c r="F2370" i="24"/>
  <c r="F2371" i="24"/>
  <c r="F2372" i="24"/>
  <c r="F2373" i="24"/>
  <c r="F2374" i="24"/>
  <c r="F2375" i="24"/>
  <c r="F2376" i="24"/>
  <c r="F2377" i="24"/>
  <c r="F2378" i="24"/>
  <c r="F2379" i="24"/>
  <c r="F2380" i="24"/>
  <c r="F2381" i="24"/>
  <c r="F2382" i="24"/>
  <c r="F2383" i="24"/>
  <c r="F2384" i="24"/>
  <c r="F2385" i="24"/>
  <c r="F2386" i="24"/>
  <c r="F2387" i="24"/>
  <c r="F2388" i="24"/>
  <c r="F2389" i="24"/>
  <c r="F2390" i="24"/>
  <c r="F2391" i="24"/>
  <c r="F2392" i="24"/>
  <c r="F2393" i="24"/>
  <c r="F2394" i="24"/>
  <c r="F2395" i="24"/>
  <c r="F2396" i="24"/>
  <c r="F2397" i="24"/>
  <c r="F2398" i="24"/>
  <c r="F2399" i="24"/>
  <c r="F2400" i="24"/>
  <c r="F2401" i="24"/>
  <c r="F2402" i="24"/>
  <c r="F2403" i="24"/>
  <c r="F2404" i="24"/>
  <c r="F2405" i="24"/>
  <c r="F2406" i="24"/>
  <c r="F2407" i="24"/>
  <c r="F2408" i="24"/>
  <c r="F2409" i="24"/>
  <c r="F2410" i="24"/>
  <c r="F2411" i="24"/>
  <c r="F2412" i="24"/>
  <c r="F2413" i="24"/>
  <c r="F2414" i="24"/>
  <c r="F2415" i="24"/>
  <c r="F2416" i="24"/>
  <c r="F2417" i="24"/>
  <c r="F2418" i="24"/>
  <c r="F2419" i="24"/>
  <c r="F2420" i="24"/>
  <c r="F2421" i="24"/>
  <c r="F2422" i="24"/>
  <c r="F2423" i="24"/>
  <c r="F2424" i="24"/>
  <c r="F2425" i="24"/>
  <c r="F2426" i="24"/>
  <c r="F2427" i="24"/>
  <c r="F2428" i="24"/>
  <c r="F2429" i="24"/>
  <c r="F2430" i="24"/>
  <c r="F2431" i="24"/>
  <c r="F2432" i="24"/>
  <c r="F2433" i="24"/>
  <c r="F2434" i="24"/>
  <c r="F2435" i="24"/>
  <c r="F2436" i="24"/>
  <c r="F2437" i="24"/>
  <c r="F2438" i="24"/>
  <c r="F2439" i="24"/>
  <c r="F2440" i="24"/>
  <c r="F2441" i="24"/>
  <c r="F2442" i="24"/>
  <c r="F2443" i="24"/>
  <c r="F2444" i="24"/>
  <c r="F2445" i="24"/>
  <c r="F2446" i="24"/>
  <c r="F2447" i="24"/>
  <c r="F2448" i="24"/>
  <c r="F2449" i="24"/>
  <c r="F2450" i="24"/>
  <c r="F2451" i="24"/>
  <c r="F2452" i="24"/>
  <c r="F2453" i="24"/>
  <c r="F2454" i="24"/>
  <c r="F2455" i="24"/>
  <c r="F2456" i="24"/>
  <c r="F2457" i="24"/>
  <c r="F2458" i="24"/>
  <c r="F2459" i="24"/>
  <c r="F2460" i="24"/>
  <c r="F2461" i="24"/>
  <c r="F2462" i="24"/>
  <c r="F2463" i="24"/>
  <c r="F2464" i="24"/>
  <c r="F2465" i="24"/>
  <c r="F2466" i="24"/>
  <c r="F2467" i="24"/>
  <c r="F2468" i="24"/>
  <c r="F2469" i="24"/>
  <c r="F2470" i="24"/>
  <c r="F2471" i="24"/>
  <c r="F2472" i="24"/>
  <c r="F2473" i="24"/>
  <c r="F2474" i="24"/>
  <c r="F2475" i="24"/>
  <c r="F2476" i="24"/>
  <c r="F2477" i="24"/>
  <c r="F2478" i="24"/>
  <c r="F2479" i="24"/>
  <c r="F2480" i="24"/>
  <c r="F2481" i="24"/>
  <c r="F2482" i="24"/>
  <c r="F2483" i="24"/>
  <c r="F2484" i="24"/>
  <c r="F2485" i="24"/>
  <c r="F2486" i="24"/>
  <c r="F2487" i="24"/>
  <c r="F2488" i="24"/>
  <c r="F2489" i="24"/>
  <c r="F2490" i="24"/>
  <c r="F2491" i="24"/>
  <c r="F2492" i="24"/>
  <c r="F2493" i="24"/>
  <c r="F2494" i="24"/>
  <c r="F2495" i="24"/>
  <c r="F2496" i="24"/>
  <c r="F2497" i="24"/>
  <c r="F2498" i="24"/>
  <c r="F2499" i="24"/>
  <c r="F2500" i="24"/>
  <c r="F2501" i="24"/>
  <c r="F2502" i="24"/>
  <c r="F2503" i="24"/>
  <c r="F2504" i="24"/>
  <c r="F2505" i="24"/>
  <c r="F2506" i="24"/>
  <c r="F2507" i="24"/>
  <c r="F2508" i="24"/>
  <c r="F2509" i="24"/>
  <c r="F2510" i="24"/>
  <c r="F2511" i="24"/>
  <c r="F2512" i="24"/>
  <c r="F2513" i="24"/>
  <c r="F2514" i="24"/>
  <c r="F2515" i="24"/>
  <c r="F2516" i="24"/>
  <c r="F2517" i="24"/>
  <c r="F2518" i="24"/>
  <c r="F2519" i="24"/>
  <c r="F2520" i="24"/>
  <c r="F2521" i="24"/>
  <c r="F2522" i="24"/>
  <c r="F2523" i="24"/>
  <c r="F2524" i="24"/>
  <c r="F2525" i="24"/>
  <c r="F2526" i="24"/>
  <c r="F2527" i="24"/>
  <c r="F2528" i="24"/>
  <c r="F2529" i="24"/>
  <c r="F2530" i="24"/>
  <c r="F2531" i="24"/>
  <c r="F2532" i="24"/>
  <c r="F2533" i="24"/>
  <c r="F2534" i="24"/>
  <c r="F2535" i="24"/>
  <c r="F2536" i="24"/>
  <c r="F2537" i="24"/>
  <c r="F2538" i="24"/>
  <c r="F2539" i="24"/>
  <c r="F2540" i="24"/>
  <c r="F2541" i="24"/>
  <c r="F2542" i="24"/>
  <c r="F2543" i="24"/>
  <c r="F2544" i="24"/>
  <c r="F2545" i="24"/>
  <c r="F2546" i="24"/>
  <c r="F2547" i="24"/>
  <c r="F2548" i="24"/>
  <c r="F2549" i="24"/>
  <c r="F2550" i="24"/>
  <c r="F2551" i="24"/>
  <c r="F2552" i="24"/>
  <c r="F2553" i="24"/>
  <c r="F2554" i="24"/>
  <c r="F2555" i="24"/>
  <c r="F2556" i="24"/>
  <c r="F2557" i="24"/>
  <c r="F2558" i="24"/>
  <c r="F2559" i="24"/>
  <c r="F2560" i="24"/>
  <c r="F2561" i="24"/>
  <c r="F2562" i="24"/>
  <c r="F2563" i="24"/>
  <c r="F2564" i="24"/>
  <c r="F2565" i="24"/>
  <c r="F2566" i="24"/>
  <c r="F2567" i="24"/>
  <c r="F2568" i="24"/>
  <c r="F2569" i="24"/>
  <c r="F2570" i="24"/>
  <c r="F2571" i="24"/>
  <c r="F2572" i="24"/>
  <c r="F2573" i="24"/>
  <c r="F2574" i="24"/>
  <c r="F2575" i="24"/>
  <c r="F2576" i="24"/>
  <c r="F2577" i="24"/>
  <c r="F2578" i="24"/>
  <c r="F2579" i="24"/>
  <c r="F2580" i="24"/>
  <c r="F2581" i="24"/>
  <c r="F2582" i="24"/>
  <c r="F2583" i="24"/>
  <c r="F2584" i="24"/>
  <c r="F2585" i="24"/>
  <c r="F2586" i="24"/>
  <c r="F2587" i="24"/>
  <c r="F2588" i="24"/>
  <c r="F2589" i="24"/>
  <c r="F2590" i="24"/>
  <c r="F2591" i="24"/>
  <c r="F2592" i="24"/>
  <c r="F2593" i="24"/>
  <c r="F2594" i="24"/>
  <c r="F2595" i="24"/>
  <c r="F2596" i="24"/>
  <c r="F2597" i="24"/>
  <c r="F2598" i="24"/>
  <c r="F2599" i="24"/>
  <c r="F2600" i="24"/>
  <c r="F2601" i="24"/>
  <c r="F2602" i="24"/>
  <c r="F2603" i="24"/>
  <c r="F2604" i="24"/>
  <c r="F2605" i="24"/>
  <c r="F2606" i="24"/>
  <c r="F2607" i="24"/>
  <c r="F2608" i="24"/>
  <c r="F2609" i="24"/>
  <c r="F2610" i="24"/>
  <c r="F2611" i="24"/>
  <c r="F2612" i="24"/>
  <c r="F2613" i="24"/>
  <c r="F2614" i="24"/>
  <c r="F2615" i="24"/>
  <c r="F2616" i="24"/>
  <c r="F2617" i="24"/>
  <c r="F2618" i="24"/>
  <c r="F2619" i="24"/>
  <c r="F2620" i="24"/>
  <c r="F2621" i="24"/>
  <c r="F2622" i="24"/>
  <c r="F2623" i="24"/>
  <c r="F2624" i="24"/>
  <c r="F2625" i="24"/>
  <c r="F2626" i="24"/>
  <c r="F2627" i="24"/>
  <c r="F2628" i="24"/>
  <c r="F2629" i="24"/>
  <c r="F2630" i="24"/>
  <c r="F2631" i="24"/>
  <c r="F2632" i="24"/>
  <c r="F2633" i="24"/>
  <c r="F2634" i="24"/>
  <c r="F2635" i="24"/>
  <c r="F2636" i="24"/>
  <c r="F2637" i="24"/>
  <c r="F2638" i="24"/>
  <c r="F2639" i="24"/>
  <c r="F2640" i="24"/>
  <c r="F2641" i="24"/>
  <c r="F2642" i="24"/>
  <c r="F2643" i="24"/>
  <c r="F2644" i="24"/>
  <c r="F2645" i="24"/>
  <c r="F2646" i="24"/>
  <c r="F2647" i="24"/>
  <c r="F2648" i="24"/>
  <c r="F2649" i="24"/>
  <c r="F2650" i="24"/>
  <c r="F2651" i="24"/>
  <c r="F2652" i="24"/>
  <c r="F2653" i="24"/>
  <c r="F2654" i="24"/>
  <c r="F2655" i="24"/>
  <c r="F2656" i="24"/>
  <c r="F2657" i="24"/>
  <c r="F2658" i="24"/>
  <c r="F2659" i="24"/>
  <c r="F2660" i="24"/>
  <c r="F2661" i="24"/>
  <c r="F2662" i="24"/>
  <c r="F2663" i="24"/>
  <c r="F2664" i="24"/>
  <c r="F2665" i="24"/>
  <c r="F2666" i="24"/>
  <c r="F2667" i="24"/>
  <c r="F2668" i="24"/>
  <c r="F2669" i="24"/>
  <c r="F2670" i="24"/>
  <c r="F2671" i="24"/>
  <c r="F2672" i="24"/>
  <c r="F2673" i="24"/>
  <c r="F2674" i="24"/>
  <c r="F2675" i="24"/>
  <c r="F2676" i="24"/>
  <c r="F2677" i="24"/>
  <c r="F2678" i="24"/>
  <c r="F2679" i="24"/>
  <c r="F2680" i="24"/>
  <c r="F2681" i="24"/>
  <c r="F2682" i="24"/>
  <c r="F2683" i="24"/>
  <c r="F2684" i="24"/>
  <c r="F2685" i="24"/>
  <c r="F2686" i="24"/>
  <c r="F2687" i="24"/>
  <c r="F2688" i="24"/>
  <c r="F2689" i="24"/>
  <c r="F2690" i="24"/>
  <c r="F2691" i="24"/>
  <c r="F2692" i="24"/>
  <c r="F2693" i="24"/>
  <c r="F2694" i="24"/>
  <c r="F2695" i="24"/>
  <c r="F2696" i="24"/>
  <c r="F2697" i="24"/>
  <c r="F2698" i="24"/>
  <c r="F2699" i="24"/>
  <c r="F2700" i="24"/>
  <c r="F2701" i="24"/>
  <c r="F2702" i="24"/>
  <c r="F2703" i="24"/>
  <c r="F2704" i="24"/>
  <c r="F2705" i="24"/>
  <c r="F2706" i="24"/>
  <c r="F2707" i="24"/>
  <c r="F2708" i="24"/>
  <c r="F2709" i="24"/>
  <c r="F2710" i="24"/>
  <c r="F2711" i="24"/>
  <c r="F2712" i="24"/>
  <c r="F2713" i="24"/>
  <c r="F2714" i="24"/>
  <c r="F2715" i="24"/>
  <c r="F2716" i="24"/>
  <c r="F2717" i="24"/>
  <c r="F2718" i="24"/>
  <c r="F2719" i="24"/>
  <c r="F2720" i="24"/>
  <c r="F2721" i="24"/>
  <c r="F2722" i="24"/>
  <c r="F2723" i="24"/>
  <c r="F2724" i="24"/>
  <c r="F2725" i="24"/>
  <c r="F2726" i="24"/>
  <c r="F2727" i="24"/>
  <c r="F2728" i="24"/>
  <c r="F2729" i="24"/>
  <c r="F2730" i="24"/>
  <c r="F2731" i="24"/>
  <c r="F2732" i="24"/>
  <c r="F2733" i="24"/>
  <c r="F2734" i="24"/>
  <c r="F2735" i="24"/>
  <c r="F2736" i="24"/>
  <c r="F2737" i="24"/>
  <c r="F2738" i="24"/>
  <c r="F2739" i="24"/>
  <c r="F2740" i="24"/>
  <c r="F2741" i="24"/>
  <c r="F2742" i="24"/>
  <c r="F2743" i="24"/>
  <c r="F2744" i="24"/>
  <c r="F2745" i="24"/>
  <c r="F2746" i="24"/>
  <c r="F2747" i="24"/>
  <c r="F2748" i="24"/>
  <c r="F2749" i="24"/>
  <c r="F2750" i="24"/>
  <c r="F2751" i="24"/>
  <c r="F2752" i="24"/>
  <c r="F2753" i="24"/>
  <c r="F2754" i="24"/>
  <c r="F2755" i="24"/>
  <c r="F2756" i="24"/>
  <c r="F2757" i="24"/>
  <c r="F2758" i="24"/>
  <c r="F2759" i="24"/>
  <c r="F2760" i="24"/>
  <c r="F2761" i="24"/>
  <c r="F2762" i="24"/>
  <c r="F2763" i="24"/>
  <c r="F2764" i="24"/>
  <c r="F2765" i="24"/>
  <c r="F2766" i="24"/>
  <c r="F2767" i="24"/>
  <c r="F2768" i="24"/>
  <c r="F2769" i="24"/>
  <c r="F2770" i="24"/>
  <c r="F2771" i="24"/>
  <c r="F2772" i="24"/>
  <c r="F2773" i="24"/>
  <c r="F2774" i="24"/>
  <c r="F2775" i="24"/>
  <c r="F2776" i="24"/>
  <c r="F2777" i="24"/>
  <c r="F2778" i="24"/>
  <c r="F2779" i="24"/>
  <c r="F2780" i="24"/>
  <c r="F2781" i="24"/>
  <c r="F2782" i="24"/>
  <c r="F2783" i="24"/>
  <c r="F2784" i="24"/>
  <c r="F2785" i="24"/>
  <c r="F2786" i="24"/>
  <c r="F2787" i="24"/>
  <c r="F2788" i="24"/>
  <c r="F2789" i="24"/>
  <c r="F2790" i="24"/>
  <c r="F2791" i="24"/>
  <c r="F2792" i="24"/>
  <c r="F2793" i="24"/>
  <c r="F2794" i="24"/>
  <c r="F2795" i="24"/>
  <c r="F2796" i="24"/>
  <c r="F2797" i="24"/>
  <c r="F2798" i="24"/>
  <c r="F2799" i="24"/>
  <c r="F2800" i="24"/>
  <c r="F2801" i="24"/>
  <c r="F2802" i="24"/>
  <c r="F2803" i="24"/>
  <c r="F2804" i="24"/>
  <c r="F2805" i="24"/>
  <c r="F2806" i="24"/>
  <c r="F2807" i="24"/>
  <c r="F2808" i="24"/>
  <c r="F2809" i="24"/>
  <c r="F2810" i="24"/>
  <c r="F2811" i="24"/>
  <c r="F2812" i="24"/>
  <c r="F2813" i="24"/>
  <c r="F2814" i="24"/>
  <c r="F2815" i="24"/>
  <c r="F2816" i="24"/>
  <c r="F2817" i="24"/>
  <c r="F2818" i="24"/>
  <c r="F2819" i="24"/>
  <c r="F2820" i="24"/>
  <c r="F2821" i="24"/>
  <c r="F2822" i="24"/>
  <c r="F2823" i="24"/>
  <c r="F2824" i="24"/>
  <c r="F2825" i="24"/>
  <c r="F2826" i="24"/>
  <c r="F2827" i="24"/>
  <c r="F2828" i="24"/>
  <c r="F2829" i="24"/>
  <c r="F2830" i="24"/>
  <c r="F2831" i="24"/>
  <c r="F2832" i="24"/>
  <c r="F2833" i="24"/>
  <c r="F2834" i="24"/>
  <c r="F2835" i="24"/>
  <c r="F2836" i="24"/>
  <c r="F2837" i="24"/>
  <c r="F2838" i="24"/>
  <c r="F2839" i="24"/>
  <c r="F2840" i="24"/>
  <c r="F2841" i="24"/>
  <c r="F2842" i="24"/>
  <c r="F2843" i="24"/>
  <c r="F2844" i="24"/>
  <c r="F2845" i="24"/>
  <c r="F2846" i="24"/>
  <c r="F2847" i="24"/>
  <c r="F2848" i="24"/>
  <c r="F2849" i="24"/>
  <c r="F2850" i="24"/>
  <c r="F2851" i="24"/>
  <c r="F2852" i="24"/>
  <c r="F2853" i="24"/>
  <c r="F2854" i="24"/>
  <c r="F2855" i="24"/>
  <c r="F2856" i="24"/>
  <c r="F2857" i="24"/>
  <c r="F2858" i="24"/>
  <c r="F2859" i="24"/>
  <c r="F2860" i="24"/>
  <c r="F2861" i="24"/>
  <c r="F2862" i="24"/>
  <c r="F2863" i="24"/>
  <c r="F2864" i="24"/>
  <c r="F2865" i="24"/>
  <c r="F2866" i="24"/>
  <c r="F2867" i="24"/>
  <c r="F2868" i="24"/>
  <c r="F2869" i="24"/>
  <c r="F2870" i="24"/>
  <c r="F2871" i="24"/>
  <c r="F2872" i="24"/>
  <c r="F2873" i="24"/>
  <c r="F2874" i="24"/>
  <c r="F2875" i="24"/>
  <c r="F2876" i="24"/>
  <c r="F2877" i="24"/>
  <c r="F2878" i="24"/>
  <c r="F2879" i="24"/>
  <c r="F2880" i="24"/>
  <c r="F2881" i="24"/>
  <c r="F2882" i="24"/>
  <c r="F2883" i="24"/>
  <c r="F2884" i="24"/>
  <c r="F2885" i="24"/>
  <c r="F2886" i="24"/>
  <c r="F2887" i="24"/>
  <c r="F2888" i="24"/>
  <c r="F2889" i="24"/>
  <c r="F2890" i="24"/>
  <c r="F2891" i="24"/>
  <c r="F2892" i="24"/>
  <c r="F2893" i="24"/>
  <c r="F2894" i="24"/>
  <c r="F2895" i="24"/>
  <c r="F2896" i="24"/>
  <c r="F2897" i="24"/>
  <c r="F2898" i="24"/>
  <c r="F2899" i="24"/>
  <c r="F2900" i="24"/>
  <c r="F2901" i="24"/>
  <c r="F2902" i="24"/>
  <c r="F2903" i="24"/>
  <c r="F2904" i="24"/>
  <c r="F2905" i="24"/>
  <c r="F2906" i="24"/>
  <c r="F2907" i="24"/>
  <c r="F2908" i="24"/>
  <c r="F2909" i="24"/>
  <c r="F2910" i="24"/>
  <c r="F2911" i="24"/>
  <c r="F2912" i="24"/>
  <c r="F2913" i="24"/>
  <c r="F2914" i="24"/>
  <c r="F2915" i="24"/>
  <c r="F2916" i="24"/>
  <c r="F2917" i="24"/>
  <c r="F2918" i="24"/>
  <c r="F2919" i="24"/>
  <c r="F2920" i="24"/>
  <c r="F2921" i="24"/>
  <c r="F2922" i="24"/>
  <c r="F2923" i="24"/>
  <c r="F2924" i="24"/>
  <c r="F2925" i="24"/>
  <c r="F2926" i="24"/>
  <c r="F2927" i="24"/>
  <c r="F2928" i="24"/>
  <c r="F2929" i="24"/>
  <c r="F2930" i="24"/>
  <c r="F2931" i="24"/>
  <c r="F2932" i="24"/>
  <c r="F2933" i="24"/>
  <c r="F2934" i="24"/>
  <c r="F2935" i="24"/>
  <c r="F2936" i="24"/>
  <c r="F2937" i="24"/>
  <c r="F2938" i="24"/>
  <c r="F2939" i="24"/>
  <c r="F2940" i="24"/>
  <c r="F2941" i="24"/>
  <c r="F2942" i="24"/>
  <c r="F2943" i="24"/>
  <c r="F2944" i="24"/>
  <c r="F2945" i="24"/>
  <c r="F2946" i="24"/>
  <c r="F2947" i="24"/>
  <c r="F2948" i="24"/>
  <c r="F2949" i="24"/>
  <c r="F2950" i="24"/>
  <c r="F2951" i="24"/>
  <c r="F2952" i="24"/>
  <c r="F2953" i="24"/>
  <c r="F2954" i="24"/>
  <c r="F2955" i="24"/>
  <c r="F2956" i="24"/>
  <c r="F2957" i="24"/>
  <c r="F2958" i="24"/>
  <c r="F2959" i="24"/>
  <c r="F2960" i="24"/>
  <c r="F2961" i="24"/>
  <c r="F2962" i="24"/>
  <c r="F2963" i="24"/>
  <c r="F2964" i="24"/>
  <c r="F2965" i="24"/>
  <c r="F2966" i="24"/>
  <c r="F2967" i="24"/>
  <c r="F2968" i="24"/>
  <c r="F2969" i="24"/>
  <c r="F2970" i="24"/>
  <c r="F2971" i="24"/>
  <c r="F2972" i="24"/>
  <c r="F2973" i="24"/>
  <c r="F2974" i="24"/>
  <c r="F2975" i="24"/>
  <c r="F2976" i="24"/>
  <c r="F2977" i="24"/>
  <c r="F2978" i="24"/>
  <c r="F2979" i="24"/>
  <c r="F2980" i="24"/>
  <c r="F2981" i="24"/>
  <c r="F2982" i="24"/>
  <c r="F2983" i="24"/>
  <c r="F2984" i="24"/>
  <c r="F2985" i="24"/>
  <c r="F2986" i="24"/>
  <c r="F2987" i="24"/>
  <c r="F2988" i="24"/>
  <c r="F2989" i="24"/>
  <c r="F2990" i="24"/>
  <c r="F2991" i="24"/>
  <c r="F2992" i="24"/>
  <c r="F2993" i="24"/>
  <c r="F2994" i="24"/>
  <c r="F2995" i="24"/>
  <c r="F2996" i="24"/>
  <c r="F2997" i="24"/>
  <c r="F2998" i="24"/>
  <c r="F2999" i="24"/>
  <c r="F3000" i="24"/>
  <c r="F3001" i="24"/>
  <c r="F3002" i="24"/>
  <c r="F3003" i="24"/>
  <c r="F3004" i="24"/>
  <c r="F3005" i="24"/>
  <c r="F3006" i="24"/>
  <c r="F3007" i="24"/>
  <c r="F3008" i="24"/>
  <c r="F3009" i="24"/>
  <c r="F3010" i="24"/>
  <c r="F3011" i="24"/>
  <c r="F3012" i="24"/>
  <c r="F3013" i="24"/>
  <c r="F3014" i="24"/>
  <c r="F3015" i="24"/>
  <c r="F3016" i="24"/>
  <c r="F3017" i="24"/>
  <c r="F3018" i="24"/>
  <c r="F3019" i="24"/>
  <c r="F3020" i="24"/>
  <c r="F3021" i="24"/>
  <c r="F3022" i="24"/>
  <c r="F3023" i="24"/>
  <c r="F3024" i="24"/>
  <c r="F3025" i="24"/>
  <c r="F3026" i="24"/>
  <c r="F3027" i="24"/>
  <c r="F3028" i="24"/>
  <c r="F3029" i="24"/>
  <c r="F3030" i="24"/>
  <c r="F3031" i="24"/>
  <c r="F3032" i="24"/>
  <c r="F3033" i="24"/>
  <c r="F3034" i="24"/>
  <c r="F3035" i="24"/>
  <c r="F3036" i="24"/>
  <c r="F3037" i="24"/>
  <c r="F3038" i="24"/>
  <c r="F3039" i="24"/>
  <c r="F3040" i="24"/>
  <c r="F3041" i="24"/>
  <c r="F3042" i="24"/>
  <c r="F3043" i="24"/>
  <c r="F3044" i="24"/>
  <c r="F3045" i="24"/>
  <c r="F3046" i="24"/>
  <c r="F3047" i="24"/>
  <c r="F3048" i="24"/>
  <c r="F3049" i="24"/>
  <c r="F3050" i="24"/>
  <c r="F3051" i="24"/>
  <c r="F3052" i="24"/>
  <c r="F3053" i="24"/>
  <c r="F3054" i="24"/>
  <c r="F3055" i="24"/>
  <c r="F3056" i="24"/>
  <c r="F3057" i="24"/>
  <c r="F3058" i="24"/>
  <c r="F3059" i="24"/>
  <c r="F3060" i="24"/>
  <c r="F3061" i="24"/>
  <c r="F3062" i="24"/>
  <c r="F3063" i="24"/>
  <c r="F3064" i="24"/>
  <c r="F3065" i="24"/>
  <c r="F3066" i="24"/>
  <c r="F3067" i="24"/>
  <c r="F3068" i="24"/>
  <c r="F3069" i="24"/>
  <c r="F3070" i="24"/>
  <c r="F3071" i="24"/>
  <c r="F3072" i="24"/>
  <c r="F3073" i="24"/>
  <c r="F3074" i="24"/>
  <c r="F3075" i="24"/>
  <c r="F3076" i="24"/>
  <c r="F3077" i="24"/>
  <c r="F3078" i="24"/>
  <c r="F3079" i="24"/>
  <c r="F3080" i="24"/>
  <c r="F3081" i="24"/>
  <c r="F3082" i="24"/>
  <c r="F3083" i="24"/>
  <c r="F3084" i="24"/>
  <c r="F3085" i="24"/>
  <c r="F3086" i="24"/>
  <c r="F3087" i="24"/>
  <c r="F3088" i="24"/>
  <c r="F3089" i="24"/>
  <c r="F3090" i="24"/>
  <c r="F3091" i="24"/>
  <c r="F3092" i="24"/>
  <c r="F3093" i="24"/>
  <c r="F3094" i="24"/>
  <c r="F3095" i="24"/>
  <c r="F3096" i="24"/>
  <c r="F3097" i="24"/>
  <c r="F3098" i="24"/>
  <c r="F3099" i="24"/>
  <c r="F3100" i="24"/>
  <c r="F3101" i="24"/>
  <c r="F3102" i="24"/>
  <c r="F3103" i="24"/>
  <c r="F3104" i="24"/>
  <c r="F3105" i="24"/>
  <c r="F3106" i="24"/>
  <c r="F3107" i="24"/>
  <c r="F3108" i="24"/>
  <c r="F3109" i="24"/>
  <c r="F3110" i="24"/>
  <c r="F3111" i="24"/>
  <c r="F3112" i="24"/>
  <c r="F3113" i="24"/>
  <c r="F3114" i="24"/>
  <c r="F3115" i="24"/>
  <c r="F3116" i="24"/>
  <c r="F3117" i="24"/>
  <c r="F3118" i="24"/>
  <c r="F3119" i="24"/>
  <c r="F3120" i="24"/>
  <c r="F3121" i="24"/>
  <c r="F3122" i="24"/>
  <c r="F3123" i="24"/>
  <c r="F3124" i="24"/>
  <c r="F3125" i="24"/>
  <c r="F3126" i="24"/>
  <c r="F3127" i="24"/>
  <c r="F3128" i="24"/>
  <c r="F3129" i="24"/>
  <c r="F3130" i="24"/>
  <c r="F3131" i="24"/>
  <c r="F3132" i="24"/>
  <c r="F3133" i="24"/>
  <c r="F3134" i="24"/>
  <c r="F3135" i="24"/>
  <c r="F3136" i="24"/>
  <c r="F3137" i="24"/>
  <c r="F3138" i="24"/>
  <c r="F3139" i="24"/>
  <c r="F3140" i="24"/>
  <c r="F3141" i="24"/>
  <c r="F3142" i="24"/>
  <c r="F3143" i="24"/>
  <c r="F3144" i="24"/>
  <c r="F3145" i="24"/>
  <c r="F3146" i="24"/>
  <c r="F3147" i="24"/>
  <c r="F3148" i="24"/>
  <c r="F3149" i="24"/>
  <c r="F3150" i="24"/>
  <c r="F3151" i="24"/>
  <c r="F3152" i="24"/>
  <c r="F3153" i="24"/>
  <c r="F3154" i="24"/>
  <c r="F3155" i="24"/>
  <c r="F3156" i="24"/>
  <c r="F3157" i="24"/>
  <c r="F3158" i="24"/>
  <c r="F3159" i="24"/>
  <c r="F3160" i="24"/>
  <c r="F3161" i="24"/>
  <c r="F3162" i="24"/>
  <c r="F3163" i="24"/>
  <c r="F3164" i="24"/>
  <c r="F3165" i="24"/>
  <c r="F3166" i="24"/>
  <c r="F3167" i="24"/>
  <c r="F3168" i="24"/>
  <c r="F3169" i="24"/>
  <c r="F3170" i="24"/>
  <c r="F3171" i="24"/>
  <c r="F3172" i="24"/>
  <c r="F3173" i="24"/>
  <c r="F3174" i="24"/>
  <c r="F3175" i="24"/>
  <c r="F3176" i="24"/>
  <c r="F3177" i="24"/>
  <c r="F3178" i="24"/>
  <c r="F3179" i="24"/>
  <c r="F3180" i="24"/>
  <c r="F3181" i="24"/>
  <c r="F3182" i="24"/>
  <c r="F3183" i="24"/>
  <c r="F3184" i="24"/>
  <c r="F3185" i="24"/>
  <c r="F3186" i="24"/>
  <c r="F3187" i="24"/>
  <c r="F3188" i="24"/>
  <c r="F3189" i="24"/>
  <c r="F3190" i="24"/>
  <c r="F3191" i="24"/>
  <c r="F3192" i="24"/>
  <c r="F3193" i="24"/>
  <c r="F3194" i="24"/>
  <c r="F3195" i="24"/>
  <c r="F3196" i="24"/>
  <c r="F3197" i="24"/>
  <c r="F3198" i="24"/>
  <c r="F3199" i="24"/>
  <c r="F3200" i="24"/>
  <c r="F3201" i="24"/>
  <c r="F3202" i="24"/>
  <c r="F3203" i="24"/>
  <c r="F3204" i="24"/>
  <c r="F3205" i="24"/>
  <c r="F3206" i="24"/>
  <c r="F3207" i="24"/>
  <c r="F3208" i="24"/>
  <c r="F3209" i="24"/>
  <c r="F3210" i="24"/>
  <c r="F3211" i="24"/>
  <c r="F3212" i="24"/>
  <c r="F3213" i="24"/>
  <c r="F3214" i="24"/>
  <c r="F3215" i="24"/>
  <c r="F3216" i="24"/>
  <c r="F3217" i="24"/>
  <c r="F3218" i="24"/>
  <c r="F3219" i="24"/>
  <c r="F3220" i="24"/>
  <c r="F3221" i="24"/>
  <c r="F3222" i="24"/>
  <c r="F3223" i="24"/>
  <c r="F3224" i="24"/>
  <c r="F3225" i="24"/>
  <c r="F3226" i="24"/>
  <c r="F3227" i="24"/>
  <c r="F3228" i="24"/>
  <c r="F3229" i="24"/>
  <c r="F3230" i="24"/>
  <c r="F3231" i="24"/>
  <c r="F3232" i="24"/>
  <c r="F3233" i="24"/>
  <c r="F3234" i="24"/>
  <c r="F3235" i="24"/>
  <c r="F3236" i="24"/>
  <c r="F3237" i="24"/>
  <c r="F3238" i="24"/>
  <c r="F3239" i="24"/>
  <c r="F3240" i="24"/>
  <c r="F3241" i="24"/>
  <c r="F3242" i="24"/>
  <c r="F3243" i="24"/>
  <c r="F3244" i="24"/>
  <c r="F3245" i="24"/>
  <c r="F3246" i="24"/>
  <c r="F3247" i="24"/>
  <c r="F3248" i="24"/>
  <c r="F3249" i="24"/>
  <c r="F3250" i="24"/>
  <c r="F3251" i="24"/>
  <c r="F3252" i="24"/>
  <c r="F3253" i="24"/>
  <c r="F3254" i="24"/>
  <c r="F3255" i="24"/>
  <c r="F3256" i="24"/>
  <c r="F3257" i="24"/>
  <c r="F3258" i="24"/>
  <c r="F3259" i="24"/>
  <c r="F3260" i="24"/>
  <c r="F3261" i="24"/>
  <c r="F3262" i="24"/>
  <c r="F3263" i="24"/>
  <c r="F3264" i="24"/>
  <c r="F3265" i="24"/>
  <c r="F3266" i="24"/>
  <c r="F3267" i="24"/>
  <c r="F3268" i="24"/>
  <c r="F3269" i="24"/>
  <c r="F3270" i="24"/>
  <c r="F3271" i="24"/>
  <c r="F3272" i="24"/>
  <c r="F3273" i="24"/>
  <c r="F3274" i="24"/>
  <c r="F3275" i="24"/>
  <c r="F3276" i="24"/>
  <c r="F3277" i="24"/>
  <c r="F3278" i="24"/>
  <c r="F3279" i="24"/>
  <c r="F3280" i="24"/>
  <c r="F3281" i="24"/>
  <c r="F3282" i="24"/>
  <c r="F3283" i="24"/>
  <c r="F3284" i="24"/>
  <c r="F3285" i="24"/>
  <c r="F3286" i="24"/>
  <c r="F3287" i="24"/>
  <c r="F3288" i="24"/>
  <c r="F3289" i="24"/>
  <c r="F3290" i="24"/>
  <c r="F3291" i="24"/>
  <c r="F3292" i="24"/>
  <c r="F3293" i="24"/>
  <c r="F3294" i="24"/>
  <c r="F3295" i="24"/>
  <c r="F3296" i="24"/>
  <c r="F3297" i="24"/>
  <c r="F3298" i="24"/>
  <c r="F3299" i="24"/>
  <c r="F3300" i="24"/>
  <c r="F3301" i="24"/>
  <c r="F3302" i="24"/>
  <c r="F3303" i="24"/>
  <c r="F3304" i="24"/>
  <c r="F3305" i="24"/>
  <c r="F3306" i="24"/>
  <c r="F3307" i="24"/>
  <c r="F3308" i="24"/>
  <c r="F3309" i="24"/>
  <c r="F3310" i="24"/>
  <c r="F3311" i="24"/>
  <c r="F3312" i="24"/>
  <c r="F3313" i="24"/>
  <c r="F3314" i="24"/>
  <c r="F3315" i="24"/>
  <c r="F3316" i="24"/>
  <c r="F3317" i="24"/>
  <c r="F3318" i="24"/>
  <c r="F3319" i="24"/>
  <c r="F3320" i="24"/>
  <c r="F3321" i="24"/>
  <c r="F3322" i="24"/>
  <c r="F3323" i="24"/>
  <c r="F3324" i="24"/>
  <c r="F3325" i="24"/>
  <c r="F3326" i="24"/>
  <c r="F3327" i="24"/>
  <c r="F3328" i="24"/>
  <c r="F3329" i="24"/>
  <c r="F3330" i="24"/>
  <c r="F3331" i="24"/>
  <c r="F3332" i="24"/>
  <c r="F3333" i="24"/>
  <c r="F3334" i="24"/>
  <c r="F3335" i="24"/>
  <c r="F3336" i="24"/>
  <c r="F3337" i="24"/>
  <c r="F3338" i="24"/>
  <c r="F3339" i="24"/>
  <c r="F3340" i="24"/>
  <c r="F3341" i="24"/>
  <c r="F3342" i="24"/>
  <c r="F3343" i="24"/>
  <c r="F3344" i="24"/>
  <c r="F3345" i="24"/>
  <c r="F3346" i="24"/>
  <c r="F3347" i="24"/>
  <c r="F3348" i="24"/>
  <c r="F3349" i="24"/>
  <c r="F3350" i="24"/>
  <c r="F3351" i="24"/>
  <c r="F3352" i="24"/>
  <c r="F3353" i="24"/>
  <c r="F3354" i="24"/>
  <c r="F3355" i="24"/>
  <c r="F3356" i="24"/>
  <c r="F3357" i="24"/>
  <c r="F3358" i="24"/>
  <c r="F3359" i="24"/>
  <c r="F3360" i="24"/>
  <c r="F3361" i="24"/>
  <c r="F3362" i="24"/>
  <c r="F3363" i="24"/>
  <c r="F3364" i="24"/>
  <c r="F3365" i="24"/>
  <c r="F3366" i="24"/>
  <c r="F3367" i="24"/>
  <c r="F3368" i="24"/>
  <c r="F3369" i="24"/>
  <c r="F3370" i="24"/>
  <c r="F3371" i="24"/>
  <c r="F3372" i="24"/>
  <c r="F3373" i="24"/>
  <c r="F3374" i="24"/>
  <c r="F3375" i="24"/>
  <c r="F3376" i="24"/>
  <c r="F3377" i="24"/>
  <c r="F3378" i="24"/>
  <c r="F3379" i="24"/>
  <c r="F3380" i="24"/>
  <c r="F3381" i="24"/>
  <c r="F3382" i="24"/>
  <c r="F3383" i="24"/>
  <c r="F3384" i="24"/>
  <c r="F3385" i="24"/>
  <c r="F3386" i="24"/>
  <c r="F3387" i="24"/>
  <c r="F3388" i="24"/>
  <c r="F3389" i="24"/>
  <c r="F3390" i="24"/>
  <c r="F3391" i="24"/>
  <c r="F3392" i="24"/>
  <c r="F3393" i="24"/>
  <c r="F3394" i="24"/>
  <c r="F3395" i="24"/>
  <c r="F3396" i="24"/>
  <c r="F3397" i="24"/>
  <c r="F3398" i="24"/>
  <c r="F3399" i="24"/>
  <c r="F3400" i="24"/>
  <c r="F3401" i="24"/>
  <c r="F3402" i="24"/>
  <c r="F3403" i="24"/>
  <c r="F3404" i="24"/>
  <c r="F3405" i="24"/>
  <c r="F3406" i="24"/>
  <c r="F3407" i="24"/>
  <c r="F3408" i="24"/>
  <c r="F3409" i="24"/>
  <c r="F3410" i="24"/>
  <c r="F3411" i="24"/>
  <c r="F3412" i="24"/>
  <c r="F3413" i="24"/>
  <c r="F3414" i="24"/>
  <c r="F3415" i="24"/>
  <c r="F3416" i="24"/>
  <c r="F3417" i="24"/>
  <c r="F3418" i="24"/>
  <c r="F3419" i="24"/>
  <c r="F3420" i="24"/>
  <c r="F3421" i="24"/>
  <c r="F3422" i="24"/>
  <c r="F3423" i="24"/>
  <c r="F3424" i="24"/>
  <c r="F3425" i="24"/>
  <c r="F3426" i="24"/>
  <c r="F3427" i="24"/>
  <c r="F3428" i="24"/>
  <c r="F3429" i="24"/>
  <c r="F3430" i="24"/>
  <c r="F3431" i="24"/>
  <c r="F3432" i="24"/>
  <c r="F3433" i="24"/>
  <c r="F3434" i="24"/>
  <c r="F3435" i="24"/>
  <c r="F3436" i="24"/>
  <c r="F3437" i="24"/>
  <c r="F3438" i="24"/>
  <c r="F3439" i="24"/>
  <c r="F3440" i="24"/>
  <c r="F3441" i="24"/>
  <c r="F3442" i="24"/>
  <c r="F3443" i="24"/>
  <c r="F3444" i="24"/>
  <c r="F3445" i="24"/>
  <c r="F3446" i="24"/>
  <c r="F3447" i="24"/>
  <c r="F3448" i="24"/>
  <c r="F3449" i="24"/>
  <c r="F3450" i="24"/>
  <c r="F3451" i="24"/>
  <c r="F3452" i="24"/>
  <c r="F3453" i="24"/>
  <c r="F3454" i="24"/>
  <c r="F3455" i="24"/>
  <c r="F3456" i="24"/>
  <c r="F3457" i="24"/>
  <c r="F3458" i="24"/>
  <c r="F3459" i="24"/>
  <c r="F3460" i="24"/>
  <c r="F3461" i="24"/>
  <c r="F3462" i="24"/>
  <c r="F3463" i="24"/>
  <c r="F3464" i="24"/>
  <c r="F3465" i="24"/>
  <c r="F3466" i="24"/>
  <c r="F3467" i="24"/>
  <c r="F3468" i="24"/>
  <c r="F3469" i="24"/>
  <c r="F3470" i="24"/>
  <c r="F3471" i="24"/>
  <c r="F3472" i="24"/>
  <c r="F3473" i="24"/>
  <c r="F3474" i="24"/>
  <c r="F3475" i="24"/>
  <c r="F3476" i="24"/>
  <c r="F3477" i="24"/>
  <c r="F3478" i="24"/>
  <c r="F3479" i="24"/>
  <c r="F3480" i="24"/>
  <c r="F3481" i="24"/>
  <c r="F3482" i="24"/>
  <c r="F3483" i="24"/>
  <c r="F3484" i="24"/>
  <c r="F3485" i="24"/>
  <c r="F3486" i="24"/>
  <c r="F3487" i="24"/>
  <c r="F3488" i="24"/>
  <c r="F3489" i="24"/>
  <c r="F3490" i="24"/>
  <c r="F3491" i="24"/>
  <c r="F3492" i="24"/>
  <c r="F3493" i="24"/>
  <c r="F3494" i="24"/>
  <c r="F3495" i="24"/>
  <c r="F3496" i="24"/>
  <c r="F3497" i="24"/>
  <c r="F3498" i="24"/>
  <c r="F3499" i="24"/>
  <c r="F3500" i="24"/>
  <c r="F3501" i="24"/>
  <c r="F3502" i="24"/>
  <c r="F3503" i="24"/>
  <c r="F3504" i="24"/>
  <c r="F3505" i="24"/>
  <c r="F3506" i="24"/>
  <c r="F3507" i="24"/>
  <c r="F3508" i="24"/>
  <c r="F3509" i="24"/>
  <c r="F3510" i="24"/>
  <c r="F3511" i="24"/>
  <c r="F3512" i="24"/>
  <c r="F3513" i="24"/>
  <c r="F3514" i="24"/>
  <c r="F3515" i="24"/>
  <c r="F3516" i="24"/>
  <c r="F3517" i="24"/>
  <c r="F3518" i="24"/>
  <c r="F3519" i="24"/>
  <c r="F3520" i="24"/>
  <c r="F3521" i="24"/>
  <c r="F3522" i="24"/>
  <c r="F3523" i="24"/>
  <c r="F3524" i="24"/>
  <c r="F3525" i="24"/>
  <c r="F3526" i="24"/>
  <c r="F3527" i="24"/>
  <c r="F3528" i="24"/>
  <c r="F3529" i="24"/>
  <c r="F3530" i="24"/>
  <c r="F3531" i="24"/>
  <c r="F3532" i="24"/>
  <c r="F3533" i="24"/>
  <c r="F3534" i="24"/>
  <c r="F3535" i="24"/>
  <c r="F3536" i="24"/>
  <c r="F3537" i="24"/>
  <c r="F3538" i="24"/>
  <c r="F3539" i="24"/>
  <c r="F3540" i="24"/>
  <c r="F3541" i="24"/>
  <c r="F3542" i="24"/>
  <c r="F3543" i="24"/>
  <c r="F3544" i="24"/>
  <c r="F3545" i="24"/>
  <c r="F3546" i="24"/>
  <c r="F3547" i="24"/>
  <c r="F3548" i="24"/>
  <c r="F3549" i="24"/>
  <c r="F3550" i="24"/>
  <c r="F3551" i="24"/>
  <c r="F3552" i="24"/>
  <c r="F3553" i="24"/>
  <c r="F3554" i="24"/>
  <c r="F3555" i="24"/>
  <c r="F3556" i="24"/>
  <c r="F3557" i="24"/>
  <c r="F3558" i="24"/>
  <c r="F3559" i="24"/>
  <c r="F3560" i="24"/>
  <c r="F3561" i="24"/>
  <c r="F3562" i="24"/>
  <c r="F3563" i="24"/>
  <c r="F3564" i="24"/>
  <c r="F3565" i="24"/>
  <c r="F3566" i="24"/>
  <c r="F3567" i="24"/>
  <c r="F3568" i="24"/>
  <c r="F3569" i="24"/>
  <c r="F3570" i="24"/>
  <c r="F3571" i="24"/>
  <c r="F3572" i="24"/>
  <c r="F3573" i="24"/>
  <c r="F3574" i="24"/>
  <c r="F3575" i="24"/>
  <c r="F3576" i="24"/>
  <c r="F3577" i="24"/>
  <c r="F3578" i="24"/>
  <c r="F3579" i="24"/>
  <c r="F3580" i="24"/>
  <c r="F3581" i="24"/>
  <c r="F3582" i="24"/>
  <c r="F3583" i="24"/>
  <c r="F3584" i="24"/>
  <c r="F3585" i="24"/>
  <c r="F3586" i="24"/>
  <c r="F3587" i="24"/>
  <c r="F3588" i="24"/>
  <c r="F3589" i="24"/>
  <c r="F3590" i="24"/>
  <c r="F3591" i="24"/>
  <c r="F3592" i="24"/>
  <c r="F3593" i="24"/>
  <c r="F3594" i="24"/>
  <c r="F3595" i="24"/>
  <c r="F3596" i="24"/>
  <c r="F3597" i="24"/>
  <c r="F3598" i="24"/>
  <c r="F3599" i="24"/>
  <c r="F3600" i="24"/>
  <c r="F3601" i="24"/>
  <c r="F3602" i="24"/>
  <c r="F3603" i="24"/>
  <c r="F3604" i="24"/>
  <c r="F3605" i="24"/>
  <c r="F3606" i="24"/>
  <c r="F3607" i="24"/>
  <c r="F3608" i="24"/>
  <c r="F3609" i="24"/>
  <c r="F3610" i="24"/>
  <c r="F3611" i="24"/>
  <c r="F3612" i="24"/>
  <c r="F3613" i="24"/>
  <c r="F3614" i="24"/>
  <c r="F3615" i="24"/>
  <c r="F3616" i="24"/>
  <c r="F3617" i="24"/>
  <c r="F3618" i="24"/>
  <c r="F3619" i="24"/>
  <c r="F3620" i="24"/>
  <c r="F3621" i="24"/>
  <c r="F3622" i="24"/>
  <c r="F3623" i="24"/>
  <c r="F3624" i="24"/>
  <c r="F3625" i="24"/>
  <c r="F3626" i="24"/>
  <c r="F3627" i="24"/>
  <c r="F3628" i="24"/>
  <c r="F3629" i="24"/>
  <c r="F3630" i="24"/>
  <c r="F3631" i="24"/>
  <c r="F3632" i="24"/>
  <c r="F3633" i="24"/>
  <c r="F3634" i="24"/>
  <c r="F3635" i="24"/>
  <c r="F3636" i="24"/>
  <c r="F3637" i="24"/>
  <c r="F3638" i="24"/>
  <c r="F3639" i="24"/>
  <c r="F3640" i="24"/>
  <c r="F3641" i="24"/>
  <c r="F3642" i="24"/>
  <c r="F3643" i="24"/>
  <c r="F3644" i="24"/>
  <c r="F3645" i="24"/>
  <c r="F3646" i="24"/>
  <c r="F3647" i="24"/>
  <c r="F3648" i="24"/>
  <c r="F3649" i="24"/>
  <c r="F3650" i="24"/>
  <c r="F3651" i="24"/>
  <c r="F3652" i="24"/>
  <c r="F3653" i="24"/>
  <c r="F3654" i="24"/>
  <c r="F3655" i="24"/>
  <c r="F3656" i="24"/>
  <c r="F3657" i="24"/>
  <c r="F3658" i="24"/>
  <c r="F3659" i="24"/>
  <c r="F3660" i="24"/>
  <c r="F3661" i="24"/>
  <c r="F3662" i="24"/>
  <c r="F3663" i="24"/>
  <c r="F3664" i="24"/>
  <c r="F3665" i="24"/>
  <c r="F3666" i="24"/>
  <c r="F3667" i="24"/>
  <c r="F3668" i="24"/>
  <c r="F3669" i="24"/>
  <c r="F3670" i="24"/>
  <c r="F3671" i="24"/>
  <c r="F3672" i="24"/>
  <c r="F3673" i="24"/>
  <c r="F3674" i="24"/>
  <c r="F3675" i="24"/>
  <c r="F3676" i="24"/>
  <c r="F3677" i="24"/>
  <c r="F3678" i="24"/>
  <c r="F3679" i="24"/>
  <c r="F3680" i="24"/>
  <c r="F3681" i="24"/>
  <c r="F3682" i="24"/>
  <c r="F3683" i="24"/>
  <c r="F3684" i="24"/>
  <c r="F3685" i="24"/>
  <c r="F3686" i="24"/>
  <c r="F3687" i="24"/>
  <c r="F3688" i="24"/>
  <c r="F3689" i="24"/>
  <c r="F3690" i="24"/>
  <c r="F3691" i="24"/>
  <c r="F3692" i="24"/>
  <c r="F3693" i="24"/>
  <c r="F3694" i="24"/>
  <c r="F3695" i="24"/>
  <c r="F3696" i="24"/>
  <c r="F3697" i="24"/>
  <c r="F3698" i="24"/>
  <c r="F3699" i="24"/>
  <c r="F3700" i="24"/>
  <c r="F3701" i="24"/>
  <c r="F3702" i="24"/>
  <c r="F3703" i="24"/>
  <c r="F3704" i="24"/>
  <c r="F3705" i="24"/>
  <c r="F3706" i="24"/>
  <c r="F3707" i="24"/>
  <c r="F3708" i="24"/>
  <c r="F3709" i="24"/>
  <c r="F3710" i="24"/>
  <c r="F3711" i="24"/>
  <c r="F3712" i="24"/>
  <c r="F3713" i="24"/>
  <c r="F3714" i="24"/>
  <c r="F3715" i="24"/>
  <c r="F3716" i="24"/>
  <c r="F3717" i="24"/>
  <c r="F3718" i="24"/>
  <c r="F3719" i="24"/>
  <c r="F3720" i="24"/>
  <c r="F3721" i="24"/>
  <c r="F3722" i="24"/>
  <c r="F3723" i="24"/>
  <c r="F3724" i="24"/>
  <c r="F3725" i="24"/>
  <c r="F3726" i="24"/>
  <c r="F3727" i="24"/>
  <c r="F3728" i="24"/>
  <c r="F3729" i="24"/>
  <c r="F3730" i="24"/>
  <c r="F3731" i="24"/>
  <c r="F3732" i="24"/>
  <c r="F3733" i="24"/>
  <c r="F3734" i="24"/>
  <c r="F3735" i="24"/>
  <c r="F3736" i="24"/>
  <c r="F3737" i="24"/>
  <c r="F3738" i="24"/>
  <c r="F3739" i="24"/>
  <c r="F3740" i="24"/>
  <c r="F3741" i="24"/>
  <c r="F3742" i="24"/>
  <c r="F3743" i="24"/>
  <c r="F3744" i="24"/>
  <c r="F3745" i="24"/>
  <c r="F3746" i="24"/>
  <c r="F3747" i="24"/>
  <c r="F3748" i="24"/>
  <c r="F3749" i="24"/>
  <c r="F3750" i="24"/>
  <c r="F3751" i="24"/>
  <c r="F3752" i="24"/>
  <c r="F3753" i="24"/>
  <c r="F3754" i="24"/>
  <c r="F3755" i="24"/>
  <c r="F3756" i="24"/>
  <c r="F3757" i="24"/>
  <c r="F3758" i="24"/>
  <c r="F3759" i="24"/>
  <c r="F3760" i="24"/>
  <c r="F3761" i="24"/>
  <c r="F3762" i="24"/>
  <c r="F3763" i="24"/>
  <c r="F3764" i="24"/>
  <c r="F3765" i="24"/>
  <c r="F3766" i="24"/>
  <c r="F3767" i="24"/>
  <c r="F3768" i="24"/>
  <c r="F3769" i="24"/>
  <c r="F3770" i="24"/>
  <c r="F3771" i="24"/>
  <c r="F3772" i="24"/>
  <c r="F3773" i="24"/>
  <c r="F3774" i="24"/>
  <c r="F3775" i="24"/>
  <c r="F3776" i="24"/>
  <c r="F3777" i="24"/>
  <c r="F3778" i="24"/>
  <c r="F3779" i="24"/>
  <c r="F3780" i="24"/>
  <c r="F3781" i="24"/>
  <c r="F3782" i="24"/>
  <c r="F3783" i="24"/>
  <c r="F3784" i="24"/>
  <c r="F3785" i="24"/>
  <c r="F3786" i="24"/>
  <c r="F3787" i="24"/>
  <c r="F3788" i="24"/>
  <c r="F3789" i="24"/>
  <c r="F3790" i="24"/>
  <c r="F3791" i="24"/>
  <c r="F3792" i="24"/>
  <c r="F3793" i="24"/>
  <c r="F3794" i="24"/>
  <c r="F3795" i="24"/>
  <c r="F3796" i="24"/>
  <c r="F3797" i="24"/>
  <c r="F3798" i="24"/>
  <c r="F3799" i="24"/>
  <c r="F3800" i="24"/>
  <c r="F3801" i="24"/>
  <c r="F3802" i="24"/>
  <c r="F3803" i="24"/>
  <c r="F3804" i="24"/>
  <c r="F3805" i="24"/>
  <c r="F3806" i="24"/>
  <c r="F3807" i="24"/>
  <c r="F3808" i="24"/>
  <c r="F3809" i="24"/>
  <c r="F3810" i="24"/>
  <c r="F3811" i="24"/>
  <c r="F3812" i="24"/>
  <c r="F3813" i="24"/>
  <c r="F3814" i="24"/>
  <c r="F3815" i="24"/>
  <c r="F3816" i="24"/>
  <c r="F3817" i="24"/>
  <c r="F3818" i="24"/>
  <c r="F3819" i="24"/>
  <c r="F3820" i="24"/>
  <c r="F3821" i="24"/>
  <c r="F3822" i="24"/>
  <c r="F3823" i="24"/>
  <c r="F3824" i="24"/>
  <c r="F3825" i="24"/>
  <c r="F3826" i="24"/>
  <c r="F3827" i="24"/>
  <c r="F3828" i="24"/>
  <c r="F3829" i="24"/>
  <c r="F3830" i="24"/>
  <c r="F3831" i="24"/>
  <c r="F3832" i="24"/>
  <c r="F3833" i="24"/>
  <c r="F3834" i="24"/>
  <c r="F3835" i="24"/>
  <c r="F3836" i="24"/>
  <c r="F3837" i="24"/>
  <c r="F3838" i="24"/>
  <c r="F3839" i="24"/>
  <c r="F3840" i="24"/>
  <c r="F3841" i="24"/>
  <c r="F3842" i="24"/>
  <c r="F3843" i="24"/>
  <c r="F3844" i="24"/>
  <c r="F3845" i="24"/>
  <c r="F3846" i="24"/>
  <c r="F3847" i="24"/>
  <c r="F3848" i="24"/>
  <c r="F3849" i="24"/>
  <c r="F3850" i="24"/>
  <c r="F3851" i="24"/>
  <c r="F3852" i="24"/>
  <c r="F3853" i="24"/>
  <c r="F3854" i="24"/>
  <c r="F3855" i="24"/>
  <c r="F3856" i="24"/>
  <c r="F3857" i="24"/>
  <c r="F3858" i="24"/>
  <c r="F3859" i="24"/>
  <c r="F3860" i="24"/>
  <c r="F3861" i="24"/>
  <c r="F3862" i="24"/>
  <c r="F3863" i="24"/>
  <c r="F3864" i="24"/>
  <c r="F3865" i="24"/>
  <c r="F3866" i="24"/>
  <c r="F3867" i="24"/>
  <c r="F3868" i="24"/>
  <c r="F3869" i="24"/>
  <c r="F3870" i="24"/>
  <c r="F3871" i="24"/>
  <c r="F3872" i="24"/>
  <c r="F3873" i="24"/>
  <c r="F3874" i="24"/>
  <c r="F3875" i="24"/>
  <c r="F3876" i="24"/>
  <c r="F3877" i="24"/>
  <c r="F3878" i="24"/>
  <c r="F3879" i="24"/>
  <c r="F3880" i="24"/>
  <c r="F3881" i="24"/>
  <c r="F3882" i="24"/>
  <c r="F3883" i="24"/>
  <c r="F3884" i="24"/>
  <c r="F3885" i="24"/>
  <c r="F3886" i="24"/>
  <c r="F3887" i="24"/>
  <c r="F3888" i="24"/>
  <c r="F3889" i="24"/>
  <c r="F3890" i="24"/>
  <c r="F3891" i="24"/>
  <c r="F3892" i="24"/>
  <c r="F3893" i="24"/>
  <c r="F3894" i="24"/>
  <c r="F3895" i="24"/>
  <c r="F3896" i="24"/>
  <c r="F3897" i="24"/>
  <c r="F3898" i="24"/>
  <c r="F3899" i="24"/>
  <c r="F3900" i="24"/>
  <c r="F3901" i="24"/>
  <c r="F3902" i="24"/>
  <c r="F3903" i="24"/>
  <c r="F3904" i="24"/>
  <c r="F3905" i="24"/>
  <c r="F3906" i="24"/>
  <c r="F3907" i="24"/>
  <c r="F3908" i="24"/>
  <c r="F3909" i="24"/>
  <c r="F3910" i="24"/>
  <c r="F3911" i="24"/>
  <c r="F3912" i="24"/>
  <c r="F3913" i="24"/>
  <c r="F3914" i="24"/>
  <c r="F3915" i="24"/>
  <c r="F3916" i="24"/>
  <c r="F3917" i="24"/>
  <c r="F3918" i="24"/>
  <c r="F3919" i="24"/>
  <c r="F3920" i="24"/>
  <c r="F3921" i="24"/>
  <c r="F3922" i="24"/>
  <c r="F3923" i="24"/>
  <c r="F3924" i="24"/>
  <c r="F3925" i="24"/>
  <c r="F3926" i="24"/>
  <c r="F3927" i="24"/>
  <c r="F3928" i="24"/>
  <c r="F3929" i="24"/>
  <c r="F3930" i="24"/>
  <c r="F3931" i="24"/>
  <c r="F3932" i="24"/>
  <c r="F3933" i="24"/>
  <c r="F3934" i="24"/>
  <c r="F3935" i="24"/>
  <c r="F3936" i="24"/>
  <c r="F3937" i="24"/>
  <c r="F3938" i="24"/>
  <c r="F3939" i="24"/>
  <c r="F3940" i="24"/>
  <c r="F3941" i="24"/>
  <c r="F3942" i="24"/>
  <c r="F3943" i="24"/>
  <c r="F3944" i="24"/>
  <c r="F3945" i="24"/>
  <c r="F3946" i="24"/>
  <c r="F3947" i="24"/>
  <c r="F3948" i="24"/>
  <c r="F3949" i="24"/>
  <c r="F3950" i="24"/>
  <c r="F3951" i="24"/>
  <c r="F3952" i="24"/>
  <c r="F3953" i="24"/>
  <c r="F3954" i="24"/>
  <c r="F3955" i="24"/>
  <c r="F3956" i="24"/>
  <c r="F3957" i="24"/>
  <c r="F3958" i="24"/>
  <c r="F3959" i="24"/>
  <c r="F3960" i="24"/>
  <c r="F3961" i="24"/>
  <c r="F3962" i="24"/>
  <c r="F3963" i="24"/>
  <c r="F3964" i="24"/>
  <c r="F3965" i="24"/>
  <c r="F3966" i="24"/>
  <c r="F3967" i="24"/>
  <c r="F3968" i="24"/>
  <c r="F3969" i="24"/>
  <c r="F3970" i="24"/>
  <c r="F3971" i="24"/>
  <c r="F3972" i="24"/>
  <c r="F3973" i="24"/>
  <c r="F3974" i="24"/>
  <c r="F3975" i="24"/>
  <c r="F3976" i="24"/>
  <c r="F3977" i="24"/>
  <c r="F3978" i="24"/>
  <c r="F3979" i="24"/>
  <c r="F3980" i="24"/>
  <c r="F3981" i="24"/>
  <c r="F3982" i="24"/>
  <c r="F3983" i="24"/>
  <c r="F3984" i="24"/>
  <c r="F3985" i="24"/>
  <c r="F3986" i="24"/>
  <c r="F3987" i="24"/>
  <c r="F3988" i="24"/>
  <c r="F3989" i="24"/>
  <c r="F3990" i="24"/>
  <c r="F3991" i="24"/>
  <c r="F3992" i="24"/>
  <c r="F3993" i="24"/>
  <c r="F3994" i="24"/>
  <c r="F3995" i="24"/>
  <c r="F3996" i="24"/>
  <c r="F3997" i="24"/>
  <c r="F3998" i="24"/>
  <c r="F3999" i="24"/>
  <c r="F4000" i="24"/>
  <c r="F4001" i="24"/>
  <c r="F4002" i="24"/>
  <c r="F4003" i="24"/>
  <c r="F4004" i="24"/>
  <c r="F4005" i="24"/>
  <c r="F4006" i="24"/>
  <c r="F4007" i="24"/>
  <c r="F4008" i="24"/>
  <c r="F4009" i="24"/>
  <c r="F4010" i="24"/>
  <c r="F4011" i="24"/>
  <c r="F4012" i="24"/>
  <c r="F4013" i="24"/>
  <c r="F4014" i="24"/>
  <c r="F4015" i="24"/>
  <c r="F4016" i="24"/>
  <c r="F4017" i="24"/>
  <c r="F4018" i="24"/>
  <c r="F4019" i="24"/>
  <c r="F4020" i="24"/>
  <c r="F4021" i="24"/>
  <c r="F4022" i="24"/>
  <c r="F4023" i="24"/>
  <c r="F4024" i="24"/>
  <c r="F4025" i="24"/>
  <c r="F4026" i="24"/>
  <c r="F4027" i="24"/>
  <c r="F4028" i="24"/>
  <c r="F4029" i="24"/>
  <c r="F4030" i="24"/>
  <c r="F4031" i="24"/>
  <c r="F4032" i="24"/>
  <c r="F4033" i="24"/>
  <c r="F4034" i="24"/>
  <c r="F4035" i="24"/>
  <c r="F4036" i="24"/>
  <c r="F4037" i="24"/>
  <c r="F4038" i="24"/>
  <c r="F4039" i="24"/>
  <c r="F4040" i="24"/>
  <c r="F4041" i="24"/>
  <c r="F4042" i="24"/>
  <c r="F4043" i="24"/>
  <c r="F4044" i="24"/>
  <c r="F4045" i="24"/>
  <c r="F4046" i="24"/>
  <c r="F4047" i="24"/>
  <c r="F4048" i="24"/>
  <c r="F4049" i="24"/>
  <c r="F4050" i="24"/>
  <c r="F4051" i="24"/>
  <c r="F4052" i="24"/>
  <c r="F4053" i="24"/>
  <c r="F4054" i="24"/>
  <c r="F4055" i="24"/>
  <c r="F4056" i="24"/>
  <c r="F4057" i="24"/>
  <c r="F4058" i="24"/>
  <c r="F4059" i="24"/>
  <c r="F4060" i="24"/>
  <c r="F4061" i="24"/>
  <c r="F4062" i="24"/>
  <c r="F4063" i="24"/>
  <c r="F4064" i="24"/>
  <c r="F4065" i="24"/>
  <c r="F4066" i="24"/>
  <c r="F4067" i="24"/>
  <c r="F4068" i="24"/>
  <c r="F4069" i="24"/>
  <c r="F4070" i="24"/>
  <c r="F4071" i="24"/>
  <c r="F4072" i="24"/>
  <c r="F4073" i="24"/>
  <c r="F4074" i="24"/>
  <c r="F4075" i="24"/>
  <c r="F4076" i="24"/>
  <c r="F4077" i="24"/>
  <c r="F4078" i="24"/>
  <c r="F4079" i="24"/>
  <c r="F4080" i="24"/>
  <c r="F4081" i="24"/>
  <c r="F4082" i="24"/>
  <c r="F4083" i="24"/>
  <c r="F4084" i="24"/>
  <c r="F4085" i="24"/>
  <c r="F4086" i="24"/>
  <c r="F4087" i="24"/>
  <c r="F4088" i="24"/>
  <c r="F4089" i="24"/>
  <c r="F4090" i="24"/>
  <c r="F4091" i="24"/>
  <c r="F4092" i="24"/>
  <c r="F4093" i="24"/>
  <c r="F4094" i="24"/>
  <c r="F4095" i="24"/>
  <c r="F4096" i="24"/>
  <c r="F4097" i="24"/>
  <c r="F4098" i="24"/>
  <c r="F4099" i="24"/>
  <c r="F4100" i="24"/>
  <c r="F4101" i="24"/>
  <c r="F4102" i="24"/>
  <c r="F4103" i="24"/>
  <c r="F4104" i="24"/>
  <c r="F4105" i="24"/>
  <c r="F4106" i="24"/>
  <c r="F4107" i="24"/>
  <c r="F4108" i="24"/>
  <c r="F4109" i="24"/>
  <c r="F4110" i="24"/>
  <c r="F4111" i="24"/>
  <c r="F4112" i="24"/>
  <c r="F4113" i="24"/>
  <c r="F4114" i="24"/>
  <c r="F4115" i="24"/>
  <c r="F4116" i="24"/>
  <c r="F4117" i="24"/>
  <c r="F4118" i="24"/>
  <c r="F4119" i="24"/>
  <c r="F4120" i="24"/>
  <c r="F4121" i="24"/>
  <c r="F4122" i="24"/>
  <c r="F4123" i="24"/>
  <c r="F4124" i="24"/>
  <c r="F4125" i="24"/>
  <c r="F4126" i="24"/>
  <c r="F4127" i="24"/>
  <c r="F4128" i="24"/>
  <c r="F4129" i="24"/>
  <c r="F4130" i="24"/>
  <c r="F4131" i="24"/>
  <c r="F4132" i="24"/>
  <c r="F4133" i="24"/>
  <c r="F4134" i="24"/>
  <c r="F4135" i="24"/>
  <c r="F4136" i="24"/>
  <c r="F4137" i="24"/>
  <c r="F4138" i="24"/>
  <c r="F4139" i="24"/>
  <c r="F4140" i="24"/>
  <c r="F4141" i="24"/>
  <c r="F4142" i="24"/>
  <c r="F4143" i="24"/>
  <c r="F4144" i="24"/>
  <c r="F4145" i="24"/>
  <c r="F4146" i="24"/>
  <c r="F4147" i="24"/>
  <c r="F4148" i="24"/>
  <c r="F4149" i="24"/>
  <c r="F4150" i="24"/>
  <c r="F4151" i="24"/>
  <c r="F4152" i="24"/>
  <c r="F4153" i="24"/>
  <c r="F4154" i="24"/>
  <c r="F4155" i="24"/>
  <c r="F4156" i="24"/>
  <c r="F4157" i="24"/>
  <c r="F4158" i="24"/>
  <c r="F4159" i="24"/>
  <c r="F4160" i="24"/>
  <c r="F4161" i="24"/>
  <c r="F4162" i="24"/>
  <c r="F4163" i="24"/>
  <c r="F4164" i="24"/>
  <c r="F4165" i="24"/>
  <c r="F4166" i="24"/>
  <c r="F4167" i="24"/>
  <c r="F4168" i="24"/>
  <c r="F4169" i="24"/>
  <c r="F4170" i="24"/>
  <c r="F4171" i="24"/>
  <c r="F4172" i="24"/>
  <c r="F4173" i="24"/>
  <c r="F4174" i="24"/>
  <c r="F4175" i="24"/>
  <c r="F4176" i="24"/>
  <c r="F4177" i="24"/>
  <c r="F4178" i="24"/>
  <c r="F4179" i="24"/>
  <c r="F4180" i="24"/>
  <c r="F4181" i="24"/>
  <c r="F4182" i="24"/>
  <c r="F4183" i="24"/>
  <c r="F4184" i="24"/>
  <c r="F4185" i="24"/>
  <c r="F4186" i="24"/>
  <c r="F4187" i="24"/>
  <c r="F4188" i="24"/>
  <c r="F4189" i="24"/>
  <c r="F4190" i="24"/>
  <c r="F4191" i="24"/>
  <c r="F4192" i="24"/>
  <c r="F4193" i="24"/>
  <c r="F4194" i="24"/>
  <c r="F4195" i="24"/>
  <c r="F4196" i="24"/>
  <c r="F4197" i="24"/>
  <c r="F4198" i="24"/>
  <c r="F4199" i="24"/>
  <c r="F4200" i="24"/>
  <c r="F4201" i="24"/>
  <c r="F4202" i="24"/>
  <c r="F4203" i="24"/>
  <c r="F4204" i="24"/>
  <c r="F4205" i="24"/>
  <c r="F4206" i="24"/>
  <c r="F4207" i="24"/>
  <c r="F4208" i="24"/>
  <c r="F4209" i="24"/>
  <c r="F4210" i="24"/>
  <c r="F4211" i="24"/>
  <c r="F4212" i="24"/>
  <c r="F4213" i="24"/>
  <c r="F4214" i="24"/>
  <c r="F4215" i="24"/>
  <c r="F4216" i="24"/>
  <c r="F4217" i="24"/>
  <c r="F4218" i="24"/>
  <c r="F4219" i="24"/>
  <c r="F4220" i="24"/>
  <c r="F4221" i="24"/>
  <c r="F4222" i="24"/>
  <c r="F4223" i="24"/>
  <c r="F4224" i="24"/>
  <c r="F4225" i="24"/>
  <c r="F4226" i="24"/>
  <c r="F4227" i="24"/>
  <c r="F4228" i="24"/>
  <c r="F4229" i="24"/>
  <c r="F4230" i="24"/>
  <c r="F4231" i="24"/>
  <c r="F4232" i="24"/>
  <c r="F4233" i="24"/>
  <c r="F4234" i="24"/>
  <c r="F4235" i="24"/>
  <c r="F4236" i="24"/>
  <c r="F4237" i="24"/>
  <c r="F4238" i="24"/>
  <c r="F4239" i="24"/>
  <c r="F4240" i="24"/>
  <c r="F4241" i="24"/>
  <c r="F4242" i="24"/>
  <c r="F4243" i="24"/>
  <c r="F4244" i="24"/>
  <c r="F4245" i="24"/>
  <c r="F4246" i="24"/>
  <c r="F4247" i="24"/>
  <c r="F4248" i="24"/>
  <c r="F4249" i="24"/>
  <c r="F4250" i="24"/>
  <c r="F4251" i="24"/>
  <c r="F4252" i="24"/>
  <c r="F4253" i="24"/>
  <c r="F4254" i="24"/>
  <c r="F4255" i="24"/>
  <c r="F4256" i="24"/>
  <c r="F4257" i="24"/>
  <c r="F4258" i="24"/>
  <c r="F4259" i="24"/>
  <c r="F4260" i="24"/>
  <c r="F4261" i="24"/>
  <c r="F4262" i="24"/>
  <c r="F4263" i="24"/>
  <c r="F4264" i="24"/>
  <c r="F4265" i="24"/>
  <c r="F4266" i="24"/>
  <c r="F4267" i="24"/>
  <c r="F4268" i="24"/>
  <c r="F4269" i="24"/>
  <c r="F4270" i="24"/>
  <c r="F4271" i="24"/>
  <c r="F4272" i="24"/>
  <c r="F4273" i="24"/>
  <c r="F4274" i="24"/>
  <c r="F4275" i="24"/>
  <c r="F4276" i="24"/>
  <c r="F4277" i="24"/>
  <c r="F4278" i="24"/>
  <c r="F4279" i="24"/>
  <c r="F4280" i="24"/>
  <c r="F4281" i="24"/>
  <c r="F4282" i="24"/>
  <c r="F4283" i="24"/>
  <c r="F4284" i="24"/>
  <c r="F4285" i="24"/>
  <c r="F4286" i="24"/>
  <c r="F4287" i="24"/>
  <c r="F4288" i="24"/>
  <c r="F4289" i="24"/>
  <c r="F4290" i="24"/>
  <c r="F4291" i="24"/>
  <c r="F4292" i="24"/>
  <c r="F4293" i="24"/>
  <c r="F4294" i="24"/>
  <c r="F4295" i="24"/>
  <c r="F4296" i="24"/>
  <c r="F4297" i="24"/>
  <c r="F4298" i="24"/>
  <c r="F4299" i="24"/>
  <c r="F4300" i="24"/>
  <c r="F4301" i="24"/>
  <c r="F4302" i="24"/>
  <c r="F4303" i="24"/>
  <c r="F4304" i="24"/>
  <c r="F4305" i="24"/>
  <c r="F4306" i="24"/>
  <c r="F4307" i="24"/>
  <c r="F4308" i="24"/>
  <c r="F4309" i="24"/>
  <c r="F4310" i="24"/>
  <c r="F4311" i="24"/>
  <c r="F4312" i="24"/>
  <c r="F4313" i="24"/>
  <c r="F4314" i="24"/>
  <c r="F4315" i="24"/>
  <c r="F4316" i="24"/>
  <c r="F4317" i="24"/>
  <c r="F4318" i="24"/>
  <c r="F4319" i="24"/>
  <c r="F4320" i="24"/>
  <c r="F4321" i="24"/>
  <c r="F4322" i="24"/>
  <c r="F4323" i="24"/>
  <c r="F4324" i="24"/>
  <c r="F4325" i="24"/>
  <c r="F4326" i="24"/>
  <c r="F4327" i="24"/>
  <c r="F4328" i="24"/>
  <c r="F4329" i="24"/>
  <c r="F4330" i="24"/>
  <c r="F4331" i="24"/>
  <c r="F4332" i="24"/>
  <c r="F4333" i="24"/>
  <c r="F4334" i="24"/>
  <c r="F4335" i="24"/>
  <c r="F4336" i="24"/>
  <c r="F4337" i="24"/>
  <c r="F4338" i="24"/>
  <c r="F4339" i="24"/>
  <c r="F4340" i="24"/>
  <c r="F4341" i="24"/>
  <c r="F4342" i="24"/>
  <c r="F4343" i="24"/>
  <c r="F4344" i="24"/>
  <c r="F4345" i="24"/>
  <c r="F4346" i="24"/>
  <c r="F4347" i="24"/>
  <c r="F4348" i="24"/>
  <c r="F4349" i="24"/>
  <c r="F4350" i="24"/>
  <c r="F4351" i="24"/>
  <c r="F4352" i="24"/>
  <c r="F4353" i="24"/>
  <c r="F4354" i="24"/>
  <c r="F4355" i="24"/>
  <c r="F4356" i="24"/>
  <c r="F4357" i="24"/>
  <c r="F4358" i="24"/>
  <c r="F4359" i="24"/>
  <c r="F4360" i="24"/>
  <c r="F4361" i="24"/>
  <c r="F4362" i="24"/>
  <c r="F4363" i="24"/>
  <c r="F4364" i="24"/>
  <c r="F4365" i="24"/>
  <c r="F4366" i="24"/>
  <c r="F4367" i="24"/>
  <c r="F4368" i="24"/>
  <c r="F4369" i="24"/>
  <c r="F4370" i="24"/>
  <c r="F4371" i="24"/>
  <c r="F4372" i="24"/>
  <c r="F4373" i="24"/>
  <c r="F4374" i="24"/>
  <c r="F4375" i="24"/>
  <c r="F4376" i="24"/>
  <c r="F4377" i="24"/>
  <c r="F4378" i="24"/>
  <c r="F4379" i="24"/>
  <c r="F4380" i="24"/>
  <c r="F4381" i="24"/>
  <c r="F4382" i="24"/>
  <c r="F4383" i="24"/>
  <c r="F4384" i="24"/>
  <c r="F4385" i="24"/>
  <c r="F4386" i="24"/>
  <c r="F4387" i="24"/>
  <c r="F4388" i="24"/>
  <c r="F4389" i="24"/>
  <c r="F4390" i="24"/>
  <c r="F4391" i="24"/>
  <c r="F4392" i="24"/>
  <c r="F4393" i="24"/>
  <c r="F4394" i="24"/>
  <c r="F4395" i="24"/>
  <c r="F4396" i="24"/>
  <c r="F4397" i="24"/>
  <c r="F4398" i="24"/>
  <c r="F4399" i="24"/>
  <c r="F4400" i="24"/>
  <c r="F4401" i="24"/>
  <c r="F4402" i="24"/>
  <c r="F4403" i="24"/>
  <c r="F4404" i="24"/>
  <c r="F4405" i="24"/>
  <c r="F4406" i="24"/>
  <c r="F4407" i="24"/>
  <c r="F4408" i="24"/>
  <c r="F4409" i="24"/>
  <c r="F4410" i="24"/>
  <c r="F4411" i="24"/>
  <c r="F4412" i="24"/>
  <c r="F4413" i="24"/>
  <c r="F4414" i="24"/>
  <c r="F4415" i="24"/>
  <c r="F4416" i="24"/>
  <c r="F4417" i="24"/>
  <c r="F4418" i="24"/>
  <c r="F4419" i="24"/>
  <c r="F4420" i="24"/>
  <c r="F4421" i="24"/>
  <c r="F4422" i="24"/>
  <c r="F4423" i="24"/>
  <c r="F4424" i="24"/>
  <c r="F4425" i="24"/>
  <c r="F4426" i="24"/>
  <c r="F4427" i="24"/>
  <c r="F4428" i="24"/>
  <c r="F4429" i="24"/>
  <c r="F4430" i="24"/>
  <c r="F4431" i="24"/>
  <c r="F4432" i="24"/>
  <c r="F4433" i="24"/>
  <c r="F4434" i="24"/>
  <c r="F4435" i="24"/>
  <c r="F4436" i="24"/>
  <c r="F4437" i="24"/>
  <c r="F4438" i="24"/>
  <c r="F4439" i="24"/>
  <c r="F4440" i="24"/>
  <c r="F4441" i="24"/>
  <c r="F4442" i="24"/>
  <c r="F4443" i="24"/>
  <c r="F4444" i="24"/>
  <c r="F4445" i="24"/>
  <c r="F4446" i="24"/>
  <c r="F4447" i="24"/>
  <c r="F4448" i="24"/>
  <c r="F4449" i="24"/>
  <c r="F4450" i="24"/>
  <c r="F4451" i="24"/>
  <c r="F4452" i="24"/>
  <c r="F4453" i="24"/>
  <c r="F4454" i="24"/>
  <c r="F4455" i="24"/>
  <c r="F4456" i="24"/>
  <c r="F4457" i="24"/>
  <c r="F4458" i="24"/>
  <c r="F4459" i="24"/>
  <c r="F4460" i="24"/>
  <c r="F4461" i="24"/>
  <c r="F4462" i="24"/>
  <c r="F4463" i="24"/>
  <c r="F4464" i="24"/>
  <c r="F4465" i="24"/>
  <c r="F4466" i="24"/>
  <c r="F4467" i="24"/>
  <c r="F4468" i="24"/>
  <c r="F4469" i="24"/>
  <c r="F4470" i="24"/>
  <c r="F4471" i="24"/>
  <c r="F4472" i="24"/>
  <c r="F4473" i="24"/>
  <c r="F4474" i="24"/>
  <c r="F4475" i="24"/>
  <c r="F4476" i="24"/>
  <c r="F4477" i="24"/>
  <c r="F4478" i="24"/>
  <c r="F4479" i="24"/>
  <c r="F4480" i="24"/>
  <c r="F4481" i="24"/>
  <c r="F4482" i="24"/>
  <c r="F4483" i="24"/>
  <c r="F4484" i="24"/>
  <c r="F4485" i="24"/>
  <c r="F4486" i="24"/>
  <c r="F4487" i="24"/>
  <c r="F4488" i="24"/>
  <c r="F4489" i="24"/>
  <c r="F4490" i="24"/>
  <c r="F4491" i="24"/>
  <c r="F4492" i="24"/>
  <c r="F4493" i="24"/>
  <c r="F4494" i="24"/>
  <c r="F4495" i="24"/>
  <c r="F4496" i="24"/>
  <c r="F4497" i="24"/>
  <c r="F4498" i="24"/>
  <c r="F4499" i="24"/>
  <c r="F4500" i="24"/>
  <c r="F4501" i="24"/>
  <c r="F4502" i="24"/>
  <c r="F4503" i="24"/>
  <c r="F4504" i="24"/>
  <c r="F4505" i="24"/>
  <c r="F4506" i="24"/>
  <c r="F4507" i="24"/>
  <c r="F4508" i="24"/>
  <c r="F4509" i="24"/>
  <c r="F4510" i="24"/>
  <c r="F4511" i="24"/>
  <c r="F4512" i="24"/>
  <c r="F4513" i="24"/>
  <c r="F4514" i="24"/>
  <c r="F4515" i="24"/>
  <c r="F4516" i="24"/>
  <c r="F4517" i="24"/>
  <c r="F4518" i="24"/>
  <c r="F4519" i="24"/>
  <c r="F4520" i="24"/>
  <c r="F4521" i="24"/>
  <c r="F4522" i="24"/>
  <c r="F4523" i="24"/>
  <c r="F4524" i="24"/>
  <c r="F4525" i="24"/>
  <c r="F4526" i="24"/>
  <c r="F4527" i="24"/>
  <c r="F4528" i="24"/>
  <c r="F4529" i="24"/>
  <c r="F4530" i="24"/>
  <c r="F4531" i="24"/>
  <c r="F4532" i="24"/>
  <c r="F4533" i="24"/>
  <c r="F4534" i="24"/>
  <c r="F4535" i="24"/>
  <c r="F4536" i="24"/>
  <c r="F4537" i="24"/>
  <c r="F4538" i="24"/>
  <c r="F4539" i="24"/>
  <c r="F4540" i="24"/>
  <c r="F4541" i="24"/>
  <c r="F4542" i="24"/>
  <c r="F4543" i="24"/>
  <c r="F4544" i="24"/>
  <c r="F4545" i="24"/>
  <c r="F4546" i="24"/>
  <c r="F4547" i="24"/>
  <c r="F4548" i="24"/>
  <c r="F4549" i="24"/>
  <c r="F4550" i="24"/>
  <c r="F4551" i="24"/>
  <c r="F4552" i="24"/>
  <c r="F4553" i="24"/>
  <c r="F4554" i="24"/>
  <c r="F4555" i="24"/>
  <c r="F4556" i="24"/>
  <c r="F4557" i="24"/>
  <c r="F4558" i="24"/>
  <c r="F4559" i="24"/>
  <c r="F4560" i="24"/>
  <c r="F4561" i="24"/>
  <c r="F4562" i="24"/>
  <c r="F4563" i="24"/>
  <c r="F4564" i="24"/>
  <c r="F4565" i="24"/>
  <c r="F4566" i="24"/>
  <c r="F4567" i="24"/>
  <c r="F4568" i="24"/>
  <c r="F4569" i="24"/>
  <c r="F4570" i="24"/>
  <c r="F4571" i="24"/>
  <c r="F4572" i="24"/>
  <c r="F4573" i="24"/>
  <c r="F4574" i="24"/>
  <c r="F4575" i="24"/>
  <c r="F4576" i="24"/>
  <c r="F4577" i="24"/>
  <c r="F4578" i="24"/>
  <c r="F4579" i="24"/>
  <c r="F4580" i="24"/>
  <c r="F4581" i="24"/>
  <c r="F4582" i="24"/>
  <c r="F4583" i="24"/>
  <c r="F4584" i="24"/>
  <c r="F4585" i="24"/>
  <c r="F4586" i="24"/>
  <c r="F4587" i="24"/>
  <c r="F4588" i="24"/>
  <c r="F4589" i="24"/>
  <c r="F4590" i="24"/>
  <c r="F4591" i="24"/>
  <c r="F4592" i="24"/>
  <c r="F4593" i="24"/>
  <c r="F4594" i="24"/>
  <c r="F4595" i="24"/>
  <c r="F4596" i="24"/>
  <c r="F4597" i="24"/>
  <c r="F4598" i="24"/>
  <c r="F4599" i="24"/>
  <c r="F4600" i="24"/>
  <c r="F4601" i="24"/>
  <c r="F4602" i="24"/>
  <c r="F4603" i="24"/>
  <c r="F4604" i="24"/>
  <c r="F4605" i="24"/>
  <c r="F4606" i="24"/>
  <c r="F4607" i="24"/>
  <c r="F4608" i="24"/>
  <c r="F4609" i="24"/>
  <c r="F4610" i="24"/>
  <c r="F4611" i="24"/>
  <c r="F4612" i="24"/>
  <c r="F4613" i="24"/>
  <c r="F4614" i="24"/>
  <c r="F4615" i="24"/>
  <c r="F4616" i="24"/>
  <c r="F4617" i="24"/>
  <c r="F4618" i="24"/>
  <c r="F4619" i="24"/>
  <c r="F4620" i="24"/>
  <c r="F4621" i="24"/>
  <c r="F4622" i="24"/>
  <c r="F4623" i="24"/>
  <c r="F4624" i="24"/>
  <c r="F4625" i="24"/>
  <c r="F4626" i="24"/>
  <c r="F4627" i="24"/>
  <c r="F4628" i="24"/>
  <c r="F4629" i="24"/>
  <c r="F4630" i="24"/>
  <c r="F4631" i="24"/>
  <c r="F4632" i="24"/>
  <c r="F4633" i="24"/>
  <c r="F4634" i="24"/>
  <c r="F4635" i="24"/>
  <c r="F4636" i="24"/>
  <c r="F4637" i="24"/>
  <c r="F4638" i="24"/>
  <c r="F4639" i="24"/>
  <c r="F4640" i="24"/>
  <c r="F4641" i="24"/>
  <c r="F4642" i="24"/>
  <c r="F4643" i="24"/>
  <c r="F4644" i="24"/>
  <c r="F4645" i="24"/>
  <c r="F4646" i="24"/>
  <c r="F4647" i="24"/>
  <c r="F4648" i="24"/>
  <c r="F4649" i="24"/>
  <c r="F4650" i="24"/>
  <c r="F4651" i="24"/>
  <c r="F4652" i="24"/>
  <c r="F4653" i="24"/>
  <c r="F4654" i="24"/>
  <c r="F4655" i="24"/>
  <c r="F4656" i="24"/>
  <c r="F4657" i="24"/>
  <c r="F4658" i="24"/>
  <c r="F4659" i="24"/>
  <c r="F4660" i="24"/>
  <c r="F4661" i="24"/>
  <c r="F4662" i="24"/>
  <c r="F4663" i="24"/>
  <c r="F4664" i="24"/>
  <c r="F4665" i="24"/>
  <c r="F4666" i="24"/>
  <c r="F4667" i="24"/>
  <c r="F4668" i="24"/>
  <c r="F4669" i="24"/>
  <c r="F4670" i="24"/>
  <c r="F4671" i="24"/>
  <c r="F4672" i="24"/>
  <c r="F4673" i="24"/>
  <c r="F4674" i="24"/>
  <c r="F4675" i="24"/>
  <c r="F4676" i="24"/>
  <c r="F4677" i="24"/>
  <c r="F4678" i="24"/>
  <c r="F4679" i="24"/>
  <c r="F4680" i="24"/>
  <c r="F4681" i="24"/>
  <c r="F4682" i="24"/>
  <c r="F4683" i="24"/>
  <c r="F4684" i="24"/>
  <c r="F4685" i="24"/>
  <c r="F4686" i="24"/>
  <c r="F4687" i="24"/>
  <c r="F4688" i="24"/>
  <c r="F4689" i="24"/>
  <c r="F4690" i="24"/>
  <c r="F4691" i="24"/>
  <c r="F4692" i="24"/>
  <c r="F4693" i="24"/>
  <c r="F4694" i="24"/>
  <c r="F4695" i="24"/>
  <c r="F4696" i="24"/>
  <c r="F4697" i="24"/>
  <c r="F4698" i="24"/>
  <c r="F4699" i="24"/>
  <c r="F4700" i="24"/>
  <c r="F4701" i="24"/>
  <c r="F4702" i="24"/>
  <c r="F4703" i="24"/>
  <c r="F4704" i="24"/>
  <c r="F4705" i="24"/>
  <c r="F4706" i="24"/>
  <c r="F4707" i="24"/>
  <c r="F4708" i="24"/>
  <c r="F4709" i="24"/>
  <c r="F4710" i="24"/>
  <c r="F4711" i="24"/>
  <c r="F4712" i="24"/>
  <c r="F4713" i="24"/>
  <c r="F4714" i="24"/>
  <c r="F4715" i="24"/>
  <c r="F4716" i="24"/>
  <c r="F4717" i="24"/>
  <c r="F4718" i="24"/>
  <c r="F4719" i="24"/>
  <c r="F4720" i="24"/>
  <c r="F4721" i="24"/>
  <c r="F4722" i="24"/>
  <c r="F4723" i="24"/>
  <c r="F4724" i="24"/>
  <c r="F4725" i="24"/>
  <c r="F4726" i="24"/>
  <c r="F4727" i="24"/>
  <c r="F4728" i="24"/>
  <c r="F4729" i="24"/>
  <c r="F4730" i="24"/>
  <c r="F4731" i="24"/>
  <c r="F4732" i="24"/>
  <c r="F4733" i="24"/>
  <c r="F4734" i="24"/>
  <c r="F4735" i="24"/>
  <c r="F4736" i="24"/>
  <c r="F4737" i="24"/>
  <c r="F4738" i="24"/>
  <c r="F4739" i="24"/>
  <c r="F4740" i="24"/>
  <c r="F4741" i="24"/>
  <c r="F4742" i="24"/>
  <c r="F4743" i="24"/>
  <c r="F4744" i="24"/>
  <c r="F4745" i="24"/>
  <c r="F4746" i="24"/>
  <c r="F4747" i="24"/>
  <c r="F4748" i="24"/>
  <c r="F4749" i="24"/>
  <c r="F4750" i="24"/>
  <c r="F4751" i="24"/>
  <c r="F4752" i="24"/>
  <c r="F4753" i="24"/>
  <c r="F4754" i="24"/>
  <c r="F4755" i="24"/>
  <c r="F4756" i="24"/>
  <c r="F4757" i="24"/>
  <c r="F4758" i="24"/>
  <c r="F4759" i="24"/>
  <c r="F4760" i="24"/>
  <c r="F4761" i="24"/>
  <c r="F4762" i="24"/>
  <c r="F4763" i="24"/>
  <c r="F4764" i="24"/>
  <c r="F4765" i="24"/>
  <c r="F4766" i="24"/>
  <c r="F4767" i="24"/>
  <c r="F4768" i="24"/>
  <c r="F4769" i="24"/>
  <c r="F4770" i="24"/>
  <c r="F4771" i="24"/>
  <c r="F4772" i="24"/>
  <c r="F4773" i="24"/>
  <c r="F4774" i="24"/>
  <c r="F4775" i="24"/>
  <c r="F4776" i="24"/>
  <c r="F4777" i="24"/>
  <c r="F4778" i="24"/>
  <c r="F4779" i="24"/>
  <c r="F4780" i="24"/>
  <c r="F4781" i="24"/>
  <c r="F4782" i="24"/>
  <c r="F4783" i="24"/>
  <c r="F4784" i="24"/>
  <c r="F4785" i="24"/>
  <c r="F4786" i="24"/>
  <c r="F4787" i="24"/>
  <c r="F4788" i="24"/>
  <c r="F4789" i="24"/>
  <c r="F4790" i="24"/>
  <c r="F4791" i="24"/>
  <c r="F4792" i="24"/>
  <c r="F4793" i="24"/>
  <c r="F4794" i="24"/>
  <c r="F4795" i="24"/>
  <c r="F4796" i="24"/>
  <c r="F4797" i="24"/>
  <c r="F4798" i="24"/>
  <c r="F4799" i="24"/>
  <c r="F4800" i="24"/>
  <c r="F4801" i="24"/>
  <c r="F4802" i="24"/>
  <c r="F4803" i="24"/>
  <c r="F4804" i="24"/>
  <c r="F4805" i="24"/>
  <c r="F4806" i="24"/>
  <c r="F4807" i="24"/>
  <c r="F4808" i="24"/>
  <c r="F4809" i="24"/>
  <c r="F4810" i="24"/>
  <c r="F4811" i="24"/>
  <c r="F4812" i="24"/>
  <c r="F4813" i="24"/>
  <c r="F4814" i="24"/>
  <c r="F4815" i="24"/>
  <c r="F4816" i="24"/>
  <c r="F4817" i="24"/>
  <c r="F4818" i="24"/>
  <c r="F4819" i="24"/>
  <c r="F4820" i="24"/>
  <c r="F4821" i="24"/>
  <c r="F4822" i="24"/>
  <c r="F4823" i="24"/>
  <c r="F4824" i="24"/>
  <c r="F4825" i="24"/>
  <c r="F4826" i="24"/>
  <c r="F4827" i="24"/>
  <c r="F4828" i="24"/>
  <c r="F4829" i="24"/>
  <c r="F4830" i="24"/>
  <c r="F4831" i="24"/>
  <c r="F4832" i="24"/>
  <c r="F4833" i="24"/>
  <c r="F4834" i="24"/>
  <c r="F4835" i="24"/>
  <c r="F4836" i="24"/>
  <c r="F4837" i="24"/>
  <c r="F4838" i="24"/>
  <c r="F4839" i="24"/>
  <c r="F4840" i="24"/>
  <c r="F4841" i="24"/>
  <c r="F4842" i="24"/>
  <c r="F4843" i="24"/>
  <c r="F4844" i="24"/>
  <c r="F4845" i="24"/>
  <c r="F4846" i="24"/>
  <c r="F4847" i="24"/>
  <c r="F4848" i="24"/>
  <c r="F4849" i="24"/>
  <c r="F4850" i="24"/>
  <c r="F4851" i="24"/>
  <c r="F4852" i="24"/>
  <c r="F4853" i="24"/>
  <c r="F4854" i="24"/>
  <c r="F4855" i="24"/>
  <c r="F4856" i="24"/>
  <c r="F4857" i="24"/>
  <c r="F4858" i="24"/>
  <c r="F4859" i="24"/>
  <c r="F4860" i="24"/>
  <c r="F4861" i="24"/>
  <c r="F4862" i="24"/>
  <c r="F4863" i="24"/>
  <c r="F4864" i="24"/>
  <c r="F4865" i="24"/>
  <c r="F4866" i="24"/>
  <c r="F4867" i="24"/>
  <c r="F4868" i="24"/>
  <c r="F4869" i="24"/>
  <c r="F4870" i="24"/>
  <c r="F4871" i="24"/>
  <c r="F4872" i="24"/>
  <c r="F4873" i="24"/>
  <c r="F4874" i="24"/>
  <c r="F4875" i="24"/>
  <c r="F4876" i="24"/>
  <c r="F4877" i="24"/>
  <c r="F4878" i="24"/>
  <c r="F4879" i="24"/>
  <c r="F4880" i="24"/>
  <c r="F4881" i="24"/>
  <c r="F4882" i="24"/>
  <c r="F4883" i="24"/>
  <c r="F4884" i="24"/>
  <c r="F4885" i="24"/>
  <c r="F4886" i="24"/>
  <c r="F4887" i="24"/>
  <c r="F4888" i="24"/>
  <c r="F4889" i="24"/>
  <c r="F4890" i="24"/>
  <c r="F4891" i="24"/>
  <c r="F4892" i="24"/>
  <c r="F4893" i="24"/>
  <c r="F4894" i="24"/>
  <c r="F4895" i="24"/>
  <c r="F4896" i="24"/>
  <c r="F4897" i="24"/>
  <c r="F4898" i="24"/>
  <c r="F4899" i="24"/>
  <c r="F4900" i="24"/>
  <c r="F4901" i="24"/>
  <c r="F4902" i="24"/>
  <c r="F4903" i="24"/>
  <c r="F4904" i="24"/>
  <c r="F4905" i="24"/>
  <c r="F4906" i="24"/>
  <c r="F4907" i="24"/>
  <c r="F4908" i="24"/>
  <c r="F4909" i="24"/>
  <c r="F4910" i="24"/>
  <c r="F4911" i="24"/>
  <c r="F4912" i="24"/>
  <c r="F4913" i="24"/>
  <c r="F4914" i="24"/>
  <c r="F4915" i="24"/>
  <c r="F4916" i="24"/>
  <c r="F4917" i="24"/>
  <c r="F4918" i="24"/>
  <c r="F4919" i="24"/>
  <c r="F4920" i="24"/>
  <c r="F4921" i="24"/>
  <c r="F4922" i="24"/>
  <c r="F4923" i="24"/>
  <c r="F4924" i="24"/>
  <c r="F4925" i="24"/>
  <c r="F4926" i="24"/>
  <c r="F4927" i="24"/>
  <c r="F4928" i="24"/>
  <c r="F4929" i="24"/>
  <c r="F4930" i="24"/>
  <c r="F4931" i="24"/>
  <c r="F4932" i="24"/>
  <c r="F4933" i="24"/>
  <c r="F4934" i="24"/>
  <c r="F4935" i="24"/>
  <c r="F4936" i="24"/>
  <c r="F4937" i="24"/>
  <c r="F4938" i="24"/>
  <c r="F4939" i="24"/>
  <c r="F4940" i="24"/>
  <c r="F4941" i="24"/>
  <c r="F4942" i="24"/>
  <c r="F4943" i="24"/>
  <c r="F4944" i="24"/>
  <c r="F4945" i="24"/>
  <c r="F4946" i="24"/>
  <c r="F4947" i="24"/>
  <c r="F4948" i="24"/>
  <c r="F4949" i="24"/>
  <c r="F4950" i="24"/>
  <c r="F4951" i="24"/>
  <c r="F4952" i="24"/>
  <c r="F4953" i="24"/>
  <c r="F4954" i="24"/>
  <c r="F4955" i="24"/>
  <c r="F4956" i="24"/>
  <c r="F4957" i="24"/>
  <c r="F4958" i="24"/>
  <c r="F4959" i="24"/>
  <c r="F4960" i="24"/>
  <c r="F4961" i="24"/>
  <c r="F4962" i="24"/>
  <c r="F4963" i="24"/>
  <c r="F4964" i="24"/>
  <c r="F4965" i="24"/>
  <c r="F4966" i="24"/>
  <c r="F4967" i="24"/>
  <c r="F4968" i="24"/>
  <c r="F4969" i="24"/>
  <c r="F4970" i="24"/>
  <c r="F4971" i="24"/>
  <c r="F4972" i="24"/>
  <c r="F4973" i="24"/>
  <c r="F4974" i="24"/>
  <c r="F4975" i="24"/>
  <c r="F4976" i="24"/>
  <c r="F4977" i="24"/>
  <c r="F4978" i="24"/>
  <c r="F4979" i="24"/>
  <c r="F4980" i="24"/>
  <c r="F4981" i="24"/>
  <c r="F4982" i="24"/>
  <c r="F4983" i="24"/>
  <c r="F4984" i="24"/>
  <c r="F4985" i="24"/>
  <c r="F4986" i="24"/>
  <c r="F4987" i="24"/>
  <c r="F4988" i="24"/>
  <c r="F4989" i="24"/>
  <c r="F4990" i="24"/>
  <c r="F4991" i="24"/>
  <c r="F4992" i="24"/>
  <c r="F4993" i="24"/>
  <c r="F4994" i="24"/>
  <c r="F4995" i="24"/>
  <c r="F4996" i="24"/>
  <c r="F4997" i="24"/>
  <c r="F4998" i="24"/>
  <c r="F4999" i="24"/>
  <c r="F5000" i="24"/>
  <c r="F5001" i="24"/>
  <c r="F5002" i="24"/>
  <c r="F5003" i="24"/>
  <c r="F5004" i="24"/>
  <c r="F5005" i="24"/>
  <c r="F5006" i="24"/>
  <c r="F5007" i="24"/>
  <c r="F5008" i="24"/>
  <c r="F5009" i="24"/>
  <c r="F5010" i="24"/>
  <c r="F5011" i="24"/>
  <c r="F5012" i="24"/>
  <c r="F5013" i="24"/>
  <c r="F5014" i="24"/>
  <c r="F5015" i="24"/>
  <c r="F5016" i="24"/>
  <c r="F5017" i="24"/>
  <c r="F5018" i="24"/>
  <c r="F5019" i="24"/>
  <c r="F5020" i="24"/>
  <c r="F5021" i="24"/>
  <c r="F5022" i="24"/>
  <c r="F5023" i="24"/>
  <c r="F5024" i="24"/>
  <c r="F5025" i="24"/>
  <c r="F5026" i="24"/>
  <c r="F5027" i="24"/>
  <c r="F5028" i="24"/>
  <c r="F5029" i="24"/>
  <c r="F5030" i="24"/>
  <c r="F5031" i="24"/>
  <c r="F5032" i="24"/>
  <c r="F5033" i="24"/>
  <c r="F5034" i="24"/>
  <c r="F5035" i="24"/>
  <c r="F5036" i="24"/>
  <c r="F5037" i="24"/>
  <c r="F5038" i="24"/>
  <c r="F5039" i="24"/>
  <c r="F5040" i="24"/>
  <c r="F5041" i="24"/>
  <c r="F5042" i="24"/>
  <c r="F5043" i="24"/>
  <c r="F5044" i="24"/>
  <c r="F5045" i="24"/>
  <c r="F5046" i="24"/>
  <c r="F5047" i="24"/>
  <c r="F5048" i="24"/>
  <c r="F5049" i="24"/>
  <c r="F5050" i="24"/>
  <c r="F5051" i="24"/>
  <c r="F5052" i="24"/>
  <c r="F5053" i="24"/>
  <c r="F5054" i="24"/>
  <c r="F5055" i="24"/>
  <c r="F5056" i="24"/>
  <c r="F5057" i="24"/>
  <c r="F5058" i="24"/>
  <c r="F5059" i="24"/>
  <c r="F5060" i="24"/>
  <c r="F5061" i="24"/>
  <c r="F5062" i="24"/>
  <c r="F5063" i="24"/>
  <c r="F5064" i="24"/>
  <c r="F5065" i="24"/>
  <c r="F5066" i="24"/>
  <c r="F5067" i="24"/>
  <c r="F5068" i="24"/>
  <c r="F5069" i="24"/>
  <c r="F5070" i="24"/>
  <c r="F5071" i="24"/>
  <c r="F5072" i="24"/>
  <c r="F5073" i="24"/>
  <c r="F5074" i="24"/>
  <c r="F5075" i="24"/>
  <c r="F5076" i="24"/>
  <c r="F5077" i="24"/>
  <c r="F5078" i="24"/>
  <c r="F5079" i="24"/>
  <c r="F5080" i="24"/>
  <c r="F5081" i="24"/>
  <c r="F5082" i="24"/>
  <c r="F5083" i="24"/>
  <c r="F5084" i="24"/>
  <c r="F5085" i="24"/>
  <c r="F5086" i="24"/>
  <c r="F5087" i="24"/>
  <c r="F5088" i="24"/>
  <c r="F5089" i="24"/>
  <c r="F5090" i="24"/>
  <c r="F5091" i="24"/>
  <c r="F5092" i="24"/>
  <c r="F5093" i="24"/>
  <c r="F5094" i="24"/>
  <c r="F5095" i="24"/>
  <c r="F5096" i="24"/>
  <c r="F5097" i="24"/>
  <c r="F5098" i="24"/>
  <c r="F5099" i="24"/>
  <c r="F5100" i="24"/>
  <c r="F5101" i="24"/>
  <c r="F5102" i="24"/>
  <c r="F5103" i="24"/>
  <c r="F5104" i="24"/>
  <c r="F5105" i="24"/>
  <c r="F5106" i="24"/>
  <c r="F5107" i="24"/>
  <c r="F5108" i="24"/>
  <c r="F5109" i="24"/>
  <c r="F5110" i="24"/>
  <c r="F5111" i="24"/>
  <c r="F5112" i="24"/>
  <c r="F5113" i="24"/>
  <c r="F5114" i="24"/>
  <c r="F5115" i="24"/>
  <c r="F5116" i="24"/>
  <c r="F5117" i="24"/>
  <c r="F5118" i="24"/>
  <c r="F5119" i="24"/>
  <c r="F5120" i="24"/>
  <c r="F5121" i="24"/>
  <c r="F5122" i="24"/>
  <c r="F5123" i="24"/>
  <c r="F5124" i="24"/>
  <c r="F5125" i="24"/>
  <c r="F5126" i="24"/>
  <c r="F5127" i="24"/>
  <c r="F5128" i="24"/>
  <c r="F5129" i="24"/>
  <c r="F5130" i="24"/>
  <c r="F5131" i="24"/>
  <c r="F5132" i="24"/>
  <c r="F5133" i="24"/>
  <c r="F5134" i="24"/>
  <c r="F5135" i="24"/>
  <c r="F5136" i="24"/>
  <c r="F5137" i="24"/>
  <c r="F5138" i="24"/>
  <c r="F5139" i="24"/>
  <c r="F5140" i="24"/>
  <c r="F5141" i="24"/>
  <c r="F5142" i="24"/>
  <c r="F5143" i="24"/>
  <c r="F5144" i="24"/>
  <c r="F5145" i="24"/>
  <c r="F5146" i="24"/>
  <c r="F5147" i="24"/>
  <c r="F5148" i="24"/>
  <c r="F5149" i="24"/>
  <c r="F5150" i="24"/>
  <c r="F5151" i="24"/>
  <c r="F5152" i="24"/>
  <c r="F5153" i="24"/>
  <c r="F5154" i="24"/>
  <c r="F5155" i="24"/>
  <c r="F5156" i="24"/>
  <c r="F5157" i="24"/>
  <c r="F5158" i="24"/>
  <c r="F5159" i="24"/>
  <c r="F5160" i="24"/>
  <c r="F5161" i="24"/>
  <c r="F5162" i="24"/>
  <c r="F5163" i="24"/>
  <c r="F5164" i="24"/>
  <c r="F5165" i="24"/>
  <c r="F5166" i="24"/>
  <c r="F5167" i="24"/>
  <c r="F5168" i="24"/>
  <c r="F5169" i="24"/>
  <c r="F5170" i="24"/>
  <c r="F5171" i="24"/>
  <c r="F5172" i="24"/>
  <c r="F5173" i="24"/>
  <c r="F5174" i="24"/>
  <c r="F5175" i="24"/>
  <c r="F5176" i="24"/>
  <c r="F5177" i="24"/>
  <c r="F5178" i="24"/>
  <c r="F5179" i="24"/>
  <c r="F5180" i="24"/>
  <c r="F5181" i="24"/>
  <c r="F5182" i="24"/>
  <c r="F5183" i="24"/>
  <c r="F5184" i="24"/>
  <c r="F5185" i="24"/>
  <c r="F5186" i="24"/>
  <c r="F5187" i="24"/>
  <c r="F5188" i="24"/>
  <c r="F5189" i="24"/>
  <c r="F5190" i="24"/>
  <c r="F5191" i="24"/>
  <c r="F5192" i="24"/>
  <c r="F5193" i="24"/>
  <c r="F5194" i="24"/>
  <c r="F5195" i="24"/>
  <c r="F5196" i="24"/>
  <c r="F5197" i="24"/>
  <c r="F5198" i="24"/>
  <c r="F5199" i="24"/>
  <c r="F5200" i="24"/>
  <c r="F5201" i="24"/>
  <c r="F5202" i="24"/>
  <c r="F5203" i="24"/>
  <c r="F5204" i="24"/>
  <c r="F5205" i="24"/>
  <c r="F5206" i="24"/>
  <c r="F5207" i="24"/>
  <c r="F5208" i="24"/>
  <c r="F5209" i="24"/>
  <c r="F5210" i="24"/>
  <c r="F5211" i="24"/>
  <c r="F5212" i="24"/>
  <c r="F5213" i="24"/>
  <c r="F5214" i="24"/>
  <c r="F5215" i="24"/>
  <c r="F5216" i="24"/>
  <c r="F5217" i="24"/>
  <c r="F5218" i="24"/>
  <c r="F5219" i="24"/>
  <c r="F5220" i="24"/>
  <c r="F5221" i="24"/>
  <c r="F5222" i="24"/>
  <c r="F5223" i="24"/>
  <c r="F5224" i="24"/>
  <c r="F5225" i="24"/>
  <c r="F5226" i="24"/>
  <c r="F5227" i="24"/>
  <c r="F5228" i="24"/>
  <c r="F5229" i="24"/>
  <c r="F5230" i="24"/>
  <c r="F5231" i="24"/>
  <c r="F5232" i="24"/>
  <c r="F5233" i="24"/>
  <c r="F5234" i="24"/>
  <c r="F5235" i="24"/>
  <c r="F5236" i="24"/>
  <c r="F5237" i="24"/>
  <c r="F5238" i="24"/>
  <c r="F5239" i="24"/>
  <c r="F5240" i="24"/>
  <c r="F5241" i="24"/>
  <c r="F5242" i="24"/>
  <c r="F5243" i="24"/>
  <c r="F5244" i="24"/>
  <c r="F5245" i="24"/>
  <c r="F5246" i="24"/>
  <c r="F5247" i="24"/>
  <c r="F5248" i="24"/>
  <c r="F5249" i="24"/>
  <c r="F5250" i="24"/>
  <c r="F5251" i="24"/>
  <c r="F5252" i="24"/>
  <c r="F5253" i="24"/>
  <c r="F5254" i="24"/>
  <c r="F5255" i="24"/>
  <c r="F5256" i="24"/>
  <c r="F5257" i="24"/>
  <c r="F5258" i="24"/>
  <c r="F5259" i="24"/>
  <c r="F5260" i="24"/>
  <c r="F5261" i="24"/>
  <c r="F5262" i="24"/>
  <c r="F5263" i="24"/>
  <c r="F5264" i="24"/>
  <c r="F5265" i="24"/>
  <c r="F5266" i="24"/>
  <c r="F5267" i="24"/>
  <c r="F5268" i="24"/>
  <c r="F5269" i="24"/>
  <c r="F5270" i="24"/>
  <c r="F5271" i="24"/>
  <c r="F5272" i="24"/>
  <c r="F5273" i="24"/>
  <c r="F5274" i="24"/>
  <c r="F5275" i="24"/>
  <c r="F5276" i="24"/>
  <c r="F5277" i="24"/>
  <c r="F5278" i="24"/>
  <c r="F5279" i="24"/>
  <c r="F5280" i="24"/>
  <c r="F5281" i="24"/>
  <c r="F5282" i="24"/>
  <c r="F5283" i="24"/>
  <c r="F5284" i="24"/>
  <c r="F5285" i="24"/>
  <c r="F5286" i="24"/>
  <c r="F5287" i="24"/>
  <c r="F5288" i="24"/>
  <c r="F5289" i="24"/>
  <c r="F5290" i="24"/>
  <c r="F5291" i="24"/>
  <c r="F5292" i="24"/>
  <c r="F5293" i="24"/>
  <c r="F5294" i="24"/>
  <c r="F5295" i="24"/>
  <c r="F5296" i="24"/>
  <c r="F5297" i="24"/>
  <c r="F5298" i="24"/>
  <c r="F5299" i="24"/>
  <c r="F5300" i="24"/>
  <c r="F5301" i="24"/>
  <c r="F5302" i="24"/>
  <c r="F5303" i="24"/>
  <c r="F5304" i="24"/>
  <c r="F5305" i="24"/>
  <c r="F5306" i="24"/>
  <c r="F5307" i="24"/>
  <c r="F5308" i="24"/>
  <c r="F5309" i="24"/>
  <c r="F5310" i="24"/>
  <c r="F5311" i="24"/>
  <c r="F5312" i="24"/>
  <c r="F5313" i="24"/>
  <c r="F5314" i="24"/>
  <c r="F5315" i="24"/>
  <c r="F5316" i="24"/>
  <c r="F5317" i="24"/>
  <c r="F5318" i="24"/>
  <c r="F5319" i="24"/>
  <c r="F5320" i="24"/>
  <c r="F5321" i="24"/>
  <c r="F5322" i="24"/>
  <c r="F5323" i="24"/>
  <c r="F5324" i="24"/>
  <c r="F5325" i="24"/>
  <c r="F5326" i="24"/>
  <c r="F5327" i="24"/>
  <c r="F5328" i="24"/>
  <c r="F5329" i="24"/>
  <c r="F5330" i="24"/>
  <c r="F5331" i="24"/>
  <c r="F5332" i="24"/>
  <c r="F5333" i="24"/>
  <c r="F5334" i="24"/>
  <c r="F5335" i="24"/>
  <c r="F5336" i="24"/>
  <c r="F5337" i="24"/>
  <c r="F5338" i="24"/>
  <c r="F5339" i="24"/>
  <c r="F5340" i="24"/>
  <c r="F5341" i="24"/>
  <c r="F5342" i="24"/>
  <c r="F5343" i="24"/>
  <c r="F5344" i="24"/>
  <c r="F5345" i="24"/>
  <c r="F5346" i="24"/>
  <c r="F5347" i="24"/>
  <c r="F5348" i="24"/>
  <c r="F5349" i="24"/>
  <c r="F5350" i="24"/>
  <c r="F5351" i="24"/>
  <c r="F5352" i="24"/>
  <c r="F5353" i="24"/>
  <c r="F5354" i="24"/>
  <c r="F5355" i="24"/>
  <c r="F5356" i="24"/>
  <c r="F5357" i="24"/>
  <c r="F5358" i="24"/>
  <c r="F5359" i="24"/>
  <c r="F5360" i="24"/>
  <c r="F5361" i="24"/>
  <c r="F5362" i="24"/>
  <c r="F5363" i="24"/>
  <c r="F5364" i="24"/>
  <c r="F5365" i="24"/>
  <c r="F5366" i="24"/>
  <c r="F5367" i="24"/>
  <c r="F5368" i="24"/>
  <c r="F5369" i="24"/>
  <c r="F5370" i="24"/>
  <c r="F5371" i="24"/>
  <c r="F5372" i="24"/>
  <c r="F5373" i="24"/>
  <c r="F5374" i="24"/>
  <c r="F5375" i="24"/>
  <c r="F5376" i="24"/>
  <c r="F5377" i="24"/>
  <c r="F5378" i="24"/>
  <c r="F5379" i="24"/>
  <c r="F5380" i="24"/>
  <c r="F5381" i="24"/>
  <c r="F5382" i="24"/>
  <c r="F5383" i="24"/>
  <c r="F5384" i="24"/>
  <c r="F5385" i="24"/>
  <c r="F5386" i="24"/>
  <c r="F5387" i="24"/>
  <c r="F5388" i="24"/>
  <c r="F5389" i="24"/>
  <c r="F5390" i="24"/>
  <c r="F5391" i="24"/>
  <c r="F5392" i="24"/>
  <c r="F5393" i="24"/>
  <c r="F5394" i="24"/>
  <c r="F5395" i="24"/>
  <c r="F5396" i="24"/>
  <c r="F5397" i="24"/>
  <c r="F5398" i="24"/>
  <c r="F5399" i="24"/>
  <c r="F5400" i="24"/>
  <c r="F5401" i="24"/>
  <c r="F5402" i="24"/>
  <c r="F5403" i="24"/>
  <c r="F5404" i="24"/>
  <c r="F5405" i="24"/>
  <c r="F5406" i="24"/>
  <c r="F5407" i="24"/>
  <c r="F5408" i="24"/>
  <c r="F5409" i="24"/>
  <c r="F5410" i="24"/>
  <c r="F5411" i="24"/>
  <c r="F5412" i="24"/>
  <c r="F5413" i="24"/>
  <c r="F5414" i="24"/>
  <c r="F5415" i="24"/>
  <c r="F5416" i="24"/>
  <c r="F5417" i="24"/>
  <c r="F5418" i="24"/>
  <c r="F5419" i="24"/>
  <c r="F5420" i="24"/>
  <c r="F5421" i="24"/>
  <c r="F5422" i="24"/>
  <c r="F5423" i="24"/>
  <c r="F5424" i="24"/>
  <c r="F5425" i="24"/>
  <c r="F5426" i="24"/>
  <c r="F5427" i="24"/>
  <c r="F5428" i="24"/>
  <c r="F5429" i="24"/>
  <c r="F5430" i="24"/>
  <c r="F5431" i="24"/>
  <c r="F5432" i="24"/>
  <c r="F5433" i="24"/>
  <c r="F5434" i="24"/>
  <c r="F5435" i="24"/>
  <c r="F5436" i="24"/>
  <c r="F5437" i="24"/>
  <c r="F5438" i="24"/>
  <c r="F5439" i="24"/>
  <c r="F5440" i="24"/>
  <c r="F5441" i="24"/>
  <c r="F5442" i="24"/>
  <c r="F5443" i="24"/>
  <c r="F5444" i="24"/>
  <c r="F5445" i="24"/>
  <c r="F5446" i="24"/>
  <c r="F5447" i="24"/>
  <c r="F5448" i="24"/>
  <c r="F5449" i="24"/>
  <c r="F5450" i="24"/>
  <c r="F5451" i="24"/>
  <c r="F5452" i="24"/>
  <c r="F5453" i="24"/>
  <c r="F5454" i="24"/>
  <c r="F5455" i="24"/>
  <c r="F5456" i="24"/>
  <c r="F5457" i="24"/>
  <c r="F5458" i="24"/>
  <c r="F5459" i="24"/>
  <c r="F5460" i="24"/>
  <c r="F5461" i="24"/>
  <c r="F5462" i="24"/>
  <c r="F5463" i="24"/>
  <c r="F5464" i="24"/>
  <c r="F5465" i="24"/>
  <c r="F5466" i="24"/>
  <c r="F5467" i="24"/>
  <c r="F5468" i="24"/>
  <c r="F5469" i="24"/>
  <c r="F5470" i="24"/>
  <c r="F5471" i="24"/>
  <c r="F5472" i="24"/>
  <c r="F5473" i="24"/>
  <c r="F5474" i="24"/>
  <c r="F5475" i="24"/>
  <c r="F5476" i="24"/>
  <c r="F5477" i="24"/>
  <c r="F5478" i="24"/>
  <c r="F5479" i="24"/>
  <c r="F5480" i="24"/>
  <c r="F5481" i="24"/>
  <c r="F5482" i="24"/>
  <c r="F5483" i="24"/>
  <c r="F5484" i="24"/>
  <c r="F5485" i="24"/>
  <c r="F5486" i="24"/>
  <c r="F5487" i="24"/>
  <c r="F5488" i="24"/>
  <c r="F5489" i="24"/>
  <c r="F5490" i="24"/>
  <c r="F5491" i="24"/>
  <c r="F5492" i="24"/>
  <c r="F5493" i="24"/>
  <c r="F5494" i="24"/>
  <c r="F5495" i="24"/>
  <c r="F5496" i="24"/>
  <c r="F5497" i="24"/>
  <c r="F5498" i="24"/>
  <c r="F5499" i="24"/>
  <c r="F5500" i="24"/>
  <c r="F5501" i="24"/>
  <c r="F5502" i="24"/>
  <c r="F5503" i="24"/>
  <c r="F5504" i="24"/>
  <c r="F5505" i="24"/>
  <c r="F5506" i="24"/>
  <c r="F5507" i="24"/>
  <c r="F5508" i="24"/>
  <c r="F5509" i="24"/>
  <c r="F5510" i="24"/>
  <c r="F5511" i="24"/>
  <c r="F5512" i="24"/>
  <c r="F5513" i="24"/>
  <c r="F5514" i="24"/>
  <c r="F5515" i="24"/>
  <c r="F5516" i="24"/>
  <c r="F5517" i="24"/>
  <c r="F5518" i="24"/>
  <c r="F5519" i="24"/>
  <c r="F5520" i="24"/>
  <c r="F5521" i="24"/>
  <c r="F5522" i="24"/>
  <c r="F5523" i="24"/>
  <c r="F5524" i="24"/>
  <c r="F5525" i="24"/>
  <c r="F5526" i="24"/>
  <c r="F5527" i="24"/>
  <c r="F5528" i="24"/>
  <c r="F5529" i="24"/>
  <c r="F5530" i="24"/>
  <c r="F5531" i="24"/>
  <c r="F5532" i="24"/>
  <c r="F5533" i="24"/>
  <c r="F5534" i="24"/>
  <c r="F5535" i="24"/>
  <c r="F5536" i="24"/>
  <c r="F5537" i="24"/>
  <c r="F5538" i="24"/>
  <c r="F5539" i="24"/>
  <c r="F5540" i="24"/>
  <c r="F5541" i="24"/>
  <c r="F5542" i="24"/>
  <c r="F5543" i="24"/>
  <c r="F5544" i="24"/>
  <c r="F5545" i="24"/>
  <c r="F5546" i="24"/>
  <c r="F5547" i="24"/>
  <c r="F5548" i="24"/>
  <c r="F5549" i="24"/>
  <c r="F5550" i="24"/>
  <c r="F5551" i="24"/>
  <c r="F5552" i="24"/>
  <c r="F5553" i="24"/>
  <c r="F5554" i="24"/>
  <c r="F5555" i="24"/>
  <c r="F5556" i="24"/>
  <c r="F5557" i="24"/>
  <c r="F5558" i="24"/>
  <c r="F5559" i="24"/>
  <c r="F5560" i="24"/>
  <c r="F5561" i="24"/>
  <c r="F5562" i="24"/>
  <c r="F5563" i="24"/>
  <c r="F5564" i="24"/>
  <c r="F5565" i="24"/>
  <c r="F5566" i="24"/>
  <c r="F5567" i="24"/>
  <c r="F5568" i="24"/>
  <c r="F5569" i="24"/>
  <c r="F5570" i="24"/>
  <c r="F5571" i="24"/>
  <c r="F5572" i="24"/>
  <c r="F5573" i="24"/>
  <c r="F5574" i="24"/>
  <c r="F5575" i="24"/>
  <c r="F5576" i="24"/>
  <c r="F5577" i="24"/>
  <c r="F5578" i="24"/>
  <c r="F5579" i="24"/>
  <c r="F5580" i="24"/>
  <c r="F5581" i="24"/>
  <c r="F5582" i="24"/>
  <c r="F5583" i="24"/>
  <c r="F5584" i="24"/>
  <c r="F5585" i="24"/>
  <c r="F5586" i="24"/>
  <c r="F5587" i="24"/>
  <c r="F5588" i="24"/>
  <c r="F5589" i="24"/>
  <c r="F5590" i="24"/>
  <c r="F5591" i="24"/>
  <c r="F5592" i="24"/>
  <c r="F5593" i="24"/>
  <c r="F5594" i="24"/>
  <c r="F5595" i="24"/>
  <c r="F5596" i="24"/>
  <c r="F5597" i="24"/>
  <c r="F5598" i="24"/>
  <c r="F5599" i="24"/>
  <c r="F5600" i="24"/>
  <c r="F5601" i="24"/>
  <c r="F5602" i="24"/>
  <c r="F5603" i="24"/>
  <c r="F5604" i="24"/>
  <c r="F5605" i="24"/>
  <c r="F5606" i="24"/>
  <c r="F5607" i="24"/>
  <c r="F5608" i="24"/>
  <c r="F5609" i="24"/>
  <c r="F5610" i="24"/>
  <c r="F5611" i="24"/>
  <c r="F5612" i="24"/>
  <c r="F5613" i="24"/>
  <c r="F5614" i="24"/>
  <c r="F5615" i="24"/>
  <c r="F5616" i="24"/>
  <c r="F5617" i="24"/>
  <c r="F5618" i="24"/>
  <c r="F5619" i="24"/>
  <c r="F5620" i="24"/>
  <c r="F5621" i="24"/>
  <c r="F5622" i="24"/>
  <c r="F5623" i="24"/>
  <c r="F5624" i="24"/>
  <c r="F5625" i="24"/>
  <c r="F5626" i="24"/>
  <c r="F5627" i="24"/>
  <c r="F5628" i="24"/>
  <c r="F5629" i="24"/>
  <c r="F5630" i="24"/>
  <c r="F5631" i="24"/>
  <c r="F5632" i="24"/>
  <c r="F5633" i="24"/>
  <c r="F5634" i="24"/>
  <c r="F5635" i="24"/>
  <c r="F5636" i="24"/>
  <c r="F5637" i="24"/>
  <c r="F5638" i="24"/>
  <c r="F5639" i="24"/>
  <c r="F5640" i="24"/>
  <c r="F5641" i="24"/>
  <c r="F5642" i="24"/>
  <c r="F5643" i="24"/>
  <c r="F5644" i="24"/>
  <c r="F5645" i="24"/>
  <c r="F5646" i="24"/>
  <c r="F5647" i="24"/>
  <c r="F5648" i="24"/>
  <c r="F5649" i="24"/>
  <c r="F5650" i="24"/>
  <c r="F5651" i="24"/>
  <c r="F5652" i="24"/>
  <c r="F5653" i="24"/>
  <c r="F5654" i="24"/>
  <c r="F5655" i="24"/>
  <c r="F5656" i="24"/>
  <c r="F5657" i="24"/>
  <c r="F5658" i="24"/>
  <c r="F5659" i="24"/>
  <c r="F5660" i="24"/>
  <c r="F5661" i="24"/>
  <c r="F5662" i="24"/>
  <c r="F5663" i="24"/>
  <c r="F5664" i="24"/>
  <c r="F5665" i="24"/>
  <c r="F5666" i="24"/>
  <c r="F5667" i="24"/>
  <c r="F5668" i="24"/>
  <c r="F5669" i="24"/>
  <c r="F5670" i="24"/>
  <c r="F5671" i="24"/>
  <c r="F5672" i="24"/>
  <c r="F5673" i="24"/>
  <c r="F5674" i="24"/>
  <c r="F5675" i="24"/>
  <c r="F5676" i="24"/>
  <c r="F5677" i="24"/>
  <c r="F5678" i="24"/>
  <c r="F5679" i="24"/>
  <c r="F5680" i="24"/>
  <c r="F5681" i="24"/>
  <c r="F5682" i="24"/>
  <c r="F5683" i="24"/>
  <c r="F5684" i="24"/>
  <c r="F5685" i="24"/>
  <c r="F5686" i="24"/>
  <c r="F5687" i="24"/>
  <c r="F5688" i="24"/>
  <c r="F5689" i="24"/>
  <c r="F5690" i="24"/>
  <c r="F5691" i="24"/>
  <c r="F5692" i="24"/>
  <c r="F5693" i="24"/>
  <c r="F5694" i="24"/>
  <c r="F5695" i="24"/>
  <c r="F5696" i="24"/>
  <c r="F5697" i="24"/>
  <c r="F5698" i="24"/>
  <c r="F5699" i="24"/>
  <c r="F5700" i="24"/>
  <c r="F5701" i="24"/>
  <c r="F5702" i="24"/>
  <c r="F5703" i="24"/>
  <c r="F5704" i="24"/>
  <c r="F5705" i="24"/>
  <c r="F5706" i="24"/>
  <c r="F5707" i="24"/>
  <c r="F5708" i="24"/>
  <c r="F5709" i="24"/>
  <c r="F5710" i="24"/>
  <c r="F5711" i="24"/>
  <c r="F5712" i="24"/>
  <c r="F5713" i="24"/>
  <c r="F5714" i="24"/>
  <c r="F5715" i="24"/>
  <c r="F5716" i="24"/>
  <c r="F5717" i="24"/>
  <c r="F5718" i="24"/>
  <c r="F5719" i="24"/>
  <c r="F5720" i="24"/>
  <c r="F5721" i="24"/>
  <c r="F5722" i="24"/>
  <c r="F5723" i="24"/>
  <c r="F5724" i="24"/>
  <c r="F5725" i="24"/>
  <c r="F5726" i="24"/>
  <c r="F5727" i="24"/>
  <c r="F5728" i="24"/>
  <c r="F5729" i="24"/>
  <c r="F5730" i="24"/>
  <c r="F5731" i="24"/>
  <c r="F5732" i="24"/>
  <c r="F5733" i="24"/>
  <c r="F5734" i="24"/>
  <c r="F5735" i="24"/>
  <c r="F5736" i="24"/>
  <c r="F5737" i="24"/>
  <c r="F5738" i="24"/>
  <c r="F5739" i="24"/>
  <c r="F5740" i="24"/>
  <c r="F5741" i="24"/>
  <c r="F5742" i="24"/>
  <c r="F5743" i="24"/>
  <c r="F5744" i="24"/>
  <c r="F5745" i="24"/>
  <c r="F5746" i="24"/>
  <c r="F5747" i="24"/>
  <c r="F5748" i="24"/>
  <c r="F5749" i="24"/>
  <c r="F5750" i="24"/>
  <c r="F5751" i="24"/>
  <c r="F5752" i="24"/>
  <c r="F5753" i="24"/>
  <c r="F5754" i="24"/>
  <c r="F5755" i="24"/>
  <c r="F5756" i="24"/>
  <c r="F5757" i="24"/>
  <c r="F5758" i="24"/>
  <c r="F5759" i="24"/>
  <c r="F5760" i="24"/>
  <c r="F5761" i="24"/>
  <c r="F5762" i="24"/>
  <c r="F5763" i="24"/>
  <c r="F5764" i="24"/>
  <c r="F5765" i="24"/>
  <c r="F5766" i="24"/>
  <c r="F5767" i="24"/>
  <c r="F5768" i="24"/>
  <c r="F5769" i="24"/>
  <c r="F5770" i="24"/>
  <c r="F5771" i="24"/>
  <c r="F5772" i="24"/>
  <c r="F5773" i="24"/>
  <c r="F5774" i="24"/>
  <c r="F5775" i="24"/>
  <c r="F5776" i="24"/>
  <c r="F5777" i="24"/>
  <c r="F5778" i="24"/>
  <c r="F5779" i="24"/>
  <c r="F5780" i="24"/>
  <c r="F5781" i="24"/>
  <c r="F5782" i="24"/>
  <c r="F5783" i="24"/>
  <c r="F5784" i="24"/>
  <c r="F5785" i="24"/>
  <c r="F5786" i="24"/>
  <c r="F5787" i="24"/>
  <c r="F5788" i="24"/>
  <c r="F5789" i="24"/>
  <c r="F5790" i="24"/>
  <c r="F5791" i="24"/>
  <c r="F5792" i="24"/>
  <c r="F5793" i="24"/>
  <c r="F5794" i="24"/>
  <c r="F5795" i="24"/>
  <c r="F5796" i="24"/>
  <c r="F5797" i="24"/>
  <c r="F5798" i="24"/>
  <c r="F5799" i="24"/>
  <c r="F5800" i="24"/>
  <c r="F5801" i="24"/>
  <c r="F5802" i="24"/>
  <c r="F5803" i="24"/>
  <c r="F5804" i="24"/>
  <c r="F5805" i="24"/>
  <c r="F5806" i="24"/>
  <c r="F5807" i="24"/>
  <c r="F5808" i="24"/>
  <c r="F5809" i="24"/>
  <c r="F5810" i="24"/>
  <c r="F5811" i="24"/>
  <c r="F5812" i="24"/>
  <c r="F5813" i="24"/>
  <c r="F5814" i="24"/>
  <c r="F5815" i="24"/>
  <c r="F5816" i="24"/>
  <c r="F5817" i="24"/>
  <c r="F5818" i="24"/>
  <c r="F5819" i="24"/>
  <c r="F5820" i="24"/>
  <c r="F5821" i="24"/>
  <c r="F5822" i="24"/>
  <c r="F5823" i="24"/>
  <c r="F5824" i="24"/>
  <c r="F5825" i="24"/>
  <c r="F5826" i="24"/>
  <c r="F5827" i="24"/>
  <c r="F5828" i="24"/>
  <c r="F5829" i="24"/>
  <c r="F5830" i="24"/>
  <c r="F5831" i="24"/>
  <c r="F5832" i="24"/>
  <c r="F5833" i="24"/>
  <c r="F5834" i="24"/>
  <c r="F5835" i="24"/>
  <c r="F5836" i="24"/>
  <c r="F5837" i="24"/>
  <c r="F5838" i="24"/>
  <c r="F5839" i="24"/>
  <c r="F5840" i="24"/>
  <c r="F5841" i="24"/>
  <c r="F5842" i="24"/>
  <c r="F5843" i="24"/>
  <c r="F5844" i="24"/>
  <c r="F5845" i="24"/>
  <c r="F5846" i="24"/>
  <c r="F5847" i="24"/>
  <c r="F5848" i="24"/>
  <c r="F5849" i="24"/>
  <c r="F5850" i="24"/>
  <c r="F5851" i="24"/>
  <c r="F5852" i="24"/>
  <c r="F5853" i="24"/>
  <c r="F5854" i="24"/>
  <c r="F5855" i="24"/>
  <c r="F5856" i="24"/>
  <c r="F5857" i="24"/>
  <c r="F5858" i="24"/>
  <c r="F5859" i="24"/>
  <c r="F5860" i="24"/>
  <c r="F5861" i="24"/>
  <c r="F5862" i="24"/>
  <c r="F5863" i="24"/>
  <c r="F5864" i="24"/>
  <c r="F5865" i="24"/>
  <c r="F5866" i="24"/>
  <c r="F5867" i="24"/>
  <c r="F5868" i="24"/>
  <c r="F5869" i="24"/>
  <c r="F5870" i="24"/>
  <c r="F5871" i="24"/>
  <c r="F5872" i="24"/>
  <c r="F5873" i="24"/>
  <c r="F5874" i="24"/>
  <c r="F5875" i="24"/>
  <c r="F5876" i="24"/>
  <c r="F5877" i="24"/>
  <c r="F5878" i="24"/>
  <c r="F5879" i="24"/>
  <c r="F5880" i="24"/>
  <c r="F5881" i="24"/>
  <c r="F5882" i="24"/>
  <c r="F5883" i="24"/>
  <c r="F5884" i="24"/>
  <c r="F5885" i="24"/>
  <c r="F5886" i="24"/>
  <c r="F5887" i="24"/>
  <c r="F5888" i="24"/>
  <c r="F5889" i="24"/>
  <c r="F5890" i="24"/>
  <c r="F5891" i="24"/>
  <c r="F5892" i="24"/>
  <c r="F5893" i="24"/>
  <c r="F5894" i="24"/>
  <c r="F5895" i="24"/>
  <c r="F5896" i="24"/>
  <c r="F5897" i="24"/>
  <c r="F5898" i="24"/>
  <c r="F5899" i="24"/>
  <c r="F5900" i="24"/>
  <c r="F5901" i="24"/>
  <c r="F5902" i="24"/>
  <c r="F5903" i="24"/>
  <c r="F5904" i="24"/>
  <c r="F5905" i="24"/>
  <c r="F5906" i="24"/>
  <c r="F5907" i="24"/>
  <c r="F5908" i="24"/>
  <c r="F5909" i="24"/>
  <c r="F5910" i="24"/>
  <c r="F5911" i="24"/>
  <c r="F5912" i="24"/>
  <c r="F5913" i="24"/>
  <c r="F5914" i="24"/>
  <c r="F5915" i="24"/>
  <c r="F5916" i="24"/>
  <c r="F5917" i="24"/>
  <c r="F5918" i="24"/>
  <c r="F5919" i="24"/>
  <c r="F5920" i="24"/>
  <c r="F5921" i="24"/>
  <c r="F5922" i="24"/>
  <c r="F5923" i="24"/>
  <c r="F5924" i="24"/>
  <c r="F5925" i="24"/>
  <c r="F5926" i="24"/>
  <c r="F5927" i="24"/>
  <c r="F5928" i="24"/>
  <c r="F5929" i="24"/>
  <c r="F5930" i="24"/>
  <c r="F5931" i="24"/>
  <c r="F5932" i="24"/>
  <c r="F5933" i="24"/>
  <c r="F5934" i="24"/>
  <c r="F5935" i="24"/>
  <c r="F5936" i="24"/>
  <c r="F5937" i="24"/>
  <c r="F5938" i="24"/>
  <c r="F5939" i="24"/>
  <c r="F5940" i="24"/>
  <c r="F5941" i="24"/>
  <c r="F5942" i="24"/>
  <c r="F5943" i="24"/>
  <c r="F5944" i="24"/>
  <c r="F5945" i="24"/>
  <c r="F5946" i="24"/>
  <c r="F5947" i="24"/>
  <c r="F5948" i="24"/>
  <c r="F5949" i="24"/>
  <c r="F5950" i="24"/>
  <c r="F5951" i="24"/>
  <c r="F5952" i="24"/>
  <c r="F5953" i="24"/>
  <c r="F5954" i="24"/>
  <c r="F5955" i="24"/>
  <c r="F5956" i="24"/>
  <c r="F5957" i="24"/>
  <c r="F5958" i="24"/>
  <c r="F5959" i="24"/>
  <c r="F5960" i="24"/>
  <c r="F5961" i="24"/>
  <c r="F5962" i="24"/>
  <c r="F5963" i="24"/>
  <c r="F5964" i="24"/>
  <c r="F5965" i="24"/>
  <c r="F5966" i="24"/>
  <c r="F5967" i="24"/>
  <c r="F5968" i="24"/>
  <c r="F5969" i="24"/>
  <c r="F5970" i="24"/>
  <c r="F5971" i="24"/>
  <c r="F5972" i="24"/>
  <c r="F5973" i="24"/>
  <c r="F5974" i="24"/>
  <c r="F5975" i="24"/>
  <c r="F5976" i="24"/>
  <c r="F5977" i="24"/>
  <c r="F5978" i="24"/>
  <c r="F5979" i="24"/>
  <c r="F5980" i="24"/>
  <c r="F5981" i="24"/>
  <c r="F5982" i="24"/>
  <c r="F5983" i="24"/>
  <c r="F5984" i="24"/>
  <c r="F5985" i="24"/>
  <c r="F5986" i="24"/>
  <c r="F5987" i="24"/>
  <c r="F5988" i="24"/>
  <c r="F5989" i="24"/>
  <c r="F5990" i="24"/>
  <c r="F5991" i="24"/>
  <c r="F5992" i="24"/>
  <c r="F5993" i="24"/>
  <c r="F5994" i="24"/>
  <c r="F5995" i="24"/>
  <c r="F5996" i="24"/>
  <c r="F5997" i="24"/>
  <c r="F5998" i="24"/>
  <c r="F5999" i="24"/>
  <c r="F6000" i="24"/>
  <c r="F6001" i="24"/>
  <c r="F6002" i="24"/>
  <c r="F6003" i="24"/>
  <c r="F6004" i="24"/>
  <c r="F6005" i="24"/>
  <c r="F6006" i="24"/>
  <c r="F6007" i="24"/>
  <c r="F6008" i="24"/>
  <c r="F6009" i="24"/>
  <c r="F6010" i="24"/>
  <c r="F6011" i="24"/>
  <c r="F6012" i="24"/>
  <c r="F6013" i="24"/>
  <c r="F6014" i="24"/>
  <c r="F6015" i="24"/>
  <c r="F6016" i="24"/>
  <c r="F6017" i="24"/>
  <c r="F6018" i="24"/>
  <c r="F6019" i="24"/>
  <c r="F6020" i="24"/>
  <c r="F6021" i="24"/>
  <c r="F6022" i="24"/>
  <c r="F6023" i="24"/>
  <c r="F6024" i="24"/>
  <c r="F6025" i="24"/>
  <c r="F6026" i="24"/>
  <c r="F6027" i="24"/>
  <c r="F6028" i="24"/>
  <c r="F6029" i="24"/>
  <c r="F6030" i="24"/>
  <c r="F6031" i="24"/>
  <c r="F6032" i="24"/>
  <c r="F6033" i="24"/>
  <c r="F6034" i="24"/>
  <c r="F6035" i="24"/>
  <c r="F6036" i="24"/>
  <c r="F6037" i="24"/>
  <c r="F6038" i="24"/>
  <c r="F6039" i="24"/>
  <c r="F6040" i="24"/>
  <c r="F6041" i="24"/>
  <c r="F6042" i="24"/>
  <c r="F6043" i="24"/>
  <c r="F6044" i="24"/>
  <c r="F6045" i="24"/>
  <c r="F6046" i="24"/>
  <c r="F6047" i="24"/>
  <c r="F6048" i="24"/>
  <c r="F6049" i="24"/>
  <c r="F6050" i="24"/>
  <c r="F6051" i="24"/>
  <c r="F6052" i="24"/>
  <c r="F6053" i="24"/>
  <c r="F6054" i="24"/>
  <c r="F6055" i="24"/>
  <c r="F6056" i="24"/>
  <c r="F6057" i="24"/>
  <c r="F6058" i="24"/>
  <c r="F6059" i="24"/>
  <c r="F6060" i="24"/>
  <c r="F6061" i="24"/>
  <c r="F6062" i="24"/>
  <c r="F6063" i="24"/>
  <c r="F6064" i="24"/>
  <c r="F6065" i="24"/>
  <c r="F6066" i="24"/>
  <c r="F6067" i="24"/>
  <c r="F6068" i="24"/>
  <c r="F6069" i="24"/>
  <c r="F6070" i="24"/>
  <c r="F6071" i="24"/>
  <c r="F6072" i="24"/>
  <c r="F6073" i="24"/>
  <c r="F6074" i="24"/>
  <c r="F6075" i="24"/>
  <c r="F6076" i="24"/>
  <c r="F6077" i="24"/>
  <c r="F6078" i="24"/>
  <c r="F6079" i="24"/>
  <c r="F6080" i="24"/>
  <c r="F6081" i="24"/>
  <c r="F6082" i="24"/>
  <c r="F6083" i="24"/>
  <c r="F6084" i="24"/>
  <c r="F6085" i="24"/>
  <c r="F6086" i="24"/>
  <c r="F6087" i="24"/>
  <c r="F6088" i="24"/>
  <c r="F6089" i="24"/>
  <c r="F6090" i="24"/>
  <c r="F6091" i="24"/>
  <c r="F6092" i="24"/>
  <c r="F6093" i="24"/>
  <c r="F6094" i="24"/>
  <c r="F6095" i="24"/>
  <c r="F6096" i="24"/>
  <c r="F6097" i="24"/>
  <c r="F6098" i="24"/>
  <c r="F6099" i="24"/>
  <c r="F6100" i="24"/>
  <c r="F6101" i="24"/>
  <c r="F6102" i="24"/>
  <c r="F6103" i="24"/>
  <c r="F6104" i="24"/>
  <c r="F6105" i="24"/>
  <c r="F6106" i="24"/>
  <c r="F6107" i="24"/>
  <c r="F6108" i="24"/>
  <c r="F6109" i="24"/>
  <c r="F6110" i="24"/>
  <c r="F6111" i="24"/>
  <c r="F6112" i="24"/>
  <c r="F6113" i="24"/>
  <c r="F6114" i="24"/>
  <c r="F6115" i="24"/>
  <c r="F6116" i="24"/>
  <c r="F6117" i="24"/>
  <c r="F6118" i="24"/>
  <c r="F6119" i="24"/>
  <c r="F6120" i="24"/>
  <c r="F6121" i="24"/>
  <c r="F6122" i="24"/>
  <c r="F6123" i="24"/>
  <c r="F6124" i="24"/>
  <c r="F6125" i="24"/>
  <c r="F6126" i="24"/>
  <c r="F6127" i="24"/>
  <c r="F6128" i="24"/>
  <c r="F6129" i="24"/>
  <c r="F6130" i="24"/>
  <c r="F6131" i="24"/>
  <c r="F6132" i="24"/>
  <c r="F6133" i="24"/>
  <c r="F6134" i="24"/>
  <c r="F6135" i="24"/>
  <c r="F6136" i="24"/>
  <c r="F6137" i="24"/>
  <c r="F6138" i="24"/>
  <c r="F6139" i="24"/>
  <c r="F6140" i="24"/>
  <c r="F6141" i="24"/>
  <c r="F6142" i="24"/>
  <c r="F6143" i="24"/>
  <c r="F6144" i="24"/>
  <c r="F6145" i="24"/>
  <c r="F6146" i="24"/>
  <c r="F6147" i="24"/>
  <c r="F6148" i="24"/>
  <c r="F6149" i="24"/>
  <c r="F6150" i="24"/>
  <c r="F6151" i="24"/>
  <c r="F6152" i="24"/>
  <c r="F6153" i="24"/>
  <c r="F6154" i="24"/>
  <c r="F6155" i="24"/>
  <c r="F6156" i="24"/>
  <c r="F6157" i="24"/>
  <c r="F6158" i="24"/>
  <c r="F6159" i="24"/>
  <c r="F6160" i="24"/>
  <c r="F6161" i="24"/>
  <c r="F6162" i="24"/>
  <c r="F6163" i="24"/>
  <c r="F6164" i="24"/>
  <c r="F6165" i="24"/>
  <c r="F6166" i="24"/>
  <c r="F6167" i="24"/>
  <c r="F6168" i="24"/>
  <c r="F6169" i="24"/>
  <c r="F6170" i="24"/>
  <c r="F6171" i="24"/>
  <c r="F6172" i="24"/>
  <c r="F6173" i="24"/>
  <c r="F6174" i="24"/>
  <c r="F6175" i="24"/>
  <c r="F6176" i="24"/>
  <c r="F6177" i="24"/>
  <c r="F6178" i="24"/>
  <c r="F6179" i="24"/>
  <c r="F6180" i="24"/>
  <c r="F6181" i="24"/>
  <c r="F6182" i="24"/>
  <c r="F6183" i="24"/>
  <c r="F6184" i="24"/>
  <c r="F6185" i="24"/>
  <c r="F6186" i="24"/>
  <c r="F6187" i="24"/>
  <c r="F6188" i="24"/>
  <c r="F6189" i="24"/>
  <c r="F6190" i="24"/>
  <c r="F6191" i="24"/>
  <c r="F6192" i="24"/>
  <c r="F6193" i="24"/>
  <c r="F6194" i="24"/>
  <c r="F6195" i="24"/>
  <c r="F6196" i="24"/>
  <c r="F6197" i="24"/>
  <c r="F6198" i="24"/>
  <c r="F6199" i="24"/>
  <c r="F6200" i="24"/>
  <c r="F6201" i="24"/>
  <c r="F6202" i="24"/>
  <c r="F6203" i="24"/>
  <c r="F6204" i="24"/>
  <c r="F6205" i="24"/>
  <c r="F6206" i="24"/>
  <c r="F6207" i="24"/>
  <c r="F6208" i="24"/>
  <c r="F6209" i="24"/>
  <c r="F6210" i="24"/>
  <c r="F6211" i="24"/>
  <c r="F6212" i="24"/>
  <c r="F6213" i="24"/>
  <c r="F6214" i="24"/>
  <c r="F6215" i="24"/>
  <c r="F6216" i="24"/>
  <c r="F6217" i="24"/>
  <c r="F6218" i="24"/>
  <c r="F6219" i="24"/>
  <c r="F6220" i="24"/>
  <c r="F6221" i="24"/>
  <c r="F6222" i="24"/>
  <c r="F6223" i="24"/>
  <c r="F6224" i="24"/>
  <c r="F6225" i="24"/>
  <c r="F6226" i="24"/>
  <c r="F6227" i="24"/>
  <c r="F6228" i="24"/>
  <c r="F6229" i="24"/>
  <c r="F6230" i="24"/>
  <c r="F6231" i="24"/>
  <c r="F6232" i="24"/>
  <c r="F6233" i="24"/>
  <c r="F6234" i="24"/>
  <c r="F6235" i="24"/>
  <c r="F6236" i="24"/>
  <c r="F6237" i="24"/>
  <c r="F6238" i="24"/>
  <c r="F6239" i="24"/>
  <c r="F6240" i="24"/>
  <c r="F6241" i="24"/>
  <c r="F6242" i="24"/>
  <c r="F6243" i="24"/>
  <c r="F6244" i="24"/>
  <c r="F6245" i="24"/>
  <c r="F6246" i="24"/>
  <c r="F6247" i="24"/>
  <c r="F6248" i="24"/>
  <c r="F6249" i="24"/>
  <c r="F6250" i="24"/>
  <c r="F6251" i="24"/>
  <c r="F6252" i="24"/>
  <c r="F6253" i="24"/>
  <c r="F6254" i="24"/>
  <c r="F6255" i="24"/>
  <c r="F6256" i="24"/>
  <c r="F6257" i="24"/>
  <c r="F6258" i="24"/>
  <c r="F6259" i="24"/>
  <c r="F6260" i="24"/>
  <c r="F6261" i="24"/>
  <c r="F6262" i="24"/>
  <c r="F6263" i="24"/>
  <c r="F6264" i="24"/>
  <c r="F6265" i="24"/>
  <c r="F6266" i="24"/>
  <c r="F6267" i="24"/>
  <c r="F6268" i="24"/>
  <c r="F6269" i="24"/>
  <c r="F6270" i="24"/>
  <c r="F6271" i="24"/>
  <c r="F6272" i="24"/>
  <c r="F6273" i="24"/>
  <c r="F6274" i="24"/>
  <c r="F6275" i="24"/>
  <c r="F6276" i="24"/>
  <c r="F6277" i="24"/>
  <c r="F6278" i="24"/>
  <c r="F6279" i="24"/>
  <c r="F6280" i="24"/>
  <c r="F6281" i="24"/>
  <c r="F6282" i="24"/>
  <c r="F6283" i="24"/>
  <c r="F6284" i="24"/>
  <c r="F6285" i="24"/>
  <c r="F6286" i="24"/>
  <c r="F6287" i="24"/>
  <c r="F6288" i="24"/>
  <c r="F6289" i="24"/>
  <c r="F6290" i="24"/>
  <c r="F6291" i="24"/>
  <c r="F6292" i="24"/>
  <c r="F6293" i="24"/>
  <c r="F6294" i="24"/>
  <c r="F6295" i="24"/>
  <c r="F6296" i="24"/>
  <c r="F6297" i="24"/>
  <c r="F6298" i="24"/>
  <c r="F6299" i="24"/>
  <c r="F6300" i="24"/>
  <c r="F6301" i="24"/>
  <c r="F6302" i="24"/>
  <c r="F6303" i="24"/>
  <c r="F6304" i="24"/>
  <c r="F6305" i="24"/>
  <c r="F6306" i="24"/>
  <c r="F6307" i="24"/>
  <c r="F6308" i="24"/>
  <c r="F6309" i="24"/>
  <c r="F6310" i="24"/>
  <c r="F6311" i="24"/>
  <c r="F6312" i="24"/>
  <c r="F6313" i="24"/>
  <c r="F6314" i="24"/>
  <c r="F6315" i="24"/>
  <c r="F6316" i="24"/>
  <c r="F6317" i="24"/>
  <c r="F6318" i="24"/>
  <c r="F6319" i="24"/>
  <c r="F6320" i="24"/>
  <c r="F6321" i="24"/>
  <c r="F6322" i="24"/>
  <c r="F6323" i="24"/>
  <c r="F6324" i="24"/>
  <c r="F6325" i="24"/>
  <c r="F6326" i="24"/>
  <c r="F6327" i="24"/>
  <c r="F6328" i="24"/>
  <c r="F6329" i="24"/>
  <c r="F6330" i="24"/>
  <c r="F6331" i="24"/>
  <c r="F6332" i="24"/>
  <c r="F6333" i="24"/>
  <c r="F6334" i="24"/>
  <c r="F6335" i="24"/>
  <c r="F6336" i="24"/>
  <c r="F6337" i="24"/>
  <c r="F6338" i="24"/>
  <c r="F6339" i="24"/>
  <c r="F6340" i="24"/>
  <c r="F6341" i="24"/>
  <c r="F6342" i="24"/>
  <c r="F6343" i="24"/>
  <c r="F6344" i="24"/>
  <c r="F6345" i="24"/>
  <c r="F6346" i="24"/>
  <c r="F6347" i="24"/>
  <c r="F6348" i="24"/>
  <c r="F6349" i="24"/>
  <c r="F6350" i="24"/>
  <c r="F6351" i="24"/>
  <c r="F6352" i="24"/>
  <c r="F6353" i="24"/>
  <c r="F6354" i="24"/>
  <c r="F6355" i="24"/>
  <c r="F6356" i="24"/>
  <c r="F6357" i="24"/>
  <c r="F6358" i="24"/>
  <c r="F6359" i="24"/>
  <c r="F6360" i="24"/>
  <c r="F6361" i="24"/>
  <c r="F6362" i="24"/>
  <c r="F6363" i="24"/>
  <c r="F6364" i="24"/>
  <c r="F6365" i="24"/>
  <c r="F6366" i="24"/>
  <c r="F6367" i="24"/>
  <c r="F6368" i="24"/>
  <c r="F6369" i="24"/>
  <c r="F6370" i="24"/>
  <c r="F6371" i="24"/>
  <c r="F6372" i="24"/>
  <c r="F6373" i="24"/>
  <c r="F6374" i="24"/>
  <c r="F6375" i="24"/>
  <c r="F6376" i="24"/>
  <c r="F6377" i="24"/>
  <c r="F6378" i="24"/>
  <c r="F6379" i="24"/>
  <c r="F6380" i="24"/>
  <c r="F6381" i="24"/>
  <c r="F6382" i="24"/>
  <c r="F6383" i="24"/>
  <c r="F6384" i="24"/>
  <c r="F6385" i="24"/>
  <c r="F6386" i="24"/>
  <c r="F6387" i="24"/>
  <c r="F6388" i="24"/>
  <c r="F6389" i="24"/>
  <c r="F6390" i="24"/>
  <c r="F6391" i="24"/>
  <c r="F6392" i="24"/>
  <c r="F6393" i="24"/>
  <c r="F6394" i="24"/>
  <c r="F6395" i="24"/>
  <c r="F6396" i="24"/>
  <c r="F6397" i="24"/>
  <c r="F6398" i="24"/>
  <c r="F6399" i="24"/>
  <c r="F6400" i="24"/>
  <c r="F6401" i="24"/>
  <c r="F6402" i="24"/>
  <c r="F6403" i="24"/>
  <c r="F6404" i="24"/>
  <c r="F6405" i="24"/>
  <c r="F6406" i="24"/>
  <c r="F6407" i="24"/>
  <c r="F6408" i="24"/>
  <c r="F6409" i="24"/>
  <c r="F6410" i="24"/>
  <c r="F6411" i="24"/>
  <c r="F6412" i="24"/>
  <c r="F6413" i="24"/>
  <c r="F6414" i="24"/>
  <c r="F6415" i="24"/>
  <c r="F6416" i="24"/>
  <c r="F6417" i="24"/>
  <c r="F6418" i="24"/>
  <c r="F6419" i="24"/>
  <c r="F6420" i="24"/>
  <c r="F6421" i="24"/>
  <c r="F6422" i="24"/>
  <c r="F6423" i="24"/>
  <c r="F6424" i="24"/>
  <c r="F6425" i="24"/>
  <c r="F6426" i="24"/>
  <c r="F6427" i="24"/>
  <c r="F6428" i="24"/>
  <c r="F6429" i="24"/>
  <c r="F6430" i="24"/>
  <c r="F6431" i="24"/>
  <c r="F6432" i="24"/>
  <c r="F6433" i="24"/>
  <c r="F6434" i="24"/>
  <c r="F6435" i="24"/>
  <c r="F6436" i="24"/>
  <c r="F6437" i="24"/>
  <c r="F6438" i="24"/>
  <c r="F6439" i="24"/>
  <c r="F6440" i="24"/>
  <c r="F6441" i="24"/>
  <c r="F6442" i="24"/>
  <c r="F6443" i="24"/>
  <c r="F6444" i="24"/>
  <c r="F6445" i="24"/>
  <c r="F6446" i="24"/>
  <c r="F6447" i="24"/>
  <c r="F6448" i="24"/>
  <c r="F6449" i="24"/>
  <c r="F6450" i="24"/>
  <c r="F6451" i="24"/>
  <c r="F6452" i="24"/>
  <c r="F6453" i="24"/>
  <c r="F6454" i="24"/>
  <c r="F6455" i="24"/>
  <c r="F6456" i="24"/>
  <c r="F6457" i="24"/>
  <c r="F6458" i="24"/>
  <c r="F6459" i="24"/>
  <c r="F6460" i="24"/>
  <c r="F6461" i="24"/>
  <c r="F6462" i="24"/>
  <c r="F6463" i="24"/>
  <c r="F6464" i="24"/>
  <c r="F6465" i="24"/>
  <c r="F6466" i="24"/>
  <c r="F6467" i="24"/>
  <c r="F6468" i="24"/>
  <c r="F6469" i="24"/>
  <c r="F6470" i="24"/>
  <c r="F6471" i="24"/>
  <c r="F6472" i="24"/>
  <c r="F6473" i="24"/>
  <c r="F6474" i="24"/>
  <c r="F6475" i="24"/>
  <c r="F6476" i="24"/>
  <c r="F6477" i="24"/>
  <c r="F6478" i="24"/>
  <c r="F6479" i="24"/>
  <c r="F6480" i="24"/>
  <c r="F6481" i="24"/>
  <c r="F6482" i="24"/>
  <c r="F6483" i="24"/>
  <c r="F6484" i="24"/>
  <c r="F6485" i="24"/>
  <c r="F6486" i="24"/>
  <c r="F6487" i="24"/>
  <c r="F6488" i="24"/>
  <c r="F6489" i="24"/>
  <c r="F6490" i="24"/>
  <c r="F6491" i="24"/>
  <c r="F6492" i="24"/>
  <c r="F6493" i="24"/>
  <c r="F6494" i="24"/>
  <c r="F6495" i="24"/>
  <c r="F6496" i="24"/>
  <c r="F6497" i="24"/>
  <c r="F6498" i="24"/>
  <c r="F6499" i="24"/>
  <c r="F6500" i="24"/>
  <c r="F6501" i="24"/>
  <c r="F6502" i="24"/>
  <c r="F6503" i="24"/>
  <c r="F6504" i="24"/>
  <c r="F6505" i="24"/>
  <c r="F6506" i="24"/>
  <c r="F6507" i="24"/>
  <c r="F6508" i="24"/>
  <c r="F6509" i="24"/>
  <c r="F6510" i="24"/>
  <c r="F6511" i="24"/>
  <c r="F6512" i="24"/>
  <c r="F6513" i="24"/>
  <c r="F6514" i="24"/>
  <c r="F6515" i="24"/>
  <c r="F6516" i="24"/>
  <c r="F6517" i="24"/>
  <c r="F6518" i="24"/>
  <c r="F6519" i="24"/>
  <c r="F6520" i="24"/>
  <c r="F6521" i="24"/>
  <c r="F6522" i="24"/>
  <c r="F6523" i="24"/>
  <c r="F6524" i="24"/>
  <c r="F6525" i="24"/>
  <c r="F6526" i="24"/>
  <c r="F6527" i="24"/>
  <c r="F6528" i="24"/>
  <c r="F6529" i="24"/>
  <c r="F6530" i="24"/>
  <c r="F6531" i="24"/>
  <c r="F6532" i="24"/>
  <c r="F6533" i="24"/>
  <c r="F6534" i="24"/>
  <c r="F6535" i="24"/>
  <c r="F6536" i="24"/>
  <c r="F6537" i="24"/>
  <c r="F6538" i="24"/>
  <c r="F6539" i="24"/>
  <c r="F6540" i="24"/>
  <c r="F6541" i="24"/>
  <c r="F6542" i="24"/>
  <c r="F6543" i="24"/>
  <c r="F6544" i="24"/>
  <c r="F6545" i="24"/>
  <c r="F6546" i="24"/>
  <c r="F6547" i="24"/>
  <c r="F6548" i="24"/>
  <c r="F6549" i="24"/>
  <c r="F6550" i="24"/>
  <c r="F6551" i="24"/>
  <c r="F6552" i="24"/>
  <c r="F6553" i="24"/>
  <c r="F6554" i="24"/>
  <c r="F6555" i="24"/>
  <c r="F6556" i="24"/>
  <c r="F6557" i="24"/>
  <c r="F6558" i="24"/>
  <c r="F6559" i="24"/>
  <c r="F6560" i="24"/>
  <c r="F6561" i="24"/>
  <c r="F6562" i="24"/>
  <c r="F6563" i="24"/>
  <c r="F6564" i="24"/>
  <c r="F6565" i="24"/>
  <c r="F6566" i="24"/>
  <c r="F6567" i="24"/>
  <c r="F6568" i="24"/>
  <c r="F6569" i="24"/>
  <c r="F6570" i="24"/>
  <c r="F6571" i="24"/>
  <c r="F6572" i="24"/>
  <c r="F6573" i="24"/>
  <c r="F6574" i="24"/>
  <c r="F6575" i="24"/>
  <c r="F6576" i="24"/>
  <c r="F6577" i="24"/>
  <c r="F6578" i="24"/>
  <c r="F6579" i="24"/>
  <c r="F6580" i="24"/>
  <c r="F6581" i="24"/>
  <c r="F6582" i="24"/>
  <c r="F6583" i="24"/>
  <c r="F6584" i="24"/>
  <c r="F6585" i="24"/>
  <c r="F6586" i="24"/>
  <c r="F6587" i="24"/>
  <c r="F6588" i="24"/>
  <c r="F6589" i="24"/>
  <c r="F6590" i="24"/>
  <c r="F6591" i="24"/>
  <c r="F6592" i="24"/>
  <c r="F6593" i="24"/>
  <c r="F6594" i="24"/>
  <c r="F6595" i="24"/>
  <c r="F6596" i="24"/>
  <c r="F6597" i="24"/>
  <c r="F6598" i="24"/>
  <c r="F6599" i="24"/>
  <c r="F6600" i="24"/>
  <c r="F6601" i="24"/>
  <c r="F6602" i="24"/>
  <c r="F6603" i="24"/>
  <c r="F6604" i="24"/>
  <c r="F6605" i="24"/>
  <c r="F6606" i="24"/>
  <c r="F6607" i="24"/>
  <c r="F6608" i="24"/>
  <c r="F6609" i="24"/>
  <c r="F6610" i="24"/>
  <c r="F6611" i="24"/>
  <c r="F6612" i="24"/>
  <c r="F6613" i="24"/>
  <c r="F6614" i="24"/>
  <c r="F6615" i="24"/>
  <c r="F6616" i="24"/>
  <c r="F6617" i="24"/>
  <c r="F6618" i="24"/>
  <c r="F6619" i="24"/>
  <c r="F6620" i="24"/>
  <c r="F6621" i="24"/>
  <c r="F6622" i="24"/>
  <c r="F6623" i="24"/>
  <c r="F6624" i="24"/>
  <c r="F6625" i="24"/>
  <c r="F6626" i="24"/>
  <c r="F6627" i="24"/>
  <c r="F6628" i="24"/>
  <c r="F6629" i="24"/>
  <c r="F6630" i="24"/>
  <c r="F6631" i="24"/>
  <c r="F6632" i="24"/>
  <c r="F6633" i="24"/>
  <c r="F6634" i="24"/>
  <c r="F6635" i="24"/>
  <c r="F6636" i="24"/>
  <c r="F6637" i="24"/>
  <c r="F6638" i="24"/>
  <c r="F6639" i="24"/>
  <c r="F6640" i="24"/>
  <c r="F6641" i="24"/>
  <c r="F6642" i="24"/>
  <c r="F6643" i="24"/>
  <c r="F6644" i="24"/>
  <c r="F6645" i="24"/>
  <c r="F6646" i="24"/>
  <c r="F6647" i="24"/>
  <c r="F6648" i="24"/>
  <c r="F6649" i="24"/>
  <c r="F6650" i="24"/>
  <c r="F6651" i="24"/>
  <c r="F6652" i="24"/>
  <c r="F6653" i="24"/>
  <c r="F6654" i="24"/>
  <c r="F6655" i="24"/>
  <c r="F6656" i="24"/>
  <c r="F6657" i="24"/>
  <c r="F6658" i="24"/>
  <c r="F6659" i="24"/>
  <c r="F6660" i="24"/>
  <c r="F6661" i="24"/>
  <c r="F6662" i="24"/>
  <c r="F6663" i="24"/>
  <c r="F6664" i="24"/>
  <c r="F6665" i="24"/>
  <c r="F6666" i="24"/>
  <c r="F6667" i="24"/>
  <c r="F6668" i="24"/>
  <c r="F6669" i="24"/>
  <c r="F6670" i="24"/>
  <c r="F6671" i="24"/>
  <c r="F6672" i="24"/>
  <c r="F6673" i="24"/>
  <c r="F6674" i="24"/>
  <c r="F6675" i="24"/>
  <c r="F6676" i="24"/>
  <c r="F6677" i="24"/>
  <c r="F6678" i="24"/>
  <c r="F6679" i="24"/>
  <c r="F6680" i="24"/>
  <c r="F6681" i="24"/>
  <c r="F6682" i="24"/>
  <c r="F6683" i="24"/>
  <c r="F6684" i="24"/>
  <c r="F6685" i="24"/>
  <c r="F6686" i="24"/>
  <c r="F6687" i="24"/>
  <c r="F6688" i="24"/>
  <c r="F6689" i="24"/>
  <c r="F6690" i="24"/>
  <c r="F6691" i="24"/>
  <c r="F6692" i="24"/>
  <c r="F6693" i="24"/>
  <c r="F6694" i="24"/>
  <c r="F6695" i="24"/>
  <c r="F6696" i="24"/>
  <c r="F6697" i="24"/>
  <c r="F6698" i="24"/>
  <c r="F6699" i="24"/>
  <c r="F6700" i="24"/>
  <c r="F6701" i="24"/>
  <c r="F6702" i="24"/>
  <c r="F6703" i="24"/>
  <c r="F6704" i="24"/>
  <c r="F6705" i="24"/>
  <c r="F6706" i="24"/>
  <c r="F6707" i="24"/>
  <c r="F6708" i="24"/>
  <c r="F6709" i="24"/>
  <c r="F6710" i="24"/>
  <c r="F6711" i="24"/>
  <c r="F6712" i="24"/>
  <c r="F6713" i="24"/>
  <c r="F6714" i="24"/>
  <c r="F6715" i="24"/>
  <c r="F6716" i="24"/>
  <c r="F6717" i="24"/>
  <c r="F6718" i="24"/>
  <c r="F6719" i="24"/>
  <c r="F6720" i="24"/>
  <c r="F6721" i="24"/>
  <c r="F6722" i="24"/>
  <c r="F6723" i="24"/>
  <c r="F6724" i="24"/>
  <c r="F6725" i="24"/>
  <c r="F6726" i="24"/>
  <c r="F6727" i="24"/>
  <c r="F6728" i="24"/>
  <c r="F6729" i="24"/>
  <c r="F6730" i="24"/>
  <c r="F6731" i="24"/>
  <c r="F6732" i="24"/>
  <c r="F6733" i="24"/>
  <c r="F6734" i="24"/>
  <c r="F6735" i="24"/>
  <c r="F6736" i="24"/>
  <c r="F6737" i="24"/>
  <c r="F6738" i="24"/>
  <c r="F6739" i="24"/>
  <c r="F6740" i="24"/>
  <c r="F6741" i="24"/>
  <c r="F6742" i="24"/>
  <c r="F6743" i="24"/>
  <c r="F6744" i="24"/>
  <c r="F6745" i="24"/>
  <c r="F6746" i="24"/>
  <c r="F6747" i="24"/>
  <c r="F6748" i="24"/>
  <c r="F6749" i="24"/>
  <c r="F6750" i="24"/>
  <c r="F6751" i="24"/>
  <c r="F6752" i="24"/>
  <c r="F6753" i="24"/>
  <c r="F6754" i="24"/>
  <c r="F6755" i="24"/>
  <c r="F6756" i="24"/>
  <c r="F6757" i="24"/>
  <c r="F6758" i="24"/>
  <c r="F6759" i="24"/>
  <c r="F6760" i="24"/>
  <c r="F6761" i="24"/>
  <c r="F6762" i="24"/>
  <c r="F6763" i="24"/>
  <c r="F6764" i="24"/>
  <c r="F6765" i="24"/>
  <c r="F6766" i="24"/>
  <c r="F6767" i="24"/>
  <c r="F6768" i="24"/>
  <c r="F6769" i="24"/>
  <c r="F6770" i="24"/>
  <c r="F6771" i="24"/>
  <c r="F6772" i="24"/>
  <c r="F6773" i="24"/>
  <c r="F6774" i="24"/>
  <c r="F6775" i="24"/>
  <c r="F6776" i="24"/>
  <c r="F6777" i="24"/>
  <c r="F6778" i="24"/>
  <c r="F6779" i="24"/>
  <c r="F6780" i="24"/>
  <c r="F6781" i="24"/>
  <c r="F6782" i="24"/>
  <c r="F6783" i="24"/>
  <c r="F6784" i="24"/>
  <c r="F6785" i="24"/>
  <c r="F6786" i="24"/>
  <c r="F6787" i="24"/>
  <c r="F6788" i="24"/>
  <c r="F6789" i="24"/>
  <c r="F6790" i="24"/>
  <c r="F6791" i="24"/>
  <c r="F6792" i="24"/>
  <c r="F6793" i="24"/>
  <c r="F6794" i="24"/>
  <c r="F6795" i="24"/>
  <c r="F6796" i="24"/>
  <c r="F6797" i="24"/>
  <c r="F6798" i="24"/>
  <c r="F6799" i="24"/>
  <c r="F6800" i="24"/>
  <c r="F6801" i="24"/>
  <c r="F6802" i="24"/>
  <c r="F6803" i="24"/>
  <c r="F6804" i="24"/>
  <c r="F6805" i="24"/>
  <c r="F6806" i="24"/>
  <c r="F6807" i="24"/>
  <c r="F6808" i="24"/>
  <c r="F6809" i="24"/>
  <c r="F6810" i="24"/>
  <c r="F6811" i="24"/>
  <c r="F6812" i="24"/>
  <c r="F6813" i="24"/>
  <c r="F6814" i="24"/>
  <c r="F6815" i="24"/>
  <c r="F6816" i="24"/>
  <c r="F6817" i="24"/>
  <c r="F6818" i="24"/>
  <c r="F6819" i="24"/>
  <c r="F6820" i="24"/>
  <c r="F6821" i="24"/>
  <c r="F6822" i="24"/>
  <c r="F6823" i="24"/>
  <c r="F6824" i="24"/>
  <c r="F6825" i="24"/>
  <c r="F6826" i="24"/>
  <c r="F6827" i="24"/>
  <c r="F6828" i="24"/>
  <c r="F6829" i="24"/>
  <c r="F6830" i="24"/>
  <c r="F6831" i="24"/>
  <c r="F6832" i="24"/>
  <c r="F6833" i="24"/>
  <c r="F6834" i="24"/>
  <c r="F6835" i="24"/>
  <c r="F6836" i="24"/>
  <c r="F6837" i="24"/>
  <c r="F6838" i="24"/>
  <c r="F6839" i="24"/>
  <c r="F6840" i="24"/>
  <c r="F6841" i="24"/>
  <c r="F6842" i="24"/>
  <c r="F6843" i="24"/>
  <c r="F6844" i="24"/>
  <c r="F6845" i="24"/>
  <c r="F6846" i="24"/>
  <c r="F6847" i="24"/>
  <c r="F6848" i="24"/>
  <c r="F6849" i="24"/>
  <c r="F6850" i="24"/>
  <c r="F6851" i="24"/>
  <c r="F6852" i="24"/>
  <c r="F6853" i="24"/>
  <c r="F6854" i="24"/>
  <c r="F6855" i="24"/>
  <c r="F6856" i="24"/>
  <c r="F6857" i="24"/>
  <c r="F6858" i="24"/>
  <c r="F6859" i="24"/>
  <c r="F6860" i="24"/>
  <c r="F6861" i="24"/>
  <c r="F6862" i="24"/>
  <c r="F6863" i="24"/>
  <c r="F6864" i="24"/>
  <c r="F6865" i="24"/>
  <c r="F6866" i="24"/>
  <c r="F6867" i="24"/>
  <c r="F6868" i="24"/>
  <c r="F6869" i="24"/>
  <c r="F6870" i="24"/>
  <c r="F6871" i="24"/>
  <c r="F6872" i="24"/>
  <c r="F6873" i="24"/>
  <c r="F6874" i="24"/>
  <c r="F6875" i="24"/>
  <c r="F6876" i="24"/>
  <c r="F6877" i="24"/>
  <c r="F6878" i="24"/>
  <c r="F6879" i="24"/>
  <c r="F6880" i="24"/>
  <c r="F6881" i="24"/>
  <c r="F6882" i="24"/>
  <c r="F6883" i="24"/>
  <c r="F6884" i="24"/>
  <c r="F6885" i="24"/>
  <c r="F6886" i="24"/>
  <c r="F6887" i="24"/>
  <c r="F6888" i="24"/>
  <c r="F6889" i="24"/>
  <c r="F6890" i="24"/>
  <c r="F6891" i="24"/>
  <c r="F6892" i="24"/>
  <c r="F6893" i="24"/>
  <c r="F6894" i="24"/>
  <c r="F6895" i="24"/>
  <c r="F6896" i="24"/>
  <c r="F6897" i="24"/>
  <c r="F6898" i="24"/>
  <c r="F6899" i="24"/>
  <c r="F6900" i="24"/>
  <c r="F6901" i="24"/>
  <c r="F6902" i="24"/>
  <c r="F6903" i="24"/>
  <c r="F6904" i="24"/>
  <c r="F6905" i="24"/>
  <c r="F6906" i="24"/>
  <c r="F6907" i="24"/>
  <c r="F6908" i="24"/>
  <c r="F6909" i="24"/>
  <c r="F6910" i="24"/>
  <c r="F6911" i="24"/>
  <c r="F6912" i="24"/>
  <c r="F6913" i="24"/>
  <c r="F6914" i="24"/>
  <c r="F6915" i="24"/>
  <c r="F6916" i="24"/>
  <c r="F6917" i="24"/>
  <c r="F6918" i="24"/>
  <c r="F6919" i="24"/>
  <c r="F6920" i="24"/>
  <c r="F6921" i="24"/>
  <c r="F6922" i="24"/>
  <c r="F6923" i="24"/>
  <c r="F6924" i="24"/>
  <c r="F6925" i="24"/>
  <c r="F6926" i="24"/>
  <c r="F6927" i="24"/>
  <c r="F6928" i="24"/>
  <c r="F6929" i="24"/>
  <c r="F6930" i="24"/>
  <c r="F6931" i="24"/>
  <c r="F6932" i="24"/>
  <c r="F6933" i="24"/>
  <c r="F6934" i="24"/>
  <c r="F6935" i="24"/>
  <c r="F6936" i="24"/>
  <c r="F6937" i="24"/>
  <c r="F6938" i="24"/>
  <c r="F6939" i="24"/>
  <c r="F6940" i="24"/>
  <c r="F6941" i="24"/>
  <c r="F6942" i="24"/>
  <c r="F6943" i="24"/>
  <c r="F6944" i="24"/>
  <c r="F6945" i="24"/>
  <c r="F6946" i="24"/>
  <c r="F6947" i="24"/>
  <c r="F6948" i="24"/>
  <c r="F6949" i="24"/>
  <c r="F6950" i="24"/>
  <c r="F6951" i="24"/>
  <c r="F6952" i="24"/>
  <c r="F6953" i="24"/>
  <c r="F6954" i="24"/>
  <c r="F6955" i="24"/>
  <c r="F6956" i="24"/>
  <c r="F6957" i="24"/>
  <c r="F6958" i="24"/>
  <c r="F6959" i="24"/>
  <c r="F6960" i="24"/>
  <c r="F6961" i="24"/>
  <c r="F6962" i="24"/>
  <c r="F6963" i="24"/>
  <c r="F6964" i="24"/>
  <c r="F6965" i="24"/>
  <c r="F6966" i="24"/>
  <c r="F6967" i="24"/>
  <c r="F6968" i="24"/>
  <c r="F6969" i="24"/>
  <c r="F6970" i="24"/>
  <c r="F6971" i="24"/>
  <c r="F6972" i="24"/>
  <c r="F6973" i="24"/>
  <c r="F6974" i="24"/>
  <c r="F6975" i="24"/>
  <c r="F6976" i="24"/>
  <c r="F6977" i="24"/>
  <c r="F6978" i="24"/>
  <c r="F6979" i="24"/>
  <c r="F6980" i="24"/>
  <c r="F6981" i="24"/>
  <c r="F6982" i="24"/>
  <c r="F6983" i="24"/>
  <c r="F6984" i="24"/>
  <c r="F6985" i="24"/>
  <c r="F6986" i="24"/>
  <c r="F6987" i="24"/>
  <c r="F6988" i="24"/>
  <c r="F6989" i="24"/>
  <c r="F6990" i="24"/>
  <c r="F6991" i="24"/>
  <c r="F6992" i="24"/>
  <c r="F6993" i="24"/>
  <c r="F6994" i="24"/>
  <c r="F6995" i="24"/>
  <c r="F6996" i="24"/>
  <c r="F6997" i="24"/>
  <c r="F6998" i="24"/>
  <c r="F6999" i="24"/>
  <c r="F7000" i="24"/>
  <c r="F7001" i="24"/>
  <c r="F7002" i="24"/>
  <c r="F7003" i="24"/>
  <c r="F7004" i="24"/>
  <c r="F7005" i="24"/>
  <c r="F7006" i="24"/>
  <c r="F7007" i="24"/>
  <c r="F7008" i="24"/>
  <c r="F7009" i="24"/>
  <c r="F7010" i="24"/>
  <c r="F7011" i="24"/>
  <c r="F7012" i="24"/>
  <c r="F7013" i="24"/>
  <c r="F7014" i="24"/>
  <c r="F7015" i="24"/>
  <c r="F7016" i="24"/>
  <c r="F7017" i="24"/>
  <c r="F7018" i="24"/>
  <c r="F7019" i="24"/>
  <c r="F7020" i="24"/>
  <c r="F7021" i="24"/>
  <c r="F7022" i="24"/>
  <c r="F7023" i="24"/>
  <c r="F7024" i="24"/>
  <c r="F7025" i="24"/>
  <c r="F7026" i="24"/>
  <c r="F7027" i="24"/>
  <c r="F7028" i="24"/>
  <c r="F7029" i="24"/>
  <c r="F7030" i="24"/>
  <c r="F7031" i="24"/>
  <c r="F7032" i="24"/>
  <c r="F7033" i="24"/>
  <c r="F7034" i="24"/>
  <c r="F7035" i="24"/>
  <c r="F7036" i="24"/>
  <c r="F7037" i="24"/>
  <c r="F7038" i="24"/>
  <c r="F7039" i="24"/>
  <c r="F7040" i="24"/>
  <c r="F7041" i="24"/>
  <c r="F7042" i="24"/>
  <c r="F7043" i="24"/>
  <c r="F7044" i="24"/>
  <c r="F7045" i="24"/>
  <c r="F7046" i="24"/>
  <c r="F7047" i="24"/>
  <c r="F7048" i="24"/>
  <c r="F7049" i="24"/>
  <c r="F7050" i="24"/>
  <c r="F7051" i="24"/>
  <c r="F7052" i="24"/>
  <c r="F7053" i="24"/>
  <c r="F7054" i="24"/>
  <c r="F7055" i="24"/>
  <c r="F7056" i="24"/>
  <c r="F7057" i="24"/>
  <c r="F7058" i="24"/>
  <c r="F7059" i="24"/>
  <c r="F7060" i="24"/>
  <c r="F7061" i="24"/>
  <c r="F7062" i="24"/>
  <c r="F7063" i="24"/>
  <c r="F7064" i="24"/>
  <c r="F7065" i="24"/>
  <c r="F7066" i="24"/>
  <c r="F7067" i="24"/>
  <c r="F7068" i="24"/>
  <c r="F7069" i="24"/>
  <c r="F7070" i="24"/>
  <c r="F7071" i="24"/>
  <c r="F7072" i="24"/>
  <c r="F7073" i="24"/>
  <c r="F7074" i="24"/>
  <c r="F7075" i="24"/>
  <c r="F7076" i="24"/>
  <c r="F7077" i="24"/>
  <c r="F7078" i="24"/>
  <c r="F7079" i="24"/>
  <c r="F7080" i="24"/>
  <c r="F7081" i="24"/>
  <c r="F7082" i="24"/>
  <c r="F7083" i="24"/>
  <c r="F7084" i="24"/>
  <c r="F7085" i="24"/>
  <c r="F7086" i="24"/>
  <c r="F7087" i="24"/>
  <c r="F7088" i="24"/>
  <c r="F7089" i="24"/>
  <c r="F7090" i="24"/>
  <c r="F7091" i="24"/>
  <c r="F7092" i="24"/>
  <c r="F7093" i="24"/>
  <c r="F7094" i="24"/>
  <c r="F7095" i="24"/>
  <c r="F7096" i="24"/>
  <c r="F7097" i="24"/>
  <c r="F7098" i="24"/>
  <c r="F7099" i="24"/>
  <c r="F7100" i="24"/>
  <c r="F7101" i="24"/>
  <c r="F7102" i="24"/>
  <c r="F7103" i="24"/>
  <c r="F7104" i="24"/>
  <c r="F7105" i="24"/>
  <c r="F7106" i="24"/>
  <c r="F7107" i="24"/>
  <c r="F7108" i="24"/>
  <c r="F7109" i="24"/>
  <c r="F7110" i="24"/>
  <c r="F7111" i="24"/>
  <c r="F7112" i="24"/>
  <c r="F7113" i="24"/>
  <c r="F7114" i="24"/>
  <c r="F7115" i="24"/>
  <c r="F7116" i="24"/>
  <c r="F7117" i="24"/>
  <c r="F7118" i="24"/>
  <c r="F7119" i="24"/>
  <c r="F7120" i="24"/>
  <c r="F7121" i="24"/>
  <c r="F7122" i="24"/>
  <c r="F7123" i="24"/>
  <c r="F7124" i="24"/>
  <c r="F7125" i="24"/>
  <c r="F7126" i="24"/>
  <c r="F7127" i="24"/>
  <c r="F7128" i="24"/>
  <c r="F7129" i="24"/>
  <c r="F7130" i="24"/>
  <c r="F7131" i="24"/>
  <c r="F7132" i="24"/>
  <c r="F7133" i="24"/>
  <c r="F7134" i="24"/>
  <c r="F7135" i="24"/>
  <c r="F7136" i="24"/>
  <c r="F7137" i="24"/>
  <c r="F7138" i="24"/>
  <c r="F7139" i="24"/>
  <c r="F7140" i="24"/>
  <c r="F7141" i="24"/>
  <c r="F7142" i="24"/>
  <c r="F7143" i="24"/>
  <c r="F7144" i="24"/>
  <c r="F7145" i="24"/>
  <c r="F7146" i="24"/>
  <c r="F7147" i="24"/>
  <c r="F7148" i="24"/>
  <c r="F7149" i="24"/>
  <c r="F7150" i="24"/>
  <c r="F7151" i="24"/>
  <c r="F7152" i="24"/>
  <c r="F7153" i="24"/>
  <c r="F7154" i="24"/>
  <c r="F7155" i="24"/>
  <c r="F7156" i="24"/>
  <c r="F7157" i="24"/>
  <c r="F7158" i="24"/>
  <c r="F7159" i="24"/>
  <c r="F7160" i="24"/>
  <c r="F7161" i="24"/>
  <c r="F7162" i="24"/>
  <c r="F7163" i="24"/>
  <c r="F7164" i="24"/>
  <c r="F7165" i="24"/>
  <c r="F7166" i="24"/>
  <c r="F7167" i="24"/>
  <c r="F7168" i="24"/>
  <c r="F7169" i="24"/>
  <c r="F7170" i="24"/>
  <c r="F7171" i="24"/>
  <c r="F7172" i="24"/>
  <c r="F7173" i="24"/>
  <c r="F7174" i="24"/>
  <c r="F7175" i="24"/>
  <c r="F7176" i="24"/>
  <c r="F7177" i="24"/>
  <c r="F7178" i="24"/>
  <c r="F7179" i="24"/>
  <c r="F7180" i="24"/>
  <c r="F7181" i="24"/>
  <c r="F7182" i="24"/>
  <c r="F7183" i="24"/>
  <c r="F7184" i="24"/>
  <c r="F7185" i="24"/>
  <c r="F7186" i="24"/>
  <c r="F7187" i="24"/>
  <c r="F7188" i="24"/>
  <c r="F7189" i="24"/>
  <c r="F7190" i="24"/>
  <c r="F7191" i="24"/>
  <c r="F7192" i="24"/>
  <c r="F7193" i="24"/>
  <c r="F7194" i="24"/>
  <c r="F7195" i="24"/>
  <c r="F7196" i="24"/>
  <c r="F7197" i="24"/>
  <c r="F7198" i="24"/>
  <c r="F7199" i="24"/>
  <c r="F7200" i="24"/>
  <c r="F7201" i="24"/>
  <c r="F7202" i="24"/>
  <c r="F7203" i="24"/>
  <c r="F7204" i="24"/>
  <c r="F7205" i="24"/>
  <c r="F7206" i="24"/>
  <c r="F7207" i="24"/>
  <c r="F7208" i="24"/>
  <c r="F7209" i="24"/>
  <c r="F7210" i="24"/>
  <c r="F7211" i="24"/>
  <c r="F7212" i="24"/>
  <c r="F7213" i="24"/>
  <c r="F7214" i="24"/>
  <c r="F7215" i="24"/>
  <c r="F7216" i="24"/>
  <c r="F7217" i="24"/>
  <c r="F7218" i="24"/>
  <c r="F7219" i="24"/>
  <c r="F7220" i="24"/>
  <c r="F7221" i="24"/>
  <c r="F7222" i="24"/>
  <c r="F7223" i="24"/>
  <c r="F7224" i="24"/>
  <c r="F7225" i="24"/>
  <c r="F7226" i="24"/>
  <c r="F7227" i="24"/>
  <c r="F7228" i="24"/>
  <c r="F7229" i="24"/>
  <c r="F7230" i="24"/>
  <c r="F7231" i="24"/>
  <c r="F7232" i="24"/>
  <c r="F7233" i="24"/>
  <c r="F7234" i="24"/>
  <c r="F7235" i="24"/>
  <c r="F7236" i="24"/>
  <c r="F7237" i="24"/>
  <c r="F7238" i="24"/>
  <c r="F7239" i="24"/>
  <c r="F7240" i="24"/>
  <c r="F7241" i="24"/>
  <c r="F7242" i="24"/>
  <c r="F7243" i="24"/>
  <c r="F7244" i="24"/>
  <c r="F7245" i="24"/>
  <c r="F7246" i="24"/>
  <c r="F7247" i="24"/>
  <c r="F7248" i="24"/>
  <c r="F7249" i="24"/>
  <c r="F7250" i="24"/>
  <c r="F7251" i="24"/>
  <c r="F7252" i="24"/>
  <c r="F7253" i="24"/>
  <c r="F7254" i="24"/>
  <c r="F7255" i="24"/>
  <c r="F7256" i="24"/>
  <c r="F7257" i="24"/>
  <c r="F7258" i="24"/>
  <c r="F7259" i="24"/>
  <c r="F7260" i="24"/>
  <c r="F7261" i="24"/>
  <c r="F7262" i="24"/>
  <c r="F7263" i="24"/>
  <c r="F7264" i="24"/>
  <c r="F7265" i="24"/>
  <c r="F7266" i="24"/>
  <c r="F7267" i="24"/>
  <c r="F7268" i="24"/>
  <c r="F7269" i="24"/>
  <c r="F7270" i="24"/>
  <c r="F7271" i="24"/>
  <c r="F7272" i="24"/>
  <c r="F7273" i="24"/>
  <c r="F7274" i="24"/>
  <c r="F7275" i="24"/>
  <c r="F7276" i="24"/>
  <c r="F7277" i="24"/>
  <c r="F7278" i="24"/>
  <c r="F7279" i="24"/>
  <c r="F7280" i="24"/>
  <c r="F7281" i="24"/>
  <c r="F7282" i="24"/>
  <c r="F7283" i="24"/>
  <c r="F7284" i="24"/>
  <c r="F7285" i="24"/>
  <c r="F7286" i="24"/>
  <c r="F7287" i="24"/>
  <c r="F7288" i="24"/>
  <c r="F7289" i="24"/>
  <c r="F7290" i="24"/>
  <c r="F7291" i="24"/>
  <c r="F7292" i="24"/>
  <c r="F7293" i="24"/>
  <c r="F7294" i="24"/>
  <c r="F7295" i="24"/>
  <c r="F7296" i="24"/>
  <c r="F7297" i="24"/>
  <c r="F7298" i="24"/>
  <c r="F7299" i="24"/>
  <c r="F7300" i="24"/>
  <c r="F7301" i="24"/>
  <c r="F7302" i="24"/>
  <c r="F7303" i="24"/>
  <c r="F7304" i="24"/>
  <c r="F7305" i="24"/>
  <c r="F7306" i="24"/>
  <c r="F7307" i="24"/>
  <c r="F7308" i="24"/>
  <c r="F7309" i="24"/>
  <c r="F7310" i="24"/>
  <c r="F7311" i="24"/>
  <c r="F7312" i="24"/>
  <c r="F7313" i="24"/>
  <c r="F7314" i="24"/>
  <c r="F7315" i="24"/>
  <c r="F7316" i="24"/>
  <c r="F7317" i="24"/>
  <c r="F7318" i="24"/>
  <c r="F7319" i="24"/>
  <c r="F7320" i="24"/>
  <c r="F7321" i="24"/>
  <c r="F7322" i="24"/>
  <c r="F7323" i="24"/>
  <c r="F7324" i="24"/>
  <c r="F7325" i="24"/>
  <c r="F7326" i="24"/>
  <c r="F7327" i="24"/>
  <c r="F7328" i="24"/>
  <c r="F7329" i="24"/>
  <c r="F7330" i="24"/>
  <c r="F7331" i="24"/>
  <c r="F7332" i="24"/>
  <c r="F7333" i="24"/>
  <c r="F7334" i="24"/>
  <c r="F7335" i="24"/>
  <c r="F7336" i="24"/>
  <c r="F7337" i="24"/>
  <c r="F7338" i="24"/>
  <c r="F7339" i="24"/>
  <c r="F7340" i="24"/>
  <c r="F7341" i="24"/>
  <c r="F7342" i="24"/>
  <c r="F7343" i="24"/>
  <c r="F7344" i="24"/>
  <c r="F7345" i="24"/>
  <c r="F7346" i="24"/>
  <c r="F7347" i="24"/>
  <c r="F7348" i="24"/>
  <c r="F7349" i="24"/>
  <c r="F7350" i="24"/>
  <c r="F7351" i="24"/>
  <c r="F7352" i="24"/>
  <c r="F7353" i="24"/>
  <c r="F7354" i="24"/>
  <c r="F7355" i="24"/>
  <c r="F7356" i="24"/>
  <c r="F7357" i="24"/>
  <c r="F7358" i="24"/>
  <c r="F7359" i="24"/>
  <c r="F7360" i="24"/>
  <c r="F7361" i="24"/>
  <c r="F7362" i="24"/>
  <c r="F7363" i="24"/>
  <c r="F7364" i="24"/>
  <c r="F7365" i="24"/>
  <c r="F7366" i="24"/>
  <c r="F7367" i="24"/>
  <c r="F7368" i="24"/>
  <c r="F7369" i="24"/>
  <c r="F7370" i="24"/>
  <c r="F7371" i="24"/>
  <c r="F7372" i="24"/>
  <c r="F7373" i="24"/>
  <c r="F7374" i="24"/>
  <c r="F7375" i="24"/>
  <c r="F7376" i="24"/>
  <c r="F7377" i="24"/>
  <c r="F7378" i="24"/>
  <c r="F7379" i="24"/>
  <c r="F7380" i="24"/>
  <c r="F7381" i="24"/>
  <c r="F7382" i="24"/>
  <c r="F7383" i="24"/>
  <c r="F7384" i="24"/>
  <c r="F7385" i="24"/>
  <c r="F7386" i="24"/>
  <c r="F7387" i="24"/>
  <c r="F7388" i="24"/>
  <c r="F7389" i="24"/>
  <c r="F7390" i="24"/>
  <c r="F7391" i="24"/>
  <c r="F7392" i="24"/>
  <c r="F7393" i="24"/>
  <c r="F7394" i="24"/>
  <c r="F7395" i="24"/>
  <c r="F7396" i="24"/>
  <c r="F7397" i="24"/>
  <c r="F7398" i="24"/>
  <c r="F7399" i="24"/>
  <c r="F7400" i="24"/>
  <c r="F7401" i="24"/>
  <c r="F7402" i="24"/>
  <c r="F7403" i="24"/>
  <c r="F7404" i="24"/>
  <c r="F7405" i="24"/>
  <c r="F7406" i="24"/>
  <c r="F7407" i="24"/>
  <c r="F7408" i="24"/>
  <c r="F7409" i="24"/>
  <c r="F7410" i="24"/>
  <c r="F7411" i="24"/>
  <c r="F7412" i="24"/>
  <c r="F7413" i="24"/>
  <c r="F7414" i="24"/>
  <c r="F7415" i="24"/>
  <c r="F7416" i="24"/>
  <c r="F7417" i="24"/>
  <c r="F7418" i="24"/>
  <c r="F7419" i="24"/>
  <c r="F7420" i="24"/>
  <c r="F7421" i="24"/>
  <c r="F7422" i="24"/>
  <c r="F7423" i="24"/>
  <c r="F7424" i="24"/>
  <c r="F7425" i="24"/>
  <c r="F7426" i="24"/>
  <c r="F7427" i="24"/>
  <c r="F7428" i="24"/>
  <c r="F7429" i="24"/>
  <c r="F7430" i="24"/>
  <c r="F7431" i="24"/>
  <c r="F7432" i="24"/>
  <c r="F7433" i="24"/>
  <c r="F7434" i="24"/>
  <c r="F7435" i="24"/>
  <c r="F7436" i="24"/>
  <c r="F7437" i="24"/>
  <c r="F7438" i="24"/>
  <c r="F7439" i="24"/>
  <c r="F7440" i="24"/>
  <c r="F7441" i="24"/>
  <c r="F7442" i="24"/>
  <c r="F7443" i="24"/>
  <c r="F7444" i="24"/>
  <c r="F7445" i="24"/>
  <c r="F7446" i="24"/>
  <c r="F7447" i="24"/>
  <c r="F7448" i="24"/>
  <c r="F7449" i="24"/>
  <c r="F7450" i="24"/>
  <c r="F7451" i="24"/>
  <c r="F7452" i="24"/>
  <c r="F7453" i="24"/>
  <c r="F7454" i="24"/>
  <c r="F7455" i="24"/>
  <c r="F7456" i="24"/>
  <c r="F7457" i="24"/>
  <c r="F7458" i="24"/>
  <c r="F7459" i="24"/>
  <c r="F7460" i="24"/>
  <c r="F7461" i="24"/>
  <c r="F7462" i="24"/>
  <c r="F7463" i="24"/>
  <c r="F7464" i="24"/>
  <c r="F7465" i="24"/>
  <c r="F7466" i="24"/>
  <c r="F7467" i="24"/>
  <c r="F7468" i="24"/>
  <c r="F7469" i="24"/>
  <c r="F7470" i="24"/>
  <c r="F7471" i="24"/>
  <c r="F7472" i="24"/>
  <c r="F7473" i="24"/>
  <c r="F7474" i="24"/>
  <c r="F7475" i="24"/>
  <c r="F7476" i="24"/>
  <c r="F7477" i="24"/>
  <c r="F7478" i="24"/>
  <c r="F7479" i="24"/>
  <c r="F7480" i="24"/>
  <c r="F7481" i="24"/>
  <c r="F7482" i="24"/>
  <c r="F7483" i="24"/>
  <c r="F7484" i="24"/>
  <c r="F7485" i="24"/>
  <c r="F7486" i="24"/>
  <c r="F7487" i="24"/>
  <c r="F7488" i="24"/>
  <c r="F7489" i="24"/>
  <c r="F7490" i="24"/>
  <c r="F7491" i="24"/>
  <c r="F7492" i="24"/>
  <c r="F7493" i="24"/>
  <c r="F7494" i="24"/>
  <c r="F7495" i="24"/>
  <c r="F7496" i="24"/>
  <c r="F7497" i="24"/>
  <c r="F7498" i="24"/>
  <c r="F7499" i="24"/>
  <c r="F7500" i="24"/>
  <c r="F7501" i="24"/>
  <c r="F7502" i="24"/>
  <c r="F7503" i="24"/>
  <c r="F7504" i="24"/>
  <c r="F7505" i="24"/>
  <c r="F7506" i="24"/>
  <c r="F7507" i="24"/>
  <c r="F7508" i="24"/>
  <c r="F7509" i="24"/>
  <c r="F7510" i="24"/>
  <c r="F7511" i="24"/>
  <c r="F7512" i="24"/>
  <c r="F7513" i="24"/>
  <c r="F7514" i="24"/>
  <c r="F7515" i="24"/>
  <c r="F7516" i="24"/>
  <c r="F7517" i="24"/>
  <c r="F7518" i="24"/>
  <c r="F7519" i="24"/>
  <c r="F7520" i="24"/>
  <c r="F7521" i="24"/>
  <c r="F7522" i="24"/>
  <c r="F7523" i="24"/>
  <c r="F7524" i="24"/>
  <c r="F7525" i="24"/>
  <c r="F7526" i="24"/>
  <c r="F7527" i="24"/>
  <c r="F7528" i="24"/>
  <c r="F7529" i="24"/>
  <c r="F7530" i="24"/>
  <c r="F7531" i="24"/>
  <c r="F7532" i="24"/>
  <c r="F7533" i="24"/>
  <c r="F7534" i="24"/>
  <c r="F7535" i="24"/>
  <c r="F7536" i="24"/>
  <c r="F7537" i="24"/>
  <c r="F7538" i="24"/>
  <c r="F7539" i="24"/>
  <c r="F7540" i="24"/>
  <c r="F7541" i="24"/>
  <c r="F7542" i="24"/>
  <c r="F7543" i="24"/>
  <c r="F7544" i="24"/>
  <c r="F7545" i="24"/>
  <c r="F7546" i="24"/>
  <c r="F7547" i="24"/>
  <c r="F7548" i="24"/>
  <c r="F7549" i="24"/>
  <c r="F7550" i="24"/>
  <c r="F7551" i="24"/>
  <c r="F7552" i="24"/>
  <c r="F7553" i="24"/>
  <c r="F7554" i="24"/>
  <c r="F7555" i="24"/>
  <c r="F7556" i="24"/>
  <c r="F7557" i="24"/>
  <c r="F7558" i="24"/>
  <c r="F7559" i="24"/>
  <c r="F7560" i="24"/>
  <c r="F7561" i="24"/>
  <c r="F7562" i="24"/>
  <c r="F7563" i="24"/>
  <c r="F7564" i="24"/>
  <c r="F7565" i="24"/>
  <c r="F7566" i="24"/>
  <c r="F7567" i="24"/>
  <c r="F7568" i="24"/>
  <c r="F7569" i="24"/>
  <c r="F7570" i="24"/>
  <c r="F7571" i="24"/>
  <c r="F7572" i="24"/>
  <c r="F7573" i="24"/>
  <c r="F7574" i="24"/>
  <c r="F7575" i="24"/>
  <c r="F7576" i="24"/>
  <c r="F7577" i="24"/>
  <c r="F7578" i="24"/>
  <c r="F7579" i="24"/>
  <c r="F7580" i="24"/>
  <c r="F7581" i="24"/>
  <c r="F7582" i="24"/>
  <c r="F7583" i="24"/>
  <c r="F7584" i="24"/>
  <c r="F7585" i="24"/>
  <c r="F7586" i="24"/>
  <c r="F7587" i="24"/>
  <c r="F7588" i="24"/>
  <c r="F7589" i="24"/>
  <c r="F7590" i="24"/>
  <c r="F7591" i="24"/>
  <c r="F7592" i="24"/>
  <c r="F7593" i="24"/>
  <c r="F7594" i="24"/>
  <c r="F7595" i="24"/>
  <c r="F7596" i="24"/>
  <c r="F7597" i="24"/>
  <c r="F7598" i="24"/>
  <c r="F7599" i="24"/>
  <c r="F7600" i="24"/>
  <c r="F7601" i="24"/>
  <c r="F7602" i="24"/>
  <c r="F7603" i="24"/>
  <c r="F7604" i="24"/>
  <c r="F7605" i="24"/>
  <c r="F7606" i="24"/>
  <c r="F7607" i="24"/>
  <c r="F7608" i="24"/>
  <c r="F7609" i="24"/>
  <c r="F7610" i="24"/>
  <c r="F7611" i="24"/>
  <c r="F7612" i="24"/>
  <c r="F7613" i="24"/>
  <c r="F7614" i="24"/>
  <c r="F7615" i="24"/>
  <c r="F7616" i="24"/>
  <c r="F7617" i="24"/>
  <c r="F7618" i="24"/>
  <c r="F7619" i="24"/>
  <c r="F7620" i="24"/>
  <c r="F7621" i="24"/>
  <c r="F7622" i="24"/>
  <c r="F7623" i="24"/>
  <c r="F7624" i="24"/>
  <c r="F7625" i="24"/>
  <c r="F7626" i="24"/>
  <c r="F7627" i="24"/>
  <c r="F7628" i="24"/>
  <c r="F7629" i="24"/>
  <c r="F7630" i="24"/>
  <c r="F7631" i="24"/>
  <c r="F7632" i="24"/>
  <c r="F7633" i="24"/>
  <c r="F7634" i="24"/>
  <c r="F7635" i="24"/>
  <c r="F7636" i="24"/>
  <c r="F7637" i="24"/>
  <c r="F7638" i="24"/>
  <c r="F7639" i="24"/>
  <c r="F7640" i="24"/>
  <c r="F7641" i="24"/>
  <c r="F7642" i="24"/>
  <c r="F7643" i="24"/>
  <c r="F7644" i="24"/>
  <c r="F7645" i="24"/>
  <c r="F7646" i="24"/>
  <c r="F7647" i="24"/>
  <c r="F7648" i="24"/>
  <c r="F7649" i="24"/>
  <c r="F7650" i="24"/>
  <c r="F7651" i="24"/>
  <c r="F7652" i="24"/>
  <c r="F7653" i="24"/>
  <c r="F7654" i="24"/>
  <c r="F7655" i="24"/>
  <c r="F7656" i="24"/>
  <c r="F7657" i="24"/>
  <c r="F7658" i="24"/>
  <c r="F7659" i="24"/>
  <c r="F7660" i="24"/>
  <c r="F7661" i="24"/>
  <c r="F7662" i="24"/>
  <c r="F7663" i="24"/>
  <c r="F7664" i="24"/>
  <c r="F7665" i="24"/>
  <c r="F7666" i="24"/>
  <c r="F7667" i="24"/>
  <c r="F7668" i="24"/>
  <c r="F7669" i="24"/>
  <c r="F7670" i="24"/>
  <c r="F7671" i="24"/>
  <c r="F7672" i="24"/>
  <c r="F7673" i="24"/>
  <c r="F7674" i="24"/>
  <c r="F7675" i="24"/>
  <c r="F7676" i="24"/>
  <c r="F7677" i="24"/>
  <c r="F7678" i="24"/>
  <c r="F7679" i="24"/>
  <c r="F7680" i="24"/>
  <c r="F7681" i="24"/>
  <c r="F7682" i="24"/>
  <c r="F7683" i="24"/>
  <c r="F7684" i="24"/>
  <c r="F7685" i="24"/>
  <c r="F7686" i="24"/>
  <c r="F7687" i="24"/>
  <c r="F7688" i="24"/>
  <c r="F7689" i="24"/>
  <c r="F7690" i="24"/>
  <c r="F7691" i="24"/>
  <c r="F7692" i="24"/>
  <c r="F7693" i="24"/>
  <c r="F7694" i="24"/>
  <c r="F7695" i="24"/>
  <c r="F7696" i="24"/>
  <c r="F7697" i="24"/>
  <c r="F7698" i="24"/>
  <c r="F7699" i="24"/>
  <c r="F7700" i="24"/>
  <c r="F7701" i="24"/>
  <c r="F7702" i="24"/>
  <c r="F7703" i="24"/>
  <c r="F7704" i="24"/>
  <c r="F7705" i="24"/>
  <c r="F7706" i="24"/>
  <c r="F7707" i="24"/>
  <c r="F7708" i="24"/>
  <c r="F7709" i="24"/>
  <c r="F7710" i="24"/>
  <c r="F7711" i="24"/>
  <c r="F7712" i="24"/>
  <c r="F7713" i="24"/>
  <c r="F7714" i="24"/>
  <c r="F7715" i="24"/>
  <c r="F7716" i="24"/>
  <c r="F7717" i="24"/>
  <c r="F7718" i="24"/>
  <c r="F7719" i="24"/>
  <c r="F7720" i="24"/>
  <c r="F7721" i="24"/>
  <c r="F7722" i="24"/>
  <c r="F7723" i="24"/>
  <c r="F7724" i="24"/>
  <c r="F7725" i="24"/>
  <c r="F7726" i="24"/>
  <c r="F7727" i="24"/>
  <c r="F7728" i="24"/>
  <c r="F7729" i="24"/>
  <c r="F7730" i="24"/>
  <c r="F7731" i="24"/>
  <c r="F7732" i="24"/>
  <c r="F7733" i="24"/>
  <c r="F7734" i="24"/>
  <c r="F7735" i="24"/>
  <c r="F7736" i="24"/>
  <c r="F7737" i="24"/>
  <c r="F7738" i="24"/>
  <c r="F7739" i="24"/>
  <c r="F7740" i="24"/>
  <c r="F7741" i="24"/>
  <c r="F7742" i="24"/>
  <c r="F7743" i="24"/>
  <c r="F7744" i="24"/>
  <c r="F7745" i="24"/>
  <c r="F7746" i="24"/>
  <c r="F7747" i="24"/>
  <c r="F7748" i="24"/>
  <c r="F7749" i="24"/>
  <c r="F7750" i="24"/>
  <c r="F7751" i="24"/>
  <c r="F7752" i="24"/>
  <c r="F7753" i="24"/>
  <c r="F7754" i="24"/>
  <c r="F7755" i="24"/>
  <c r="F7756" i="24"/>
  <c r="F7757" i="24"/>
  <c r="F7758" i="24"/>
  <c r="F7759" i="24"/>
  <c r="F7760" i="24"/>
  <c r="F7761" i="24"/>
  <c r="F7762" i="24"/>
  <c r="F7763" i="24"/>
  <c r="F7764" i="24"/>
  <c r="F7765" i="24"/>
  <c r="F7766" i="24"/>
  <c r="F7767" i="24"/>
  <c r="F7768" i="24"/>
  <c r="F7769" i="24"/>
  <c r="F7770" i="24"/>
  <c r="F7771" i="24"/>
  <c r="F7772" i="24"/>
  <c r="F7773" i="24"/>
  <c r="F7774" i="24"/>
  <c r="F7775" i="24"/>
  <c r="F7776" i="24"/>
  <c r="F7777" i="24"/>
  <c r="F7778" i="24"/>
  <c r="F7779" i="24"/>
  <c r="F7780" i="24"/>
  <c r="F7781" i="24"/>
  <c r="F7782" i="24"/>
  <c r="F7783" i="24"/>
  <c r="F7784" i="24"/>
  <c r="F7785" i="24"/>
  <c r="F7786" i="24"/>
  <c r="F7787" i="24"/>
  <c r="F7788" i="24"/>
  <c r="F7789" i="24"/>
  <c r="F7790" i="24"/>
  <c r="F7791" i="24"/>
  <c r="F7792" i="24"/>
  <c r="F7793" i="24"/>
  <c r="F7794" i="24"/>
  <c r="F7795" i="24"/>
  <c r="F7796" i="24"/>
  <c r="F7797" i="24"/>
  <c r="F7798" i="24"/>
  <c r="F7799" i="24"/>
  <c r="F7800" i="24"/>
  <c r="F7801" i="24"/>
  <c r="F7802" i="24"/>
  <c r="F7803" i="24"/>
  <c r="F7804" i="24"/>
  <c r="F7805" i="24"/>
  <c r="F7806" i="24"/>
  <c r="F7807" i="24"/>
  <c r="F7808" i="24"/>
  <c r="F7809" i="24"/>
  <c r="F7810" i="24"/>
  <c r="F7811" i="24"/>
  <c r="F7812" i="24"/>
  <c r="F7813" i="24"/>
  <c r="F7814" i="24"/>
  <c r="F7815" i="24"/>
  <c r="F7816" i="24"/>
  <c r="F7817" i="24"/>
  <c r="F7818" i="24"/>
  <c r="F7819" i="24"/>
  <c r="F7820" i="24"/>
  <c r="F7821" i="24"/>
  <c r="F7822" i="24"/>
  <c r="F7823" i="24"/>
  <c r="F7824" i="24"/>
  <c r="F7825" i="24"/>
  <c r="F7826" i="24"/>
  <c r="F7827" i="24"/>
  <c r="F7828" i="24"/>
  <c r="F7829" i="24"/>
  <c r="F7830" i="24"/>
  <c r="F7831" i="24"/>
  <c r="F7832" i="24"/>
  <c r="F7833" i="24"/>
  <c r="F7834" i="24"/>
  <c r="F7835" i="24"/>
  <c r="F7836" i="24"/>
  <c r="F7837" i="24"/>
  <c r="F7838" i="24"/>
  <c r="F7839" i="24"/>
  <c r="F7840" i="24"/>
  <c r="F7841" i="24"/>
  <c r="F7842" i="24"/>
  <c r="F7843" i="24"/>
  <c r="F7844" i="24"/>
  <c r="F7845" i="24"/>
  <c r="F7846" i="24"/>
  <c r="F7847" i="24"/>
  <c r="F7848" i="24"/>
  <c r="F7849" i="24"/>
  <c r="F7850" i="24"/>
  <c r="F7851" i="24"/>
  <c r="F7852" i="24"/>
  <c r="F7853" i="24"/>
  <c r="F7854" i="24"/>
  <c r="F7855" i="24"/>
  <c r="F7856" i="24"/>
  <c r="F7857" i="24"/>
  <c r="F7858" i="24"/>
  <c r="F7859" i="24"/>
  <c r="F7860" i="24"/>
  <c r="F7861" i="24"/>
  <c r="F7862" i="24"/>
  <c r="F7863" i="24"/>
  <c r="F7864" i="24"/>
  <c r="F7865" i="24"/>
  <c r="F7866" i="24"/>
  <c r="F7867" i="24"/>
  <c r="F7868" i="24"/>
  <c r="F7869" i="24"/>
  <c r="F7870" i="24"/>
  <c r="F7871" i="24"/>
  <c r="F7872" i="24"/>
  <c r="F7873" i="24"/>
  <c r="F7874" i="24"/>
  <c r="F7875" i="24"/>
  <c r="F7876" i="24"/>
  <c r="F7877" i="24"/>
  <c r="F7878" i="24"/>
  <c r="F7879" i="24"/>
  <c r="F7880" i="24"/>
  <c r="F7881" i="24"/>
  <c r="F7882" i="24"/>
  <c r="F7883" i="24"/>
  <c r="F7884" i="24"/>
  <c r="F7885" i="24"/>
  <c r="F7886" i="24"/>
  <c r="F7887" i="24"/>
  <c r="F7888" i="24"/>
  <c r="F7889" i="24"/>
  <c r="F7890" i="24"/>
  <c r="F7891" i="24"/>
  <c r="F7892" i="24"/>
  <c r="F7893" i="24"/>
  <c r="F7894" i="24"/>
  <c r="F7895" i="24"/>
  <c r="F7896" i="24"/>
  <c r="F7897" i="24"/>
  <c r="F7898" i="24"/>
  <c r="F7899" i="24"/>
  <c r="F7900" i="24"/>
  <c r="F7901" i="24"/>
  <c r="F7902" i="24"/>
  <c r="F7903" i="24"/>
  <c r="F7904" i="24"/>
  <c r="F7905" i="24"/>
  <c r="F7906" i="24"/>
  <c r="F7907" i="24"/>
  <c r="F7908" i="24"/>
  <c r="F7909" i="24"/>
  <c r="F7910" i="24"/>
  <c r="F7911" i="24"/>
  <c r="F7912" i="24"/>
  <c r="F7913" i="24"/>
  <c r="F7914" i="24"/>
  <c r="F7915" i="24"/>
  <c r="F7916" i="24"/>
  <c r="F7917" i="24"/>
  <c r="F7918" i="24"/>
  <c r="F7919" i="24"/>
  <c r="F7920" i="24"/>
  <c r="F7921" i="24"/>
  <c r="F7922" i="24"/>
  <c r="F7923" i="24"/>
  <c r="F7924" i="24"/>
  <c r="F7925" i="24"/>
  <c r="F7926" i="24"/>
  <c r="F7927" i="24"/>
  <c r="F7928" i="24"/>
  <c r="F7929" i="24"/>
  <c r="F7930" i="24"/>
  <c r="F7931" i="24"/>
  <c r="F7932" i="24"/>
  <c r="F7933" i="24"/>
  <c r="F7934" i="24"/>
  <c r="F7935" i="24"/>
  <c r="F7936" i="24"/>
  <c r="F7937" i="24"/>
  <c r="F7938" i="24"/>
  <c r="F7939" i="24"/>
  <c r="F7940" i="24"/>
  <c r="F7941" i="24"/>
  <c r="F7942" i="24"/>
  <c r="F7943" i="24"/>
  <c r="F7944" i="24"/>
  <c r="F7945" i="24"/>
  <c r="F7946" i="24"/>
  <c r="F7947" i="24"/>
  <c r="F7948" i="24"/>
  <c r="F7949" i="24"/>
  <c r="F7950" i="24"/>
  <c r="F7951" i="24"/>
  <c r="F7952" i="24"/>
  <c r="F7953" i="24"/>
  <c r="F7954" i="24"/>
  <c r="F7955" i="24"/>
  <c r="F7956" i="24"/>
  <c r="F7957" i="24"/>
  <c r="F7958" i="24"/>
  <c r="F7959" i="24"/>
  <c r="F7960" i="24"/>
  <c r="F7961" i="24"/>
  <c r="F7962" i="24"/>
  <c r="F7963" i="24"/>
  <c r="F7964" i="24"/>
  <c r="F7965" i="24"/>
  <c r="F7966" i="24"/>
  <c r="F7967" i="24"/>
  <c r="F7968" i="24"/>
  <c r="F7969" i="24"/>
  <c r="F7970" i="24"/>
  <c r="F7971" i="24"/>
  <c r="F7972" i="24"/>
  <c r="F7973" i="24"/>
  <c r="F7974" i="24"/>
  <c r="F7975" i="24"/>
  <c r="F7976" i="24"/>
  <c r="F7977" i="24"/>
  <c r="F7978" i="24"/>
  <c r="F7979" i="24"/>
  <c r="F7980" i="24"/>
  <c r="F7981" i="24"/>
  <c r="F7982" i="24"/>
  <c r="F7983" i="24"/>
  <c r="F7984" i="24"/>
  <c r="F7985" i="24"/>
  <c r="F7986" i="24"/>
  <c r="F7987" i="24"/>
  <c r="F7988" i="24"/>
  <c r="F7989" i="24"/>
  <c r="F7990" i="24"/>
  <c r="F7991" i="24"/>
  <c r="F7992" i="24"/>
  <c r="F7993" i="24"/>
  <c r="F7994" i="24"/>
  <c r="F7995" i="24"/>
  <c r="F7996" i="24"/>
  <c r="F7997" i="24"/>
  <c r="F7998" i="24"/>
  <c r="F7999" i="24"/>
  <c r="F8000" i="24"/>
  <c r="F8001" i="24"/>
  <c r="F8002" i="24"/>
  <c r="F8003" i="24"/>
  <c r="F8004" i="24"/>
  <c r="F8005" i="24"/>
  <c r="F8006" i="24"/>
  <c r="F8007" i="24"/>
  <c r="F8008" i="24"/>
  <c r="F8009" i="24"/>
  <c r="F8010" i="24"/>
  <c r="F8011" i="24"/>
  <c r="F8012" i="24"/>
  <c r="F8013" i="24"/>
  <c r="F8014" i="24"/>
  <c r="F8015" i="24"/>
  <c r="F8016" i="24"/>
  <c r="F8017" i="24"/>
  <c r="F8018" i="24"/>
  <c r="F8019" i="24"/>
  <c r="F8020" i="24"/>
  <c r="F8021" i="24"/>
  <c r="F8022" i="24"/>
  <c r="F8023" i="24"/>
  <c r="F8024" i="24"/>
  <c r="F8025" i="24"/>
  <c r="F8026" i="24"/>
  <c r="F8027" i="24"/>
  <c r="F8028" i="24"/>
  <c r="F8029" i="24"/>
  <c r="F8030" i="24"/>
  <c r="F8031" i="24"/>
  <c r="F8032" i="24"/>
  <c r="F8033" i="24"/>
  <c r="F8034" i="24"/>
  <c r="F8035" i="24"/>
  <c r="F8036" i="24"/>
  <c r="F8037" i="24"/>
  <c r="F8038" i="24"/>
  <c r="F8039" i="24"/>
  <c r="F8040" i="24"/>
  <c r="F8041" i="24"/>
  <c r="F8042" i="24"/>
  <c r="F8043" i="24"/>
  <c r="F8044" i="24"/>
  <c r="F8045" i="24"/>
  <c r="F8046" i="24"/>
  <c r="F8047" i="24"/>
  <c r="F8048" i="24"/>
  <c r="F8049" i="24"/>
  <c r="F8050" i="24"/>
  <c r="F8051" i="24"/>
  <c r="F8052" i="24"/>
  <c r="F8053" i="24"/>
  <c r="F8054" i="24"/>
  <c r="F8055" i="24"/>
  <c r="F8056" i="24"/>
  <c r="F8057" i="24"/>
  <c r="F8058" i="24"/>
  <c r="F8059" i="24"/>
  <c r="F8060" i="24"/>
  <c r="F8061" i="24"/>
  <c r="F8062" i="24"/>
  <c r="F8063" i="24"/>
  <c r="F8064" i="24"/>
  <c r="F8065" i="24"/>
  <c r="F8066" i="24"/>
  <c r="F8067" i="24"/>
  <c r="F8068" i="24"/>
  <c r="F8069" i="24"/>
  <c r="F8070" i="24"/>
  <c r="F8071" i="24"/>
  <c r="F8072" i="24"/>
  <c r="F8073" i="24"/>
  <c r="F8074" i="24"/>
  <c r="F8075" i="24"/>
  <c r="F8076" i="24"/>
  <c r="F8077" i="24"/>
  <c r="F8078" i="24"/>
  <c r="F8079" i="24"/>
  <c r="F8080" i="24"/>
  <c r="F8081" i="24"/>
  <c r="F8082" i="24"/>
  <c r="F8083" i="24"/>
  <c r="F8084" i="24"/>
  <c r="F8085" i="24"/>
  <c r="F8086" i="24"/>
  <c r="F8087" i="24"/>
  <c r="F8088" i="24"/>
  <c r="F8089" i="24"/>
  <c r="F8090" i="24"/>
  <c r="F8091" i="24"/>
  <c r="F8092" i="24"/>
  <c r="F8093" i="24"/>
  <c r="F8094" i="24"/>
  <c r="F8095" i="24"/>
  <c r="F8096" i="24"/>
  <c r="F8097" i="24"/>
  <c r="F8098" i="24"/>
  <c r="F8099" i="24"/>
  <c r="F8100" i="24"/>
  <c r="F8101" i="24"/>
  <c r="F8102" i="24"/>
  <c r="F8103" i="24"/>
  <c r="F8104" i="24"/>
  <c r="F8105" i="24"/>
  <c r="F8106" i="24"/>
  <c r="F8107" i="24"/>
  <c r="F8108" i="24"/>
  <c r="F8109" i="24"/>
  <c r="F8110" i="24"/>
  <c r="F8111" i="24"/>
  <c r="F8112" i="24"/>
  <c r="F8113" i="24"/>
  <c r="F8114" i="24"/>
  <c r="F8115" i="24"/>
  <c r="F8116" i="24"/>
  <c r="F8117" i="24"/>
  <c r="F8118" i="24"/>
  <c r="F8119" i="24"/>
  <c r="F8120" i="24"/>
  <c r="F8121" i="24"/>
  <c r="F8122" i="24"/>
  <c r="F8123" i="24"/>
  <c r="F8124" i="24"/>
  <c r="F8125" i="24"/>
  <c r="F8126" i="24"/>
  <c r="F8127" i="24"/>
  <c r="F8128" i="24"/>
  <c r="F8129" i="24"/>
  <c r="F8130" i="24"/>
  <c r="F8131" i="24"/>
  <c r="F8132" i="24"/>
  <c r="F8133" i="24"/>
  <c r="F8134" i="24"/>
  <c r="F8135" i="24"/>
  <c r="F8136" i="24"/>
  <c r="F8137" i="24"/>
  <c r="F8138" i="24"/>
  <c r="F8139" i="24"/>
  <c r="F8140" i="24"/>
  <c r="F8141" i="24"/>
  <c r="F8142" i="24"/>
  <c r="F8143" i="24"/>
  <c r="F8144" i="24"/>
  <c r="F8145" i="24"/>
  <c r="F8146" i="24"/>
  <c r="F8147" i="24"/>
  <c r="F8148" i="24"/>
  <c r="F8149" i="24"/>
  <c r="F8150" i="24"/>
  <c r="F8151" i="24"/>
  <c r="F8152" i="24"/>
  <c r="F8153" i="24"/>
  <c r="F8154" i="24"/>
  <c r="F8155" i="24"/>
  <c r="F8156" i="24"/>
  <c r="F8157" i="24"/>
  <c r="F8158" i="24"/>
  <c r="F8159" i="24"/>
  <c r="F8160" i="24"/>
  <c r="F8161" i="24"/>
  <c r="F8162" i="24"/>
  <c r="F8163" i="24"/>
  <c r="F8164" i="24"/>
  <c r="F8165" i="24"/>
  <c r="F8166" i="24"/>
  <c r="F8167" i="24"/>
  <c r="F8168" i="24"/>
  <c r="F8169" i="24"/>
  <c r="F8170" i="24"/>
  <c r="F8171" i="24"/>
  <c r="F8172" i="24"/>
  <c r="F8173" i="24"/>
  <c r="F8174" i="24"/>
  <c r="F8175" i="24"/>
  <c r="F8176" i="24"/>
  <c r="F8177" i="24"/>
  <c r="F8178" i="24"/>
  <c r="F8179" i="24"/>
  <c r="F8180" i="24"/>
  <c r="F8181" i="24"/>
  <c r="F8182" i="24"/>
  <c r="F8183" i="24"/>
  <c r="F8184" i="24"/>
  <c r="F8185" i="24"/>
  <c r="F8186" i="24"/>
  <c r="F8187" i="24"/>
  <c r="F8188" i="24"/>
  <c r="F8189" i="24"/>
  <c r="F8190" i="24"/>
  <c r="F8191" i="24"/>
  <c r="F8192" i="24"/>
  <c r="F8193" i="24"/>
  <c r="F8194" i="24"/>
  <c r="F8195" i="24"/>
  <c r="F8196" i="24"/>
  <c r="F8197" i="24"/>
  <c r="F8198" i="24"/>
  <c r="F8199" i="24"/>
  <c r="F8200" i="24"/>
  <c r="F8201" i="24"/>
  <c r="F8202" i="24"/>
  <c r="F8203" i="24"/>
  <c r="F8204" i="24"/>
  <c r="F8205" i="24"/>
  <c r="F8206" i="24"/>
  <c r="F8207" i="24"/>
  <c r="F8208" i="24"/>
  <c r="F8209" i="24"/>
  <c r="F8210" i="24"/>
  <c r="F8211" i="24"/>
  <c r="F8212" i="24"/>
  <c r="F8213" i="24"/>
  <c r="F8214" i="24"/>
  <c r="F8215" i="24"/>
  <c r="F8216" i="24"/>
  <c r="F8217" i="24"/>
  <c r="F8218" i="24"/>
  <c r="F8219" i="24"/>
  <c r="F8220" i="24"/>
  <c r="F8221" i="24"/>
  <c r="F8222" i="24"/>
  <c r="F8223" i="24"/>
  <c r="F8224" i="24"/>
  <c r="F8225" i="24"/>
  <c r="F8226" i="24"/>
  <c r="F8227" i="24"/>
  <c r="F8228" i="24"/>
  <c r="F8229" i="24"/>
  <c r="F8230" i="24"/>
  <c r="F8231" i="24"/>
  <c r="F8232" i="24"/>
  <c r="F8233" i="24"/>
  <c r="F8234" i="24"/>
  <c r="F8235" i="24"/>
  <c r="F8236" i="24"/>
  <c r="F8237" i="24"/>
  <c r="F8238" i="24"/>
  <c r="F8239" i="24"/>
  <c r="F8240" i="24"/>
  <c r="F8241" i="24"/>
  <c r="F8242" i="24"/>
  <c r="F8243" i="24"/>
  <c r="F8244" i="24"/>
  <c r="F8245" i="24"/>
  <c r="F8246" i="24"/>
  <c r="F8247" i="24"/>
  <c r="F8248" i="24"/>
  <c r="F8249" i="24"/>
  <c r="F8250" i="24"/>
  <c r="F8251" i="24"/>
  <c r="F8252" i="24"/>
  <c r="F8253" i="24"/>
  <c r="F8254" i="24"/>
  <c r="F8255" i="24"/>
  <c r="F8256" i="24"/>
  <c r="F8257" i="24"/>
  <c r="F8258" i="24"/>
  <c r="F8259" i="24"/>
  <c r="F8260" i="24"/>
  <c r="F8261" i="24"/>
  <c r="F8262" i="24"/>
  <c r="F8263" i="24"/>
  <c r="F8264" i="24"/>
  <c r="F8265" i="24"/>
  <c r="F8266" i="24"/>
  <c r="F8267" i="24"/>
  <c r="F8268" i="24"/>
  <c r="F8269" i="24"/>
  <c r="F8270" i="24"/>
  <c r="F8271" i="24"/>
  <c r="F8272" i="24"/>
  <c r="F8273" i="24"/>
  <c r="F8274" i="24"/>
  <c r="F8275" i="24"/>
  <c r="F8276" i="24"/>
  <c r="F8277" i="24"/>
  <c r="F8278" i="24"/>
  <c r="F8279" i="24"/>
  <c r="F8280" i="24"/>
  <c r="F8281" i="24"/>
  <c r="F8282" i="24"/>
  <c r="F8283" i="24"/>
  <c r="F8284" i="24"/>
  <c r="F8285" i="24"/>
  <c r="F8286" i="24"/>
  <c r="F8287" i="24"/>
  <c r="F8288" i="24"/>
  <c r="F8289" i="24"/>
  <c r="F8290" i="24"/>
  <c r="F8291" i="24"/>
  <c r="F8292" i="24"/>
  <c r="F8293" i="24"/>
  <c r="F8294" i="24"/>
  <c r="F8295" i="24"/>
  <c r="F8296" i="24"/>
  <c r="F8297" i="24"/>
  <c r="F8298" i="24"/>
  <c r="F8299" i="24"/>
  <c r="F8300" i="24"/>
  <c r="F8301" i="24"/>
  <c r="F8302" i="24"/>
  <c r="F8303" i="24"/>
  <c r="F8304" i="24"/>
  <c r="F8305" i="24"/>
  <c r="F8306" i="24"/>
  <c r="F8307" i="24"/>
  <c r="F8308" i="24"/>
  <c r="F8309" i="24"/>
  <c r="F8310" i="24"/>
  <c r="F8311" i="24"/>
  <c r="F8312" i="24"/>
  <c r="F8313" i="24"/>
  <c r="F8314" i="24"/>
  <c r="F8315" i="24"/>
  <c r="F8316" i="24"/>
  <c r="F8317" i="24"/>
  <c r="F8318" i="24"/>
  <c r="F8319" i="24"/>
  <c r="F8320" i="24"/>
  <c r="F8321" i="24"/>
  <c r="F8322" i="24"/>
  <c r="F8323" i="24"/>
  <c r="F8324" i="24"/>
  <c r="F8325" i="24"/>
  <c r="F8326" i="24"/>
  <c r="F8327" i="24"/>
  <c r="F8328" i="24"/>
  <c r="F8329" i="24"/>
  <c r="F8330" i="24"/>
  <c r="F8331" i="24"/>
  <c r="F8332" i="24"/>
  <c r="F8333" i="24"/>
  <c r="F8334" i="24"/>
  <c r="F8335" i="24"/>
  <c r="F8336" i="24"/>
  <c r="F8337" i="24"/>
  <c r="F8338" i="24"/>
  <c r="F8339" i="24"/>
  <c r="F8340" i="24"/>
  <c r="F8341" i="24"/>
  <c r="F8342" i="24"/>
  <c r="F8343" i="24"/>
  <c r="F8344" i="24"/>
  <c r="F8345" i="24"/>
  <c r="F8346" i="24"/>
  <c r="F8347" i="24"/>
  <c r="F8348" i="24"/>
  <c r="F8349" i="24"/>
  <c r="F8350" i="24"/>
  <c r="F8351" i="24"/>
  <c r="F8352" i="24"/>
  <c r="F8353" i="24"/>
  <c r="F8354" i="24"/>
  <c r="F8355" i="24"/>
  <c r="F8356" i="24"/>
  <c r="F8357" i="24"/>
  <c r="F8358" i="24"/>
  <c r="F8359" i="24"/>
  <c r="F8360" i="24"/>
  <c r="F8361" i="24"/>
  <c r="F8362" i="24"/>
  <c r="F8363" i="24"/>
  <c r="F8364" i="24"/>
  <c r="F8365" i="24"/>
  <c r="F8366" i="24"/>
  <c r="F8367" i="24"/>
  <c r="F8368" i="24"/>
  <c r="F8369" i="24"/>
  <c r="F8370" i="24"/>
  <c r="F8371" i="24"/>
  <c r="F8372" i="24"/>
  <c r="F8373" i="24"/>
  <c r="F8374" i="24"/>
  <c r="F8375" i="24"/>
  <c r="F8376" i="24"/>
  <c r="F8377" i="24"/>
  <c r="F8378" i="24"/>
  <c r="F8379" i="24"/>
  <c r="F8380" i="24"/>
  <c r="F8381" i="24"/>
  <c r="F8382" i="24"/>
  <c r="F8383" i="24"/>
  <c r="F8384" i="24"/>
  <c r="F8385" i="24"/>
  <c r="F8386" i="24"/>
  <c r="F8387" i="24"/>
  <c r="F8388" i="24"/>
  <c r="F8389" i="24"/>
  <c r="F8390" i="24"/>
  <c r="F8391" i="24"/>
  <c r="F8392" i="24"/>
  <c r="F8393" i="24"/>
  <c r="F8394" i="24"/>
  <c r="F8395" i="24"/>
  <c r="F8396" i="24"/>
  <c r="F8397" i="24"/>
  <c r="F8398" i="24"/>
  <c r="F8399" i="24"/>
  <c r="F8400" i="24"/>
  <c r="F8401" i="24"/>
  <c r="F8402" i="24"/>
  <c r="F8403" i="24"/>
  <c r="F8404" i="24"/>
  <c r="F8405" i="24"/>
  <c r="F8406" i="24"/>
  <c r="F8407" i="24"/>
  <c r="F8408" i="24"/>
  <c r="F8409" i="24"/>
  <c r="F8410" i="24"/>
  <c r="F8411" i="24"/>
  <c r="F8412" i="24"/>
  <c r="F8413" i="24"/>
  <c r="F8414" i="24"/>
  <c r="F8415" i="24"/>
  <c r="F8416" i="24"/>
  <c r="F8417" i="24"/>
  <c r="F8418" i="24"/>
  <c r="F8419" i="24"/>
  <c r="F8420" i="24"/>
  <c r="F8421" i="24"/>
  <c r="F8422" i="24"/>
  <c r="F8423" i="24"/>
  <c r="F8424" i="24"/>
  <c r="F8425" i="24"/>
  <c r="F8426" i="24"/>
  <c r="F8427" i="24"/>
  <c r="F8428" i="24"/>
  <c r="F8429" i="24"/>
  <c r="F8430" i="24"/>
  <c r="F8431" i="24"/>
  <c r="F8432" i="24"/>
  <c r="F8433" i="24"/>
  <c r="F8434" i="24"/>
  <c r="F8435" i="24"/>
  <c r="F8436" i="24"/>
  <c r="F8437" i="24"/>
  <c r="F8438" i="24"/>
  <c r="F8439" i="24"/>
  <c r="F8440" i="24"/>
  <c r="F8441" i="24"/>
  <c r="F8442" i="24"/>
  <c r="F8443" i="24"/>
  <c r="F8444" i="24"/>
  <c r="F8445" i="24"/>
  <c r="F8446" i="24"/>
  <c r="F8447" i="24"/>
  <c r="F8448" i="24"/>
  <c r="F8449" i="24"/>
  <c r="F8450" i="24"/>
  <c r="F8451" i="24"/>
  <c r="F8452" i="24"/>
  <c r="F8453" i="24"/>
  <c r="F8454" i="24"/>
  <c r="F8455" i="24"/>
  <c r="F8456" i="24"/>
  <c r="F8457" i="24"/>
  <c r="F8458" i="24"/>
  <c r="F8459" i="24"/>
  <c r="F8460" i="24"/>
  <c r="F8461" i="24"/>
  <c r="F8462" i="24"/>
  <c r="F8463" i="24"/>
  <c r="F8464" i="24"/>
  <c r="F8465" i="24"/>
  <c r="F8466" i="24"/>
  <c r="F8467" i="24"/>
  <c r="F8468" i="24"/>
  <c r="F8469" i="24"/>
  <c r="F8470" i="24"/>
  <c r="F8471" i="24"/>
  <c r="F8472" i="24"/>
  <c r="F8473" i="24"/>
  <c r="F8474" i="24"/>
  <c r="F8475" i="24"/>
  <c r="F8476" i="24"/>
  <c r="F8477" i="24"/>
  <c r="F8478" i="24"/>
  <c r="F8479" i="24"/>
  <c r="F8480" i="24"/>
  <c r="F8481" i="24"/>
  <c r="F8482" i="24"/>
  <c r="F8483" i="24"/>
  <c r="F8484" i="24"/>
  <c r="F8485" i="24"/>
  <c r="F8486" i="24"/>
  <c r="F8487" i="24"/>
  <c r="F8488" i="24"/>
  <c r="F8489" i="24"/>
  <c r="F8490" i="24"/>
  <c r="F8491" i="24"/>
  <c r="F8492" i="24"/>
  <c r="F8493" i="24"/>
  <c r="F8494" i="24"/>
  <c r="F8495" i="24"/>
  <c r="F8496" i="24"/>
  <c r="F8497" i="24"/>
  <c r="F8498" i="24"/>
  <c r="F8499" i="24"/>
  <c r="F8500" i="24"/>
  <c r="F8501" i="24"/>
  <c r="F8502" i="24"/>
  <c r="F8503" i="24"/>
  <c r="F8504" i="24"/>
  <c r="F8505" i="24"/>
  <c r="F8506" i="24"/>
  <c r="F8507" i="24"/>
  <c r="F8508" i="24"/>
  <c r="F8509" i="24"/>
  <c r="F8510" i="24"/>
  <c r="F8511" i="24"/>
  <c r="F8512" i="24"/>
  <c r="F8513" i="24"/>
  <c r="F8514" i="24"/>
  <c r="F8515" i="24"/>
  <c r="F8516" i="24"/>
  <c r="F8517" i="24"/>
  <c r="F8518" i="24"/>
  <c r="F8519" i="24"/>
  <c r="F8520" i="24"/>
  <c r="F8521" i="24"/>
  <c r="F8522" i="24"/>
  <c r="F8523" i="24"/>
  <c r="F8524" i="24"/>
  <c r="F8525" i="24"/>
  <c r="F8526" i="24"/>
  <c r="F8527" i="24"/>
  <c r="F8528" i="24"/>
  <c r="F8529" i="24"/>
  <c r="F8530" i="24"/>
  <c r="F8531" i="24"/>
  <c r="F8532" i="24"/>
  <c r="F8533" i="24"/>
  <c r="F8534" i="24"/>
  <c r="F8535" i="24"/>
  <c r="F8536" i="24"/>
  <c r="F8537" i="24"/>
  <c r="F8538" i="24"/>
  <c r="F8539" i="24"/>
  <c r="F8540" i="24"/>
  <c r="F8541" i="24"/>
  <c r="F8542" i="24"/>
  <c r="F8543" i="24"/>
  <c r="F8544" i="24"/>
  <c r="F8545" i="24"/>
  <c r="F8546" i="24"/>
  <c r="F8547" i="24"/>
  <c r="F8548" i="24"/>
  <c r="F8549" i="24"/>
  <c r="F8550" i="24"/>
  <c r="F8551" i="24"/>
  <c r="F8552" i="24"/>
  <c r="F8553" i="24"/>
  <c r="F8554" i="24"/>
  <c r="F8555" i="24"/>
  <c r="F8556" i="24"/>
  <c r="F8557" i="24"/>
  <c r="F8558" i="24"/>
  <c r="F8559" i="24"/>
  <c r="F8560" i="24"/>
  <c r="F8561" i="24"/>
  <c r="F8562" i="24"/>
  <c r="F8563" i="24"/>
  <c r="F8564" i="24"/>
  <c r="F8565" i="24"/>
  <c r="F8566" i="24"/>
  <c r="F8567" i="24"/>
  <c r="F8568" i="24"/>
  <c r="F8569" i="24"/>
  <c r="F8570" i="24"/>
  <c r="F8571" i="24"/>
  <c r="F8572" i="24"/>
  <c r="F8573" i="24"/>
  <c r="F8574" i="24"/>
  <c r="F8575" i="24"/>
  <c r="F8576" i="24"/>
  <c r="F8577" i="24"/>
  <c r="F8578" i="24"/>
  <c r="F8579" i="24"/>
  <c r="F8580" i="24"/>
  <c r="F8581" i="24"/>
  <c r="F8582" i="24"/>
  <c r="F8583" i="24"/>
  <c r="F8584" i="24"/>
  <c r="F8585" i="24"/>
  <c r="F8586" i="24"/>
  <c r="F8587" i="24"/>
  <c r="F8588" i="24"/>
  <c r="F8589" i="24"/>
  <c r="F8590" i="24"/>
  <c r="F8591" i="24"/>
  <c r="F8592" i="24"/>
  <c r="F8593" i="24"/>
  <c r="F8594" i="24"/>
  <c r="F8595" i="24"/>
  <c r="F8596" i="24"/>
  <c r="F8597" i="24"/>
  <c r="F8598" i="24"/>
  <c r="F8599" i="24"/>
  <c r="F8600" i="24"/>
  <c r="F8601" i="24"/>
  <c r="F8602" i="24"/>
  <c r="F8603" i="24"/>
  <c r="F8604" i="24"/>
  <c r="F8605" i="24"/>
  <c r="F8606" i="24"/>
  <c r="F8607" i="24"/>
  <c r="F8608" i="24"/>
  <c r="F8609" i="24"/>
  <c r="F8610" i="24"/>
  <c r="F8611" i="24"/>
  <c r="F8612" i="24"/>
  <c r="F8613" i="24"/>
  <c r="F8614" i="24"/>
  <c r="F8615" i="24"/>
  <c r="F8616" i="24"/>
  <c r="F8617" i="24"/>
  <c r="F8618" i="24"/>
  <c r="F8619" i="24"/>
  <c r="F8620" i="24"/>
  <c r="F8621" i="24"/>
  <c r="F8622" i="24"/>
  <c r="F8623" i="24"/>
  <c r="F8624" i="24"/>
  <c r="F8625" i="24"/>
  <c r="F8626" i="24"/>
  <c r="F8627" i="24"/>
  <c r="F8628" i="24"/>
  <c r="F8629" i="24"/>
  <c r="F8630" i="24"/>
  <c r="F8631" i="24"/>
  <c r="F8632" i="24"/>
  <c r="F8633" i="24"/>
  <c r="F8634" i="24"/>
  <c r="F8635" i="24"/>
  <c r="F8636" i="24"/>
  <c r="F8637" i="24"/>
  <c r="F8638" i="24"/>
  <c r="F8639" i="24"/>
  <c r="F8640" i="24"/>
  <c r="F8641" i="24"/>
  <c r="F8642" i="24"/>
  <c r="F8643" i="24"/>
  <c r="F8644" i="24"/>
  <c r="F8645" i="24"/>
  <c r="F8646" i="24"/>
  <c r="F8647" i="24"/>
  <c r="F8648" i="24"/>
  <c r="F8649" i="24"/>
  <c r="F8650" i="24"/>
  <c r="F8651" i="24"/>
  <c r="F8652" i="24"/>
  <c r="F8653" i="24"/>
  <c r="F8654" i="24"/>
  <c r="F8655" i="24"/>
  <c r="F8656" i="24"/>
  <c r="F8657" i="24"/>
  <c r="F8658" i="24"/>
  <c r="F8659" i="24"/>
  <c r="F8660" i="24"/>
  <c r="F8661" i="24"/>
  <c r="F8662" i="24"/>
  <c r="F8663" i="24"/>
  <c r="F8664" i="24"/>
  <c r="F8665" i="24"/>
  <c r="F8666" i="24"/>
  <c r="F8667" i="24"/>
  <c r="F8668" i="24"/>
  <c r="F8669" i="24"/>
  <c r="F8670" i="24"/>
  <c r="F8671" i="24"/>
  <c r="F8672" i="24"/>
  <c r="F8673" i="24"/>
  <c r="F8674" i="24"/>
  <c r="F8675" i="24"/>
  <c r="F8676" i="24"/>
  <c r="F8677" i="24"/>
  <c r="F8678" i="24"/>
  <c r="F8679" i="24"/>
  <c r="F8680" i="24"/>
  <c r="F8681" i="24"/>
  <c r="F8682" i="24"/>
  <c r="F8683" i="24"/>
  <c r="F8684" i="24"/>
  <c r="F8685" i="24"/>
  <c r="F8686" i="24"/>
  <c r="F8687" i="24"/>
  <c r="F8688" i="24"/>
  <c r="F8689" i="24"/>
  <c r="F8690" i="24"/>
  <c r="F8691" i="24"/>
  <c r="F8692" i="24"/>
  <c r="F8693" i="24"/>
  <c r="F8694" i="24"/>
  <c r="F8695" i="24"/>
  <c r="F8696" i="24"/>
  <c r="F8697" i="24"/>
  <c r="F8698" i="24"/>
  <c r="F8699" i="24"/>
  <c r="F8700" i="24"/>
  <c r="F8701" i="24"/>
  <c r="F8702" i="24"/>
  <c r="F8703" i="24"/>
  <c r="F8704" i="24"/>
  <c r="F8705" i="24"/>
  <c r="F8706" i="24"/>
  <c r="F8707" i="24"/>
  <c r="F8708" i="24"/>
  <c r="F8709" i="24"/>
  <c r="F8710" i="24"/>
  <c r="F8711" i="24"/>
  <c r="F8712" i="24"/>
  <c r="F8713" i="24"/>
  <c r="F8714" i="24"/>
  <c r="F8715" i="24"/>
  <c r="F8716" i="24"/>
  <c r="F8717" i="24"/>
  <c r="F8718" i="24"/>
  <c r="F8719" i="24"/>
  <c r="F8720" i="24"/>
  <c r="F8721" i="24"/>
  <c r="F8722" i="24"/>
  <c r="F8723" i="24"/>
  <c r="F8724" i="24"/>
  <c r="F8725" i="24"/>
  <c r="F8726" i="24"/>
  <c r="F8727" i="24"/>
  <c r="F8728" i="24"/>
  <c r="F8729" i="24"/>
  <c r="F8730" i="24"/>
  <c r="F8731" i="24"/>
  <c r="F8732" i="24"/>
  <c r="F8733" i="24"/>
  <c r="F8734" i="24"/>
  <c r="F8735" i="24"/>
  <c r="F8736" i="24"/>
  <c r="F8737" i="24"/>
  <c r="F8738" i="24"/>
  <c r="F8739" i="24"/>
  <c r="F8740" i="24"/>
  <c r="F8741" i="24"/>
  <c r="F8742" i="24"/>
  <c r="F8743" i="24"/>
  <c r="F8744" i="24"/>
  <c r="F8745" i="24"/>
  <c r="F8746" i="24"/>
  <c r="F8747" i="24"/>
  <c r="F8748" i="24"/>
  <c r="F8749" i="24"/>
  <c r="F8750" i="24"/>
  <c r="F8751" i="24"/>
  <c r="F8752" i="24"/>
  <c r="F8753" i="24"/>
  <c r="F8754" i="24"/>
  <c r="F8755" i="24"/>
  <c r="F8756" i="24"/>
  <c r="F8757" i="24"/>
  <c r="F8758" i="24"/>
  <c r="F8759" i="24"/>
  <c r="F8760" i="24"/>
  <c r="F8761" i="24"/>
  <c r="F8762" i="24"/>
  <c r="F8763" i="24"/>
  <c r="F8764" i="24"/>
  <c r="F8765" i="24"/>
  <c r="F8766" i="24"/>
  <c r="F8767" i="24"/>
  <c r="F8768" i="24"/>
  <c r="F8769" i="24"/>
  <c r="F8770" i="24"/>
  <c r="F8771" i="24"/>
  <c r="F8772" i="24"/>
  <c r="F8773" i="24"/>
  <c r="F8774" i="24"/>
  <c r="F8775" i="24"/>
  <c r="F8776" i="24"/>
  <c r="F8777" i="24"/>
  <c r="F8778" i="24"/>
  <c r="F8779" i="24"/>
  <c r="F20" i="24"/>
  <c r="AA57" i="24" l="1"/>
  <c r="AA24" i="24"/>
  <c r="U32" i="24"/>
  <c r="U36" i="24"/>
  <c r="U39" i="24"/>
  <c r="U19" i="24"/>
  <c r="U52" i="24" s="1"/>
  <c r="Z52" i="24" s="1"/>
  <c r="W62" i="24" l="1"/>
  <c r="W61" i="24"/>
  <c r="U44" i="24"/>
  <c r="Z44" i="24" s="1"/>
  <c r="Z64" i="24"/>
  <c r="Y23" i="24"/>
  <c r="X25" i="24"/>
  <c r="X23" i="24"/>
  <c r="Y25" i="24"/>
  <c r="Z32" i="24" l="1"/>
  <c r="Z36" i="24"/>
  <c r="Z59" i="24" s="1"/>
  <c r="Z39" i="24"/>
  <c r="Z60" i="24" s="1"/>
  <c r="J20" i="24" l="1"/>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J192" i="24"/>
  <c r="J193" i="24"/>
  <c r="J194" i="24"/>
  <c r="J195" i="24"/>
  <c r="J196" i="24"/>
  <c r="J197" i="24"/>
  <c r="J198" i="24"/>
  <c r="J199" i="24"/>
  <c r="J200" i="24"/>
  <c r="J201" i="24"/>
  <c r="J202" i="24"/>
  <c r="J203" i="24"/>
  <c r="J204" i="24"/>
  <c r="J205" i="24"/>
  <c r="J206" i="24"/>
  <c r="J207" i="24"/>
  <c r="J208" i="24"/>
  <c r="J209" i="24"/>
  <c r="J210" i="24"/>
  <c r="J211" i="24"/>
  <c r="J212" i="24"/>
  <c r="J213" i="24"/>
  <c r="J214" i="24"/>
  <c r="J215" i="24"/>
  <c r="J216" i="24"/>
  <c r="J217" i="24"/>
  <c r="J218" i="24"/>
  <c r="J219" i="24"/>
  <c r="J220" i="24"/>
  <c r="J221" i="24"/>
  <c r="J222" i="24"/>
  <c r="J223" i="24"/>
  <c r="J224" i="24"/>
  <c r="J225" i="24"/>
  <c r="J226" i="24"/>
  <c r="J227" i="24"/>
  <c r="J228" i="24"/>
  <c r="J229" i="24"/>
  <c r="J230" i="24"/>
  <c r="J231" i="24"/>
  <c r="J232" i="24"/>
  <c r="J233" i="24"/>
  <c r="J234" i="24"/>
  <c r="J235" i="24"/>
  <c r="J236" i="24"/>
  <c r="J237" i="24"/>
  <c r="J238" i="24"/>
  <c r="J239" i="24"/>
  <c r="J240" i="24"/>
  <c r="J241" i="24"/>
  <c r="J242" i="24"/>
  <c r="J243" i="24"/>
  <c r="J244" i="24"/>
  <c r="J245" i="24"/>
  <c r="J246" i="24"/>
  <c r="J247" i="24"/>
  <c r="J248" i="24"/>
  <c r="J249" i="24"/>
  <c r="J250" i="24"/>
  <c r="J251" i="24"/>
  <c r="J252" i="24"/>
  <c r="J253" i="24"/>
  <c r="J254" i="24"/>
  <c r="J255" i="24"/>
  <c r="J256" i="24"/>
  <c r="J257" i="24"/>
  <c r="J258" i="24"/>
  <c r="J259" i="24"/>
  <c r="J260" i="24"/>
  <c r="J261" i="24"/>
  <c r="J262" i="24"/>
  <c r="J263" i="24"/>
  <c r="J264" i="24"/>
  <c r="J265" i="24"/>
  <c r="J266" i="24"/>
  <c r="J267" i="24"/>
  <c r="J268" i="24"/>
  <c r="J269" i="24"/>
  <c r="J270" i="24"/>
  <c r="J271" i="24"/>
  <c r="J272" i="24"/>
  <c r="J273" i="24"/>
  <c r="J274" i="24"/>
  <c r="J275" i="24"/>
  <c r="J276" i="24"/>
  <c r="J277" i="24"/>
  <c r="J278" i="24"/>
  <c r="J279" i="24"/>
  <c r="J280" i="24"/>
  <c r="J281" i="24"/>
  <c r="J282" i="24"/>
  <c r="J283" i="24"/>
  <c r="J284" i="24"/>
  <c r="J285" i="24"/>
  <c r="J286" i="24"/>
  <c r="J287" i="24"/>
  <c r="J288" i="24"/>
  <c r="J289" i="24"/>
  <c r="J290" i="24"/>
  <c r="J291" i="24"/>
  <c r="J292" i="24"/>
  <c r="J293" i="24"/>
  <c r="J294" i="24"/>
  <c r="J295" i="24"/>
  <c r="J296" i="24"/>
  <c r="J297" i="24"/>
  <c r="J298" i="24"/>
  <c r="J299" i="24"/>
  <c r="J300" i="24"/>
  <c r="J301" i="24"/>
  <c r="J302" i="24"/>
  <c r="J303" i="24"/>
  <c r="J304" i="24"/>
  <c r="J305" i="24"/>
  <c r="J306" i="24"/>
  <c r="J307" i="24"/>
  <c r="J308" i="24"/>
  <c r="J309" i="24"/>
  <c r="J310" i="24"/>
  <c r="J311" i="24"/>
  <c r="J312" i="24"/>
  <c r="J313" i="24"/>
  <c r="J314" i="24"/>
  <c r="J315" i="24"/>
  <c r="J316" i="24"/>
  <c r="J317" i="24"/>
  <c r="J318" i="24"/>
  <c r="J319" i="24"/>
  <c r="J320" i="24"/>
  <c r="J321" i="24"/>
  <c r="J322" i="24"/>
  <c r="J323" i="24"/>
  <c r="J324" i="24"/>
  <c r="J325" i="24"/>
  <c r="J326" i="24"/>
  <c r="J327" i="24"/>
  <c r="J328" i="24"/>
  <c r="J329" i="24"/>
  <c r="J330" i="24"/>
  <c r="J331" i="24"/>
  <c r="J332" i="24"/>
  <c r="J333" i="24"/>
  <c r="J334" i="24"/>
  <c r="J335" i="24"/>
  <c r="J336" i="24"/>
  <c r="J337" i="24"/>
  <c r="J338" i="24"/>
  <c r="J339" i="24"/>
  <c r="J340" i="24"/>
  <c r="J341" i="24"/>
  <c r="J342" i="24"/>
  <c r="J343" i="24"/>
  <c r="J344" i="24"/>
  <c r="J345" i="24"/>
  <c r="J346" i="24"/>
  <c r="J347" i="24"/>
  <c r="J348" i="24"/>
  <c r="J349" i="24"/>
  <c r="J350" i="24"/>
  <c r="J351" i="24"/>
  <c r="J352" i="24"/>
  <c r="J353" i="24"/>
  <c r="J354" i="24"/>
  <c r="J355" i="24"/>
  <c r="J356" i="24"/>
  <c r="J357" i="24"/>
  <c r="J358" i="24"/>
  <c r="J359" i="24"/>
  <c r="J360" i="24"/>
  <c r="J361" i="24"/>
  <c r="J362" i="24"/>
  <c r="J363" i="24"/>
  <c r="J364" i="24"/>
  <c r="J365" i="24"/>
  <c r="J366" i="24"/>
  <c r="J367" i="24"/>
  <c r="J368" i="24"/>
  <c r="J369" i="24"/>
  <c r="J370" i="24"/>
  <c r="J371" i="24"/>
  <c r="J372" i="24"/>
  <c r="J373" i="24"/>
  <c r="J374" i="24"/>
  <c r="J375" i="24"/>
  <c r="J376" i="24"/>
  <c r="J377" i="24"/>
  <c r="J378" i="24"/>
  <c r="J379" i="24"/>
  <c r="J380" i="24"/>
  <c r="J381" i="24"/>
  <c r="J382" i="24"/>
  <c r="J383" i="24"/>
  <c r="J384" i="24"/>
  <c r="J385" i="24"/>
  <c r="J386" i="24"/>
  <c r="J387" i="24"/>
  <c r="J388" i="24"/>
  <c r="J389" i="24"/>
  <c r="J390" i="24"/>
  <c r="J391" i="24"/>
  <c r="J392" i="24"/>
  <c r="J393" i="24"/>
  <c r="J394" i="24"/>
  <c r="J395" i="24"/>
  <c r="J396" i="24"/>
  <c r="J397" i="24"/>
  <c r="J398" i="24"/>
  <c r="J399" i="24"/>
  <c r="J400" i="24"/>
  <c r="J401" i="24"/>
  <c r="J402" i="24"/>
  <c r="J403" i="24"/>
  <c r="J404" i="24"/>
  <c r="J405" i="24"/>
  <c r="J406" i="24"/>
  <c r="J407" i="24"/>
  <c r="J408" i="24"/>
  <c r="J409" i="24"/>
  <c r="J410" i="24"/>
  <c r="J411" i="24"/>
  <c r="J412" i="24"/>
  <c r="J413" i="24"/>
  <c r="J414" i="24"/>
  <c r="J415" i="24"/>
  <c r="J416" i="24"/>
  <c r="J417" i="24"/>
  <c r="J418" i="24"/>
  <c r="J419" i="24"/>
  <c r="J420" i="24"/>
  <c r="J421" i="24"/>
  <c r="J422" i="24"/>
  <c r="J423" i="24"/>
  <c r="J424" i="24"/>
  <c r="J425" i="24"/>
  <c r="J426" i="24"/>
  <c r="J427" i="24"/>
  <c r="J428" i="24"/>
  <c r="J429" i="24"/>
  <c r="J430" i="24"/>
  <c r="J431" i="24"/>
  <c r="J432" i="24"/>
  <c r="J433" i="24"/>
  <c r="J434" i="24"/>
  <c r="J435" i="24"/>
  <c r="J436" i="24"/>
  <c r="J437" i="24"/>
  <c r="J438" i="24"/>
  <c r="J439" i="24"/>
  <c r="J440" i="24"/>
  <c r="J441" i="24"/>
  <c r="J442" i="24"/>
  <c r="J443" i="24"/>
  <c r="J444" i="24"/>
  <c r="J445" i="24"/>
  <c r="J446" i="24"/>
  <c r="J447" i="24"/>
  <c r="J448" i="24"/>
  <c r="J449" i="24"/>
  <c r="J450" i="24"/>
  <c r="J451" i="24"/>
  <c r="J452" i="24"/>
  <c r="J453" i="24"/>
  <c r="J454" i="24"/>
  <c r="J455" i="24"/>
  <c r="J456" i="24"/>
  <c r="J457" i="24"/>
  <c r="J458" i="24"/>
  <c r="J459" i="24"/>
  <c r="J460" i="24"/>
  <c r="J461" i="24"/>
  <c r="J462" i="24"/>
  <c r="J463" i="24"/>
  <c r="J464" i="24"/>
  <c r="J465" i="24"/>
  <c r="J466" i="24"/>
  <c r="J467" i="24"/>
  <c r="J468" i="24"/>
  <c r="J469" i="24"/>
  <c r="J470" i="24"/>
  <c r="J471" i="24"/>
  <c r="J472" i="24"/>
  <c r="J473" i="24"/>
  <c r="J474" i="24"/>
  <c r="J475" i="24"/>
  <c r="J476" i="24"/>
  <c r="J477" i="24"/>
  <c r="J478" i="24"/>
  <c r="J479" i="24"/>
  <c r="J480" i="24"/>
  <c r="J481" i="24"/>
  <c r="J482" i="24"/>
  <c r="J483" i="24"/>
  <c r="J484" i="24"/>
  <c r="J485" i="24"/>
  <c r="J486" i="24"/>
  <c r="J487" i="24"/>
  <c r="J488" i="24"/>
  <c r="J489" i="24"/>
  <c r="J490" i="24"/>
  <c r="J491" i="24"/>
  <c r="J492" i="24"/>
  <c r="J493" i="24"/>
  <c r="J494" i="24"/>
  <c r="J495" i="24"/>
  <c r="J496" i="24"/>
  <c r="J497" i="24"/>
  <c r="J498" i="24"/>
  <c r="J499" i="24"/>
  <c r="J500" i="24"/>
  <c r="J501" i="24"/>
  <c r="J502" i="24"/>
  <c r="J503" i="24"/>
  <c r="J504" i="24"/>
  <c r="J505" i="24"/>
  <c r="J506" i="24"/>
  <c r="J507" i="24"/>
  <c r="J508" i="24"/>
  <c r="J509" i="24"/>
  <c r="J510" i="24"/>
  <c r="J511" i="24"/>
  <c r="J512" i="24"/>
  <c r="J513" i="24"/>
  <c r="J514" i="24"/>
  <c r="J515" i="24"/>
  <c r="J516" i="24"/>
  <c r="J517" i="24"/>
  <c r="J518" i="24"/>
  <c r="J519" i="24"/>
  <c r="J520" i="24"/>
  <c r="J521" i="24"/>
  <c r="J522" i="24"/>
  <c r="J523" i="24"/>
  <c r="J524" i="24"/>
  <c r="J525" i="24"/>
  <c r="J526" i="24"/>
  <c r="J527" i="24"/>
  <c r="J528" i="24"/>
  <c r="J529" i="24"/>
  <c r="J530" i="24"/>
  <c r="J531" i="24"/>
  <c r="J532" i="24"/>
  <c r="J533" i="24"/>
  <c r="J534" i="24"/>
  <c r="J535" i="24"/>
  <c r="J536" i="24"/>
  <c r="J537" i="24"/>
  <c r="J538" i="24"/>
  <c r="J539" i="24"/>
  <c r="J540" i="24"/>
  <c r="J541" i="24"/>
  <c r="J542" i="24"/>
  <c r="J543" i="24"/>
  <c r="J544" i="24"/>
  <c r="J545" i="24"/>
  <c r="J546" i="24"/>
  <c r="J547" i="24"/>
  <c r="J548" i="24"/>
  <c r="J549" i="24"/>
  <c r="J550" i="24"/>
  <c r="J551" i="24"/>
  <c r="J552" i="24"/>
  <c r="J553" i="24"/>
  <c r="J554" i="24"/>
  <c r="J555" i="24"/>
  <c r="J556" i="24"/>
  <c r="J557" i="24"/>
  <c r="J558" i="24"/>
  <c r="J559" i="24"/>
  <c r="J560" i="24"/>
  <c r="J561" i="24"/>
  <c r="J562" i="24"/>
  <c r="J563" i="24"/>
  <c r="J564" i="24"/>
  <c r="J565" i="24"/>
  <c r="J566" i="24"/>
  <c r="J567" i="24"/>
  <c r="J568" i="24"/>
  <c r="J569" i="24"/>
  <c r="J570" i="24"/>
  <c r="J571" i="24"/>
  <c r="J572" i="24"/>
  <c r="J573" i="24"/>
  <c r="J574" i="24"/>
  <c r="J575" i="24"/>
  <c r="J576" i="24"/>
  <c r="J577" i="24"/>
  <c r="J578" i="24"/>
  <c r="J579" i="24"/>
  <c r="J580" i="24"/>
  <c r="J581" i="24"/>
  <c r="J582" i="24"/>
  <c r="J583" i="24"/>
  <c r="J584" i="24"/>
  <c r="J585" i="24"/>
  <c r="J586" i="24"/>
  <c r="J587" i="24"/>
  <c r="J588" i="24"/>
  <c r="J589" i="24"/>
  <c r="J590" i="24"/>
  <c r="J591" i="24"/>
  <c r="J592" i="24"/>
  <c r="J593" i="24"/>
  <c r="J594" i="24"/>
  <c r="J595" i="24"/>
  <c r="J596" i="24"/>
  <c r="J597" i="24"/>
  <c r="J598" i="24"/>
  <c r="J599" i="24"/>
  <c r="J600" i="24"/>
  <c r="J601" i="24"/>
  <c r="J602" i="24"/>
  <c r="J603" i="24"/>
  <c r="J604" i="24"/>
  <c r="J605" i="24"/>
  <c r="J606" i="24"/>
  <c r="J607" i="24"/>
  <c r="J608" i="24"/>
  <c r="J609" i="24"/>
  <c r="J610" i="24"/>
  <c r="J611" i="24"/>
  <c r="J612" i="24"/>
  <c r="J613" i="24"/>
  <c r="J614" i="24"/>
  <c r="J615" i="24"/>
  <c r="J616" i="24"/>
  <c r="J617" i="24"/>
  <c r="J618" i="24"/>
  <c r="J619" i="24"/>
  <c r="J620" i="24"/>
  <c r="J621" i="24"/>
  <c r="J622" i="24"/>
  <c r="J623" i="24"/>
  <c r="J624" i="24"/>
  <c r="J625" i="24"/>
  <c r="J626" i="24"/>
  <c r="J627" i="24"/>
  <c r="J628" i="24"/>
  <c r="J629" i="24"/>
  <c r="J630" i="24"/>
  <c r="J631" i="24"/>
  <c r="J632" i="24"/>
  <c r="J633" i="24"/>
  <c r="J634" i="24"/>
  <c r="J635" i="24"/>
  <c r="J636" i="24"/>
  <c r="J637" i="24"/>
  <c r="J638" i="24"/>
  <c r="J639" i="24"/>
  <c r="J640" i="24"/>
  <c r="J641" i="24"/>
  <c r="J642" i="24"/>
  <c r="J643" i="24"/>
  <c r="J644" i="24"/>
  <c r="J645" i="24"/>
  <c r="J646" i="24"/>
  <c r="J647" i="24"/>
  <c r="J648" i="24"/>
  <c r="J649" i="24"/>
  <c r="J650" i="24"/>
  <c r="J651" i="24"/>
  <c r="J652" i="24"/>
  <c r="J653" i="24"/>
  <c r="J654" i="24"/>
  <c r="J655" i="24"/>
  <c r="J656" i="24"/>
  <c r="J657" i="24"/>
  <c r="J658" i="24"/>
  <c r="J659" i="24"/>
  <c r="J660" i="24"/>
  <c r="J661" i="24"/>
  <c r="J662" i="24"/>
  <c r="J663" i="24"/>
  <c r="J664" i="24"/>
  <c r="J665" i="24"/>
  <c r="J666" i="24"/>
  <c r="J667" i="24"/>
  <c r="J668" i="24"/>
  <c r="J669" i="24"/>
  <c r="J670" i="24"/>
  <c r="J671" i="24"/>
  <c r="J672" i="24"/>
  <c r="J673" i="24"/>
  <c r="J674" i="24"/>
  <c r="J675" i="24"/>
  <c r="J676" i="24"/>
  <c r="J677" i="24"/>
  <c r="J678" i="24"/>
  <c r="J679" i="24"/>
  <c r="J680" i="24"/>
  <c r="J681" i="24"/>
  <c r="J682" i="24"/>
  <c r="J683" i="24"/>
  <c r="J684" i="24"/>
  <c r="J685" i="24"/>
  <c r="J686" i="24"/>
  <c r="J687" i="24"/>
  <c r="J688" i="24"/>
  <c r="J689" i="24"/>
  <c r="J690" i="24"/>
  <c r="J691" i="24"/>
  <c r="J692" i="24"/>
  <c r="J693" i="24"/>
  <c r="J694" i="24"/>
  <c r="J695" i="24"/>
  <c r="J696" i="24"/>
  <c r="J697" i="24"/>
  <c r="J698" i="24"/>
  <c r="J699" i="24"/>
  <c r="J700" i="24"/>
  <c r="J701" i="24"/>
  <c r="J702" i="24"/>
  <c r="J703" i="24"/>
  <c r="J704" i="24"/>
  <c r="J705" i="24"/>
  <c r="J706" i="24"/>
  <c r="J707" i="24"/>
  <c r="J708" i="24"/>
  <c r="J709" i="24"/>
  <c r="J710" i="24"/>
  <c r="J711" i="24"/>
  <c r="J712" i="24"/>
  <c r="J713" i="24"/>
  <c r="J714" i="24"/>
  <c r="J715" i="24"/>
  <c r="J716" i="24"/>
  <c r="J717" i="24"/>
  <c r="J718" i="24"/>
  <c r="J719" i="24"/>
  <c r="J720" i="24"/>
  <c r="J721" i="24"/>
  <c r="J722" i="24"/>
  <c r="J723" i="24"/>
  <c r="J724" i="24"/>
  <c r="J725" i="24"/>
  <c r="J726" i="24"/>
  <c r="J727" i="24"/>
  <c r="J728" i="24"/>
  <c r="J729" i="24"/>
  <c r="J730" i="24"/>
  <c r="J731" i="24"/>
  <c r="J732" i="24"/>
  <c r="J733" i="24"/>
  <c r="J734" i="24"/>
  <c r="J735" i="24"/>
  <c r="J736" i="24"/>
  <c r="J737" i="24"/>
  <c r="J738" i="24"/>
  <c r="J739" i="24"/>
  <c r="J740" i="24"/>
  <c r="J741" i="24"/>
  <c r="J742" i="24"/>
  <c r="J743" i="24"/>
  <c r="J744" i="24"/>
  <c r="J745" i="24"/>
  <c r="J746" i="24"/>
  <c r="J747" i="24"/>
  <c r="J748" i="24"/>
  <c r="J749" i="24"/>
  <c r="J750" i="24"/>
  <c r="J751" i="24"/>
  <c r="J752" i="24"/>
  <c r="J753" i="24"/>
  <c r="J754" i="24"/>
  <c r="J755" i="24"/>
  <c r="J756" i="24"/>
  <c r="J757" i="24"/>
  <c r="J758" i="24"/>
  <c r="J759" i="24"/>
  <c r="J760" i="24"/>
  <c r="J761" i="24"/>
  <c r="J762" i="24"/>
  <c r="J763" i="24"/>
  <c r="J764" i="24"/>
  <c r="J765" i="24"/>
  <c r="J766" i="24"/>
  <c r="J767" i="24"/>
  <c r="J768" i="24"/>
  <c r="J769" i="24"/>
  <c r="J770" i="24"/>
  <c r="J771" i="24"/>
  <c r="J772" i="24"/>
  <c r="J773" i="24"/>
  <c r="J774" i="24"/>
  <c r="J775" i="24"/>
  <c r="J776" i="24"/>
  <c r="J777" i="24"/>
  <c r="J778" i="24"/>
  <c r="J779" i="24"/>
  <c r="J780" i="24"/>
  <c r="J781" i="24"/>
  <c r="J782" i="24"/>
  <c r="J783" i="24"/>
  <c r="J784" i="24"/>
  <c r="J785" i="24"/>
  <c r="J786" i="24"/>
  <c r="J787" i="24"/>
  <c r="J788" i="24"/>
  <c r="J789" i="24"/>
  <c r="J790" i="24"/>
  <c r="J791" i="24"/>
  <c r="J792" i="24"/>
  <c r="J793" i="24"/>
  <c r="J794" i="24"/>
  <c r="J795" i="24"/>
  <c r="J796" i="24"/>
  <c r="J797" i="24"/>
  <c r="J798" i="24"/>
  <c r="J799" i="24"/>
  <c r="J800" i="24"/>
  <c r="J801" i="24"/>
  <c r="J802" i="24"/>
  <c r="J803" i="24"/>
  <c r="J804" i="24"/>
  <c r="J805" i="24"/>
  <c r="J806" i="24"/>
  <c r="J807" i="24"/>
  <c r="J808" i="24"/>
  <c r="J809" i="24"/>
  <c r="J810" i="24"/>
  <c r="J811" i="24"/>
  <c r="J812" i="24"/>
  <c r="J813" i="24"/>
  <c r="J814" i="24"/>
  <c r="J815" i="24"/>
  <c r="J816" i="24"/>
  <c r="J817" i="24"/>
  <c r="J818" i="24"/>
  <c r="J819" i="24"/>
  <c r="J820" i="24"/>
  <c r="J821" i="24"/>
  <c r="J822" i="24"/>
  <c r="J823" i="24"/>
  <c r="J824" i="24"/>
  <c r="J825" i="24"/>
  <c r="J826" i="24"/>
  <c r="J827" i="24"/>
  <c r="J828" i="24"/>
  <c r="J829" i="24"/>
  <c r="J830" i="24"/>
  <c r="J831" i="24"/>
  <c r="J832" i="24"/>
  <c r="J833" i="24"/>
  <c r="J834" i="24"/>
  <c r="J835" i="24"/>
  <c r="J836" i="24"/>
  <c r="J837" i="24"/>
  <c r="J838" i="24"/>
  <c r="J839" i="24"/>
  <c r="J840" i="24"/>
  <c r="J841" i="24"/>
  <c r="J842" i="24"/>
  <c r="J843" i="24"/>
  <c r="J844" i="24"/>
  <c r="J845" i="24"/>
  <c r="J846" i="24"/>
  <c r="J847" i="24"/>
  <c r="J848" i="24"/>
  <c r="J849" i="24"/>
  <c r="J850" i="24"/>
  <c r="J851" i="24"/>
  <c r="J852" i="24"/>
  <c r="J853" i="24"/>
  <c r="J854" i="24"/>
  <c r="J855" i="24"/>
  <c r="J856" i="24"/>
  <c r="J857" i="24"/>
  <c r="J858" i="24"/>
  <c r="J859" i="24"/>
  <c r="J860" i="24"/>
  <c r="J861" i="24"/>
  <c r="J862" i="24"/>
  <c r="J863" i="24"/>
  <c r="J864" i="24"/>
  <c r="J865" i="24"/>
  <c r="J866" i="24"/>
  <c r="J867" i="24"/>
  <c r="J868" i="24"/>
  <c r="J869" i="24"/>
  <c r="J870" i="24"/>
  <c r="J871" i="24"/>
  <c r="J872" i="24"/>
  <c r="J873" i="24"/>
  <c r="J874" i="24"/>
  <c r="J875" i="24"/>
  <c r="J876" i="24"/>
  <c r="J877" i="24"/>
  <c r="J878" i="24"/>
  <c r="J879" i="24"/>
  <c r="J880" i="24"/>
  <c r="J881" i="24"/>
  <c r="J882" i="24"/>
  <c r="J883" i="24"/>
  <c r="J884" i="24"/>
  <c r="J885" i="24"/>
  <c r="J886" i="24"/>
  <c r="J887" i="24"/>
  <c r="J888" i="24"/>
  <c r="J889" i="24"/>
  <c r="J890" i="24"/>
  <c r="J891" i="24"/>
  <c r="J892" i="24"/>
  <c r="J893" i="24"/>
  <c r="J894" i="24"/>
  <c r="J895" i="24"/>
  <c r="J896" i="24"/>
  <c r="J897" i="24"/>
  <c r="J898" i="24"/>
  <c r="J899" i="24"/>
  <c r="J900" i="24"/>
  <c r="J901" i="24"/>
  <c r="J902" i="24"/>
  <c r="J903" i="24"/>
  <c r="J904" i="24"/>
  <c r="J905" i="24"/>
  <c r="J906" i="24"/>
  <c r="J907" i="24"/>
  <c r="J908" i="24"/>
  <c r="J909" i="24"/>
  <c r="J910" i="24"/>
  <c r="J911" i="24"/>
  <c r="J912" i="24"/>
  <c r="J913" i="24"/>
  <c r="J914" i="24"/>
  <c r="J915" i="24"/>
  <c r="J916" i="24"/>
  <c r="J917" i="24"/>
  <c r="J918" i="24"/>
  <c r="J919" i="24"/>
  <c r="J920" i="24"/>
  <c r="J921" i="24"/>
  <c r="J922" i="24"/>
  <c r="J923" i="24"/>
  <c r="J924" i="24"/>
  <c r="J925" i="24"/>
  <c r="J926" i="24"/>
  <c r="J927" i="24"/>
  <c r="J928" i="24"/>
  <c r="J929" i="24"/>
  <c r="J930" i="24"/>
  <c r="J931" i="24"/>
  <c r="J932" i="24"/>
  <c r="J933" i="24"/>
  <c r="J934" i="24"/>
  <c r="J935" i="24"/>
  <c r="J936" i="24"/>
  <c r="J937" i="24"/>
  <c r="J938" i="24"/>
  <c r="J939" i="24"/>
  <c r="J940" i="24"/>
  <c r="J941" i="24"/>
  <c r="J942" i="24"/>
  <c r="J943" i="24"/>
  <c r="J944" i="24"/>
  <c r="J945" i="24"/>
  <c r="J946" i="24"/>
  <c r="J947" i="24"/>
  <c r="J948" i="24"/>
  <c r="J949" i="24"/>
  <c r="J950" i="24"/>
  <c r="J951" i="24"/>
  <c r="J952" i="24"/>
  <c r="J953" i="24"/>
  <c r="J954" i="24"/>
  <c r="J955" i="24"/>
  <c r="J956" i="24"/>
  <c r="J957" i="24"/>
  <c r="J958" i="24"/>
  <c r="J959" i="24"/>
  <c r="J960" i="24"/>
  <c r="J961" i="24"/>
  <c r="J962" i="24"/>
  <c r="J963" i="24"/>
  <c r="J964" i="24"/>
  <c r="J965" i="24"/>
  <c r="J966" i="24"/>
  <c r="J967" i="24"/>
  <c r="J968" i="24"/>
  <c r="J969" i="24"/>
  <c r="J970" i="24"/>
  <c r="J971" i="24"/>
  <c r="J972" i="24"/>
  <c r="J973" i="24"/>
  <c r="J974" i="24"/>
  <c r="J975" i="24"/>
  <c r="J976" i="24"/>
  <c r="J977" i="24"/>
  <c r="J978" i="24"/>
  <c r="J979" i="24"/>
  <c r="J980" i="24"/>
  <c r="J981" i="24"/>
  <c r="J982" i="24"/>
  <c r="J983" i="24"/>
  <c r="J984" i="24"/>
  <c r="J985" i="24"/>
  <c r="J986" i="24"/>
  <c r="J987" i="24"/>
  <c r="J988" i="24"/>
  <c r="J989" i="24"/>
  <c r="J990" i="24"/>
  <c r="J991" i="24"/>
  <c r="J992" i="24"/>
  <c r="J993" i="24"/>
  <c r="J994" i="24"/>
  <c r="J995" i="24"/>
  <c r="J996" i="24"/>
  <c r="J997" i="24"/>
  <c r="J998" i="24"/>
  <c r="J999" i="24"/>
  <c r="J1000" i="24"/>
  <c r="J1001" i="24"/>
  <c r="J1002" i="24"/>
  <c r="J1003" i="24"/>
  <c r="J1004" i="24"/>
  <c r="J1005" i="24"/>
  <c r="J1006" i="24"/>
  <c r="J1007" i="24"/>
  <c r="J1008" i="24"/>
  <c r="J1009" i="24"/>
  <c r="J1010" i="24"/>
  <c r="J1011" i="24"/>
  <c r="J1012" i="24"/>
  <c r="J1013" i="24"/>
  <c r="J1014" i="24"/>
  <c r="J1015" i="24"/>
  <c r="J1016" i="24"/>
  <c r="J1017" i="24"/>
  <c r="J1018" i="24"/>
  <c r="J1019" i="24"/>
  <c r="J1020" i="24"/>
  <c r="J1021" i="24"/>
  <c r="J1022" i="24"/>
  <c r="J1023" i="24"/>
  <c r="J1024" i="24"/>
  <c r="J1025" i="24"/>
  <c r="J1026" i="24"/>
  <c r="J1027" i="24"/>
  <c r="J1028" i="24"/>
  <c r="J1029" i="24"/>
  <c r="J1030" i="24"/>
  <c r="J1031" i="24"/>
  <c r="J1032" i="24"/>
  <c r="J1033" i="24"/>
  <c r="J1034" i="24"/>
  <c r="J1035" i="24"/>
  <c r="J1036" i="24"/>
  <c r="J1037" i="24"/>
  <c r="J1038" i="24"/>
  <c r="J1039" i="24"/>
  <c r="J1040" i="24"/>
  <c r="J1041" i="24"/>
  <c r="J1042" i="24"/>
  <c r="J1043" i="24"/>
  <c r="J1044" i="24"/>
  <c r="J1045" i="24"/>
  <c r="J1046" i="24"/>
  <c r="J1047" i="24"/>
  <c r="J1048" i="24"/>
  <c r="J1049" i="24"/>
  <c r="J1050" i="24"/>
  <c r="J1051" i="24"/>
  <c r="J1052" i="24"/>
  <c r="J1053" i="24"/>
  <c r="J1054" i="24"/>
  <c r="J1055" i="24"/>
  <c r="J1056" i="24"/>
  <c r="J1057" i="24"/>
  <c r="J1058" i="24"/>
  <c r="J1059" i="24"/>
  <c r="J1060" i="24"/>
  <c r="J1061" i="24"/>
  <c r="J1062" i="24"/>
  <c r="J1063" i="24"/>
  <c r="J1064" i="24"/>
  <c r="J1065" i="24"/>
  <c r="J1066" i="24"/>
  <c r="J1067" i="24"/>
  <c r="J1068" i="24"/>
  <c r="J1069" i="24"/>
  <c r="J1070" i="24"/>
  <c r="J1071" i="24"/>
  <c r="J1072" i="24"/>
  <c r="J1073" i="24"/>
  <c r="J1074" i="24"/>
  <c r="J1075" i="24"/>
  <c r="J1076" i="24"/>
  <c r="J1077" i="24"/>
  <c r="J1078" i="24"/>
  <c r="J1079" i="24"/>
  <c r="J1080" i="24"/>
  <c r="J1081" i="24"/>
  <c r="J1082" i="24"/>
  <c r="J1083" i="24"/>
  <c r="J1084" i="24"/>
  <c r="J1085" i="24"/>
  <c r="J1086" i="24"/>
  <c r="J1087" i="24"/>
  <c r="J1088" i="24"/>
  <c r="J1089" i="24"/>
  <c r="J1090" i="24"/>
  <c r="J1091" i="24"/>
  <c r="J1092" i="24"/>
  <c r="J1093" i="24"/>
  <c r="J1094" i="24"/>
  <c r="J1095" i="24"/>
  <c r="J1096" i="24"/>
  <c r="J1097" i="24"/>
  <c r="J1098" i="24"/>
  <c r="J1099" i="24"/>
  <c r="J1100" i="24"/>
  <c r="J1101" i="24"/>
  <c r="J1102" i="24"/>
  <c r="J1103" i="24"/>
  <c r="J1104" i="24"/>
  <c r="J1105" i="24"/>
  <c r="J1106" i="24"/>
  <c r="J1107" i="24"/>
  <c r="J1108" i="24"/>
  <c r="J1109" i="24"/>
  <c r="J1110" i="24"/>
  <c r="J1111" i="24"/>
  <c r="J1112" i="24"/>
  <c r="J1113" i="24"/>
  <c r="J1114" i="24"/>
  <c r="J1115" i="24"/>
  <c r="J1116" i="24"/>
  <c r="J1117" i="24"/>
  <c r="J1118" i="24"/>
  <c r="J1119" i="24"/>
  <c r="J1120" i="24"/>
  <c r="J1121" i="24"/>
  <c r="J1122" i="24"/>
  <c r="J1123" i="24"/>
  <c r="J1124" i="24"/>
  <c r="J1125" i="24"/>
  <c r="J1126" i="24"/>
  <c r="J1127" i="24"/>
  <c r="J1128" i="24"/>
  <c r="J1129" i="24"/>
  <c r="J1130" i="24"/>
  <c r="J1131" i="24"/>
  <c r="J1132" i="24"/>
  <c r="J1133" i="24"/>
  <c r="J1134" i="24"/>
  <c r="J1135" i="24"/>
  <c r="J1136" i="24"/>
  <c r="J1137" i="24"/>
  <c r="J1138" i="24"/>
  <c r="J1139" i="24"/>
  <c r="J1140" i="24"/>
  <c r="J1141" i="24"/>
  <c r="J1142" i="24"/>
  <c r="J1143" i="24"/>
  <c r="J1144" i="24"/>
  <c r="J1145" i="24"/>
  <c r="J1146" i="24"/>
  <c r="J1147" i="24"/>
  <c r="J1148" i="24"/>
  <c r="J1149" i="24"/>
  <c r="J1150" i="24"/>
  <c r="J1151" i="24"/>
  <c r="J1152" i="24"/>
  <c r="J1153" i="24"/>
  <c r="J1154" i="24"/>
  <c r="J1155" i="24"/>
  <c r="J1156" i="24"/>
  <c r="J1157" i="24"/>
  <c r="J1158" i="24"/>
  <c r="J1159" i="24"/>
  <c r="J1160" i="24"/>
  <c r="J1161" i="24"/>
  <c r="J1162" i="24"/>
  <c r="J1163" i="24"/>
  <c r="J1164" i="24"/>
  <c r="J1165" i="24"/>
  <c r="J1166" i="24"/>
  <c r="J1167" i="24"/>
  <c r="J1168" i="24"/>
  <c r="J1169" i="24"/>
  <c r="J1170" i="24"/>
  <c r="J1171" i="24"/>
  <c r="J1172" i="24"/>
  <c r="J1173" i="24"/>
  <c r="J1174" i="24"/>
  <c r="J1175" i="24"/>
  <c r="J1176" i="24"/>
  <c r="J1177" i="24"/>
  <c r="J1178" i="24"/>
  <c r="J1179" i="24"/>
  <c r="J1180" i="24"/>
  <c r="J1181" i="24"/>
  <c r="J1182" i="24"/>
  <c r="J1183" i="24"/>
  <c r="J1184" i="24"/>
  <c r="J1185" i="24"/>
  <c r="J1186" i="24"/>
  <c r="J1187" i="24"/>
  <c r="J1188" i="24"/>
  <c r="J1189" i="24"/>
  <c r="J1190" i="24"/>
  <c r="J1191" i="24"/>
  <c r="J1192" i="24"/>
  <c r="J1193" i="24"/>
  <c r="J1194" i="24"/>
  <c r="J1195" i="24"/>
  <c r="J1196" i="24"/>
  <c r="J1197" i="24"/>
  <c r="J1198" i="24"/>
  <c r="J1199" i="24"/>
  <c r="J1200" i="24"/>
  <c r="J1201" i="24"/>
  <c r="J1202" i="24"/>
  <c r="J1203" i="24"/>
  <c r="J1204" i="24"/>
  <c r="J1205" i="24"/>
  <c r="J1206" i="24"/>
  <c r="J1207" i="24"/>
  <c r="J1208" i="24"/>
  <c r="J1209" i="24"/>
  <c r="J1210" i="24"/>
  <c r="J1211" i="24"/>
  <c r="J1212" i="24"/>
  <c r="J1213" i="24"/>
  <c r="J1214" i="24"/>
  <c r="J1215" i="24"/>
  <c r="J1216" i="24"/>
  <c r="J1217" i="24"/>
  <c r="J1218" i="24"/>
  <c r="J1219" i="24"/>
  <c r="J1220" i="24"/>
  <c r="J1221" i="24"/>
  <c r="J1222" i="24"/>
  <c r="J1223" i="24"/>
  <c r="J1224" i="24"/>
  <c r="J1225" i="24"/>
  <c r="J1226" i="24"/>
  <c r="J1227" i="24"/>
  <c r="J1228" i="24"/>
  <c r="J1229" i="24"/>
  <c r="J1230" i="24"/>
  <c r="J1231" i="24"/>
  <c r="J1232" i="24"/>
  <c r="J1233" i="24"/>
  <c r="J1234" i="24"/>
  <c r="J1235" i="24"/>
  <c r="J1236" i="24"/>
  <c r="J1237" i="24"/>
  <c r="J1238" i="24"/>
  <c r="J1239" i="24"/>
  <c r="J1240" i="24"/>
  <c r="J1241" i="24"/>
  <c r="J1242" i="24"/>
  <c r="J1243" i="24"/>
  <c r="J1244" i="24"/>
  <c r="J1245" i="24"/>
  <c r="J1246" i="24"/>
  <c r="J1247" i="24"/>
  <c r="J1248" i="24"/>
  <c r="J1249" i="24"/>
  <c r="J1250" i="24"/>
  <c r="J1251" i="24"/>
  <c r="J1252" i="24"/>
  <c r="J1253" i="24"/>
  <c r="J1254" i="24"/>
  <c r="J1255" i="24"/>
  <c r="J1256" i="24"/>
  <c r="J1257" i="24"/>
  <c r="J1258" i="24"/>
  <c r="J1259" i="24"/>
  <c r="J1260" i="24"/>
  <c r="J1261" i="24"/>
  <c r="J1262" i="24"/>
  <c r="J1263" i="24"/>
  <c r="J1264" i="24"/>
  <c r="J1265" i="24"/>
  <c r="J1266" i="24"/>
  <c r="J1267" i="24"/>
  <c r="J1268" i="24"/>
  <c r="J1269" i="24"/>
  <c r="J1270" i="24"/>
  <c r="J1271" i="24"/>
  <c r="J1272" i="24"/>
  <c r="J1273" i="24"/>
  <c r="J1274" i="24"/>
  <c r="J1275" i="24"/>
  <c r="J1276" i="24"/>
  <c r="J1277" i="24"/>
  <c r="J1278" i="24"/>
  <c r="J1279" i="24"/>
  <c r="J1280" i="24"/>
  <c r="J1281" i="24"/>
  <c r="J1282" i="24"/>
  <c r="J1283" i="24"/>
  <c r="J1284" i="24"/>
  <c r="J1285" i="24"/>
  <c r="J1286" i="24"/>
  <c r="J1287" i="24"/>
  <c r="J1288" i="24"/>
  <c r="J1289" i="24"/>
  <c r="J1290" i="24"/>
  <c r="J1291" i="24"/>
  <c r="J1292" i="24"/>
  <c r="J1293" i="24"/>
  <c r="J1294" i="24"/>
  <c r="J1295" i="24"/>
  <c r="J1296" i="24"/>
  <c r="J1297" i="24"/>
  <c r="J1298" i="24"/>
  <c r="J1299" i="24"/>
  <c r="J1300" i="24"/>
  <c r="J1301" i="24"/>
  <c r="J1302" i="24"/>
  <c r="J1303" i="24"/>
  <c r="J1304" i="24"/>
  <c r="J1305" i="24"/>
  <c r="J1306" i="24"/>
  <c r="J1307" i="24"/>
  <c r="J1308" i="24"/>
  <c r="J1309" i="24"/>
  <c r="J1310" i="24"/>
  <c r="J1311" i="24"/>
  <c r="J1312" i="24"/>
  <c r="J1313" i="24"/>
  <c r="J1314" i="24"/>
  <c r="J1315" i="24"/>
  <c r="J1316" i="24"/>
  <c r="J1317" i="24"/>
  <c r="J1318" i="24"/>
  <c r="J1319" i="24"/>
  <c r="J1320" i="24"/>
  <c r="J1321" i="24"/>
  <c r="J1322" i="24"/>
  <c r="J1323" i="24"/>
  <c r="J1324" i="24"/>
  <c r="J1325" i="24"/>
  <c r="J1326" i="24"/>
  <c r="J1327" i="24"/>
  <c r="J1328" i="24"/>
  <c r="J1329" i="24"/>
  <c r="J1330" i="24"/>
  <c r="J1331" i="24"/>
  <c r="J1332" i="24"/>
  <c r="J1333" i="24"/>
  <c r="J1334" i="24"/>
  <c r="J1335" i="24"/>
  <c r="J1336" i="24"/>
  <c r="J1337" i="24"/>
  <c r="J1338" i="24"/>
  <c r="J1339" i="24"/>
  <c r="J1340" i="24"/>
  <c r="J1341" i="24"/>
  <c r="J1342" i="24"/>
  <c r="J1343" i="24"/>
  <c r="J1344" i="24"/>
  <c r="J1345" i="24"/>
  <c r="J1346" i="24"/>
  <c r="J1347" i="24"/>
  <c r="J1348" i="24"/>
  <c r="J1349" i="24"/>
  <c r="J1350" i="24"/>
  <c r="J1351" i="24"/>
  <c r="J1352" i="24"/>
  <c r="J1353" i="24"/>
  <c r="J1354" i="24"/>
  <c r="J1355" i="24"/>
  <c r="J1356" i="24"/>
  <c r="J1357" i="24"/>
  <c r="J1358" i="24"/>
  <c r="J1359" i="24"/>
  <c r="J1360" i="24"/>
  <c r="J1361" i="24"/>
  <c r="J1362" i="24"/>
  <c r="J1363" i="24"/>
  <c r="J1364" i="24"/>
  <c r="J1365" i="24"/>
  <c r="J1366" i="24"/>
  <c r="J1367" i="24"/>
  <c r="J1368" i="24"/>
  <c r="J1369" i="24"/>
  <c r="J1370" i="24"/>
  <c r="J1371" i="24"/>
  <c r="J1372" i="24"/>
  <c r="J1373" i="24"/>
  <c r="J1374" i="24"/>
  <c r="J1375" i="24"/>
  <c r="J1376" i="24"/>
  <c r="J1377" i="24"/>
  <c r="J1378" i="24"/>
  <c r="J1379" i="24"/>
  <c r="J1380" i="24"/>
  <c r="J1381" i="24"/>
  <c r="J1382" i="24"/>
  <c r="J1383" i="24"/>
  <c r="J1384" i="24"/>
  <c r="J1385" i="24"/>
  <c r="J1386" i="24"/>
  <c r="J1387" i="24"/>
  <c r="J1388" i="24"/>
  <c r="J1389" i="24"/>
  <c r="J1390" i="24"/>
  <c r="J1391" i="24"/>
  <c r="J1392" i="24"/>
  <c r="J1393" i="24"/>
  <c r="J1394" i="24"/>
  <c r="J1395" i="24"/>
  <c r="J1396" i="24"/>
  <c r="J1397" i="24"/>
  <c r="J1398" i="24"/>
  <c r="J1399" i="24"/>
  <c r="J1400" i="24"/>
  <c r="J1401" i="24"/>
  <c r="J1402" i="24"/>
  <c r="J1403" i="24"/>
  <c r="J1404" i="24"/>
  <c r="J1405" i="24"/>
  <c r="J1406" i="24"/>
  <c r="J1407" i="24"/>
  <c r="J1408" i="24"/>
  <c r="J1409" i="24"/>
  <c r="J1410" i="24"/>
  <c r="J1411" i="24"/>
  <c r="J1412" i="24"/>
  <c r="J1413" i="24"/>
  <c r="J1414" i="24"/>
  <c r="J1415" i="24"/>
  <c r="J1416" i="24"/>
  <c r="J1417" i="24"/>
  <c r="J1418" i="24"/>
  <c r="J1419" i="24"/>
  <c r="J1420" i="24"/>
  <c r="J1421" i="24"/>
  <c r="J1422" i="24"/>
  <c r="J1423" i="24"/>
  <c r="J1424" i="24"/>
  <c r="J1425" i="24"/>
  <c r="J1426" i="24"/>
  <c r="J1427" i="24"/>
  <c r="J1428" i="24"/>
  <c r="J1429" i="24"/>
  <c r="J1430" i="24"/>
  <c r="J1431" i="24"/>
  <c r="J1432" i="24"/>
  <c r="J1433" i="24"/>
  <c r="J1434" i="24"/>
  <c r="J1435" i="24"/>
  <c r="J1436" i="24"/>
  <c r="J1437" i="24"/>
  <c r="J1438" i="24"/>
  <c r="J1439" i="24"/>
  <c r="J1440" i="24"/>
  <c r="J1441" i="24"/>
  <c r="J1442" i="24"/>
  <c r="J1443" i="24"/>
  <c r="J1444" i="24"/>
  <c r="J1445" i="24"/>
  <c r="J1446" i="24"/>
  <c r="J1447" i="24"/>
  <c r="J1448" i="24"/>
  <c r="J1449" i="24"/>
  <c r="J1450" i="24"/>
  <c r="J1451" i="24"/>
  <c r="J1452" i="24"/>
  <c r="J1453" i="24"/>
  <c r="J1454" i="24"/>
  <c r="J1455" i="24"/>
  <c r="J1456" i="24"/>
  <c r="J1457" i="24"/>
  <c r="J1458" i="24"/>
  <c r="J1459" i="24"/>
  <c r="J1460" i="24"/>
  <c r="J1461" i="24"/>
  <c r="J1462" i="24"/>
  <c r="J1463" i="24"/>
  <c r="J1464" i="24"/>
  <c r="J1465" i="24"/>
  <c r="J1466" i="24"/>
  <c r="J1467" i="24"/>
  <c r="J1468" i="24"/>
  <c r="J1469" i="24"/>
  <c r="J1470" i="24"/>
  <c r="J1471" i="24"/>
  <c r="J1472" i="24"/>
  <c r="J1473" i="24"/>
  <c r="J1474" i="24"/>
  <c r="J1475" i="24"/>
  <c r="J1476" i="24"/>
  <c r="J1477" i="24"/>
  <c r="J1478" i="24"/>
  <c r="J1479" i="24"/>
  <c r="J1480" i="24"/>
  <c r="J1481" i="24"/>
  <c r="J1482" i="24"/>
  <c r="J1483" i="24"/>
  <c r="J1484" i="24"/>
  <c r="J1485" i="24"/>
  <c r="J1486" i="24"/>
  <c r="J1487" i="24"/>
  <c r="J1488" i="24"/>
  <c r="J1489" i="24"/>
  <c r="J1490" i="24"/>
  <c r="J1491" i="24"/>
  <c r="J1492" i="24"/>
  <c r="J1493" i="24"/>
  <c r="J1494" i="24"/>
  <c r="J1495" i="24"/>
  <c r="J1496" i="24"/>
  <c r="J1497" i="24"/>
  <c r="J1498" i="24"/>
  <c r="J1499" i="24"/>
  <c r="J1500" i="24"/>
  <c r="J1501" i="24"/>
  <c r="J1502" i="24"/>
  <c r="J1503" i="24"/>
  <c r="J1504" i="24"/>
  <c r="J1505" i="24"/>
  <c r="J1506" i="24"/>
  <c r="J1507" i="24"/>
  <c r="J1508" i="24"/>
  <c r="J1509" i="24"/>
  <c r="J1510" i="24"/>
  <c r="J1511" i="24"/>
  <c r="J1512" i="24"/>
  <c r="J1513" i="24"/>
  <c r="J1514" i="24"/>
  <c r="J1515" i="24"/>
  <c r="J1516" i="24"/>
  <c r="J1517" i="24"/>
  <c r="J1518" i="24"/>
  <c r="J1519" i="24"/>
  <c r="J1520" i="24"/>
  <c r="J1521" i="24"/>
  <c r="J1522" i="24"/>
  <c r="J1523" i="24"/>
  <c r="J1524" i="24"/>
  <c r="J1525" i="24"/>
  <c r="J1526" i="24"/>
  <c r="J1527" i="24"/>
  <c r="J1528" i="24"/>
  <c r="J1529" i="24"/>
  <c r="J1530" i="24"/>
  <c r="J1531" i="24"/>
  <c r="J1532" i="24"/>
  <c r="J1533" i="24"/>
  <c r="J1534" i="24"/>
  <c r="J1535" i="24"/>
  <c r="J1536" i="24"/>
  <c r="J1537" i="24"/>
  <c r="J1538" i="24"/>
  <c r="J1539" i="24"/>
  <c r="J1540" i="24"/>
  <c r="J1541" i="24"/>
  <c r="J1542" i="24"/>
  <c r="J1543" i="24"/>
  <c r="J1544" i="24"/>
  <c r="J1545" i="24"/>
  <c r="J1546" i="24"/>
  <c r="J1547" i="24"/>
  <c r="J1548" i="24"/>
  <c r="J1549" i="24"/>
  <c r="J1550" i="24"/>
  <c r="J1551" i="24"/>
  <c r="J1552" i="24"/>
  <c r="J1553" i="24"/>
  <c r="J1554" i="24"/>
  <c r="J1555" i="24"/>
  <c r="J1556" i="24"/>
  <c r="J1557" i="24"/>
  <c r="J1558" i="24"/>
  <c r="J1559" i="24"/>
  <c r="J1560" i="24"/>
  <c r="J1561" i="24"/>
  <c r="J1562" i="24"/>
  <c r="J1563" i="24"/>
  <c r="J1564" i="24"/>
  <c r="J1565" i="24"/>
  <c r="J1566" i="24"/>
  <c r="J1567" i="24"/>
  <c r="J1568" i="24"/>
  <c r="J1569" i="24"/>
  <c r="J1570" i="24"/>
  <c r="J1571" i="24"/>
  <c r="J1572" i="24"/>
  <c r="J1573" i="24"/>
  <c r="J1574" i="24"/>
  <c r="J1575" i="24"/>
  <c r="J1576" i="24"/>
  <c r="J1577" i="24"/>
  <c r="J1578" i="24"/>
  <c r="J1579" i="24"/>
  <c r="J1580" i="24"/>
  <c r="J1581" i="24"/>
  <c r="J1582" i="24"/>
  <c r="J1583" i="24"/>
  <c r="J1584" i="24"/>
  <c r="J1585" i="24"/>
  <c r="J1586" i="24"/>
  <c r="J1587" i="24"/>
  <c r="J1588" i="24"/>
  <c r="J1589" i="24"/>
  <c r="J1590" i="24"/>
  <c r="J1591" i="24"/>
  <c r="J1592" i="24"/>
  <c r="J1593" i="24"/>
  <c r="J1594" i="24"/>
  <c r="J1595" i="24"/>
  <c r="J1596" i="24"/>
  <c r="J1597" i="24"/>
  <c r="J1598" i="24"/>
  <c r="J1599" i="24"/>
  <c r="J1600" i="24"/>
  <c r="J1601" i="24"/>
  <c r="J1602" i="24"/>
  <c r="J1603" i="24"/>
  <c r="J1604" i="24"/>
  <c r="J1605" i="24"/>
  <c r="J1606" i="24"/>
  <c r="J1607" i="24"/>
  <c r="J1608" i="24"/>
  <c r="J1609" i="24"/>
  <c r="J1610" i="24"/>
  <c r="J1611" i="24"/>
  <c r="J1612" i="24"/>
  <c r="J1613" i="24"/>
  <c r="J1614" i="24"/>
  <c r="J1615" i="24"/>
  <c r="J1616" i="24"/>
  <c r="J1617" i="24"/>
  <c r="J1618" i="24"/>
  <c r="J1619" i="24"/>
  <c r="J1620" i="24"/>
  <c r="J1621" i="24"/>
  <c r="J1622" i="24"/>
  <c r="J1623" i="24"/>
  <c r="J1624" i="24"/>
  <c r="J1625" i="24"/>
  <c r="J1626" i="24"/>
  <c r="J1627" i="24"/>
  <c r="J1628" i="24"/>
  <c r="J1629" i="24"/>
  <c r="J1630" i="24"/>
  <c r="J1631" i="24"/>
  <c r="J1632" i="24"/>
  <c r="J1633" i="24"/>
  <c r="J1634" i="24"/>
  <c r="J1635" i="24"/>
  <c r="J1636" i="24"/>
  <c r="J1637" i="24"/>
  <c r="J1638" i="24"/>
  <c r="J1639" i="24"/>
  <c r="J1640" i="24"/>
  <c r="J1641" i="24"/>
  <c r="J1642" i="24"/>
  <c r="J1643" i="24"/>
  <c r="J1644" i="24"/>
  <c r="J1645" i="24"/>
  <c r="J1646" i="24"/>
  <c r="J1647" i="24"/>
  <c r="J1648" i="24"/>
  <c r="J1649" i="24"/>
  <c r="J1650" i="24"/>
  <c r="J1651" i="24"/>
  <c r="J1652" i="24"/>
  <c r="J1653" i="24"/>
  <c r="J1654" i="24"/>
  <c r="J1655" i="24"/>
  <c r="J1656" i="24"/>
  <c r="J1657" i="24"/>
  <c r="J1658" i="24"/>
  <c r="J1659" i="24"/>
  <c r="J1660" i="24"/>
  <c r="J1661" i="24"/>
  <c r="J1662" i="24"/>
  <c r="J1663" i="24"/>
  <c r="J1664" i="24"/>
  <c r="J1665" i="24"/>
  <c r="J1666" i="24"/>
  <c r="J1667" i="24"/>
  <c r="J1668" i="24"/>
  <c r="J1669" i="24"/>
  <c r="J1670" i="24"/>
  <c r="J1671" i="24"/>
  <c r="J1672" i="24"/>
  <c r="J1673" i="24"/>
  <c r="J1674" i="24"/>
  <c r="J1675" i="24"/>
  <c r="J1676" i="24"/>
  <c r="J1677" i="24"/>
  <c r="J1678" i="24"/>
  <c r="J1679" i="24"/>
  <c r="J1680" i="24"/>
  <c r="J1681" i="24"/>
  <c r="J1682" i="24"/>
  <c r="J1683" i="24"/>
  <c r="J1684" i="24"/>
  <c r="J1685" i="24"/>
  <c r="J1686" i="24"/>
  <c r="J1687" i="24"/>
  <c r="J1688" i="24"/>
  <c r="J1689" i="24"/>
  <c r="J1690" i="24"/>
  <c r="J1691" i="24"/>
  <c r="J1692" i="24"/>
  <c r="J1693" i="24"/>
  <c r="J1694" i="24"/>
  <c r="J1695" i="24"/>
  <c r="J1696" i="24"/>
  <c r="J1697" i="24"/>
  <c r="J1698" i="24"/>
  <c r="J1699" i="24"/>
  <c r="J1700" i="24"/>
  <c r="J1701" i="24"/>
  <c r="J1702" i="24"/>
  <c r="J1703" i="24"/>
  <c r="J1704" i="24"/>
  <c r="J1705" i="24"/>
  <c r="J1706" i="24"/>
  <c r="J1707" i="24"/>
  <c r="J1708" i="24"/>
  <c r="J1709" i="24"/>
  <c r="J1710" i="24"/>
  <c r="J1711" i="24"/>
  <c r="J1712" i="24"/>
  <c r="J1713" i="24"/>
  <c r="J1714" i="24"/>
  <c r="J1715" i="24"/>
  <c r="J1716" i="24"/>
  <c r="J1717" i="24"/>
  <c r="J1718" i="24"/>
  <c r="J1719" i="24"/>
  <c r="J1720" i="24"/>
  <c r="J1721" i="24"/>
  <c r="J1722" i="24"/>
  <c r="J1723" i="24"/>
  <c r="J1724" i="24"/>
  <c r="J1725" i="24"/>
  <c r="J1726" i="24"/>
  <c r="J1727" i="24"/>
  <c r="J1728" i="24"/>
  <c r="J1729" i="24"/>
  <c r="J1730" i="24"/>
  <c r="J1731" i="24"/>
  <c r="J1732" i="24"/>
  <c r="J1733" i="24"/>
  <c r="J1734" i="24"/>
  <c r="J1735" i="24"/>
  <c r="J1736" i="24"/>
  <c r="J1737" i="24"/>
  <c r="J1738" i="24"/>
  <c r="J1739" i="24"/>
  <c r="J1740" i="24"/>
  <c r="J1741" i="24"/>
  <c r="J1742" i="24"/>
  <c r="J1743" i="24"/>
  <c r="J1744" i="24"/>
  <c r="J1745" i="24"/>
  <c r="J1746" i="24"/>
  <c r="J1747" i="24"/>
  <c r="J1748" i="24"/>
  <c r="J1749" i="24"/>
  <c r="J1750" i="24"/>
  <c r="J1751" i="24"/>
  <c r="J1752" i="24"/>
  <c r="J1753" i="24"/>
  <c r="J1754" i="24"/>
  <c r="J1755" i="24"/>
  <c r="J1756" i="24"/>
  <c r="J1757" i="24"/>
  <c r="J1758" i="24"/>
  <c r="J1759" i="24"/>
  <c r="J1760" i="24"/>
  <c r="J1761" i="24"/>
  <c r="J1762" i="24"/>
  <c r="J1763" i="24"/>
  <c r="J1764" i="24"/>
  <c r="J1765" i="24"/>
  <c r="J1766" i="24"/>
  <c r="J1767" i="24"/>
  <c r="J1768" i="24"/>
  <c r="J1769" i="24"/>
  <c r="J1770" i="24"/>
  <c r="J1771" i="24"/>
  <c r="J1772" i="24"/>
  <c r="J1773" i="24"/>
  <c r="J1774" i="24"/>
  <c r="J1775" i="24"/>
  <c r="J1776" i="24"/>
  <c r="J1777" i="24"/>
  <c r="J1778" i="24"/>
  <c r="J1779" i="24"/>
  <c r="J1780" i="24"/>
  <c r="J1781" i="24"/>
  <c r="J1782" i="24"/>
  <c r="J1783" i="24"/>
  <c r="J1784" i="24"/>
  <c r="J1785" i="24"/>
  <c r="J1786" i="24"/>
  <c r="J1787" i="24"/>
  <c r="J1788" i="24"/>
  <c r="J1789" i="24"/>
  <c r="J1790" i="24"/>
  <c r="J1791" i="24"/>
  <c r="J1792" i="24"/>
  <c r="J1793" i="24"/>
  <c r="J1794" i="24"/>
  <c r="J1795" i="24"/>
  <c r="J1796" i="24"/>
  <c r="J1797" i="24"/>
  <c r="J1798" i="24"/>
  <c r="J1799" i="24"/>
  <c r="J1800" i="24"/>
  <c r="J1801" i="24"/>
  <c r="J1802" i="24"/>
  <c r="J1803" i="24"/>
  <c r="J1804" i="24"/>
  <c r="J1805" i="24"/>
  <c r="J1806" i="24"/>
  <c r="J1807" i="24"/>
  <c r="J1808" i="24"/>
  <c r="J1809" i="24"/>
  <c r="J1810" i="24"/>
  <c r="J1811" i="24"/>
  <c r="J1812" i="24"/>
  <c r="J1813" i="24"/>
  <c r="J1814" i="24"/>
  <c r="J1815" i="24"/>
  <c r="J1816" i="24"/>
  <c r="J1817" i="24"/>
  <c r="J1818" i="24"/>
  <c r="J1819" i="24"/>
  <c r="J1820" i="24"/>
  <c r="J1821" i="24"/>
  <c r="J1822" i="24"/>
  <c r="J1823" i="24"/>
  <c r="J1824" i="24"/>
  <c r="J1825" i="24"/>
  <c r="J1826" i="24"/>
  <c r="J1827" i="24"/>
  <c r="J1828" i="24"/>
  <c r="J1829" i="24"/>
  <c r="J1830" i="24"/>
  <c r="J1831" i="24"/>
  <c r="J1832" i="24"/>
  <c r="J1833" i="24"/>
  <c r="J1834" i="24"/>
  <c r="J1835" i="24"/>
  <c r="J1836" i="24"/>
  <c r="J1837" i="24"/>
  <c r="J1838" i="24"/>
  <c r="J1839" i="24"/>
  <c r="J1840" i="24"/>
  <c r="J1841" i="24"/>
  <c r="J1842" i="24"/>
  <c r="J1843" i="24"/>
  <c r="J1844" i="24"/>
  <c r="J1845" i="24"/>
  <c r="J1846" i="24"/>
  <c r="J1847" i="24"/>
  <c r="J1848" i="24"/>
  <c r="J1849" i="24"/>
  <c r="J1850" i="24"/>
  <c r="J1851" i="24"/>
  <c r="J1852" i="24"/>
  <c r="J1853" i="24"/>
  <c r="J1854" i="24"/>
  <c r="J1855" i="24"/>
  <c r="J1856" i="24"/>
  <c r="J1857" i="24"/>
  <c r="J1858" i="24"/>
  <c r="J1859" i="24"/>
  <c r="J1860" i="24"/>
  <c r="J1861" i="24"/>
  <c r="J1862" i="24"/>
  <c r="J1863" i="24"/>
  <c r="J1864" i="24"/>
  <c r="J1865" i="24"/>
  <c r="J1866" i="24"/>
  <c r="J1867" i="24"/>
  <c r="J1868" i="24"/>
  <c r="J1869" i="24"/>
  <c r="J1870" i="24"/>
  <c r="J1871" i="24"/>
  <c r="J1872" i="24"/>
  <c r="J1873" i="24"/>
  <c r="J1874" i="24"/>
  <c r="J1875" i="24"/>
  <c r="J1876" i="24"/>
  <c r="J1877" i="24"/>
  <c r="J1878" i="24"/>
  <c r="J1879" i="24"/>
  <c r="J1880" i="24"/>
  <c r="J1881" i="24"/>
  <c r="J1882" i="24"/>
  <c r="J1883" i="24"/>
  <c r="J1884" i="24"/>
  <c r="J1885" i="24"/>
  <c r="J1886" i="24"/>
  <c r="J1887" i="24"/>
  <c r="J1888" i="24"/>
  <c r="J1889" i="24"/>
  <c r="J1890" i="24"/>
  <c r="J1891" i="24"/>
  <c r="J1892" i="24"/>
  <c r="J1893" i="24"/>
  <c r="J1894" i="24"/>
  <c r="J1895" i="24"/>
  <c r="J1896" i="24"/>
  <c r="J1897" i="24"/>
  <c r="J1898" i="24"/>
  <c r="J1899" i="24"/>
  <c r="J1900" i="24"/>
  <c r="J1901" i="24"/>
  <c r="J1902" i="24"/>
  <c r="J1903" i="24"/>
  <c r="J1904" i="24"/>
  <c r="J1905" i="24"/>
  <c r="J1906" i="24"/>
  <c r="J1907" i="24"/>
  <c r="J1908" i="24"/>
  <c r="J1909" i="24"/>
  <c r="J1910" i="24"/>
  <c r="J1911" i="24"/>
  <c r="J1912" i="24"/>
  <c r="J1913" i="24"/>
  <c r="J1914" i="24"/>
  <c r="J1915" i="24"/>
  <c r="J1916" i="24"/>
  <c r="J1917" i="24"/>
  <c r="J1918" i="24"/>
  <c r="J1919" i="24"/>
  <c r="J1920" i="24"/>
  <c r="J1921" i="24"/>
  <c r="J1922" i="24"/>
  <c r="J1923" i="24"/>
  <c r="J1924" i="24"/>
  <c r="J1925" i="24"/>
  <c r="J1926" i="24"/>
  <c r="J1927" i="24"/>
  <c r="J1928" i="24"/>
  <c r="J1929" i="24"/>
  <c r="J1930" i="24"/>
  <c r="J1931" i="24"/>
  <c r="J1932" i="24"/>
  <c r="J1933" i="24"/>
  <c r="J1934" i="24"/>
  <c r="J1935" i="24"/>
  <c r="J1936" i="24"/>
  <c r="J1937" i="24"/>
  <c r="J1938" i="24"/>
  <c r="J1939" i="24"/>
  <c r="J1940" i="24"/>
  <c r="J1941" i="24"/>
  <c r="J1942" i="24"/>
  <c r="J1943" i="24"/>
  <c r="J1944" i="24"/>
  <c r="J1945" i="24"/>
  <c r="J1946" i="24"/>
  <c r="J1947" i="24"/>
  <c r="J1948" i="24"/>
  <c r="J1949" i="24"/>
  <c r="J1950" i="24"/>
  <c r="J1951" i="24"/>
  <c r="J1952" i="24"/>
  <c r="J1953" i="24"/>
  <c r="J1954" i="24"/>
  <c r="J1955" i="24"/>
  <c r="J1956" i="24"/>
  <c r="J1957" i="24"/>
  <c r="J1958" i="24"/>
  <c r="J1959" i="24"/>
  <c r="J1960" i="24"/>
  <c r="J1961" i="24"/>
  <c r="J1962" i="24"/>
  <c r="J1963" i="24"/>
  <c r="J1964" i="24"/>
  <c r="J1965" i="24"/>
  <c r="J1966" i="24"/>
  <c r="J1967" i="24"/>
  <c r="J1968" i="24"/>
  <c r="J1969" i="24"/>
  <c r="J1970" i="24"/>
  <c r="J1971" i="24"/>
  <c r="J1972" i="24"/>
  <c r="J1973" i="24"/>
  <c r="J1974" i="24"/>
  <c r="J1975" i="24"/>
  <c r="J1976" i="24"/>
  <c r="J1977" i="24"/>
  <c r="J1978" i="24"/>
  <c r="J1979" i="24"/>
  <c r="J1980" i="24"/>
  <c r="J1981" i="24"/>
  <c r="J1982" i="24"/>
  <c r="J1983" i="24"/>
  <c r="J1984" i="24"/>
  <c r="J1985" i="24"/>
  <c r="J1986" i="24"/>
  <c r="J1987" i="24"/>
  <c r="J1988" i="24"/>
  <c r="J1989" i="24"/>
  <c r="J1990" i="24"/>
  <c r="J1991" i="24"/>
  <c r="J1992" i="24"/>
  <c r="J1993" i="24"/>
  <c r="J1994" i="24"/>
  <c r="J1995" i="24"/>
  <c r="J1996" i="24"/>
  <c r="J1997" i="24"/>
  <c r="J1998" i="24"/>
  <c r="J1999" i="24"/>
  <c r="J2000" i="24"/>
  <c r="J2001" i="24"/>
  <c r="J2002" i="24"/>
  <c r="J2003" i="24"/>
  <c r="J2004" i="24"/>
  <c r="J2005" i="24"/>
  <c r="J2006" i="24"/>
  <c r="J2007" i="24"/>
  <c r="J2008" i="24"/>
  <c r="J2009" i="24"/>
  <c r="J2010" i="24"/>
  <c r="J2011" i="24"/>
  <c r="J2012" i="24"/>
  <c r="J2013" i="24"/>
  <c r="J2014" i="24"/>
  <c r="J2015" i="24"/>
  <c r="J2016" i="24"/>
  <c r="J2017" i="24"/>
  <c r="J2018" i="24"/>
  <c r="J2019" i="24"/>
  <c r="J2020" i="24"/>
  <c r="J2021" i="24"/>
  <c r="J2022" i="24"/>
  <c r="J2023" i="24"/>
  <c r="J2024" i="24"/>
  <c r="J2025" i="24"/>
  <c r="J2026" i="24"/>
  <c r="J2027" i="24"/>
  <c r="J2028" i="24"/>
  <c r="J2029" i="24"/>
  <c r="J2030" i="24"/>
  <c r="J2031" i="24"/>
  <c r="J2032" i="24"/>
  <c r="J2033" i="24"/>
  <c r="J2034" i="24"/>
  <c r="J2035" i="24"/>
  <c r="J2036" i="24"/>
  <c r="J2037" i="24"/>
  <c r="J2038" i="24"/>
  <c r="J2039" i="24"/>
  <c r="J2040" i="24"/>
  <c r="J2041" i="24"/>
  <c r="J2042" i="24"/>
  <c r="J2043" i="24"/>
  <c r="J2044" i="24"/>
  <c r="J2045" i="24"/>
  <c r="J2046" i="24"/>
  <c r="J2047" i="24"/>
  <c r="J2048" i="24"/>
  <c r="J2049" i="24"/>
  <c r="J2050" i="24"/>
  <c r="J2051" i="24"/>
  <c r="J2052" i="24"/>
  <c r="J2053" i="24"/>
  <c r="J2054" i="24"/>
  <c r="J2055" i="24"/>
  <c r="J2056" i="24"/>
  <c r="J2057" i="24"/>
  <c r="J2058" i="24"/>
  <c r="J2059" i="24"/>
  <c r="J2060" i="24"/>
  <c r="J2061" i="24"/>
  <c r="J2062" i="24"/>
  <c r="J2063" i="24"/>
  <c r="J2064" i="24"/>
  <c r="J2065" i="24"/>
  <c r="J2066" i="24"/>
  <c r="J2067" i="24"/>
  <c r="J2068" i="24"/>
  <c r="J2069" i="24"/>
  <c r="J2070" i="24"/>
  <c r="J2071" i="24"/>
  <c r="J2072" i="24"/>
  <c r="J2073" i="24"/>
  <c r="J2074" i="24"/>
  <c r="J2075" i="24"/>
  <c r="J2076" i="24"/>
  <c r="J2077" i="24"/>
  <c r="J2078" i="24"/>
  <c r="J2079" i="24"/>
  <c r="J2080" i="24"/>
  <c r="J2081" i="24"/>
  <c r="J2082" i="24"/>
  <c r="J2083" i="24"/>
  <c r="J2084" i="24"/>
  <c r="J2085" i="24"/>
  <c r="J2086" i="24"/>
  <c r="J2087" i="24"/>
  <c r="J2088" i="24"/>
  <c r="J2089" i="24"/>
  <c r="J2090" i="24"/>
  <c r="J2091" i="24"/>
  <c r="J2092" i="24"/>
  <c r="J2093" i="24"/>
  <c r="J2094" i="24"/>
  <c r="J2095" i="24"/>
  <c r="J2096" i="24"/>
  <c r="J2097" i="24"/>
  <c r="J2098" i="24"/>
  <c r="J2099" i="24"/>
  <c r="J2100" i="24"/>
  <c r="J2101" i="24"/>
  <c r="J2102" i="24"/>
  <c r="J2103" i="24"/>
  <c r="J2104" i="24"/>
  <c r="J2105" i="24"/>
  <c r="J2106" i="24"/>
  <c r="J2107" i="24"/>
  <c r="J2108" i="24"/>
  <c r="J2109" i="24"/>
  <c r="J2110" i="24"/>
  <c r="J2111" i="24"/>
  <c r="J2112" i="24"/>
  <c r="J2113" i="24"/>
  <c r="J2114" i="24"/>
  <c r="J2115" i="24"/>
  <c r="J2116" i="24"/>
  <c r="J2117" i="24"/>
  <c r="J2118" i="24"/>
  <c r="J2119" i="24"/>
  <c r="J2120" i="24"/>
  <c r="J2121" i="24"/>
  <c r="J2122" i="24"/>
  <c r="J2123" i="24"/>
  <c r="J2124" i="24"/>
  <c r="J2125" i="24"/>
  <c r="J2126" i="24"/>
  <c r="J2127" i="24"/>
  <c r="J2128" i="24"/>
  <c r="J2129" i="24"/>
  <c r="J2130" i="24"/>
  <c r="J2131" i="24"/>
  <c r="J2132" i="24"/>
  <c r="J2133" i="24"/>
  <c r="J2134" i="24"/>
  <c r="J2135" i="24"/>
  <c r="J2136" i="24"/>
  <c r="J2137" i="24"/>
  <c r="J2138" i="24"/>
  <c r="J2139" i="24"/>
  <c r="J2140" i="24"/>
  <c r="J2141" i="24"/>
  <c r="J2142" i="24"/>
  <c r="J2143" i="24"/>
  <c r="J2144" i="24"/>
  <c r="J2145" i="24"/>
  <c r="J2146" i="24"/>
  <c r="J2147" i="24"/>
  <c r="J2148" i="24"/>
  <c r="J2149" i="24"/>
  <c r="J2150" i="24"/>
  <c r="J2151" i="24"/>
  <c r="J2152" i="24"/>
  <c r="J2153" i="24"/>
  <c r="J2154" i="24"/>
  <c r="J2155" i="24"/>
  <c r="J2156" i="24"/>
  <c r="J2157" i="24"/>
  <c r="J2158" i="24"/>
  <c r="J2159" i="24"/>
  <c r="J2160" i="24"/>
  <c r="J2161" i="24"/>
  <c r="J2162" i="24"/>
  <c r="J2163" i="24"/>
  <c r="J2164" i="24"/>
  <c r="J2165" i="24"/>
  <c r="J2166" i="24"/>
  <c r="J2167" i="24"/>
  <c r="J2168" i="24"/>
  <c r="J2169" i="24"/>
  <c r="J2170" i="24"/>
  <c r="J2171" i="24"/>
  <c r="J2172" i="24"/>
  <c r="J2173" i="24"/>
  <c r="J2174" i="24"/>
  <c r="J2175" i="24"/>
  <c r="J2176" i="24"/>
  <c r="J2177" i="24"/>
  <c r="J2178" i="24"/>
  <c r="J2179" i="24"/>
  <c r="J2180" i="24"/>
  <c r="J2181" i="24"/>
  <c r="J2182" i="24"/>
  <c r="J2183" i="24"/>
  <c r="J2184" i="24"/>
  <c r="J2185" i="24"/>
  <c r="J2186" i="24"/>
  <c r="J2187" i="24"/>
  <c r="J2188" i="24"/>
  <c r="J2189" i="24"/>
  <c r="J2190" i="24"/>
  <c r="J2191" i="24"/>
  <c r="J2192" i="24"/>
  <c r="J2193" i="24"/>
  <c r="J2194" i="24"/>
  <c r="J2195" i="24"/>
  <c r="J2196" i="24"/>
  <c r="J2197" i="24"/>
  <c r="J2198" i="24"/>
  <c r="J2199" i="24"/>
  <c r="J2200" i="24"/>
  <c r="J2201" i="24"/>
  <c r="J2202" i="24"/>
  <c r="J2203" i="24"/>
  <c r="J2204" i="24"/>
  <c r="J2205" i="24"/>
  <c r="J2206" i="24"/>
  <c r="J2207" i="24"/>
  <c r="J2208" i="24"/>
  <c r="J2209" i="24"/>
  <c r="J2210" i="24"/>
  <c r="J2211" i="24"/>
  <c r="J2212" i="24"/>
  <c r="J2213" i="24"/>
  <c r="J2214" i="24"/>
  <c r="J2215" i="24"/>
  <c r="J2216" i="24"/>
  <c r="J2217" i="24"/>
  <c r="J2218" i="24"/>
  <c r="J2219" i="24"/>
  <c r="J2220" i="24"/>
  <c r="J2221" i="24"/>
  <c r="J2222" i="24"/>
  <c r="J2223" i="24"/>
  <c r="J2224" i="24"/>
  <c r="J2225" i="24"/>
  <c r="J2226" i="24"/>
  <c r="J2227" i="24"/>
  <c r="J2228" i="24"/>
  <c r="J2229" i="24"/>
  <c r="J2230" i="24"/>
  <c r="J2231" i="24"/>
  <c r="J2232" i="24"/>
  <c r="J2233" i="24"/>
  <c r="J2234" i="24"/>
  <c r="J2235" i="24"/>
  <c r="J2236" i="24"/>
  <c r="J2237" i="24"/>
  <c r="J2238" i="24"/>
  <c r="J2239" i="24"/>
  <c r="J2240" i="24"/>
  <c r="J2241" i="24"/>
  <c r="J2242" i="24"/>
  <c r="J2243" i="24"/>
  <c r="J2244" i="24"/>
  <c r="J2245" i="24"/>
  <c r="J2246" i="24"/>
  <c r="J2247" i="24"/>
  <c r="J2248" i="24"/>
  <c r="J2249" i="24"/>
  <c r="J2250" i="24"/>
  <c r="J2251" i="24"/>
  <c r="J2252" i="24"/>
  <c r="J2253" i="24"/>
  <c r="J2254" i="24"/>
  <c r="J2255" i="24"/>
  <c r="J2256" i="24"/>
  <c r="J2257" i="24"/>
  <c r="J2258" i="24"/>
  <c r="J2259" i="24"/>
  <c r="J2260" i="24"/>
  <c r="J2261" i="24"/>
  <c r="J2262" i="24"/>
  <c r="J2263" i="24"/>
  <c r="J2264" i="24"/>
  <c r="J2265" i="24"/>
  <c r="J2266" i="24"/>
  <c r="J2267" i="24"/>
  <c r="J2268" i="24"/>
  <c r="J2269" i="24"/>
  <c r="J2270" i="24"/>
  <c r="J2271" i="24"/>
  <c r="J2272" i="24"/>
  <c r="J2273" i="24"/>
  <c r="J2274" i="24"/>
  <c r="J2275" i="24"/>
  <c r="J2276" i="24"/>
  <c r="J2277" i="24"/>
  <c r="J2278" i="24"/>
  <c r="J2279" i="24"/>
  <c r="J2280" i="24"/>
  <c r="J2281" i="24"/>
  <c r="J2282" i="24"/>
  <c r="J2283" i="24"/>
  <c r="J2284" i="24"/>
  <c r="J2285" i="24"/>
  <c r="J2286" i="24"/>
  <c r="J2287" i="24"/>
  <c r="J2288" i="24"/>
  <c r="J2289" i="24"/>
  <c r="J2290" i="24"/>
  <c r="J2291" i="24"/>
  <c r="J2292" i="24"/>
  <c r="J2293" i="24"/>
  <c r="J2294" i="24"/>
  <c r="J2295" i="24"/>
  <c r="J2296" i="24"/>
  <c r="J2297" i="24"/>
  <c r="J2298" i="24"/>
  <c r="J2299" i="24"/>
  <c r="J2300" i="24"/>
  <c r="J2301" i="24"/>
  <c r="J2302" i="24"/>
  <c r="J2303" i="24"/>
  <c r="J2304" i="24"/>
  <c r="J2305" i="24"/>
  <c r="J2306" i="24"/>
  <c r="J2307" i="24"/>
  <c r="J2308" i="24"/>
  <c r="J2309" i="24"/>
  <c r="J2310" i="24"/>
  <c r="J2311" i="24"/>
  <c r="J2312" i="24"/>
  <c r="J2313" i="24"/>
  <c r="J2314" i="24"/>
  <c r="J2315" i="24"/>
  <c r="J2316" i="24"/>
  <c r="J2317" i="24"/>
  <c r="J2318" i="24"/>
  <c r="J2319" i="24"/>
  <c r="J2320" i="24"/>
  <c r="J2321" i="24"/>
  <c r="J2322" i="24"/>
  <c r="J2323" i="24"/>
  <c r="J2324" i="24"/>
  <c r="J2325" i="24"/>
  <c r="J2326" i="24"/>
  <c r="J2327" i="24"/>
  <c r="J2328" i="24"/>
  <c r="J2329" i="24"/>
  <c r="J2330" i="24"/>
  <c r="J2331" i="24"/>
  <c r="J2332" i="24"/>
  <c r="J2333" i="24"/>
  <c r="J2334" i="24"/>
  <c r="J2335" i="24"/>
  <c r="J2336" i="24"/>
  <c r="J2337" i="24"/>
  <c r="J2338" i="24"/>
  <c r="J2339" i="24"/>
  <c r="J2340" i="24"/>
  <c r="J2341" i="24"/>
  <c r="J2342" i="24"/>
  <c r="J2343" i="24"/>
  <c r="J2344" i="24"/>
  <c r="J2345" i="24"/>
  <c r="J2346" i="24"/>
  <c r="J2347" i="24"/>
  <c r="J2348" i="24"/>
  <c r="J2349" i="24"/>
  <c r="J2350" i="24"/>
  <c r="J2351" i="24"/>
  <c r="J2352" i="24"/>
  <c r="J2353" i="24"/>
  <c r="J2354" i="24"/>
  <c r="J2355" i="24"/>
  <c r="J2356" i="24"/>
  <c r="J2357" i="24"/>
  <c r="J2358" i="24"/>
  <c r="J2359" i="24"/>
  <c r="J2360" i="24"/>
  <c r="J2361" i="24"/>
  <c r="J2362" i="24"/>
  <c r="J2363" i="24"/>
  <c r="J2364" i="24"/>
  <c r="J2365" i="24"/>
  <c r="J2366" i="24"/>
  <c r="J2367" i="24"/>
  <c r="J2368" i="24"/>
  <c r="J2369" i="24"/>
  <c r="J2370" i="24"/>
  <c r="J2371" i="24"/>
  <c r="J2372" i="24"/>
  <c r="J2373" i="24"/>
  <c r="J2374" i="24"/>
  <c r="J2375" i="24"/>
  <c r="J2376" i="24"/>
  <c r="J2377" i="24"/>
  <c r="J2378" i="24"/>
  <c r="J2379" i="24"/>
  <c r="J2380" i="24"/>
  <c r="J2381" i="24"/>
  <c r="J2382" i="24"/>
  <c r="J2383" i="24"/>
  <c r="J2384" i="24"/>
  <c r="J2385" i="24"/>
  <c r="J2386" i="24"/>
  <c r="J2387" i="24"/>
  <c r="J2388" i="24"/>
  <c r="J2389" i="24"/>
  <c r="J2390" i="24"/>
  <c r="J2391" i="24"/>
  <c r="J2392" i="24"/>
  <c r="J2393" i="24"/>
  <c r="J2394" i="24"/>
  <c r="J2395" i="24"/>
  <c r="J2396" i="24"/>
  <c r="J2397" i="24"/>
  <c r="J2398" i="24"/>
  <c r="J2399" i="24"/>
  <c r="J2400" i="24"/>
  <c r="J2401" i="24"/>
  <c r="J2402" i="24"/>
  <c r="J2403" i="24"/>
  <c r="J2404" i="24"/>
  <c r="J2405" i="24"/>
  <c r="J2406" i="24"/>
  <c r="J2407" i="24"/>
  <c r="J2408" i="24"/>
  <c r="J2409" i="24"/>
  <c r="J2410" i="24"/>
  <c r="J2411" i="24"/>
  <c r="J2412" i="24"/>
  <c r="J2413" i="24"/>
  <c r="J2414" i="24"/>
  <c r="J2415" i="24"/>
  <c r="J2416" i="24"/>
  <c r="J2417" i="24"/>
  <c r="J2418" i="24"/>
  <c r="J2419" i="24"/>
  <c r="J2420" i="24"/>
  <c r="J2421" i="24"/>
  <c r="J2422" i="24"/>
  <c r="J2423" i="24"/>
  <c r="J2424" i="24"/>
  <c r="J2425" i="24"/>
  <c r="J2426" i="24"/>
  <c r="J2427" i="24"/>
  <c r="J2428" i="24"/>
  <c r="J2429" i="24"/>
  <c r="J2430" i="24"/>
  <c r="J2431" i="24"/>
  <c r="J2432" i="24"/>
  <c r="J2433" i="24"/>
  <c r="J2434" i="24"/>
  <c r="J2435" i="24"/>
  <c r="J2436" i="24"/>
  <c r="J2437" i="24"/>
  <c r="J2438" i="24"/>
  <c r="J2439" i="24"/>
  <c r="J2440" i="24"/>
  <c r="J2441" i="24"/>
  <c r="J2442" i="24"/>
  <c r="J2443" i="24"/>
  <c r="J2444" i="24"/>
  <c r="J2445" i="24"/>
  <c r="J2446" i="24"/>
  <c r="J2447" i="24"/>
  <c r="J2448" i="24"/>
  <c r="J2449" i="24"/>
  <c r="J2450" i="24"/>
  <c r="J2451" i="24"/>
  <c r="J2452" i="24"/>
  <c r="J2453" i="24"/>
  <c r="J2454" i="24"/>
  <c r="J2455" i="24"/>
  <c r="J2456" i="24"/>
  <c r="J2457" i="24"/>
  <c r="J2458" i="24"/>
  <c r="J2459" i="24"/>
  <c r="J2460" i="24"/>
  <c r="J2461" i="24"/>
  <c r="J2462" i="24"/>
  <c r="J2463" i="24"/>
  <c r="J2464" i="24"/>
  <c r="J2465" i="24"/>
  <c r="J2466" i="24"/>
  <c r="J2467" i="24"/>
  <c r="J2468" i="24"/>
  <c r="J2469" i="24"/>
  <c r="J2470" i="24"/>
  <c r="J2471" i="24"/>
  <c r="J2472" i="24"/>
  <c r="J2473" i="24"/>
  <c r="J2474" i="24"/>
  <c r="J2475" i="24"/>
  <c r="J2476" i="24"/>
  <c r="J2477" i="24"/>
  <c r="J2478" i="24"/>
  <c r="J2479" i="24"/>
  <c r="J2480" i="24"/>
  <c r="J2481" i="24"/>
  <c r="J2482" i="24"/>
  <c r="J2483" i="24"/>
  <c r="J2484" i="24"/>
  <c r="J2485" i="24"/>
  <c r="J2486" i="24"/>
  <c r="J2487" i="24"/>
  <c r="J2488" i="24"/>
  <c r="J2489" i="24"/>
  <c r="J2490" i="24"/>
  <c r="J2491" i="24"/>
  <c r="J2492" i="24"/>
  <c r="J2493" i="24"/>
  <c r="J2494" i="24"/>
  <c r="J2495" i="24"/>
  <c r="J2496" i="24"/>
  <c r="J2497" i="24"/>
  <c r="J2498" i="24"/>
  <c r="J2499" i="24"/>
  <c r="J2500" i="24"/>
  <c r="J2501" i="24"/>
  <c r="J2502" i="24"/>
  <c r="J2503" i="24"/>
  <c r="J2504" i="24"/>
  <c r="J2505" i="24"/>
  <c r="J2506" i="24"/>
  <c r="J2507" i="24"/>
  <c r="J2508" i="24"/>
  <c r="J2509" i="24"/>
  <c r="J2510" i="24"/>
  <c r="J2511" i="24"/>
  <c r="J2512" i="24"/>
  <c r="J2513" i="24"/>
  <c r="J2514" i="24"/>
  <c r="J2515" i="24"/>
  <c r="J2516" i="24"/>
  <c r="J2517" i="24"/>
  <c r="J2518" i="24"/>
  <c r="J2519" i="24"/>
  <c r="J2520" i="24"/>
  <c r="J2521" i="24"/>
  <c r="J2522" i="24"/>
  <c r="J2523" i="24"/>
  <c r="J2524" i="24"/>
  <c r="J2525" i="24"/>
  <c r="J2526" i="24"/>
  <c r="J2527" i="24"/>
  <c r="J2528" i="24"/>
  <c r="J2529" i="24"/>
  <c r="J2530" i="24"/>
  <c r="J2531" i="24"/>
  <c r="J2532" i="24"/>
  <c r="J2533" i="24"/>
  <c r="J2534" i="24"/>
  <c r="J2535" i="24"/>
  <c r="J2536" i="24"/>
  <c r="J2537" i="24"/>
  <c r="J2538" i="24"/>
  <c r="J2539" i="24"/>
  <c r="J2540" i="24"/>
  <c r="J2541" i="24"/>
  <c r="J2542" i="24"/>
  <c r="J2543" i="24"/>
  <c r="J2544" i="24"/>
  <c r="J2545" i="24"/>
  <c r="J2546" i="24"/>
  <c r="J2547" i="24"/>
  <c r="J2548" i="24"/>
  <c r="J2549" i="24"/>
  <c r="J2550" i="24"/>
  <c r="J2551" i="24"/>
  <c r="J2552" i="24"/>
  <c r="J2553" i="24"/>
  <c r="J2554" i="24"/>
  <c r="J2555" i="24"/>
  <c r="J2556" i="24"/>
  <c r="J2557" i="24"/>
  <c r="J2558" i="24"/>
  <c r="J2559" i="24"/>
  <c r="J2560" i="24"/>
  <c r="J2561" i="24"/>
  <c r="J2562" i="24"/>
  <c r="J2563" i="24"/>
  <c r="J2564" i="24"/>
  <c r="J2565" i="24"/>
  <c r="J2566" i="24"/>
  <c r="J2567" i="24"/>
  <c r="J2568" i="24"/>
  <c r="J2569" i="24"/>
  <c r="J2570" i="24"/>
  <c r="J2571" i="24"/>
  <c r="J2572" i="24"/>
  <c r="J2573" i="24"/>
  <c r="J2574" i="24"/>
  <c r="J2575" i="24"/>
  <c r="J2576" i="24"/>
  <c r="J2577" i="24"/>
  <c r="J2578" i="24"/>
  <c r="J2579" i="24"/>
  <c r="J2580" i="24"/>
  <c r="J2581" i="24"/>
  <c r="J2582" i="24"/>
  <c r="J2583" i="24"/>
  <c r="J2584" i="24"/>
  <c r="J2585" i="24"/>
  <c r="J2586" i="24"/>
  <c r="J2587" i="24"/>
  <c r="J2588" i="24"/>
  <c r="J2589" i="24"/>
  <c r="J2590" i="24"/>
  <c r="J2591" i="24"/>
  <c r="J2592" i="24"/>
  <c r="J2593" i="24"/>
  <c r="J2594" i="24"/>
  <c r="J2595" i="24"/>
  <c r="J2596" i="24"/>
  <c r="J2597" i="24"/>
  <c r="J2598" i="24"/>
  <c r="J2599" i="24"/>
  <c r="J2600" i="24"/>
  <c r="J2601" i="24"/>
  <c r="J2602" i="24"/>
  <c r="J2603" i="24"/>
  <c r="J2604" i="24"/>
  <c r="J2605" i="24"/>
  <c r="J2606" i="24"/>
  <c r="J2607" i="24"/>
  <c r="J2608" i="24"/>
  <c r="J2609" i="24"/>
  <c r="J2610" i="24"/>
  <c r="J2611" i="24"/>
  <c r="J2612" i="24"/>
  <c r="J2613" i="24"/>
  <c r="J2614" i="24"/>
  <c r="J2615" i="24"/>
  <c r="J2616" i="24"/>
  <c r="J2617" i="24"/>
  <c r="J2618" i="24"/>
  <c r="J2619" i="24"/>
  <c r="J2620" i="24"/>
  <c r="J2621" i="24"/>
  <c r="J2622" i="24"/>
  <c r="J2623" i="24"/>
  <c r="J2624" i="24"/>
  <c r="J2625" i="24"/>
  <c r="J2626" i="24"/>
  <c r="J2627" i="24"/>
  <c r="J2628" i="24"/>
  <c r="J2629" i="24"/>
  <c r="J2630" i="24"/>
  <c r="J2631" i="24"/>
  <c r="J2632" i="24"/>
  <c r="J2633" i="24"/>
  <c r="J2634" i="24"/>
  <c r="J2635" i="24"/>
  <c r="J2636" i="24"/>
  <c r="J2637" i="24"/>
  <c r="J2638" i="24"/>
  <c r="J2639" i="24"/>
  <c r="J2640" i="24"/>
  <c r="J2641" i="24"/>
  <c r="J2642" i="24"/>
  <c r="J2643" i="24"/>
  <c r="J2644" i="24"/>
  <c r="J2645" i="24"/>
  <c r="J2646" i="24"/>
  <c r="J2647" i="24"/>
  <c r="J2648" i="24"/>
  <c r="J2649" i="24"/>
  <c r="J2650" i="24"/>
  <c r="J2651" i="24"/>
  <c r="J2652" i="24"/>
  <c r="J2653" i="24"/>
  <c r="J2654" i="24"/>
  <c r="J2655" i="24"/>
  <c r="J2656" i="24"/>
  <c r="J2657" i="24"/>
  <c r="J2658" i="24"/>
  <c r="J2659" i="24"/>
  <c r="J2660" i="24"/>
  <c r="J2661" i="24"/>
  <c r="J2662" i="24"/>
  <c r="J2663" i="24"/>
  <c r="J2664" i="24"/>
  <c r="J2665" i="24"/>
  <c r="J2666" i="24"/>
  <c r="J2667" i="24"/>
  <c r="J2668" i="24"/>
  <c r="J2669" i="24"/>
  <c r="J2670" i="24"/>
  <c r="J2671" i="24"/>
  <c r="J2672" i="24"/>
  <c r="J2673" i="24"/>
  <c r="J2674" i="24"/>
  <c r="J2675" i="24"/>
  <c r="J2676" i="24"/>
  <c r="J2677" i="24"/>
  <c r="J2678" i="24"/>
  <c r="J2679" i="24"/>
  <c r="J2680" i="24"/>
  <c r="J2681" i="24"/>
  <c r="J2682" i="24"/>
  <c r="J2683" i="24"/>
  <c r="J2684" i="24"/>
  <c r="J2685" i="24"/>
  <c r="J2686" i="24"/>
  <c r="J2687" i="24"/>
  <c r="J2688" i="24"/>
  <c r="J2689" i="24"/>
  <c r="J2690" i="24"/>
  <c r="J2691" i="24"/>
  <c r="J2692" i="24"/>
  <c r="J2693" i="24"/>
  <c r="J2694" i="24"/>
  <c r="J2695" i="24"/>
  <c r="J2696" i="24"/>
  <c r="J2697" i="24"/>
  <c r="J2698" i="24"/>
  <c r="J2699" i="24"/>
  <c r="J2700" i="24"/>
  <c r="J2701" i="24"/>
  <c r="J2702" i="24"/>
  <c r="J2703" i="24"/>
  <c r="J2704" i="24"/>
  <c r="J2705" i="24"/>
  <c r="J2706" i="24"/>
  <c r="J2707" i="24"/>
  <c r="J2708" i="24"/>
  <c r="J2709" i="24"/>
  <c r="J2710" i="24"/>
  <c r="J2711" i="24"/>
  <c r="J2712" i="24"/>
  <c r="J2713" i="24"/>
  <c r="J2714" i="24"/>
  <c r="J2715" i="24"/>
  <c r="J2716" i="24"/>
  <c r="J2717" i="24"/>
  <c r="J2718" i="24"/>
  <c r="J2719" i="24"/>
  <c r="J2720" i="24"/>
  <c r="J2721" i="24"/>
  <c r="J2722" i="24"/>
  <c r="J2723" i="24"/>
  <c r="J2724" i="24"/>
  <c r="J2725" i="24"/>
  <c r="J2726" i="24"/>
  <c r="J2727" i="24"/>
  <c r="J2728" i="24"/>
  <c r="J2729" i="24"/>
  <c r="J2730" i="24"/>
  <c r="J2731" i="24"/>
  <c r="J2732" i="24"/>
  <c r="J2733" i="24"/>
  <c r="J2734" i="24"/>
  <c r="J2735" i="24"/>
  <c r="J2736" i="24"/>
  <c r="J2737" i="24"/>
  <c r="J2738" i="24"/>
  <c r="J2739" i="24"/>
  <c r="J2740" i="24"/>
  <c r="J2741" i="24"/>
  <c r="J2742" i="24"/>
  <c r="J2743" i="24"/>
  <c r="J2744" i="24"/>
  <c r="J2745" i="24"/>
  <c r="J2746" i="24"/>
  <c r="J2747" i="24"/>
  <c r="J2748" i="24"/>
  <c r="J2749" i="24"/>
  <c r="J2750" i="24"/>
  <c r="J2751" i="24"/>
  <c r="J2752" i="24"/>
  <c r="J2753" i="24"/>
  <c r="J2754" i="24"/>
  <c r="J2755" i="24"/>
  <c r="J2756" i="24"/>
  <c r="J2757" i="24"/>
  <c r="J2758" i="24"/>
  <c r="J2759" i="24"/>
  <c r="J2760" i="24"/>
  <c r="J2761" i="24"/>
  <c r="J2762" i="24"/>
  <c r="J2763" i="24"/>
  <c r="J2764" i="24"/>
  <c r="J2765" i="24"/>
  <c r="J2766" i="24"/>
  <c r="J2767" i="24"/>
  <c r="J2768" i="24"/>
  <c r="J2769" i="24"/>
  <c r="J2770" i="24"/>
  <c r="J2771" i="24"/>
  <c r="J2772" i="24"/>
  <c r="J2773" i="24"/>
  <c r="J2774" i="24"/>
  <c r="J2775" i="24"/>
  <c r="J2776" i="24"/>
  <c r="J2777" i="24"/>
  <c r="J2778" i="24"/>
  <c r="J2779" i="24"/>
  <c r="J2780" i="24"/>
  <c r="J2781" i="24"/>
  <c r="J2782" i="24"/>
  <c r="J2783" i="24"/>
  <c r="J2784" i="24"/>
  <c r="J2785" i="24"/>
  <c r="J2786" i="24"/>
  <c r="J2787" i="24"/>
  <c r="J2788" i="24"/>
  <c r="J2789" i="24"/>
  <c r="J2790" i="24"/>
  <c r="J2791" i="24"/>
  <c r="J2792" i="24"/>
  <c r="J2793" i="24"/>
  <c r="J2794" i="24"/>
  <c r="J2795" i="24"/>
  <c r="J2796" i="24"/>
  <c r="J2797" i="24"/>
  <c r="J2798" i="24"/>
  <c r="J2799" i="24"/>
  <c r="J2800" i="24"/>
  <c r="J2801" i="24"/>
  <c r="J2802" i="24"/>
  <c r="J2803" i="24"/>
  <c r="J2804" i="24"/>
  <c r="J2805" i="24"/>
  <c r="J2806" i="24"/>
  <c r="J2807" i="24"/>
  <c r="J2808" i="24"/>
  <c r="J2809" i="24"/>
  <c r="J2810" i="24"/>
  <c r="J2811" i="24"/>
  <c r="J2812" i="24"/>
  <c r="J2813" i="24"/>
  <c r="J2814" i="24"/>
  <c r="J2815" i="24"/>
  <c r="J2816" i="24"/>
  <c r="J2817" i="24"/>
  <c r="J2818" i="24"/>
  <c r="J2819" i="24"/>
  <c r="J2820" i="24"/>
  <c r="J2821" i="24"/>
  <c r="J2822" i="24"/>
  <c r="J2823" i="24"/>
  <c r="J2824" i="24"/>
  <c r="J2825" i="24"/>
  <c r="J2826" i="24"/>
  <c r="J2827" i="24"/>
  <c r="J2828" i="24"/>
  <c r="J2829" i="24"/>
  <c r="J2830" i="24"/>
  <c r="J2831" i="24"/>
  <c r="J2832" i="24"/>
  <c r="J2833" i="24"/>
  <c r="J2834" i="24"/>
  <c r="J2835" i="24"/>
  <c r="J2836" i="24"/>
  <c r="J2837" i="24"/>
  <c r="J2838" i="24"/>
  <c r="J2839" i="24"/>
  <c r="J2840" i="24"/>
  <c r="J2841" i="24"/>
  <c r="J2842" i="24"/>
  <c r="J2843" i="24"/>
  <c r="J2844" i="24"/>
  <c r="J2845" i="24"/>
  <c r="J2846" i="24"/>
  <c r="J2847" i="24"/>
  <c r="J2848" i="24"/>
  <c r="J2849" i="24"/>
  <c r="J2850" i="24"/>
  <c r="J2851" i="24"/>
  <c r="J2852" i="24"/>
  <c r="J2853" i="24"/>
  <c r="J2854" i="24"/>
  <c r="J2855" i="24"/>
  <c r="J2856" i="24"/>
  <c r="J2857" i="24"/>
  <c r="J2858" i="24"/>
  <c r="J2859" i="24"/>
  <c r="J2860" i="24"/>
  <c r="J2861" i="24"/>
  <c r="J2862" i="24"/>
  <c r="J2863" i="24"/>
  <c r="J2864" i="24"/>
  <c r="J2865" i="24"/>
  <c r="J2866" i="24"/>
  <c r="J2867" i="24"/>
  <c r="J2868" i="24"/>
  <c r="J2869" i="24"/>
  <c r="J2870" i="24"/>
  <c r="J2871" i="24"/>
  <c r="J2872" i="24"/>
  <c r="J2873" i="24"/>
  <c r="J2874" i="24"/>
  <c r="J2875" i="24"/>
  <c r="J2876" i="24"/>
  <c r="J2877" i="24"/>
  <c r="J2878" i="24"/>
  <c r="J2879" i="24"/>
  <c r="J2880" i="24"/>
  <c r="J2881" i="24"/>
  <c r="J2882" i="24"/>
  <c r="J2883" i="24"/>
  <c r="J2884" i="24"/>
  <c r="J2885" i="24"/>
  <c r="J2886" i="24"/>
  <c r="J2887" i="24"/>
  <c r="J2888" i="24"/>
  <c r="J2889" i="24"/>
  <c r="J2890" i="24"/>
  <c r="J2891" i="24"/>
  <c r="J2892" i="24"/>
  <c r="J2893" i="24"/>
  <c r="J2894" i="24"/>
  <c r="J2895" i="24"/>
  <c r="J2896" i="24"/>
  <c r="J2897" i="24"/>
  <c r="J2898" i="24"/>
  <c r="J2899" i="24"/>
  <c r="J2900" i="24"/>
  <c r="J2901" i="24"/>
  <c r="J2902" i="24"/>
  <c r="J2903" i="24"/>
  <c r="J2904" i="24"/>
  <c r="J2905" i="24"/>
  <c r="J2906" i="24"/>
  <c r="J2907" i="24"/>
  <c r="J2908" i="24"/>
  <c r="J2909" i="24"/>
  <c r="J2910" i="24"/>
  <c r="J2911" i="24"/>
  <c r="J2912" i="24"/>
  <c r="J2913" i="24"/>
  <c r="J2914" i="24"/>
  <c r="J2915" i="24"/>
  <c r="J2916" i="24"/>
  <c r="J2917" i="24"/>
  <c r="J2918" i="24"/>
  <c r="J2919" i="24"/>
  <c r="J2920" i="24"/>
  <c r="J2921" i="24"/>
  <c r="J2922" i="24"/>
  <c r="J2923" i="24"/>
  <c r="J2924" i="24"/>
  <c r="J2925" i="24"/>
  <c r="J2926" i="24"/>
  <c r="J2927" i="24"/>
  <c r="J2928" i="24"/>
  <c r="J2929" i="24"/>
  <c r="J2930" i="24"/>
  <c r="J2931" i="24"/>
  <c r="J2932" i="24"/>
  <c r="J2933" i="24"/>
  <c r="J2934" i="24"/>
  <c r="J2935" i="24"/>
  <c r="J2936" i="24"/>
  <c r="J2937" i="24"/>
  <c r="J2938" i="24"/>
  <c r="J2939" i="24"/>
  <c r="J2940" i="24"/>
  <c r="J2941" i="24"/>
  <c r="J2942" i="24"/>
  <c r="J2943" i="24"/>
  <c r="J2944" i="24"/>
  <c r="J2945" i="24"/>
  <c r="J2946" i="24"/>
  <c r="J2947" i="24"/>
  <c r="J2948" i="24"/>
  <c r="J2949" i="24"/>
  <c r="J2950" i="24"/>
  <c r="J2951" i="24"/>
  <c r="J2952" i="24"/>
  <c r="J2953" i="24"/>
  <c r="J2954" i="24"/>
  <c r="J2955" i="24"/>
  <c r="J2956" i="24"/>
  <c r="J2957" i="24"/>
  <c r="J2958" i="24"/>
  <c r="J2959" i="24"/>
  <c r="J2960" i="24"/>
  <c r="J2961" i="24"/>
  <c r="J2962" i="24"/>
  <c r="J2963" i="24"/>
  <c r="J2964" i="24"/>
  <c r="J2965" i="24"/>
  <c r="J2966" i="24"/>
  <c r="J2967" i="24"/>
  <c r="J2968" i="24"/>
  <c r="J2969" i="24"/>
  <c r="J2970" i="24"/>
  <c r="J2971" i="24"/>
  <c r="J2972" i="24"/>
  <c r="J2973" i="24"/>
  <c r="J2974" i="24"/>
  <c r="J2975" i="24"/>
  <c r="J2976" i="24"/>
  <c r="J2977" i="24"/>
  <c r="J2978" i="24"/>
  <c r="J2979" i="24"/>
  <c r="J2980" i="24"/>
  <c r="J2981" i="24"/>
  <c r="J2982" i="24"/>
  <c r="J2983" i="24"/>
  <c r="J2984" i="24"/>
  <c r="J2985" i="24"/>
  <c r="J2986" i="24"/>
  <c r="J2987" i="24"/>
  <c r="J2988" i="24"/>
  <c r="J2989" i="24"/>
  <c r="J2990" i="24"/>
  <c r="J2991" i="24"/>
  <c r="J2992" i="24"/>
  <c r="J2993" i="24"/>
  <c r="J2994" i="24"/>
  <c r="J2995" i="24"/>
  <c r="J2996" i="24"/>
  <c r="J2997" i="24"/>
  <c r="J2998" i="24"/>
  <c r="J2999" i="24"/>
  <c r="J3000" i="24"/>
  <c r="J3001" i="24"/>
  <c r="J3002" i="24"/>
  <c r="J3003" i="24"/>
  <c r="J3004" i="24"/>
  <c r="J3005" i="24"/>
  <c r="J3006" i="24"/>
  <c r="J3007" i="24"/>
  <c r="J3008" i="24"/>
  <c r="J3009" i="24"/>
  <c r="J3010" i="24"/>
  <c r="J3011" i="24"/>
  <c r="J3012" i="24"/>
  <c r="J3013" i="24"/>
  <c r="J3014" i="24"/>
  <c r="J3015" i="24"/>
  <c r="J3016" i="24"/>
  <c r="J3017" i="24"/>
  <c r="J3018" i="24"/>
  <c r="J3019" i="24"/>
  <c r="J3020" i="24"/>
  <c r="J3021" i="24"/>
  <c r="J3022" i="24"/>
  <c r="J3023" i="24"/>
  <c r="J3024" i="24"/>
  <c r="J3025" i="24"/>
  <c r="J3026" i="24"/>
  <c r="J3027" i="24"/>
  <c r="J3028" i="24"/>
  <c r="J3029" i="24"/>
  <c r="J3030" i="24"/>
  <c r="J3031" i="24"/>
  <c r="J3032" i="24"/>
  <c r="J3033" i="24"/>
  <c r="J3034" i="24"/>
  <c r="J3035" i="24"/>
  <c r="J3036" i="24"/>
  <c r="J3037" i="24"/>
  <c r="J3038" i="24"/>
  <c r="J3039" i="24"/>
  <c r="J3040" i="24"/>
  <c r="J3041" i="24"/>
  <c r="J3042" i="24"/>
  <c r="J3043" i="24"/>
  <c r="J3044" i="24"/>
  <c r="J3045" i="24"/>
  <c r="J3046" i="24"/>
  <c r="J3047" i="24"/>
  <c r="J3048" i="24"/>
  <c r="J3049" i="24"/>
  <c r="J3050" i="24"/>
  <c r="J3051" i="24"/>
  <c r="J3052" i="24"/>
  <c r="J3053" i="24"/>
  <c r="J3054" i="24"/>
  <c r="J3055" i="24"/>
  <c r="J3056" i="24"/>
  <c r="J3057" i="24"/>
  <c r="J3058" i="24"/>
  <c r="J3059" i="24"/>
  <c r="J3060" i="24"/>
  <c r="J3061" i="24"/>
  <c r="J3062" i="24"/>
  <c r="J3063" i="24"/>
  <c r="J3064" i="24"/>
  <c r="J3065" i="24"/>
  <c r="J3066" i="24"/>
  <c r="J3067" i="24"/>
  <c r="J3068" i="24"/>
  <c r="J3069" i="24"/>
  <c r="J3070" i="24"/>
  <c r="J3071" i="24"/>
  <c r="J3072" i="24"/>
  <c r="J3073" i="24"/>
  <c r="J3074" i="24"/>
  <c r="J3075" i="24"/>
  <c r="J3076" i="24"/>
  <c r="J3077" i="24"/>
  <c r="J3078" i="24"/>
  <c r="J3079" i="24"/>
  <c r="J3080" i="24"/>
  <c r="J3081" i="24"/>
  <c r="J3082" i="24"/>
  <c r="J3083" i="24"/>
  <c r="J3084" i="24"/>
  <c r="J3085" i="24"/>
  <c r="J3086" i="24"/>
  <c r="J3087" i="24"/>
  <c r="J3088" i="24"/>
  <c r="J3089" i="24"/>
  <c r="J3090" i="24"/>
  <c r="J3091" i="24"/>
  <c r="J3092" i="24"/>
  <c r="J3093" i="24"/>
  <c r="J3094" i="24"/>
  <c r="J3095" i="24"/>
  <c r="J3096" i="24"/>
  <c r="J3097" i="24"/>
  <c r="J3098" i="24"/>
  <c r="J3099" i="24"/>
  <c r="J3100" i="24"/>
  <c r="J3101" i="24"/>
  <c r="J3102" i="24"/>
  <c r="J3103" i="24"/>
  <c r="J3104" i="24"/>
  <c r="J3105" i="24"/>
  <c r="J3106" i="24"/>
  <c r="J3107" i="24"/>
  <c r="J3108" i="24"/>
  <c r="J3109" i="24"/>
  <c r="J3110" i="24"/>
  <c r="J3111" i="24"/>
  <c r="J3112" i="24"/>
  <c r="J3113" i="24"/>
  <c r="J3114" i="24"/>
  <c r="J3115" i="24"/>
  <c r="J3116" i="24"/>
  <c r="J3117" i="24"/>
  <c r="J3118" i="24"/>
  <c r="J3119" i="24"/>
  <c r="J3120" i="24"/>
  <c r="J3121" i="24"/>
  <c r="J3122" i="24"/>
  <c r="J3123" i="24"/>
  <c r="J3124" i="24"/>
  <c r="J3125" i="24"/>
  <c r="J3126" i="24"/>
  <c r="J3127" i="24"/>
  <c r="J3128" i="24"/>
  <c r="J3129" i="24"/>
  <c r="J3130" i="24"/>
  <c r="J3131" i="24"/>
  <c r="J3132" i="24"/>
  <c r="J3133" i="24"/>
  <c r="J3134" i="24"/>
  <c r="J3135" i="24"/>
  <c r="J3136" i="24"/>
  <c r="J3137" i="24"/>
  <c r="J3138" i="24"/>
  <c r="J3139" i="24"/>
  <c r="J3140" i="24"/>
  <c r="J3141" i="24"/>
  <c r="J3142" i="24"/>
  <c r="J3143" i="24"/>
  <c r="J3144" i="24"/>
  <c r="J3145" i="24"/>
  <c r="J3146" i="24"/>
  <c r="J3147" i="24"/>
  <c r="J3148" i="24"/>
  <c r="J3149" i="24"/>
  <c r="J3150" i="24"/>
  <c r="J3151" i="24"/>
  <c r="J3152" i="24"/>
  <c r="J3153" i="24"/>
  <c r="J3154" i="24"/>
  <c r="J3155" i="24"/>
  <c r="J3156" i="24"/>
  <c r="J3157" i="24"/>
  <c r="J3158" i="24"/>
  <c r="J3159" i="24"/>
  <c r="J3160" i="24"/>
  <c r="J3161" i="24"/>
  <c r="J3162" i="24"/>
  <c r="J3163" i="24"/>
  <c r="J3164" i="24"/>
  <c r="J3165" i="24"/>
  <c r="J3166" i="24"/>
  <c r="J3167" i="24"/>
  <c r="J3168" i="24"/>
  <c r="J3169" i="24"/>
  <c r="J3170" i="24"/>
  <c r="J3171" i="24"/>
  <c r="J3172" i="24"/>
  <c r="J3173" i="24"/>
  <c r="J3174" i="24"/>
  <c r="J3175" i="24"/>
  <c r="J3176" i="24"/>
  <c r="J3177" i="24"/>
  <c r="J3178" i="24"/>
  <c r="J3179" i="24"/>
  <c r="J3180" i="24"/>
  <c r="J3181" i="24"/>
  <c r="J3182" i="24"/>
  <c r="J3183" i="24"/>
  <c r="J3184" i="24"/>
  <c r="J3185" i="24"/>
  <c r="J3186" i="24"/>
  <c r="J3187" i="24"/>
  <c r="J3188" i="24"/>
  <c r="J3189" i="24"/>
  <c r="J3190" i="24"/>
  <c r="J3191" i="24"/>
  <c r="J3192" i="24"/>
  <c r="J3193" i="24"/>
  <c r="J3194" i="24"/>
  <c r="J3195" i="24"/>
  <c r="J3196" i="24"/>
  <c r="J3197" i="24"/>
  <c r="J3198" i="24"/>
  <c r="J3199" i="24"/>
  <c r="J3200" i="24"/>
  <c r="J3201" i="24"/>
  <c r="J3202" i="24"/>
  <c r="J3203" i="24"/>
  <c r="J3204" i="24"/>
  <c r="J3205" i="24"/>
  <c r="J3206" i="24"/>
  <c r="J3207" i="24"/>
  <c r="J3208" i="24"/>
  <c r="J3209" i="24"/>
  <c r="J3210" i="24"/>
  <c r="J3211" i="24"/>
  <c r="J3212" i="24"/>
  <c r="J3213" i="24"/>
  <c r="J3214" i="24"/>
  <c r="J3215" i="24"/>
  <c r="J3216" i="24"/>
  <c r="J3217" i="24"/>
  <c r="J3218" i="24"/>
  <c r="J3219" i="24"/>
  <c r="J3220" i="24"/>
  <c r="J3221" i="24"/>
  <c r="J3222" i="24"/>
  <c r="J3223" i="24"/>
  <c r="J3224" i="24"/>
  <c r="J3225" i="24"/>
  <c r="J3226" i="24"/>
  <c r="J3227" i="24"/>
  <c r="J3228" i="24"/>
  <c r="J3229" i="24"/>
  <c r="J3230" i="24"/>
  <c r="J3231" i="24"/>
  <c r="J3232" i="24"/>
  <c r="J3233" i="24"/>
  <c r="J3234" i="24"/>
  <c r="J3235" i="24"/>
  <c r="J3236" i="24"/>
  <c r="J3237" i="24"/>
  <c r="J3238" i="24"/>
  <c r="J3239" i="24"/>
  <c r="J3240" i="24"/>
  <c r="J3241" i="24"/>
  <c r="J3242" i="24"/>
  <c r="J3243" i="24"/>
  <c r="J3244" i="24"/>
  <c r="J3245" i="24"/>
  <c r="J3246" i="24"/>
  <c r="J3247" i="24"/>
  <c r="J3248" i="24"/>
  <c r="J3249" i="24"/>
  <c r="J3250" i="24"/>
  <c r="J3251" i="24"/>
  <c r="J3252" i="24"/>
  <c r="J3253" i="24"/>
  <c r="J3254" i="24"/>
  <c r="J3255" i="24"/>
  <c r="J3256" i="24"/>
  <c r="J3257" i="24"/>
  <c r="J3258" i="24"/>
  <c r="J3259" i="24"/>
  <c r="J3260" i="24"/>
  <c r="J3261" i="24"/>
  <c r="J3262" i="24"/>
  <c r="J3263" i="24"/>
  <c r="J3264" i="24"/>
  <c r="J3265" i="24"/>
  <c r="J3266" i="24"/>
  <c r="J3267" i="24"/>
  <c r="J3268" i="24"/>
  <c r="J3269" i="24"/>
  <c r="J3270" i="24"/>
  <c r="J3271" i="24"/>
  <c r="J3272" i="24"/>
  <c r="J3273" i="24"/>
  <c r="J3274" i="24"/>
  <c r="J3275" i="24"/>
  <c r="J3276" i="24"/>
  <c r="J3277" i="24"/>
  <c r="J3278" i="24"/>
  <c r="J3279" i="24"/>
  <c r="J3280" i="24"/>
  <c r="J3281" i="24"/>
  <c r="J3282" i="24"/>
  <c r="J3283" i="24"/>
  <c r="J3284" i="24"/>
  <c r="J3285" i="24"/>
  <c r="J3286" i="24"/>
  <c r="J3287" i="24"/>
  <c r="J3288" i="24"/>
  <c r="J3289" i="24"/>
  <c r="J3290" i="24"/>
  <c r="J3291" i="24"/>
  <c r="J3292" i="24"/>
  <c r="J3293" i="24"/>
  <c r="J3294" i="24"/>
  <c r="J3295" i="24"/>
  <c r="J3296" i="24"/>
  <c r="J3297" i="24"/>
  <c r="J3298" i="24"/>
  <c r="J3299" i="24"/>
  <c r="J3300" i="24"/>
  <c r="J3301" i="24"/>
  <c r="J3302" i="24"/>
  <c r="J3303" i="24"/>
  <c r="J3304" i="24"/>
  <c r="J3305" i="24"/>
  <c r="J3306" i="24"/>
  <c r="J3307" i="24"/>
  <c r="J3308" i="24"/>
  <c r="J3309" i="24"/>
  <c r="J3310" i="24"/>
  <c r="J3311" i="24"/>
  <c r="J3312" i="24"/>
  <c r="J3313" i="24"/>
  <c r="J3314" i="24"/>
  <c r="J3315" i="24"/>
  <c r="J3316" i="24"/>
  <c r="J3317" i="24"/>
  <c r="J3318" i="24"/>
  <c r="J3319" i="24"/>
  <c r="J3320" i="24"/>
  <c r="J3321" i="24"/>
  <c r="J3322" i="24"/>
  <c r="J3323" i="24"/>
  <c r="J3324" i="24"/>
  <c r="J3325" i="24"/>
  <c r="J3326" i="24"/>
  <c r="J3327" i="24"/>
  <c r="J3328" i="24"/>
  <c r="J3329" i="24"/>
  <c r="J3330" i="24"/>
  <c r="J3331" i="24"/>
  <c r="J3332" i="24"/>
  <c r="J3333" i="24"/>
  <c r="J3334" i="24"/>
  <c r="J3335" i="24"/>
  <c r="J3336" i="24"/>
  <c r="J3337" i="24"/>
  <c r="J3338" i="24"/>
  <c r="J3339" i="24"/>
  <c r="J3340" i="24"/>
  <c r="J3341" i="24"/>
  <c r="J3342" i="24"/>
  <c r="J3343" i="24"/>
  <c r="J3344" i="24"/>
  <c r="J3345" i="24"/>
  <c r="J3346" i="24"/>
  <c r="J3347" i="24"/>
  <c r="J3348" i="24"/>
  <c r="J3349" i="24"/>
  <c r="J3350" i="24"/>
  <c r="J3351" i="24"/>
  <c r="J3352" i="24"/>
  <c r="J3353" i="24"/>
  <c r="J3354" i="24"/>
  <c r="J3355" i="24"/>
  <c r="J3356" i="24"/>
  <c r="J3357" i="24"/>
  <c r="J3358" i="24"/>
  <c r="J3359" i="24"/>
  <c r="J3360" i="24"/>
  <c r="J3361" i="24"/>
  <c r="J3362" i="24"/>
  <c r="J3363" i="24"/>
  <c r="J3364" i="24"/>
  <c r="J3365" i="24"/>
  <c r="J3366" i="24"/>
  <c r="J3367" i="24"/>
  <c r="J3368" i="24"/>
  <c r="J3369" i="24"/>
  <c r="J3370" i="24"/>
  <c r="J3371" i="24"/>
  <c r="J3372" i="24"/>
  <c r="J3373" i="24"/>
  <c r="J3374" i="24"/>
  <c r="J3375" i="24"/>
  <c r="J3376" i="24"/>
  <c r="J3377" i="24"/>
  <c r="J3378" i="24"/>
  <c r="J3379" i="24"/>
  <c r="J3380" i="24"/>
  <c r="J3381" i="24"/>
  <c r="J3382" i="24"/>
  <c r="J3383" i="24"/>
  <c r="J3384" i="24"/>
  <c r="J3385" i="24"/>
  <c r="J3386" i="24"/>
  <c r="J3387" i="24"/>
  <c r="J3388" i="24"/>
  <c r="J3389" i="24"/>
  <c r="J3390" i="24"/>
  <c r="J3391" i="24"/>
  <c r="J3392" i="24"/>
  <c r="J3393" i="24"/>
  <c r="J3394" i="24"/>
  <c r="J3395" i="24"/>
  <c r="J3396" i="24"/>
  <c r="J3397" i="24"/>
  <c r="J3398" i="24"/>
  <c r="J3399" i="24"/>
  <c r="J3400" i="24"/>
  <c r="J3401" i="24"/>
  <c r="J3402" i="24"/>
  <c r="J3403" i="24"/>
  <c r="J3404" i="24"/>
  <c r="J3405" i="24"/>
  <c r="J3406" i="24"/>
  <c r="J3407" i="24"/>
  <c r="J3408" i="24"/>
  <c r="J3409" i="24"/>
  <c r="J3410" i="24"/>
  <c r="J3411" i="24"/>
  <c r="J3412" i="24"/>
  <c r="J3413" i="24"/>
  <c r="J3414" i="24"/>
  <c r="J3415" i="24"/>
  <c r="J3416" i="24"/>
  <c r="J3417" i="24"/>
  <c r="J3418" i="24"/>
  <c r="J3419" i="24"/>
  <c r="J3420" i="24"/>
  <c r="J3421" i="24"/>
  <c r="J3422" i="24"/>
  <c r="J3423" i="24"/>
  <c r="J3424" i="24"/>
  <c r="J3425" i="24"/>
  <c r="J3426" i="24"/>
  <c r="J3427" i="24"/>
  <c r="J3428" i="24"/>
  <c r="J3429" i="24"/>
  <c r="J3430" i="24"/>
  <c r="J3431" i="24"/>
  <c r="J3432" i="24"/>
  <c r="J3433" i="24"/>
  <c r="J3434" i="24"/>
  <c r="J3435" i="24"/>
  <c r="J3436" i="24"/>
  <c r="J3437" i="24"/>
  <c r="J3438" i="24"/>
  <c r="J3439" i="24"/>
  <c r="J3440" i="24"/>
  <c r="J3441" i="24"/>
  <c r="J3442" i="24"/>
  <c r="J3443" i="24"/>
  <c r="J3444" i="24"/>
  <c r="J3445" i="24"/>
  <c r="J3446" i="24"/>
  <c r="J3447" i="24"/>
  <c r="J3448" i="24"/>
  <c r="J3449" i="24"/>
  <c r="J3450" i="24"/>
  <c r="J3451" i="24"/>
  <c r="J3452" i="24"/>
  <c r="J3453" i="24"/>
  <c r="J3454" i="24"/>
  <c r="J3455" i="24"/>
  <c r="J3456" i="24"/>
  <c r="J3457" i="24"/>
  <c r="J3458" i="24"/>
  <c r="J3459" i="24"/>
  <c r="J3460" i="24"/>
  <c r="J3461" i="24"/>
  <c r="J3462" i="24"/>
  <c r="J3463" i="24"/>
  <c r="J3464" i="24"/>
  <c r="J3465" i="24"/>
  <c r="J3466" i="24"/>
  <c r="J3467" i="24"/>
  <c r="J3468" i="24"/>
  <c r="J3469" i="24"/>
  <c r="J3470" i="24"/>
  <c r="J3471" i="24"/>
  <c r="J3472" i="24"/>
  <c r="J3473" i="24"/>
  <c r="J3474" i="24"/>
  <c r="J3475" i="24"/>
  <c r="J3476" i="24"/>
  <c r="J3477" i="24"/>
  <c r="J3478" i="24"/>
  <c r="J3479" i="24"/>
  <c r="J3480" i="24"/>
  <c r="J3481" i="24"/>
  <c r="J3482" i="24"/>
  <c r="J3483" i="24"/>
  <c r="J3484" i="24"/>
  <c r="J3485" i="24"/>
  <c r="J3486" i="24"/>
  <c r="J3487" i="24"/>
  <c r="J3488" i="24"/>
  <c r="J3489" i="24"/>
  <c r="J3490" i="24"/>
  <c r="J3491" i="24"/>
  <c r="J3492" i="24"/>
  <c r="J3493" i="24"/>
  <c r="J3494" i="24"/>
  <c r="J3495" i="24"/>
  <c r="J3496" i="24"/>
  <c r="J3497" i="24"/>
  <c r="J3498" i="24"/>
  <c r="J3499" i="24"/>
  <c r="J3500" i="24"/>
  <c r="J3501" i="24"/>
  <c r="J3502" i="24"/>
  <c r="J3503" i="24"/>
  <c r="J3504" i="24"/>
  <c r="J3505" i="24"/>
  <c r="J3506" i="24"/>
  <c r="J3507" i="24"/>
  <c r="J3508" i="24"/>
  <c r="J3509" i="24"/>
  <c r="J3510" i="24"/>
  <c r="J3511" i="24"/>
  <c r="J3512" i="24"/>
  <c r="J3513" i="24"/>
  <c r="J3514" i="24"/>
  <c r="J3515" i="24"/>
  <c r="J3516" i="24"/>
  <c r="J3517" i="24"/>
  <c r="J3518" i="24"/>
  <c r="J3519" i="24"/>
  <c r="J3520" i="24"/>
  <c r="J3521" i="24"/>
  <c r="J3522" i="24"/>
  <c r="J3523" i="24"/>
  <c r="J3524" i="24"/>
  <c r="J3525" i="24"/>
  <c r="J3526" i="24"/>
  <c r="J3527" i="24"/>
  <c r="J3528" i="24"/>
  <c r="J3529" i="24"/>
  <c r="J3530" i="24"/>
  <c r="J3531" i="24"/>
  <c r="J3532" i="24"/>
  <c r="J3533" i="24"/>
  <c r="J3534" i="24"/>
  <c r="J3535" i="24"/>
  <c r="J3536" i="24"/>
  <c r="J3537" i="24"/>
  <c r="J3538" i="24"/>
  <c r="J3539" i="24"/>
  <c r="J3540" i="24"/>
  <c r="J3541" i="24"/>
  <c r="J3542" i="24"/>
  <c r="J3543" i="24"/>
  <c r="J3544" i="24"/>
  <c r="J3545" i="24"/>
  <c r="J3546" i="24"/>
  <c r="J3547" i="24"/>
  <c r="J3548" i="24"/>
  <c r="J3549" i="24"/>
  <c r="J3550" i="24"/>
  <c r="J3551" i="24"/>
  <c r="J3552" i="24"/>
  <c r="J3553" i="24"/>
  <c r="J3554" i="24"/>
  <c r="J3555" i="24"/>
  <c r="J3556" i="24"/>
  <c r="J3557" i="24"/>
  <c r="J3558" i="24"/>
  <c r="J3559" i="24"/>
  <c r="J3560" i="24"/>
  <c r="J3561" i="24"/>
  <c r="J3562" i="24"/>
  <c r="J3563" i="24"/>
  <c r="J3564" i="24"/>
  <c r="J3565" i="24"/>
  <c r="J3566" i="24"/>
  <c r="J3567" i="24"/>
  <c r="J3568" i="24"/>
  <c r="J3569" i="24"/>
  <c r="J3570" i="24"/>
  <c r="J3571" i="24"/>
  <c r="J3572" i="24"/>
  <c r="J3573" i="24"/>
  <c r="J3574" i="24"/>
  <c r="J3575" i="24"/>
  <c r="J3576" i="24"/>
  <c r="J3577" i="24"/>
  <c r="J3578" i="24"/>
  <c r="J3579" i="24"/>
  <c r="J3580" i="24"/>
  <c r="J3581" i="24"/>
  <c r="J3582" i="24"/>
  <c r="J3583" i="24"/>
  <c r="J3584" i="24"/>
  <c r="J3585" i="24"/>
  <c r="J3586" i="24"/>
  <c r="J3587" i="24"/>
  <c r="J3588" i="24"/>
  <c r="J3589" i="24"/>
  <c r="J3590" i="24"/>
  <c r="J3591" i="24"/>
  <c r="J3592" i="24"/>
  <c r="J3593" i="24"/>
  <c r="J3594" i="24"/>
  <c r="J3595" i="24"/>
  <c r="J3596" i="24"/>
  <c r="J3597" i="24"/>
  <c r="J3598" i="24"/>
  <c r="J3599" i="24"/>
  <c r="J3600" i="24"/>
  <c r="J3601" i="24"/>
  <c r="J3602" i="24"/>
  <c r="J3603" i="24"/>
  <c r="J3604" i="24"/>
  <c r="J3605" i="24"/>
  <c r="J3606" i="24"/>
  <c r="J3607" i="24"/>
  <c r="J3608" i="24"/>
  <c r="J3609" i="24"/>
  <c r="J3610" i="24"/>
  <c r="J3611" i="24"/>
  <c r="J3612" i="24"/>
  <c r="J3613" i="24"/>
  <c r="J3614" i="24"/>
  <c r="J3615" i="24"/>
  <c r="J3616" i="24"/>
  <c r="J3617" i="24"/>
  <c r="J3618" i="24"/>
  <c r="J3619" i="24"/>
  <c r="J3620" i="24"/>
  <c r="J3621" i="24"/>
  <c r="J3622" i="24"/>
  <c r="J3623" i="24"/>
  <c r="J3624" i="24"/>
  <c r="J3625" i="24"/>
  <c r="J3626" i="24"/>
  <c r="J3627" i="24"/>
  <c r="J3628" i="24"/>
  <c r="J3629" i="24"/>
  <c r="J3630" i="24"/>
  <c r="J3631" i="24"/>
  <c r="J3632" i="24"/>
  <c r="J3633" i="24"/>
  <c r="J3634" i="24"/>
  <c r="J3635" i="24"/>
  <c r="J3636" i="24"/>
  <c r="J3637" i="24"/>
  <c r="J3638" i="24"/>
  <c r="J3639" i="24"/>
  <c r="J3640" i="24"/>
  <c r="J3641" i="24"/>
  <c r="J3642" i="24"/>
  <c r="J3643" i="24"/>
  <c r="J3644" i="24"/>
  <c r="J3645" i="24"/>
  <c r="J3646" i="24"/>
  <c r="J3647" i="24"/>
  <c r="J3648" i="24"/>
  <c r="J3649" i="24"/>
  <c r="J3650" i="24"/>
  <c r="J3651" i="24"/>
  <c r="J3652" i="24"/>
  <c r="J3653" i="24"/>
  <c r="J3654" i="24"/>
  <c r="J3655" i="24"/>
  <c r="J3656" i="24"/>
  <c r="J3657" i="24"/>
  <c r="J3658" i="24"/>
  <c r="J3659" i="24"/>
  <c r="J3660" i="24"/>
  <c r="J3661" i="24"/>
  <c r="J3662" i="24"/>
  <c r="J3663" i="24"/>
  <c r="J3664" i="24"/>
  <c r="J3665" i="24"/>
  <c r="J3666" i="24"/>
  <c r="J3667" i="24"/>
  <c r="J3668" i="24"/>
  <c r="J3669" i="24"/>
  <c r="J3670" i="24"/>
  <c r="J3671" i="24"/>
  <c r="J3672" i="24"/>
  <c r="J3673" i="24"/>
  <c r="J3674" i="24"/>
  <c r="J3675" i="24"/>
  <c r="J3676" i="24"/>
  <c r="J3677" i="24"/>
  <c r="J3678" i="24"/>
  <c r="J3679" i="24"/>
  <c r="J3680" i="24"/>
  <c r="J3681" i="24"/>
  <c r="J3682" i="24"/>
  <c r="J3683" i="24"/>
  <c r="J3684" i="24"/>
  <c r="J3685" i="24"/>
  <c r="J3686" i="24"/>
  <c r="J3687" i="24"/>
  <c r="J3688" i="24"/>
  <c r="J3689" i="24"/>
  <c r="J3690" i="24"/>
  <c r="J3691" i="24"/>
  <c r="J3692" i="24"/>
  <c r="J3693" i="24"/>
  <c r="J3694" i="24"/>
  <c r="J3695" i="24"/>
  <c r="J3696" i="24"/>
  <c r="J3697" i="24"/>
  <c r="J3698" i="24"/>
  <c r="J3699" i="24"/>
  <c r="J3700" i="24"/>
  <c r="J3701" i="24"/>
  <c r="J3702" i="24"/>
  <c r="J3703" i="24"/>
  <c r="J3704" i="24"/>
  <c r="J3705" i="24"/>
  <c r="J3706" i="24"/>
  <c r="J3707" i="24"/>
  <c r="J3708" i="24"/>
  <c r="J3709" i="24"/>
  <c r="J3710" i="24"/>
  <c r="J3711" i="24"/>
  <c r="J3712" i="24"/>
  <c r="J3713" i="24"/>
  <c r="J3714" i="24"/>
  <c r="J3715" i="24"/>
  <c r="J3716" i="24"/>
  <c r="J3717" i="24"/>
  <c r="J3718" i="24"/>
  <c r="J3719" i="24"/>
  <c r="J3720" i="24"/>
  <c r="J3721" i="24"/>
  <c r="J3722" i="24"/>
  <c r="J3723" i="24"/>
  <c r="J3724" i="24"/>
  <c r="J3725" i="24"/>
  <c r="J3726" i="24"/>
  <c r="J3727" i="24"/>
  <c r="J3728" i="24"/>
  <c r="J3729" i="24"/>
  <c r="J3730" i="24"/>
  <c r="J3731" i="24"/>
  <c r="J3732" i="24"/>
  <c r="J3733" i="24"/>
  <c r="J3734" i="24"/>
  <c r="J3735" i="24"/>
  <c r="J3736" i="24"/>
  <c r="J3737" i="24"/>
  <c r="J3738" i="24"/>
  <c r="J3739" i="24"/>
  <c r="J3740" i="24"/>
  <c r="J3741" i="24"/>
  <c r="J3742" i="24"/>
  <c r="J3743" i="24"/>
  <c r="J3744" i="24"/>
  <c r="J3745" i="24"/>
  <c r="J3746" i="24"/>
  <c r="J3747" i="24"/>
  <c r="J3748" i="24"/>
  <c r="J3749" i="24"/>
  <c r="J3750" i="24"/>
  <c r="J3751" i="24"/>
  <c r="J3752" i="24"/>
  <c r="J3753" i="24"/>
  <c r="J3754" i="24"/>
  <c r="J3755" i="24"/>
  <c r="J3756" i="24"/>
  <c r="J3757" i="24"/>
  <c r="J3758" i="24"/>
  <c r="J3759" i="24"/>
  <c r="J3760" i="24"/>
  <c r="J3761" i="24"/>
  <c r="J3762" i="24"/>
  <c r="J3763" i="24"/>
  <c r="J3764" i="24"/>
  <c r="J3765" i="24"/>
  <c r="J3766" i="24"/>
  <c r="J3767" i="24"/>
  <c r="J3768" i="24"/>
  <c r="J3769" i="24"/>
  <c r="J3770" i="24"/>
  <c r="J3771" i="24"/>
  <c r="J3772" i="24"/>
  <c r="J3773" i="24"/>
  <c r="J3774" i="24"/>
  <c r="J3775" i="24"/>
  <c r="J3776" i="24"/>
  <c r="J3777" i="24"/>
  <c r="J3778" i="24"/>
  <c r="J3779" i="24"/>
  <c r="J3780" i="24"/>
  <c r="J3781" i="24"/>
  <c r="J3782" i="24"/>
  <c r="J3783" i="24"/>
  <c r="J3784" i="24"/>
  <c r="J3785" i="24"/>
  <c r="J3786" i="24"/>
  <c r="J3787" i="24"/>
  <c r="J3788" i="24"/>
  <c r="J3789" i="24"/>
  <c r="J3790" i="24"/>
  <c r="J3791" i="24"/>
  <c r="J3792" i="24"/>
  <c r="J3793" i="24"/>
  <c r="J3794" i="24"/>
  <c r="J3795" i="24"/>
  <c r="J3796" i="24"/>
  <c r="J3797" i="24"/>
  <c r="J3798" i="24"/>
  <c r="J3799" i="24"/>
  <c r="J3800" i="24"/>
  <c r="J3801" i="24"/>
  <c r="J3802" i="24"/>
  <c r="J3803" i="24"/>
  <c r="J3804" i="24"/>
  <c r="J3805" i="24"/>
  <c r="J3806" i="24"/>
  <c r="J3807" i="24"/>
  <c r="J3808" i="24"/>
  <c r="J3809" i="24"/>
  <c r="J3810" i="24"/>
  <c r="J3811" i="24"/>
  <c r="J3812" i="24"/>
  <c r="J3813" i="24"/>
  <c r="J3814" i="24"/>
  <c r="J3815" i="24"/>
  <c r="J3816" i="24"/>
  <c r="J3817" i="24"/>
  <c r="J3818" i="24"/>
  <c r="J3819" i="24"/>
  <c r="J3820" i="24"/>
  <c r="J3821" i="24"/>
  <c r="J3822" i="24"/>
  <c r="J3823" i="24"/>
  <c r="J3824" i="24"/>
  <c r="J3825" i="24"/>
  <c r="J3826" i="24"/>
  <c r="J3827" i="24"/>
  <c r="J3828" i="24"/>
  <c r="J3829" i="24"/>
  <c r="J3830" i="24"/>
  <c r="J3831" i="24"/>
  <c r="J3832" i="24"/>
  <c r="J3833" i="24"/>
  <c r="J3834" i="24"/>
  <c r="J3835" i="24"/>
  <c r="J3836" i="24"/>
  <c r="J3837" i="24"/>
  <c r="J3838" i="24"/>
  <c r="J3839" i="24"/>
  <c r="J3840" i="24"/>
  <c r="J3841" i="24"/>
  <c r="J3842" i="24"/>
  <c r="J3843" i="24"/>
  <c r="J3844" i="24"/>
  <c r="J3845" i="24"/>
  <c r="J3846" i="24"/>
  <c r="J3847" i="24"/>
  <c r="J3848" i="24"/>
  <c r="J3849" i="24"/>
  <c r="J3850" i="24"/>
  <c r="J3851" i="24"/>
  <c r="J3852" i="24"/>
  <c r="J3853" i="24"/>
  <c r="J3854" i="24"/>
  <c r="J3855" i="24"/>
  <c r="J3856" i="24"/>
  <c r="J3857" i="24"/>
  <c r="J3858" i="24"/>
  <c r="J3859" i="24"/>
  <c r="J3860" i="24"/>
  <c r="J3861" i="24"/>
  <c r="J3862" i="24"/>
  <c r="J3863" i="24"/>
  <c r="J3864" i="24"/>
  <c r="J3865" i="24"/>
  <c r="J3866" i="24"/>
  <c r="J3867" i="24"/>
  <c r="J3868" i="24"/>
  <c r="J3869" i="24"/>
  <c r="J3870" i="24"/>
  <c r="J3871" i="24"/>
  <c r="J3872" i="24"/>
  <c r="J3873" i="24"/>
  <c r="J3874" i="24"/>
  <c r="J3875" i="24"/>
  <c r="J3876" i="24"/>
  <c r="J3877" i="24"/>
  <c r="J3878" i="24"/>
  <c r="J3879" i="24"/>
  <c r="J3880" i="24"/>
  <c r="J3881" i="24"/>
  <c r="J3882" i="24"/>
  <c r="J3883" i="24"/>
  <c r="J3884" i="24"/>
  <c r="J3885" i="24"/>
  <c r="J3886" i="24"/>
  <c r="J3887" i="24"/>
  <c r="J3888" i="24"/>
  <c r="J3889" i="24"/>
  <c r="J3890" i="24"/>
  <c r="J3891" i="24"/>
  <c r="J3892" i="24"/>
  <c r="J3893" i="24"/>
  <c r="J3894" i="24"/>
  <c r="J3895" i="24"/>
  <c r="J3896" i="24"/>
  <c r="J3897" i="24"/>
  <c r="J3898" i="24"/>
  <c r="J3899" i="24"/>
  <c r="J3900" i="24"/>
  <c r="J3901" i="24"/>
  <c r="J3902" i="24"/>
  <c r="J3903" i="24"/>
  <c r="J3904" i="24"/>
  <c r="J3905" i="24"/>
  <c r="J3906" i="24"/>
  <c r="J3907" i="24"/>
  <c r="J3908" i="24"/>
  <c r="J3909" i="24"/>
  <c r="J3910" i="24"/>
  <c r="J3911" i="24"/>
  <c r="J3912" i="24"/>
  <c r="J3913" i="24"/>
  <c r="J3914" i="24"/>
  <c r="J3915" i="24"/>
  <c r="J3916" i="24"/>
  <c r="J3917" i="24"/>
  <c r="J3918" i="24"/>
  <c r="J3919" i="24"/>
  <c r="J3920" i="24"/>
  <c r="J3921" i="24"/>
  <c r="J3922" i="24"/>
  <c r="J3923" i="24"/>
  <c r="J3924" i="24"/>
  <c r="J3925" i="24"/>
  <c r="J3926" i="24"/>
  <c r="J3927" i="24"/>
  <c r="J3928" i="24"/>
  <c r="J3929" i="24"/>
  <c r="J3930" i="24"/>
  <c r="J3931" i="24"/>
  <c r="J3932" i="24"/>
  <c r="J3933" i="24"/>
  <c r="J3934" i="24"/>
  <c r="J3935" i="24"/>
  <c r="J3936" i="24"/>
  <c r="J3937" i="24"/>
  <c r="J3938" i="24"/>
  <c r="J3939" i="24"/>
  <c r="J3940" i="24"/>
  <c r="J3941" i="24"/>
  <c r="J3942" i="24"/>
  <c r="J3943" i="24"/>
  <c r="J3944" i="24"/>
  <c r="J3945" i="24"/>
  <c r="J3946" i="24"/>
  <c r="J3947" i="24"/>
  <c r="J3948" i="24"/>
  <c r="J3949" i="24"/>
  <c r="J3950" i="24"/>
  <c r="J3951" i="24"/>
  <c r="J3952" i="24"/>
  <c r="J3953" i="24"/>
  <c r="J3954" i="24"/>
  <c r="J3955" i="24"/>
  <c r="J3956" i="24"/>
  <c r="J3957" i="24"/>
  <c r="J3958" i="24"/>
  <c r="J3959" i="24"/>
  <c r="J3960" i="24"/>
  <c r="J3961" i="24"/>
  <c r="J3962" i="24"/>
  <c r="J3963" i="24"/>
  <c r="J3964" i="24"/>
  <c r="J3965" i="24"/>
  <c r="J3966" i="24"/>
  <c r="J3967" i="24"/>
  <c r="J3968" i="24"/>
  <c r="J3969" i="24"/>
  <c r="J3970" i="24"/>
  <c r="J3971" i="24"/>
  <c r="J3972" i="24"/>
  <c r="J3973" i="24"/>
  <c r="J3974" i="24"/>
  <c r="J3975" i="24"/>
  <c r="J3976" i="24"/>
  <c r="J3977" i="24"/>
  <c r="J3978" i="24"/>
  <c r="J3979" i="24"/>
  <c r="J3980" i="24"/>
  <c r="J3981" i="24"/>
  <c r="J3982" i="24"/>
  <c r="J3983" i="24"/>
  <c r="J3984" i="24"/>
  <c r="J3985" i="24"/>
  <c r="J3986" i="24"/>
  <c r="J3987" i="24"/>
  <c r="J3988" i="24"/>
  <c r="J3989" i="24"/>
  <c r="J3990" i="24"/>
  <c r="J3991" i="24"/>
  <c r="J3992" i="24"/>
  <c r="J3993" i="24"/>
  <c r="J3994" i="24"/>
  <c r="J3995" i="24"/>
  <c r="J3996" i="24"/>
  <c r="J3997" i="24"/>
  <c r="J3998" i="24"/>
  <c r="J3999" i="24"/>
  <c r="J4000" i="24"/>
  <c r="J4001" i="24"/>
  <c r="J4002" i="24"/>
  <c r="J4003" i="24"/>
  <c r="J4004" i="24"/>
  <c r="J4005" i="24"/>
  <c r="J4006" i="24"/>
  <c r="J4007" i="24"/>
  <c r="J4008" i="24"/>
  <c r="J4009" i="24"/>
  <c r="J4010" i="24"/>
  <c r="J4011" i="24"/>
  <c r="J4012" i="24"/>
  <c r="J4013" i="24"/>
  <c r="J4014" i="24"/>
  <c r="J4015" i="24"/>
  <c r="J4016" i="24"/>
  <c r="J4017" i="24"/>
  <c r="J4018" i="24"/>
  <c r="J4019" i="24"/>
  <c r="J4020" i="24"/>
  <c r="J4021" i="24"/>
  <c r="J4022" i="24"/>
  <c r="J4023" i="24"/>
  <c r="J4024" i="24"/>
  <c r="J4025" i="24"/>
  <c r="J4026" i="24"/>
  <c r="J4027" i="24"/>
  <c r="J4028" i="24"/>
  <c r="J4029" i="24"/>
  <c r="J4030" i="24"/>
  <c r="J4031" i="24"/>
  <c r="J4032" i="24"/>
  <c r="J4033" i="24"/>
  <c r="J4034" i="24"/>
  <c r="J4035" i="24"/>
  <c r="J4036" i="24"/>
  <c r="J4037" i="24"/>
  <c r="J4038" i="24"/>
  <c r="J4039" i="24"/>
  <c r="J4040" i="24"/>
  <c r="J4041" i="24"/>
  <c r="J4042" i="24"/>
  <c r="J4043" i="24"/>
  <c r="J4044" i="24"/>
  <c r="J4045" i="24"/>
  <c r="J4046" i="24"/>
  <c r="J4047" i="24"/>
  <c r="J4048" i="24"/>
  <c r="J4049" i="24"/>
  <c r="J4050" i="24"/>
  <c r="J4051" i="24"/>
  <c r="J4052" i="24"/>
  <c r="J4053" i="24"/>
  <c r="J4054" i="24"/>
  <c r="J4055" i="24"/>
  <c r="J4056" i="24"/>
  <c r="J4057" i="24"/>
  <c r="J4058" i="24"/>
  <c r="J4059" i="24"/>
  <c r="J4060" i="24"/>
  <c r="J4061" i="24"/>
  <c r="J4062" i="24"/>
  <c r="J4063" i="24"/>
  <c r="J4064" i="24"/>
  <c r="J4065" i="24"/>
  <c r="J4066" i="24"/>
  <c r="J4067" i="24"/>
  <c r="J4068" i="24"/>
  <c r="J4069" i="24"/>
  <c r="J4070" i="24"/>
  <c r="J4071" i="24"/>
  <c r="J4072" i="24"/>
  <c r="J4073" i="24"/>
  <c r="J4074" i="24"/>
  <c r="J4075" i="24"/>
  <c r="J4076" i="24"/>
  <c r="J4077" i="24"/>
  <c r="J4078" i="24"/>
  <c r="J4079" i="24"/>
  <c r="J4080" i="24"/>
  <c r="J4081" i="24"/>
  <c r="J4082" i="24"/>
  <c r="J4083" i="24"/>
  <c r="J4084" i="24"/>
  <c r="J4085" i="24"/>
  <c r="J4086" i="24"/>
  <c r="J4087" i="24"/>
  <c r="J4088" i="24"/>
  <c r="J4089" i="24"/>
  <c r="J4090" i="24"/>
  <c r="J4091" i="24"/>
  <c r="J4092" i="24"/>
  <c r="J4093" i="24"/>
  <c r="J4094" i="24"/>
  <c r="J4095" i="24"/>
  <c r="J4096" i="24"/>
  <c r="J4097" i="24"/>
  <c r="J4098" i="24"/>
  <c r="J4099" i="24"/>
  <c r="J4100" i="24"/>
  <c r="J4101" i="24"/>
  <c r="J4102" i="24"/>
  <c r="J4103" i="24"/>
  <c r="J4104" i="24"/>
  <c r="J4105" i="24"/>
  <c r="J4106" i="24"/>
  <c r="J4107" i="24"/>
  <c r="J4108" i="24"/>
  <c r="J4109" i="24"/>
  <c r="J4110" i="24"/>
  <c r="J4111" i="24"/>
  <c r="J4112" i="24"/>
  <c r="J4113" i="24"/>
  <c r="J4114" i="24"/>
  <c r="J4115" i="24"/>
  <c r="J4116" i="24"/>
  <c r="J4117" i="24"/>
  <c r="J4118" i="24"/>
  <c r="J4119" i="24"/>
  <c r="J4120" i="24"/>
  <c r="J4121" i="24"/>
  <c r="J4122" i="24"/>
  <c r="J4123" i="24"/>
  <c r="J4124" i="24"/>
  <c r="J4125" i="24"/>
  <c r="J4126" i="24"/>
  <c r="J4127" i="24"/>
  <c r="J4128" i="24"/>
  <c r="J4129" i="24"/>
  <c r="J4130" i="24"/>
  <c r="J4131" i="24"/>
  <c r="J4132" i="24"/>
  <c r="J4133" i="24"/>
  <c r="J4134" i="24"/>
  <c r="J4135" i="24"/>
  <c r="J4136" i="24"/>
  <c r="J4137" i="24"/>
  <c r="J4138" i="24"/>
  <c r="J4139" i="24"/>
  <c r="J4140" i="24"/>
  <c r="J4141" i="24"/>
  <c r="J4142" i="24"/>
  <c r="J4143" i="24"/>
  <c r="J4144" i="24"/>
  <c r="J4145" i="24"/>
  <c r="J4146" i="24"/>
  <c r="J4147" i="24"/>
  <c r="J4148" i="24"/>
  <c r="J4149" i="24"/>
  <c r="J4150" i="24"/>
  <c r="J4151" i="24"/>
  <c r="J4152" i="24"/>
  <c r="J4153" i="24"/>
  <c r="J4154" i="24"/>
  <c r="J4155" i="24"/>
  <c r="J4156" i="24"/>
  <c r="J4157" i="24"/>
  <c r="J4158" i="24"/>
  <c r="J4159" i="24"/>
  <c r="J4160" i="24"/>
  <c r="J4161" i="24"/>
  <c r="J4162" i="24"/>
  <c r="J4163" i="24"/>
  <c r="J4164" i="24"/>
  <c r="J4165" i="24"/>
  <c r="J4166" i="24"/>
  <c r="J4167" i="24"/>
  <c r="J4168" i="24"/>
  <c r="J4169" i="24"/>
  <c r="J4170" i="24"/>
  <c r="J4171" i="24"/>
  <c r="J4172" i="24"/>
  <c r="J4173" i="24"/>
  <c r="J4174" i="24"/>
  <c r="J4175" i="24"/>
  <c r="J4176" i="24"/>
  <c r="J4177" i="24"/>
  <c r="J4178" i="24"/>
  <c r="J4179" i="24"/>
  <c r="J4180" i="24"/>
  <c r="J4181" i="24"/>
  <c r="J4182" i="24"/>
  <c r="J4183" i="24"/>
  <c r="J4184" i="24"/>
  <c r="J4185" i="24"/>
  <c r="J4186" i="24"/>
  <c r="J4187" i="24"/>
  <c r="J4188" i="24"/>
  <c r="J4189" i="24"/>
  <c r="J4190" i="24"/>
  <c r="J4191" i="24"/>
  <c r="J4192" i="24"/>
  <c r="J4193" i="24"/>
  <c r="J4194" i="24"/>
  <c r="J4195" i="24"/>
  <c r="J4196" i="24"/>
  <c r="J4197" i="24"/>
  <c r="J4198" i="24"/>
  <c r="J4199" i="24"/>
  <c r="J4200" i="24"/>
  <c r="J4201" i="24"/>
  <c r="J4202" i="24"/>
  <c r="J4203" i="24"/>
  <c r="J4204" i="24"/>
  <c r="J4205" i="24"/>
  <c r="J4206" i="24"/>
  <c r="J4207" i="24"/>
  <c r="J4208" i="24"/>
  <c r="J4209" i="24"/>
  <c r="J4210" i="24"/>
  <c r="J4211" i="24"/>
  <c r="J4212" i="24"/>
  <c r="J4213" i="24"/>
  <c r="J4214" i="24"/>
  <c r="J4215" i="24"/>
  <c r="J4216" i="24"/>
  <c r="J4217" i="24"/>
  <c r="J4218" i="24"/>
  <c r="J4219" i="24"/>
  <c r="J4220" i="24"/>
  <c r="J4221" i="24"/>
  <c r="J4222" i="24"/>
  <c r="J4223" i="24"/>
  <c r="J4224" i="24"/>
  <c r="J4225" i="24"/>
  <c r="J4226" i="24"/>
  <c r="J4227" i="24"/>
  <c r="J4228" i="24"/>
  <c r="J4229" i="24"/>
  <c r="J4230" i="24"/>
  <c r="J4231" i="24"/>
  <c r="J4232" i="24"/>
  <c r="J4233" i="24"/>
  <c r="J4234" i="24"/>
  <c r="J4235" i="24"/>
  <c r="J4236" i="24"/>
  <c r="J4237" i="24"/>
  <c r="J4238" i="24"/>
  <c r="J4239" i="24"/>
  <c r="J4240" i="24"/>
  <c r="J4241" i="24"/>
  <c r="J4242" i="24"/>
  <c r="J4243" i="24"/>
  <c r="J4244" i="24"/>
  <c r="J4245" i="24"/>
  <c r="J4246" i="24"/>
  <c r="J4247" i="24"/>
  <c r="J4248" i="24"/>
  <c r="J4249" i="24"/>
  <c r="J4250" i="24"/>
  <c r="J4251" i="24"/>
  <c r="J4252" i="24"/>
  <c r="J4253" i="24"/>
  <c r="J4254" i="24"/>
  <c r="J4255" i="24"/>
  <c r="J4256" i="24"/>
  <c r="J4257" i="24"/>
  <c r="J4258" i="24"/>
  <c r="J4259" i="24"/>
  <c r="J4260" i="24"/>
  <c r="J4261" i="24"/>
  <c r="J4262" i="24"/>
  <c r="J4263" i="24"/>
  <c r="J4264" i="24"/>
  <c r="J4265" i="24"/>
  <c r="J4266" i="24"/>
  <c r="J4267" i="24"/>
  <c r="J4268" i="24"/>
  <c r="J4269" i="24"/>
  <c r="J4270" i="24"/>
  <c r="J4271" i="24"/>
  <c r="J4272" i="24"/>
  <c r="J4273" i="24"/>
  <c r="J4274" i="24"/>
  <c r="J4275" i="24"/>
  <c r="J4276" i="24"/>
  <c r="J4277" i="24"/>
  <c r="J4278" i="24"/>
  <c r="J4279" i="24"/>
  <c r="J4280" i="24"/>
  <c r="J4281" i="24"/>
  <c r="J4282" i="24"/>
  <c r="J4283" i="24"/>
  <c r="J4284" i="24"/>
  <c r="J4285" i="24"/>
  <c r="J4286" i="24"/>
  <c r="J4287" i="24"/>
  <c r="J4288" i="24"/>
  <c r="J4289" i="24"/>
  <c r="J4290" i="24"/>
  <c r="J4291" i="24"/>
  <c r="J4292" i="24"/>
  <c r="J4293" i="24"/>
  <c r="J4294" i="24"/>
  <c r="J4295" i="24"/>
  <c r="J4296" i="24"/>
  <c r="J4297" i="24"/>
  <c r="J4298" i="24"/>
  <c r="J4299" i="24"/>
  <c r="J4300" i="24"/>
  <c r="J4301" i="24"/>
  <c r="J4302" i="24"/>
  <c r="J4303" i="24"/>
  <c r="J4304" i="24"/>
  <c r="J4305" i="24"/>
  <c r="J4306" i="24"/>
  <c r="J4307" i="24"/>
  <c r="J4308" i="24"/>
  <c r="J4309" i="24"/>
  <c r="J4310" i="24"/>
  <c r="J4311" i="24"/>
  <c r="J4312" i="24"/>
  <c r="J4313" i="24"/>
  <c r="J4314" i="24"/>
  <c r="J4315" i="24"/>
  <c r="J4316" i="24"/>
  <c r="J4317" i="24"/>
  <c r="J4318" i="24"/>
  <c r="J4319" i="24"/>
  <c r="J4320" i="24"/>
  <c r="J4321" i="24"/>
  <c r="J4322" i="24"/>
  <c r="J4323" i="24"/>
  <c r="J4324" i="24"/>
  <c r="J4325" i="24"/>
  <c r="J4326" i="24"/>
  <c r="J4327" i="24"/>
  <c r="J4328" i="24"/>
  <c r="J4329" i="24"/>
  <c r="J4330" i="24"/>
  <c r="J4331" i="24"/>
  <c r="J4332" i="24"/>
  <c r="J4333" i="24"/>
  <c r="J4334" i="24"/>
  <c r="J4335" i="24"/>
  <c r="J4336" i="24"/>
  <c r="J4337" i="24"/>
  <c r="J4338" i="24"/>
  <c r="J4339" i="24"/>
  <c r="J4340" i="24"/>
  <c r="J4341" i="24"/>
  <c r="J4342" i="24"/>
  <c r="J4343" i="24"/>
  <c r="J4344" i="24"/>
  <c r="J4345" i="24"/>
  <c r="J4346" i="24"/>
  <c r="J4347" i="24"/>
  <c r="J4348" i="24"/>
  <c r="J4349" i="24"/>
  <c r="J4350" i="24"/>
  <c r="J4351" i="24"/>
  <c r="J4352" i="24"/>
  <c r="J4353" i="24"/>
  <c r="J4354" i="24"/>
  <c r="J4355" i="24"/>
  <c r="J4356" i="24"/>
  <c r="J4357" i="24"/>
  <c r="J4358" i="24"/>
  <c r="J4359" i="24"/>
  <c r="J4360" i="24"/>
  <c r="J4361" i="24"/>
  <c r="J4362" i="24"/>
  <c r="J4363" i="24"/>
  <c r="J4364" i="24"/>
  <c r="J4365" i="24"/>
  <c r="J4366" i="24"/>
  <c r="J4367" i="24"/>
  <c r="J4368" i="24"/>
  <c r="J4369" i="24"/>
  <c r="J4370" i="24"/>
  <c r="J4371" i="24"/>
  <c r="J4372" i="24"/>
  <c r="J4373" i="24"/>
  <c r="J4374" i="24"/>
  <c r="J4375" i="24"/>
  <c r="J4376" i="24"/>
  <c r="J4377" i="24"/>
  <c r="J4378" i="24"/>
  <c r="J4379" i="24"/>
  <c r="J4380" i="24"/>
  <c r="J4381" i="24"/>
  <c r="J4382" i="24"/>
  <c r="J4383" i="24"/>
  <c r="J4384" i="24"/>
  <c r="J4385" i="24"/>
  <c r="J4386" i="24"/>
  <c r="J4387" i="24"/>
  <c r="J4388" i="24"/>
  <c r="J4389" i="24"/>
  <c r="J4390" i="24"/>
  <c r="J4391" i="24"/>
  <c r="J4392" i="24"/>
  <c r="J4393" i="24"/>
  <c r="J4394" i="24"/>
  <c r="J4395" i="24"/>
  <c r="J4396" i="24"/>
  <c r="J4397" i="24"/>
  <c r="J4398" i="24"/>
  <c r="J4399" i="24"/>
  <c r="J4400" i="24"/>
  <c r="J4401" i="24"/>
  <c r="J4402" i="24"/>
  <c r="J4403" i="24"/>
  <c r="J4404" i="24"/>
  <c r="J4405" i="24"/>
  <c r="J4406" i="24"/>
  <c r="J4407" i="24"/>
  <c r="J4408" i="24"/>
  <c r="J4409" i="24"/>
  <c r="J4410" i="24"/>
  <c r="J4411" i="24"/>
  <c r="J4412" i="24"/>
  <c r="J4413" i="24"/>
  <c r="J4414" i="24"/>
  <c r="J4415" i="24"/>
  <c r="J4416" i="24"/>
  <c r="J4417" i="24"/>
  <c r="J4418" i="24"/>
  <c r="J4419" i="24"/>
  <c r="J4420" i="24"/>
  <c r="J4421" i="24"/>
  <c r="J4422" i="24"/>
  <c r="J4423" i="24"/>
  <c r="J4424" i="24"/>
  <c r="J4425" i="24"/>
  <c r="J4426" i="24"/>
  <c r="J4427" i="24"/>
  <c r="J4428" i="24"/>
  <c r="J4429" i="24"/>
  <c r="J4430" i="24"/>
  <c r="J4431" i="24"/>
  <c r="J4432" i="24"/>
  <c r="J4433" i="24"/>
  <c r="J4434" i="24"/>
  <c r="J4435" i="24"/>
  <c r="J4436" i="24"/>
  <c r="J4437" i="24"/>
  <c r="J4438" i="24"/>
  <c r="J4439" i="24"/>
  <c r="J4440" i="24"/>
  <c r="J4441" i="24"/>
  <c r="J4442" i="24"/>
  <c r="J4443" i="24"/>
  <c r="J4444" i="24"/>
  <c r="J4445" i="24"/>
  <c r="J4446" i="24"/>
  <c r="J4447" i="24"/>
  <c r="J4448" i="24"/>
  <c r="J4449" i="24"/>
  <c r="J4450" i="24"/>
  <c r="J4451" i="24"/>
  <c r="J4452" i="24"/>
  <c r="J4453" i="24"/>
  <c r="J4454" i="24"/>
  <c r="J4455" i="24"/>
  <c r="J4456" i="24"/>
  <c r="J4457" i="24"/>
  <c r="J4458" i="24"/>
  <c r="J4459" i="24"/>
  <c r="J4460" i="24"/>
  <c r="J4461" i="24"/>
  <c r="J4462" i="24"/>
  <c r="J4463" i="24"/>
  <c r="J4464" i="24"/>
  <c r="J4465" i="24"/>
  <c r="J4466" i="24"/>
  <c r="J4467" i="24"/>
  <c r="J4468" i="24"/>
  <c r="J4469" i="24"/>
  <c r="J4470" i="24"/>
  <c r="J4471" i="24"/>
  <c r="J4472" i="24"/>
  <c r="J4473" i="24"/>
  <c r="J4474" i="24"/>
  <c r="J4475" i="24"/>
  <c r="J4476" i="24"/>
  <c r="J4477" i="24"/>
  <c r="J4478" i="24"/>
  <c r="J4479" i="24"/>
  <c r="J4480" i="24"/>
  <c r="J4481" i="24"/>
  <c r="J4482" i="24"/>
  <c r="J4483" i="24"/>
  <c r="J4484" i="24"/>
  <c r="J4485" i="24"/>
  <c r="J4486" i="24"/>
  <c r="J4487" i="24"/>
  <c r="J4488" i="24"/>
  <c r="J4489" i="24"/>
  <c r="J4490" i="24"/>
  <c r="J4491" i="24"/>
  <c r="J4492" i="24"/>
  <c r="J4493" i="24"/>
  <c r="J4494" i="24"/>
  <c r="J4495" i="24"/>
  <c r="J4496" i="24"/>
  <c r="J4497" i="24"/>
  <c r="J4498" i="24"/>
  <c r="J4499" i="24"/>
  <c r="J4500" i="24"/>
  <c r="J4501" i="24"/>
  <c r="J4502" i="24"/>
  <c r="J4503" i="24"/>
  <c r="J4504" i="24"/>
  <c r="J4505" i="24"/>
  <c r="J4506" i="24"/>
  <c r="J4507" i="24"/>
  <c r="J4508" i="24"/>
  <c r="J4509" i="24"/>
  <c r="J4510" i="24"/>
  <c r="J4511" i="24"/>
  <c r="J4512" i="24"/>
  <c r="J4513" i="24"/>
  <c r="J4514" i="24"/>
  <c r="J4515" i="24"/>
  <c r="J4516" i="24"/>
  <c r="J4517" i="24"/>
  <c r="J4518" i="24"/>
  <c r="J4519" i="24"/>
  <c r="J4520" i="24"/>
  <c r="J4521" i="24"/>
  <c r="J4522" i="24"/>
  <c r="J4523" i="24"/>
  <c r="J4524" i="24"/>
  <c r="J4525" i="24"/>
  <c r="J4526" i="24"/>
  <c r="J4527" i="24"/>
  <c r="J4528" i="24"/>
  <c r="J4529" i="24"/>
  <c r="J4530" i="24"/>
  <c r="J4531" i="24"/>
  <c r="J4532" i="24"/>
  <c r="J4533" i="24"/>
  <c r="J4534" i="24"/>
  <c r="J4535" i="24"/>
  <c r="J4536" i="24"/>
  <c r="J4537" i="24"/>
  <c r="J4538" i="24"/>
  <c r="J4539" i="24"/>
  <c r="J4540" i="24"/>
  <c r="J4541" i="24"/>
  <c r="J4542" i="24"/>
  <c r="J4543" i="24"/>
  <c r="J4544" i="24"/>
  <c r="J4545" i="24"/>
  <c r="J4546" i="24"/>
  <c r="J4547" i="24"/>
  <c r="J4548" i="24"/>
  <c r="J4549" i="24"/>
  <c r="J4550" i="24"/>
  <c r="J4551" i="24"/>
  <c r="J4552" i="24"/>
  <c r="J4553" i="24"/>
  <c r="J4554" i="24"/>
  <c r="J4555" i="24"/>
  <c r="J4556" i="24"/>
  <c r="J4557" i="24"/>
  <c r="J4558" i="24"/>
  <c r="J4559" i="24"/>
  <c r="J4560" i="24"/>
  <c r="J4561" i="24"/>
  <c r="J4562" i="24"/>
  <c r="J4563" i="24"/>
  <c r="J4564" i="24"/>
  <c r="J4565" i="24"/>
  <c r="J4566" i="24"/>
  <c r="J4567" i="24"/>
  <c r="J4568" i="24"/>
  <c r="J4569" i="24"/>
  <c r="J4570" i="24"/>
  <c r="J4571" i="24"/>
  <c r="J4572" i="24"/>
  <c r="J4573" i="24"/>
  <c r="J4574" i="24"/>
  <c r="J4575" i="24"/>
  <c r="J4576" i="24"/>
  <c r="J4577" i="24"/>
  <c r="J4578" i="24"/>
  <c r="J4579" i="24"/>
  <c r="J4580" i="24"/>
  <c r="J4581" i="24"/>
  <c r="J4582" i="24"/>
  <c r="J4583" i="24"/>
  <c r="J4584" i="24"/>
  <c r="J4585" i="24"/>
  <c r="J4586" i="24"/>
  <c r="J4587" i="24"/>
  <c r="J4588" i="24"/>
  <c r="J4589" i="24"/>
  <c r="J4590" i="24"/>
  <c r="J4591" i="24"/>
  <c r="J4592" i="24"/>
  <c r="J4593" i="24"/>
  <c r="J4594" i="24"/>
  <c r="J4595" i="24"/>
  <c r="J4596" i="24"/>
  <c r="J4597" i="24"/>
  <c r="J4598" i="24"/>
  <c r="J4599" i="24"/>
  <c r="J4600" i="24"/>
  <c r="J4601" i="24"/>
  <c r="J4602" i="24"/>
  <c r="J4603" i="24"/>
  <c r="J4604" i="24"/>
  <c r="J4605" i="24"/>
  <c r="J4606" i="24"/>
  <c r="J4607" i="24"/>
  <c r="J4608" i="24"/>
  <c r="J4609" i="24"/>
  <c r="J4610" i="24"/>
  <c r="J4611" i="24"/>
  <c r="J4612" i="24"/>
  <c r="J4613" i="24"/>
  <c r="J4614" i="24"/>
  <c r="J4615" i="24"/>
  <c r="J4616" i="24"/>
  <c r="J4617" i="24"/>
  <c r="J4618" i="24"/>
  <c r="J4619" i="24"/>
  <c r="J4620" i="24"/>
  <c r="J4621" i="24"/>
  <c r="J4622" i="24"/>
  <c r="J4623" i="24"/>
  <c r="J4624" i="24"/>
  <c r="J4625" i="24"/>
  <c r="J4626" i="24"/>
  <c r="J4627" i="24"/>
  <c r="J4628" i="24"/>
  <c r="J4629" i="24"/>
  <c r="J4630" i="24"/>
  <c r="J4631" i="24"/>
  <c r="J4632" i="24"/>
  <c r="J4633" i="24"/>
  <c r="J4634" i="24"/>
  <c r="J4635" i="24"/>
  <c r="J4636" i="24"/>
  <c r="J4637" i="24"/>
  <c r="J4638" i="24"/>
  <c r="J4639" i="24"/>
  <c r="J4640" i="24"/>
  <c r="J4641" i="24"/>
  <c r="J4642" i="24"/>
  <c r="J4643" i="24"/>
  <c r="J4644" i="24"/>
  <c r="J4645" i="24"/>
  <c r="J4646" i="24"/>
  <c r="J4647" i="24"/>
  <c r="J4648" i="24"/>
  <c r="J4649" i="24"/>
  <c r="J4650" i="24"/>
  <c r="J4651" i="24"/>
  <c r="J4652" i="24"/>
  <c r="J4653" i="24"/>
  <c r="J4654" i="24"/>
  <c r="J4655" i="24"/>
  <c r="J4656" i="24"/>
  <c r="J4657" i="24"/>
  <c r="J4658" i="24"/>
  <c r="J4659" i="24"/>
  <c r="J4660" i="24"/>
  <c r="J4661" i="24"/>
  <c r="J4662" i="24"/>
  <c r="J4663" i="24"/>
  <c r="J4664" i="24"/>
  <c r="J4665" i="24"/>
  <c r="J4666" i="24"/>
  <c r="J4667" i="24"/>
  <c r="J4668" i="24"/>
  <c r="J4669" i="24"/>
  <c r="J4670" i="24"/>
  <c r="J4671" i="24"/>
  <c r="J4672" i="24"/>
  <c r="J4673" i="24"/>
  <c r="J4674" i="24"/>
  <c r="J4675" i="24"/>
  <c r="J4676" i="24"/>
  <c r="J4677" i="24"/>
  <c r="J4678" i="24"/>
  <c r="J4679" i="24"/>
  <c r="J4680" i="24"/>
  <c r="J4681" i="24"/>
  <c r="J4682" i="24"/>
  <c r="J4683" i="24"/>
  <c r="J4684" i="24"/>
  <c r="J4685" i="24"/>
  <c r="J4686" i="24"/>
  <c r="J4687" i="24"/>
  <c r="J4688" i="24"/>
  <c r="J4689" i="24"/>
  <c r="J4690" i="24"/>
  <c r="J4691" i="24"/>
  <c r="J4692" i="24"/>
  <c r="J4693" i="24"/>
  <c r="J4694" i="24"/>
  <c r="J4695" i="24"/>
  <c r="J4696" i="24"/>
  <c r="J4697" i="24"/>
  <c r="J4698" i="24"/>
  <c r="J4699" i="24"/>
  <c r="J4700" i="24"/>
  <c r="J4701" i="24"/>
  <c r="J4702" i="24"/>
  <c r="J4703" i="24"/>
  <c r="J4704" i="24"/>
  <c r="J4705" i="24"/>
  <c r="J4706" i="24"/>
  <c r="J4707" i="24"/>
  <c r="J4708" i="24"/>
  <c r="J4709" i="24"/>
  <c r="J4710" i="24"/>
  <c r="J4711" i="24"/>
  <c r="J4712" i="24"/>
  <c r="J4713" i="24"/>
  <c r="J4714" i="24"/>
  <c r="J4715" i="24"/>
  <c r="J4716" i="24"/>
  <c r="J4717" i="24"/>
  <c r="J4718" i="24"/>
  <c r="J4719" i="24"/>
  <c r="J4720" i="24"/>
  <c r="J4721" i="24"/>
  <c r="J4722" i="24"/>
  <c r="J4723" i="24"/>
  <c r="J4724" i="24"/>
  <c r="J4725" i="24"/>
  <c r="J4726" i="24"/>
  <c r="J4727" i="24"/>
  <c r="J4728" i="24"/>
  <c r="J4729" i="24"/>
  <c r="J4730" i="24"/>
  <c r="J4731" i="24"/>
  <c r="J4732" i="24"/>
  <c r="J4733" i="24"/>
  <c r="J4734" i="24"/>
  <c r="J4735" i="24"/>
  <c r="J4736" i="24"/>
  <c r="J4737" i="24"/>
  <c r="J4738" i="24"/>
  <c r="J4739" i="24"/>
  <c r="J4740" i="24"/>
  <c r="J4741" i="24"/>
  <c r="J4742" i="24"/>
  <c r="J4743" i="24"/>
  <c r="J4744" i="24"/>
  <c r="J4745" i="24"/>
  <c r="J4746" i="24"/>
  <c r="J4747" i="24"/>
  <c r="J4748" i="24"/>
  <c r="J4749" i="24"/>
  <c r="J4750" i="24"/>
  <c r="J4751" i="24"/>
  <c r="J4752" i="24"/>
  <c r="J4753" i="24"/>
  <c r="J4754" i="24"/>
  <c r="J4755" i="24"/>
  <c r="J4756" i="24"/>
  <c r="J4757" i="24"/>
  <c r="J4758" i="24"/>
  <c r="J4759" i="24"/>
  <c r="J4760" i="24"/>
  <c r="J4761" i="24"/>
  <c r="J4762" i="24"/>
  <c r="J4763" i="24"/>
  <c r="J4764" i="24"/>
  <c r="J4765" i="24"/>
  <c r="J4766" i="24"/>
  <c r="J4767" i="24"/>
  <c r="J4768" i="24"/>
  <c r="J4769" i="24"/>
  <c r="J4770" i="24"/>
  <c r="J4771" i="24"/>
  <c r="J4772" i="24"/>
  <c r="J4773" i="24"/>
  <c r="J4774" i="24"/>
  <c r="J4775" i="24"/>
  <c r="J4776" i="24"/>
  <c r="J4777" i="24"/>
  <c r="J4778" i="24"/>
  <c r="J4779" i="24"/>
  <c r="J4780" i="24"/>
  <c r="J4781" i="24"/>
  <c r="J4782" i="24"/>
  <c r="J4783" i="24"/>
  <c r="J4784" i="24"/>
  <c r="J4785" i="24"/>
  <c r="J4786" i="24"/>
  <c r="J4787" i="24"/>
  <c r="J4788" i="24"/>
  <c r="J4789" i="24"/>
  <c r="J4790" i="24"/>
  <c r="J4791" i="24"/>
  <c r="J4792" i="24"/>
  <c r="J4793" i="24"/>
  <c r="J4794" i="24"/>
  <c r="J4795" i="24"/>
  <c r="J4796" i="24"/>
  <c r="J4797" i="24"/>
  <c r="J4798" i="24"/>
  <c r="J4799" i="24"/>
  <c r="J4800" i="24"/>
  <c r="J4801" i="24"/>
  <c r="J4802" i="24"/>
  <c r="J4803" i="24"/>
  <c r="J4804" i="24"/>
  <c r="J4805" i="24"/>
  <c r="J4806" i="24"/>
  <c r="J4807" i="24"/>
  <c r="J4808" i="24"/>
  <c r="J4809" i="24"/>
  <c r="J4810" i="24"/>
  <c r="J4811" i="24"/>
  <c r="J4812" i="24"/>
  <c r="J4813" i="24"/>
  <c r="J4814" i="24"/>
  <c r="J4815" i="24"/>
  <c r="J4816" i="24"/>
  <c r="J4817" i="24"/>
  <c r="J4818" i="24"/>
  <c r="J4819" i="24"/>
  <c r="J4820" i="24"/>
  <c r="J4821" i="24"/>
  <c r="J4822" i="24"/>
  <c r="J4823" i="24"/>
  <c r="J4824" i="24"/>
  <c r="J4825" i="24"/>
  <c r="J4826" i="24"/>
  <c r="J4827" i="24"/>
  <c r="J4828" i="24"/>
  <c r="J4829" i="24"/>
  <c r="J4830" i="24"/>
  <c r="J4831" i="24"/>
  <c r="J4832" i="24"/>
  <c r="J4833" i="24"/>
  <c r="J4834" i="24"/>
  <c r="J4835" i="24"/>
  <c r="J4836" i="24"/>
  <c r="J4837" i="24"/>
  <c r="J4838" i="24"/>
  <c r="J4839" i="24"/>
  <c r="J4840" i="24"/>
  <c r="J4841" i="24"/>
  <c r="J4842" i="24"/>
  <c r="J4843" i="24"/>
  <c r="J4844" i="24"/>
  <c r="J4845" i="24"/>
  <c r="J4846" i="24"/>
  <c r="J4847" i="24"/>
  <c r="J4848" i="24"/>
  <c r="J4849" i="24"/>
  <c r="J4850" i="24"/>
  <c r="J4851" i="24"/>
  <c r="J4852" i="24"/>
  <c r="J4853" i="24"/>
  <c r="J4854" i="24"/>
  <c r="J4855" i="24"/>
  <c r="J4856" i="24"/>
  <c r="J4857" i="24"/>
  <c r="J4858" i="24"/>
  <c r="J4859" i="24"/>
  <c r="J4860" i="24"/>
  <c r="J4861" i="24"/>
  <c r="J4862" i="24"/>
  <c r="J4863" i="24"/>
  <c r="J4864" i="24"/>
  <c r="J4865" i="24"/>
  <c r="J4866" i="24"/>
  <c r="J4867" i="24"/>
  <c r="J4868" i="24"/>
  <c r="J4869" i="24"/>
  <c r="J4870" i="24"/>
  <c r="J4871" i="24"/>
  <c r="J4872" i="24"/>
  <c r="J4873" i="24"/>
  <c r="J4874" i="24"/>
  <c r="J4875" i="24"/>
  <c r="J4876" i="24"/>
  <c r="J4877" i="24"/>
  <c r="J4878" i="24"/>
  <c r="J4879" i="24"/>
  <c r="J4880" i="24"/>
  <c r="J4881" i="24"/>
  <c r="J4882" i="24"/>
  <c r="J4883" i="24"/>
  <c r="J4884" i="24"/>
  <c r="J4885" i="24"/>
  <c r="J4886" i="24"/>
  <c r="J4887" i="24"/>
  <c r="J4888" i="24"/>
  <c r="J4889" i="24"/>
  <c r="J4890" i="24"/>
  <c r="J4891" i="24"/>
  <c r="J4892" i="24"/>
  <c r="J4893" i="24"/>
  <c r="J4894" i="24"/>
  <c r="J4895" i="24"/>
  <c r="J4896" i="24"/>
  <c r="J4897" i="24"/>
  <c r="J4898" i="24"/>
  <c r="J4899" i="24"/>
  <c r="J4900" i="24"/>
  <c r="J4901" i="24"/>
  <c r="J4902" i="24"/>
  <c r="J4903" i="24"/>
  <c r="J4904" i="24"/>
  <c r="J4905" i="24"/>
  <c r="J4906" i="24"/>
  <c r="J4907" i="24"/>
  <c r="J4908" i="24"/>
  <c r="J4909" i="24"/>
  <c r="J4910" i="24"/>
  <c r="J4911" i="24"/>
  <c r="J4912" i="24"/>
  <c r="J4913" i="24"/>
  <c r="J4914" i="24"/>
  <c r="J4915" i="24"/>
  <c r="J4916" i="24"/>
  <c r="J4917" i="24"/>
  <c r="J4918" i="24"/>
  <c r="J4919" i="24"/>
  <c r="J4920" i="24"/>
  <c r="J4921" i="24"/>
  <c r="J4922" i="24"/>
  <c r="J4923" i="24"/>
  <c r="J4924" i="24"/>
  <c r="J4925" i="24"/>
  <c r="J4926" i="24"/>
  <c r="J4927" i="24"/>
  <c r="J4928" i="24"/>
  <c r="J4929" i="24"/>
  <c r="J4930" i="24"/>
  <c r="J4931" i="24"/>
  <c r="J4932" i="24"/>
  <c r="J4933" i="24"/>
  <c r="J4934" i="24"/>
  <c r="J4935" i="24"/>
  <c r="J4936" i="24"/>
  <c r="J4937" i="24"/>
  <c r="J4938" i="24"/>
  <c r="J4939" i="24"/>
  <c r="J4940" i="24"/>
  <c r="J4941" i="24"/>
  <c r="J4942" i="24"/>
  <c r="J4943" i="24"/>
  <c r="J4944" i="24"/>
  <c r="J4945" i="24"/>
  <c r="J4946" i="24"/>
  <c r="J4947" i="24"/>
  <c r="J4948" i="24"/>
  <c r="J4949" i="24"/>
  <c r="J4950" i="24"/>
  <c r="J4951" i="24"/>
  <c r="J4952" i="24"/>
  <c r="J4953" i="24"/>
  <c r="J4954" i="24"/>
  <c r="J4955" i="24"/>
  <c r="J4956" i="24"/>
  <c r="J4957" i="24"/>
  <c r="J4958" i="24"/>
  <c r="J4959" i="24"/>
  <c r="J4960" i="24"/>
  <c r="J4961" i="24"/>
  <c r="J4962" i="24"/>
  <c r="J4963" i="24"/>
  <c r="J4964" i="24"/>
  <c r="J4965" i="24"/>
  <c r="J4966" i="24"/>
  <c r="J4967" i="24"/>
  <c r="J4968" i="24"/>
  <c r="J4969" i="24"/>
  <c r="J4970" i="24"/>
  <c r="J4971" i="24"/>
  <c r="J4972" i="24"/>
  <c r="J4973" i="24"/>
  <c r="J4974" i="24"/>
  <c r="J4975" i="24"/>
  <c r="J4976" i="24"/>
  <c r="J4977" i="24"/>
  <c r="J4978" i="24"/>
  <c r="J4979" i="24"/>
  <c r="J4980" i="24"/>
  <c r="J4981" i="24"/>
  <c r="J4982" i="24"/>
  <c r="J4983" i="24"/>
  <c r="J4984" i="24"/>
  <c r="J4985" i="24"/>
  <c r="J4986" i="24"/>
  <c r="J4987" i="24"/>
  <c r="J4988" i="24"/>
  <c r="J4989" i="24"/>
  <c r="J4990" i="24"/>
  <c r="J4991" i="24"/>
  <c r="J4992" i="24"/>
  <c r="J4993" i="24"/>
  <c r="J4994" i="24"/>
  <c r="J4995" i="24"/>
  <c r="J4996" i="24"/>
  <c r="J4997" i="24"/>
  <c r="J4998" i="24"/>
  <c r="J4999" i="24"/>
  <c r="J5000" i="24"/>
  <c r="J5001" i="24"/>
  <c r="J5002" i="24"/>
  <c r="J5003" i="24"/>
  <c r="J5004" i="24"/>
  <c r="J5005" i="24"/>
  <c r="J5006" i="24"/>
  <c r="J5007" i="24"/>
  <c r="J5008" i="24"/>
  <c r="J5009" i="24"/>
  <c r="J5010" i="24"/>
  <c r="J5011" i="24"/>
  <c r="J5012" i="24"/>
  <c r="J5013" i="24"/>
  <c r="J5014" i="24"/>
  <c r="J5015" i="24"/>
  <c r="J5016" i="24"/>
  <c r="J5017" i="24"/>
  <c r="J5018" i="24"/>
  <c r="J5019" i="24"/>
  <c r="J5020" i="24"/>
  <c r="J5021" i="24"/>
  <c r="J5022" i="24"/>
  <c r="J5023" i="24"/>
  <c r="J5024" i="24"/>
  <c r="J5025" i="24"/>
  <c r="J5026" i="24"/>
  <c r="J5027" i="24"/>
  <c r="J5028" i="24"/>
  <c r="J5029" i="24"/>
  <c r="J5030" i="24"/>
  <c r="J5031" i="24"/>
  <c r="J5032" i="24"/>
  <c r="J5033" i="24"/>
  <c r="J5034" i="24"/>
  <c r="J5035" i="24"/>
  <c r="J5036" i="24"/>
  <c r="J5037" i="24"/>
  <c r="J5038" i="24"/>
  <c r="J5039" i="24"/>
  <c r="J5040" i="24"/>
  <c r="J5041" i="24"/>
  <c r="J5042" i="24"/>
  <c r="J5043" i="24"/>
  <c r="J5044" i="24"/>
  <c r="J5045" i="24"/>
  <c r="J5046" i="24"/>
  <c r="J5047" i="24"/>
  <c r="J5048" i="24"/>
  <c r="J5049" i="24"/>
  <c r="J5050" i="24"/>
  <c r="J5051" i="24"/>
  <c r="J5052" i="24"/>
  <c r="J5053" i="24"/>
  <c r="J5054" i="24"/>
  <c r="J5055" i="24"/>
  <c r="J5056" i="24"/>
  <c r="J5057" i="24"/>
  <c r="J5058" i="24"/>
  <c r="J5059" i="24"/>
  <c r="J5060" i="24"/>
  <c r="J5061" i="24"/>
  <c r="J5062" i="24"/>
  <c r="J5063" i="24"/>
  <c r="J5064" i="24"/>
  <c r="J5065" i="24"/>
  <c r="J5066" i="24"/>
  <c r="J5067" i="24"/>
  <c r="J5068" i="24"/>
  <c r="J5069" i="24"/>
  <c r="J5070" i="24"/>
  <c r="J5071" i="24"/>
  <c r="J5072" i="24"/>
  <c r="J5073" i="24"/>
  <c r="J5074" i="24"/>
  <c r="J5075" i="24"/>
  <c r="J5076" i="24"/>
  <c r="J5077" i="24"/>
  <c r="J5078" i="24"/>
  <c r="J5079" i="24"/>
  <c r="J5080" i="24"/>
  <c r="J5081" i="24"/>
  <c r="J5082" i="24"/>
  <c r="J5083" i="24"/>
  <c r="J5084" i="24"/>
  <c r="J5085" i="24"/>
  <c r="J5086" i="24"/>
  <c r="J5087" i="24"/>
  <c r="J5088" i="24"/>
  <c r="J5089" i="24"/>
  <c r="J5090" i="24"/>
  <c r="J5091" i="24"/>
  <c r="J5092" i="24"/>
  <c r="J5093" i="24"/>
  <c r="J5094" i="24"/>
  <c r="J5095" i="24"/>
  <c r="J5096" i="24"/>
  <c r="J5097" i="24"/>
  <c r="J5098" i="24"/>
  <c r="J5099" i="24"/>
  <c r="J5100" i="24"/>
  <c r="J5101" i="24"/>
  <c r="J5102" i="24"/>
  <c r="J5103" i="24"/>
  <c r="J5104" i="24"/>
  <c r="J5105" i="24"/>
  <c r="J5106" i="24"/>
  <c r="J5107" i="24"/>
  <c r="J5108" i="24"/>
  <c r="J5109" i="24"/>
  <c r="J5110" i="24"/>
  <c r="J5111" i="24"/>
  <c r="J5112" i="24"/>
  <c r="J5113" i="24"/>
  <c r="J5114" i="24"/>
  <c r="J5115" i="24"/>
  <c r="J5116" i="24"/>
  <c r="J5117" i="24"/>
  <c r="J5118" i="24"/>
  <c r="J5119" i="24"/>
  <c r="J5120" i="24"/>
  <c r="J5121" i="24"/>
  <c r="J5122" i="24"/>
  <c r="J5123" i="24"/>
  <c r="J5124" i="24"/>
  <c r="J5125" i="24"/>
  <c r="J5126" i="24"/>
  <c r="J5127" i="24"/>
  <c r="J5128" i="24"/>
  <c r="J5129" i="24"/>
  <c r="J5130" i="24"/>
  <c r="J5131" i="24"/>
  <c r="J5132" i="24"/>
  <c r="J5133" i="24"/>
  <c r="J5134" i="24"/>
  <c r="J5135" i="24"/>
  <c r="J5136" i="24"/>
  <c r="J5137" i="24"/>
  <c r="J5138" i="24"/>
  <c r="J5139" i="24"/>
  <c r="J5140" i="24"/>
  <c r="J5141" i="24"/>
  <c r="J5142" i="24"/>
  <c r="J5143" i="24"/>
  <c r="J5144" i="24"/>
  <c r="J5145" i="24"/>
  <c r="J5146" i="24"/>
  <c r="J5147" i="24"/>
  <c r="J5148" i="24"/>
  <c r="J5149" i="24"/>
  <c r="J5150" i="24"/>
  <c r="J5151" i="24"/>
  <c r="J5152" i="24"/>
  <c r="J5153" i="24"/>
  <c r="J5154" i="24"/>
  <c r="J5155" i="24"/>
  <c r="J5156" i="24"/>
  <c r="J5157" i="24"/>
  <c r="J5158" i="24"/>
  <c r="J5159" i="24"/>
  <c r="J5160" i="24"/>
  <c r="J5161" i="24"/>
  <c r="J5162" i="24"/>
  <c r="J5163" i="24"/>
  <c r="J5164" i="24"/>
  <c r="J5165" i="24"/>
  <c r="J5166" i="24"/>
  <c r="J5167" i="24"/>
  <c r="J5168" i="24"/>
  <c r="J5169" i="24"/>
  <c r="J5170" i="24"/>
  <c r="J5171" i="24"/>
  <c r="J5172" i="24"/>
  <c r="J5173" i="24"/>
  <c r="J5174" i="24"/>
  <c r="J5175" i="24"/>
  <c r="J5176" i="24"/>
  <c r="J5177" i="24"/>
  <c r="J5178" i="24"/>
  <c r="J5179" i="24"/>
  <c r="J5180" i="24"/>
  <c r="J5181" i="24"/>
  <c r="J5182" i="24"/>
  <c r="J5183" i="24"/>
  <c r="J5184" i="24"/>
  <c r="J5185" i="24"/>
  <c r="J5186" i="24"/>
  <c r="J5187" i="24"/>
  <c r="J5188" i="24"/>
  <c r="J5189" i="24"/>
  <c r="J5190" i="24"/>
  <c r="J5191" i="24"/>
  <c r="J5192" i="24"/>
  <c r="J5193" i="24"/>
  <c r="J5194" i="24"/>
  <c r="J5195" i="24"/>
  <c r="J5196" i="24"/>
  <c r="J5197" i="24"/>
  <c r="J5198" i="24"/>
  <c r="J5199" i="24"/>
  <c r="J5200" i="24"/>
  <c r="J5201" i="24"/>
  <c r="J5202" i="24"/>
  <c r="J5203" i="24"/>
  <c r="J5204" i="24"/>
  <c r="J5205" i="24"/>
  <c r="J5206" i="24"/>
  <c r="J5207" i="24"/>
  <c r="J5208" i="24"/>
  <c r="J5209" i="24"/>
  <c r="J5210" i="24"/>
  <c r="J5211" i="24"/>
  <c r="J5212" i="24"/>
  <c r="J5213" i="24"/>
  <c r="J5214" i="24"/>
  <c r="J5215" i="24"/>
  <c r="J5216" i="24"/>
  <c r="J5217" i="24"/>
  <c r="J5218" i="24"/>
  <c r="J5219" i="24"/>
  <c r="J5220" i="24"/>
  <c r="J5221" i="24"/>
  <c r="J5222" i="24"/>
  <c r="J5223" i="24"/>
  <c r="J5224" i="24"/>
  <c r="J5225" i="24"/>
  <c r="J5226" i="24"/>
  <c r="J5227" i="24"/>
  <c r="J5228" i="24"/>
  <c r="J5229" i="24"/>
  <c r="J5230" i="24"/>
  <c r="J5231" i="24"/>
  <c r="J5232" i="24"/>
  <c r="J5233" i="24"/>
  <c r="J5234" i="24"/>
  <c r="J5235" i="24"/>
  <c r="J5236" i="24"/>
  <c r="J5237" i="24"/>
  <c r="J5238" i="24"/>
  <c r="J5239" i="24"/>
  <c r="J5240" i="24"/>
  <c r="J5241" i="24"/>
  <c r="J5242" i="24"/>
  <c r="J5243" i="24"/>
  <c r="J5244" i="24"/>
  <c r="J5245" i="24"/>
  <c r="J5246" i="24"/>
  <c r="J5247" i="24"/>
  <c r="J5248" i="24"/>
  <c r="J5249" i="24"/>
  <c r="J5250" i="24"/>
  <c r="J5251" i="24"/>
  <c r="J5252" i="24"/>
  <c r="J5253" i="24"/>
  <c r="J5254" i="24"/>
  <c r="J5255" i="24"/>
  <c r="J5256" i="24"/>
  <c r="J5257" i="24"/>
  <c r="J5258" i="24"/>
  <c r="J5259" i="24"/>
  <c r="J5260" i="24"/>
  <c r="J5261" i="24"/>
  <c r="J5262" i="24"/>
  <c r="J5263" i="24"/>
  <c r="J5264" i="24"/>
  <c r="J5265" i="24"/>
  <c r="J5266" i="24"/>
  <c r="J5267" i="24"/>
  <c r="J5268" i="24"/>
  <c r="J5269" i="24"/>
  <c r="J5270" i="24"/>
  <c r="J5271" i="24"/>
  <c r="J5272" i="24"/>
  <c r="J5273" i="24"/>
  <c r="J5274" i="24"/>
  <c r="J5275" i="24"/>
  <c r="J5276" i="24"/>
  <c r="J5277" i="24"/>
  <c r="J5278" i="24"/>
  <c r="J5279" i="24"/>
  <c r="J5280" i="24"/>
  <c r="J5281" i="24"/>
  <c r="J5282" i="24"/>
  <c r="J5283" i="24"/>
  <c r="J5284" i="24"/>
  <c r="J5285" i="24"/>
  <c r="J5286" i="24"/>
  <c r="J5287" i="24"/>
  <c r="J5288" i="24"/>
  <c r="J5289" i="24"/>
  <c r="J5290" i="24"/>
  <c r="J5291" i="24"/>
  <c r="J5292" i="24"/>
  <c r="J5293" i="24"/>
  <c r="J5294" i="24"/>
  <c r="J5295" i="24"/>
  <c r="J5296" i="24"/>
  <c r="J5297" i="24"/>
  <c r="J5298" i="24"/>
  <c r="J5299" i="24"/>
  <c r="J5300" i="24"/>
  <c r="J5301" i="24"/>
  <c r="J5302" i="24"/>
  <c r="J5303" i="24"/>
  <c r="J5304" i="24"/>
  <c r="J5305" i="24"/>
  <c r="J5306" i="24"/>
  <c r="J5307" i="24"/>
  <c r="J5308" i="24"/>
  <c r="J5309" i="24"/>
  <c r="J5310" i="24"/>
  <c r="J5311" i="24"/>
  <c r="J5312" i="24"/>
  <c r="J5313" i="24"/>
  <c r="J5314" i="24"/>
  <c r="J5315" i="24"/>
  <c r="J5316" i="24"/>
  <c r="J5317" i="24"/>
  <c r="J5318" i="24"/>
  <c r="J5319" i="24"/>
  <c r="J5320" i="24"/>
  <c r="J5321" i="24"/>
  <c r="J5322" i="24"/>
  <c r="J5323" i="24"/>
  <c r="J5324" i="24"/>
  <c r="J5325" i="24"/>
  <c r="J5326" i="24"/>
  <c r="J5327" i="24"/>
  <c r="J5328" i="24"/>
  <c r="J5329" i="24"/>
  <c r="J5330" i="24"/>
  <c r="J5331" i="24"/>
  <c r="J5332" i="24"/>
  <c r="J5333" i="24"/>
  <c r="J5334" i="24"/>
  <c r="J5335" i="24"/>
  <c r="J5336" i="24"/>
  <c r="J5337" i="24"/>
  <c r="J5338" i="24"/>
  <c r="J5339" i="24"/>
  <c r="J5340" i="24"/>
  <c r="J5341" i="24"/>
  <c r="J5342" i="24"/>
  <c r="J5343" i="24"/>
  <c r="J5344" i="24"/>
  <c r="J5345" i="24"/>
  <c r="J5346" i="24"/>
  <c r="J5347" i="24"/>
  <c r="J5348" i="24"/>
  <c r="J5349" i="24"/>
  <c r="J5350" i="24"/>
  <c r="J5351" i="24"/>
  <c r="J5352" i="24"/>
  <c r="J5353" i="24"/>
  <c r="J5354" i="24"/>
  <c r="J5355" i="24"/>
  <c r="J5356" i="24"/>
  <c r="J5357" i="24"/>
  <c r="J5358" i="24"/>
  <c r="J5359" i="24"/>
  <c r="J5360" i="24"/>
  <c r="J5361" i="24"/>
  <c r="J5362" i="24"/>
  <c r="J5363" i="24"/>
  <c r="J5364" i="24"/>
  <c r="J5365" i="24"/>
  <c r="J5366" i="24"/>
  <c r="J5367" i="24"/>
  <c r="J5368" i="24"/>
  <c r="J5369" i="24"/>
  <c r="J5370" i="24"/>
  <c r="J5371" i="24"/>
  <c r="J5372" i="24"/>
  <c r="J5373" i="24"/>
  <c r="J5374" i="24"/>
  <c r="J5375" i="24"/>
  <c r="J5376" i="24"/>
  <c r="J5377" i="24"/>
  <c r="J5378" i="24"/>
  <c r="J5379" i="24"/>
  <c r="J5380" i="24"/>
  <c r="J5381" i="24"/>
  <c r="J5382" i="24"/>
  <c r="J5383" i="24"/>
  <c r="J5384" i="24"/>
  <c r="J5385" i="24"/>
  <c r="J5386" i="24"/>
  <c r="J5387" i="24"/>
  <c r="J5388" i="24"/>
  <c r="J5389" i="24"/>
  <c r="J5390" i="24"/>
  <c r="J5391" i="24"/>
  <c r="J5392" i="24"/>
  <c r="J5393" i="24"/>
  <c r="J5394" i="24"/>
  <c r="J5395" i="24"/>
  <c r="J5396" i="24"/>
  <c r="J5397" i="24"/>
  <c r="J5398" i="24"/>
  <c r="J5399" i="24"/>
  <c r="J5400" i="24"/>
  <c r="J5401" i="24"/>
  <c r="J5402" i="24"/>
  <c r="J5403" i="24"/>
  <c r="J5404" i="24"/>
  <c r="J5405" i="24"/>
  <c r="J5406" i="24"/>
  <c r="J5407" i="24"/>
  <c r="J5408" i="24"/>
  <c r="J5409" i="24"/>
  <c r="J5410" i="24"/>
  <c r="J5411" i="24"/>
  <c r="J5412" i="24"/>
  <c r="J5413" i="24"/>
  <c r="J5414" i="24"/>
  <c r="J5415" i="24"/>
  <c r="J5416" i="24"/>
  <c r="J5417" i="24"/>
  <c r="J5418" i="24"/>
  <c r="J5419" i="24"/>
  <c r="J5420" i="24"/>
  <c r="J5421" i="24"/>
  <c r="J5422" i="24"/>
  <c r="J5423" i="24"/>
  <c r="J5424" i="24"/>
  <c r="J5425" i="24"/>
  <c r="J5426" i="24"/>
  <c r="J5427" i="24"/>
  <c r="J5428" i="24"/>
  <c r="J5429" i="24"/>
  <c r="J5430" i="24"/>
  <c r="J5431" i="24"/>
  <c r="J5432" i="24"/>
  <c r="J5433" i="24"/>
  <c r="J5434" i="24"/>
  <c r="J5435" i="24"/>
  <c r="J5436" i="24"/>
  <c r="J5437" i="24"/>
  <c r="J5438" i="24"/>
  <c r="J5439" i="24"/>
  <c r="J5440" i="24"/>
  <c r="J5441" i="24"/>
  <c r="J5442" i="24"/>
  <c r="J5443" i="24"/>
  <c r="J5444" i="24"/>
  <c r="J5445" i="24"/>
  <c r="J5446" i="24"/>
  <c r="J5447" i="24"/>
  <c r="J5448" i="24"/>
  <c r="J5449" i="24"/>
  <c r="J5450" i="24"/>
  <c r="J5451" i="24"/>
  <c r="J5452" i="24"/>
  <c r="J5453" i="24"/>
  <c r="J5454" i="24"/>
  <c r="J5455" i="24"/>
  <c r="J5456" i="24"/>
  <c r="J5457" i="24"/>
  <c r="J5458" i="24"/>
  <c r="J5459" i="24"/>
  <c r="J5460" i="24"/>
  <c r="J5461" i="24"/>
  <c r="J5462" i="24"/>
  <c r="J5463" i="24"/>
  <c r="J5464" i="24"/>
  <c r="J5465" i="24"/>
  <c r="J5466" i="24"/>
  <c r="J5467" i="24"/>
  <c r="J5468" i="24"/>
  <c r="J5469" i="24"/>
  <c r="J5470" i="24"/>
  <c r="J5471" i="24"/>
  <c r="J5472" i="24"/>
  <c r="J5473" i="24"/>
  <c r="J5474" i="24"/>
  <c r="J5475" i="24"/>
  <c r="J5476" i="24"/>
  <c r="J5477" i="24"/>
  <c r="J5478" i="24"/>
  <c r="J5479" i="24"/>
  <c r="J5480" i="24"/>
  <c r="J5481" i="24"/>
  <c r="J5482" i="24"/>
  <c r="J5483" i="24"/>
  <c r="J5484" i="24"/>
  <c r="J5485" i="24"/>
  <c r="J5486" i="24"/>
  <c r="J5487" i="24"/>
  <c r="J5488" i="24"/>
  <c r="J5489" i="24"/>
  <c r="J5490" i="24"/>
  <c r="J5491" i="24"/>
  <c r="J5492" i="24"/>
  <c r="J5493" i="24"/>
  <c r="J5494" i="24"/>
  <c r="J5495" i="24"/>
  <c r="J5496" i="24"/>
  <c r="J5497" i="24"/>
  <c r="J5498" i="24"/>
  <c r="J5499" i="24"/>
  <c r="J5500" i="24"/>
  <c r="J5501" i="24"/>
  <c r="J5502" i="24"/>
  <c r="J5503" i="24"/>
  <c r="J5504" i="24"/>
  <c r="J5505" i="24"/>
  <c r="J5506" i="24"/>
  <c r="J5507" i="24"/>
  <c r="J5508" i="24"/>
  <c r="J5509" i="24"/>
  <c r="J5510" i="24"/>
  <c r="J5511" i="24"/>
  <c r="J5512" i="24"/>
  <c r="J5513" i="24"/>
  <c r="J5514" i="24"/>
  <c r="J5515" i="24"/>
  <c r="J5516" i="24"/>
  <c r="J5517" i="24"/>
  <c r="J5518" i="24"/>
  <c r="J5519" i="24"/>
  <c r="J5520" i="24"/>
  <c r="J5521" i="24"/>
  <c r="J5522" i="24"/>
  <c r="J5523" i="24"/>
  <c r="J5524" i="24"/>
  <c r="J5525" i="24"/>
  <c r="J5526" i="24"/>
  <c r="J5527" i="24"/>
  <c r="J5528" i="24"/>
  <c r="J5529" i="24"/>
  <c r="J5530" i="24"/>
  <c r="J5531" i="24"/>
  <c r="J5532" i="24"/>
  <c r="J5533" i="24"/>
  <c r="J5534" i="24"/>
  <c r="J5535" i="24"/>
  <c r="J5536" i="24"/>
  <c r="J5537" i="24"/>
  <c r="J5538" i="24"/>
  <c r="J5539" i="24"/>
  <c r="J5540" i="24"/>
  <c r="J5541" i="24"/>
  <c r="J5542" i="24"/>
  <c r="J5543" i="24"/>
  <c r="J5544" i="24"/>
  <c r="J5545" i="24"/>
  <c r="J5546" i="24"/>
  <c r="J5547" i="24"/>
  <c r="J5548" i="24"/>
  <c r="J5549" i="24"/>
  <c r="J5550" i="24"/>
  <c r="J5551" i="24"/>
  <c r="J5552" i="24"/>
  <c r="J5553" i="24"/>
  <c r="J5554" i="24"/>
  <c r="J5555" i="24"/>
  <c r="J5556" i="24"/>
  <c r="J5557" i="24"/>
  <c r="J5558" i="24"/>
  <c r="J5559" i="24"/>
  <c r="J5560" i="24"/>
  <c r="J5561" i="24"/>
  <c r="J5562" i="24"/>
  <c r="J5563" i="24"/>
  <c r="J5564" i="24"/>
  <c r="J5565" i="24"/>
  <c r="J5566" i="24"/>
  <c r="J5567" i="24"/>
  <c r="J5568" i="24"/>
  <c r="J5569" i="24"/>
  <c r="J5570" i="24"/>
  <c r="J5571" i="24"/>
  <c r="J5572" i="24"/>
  <c r="J5573" i="24"/>
  <c r="J5574" i="24"/>
  <c r="J5575" i="24"/>
  <c r="J5576" i="24"/>
  <c r="J5577" i="24"/>
  <c r="J5578" i="24"/>
  <c r="J5579" i="24"/>
  <c r="J5580" i="24"/>
  <c r="J5581" i="24"/>
  <c r="J5582" i="24"/>
  <c r="J5583" i="24"/>
  <c r="J5584" i="24"/>
  <c r="J5585" i="24"/>
  <c r="J5586" i="24"/>
  <c r="J5587" i="24"/>
  <c r="J5588" i="24"/>
  <c r="J5589" i="24"/>
  <c r="J5590" i="24"/>
  <c r="J5591" i="24"/>
  <c r="J5592" i="24"/>
  <c r="J5593" i="24"/>
  <c r="J5594" i="24"/>
  <c r="J5595" i="24"/>
  <c r="J5596" i="24"/>
  <c r="J5597" i="24"/>
  <c r="J5598" i="24"/>
  <c r="J5599" i="24"/>
  <c r="J5600" i="24"/>
  <c r="J5601" i="24"/>
  <c r="J5602" i="24"/>
  <c r="J5603" i="24"/>
  <c r="J5604" i="24"/>
  <c r="J5605" i="24"/>
  <c r="J5606" i="24"/>
  <c r="J5607" i="24"/>
  <c r="J5608" i="24"/>
  <c r="J5609" i="24"/>
  <c r="J5610" i="24"/>
  <c r="J5611" i="24"/>
  <c r="J5612" i="24"/>
  <c r="J5613" i="24"/>
  <c r="J5614" i="24"/>
  <c r="J5615" i="24"/>
  <c r="J5616" i="24"/>
  <c r="J5617" i="24"/>
  <c r="J5618" i="24"/>
  <c r="J5619" i="24"/>
  <c r="J5620" i="24"/>
  <c r="J5621" i="24"/>
  <c r="J5622" i="24"/>
  <c r="J5623" i="24"/>
  <c r="J5624" i="24"/>
  <c r="J5625" i="24"/>
  <c r="J5626" i="24"/>
  <c r="J5627" i="24"/>
  <c r="J5628" i="24"/>
  <c r="J5629" i="24"/>
  <c r="J5630" i="24"/>
  <c r="J5631" i="24"/>
  <c r="J5632" i="24"/>
  <c r="J5633" i="24"/>
  <c r="J5634" i="24"/>
  <c r="J5635" i="24"/>
  <c r="J5636" i="24"/>
  <c r="J5637" i="24"/>
  <c r="J5638" i="24"/>
  <c r="J5639" i="24"/>
  <c r="J5640" i="24"/>
  <c r="J5641" i="24"/>
  <c r="J5642" i="24"/>
  <c r="J5643" i="24"/>
  <c r="J5644" i="24"/>
  <c r="J5645" i="24"/>
  <c r="J5646" i="24"/>
  <c r="J5647" i="24"/>
  <c r="J5648" i="24"/>
  <c r="J5649" i="24"/>
  <c r="J5650" i="24"/>
  <c r="J5651" i="24"/>
  <c r="J5652" i="24"/>
  <c r="J5653" i="24"/>
  <c r="J5654" i="24"/>
  <c r="J5655" i="24"/>
  <c r="J5656" i="24"/>
  <c r="J5657" i="24"/>
  <c r="J5658" i="24"/>
  <c r="J5659" i="24"/>
  <c r="J5660" i="24"/>
  <c r="J5661" i="24"/>
  <c r="J5662" i="24"/>
  <c r="J5663" i="24"/>
  <c r="J5664" i="24"/>
  <c r="J5665" i="24"/>
  <c r="J5666" i="24"/>
  <c r="J5667" i="24"/>
  <c r="J5668" i="24"/>
  <c r="J5669" i="24"/>
  <c r="J5670" i="24"/>
  <c r="J5671" i="24"/>
  <c r="J5672" i="24"/>
  <c r="J5673" i="24"/>
  <c r="J5674" i="24"/>
  <c r="J5675" i="24"/>
  <c r="J5676" i="24"/>
  <c r="J5677" i="24"/>
  <c r="J5678" i="24"/>
  <c r="J5679" i="24"/>
  <c r="J5680" i="24"/>
  <c r="J5681" i="24"/>
  <c r="J5682" i="24"/>
  <c r="J5683" i="24"/>
  <c r="J5684" i="24"/>
  <c r="J5685" i="24"/>
  <c r="J5686" i="24"/>
  <c r="J5687" i="24"/>
  <c r="J5688" i="24"/>
  <c r="J5689" i="24"/>
  <c r="J5690" i="24"/>
  <c r="J5691" i="24"/>
  <c r="J5692" i="24"/>
  <c r="J5693" i="24"/>
  <c r="J5694" i="24"/>
  <c r="J5695" i="24"/>
  <c r="J5696" i="24"/>
  <c r="J5697" i="24"/>
  <c r="J5698" i="24"/>
  <c r="J5699" i="24"/>
  <c r="J5700" i="24"/>
  <c r="J5701" i="24"/>
  <c r="J5702" i="24"/>
  <c r="J5703" i="24"/>
  <c r="J5704" i="24"/>
  <c r="J5705" i="24"/>
  <c r="J5706" i="24"/>
  <c r="J5707" i="24"/>
  <c r="J5708" i="24"/>
  <c r="J5709" i="24"/>
  <c r="J5710" i="24"/>
  <c r="J5711" i="24"/>
  <c r="J5712" i="24"/>
  <c r="J5713" i="24"/>
  <c r="J5714" i="24"/>
  <c r="J5715" i="24"/>
  <c r="J5716" i="24"/>
  <c r="J5717" i="24"/>
  <c r="J5718" i="24"/>
  <c r="J5719" i="24"/>
  <c r="J5720" i="24"/>
  <c r="J5721" i="24"/>
  <c r="J5722" i="24"/>
  <c r="J5723" i="24"/>
  <c r="J5724" i="24"/>
  <c r="J5725" i="24"/>
  <c r="J5726" i="24"/>
  <c r="J5727" i="24"/>
  <c r="J5728" i="24"/>
  <c r="J5729" i="24"/>
  <c r="J5730" i="24"/>
  <c r="J5731" i="24"/>
  <c r="J5732" i="24"/>
  <c r="J5733" i="24"/>
  <c r="J5734" i="24"/>
  <c r="J5735" i="24"/>
  <c r="J5736" i="24"/>
  <c r="J5737" i="24"/>
  <c r="J5738" i="24"/>
  <c r="J5739" i="24"/>
  <c r="J5740" i="24"/>
  <c r="J5741" i="24"/>
  <c r="J5742" i="24"/>
  <c r="J5743" i="24"/>
  <c r="J5744" i="24"/>
  <c r="J5745" i="24"/>
  <c r="J5746" i="24"/>
  <c r="J5747" i="24"/>
  <c r="J5748" i="24"/>
  <c r="J5749" i="24"/>
  <c r="J5750" i="24"/>
  <c r="J5751" i="24"/>
  <c r="J5752" i="24"/>
  <c r="J5753" i="24"/>
  <c r="J5754" i="24"/>
  <c r="J5755" i="24"/>
  <c r="J5756" i="24"/>
  <c r="J5757" i="24"/>
  <c r="J5758" i="24"/>
  <c r="J5759" i="24"/>
  <c r="J5760" i="24"/>
  <c r="J5761" i="24"/>
  <c r="J5762" i="24"/>
  <c r="J5763" i="24"/>
  <c r="J5764" i="24"/>
  <c r="J5765" i="24"/>
  <c r="J5766" i="24"/>
  <c r="J5767" i="24"/>
  <c r="J5768" i="24"/>
  <c r="J5769" i="24"/>
  <c r="J5770" i="24"/>
  <c r="J5771" i="24"/>
  <c r="J5772" i="24"/>
  <c r="J5773" i="24"/>
  <c r="J5774" i="24"/>
  <c r="J5775" i="24"/>
  <c r="J5776" i="24"/>
  <c r="J5777" i="24"/>
  <c r="J5778" i="24"/>
  <c r="J5779" i="24"/>
  <c r="J5780" i="24"/>
  <c r="J5781" i="24"/>
  <c r="J5782" i="24"/>
  <c r="J5783" i="24"/>
  <c r="J5784" i="24"/>
  <c r="J5785" i="24"/>
  <c r="J5786" i="24"/>
  <c r="J5787" i="24"/>
  <c r="J5788" i="24"/>
  <c r="J5789" i="24"/>
  <c r="J5790" i="24"/>
  <c r="J5791" i="24"/>
  <c r="J5792" i="24"/>
  <c r="J5793" i="24"/>
  <c r="J5794" i="24"/>
  <c r="J5795" i="24"/>
  <c r="J5796" i="24"/>
  <c r="J5797" i="24"/>
  <c r="J5798" i="24"/>
  <c r="J5799" i="24"/>
  <c r="J5800" i="24"/>
  <c r="J5801" i="24"/>
  <c r="J5802" i="24"/>
  <c r="J5803" i="24"/>
  <c r="J5804" i="24"/>
  <c r="J5805" i="24"/>
  <c r="J5806" i="24"/>
  <c r="J5807" i="24"/>
  <c r="J5808" i="24"/>
  <c r="J5809" i="24"/>
  <c r="J5810" i="24"/>
  <c r="J5811" i="24"/>
  <c r="J5812" i="24"/>
  <c r="J5813" i="24"/>
  <c r="J5814" i="24"/>
  <c r="J5815" i="24"/>
  <c r="J5816" i="24"/>
  <c r="J5817" i="24"/>
  <c r="J5818" i="24"/>
  <c r="J5819" i="24"/>
  <c r="J5820" i="24"/>
  <c r="J5821" i="24"/>
  <c r="J5822" i="24"/>
  <c r="J5823" i="24"/>
  <c r="J5824" i="24"/>
  <c r="J5825" i="24"/>
  <c r="J5826" i="24"/>
  <c r="J5827" i="24"/>
  <c r="J5828" i="24"/>
  <c r="J5829" i="24"/>
  <c r="J5830" i="24"/>
  <c r="J5831" i="24"/>
  <c r="J5832" i="24"/>
  <c r="J5833" i="24"/>
  <c r="J5834" i="24"/>
  <c r="J5835" i="24"/>
  <c r="J5836" i="24"/>
  <c r="J5837" i="24"/>
  <c r="J5838" i="24"/>
  <c r="J5839" i="24"/>
  <c r="J5840" i="24"/>
  <c r="J5841" i="24"/>
  <c r="J5842" i="24"/>
  <c r="J5843" i="24"/>
  <c r="J5844" i="24"/>
  <c r="J5845" i="24"/>
  <c r="J5846" i="24"/>
  <c r="J5847" i="24"/>
  <c r="J5848" i="24"/>
  <c r="J5849" i="24"/>
  <c r="J5850" i="24"/>
  <c r="J5851" i="24"/>
  <c r="J5852" i="24"/>
  <c r="J5853" i="24"/>
  <c r="J5854" i="24"/>
  <c r="J5855" i="24"/>
  <c r="J5856" i="24"/>
  <c r="J5857" i="24"/>
  <c r="J5858" i="24"/>
  <c r="J5859" i="24"/>
  <c r="J5860" i="24"/>
  <c r="J5861" i="24"/>
  <c r="J5862" i="24"/>
  <c r="J5863" i="24"/>
  <c r="J5864" i="24"/>
  <c r="J5865" i="24"/>
  <c r="J5866" i="24"/>
  <c r="J5867" i="24"/>
  <c r="J5868" i="24"/>
  <c r="J5869" i="24"/>
  <c r="J5870" i="24"/>
  <c r="J5871" i="24"/>
  <c r="J5872" i="24"/>
  <c r="J5873" i="24"/>
  <c r="J5874" i="24"/>
  <c r="J5875" i="24"/>
  <c r="J5876" i="24"/>
  <c r="J5877" i="24"/>
  <c r="J5878" i="24"/>
  <c r="J5879" i="24"/>
  <c r="J5880" i="24"/>
  <c r="J5881" i="24"/>
  <c r="J5882" i="24"/>
  <c r="J5883" i="24"/>
  <c r="J5884" i="24"/>
  <c r="J5885" i="24"/>
  <c r="J5886" i="24"/>
  <c r="J5887" i="24"/>
  <c r="J5888" i="24"/>
  <c r="J5889" i="24"/>
  <c r="J5890" i="24"/>
  <c r="J5891" i="24"/>
  <c r="J5892" i="24"/>
  <c r="J5893" i="24"/>
  <c r="J5894" i="24"/>
  <c r="J5895" i="24"/>
  <c r="J5896" i="24"/>
  <c r="J5897" i="24"/>
  <c r="J5898" i="24"/>
  <c r="J5899" i="24"/>
  <c r="J5900" i="24"/>
  <c r="J5901" i="24"/>
  <c r="J5902" i="24"/>
  <c r="J5903" i="24"/>
  <c r="J5904" i="24"/>
  <c r="J5905" i="24"/>
  <c r="J5906" i="24"/>
  <c r="J5907" i="24"/>
  <c r="J5908" i="24"/>
  <c r="J5909" i="24"/>
  <c r="J5910" i="24"/>
  <c r="J5911" i="24"/>
  <c r="J5912" i="24"/>
  <c r="J5913" i="24"/>
  <c r="J5914" i="24"/>
  <c r="J5915" i="24"/>
  <c r="J5916" i="24"/>
  <c r="J5917" i="24"/>
  <c r="J5918" i="24"/>
  <c r="J5919" i="24"/>
  <c r="J5920" i="24"/>
  <c r="J5921" i="24"/>
  <c r="J5922" i="24"/>
  <c r="J5923" i="24"/>
  <c r="J5924" i="24"/>
  <c r="J5925" i="24"/>
  <c r="J5926" i="24"/>
  <c r="J5927" i="24"/>
  <c r="J5928" i="24"/>
  <c r="J5929" i="24"/>
  <c r="J5930" i="24"/>
  <c r="J5931" i="24"/>
  <c r="J5932" i="24"/>
  <c r="J5933" i="24"/>
  <c r="J5934" i="24"/>
  <c r="J5935" i="24"/>
  <c r="J5936" i="24"/>
  <c r="J5937" i="24"/>
  <c r="J5938" i="24"/>
  <c r="J5939" i="24"/>
  <c r="J5940" i="24"/>
  <c r="J5941" i="24"/>
  <c r="J5942" i="24"/>
  <c r="J5943" i="24"/>
  <c r="J5944" i="24"/>
  <c r="J5945" i="24"/>
  <c r="J5946" i="24"/>
  <c r="J5947" i="24"/>
  <c r="J5948" i="24"/>
  <c r="J5949" i="24"/>
  <c r="J5950" i="24"/>
  <c r="J5951" i="24"/>
  <c r="J5952" i="24"/>
  <c r="J5953" i="24"/>
  <c r="J5954" i="24"/>
  <c r="J5955" i="24"/>
  <c r="J5956" i="24"/>
  <c r="J5957" i="24"/>
  <c r="J5958" i="24"/>
  <c r="J5959" i="24"/>
  <c r="J5960" i="24"/>
  <c r="J5961" i="24"/>
  <c r="J5962" i="24"/>
  <c r="J5963" i="24"/>
  <c r="J5964" i="24"/>
  <c r="J5965" i="24"/>
  <c r="J5966" i="24"/>
  <c r="J5967" i="24"/>
  <c r="J5968" i="24"/>
  <c r="J5969" i="24"/>
  <c r="J5970" i="24"/>
  <c r="J5971" i="24"/>
  <c r="J5972" i="24"/>
  <c r="J5973" i="24"/>
  <c r="J5974" i="24"/>
  <c r="J5975" i="24"/>
  <c r="J5976" i="24"/>
  <c r="J5977" i="24"/>
  <c r="J5978" i="24"/>
  <c r="J5979" i="24"/>
  <c r="J5980" i="24"/>
  <c r="J5981" i="24"/>
  <c r="J5982" i="24"/>
  <c r="J5983" i="24"/>
  <c r="J5984" i="24"/>
  <c r="J5985" i="24"/>
  <c r="J5986" i="24"/>
  <c r="J5987" i="24"/>
  <c r="J5988" i="24"/>
  <c r="J5989" i="24"/>
  <c r="J5990" i="24"/>
  <c r="J5991" i="24"/>
  <c r="J5992" i="24"/>
  <c r="J5993" i="24"/>
  <c r="J5994" i="24"/>
  <c r="J5995" i="24"/>
  <c r="J5996" i="24"/>
  <c r="J5997" i="24"/>
  <c r="J5998" i="24"/>
  <c r="J5999" i="24"/>
  <c r="J6000" i="24"/>
  <c r="J6001" i="24"/>
  <c r="J6002" i="24"/>
  <c r="J6003" i="24"/>
  <c r="J6004" i="24"/>
  <c r="J6005" i="24"/>
  <c r="J6006" i="24"/>
  <c r="J6007" i="24"/>
  <c r="J6008" i="24"/>
  <c r="J6009" i="24"/>
  <c r="J6010" i="24"/>
  <c r="J6011" i="24"/>
  <c r="J6012" i="24"/>
  <c r="J6013" i="24"/>
  <c r="J6014" i="24"/>
  <c r="J6015" i="24"/>
  <c r="J6016" i="24"/>
  <c r="J6017" i="24"/>
  <c r="J6018" i="24"/>
  <c r="J6019" i="24"/>
  <c r="J6020" i="24"/>
  <c r="J6021" i="24"/>
  <c r="J6022" i="24"/>
  <c r="J6023" i="24"/>
  <c r="J6024" i="24"/>
  <c r="J6025" i="24"/>
  <c r="J6026" i="24"/>
  <c r="J6027" i="24"/>
  <c r="J6028" i="24"/>
  <c r="J6029" i="24"/>
  <c r="J6030" i="24"/>
  <c r="J6031" i="24"/>
  <c r="J6032" i="24"/>
  <c r="J6033" i="24"/>
  <c r="J6034" i="24"/>
  <c r="J6035" i="24"/>
  <c r="J6036" i="24"/>
  <c r="J6037" i="24"/>
  <c r="J6038" i="24"/>
  <c r="J6039" i="24"/>
  <c r="J6040" i="24"/>
  <c r="J6041" i="24"/>
  <c r="J6042" i="24"/>
  <c r="J6043" i="24"/>
  <c r="J6044" i="24"/>
  <c r="J6045" i="24"/>
  <c r="J6046" i="24"/>
  <c r="J6047" i="24"/>
  <c r="J6048" i="24"/>
  <c r="J6049" i="24"/>
  <c r="J6050" i="24"/>
  <c r="J6051" i="24"/>
  <c r="J6052" i="24"/>
  <c r="J6053" i="24"/>
  <c r="J6054" i="24"/>
  <c r="J6055" i="24"/>
  <c r="J6056" i="24"/>
  <c r="J6057" i="24"/>
  <c r="J6058" i="24"/>
  <c r="J6059" i="24"/>
  <c r="J6060" i="24"/>
  <c r="J6061" i="24"/>
  <c r="J6062" i="24"/>
  <c r="J6063" i="24"/>
  <c r="J6064" i="24"/>
  <c r="J6065" i="24"/>
  <c r="J6066" i="24"/>
  <c r="J6067" i="24"/>
  <c r="J6068" i="24"/>
  <c r="J6069" i="24"/>
  <c r="J6070" i="24"/>
  <c r="J6071" i="24"/>
  <c r="J6072" i="24"/>
  <c r="J6073" i="24"/>
  <c r="J6074" i="24"/>
  <c r="J6075" i="24"/>
  <c r="J6076" i="24"/>
  <c r="J6077" i="24"/>
  <c r="J6078" i="24"/>
  <c r="J6079" i="24"/>
  <c r="J6080" i="24"/>
  <c r="J6081" i="24"/>
  <c r="J6082" i="24"/>
  <c r="J6083" i="24"/>
  <c r="J6084" i="24"/>
  <c r="J6085" i="24"/>
  <c r="J6086" i="24"/>
  <c r="J6087" i="24"/>
  <c r="J6088" i="24"/>
  <c r="J6089" i="24"/>
  <c r="J6090" i="24"/>
  <c r="J6091" i="24"/>
  <c r="J6092" i="24"/>
  <c r="J6093" i="24"/>
  <c r="J6094" i="24"/>
  <c r="J6095" i="24"/>
  <c r="J6096" i="24"/>
  <c r="J6097" i="24"/>
  <c r="J6098" i="24"/>
  <c r="J6099" i="24"/>
  <c r="J6100" i="24"/>
  <c r="J6101" i="24"/>
  <c r="J6102" i="24"/>
  <c r="J6103" i="24"/>
  <c r="J6104" i="24"/>
  <c r="J6105" i="24"/>
  <c r="J6106" i="24"/>
  <c r="J6107" i="24"/>
  <c r="J6108" i="24"/>
  <c r="J6109" i="24"/>
  <c r="J6110" i="24"/>
  <c r="J6111" i="24"/>
  <c r="J6112" i="24"/>
  <c r="J6113" i="24"/>
  <c r="J6114" i="24"/>
  <c r="J6115" i="24"/>
  <c r="J6116" i="24"/>
  <c r="J6117" i="24"/>
  <c r="J6118" i="24"/>
  <c r="J6119" i="24"/>
  <c r="J6120" i="24"/>
  <c r="J6121" i="24"/>
  <c r="J6122" i="24"/>
  <c r="J6123" i="24"/>
  <c r="J6124" i="24"/>
  <c r="J6125" i="24"/>
  <c r="J6126" i="24"/>
  <c r="J6127" i="24"/>
  <c r="J6128" i="24"/>
  <c r="J6129" i="24"/>
  <c r="J6130" i="24"/>
  <c r="J6131" i="24"/>
  <c r="J6132" i="24"/>
  <c r="J6133" i="24"/>
  <c r="J6134" i="24"/>
  <c r="J6135" i="24"/>
  <c r="J6136" i="24"/>
  <c r="J6137" i="24"/>
  <c r="J6138" i="24"/>
  <c r="J6139" i="24"/>
  <c r="J6140" i="24"/>
  <c r="J6141" i="24"/>
  <c r="J6142" i="24"/>
  <c r="J6143" i="24"/>
  <c r="J6144" i="24"/>
  <c r="J6145" i="24"/>
  <c r="J6146" i="24"/>
  <c r="J6147" i="24"/>
  <c r="J6148" i="24"/>
  <c r="J6149" i="24"/>
  <c r="J6150" i="24"/>
  <c r="J6151" i="24"/>
  <c r="J6152" i="24"/>
  <c r="J6153" i="24"/>
  <c r="J6154" i="24"/>
  <c r="J6155" i="24"/>
  <c r="J6156" i="24"/>
  <c r="J6157" i="24"/>
  <c r="J6158" i="24"/>
  <c r="J6159" i="24"/>
  <c r="J6160" i="24"/>
  <c r="J6161" i="24"/>
  <c r="J6162" i="24"/>
  <c r="J6163" i="24"/>
  <c r="J6164" i="24"/>
  <c r="J6165" i="24"/>
  <c r="J6166" i="24"/>
  <c r="J6167" i="24"/>
  <c r="J6168" i="24"/>
  <c r="J6169" i="24"/>
  <c r="J6170" i="24"/>
  <c r="J6171" i="24"/>
  <c r="J6172" i="24"/>
  <c r="J6173" i="24"/>
  <c r="J6174" i="24"/>
  <c r="J6175" i="24"/>
  <c r="J6176" i="24"/>
  <c r="J6177" i="24"/>
  <c r="J6178" i="24"/>
  <c r="J6179" i="24"/>
  <c r="J6180" i="24"/>
  <c r="J6181" i="24"/>
  <c r="J6182" i="24"/>
  <c r="J6183" i="24"/>
  <c r="J6184" i="24"/>
  <c r="J6185" i="24"/>
  <c r="J6186" i="24"/>
  <c r="J6187" i="24"/>
  <c r="J6188" i="24"/>
  <c r="J6189" i="24"/>
  <c r="J6190" i="24"/>
  <c r="J6191" i="24"/>
  <c r="J6192" i="24"/>
  <c r="J6193" i="24"/>
  <c r="J6194" i="24"/>
  <c r="J6195" i="24"/>
  <c r="J6196" i="24"/>
  <c r="J6197" i="24"/>
  <c r="J6198" i="24"/>
  <c r="J6199" i="24"/>
  <c r="J6200" i="24"/>
  <c r="J6201" i="24"/>
  <c r="J6202" i="24"/>
  <c r="J6203" i="24"/>
  <c r="J6204" i="24"/>
  <c r="J6205" i="24"/>
  <c r="J6206" i="24"/>
  <c r="J6207" i="24"/>
  <c r="J6208" i="24"/>
  <c r="J6209" i="24"/>
  <c r="J6210" i="24"/>
  <c r="J6211" i="24"/>
  <c r="J6212" i="24"/>
  <c r="J6213" i="24"/>
  <c r="J6214" i="24"/>
  <c r="J6215" i="24"/>
  <c r="J6216" i="24"/>
  <c r="J6217" i="24"/>
  <c r="J6218" i="24"/>
  <c r="J6219" i="24"/>
  <c r="J6220" i="24"/>
  <c r="J6221" i="24"/>
  <c r="J6222" i="24"/>
  <c r="J6223" i="24"/>
  <c r="J6224" i="24"/>
  <c r="J6225" i="24"/>
  <c r="J6226" i="24"/>
  <c r="J6227" i="24"/>
  <c r="J6228" i="24"/>
  <c r="J6229" i="24"/>
  <c r="J6230" i="24"/>
  <c r="J6231" i="24"/>
  <c r="J6232" i="24"/>
  <c r="J6233" i="24"/>
  <c r="J6234" i="24"/>
  <c r="J6235" i="24"/>
  <c r="J6236" i="24"/>
  <c r="J6237" i="24"/>
  <c r="J6238" i="24"/>
  <c r="J6239" i="24"/>
  <c r="J6240" i="24"/>
  <c r="J6241" i="24"/>
  <c r="J6242" i="24"/>
  <c r="J6243" i="24"/>
  <c r="J6244" i="24"/>
  <c r="J6245" i="24"/>
  <c r="J6246" i="24"/>
  <c r="J6247" i="24"/>
  <c r="J6248" i="24"/>
  <c r="J6249" i="24"/>
  <c r="J6250" i="24"/>
  <c r="J6251" i="24"/>
  <c r="J6252" i="24"/>
  <c r="J6253" i="24"/>
  <c r="J6254" i="24"/>
  <c r="J6255" i="24"/>
  <c r="J6256" i="24"/>
  <c r="J6257" i="24"/>
  <c r="J6258" i="24"/>
  <c r="J6259" i="24"/>
  <c r="J6260" i="24"/>
  <c r="J6261" i="24"/>
  <c r="J6262" i="24"/>
  <c r="J6263" i="24"/>
  <c r="J6264" i="24"/>
  <c r="J6265" i="24"/>
  <c r="J6266" i="24"/>
  <c r="J6267" i="24"/>
  <c r="J6268" i="24"/>
  <c r="J6269" i="24"/>
  <c r="J6270" i="24"/>
  <c r="J6271" i="24"/>
  <c r="J6272" i="24"/>
  <c r="J6273" i="24"/>
  <c r="J6274" i="24"/>
  <c r="J6275" i="24"/>
  <c r="J6276" i="24"/>
  <c r="J6277" i="24"/>
  <c r="J6278" i="24"/>
  <c r="J6279" i="24"/>
  <c r="J6280" i="24"/>
  <c r="J6281" i="24"/>
  <c r="J6282" i="24"/>
  <c r="J6283" i="24"/>
  <c r="J6284" i="24"/>
  <c r="J6285" i="24"/>
  <c r="J6286" i="24"/>
  <c r="J6287" i="24"/>
  <c r="J6288" i="24"/>
  <c r="J6289" i="24"/>
  <c r="J6290" i="24"/>
  <c r="J6291" i="24"/>
  <c r="J6292" i="24"/>
  <c r="J6293" i="24"/>
  <c r="J6294" i="24"/>
  <c r="J6295" i="24"/>
  <c r="J6296" i="24"/>
  <c r="J6297" i="24"/>
  <c r="J6298" i="24"/>
  <c r="J6299" i="24"/>
  <c r="J6300" i="24"/>
  <c r="J6301" i="24"/>
  <c r="J6302" i="24"/>
  <c r="J6303" i="24"/>
  <c r="J6304" i="24"/>
  <c r="J6305" i="24"/>
  <c r="J6306" i="24"/>
  <c r="J6307" i="24"/>
  <c r="J6308" i="24"/>
  <c r="J6309" i="24"/>
  <c r="J6310" i="24"/>
  <c r="J6311" i="24"/>
  <c r="J6312" i="24"/>
  <c r="J6313" i="24"/>
  <c r="J6314" i="24"/>
  <c r="J6315" i="24"/>
  <c r="J6316" i="24"/>
  <c r="J6317" i="24"/>
  <c r="J6318" i="24"/>
  <c r="J6319" i="24"/>
  <c r="J6320" i="24"/>
  <c r="J6321" i="24"/>
  <c r="J6322" i="24"/>
  <c r="J6323" i="24"/>
  <c r="J6324" i="24"/>
  <c r="J6325" i="24"/>
  <c r="J6326" i="24"/>
  <c r="J6327" i="24"/>
  <c r="J6328" i="24"/>
  <c r="J6329" i="24"/>
  <c r="J6330" i="24"/>
  <c r="J6331" i="24"/>
  <c r="J6332" i="24"/>
  <c r="J6333" i="24"/>
  <c r="J6334" i="24"/>
  <c r="J6335" i="24"/>
  <c r="J6336" i="24"/>
  <c r="J6337" i="24"/>
  <c r="J6338" i="24"/>
  <c r="J6339" i="24"/>
  <c r="J6340" i="24"/>
  <c r="J6341" i="24"/>
  <c r="J6342" i="24"/>
  <c r="J6343" i="24"/>
  <c r="J6344" i="24"/>
  <c r="J6345" i="24"/>
  <c r="J6346" i="24"/>
  <c r="J6347" i="24"/>
  <c r="J6348" i="24"/>
  <c r="J6349" i="24"/>
  <c r="J6350" i="24"/>
  <c r="J6351" i="24"/>
  <c r="J6352" i="24"/>
  <c r="J6353" i="24"/>
  <c r="J6354" i="24"/>
  <c r="J6355" i="24"/>
  <c r="J6356" i="24"/>
  <c r="J6357" i="24"/>
  <c r="J6358" i="24"/>
  <c r="J6359" i="24"/>
  <c r="J6360" i="24"/>
  <c r="J6361" i="24"/>
  <c r="J6362" i="24"/>
  <c r="J6363" i="24"/>
  <c r="J6364" i="24"/>
  <c r="J6365" i="24"/>
  <c r="J6366" i="24"/>
  <c r="J6367" i="24"/>
  <c r="J6368" i="24"/>
  <c r="J6369" i="24"/>
  <c r="J6370" i="24"/>
  <c r="J6371" i="24"/>
  <c r="J6372" i="24"/>
  <c r="J6373" i="24"/>
  <c r="J6374" i="24"/>
  <c r="J6375" i="24"/>
  <c r="J6376" i="24"/>
  <c r="J6377" i="24"/>
  <c r="J6378" i="24"/>
  <c r="J6379" i="24"/>
  <c r="J6380" i="24"/>
  <c r="J6381" i="24"/>
  <c r="J6382" i="24"/>
  <c r="J6383" i="24"/>
  <c r="J6384" i="24"/>
  <c r="J6385" i="24"/>
  <c r="J6386" i="24"/>
  <c r="J6387" i="24"/>
  <c r="J6388" i="24"/>
  <c r="J6389" i="24"/>
  <c r="J6390" i="24"/>
  <c r="J6391" i="24"/>
  <c r="J6392" i="24"/>
  <c r="J6393" i="24"/>
  <c r="J6394" i="24"/>
  <c r="J6395" i="24"/>
  <c r="J6396" i="24"/>
  <c r="J6397" i="24"/>
  <c r="J6398" i="24"/>
  <c r="J6399" i="24"/>
  <c r="J6400" i="24"/>
  <c r="J6401" i="24"/>
  <c r="J6402" i="24"/>
  <c r="J6403" i="24"/>
  <c r="J6404" i="24"/>
  <c r="J6405" i="24"/>
  <c r="J6406" i="24"/>
  <c r="J6407" i="24"/>
  <c r="J6408" i="24"/>
  <c r="J6409" i="24"/>
  <c r="J6410" i="24"/>
  <c r="J6411" i="24"/>
  <c r="J6412" i="24"/>
  <c r="J6413" i="24"/>
  <c r="J6414" i="24"/>
  <c r="J6415" i="24"/>
  <c r="J6416" i="24"/>
  <c r="J6417" i="24"/>
  <c r="J6418" i="24"/>
  <c r="J6419" i="24"/>
  <c r="J6420" i="24"/>
  <c r="J6421" i="24"/>
  <c r="J6422" i="24"/>
  <c r="J6423" i="24"/>
  <c r="J6424" i="24"/>
  <c r="J6425" i="24"/>
  <c r="J6426" i="24"/>
  <c r="J6427" i="24"/>
  <c r="J6428" i="24"/>
  <c r="J6429" i="24"/>
  <c r="J6430" i="24"/>
  <c r="J6431" i="24"/>
  <c r="J6432" i="24"/>
  <c r="J6433" i="24"/>
  <c r="J6434" i="24"/>
  <c r="J6435" i="24"/>
  <c r="J6436" i="24"/>
  <c r="J6437" i="24"/>
  <c r="J6438" i="24"/>
  <c r="J6439" i="24"/>
  <c r="J6440" i="24"/>
  <c r="J6441" i="24"/>
  <c r="J6442" i="24"/>
  <c r="J6443" i="24"/>
  <c r="J6444" i="24"/>
  <c r="J6445" i="24"/>
  <c r="J6446" i="24"/>
  <c r="J6447" i="24"/>
  <c r="J6448" i="24"/>
  <c r="J6449" i="24"/>
  <c r="J6450" i="24"/>
  <c r="J6451" i="24"/>
  <c r="J6452" i="24"/>
  <c r="J6453" i="24"/>
  <c r="J6454" i="24"/>
  <c r="J6455" i="24"/>
  <c r="J6456" i="24"/>
  <c r="J6457" i="24"/>
  <c r="J6458" i="24"/>
  <c r="J6459" i="24"/>
  <c r="J6460" i="24"/>
  <c r="J6461" i="24"/>
  <c r="J6462" i="24"/>
  <c r="J6463" i="24"/>
  <c r="J6464" i="24"/>
  <c r="J6465" i="24"/>
  <c r="J6466" i="24"/>
  <c r="J6467" i="24"/>
  <c r="J6468" i="24"/>
  <c r="J6469" i="24"/>
  <c r="J6470" i="24"/>
  <c r="J6471" i="24"/>
  <c r="J6472" i="24"/>
  <c r="J6473" i="24"/>
  <c r="J6474" i="24"/>
  <c r="J6475" i="24"/>
  <c r="J6476" i="24"/>
  <c r="J6477" i="24"/>
  <c r="J6478" i="24"/>
  <c r="J6479" i="24"/>
  <c r="J6480" i="24"/>
  <c r="J6481" i="24"/>
  <c r="J6482" i="24"/>
  <c r="J6483" i="24"/>
  <c r="J6484" i="24"/>
  <c r="J6485" i="24"/>
  <c r="J6486" i="24"/>
  <c r="J6487" i="24"/>
  <c r="J6488" i="24"/>
  <c r="J6489" i="24"/>
  <c r="J6490" i="24"/>
  <c r="J6491" i="24"/>
  <c r="J6492" i="24"/>
  <c r="J6493" i="24"/>
  <c r="J6494" i="24"/>
  <c r="J6495" i="24"/>
  <c r="J6496" i="24"/>
  <c r="J6497" i="24"/>
  <c r="J6498" i="24"/>
  <c r="J6499" i="24"/>
  <c r="J6500" i="24"/>
  <c r="J6501" i="24"/>
  <c r="J6502" i="24"/>
  <c r="J6503" i="24"/>
  <c r="J6504" i="24"/>
  <c r="J6505" i="24"/>
  <c r="J6506" i="24"/>
  <c r="J6507" i="24"/>
  <c r="J6508" i="24"/>
  <c r="J6509" i="24"/>
  <c r="J6510" i="24"/>
  <c r="J6511" i="24"/>
  <c r="J6512" i="24"/>
  <c r="J6513" i="24"/>
  <c r="J6514" i="24"/>
  <c r="J6515" i="24"/>
  <c r="J6516" i="24"/>
  <c r="J6517" i="24"/>
  <c r="J6518" i="24"/>
  <c r="J6519" i="24"/>
  <c r="J6520" i="24"/>
  <c r="J6521" i="24"/>
  <c r="J6522" i="24"/>
  <c r="J6523" i="24"/>
  <c r="J6524" i="24"/>
  <c r="J6525" i="24"/>
  <c r="J6526" i="24"/>
  <c r="J6527" i="24"/>
  <c r="J6528" i="24"/>
  <c r="J6529" i="24"/>
  <c r="J6530" i="24"/>
  <c r="J6531" i="24"/>
  <c r="J6532" i="24"/>
  <c r="J6533" i="24"/>
  <c r="J6534" i="24"/>
  <c r="J6535" i="24"/>
  <c r="J6536" i="24"/>
  <c r="J6537" i="24"/>
  <c r="J6538" i="24"/>
  <c r="J6539" i="24"/>
  <c r="J6540" i="24"/>
  <c r="J6541" i="24"/>
  <c r="J6542" i="24"/>
  <c r="J6543" i="24"/>
  <c r="J6544" i="24"/>
  <c r="J6545" i="24"/>
  <c r="J6546" i="24"/>
  <c r="J6547" i="24"/>
  <c r="J6548" i="24"/>
  <c r="J6549" i="24"/>
  <c r="J6550" i="24"/>
  <c r="J6551" i="24"/>
  <c r="J6552" i="24"/>
  <c r="J6553" i="24"/>
  <c r="J6554" i="24"/>
  <c r="J6555" i="24"/>
  <c r="J6556" i="24"/>
  <c r="J6557" i="24"/>
  <c r="J6558" i="24"/>
  <c r="J6559" i="24"/>
  <c r="J6560" i="24"/>
  <c r="J6561" i="24"/>
  <c r="J6562" i="24"/>
  <c r="J6563" i="24"/>
  <c r="J6564" i="24"/>
  <c r="J6565" i="24"/>
  <c r="J6566" i="24"/>
  <c r="J6567" i="24"/>
  <c r="J6568" i="24"/>
  <c r="J6569" i="24"/>
  <c r="J6570" i="24"/>
  <c r="J6571" i="24"/>
  <c r="J6572" i="24"/>
  <c r="J6573" i="24"/>
  <c r="J6574" i="24"/>
  <c r="J6575" i="24"/>
  <c r="J6576" i="24"/>
  <c r="J6577" i="24"/>
  <c r="J6578" i="24"/>
  <c r="J6579" i="24"/>
  <c r="J6580" i="24"/>
  <c r="J6581" i="24"/>
  <c r="J6582" i="24"/>
  <c r="J6583" i="24"/>
  <c r="J6584" i="24"/>
  <c r="J6585" i="24"/>
  <c r="J6586" i="24"/>
  <c r="J6587" i="24"/>
  <c r="J6588" i="24"/>
  <c r="J6589" i="24"/>
  <c r="J6590" i="24"/>
  <c r="J6591" i="24"/>
  <c r="J6592" i="24"/>
  <c r="J6593" i="24"/>
  <c r="J6594" i="24"/>
  <c r="J6595" i="24"/>
  <c r="J6596" i="24"/>
  <c r="J6597" i="24"/>
  <c r="J6598" i="24"/>
  <c r="J6599" i="24"/>
  <c r="J6600" i="24"/>
  <c r="J6601" i="24"/>
  <c r="J6602" i="24"/>
  <c r="J6603" i="24"/>
  <c r="J6604" i="24"/>
  <c r="J6605" i="24"/>
  <c r="J6606" i="24"/>
  <c r="J6607" i="24"/>
  <c r="J6608" i="24"/>
  <c r="J6609" i="24"/>
  <c r="J6610" i="24"/>
  <c r="J6611" i="24"/>
  <c r="J6612" i="24"/>
  <c r="J6613" i="24"/>
  <c r="J6614" i="24"/>
  <c r="J6615" i="24"/>
  <c r="J6616" i="24"/>
  <c r="J6617" i="24"/>
  <c r="J6618" i="24"/>
  <c r="J6619" i="24"/>
  <c r="J6620" i="24"/>
  <c r="J6621" i="24"/>
  <c r="J6622" i="24"/>
  <c r="J6623" i="24"/>
  <c r="J6624" i="24"/>
  <c r="J6625" i="24"/>
  <c r="J6626" i="24"/>
  <c r="J6627" i="24"/>
  <c r="J6628" i="24"/>
  <c r="J6629" i="24"/>
  <c r="J6630" i="24"/>
  <c r="J6631" i="24"/>
  <c r="J6632" i="24"/>
  <c r="J6633" i="24"/>
  <c r="J6634" i="24"/>
  <c r="J6635" i="24"/>
  <c r="J6636" i="24"/>
  <c r="J6637" i="24"/>
  <c r="J6638" i="24"/>
  <c r="J6639" i="24"/>
  <c r="J6640" i="24"/>
  <c r="J6641" i="24"/>
  <c r="J6642" i="24"/>
  <c r="J6643" i="24"/>
  <c r="J6644" i="24"/>
  <c r="J6645" i="24"/>
  <c r="J6646" i="24"/>
  <c r="J6647" i="24"/>
  <c r="J6648" i="24"/>
  <c r="J6649" i="24"/>
  <c r="J6650" i="24"/>
  <c r="J6651" i="24"/>
  <c r="J6652" i="24"/>
  <c r="J6653" i="24"/>
  <c r="J6654" i="24"/>
  <c r="J6655" i="24"/>
  <c r="J6656" i="24"/>
  <c r="J6657" i="24"/>
  <c r="J6658" i="24"/>
  <c r="J6659" i="24"/>
  <c r="J6660" i="24"/>
  <c r="J6661" i="24"/>
  <c r="J6662" i="24"/>
  <c r="J6663" i="24"/>
  <c r="J6664" i="24"/>
  <c r="J6665" i="24"/>
  <c r="J6666" i="24"/>
  <c r="J6667" i="24"/>
  <c r="J6668" i="24"/>
  <c r="J6669" i="24"/>
  <c r="J6670" i="24"/>
  <c r="J6671" i="24"/>
  <c r="J6672" i="24"/>
  <c r="J6673" i="24"/>
  <c r="J6674" i="24"/>
  <c r="J6675" i="24"/>
  <c r="J6676" i="24"/>
  <c r="J6677" i="24"/>
  <c r="J6678" i="24"/>
  <c r="J6679" i="24"/>
  <c r="J6680" i="24"/>
  <c r="J6681" i="24"/>
  <c r="J6682" i="24"/>
  <c r="J6683" i="24"/>
  <c r="J6684" i="24"/>
  <c r="J6685" i="24"/>
  <c r="J6686" i="24"/>
  <c r="J6687" i="24"/>
  <c r="J6688" i="24"/>
  <c r="J6689" i="24"/>
  <c r="J6690" i="24"/>
  <c r="J6691" i="24"/>
  <c r="J6692" i="24"/>
  <c r="J6693" i="24"/>
  <c r="J6694" i="24"/>
  <c r="J6695" i="24"/>
  <c r="J6696" i="24"/>
  <c r="J6697" i="24"/>
  <c r="J6698" i="24"/>
  <c r="J6699" i="24"/>
  <c r="J6700" i="24"/>
  <c r="J6701" i="24"/>
  <c r="J6702" i="24"/>
  <c r="J6703" i="24"/>
  <c r="J6704" i="24"/>
  <c r="J6705" i="24"/>
  <c r="J6706" i="24"/>
  <c r="J6707" i="24"/>
  <c r="J6708" i="24"/>
  <c r="J6709" i="24"/>
  <c r="J6710" i="24"/>
  <c r="J6711" i="24"/>
  <c r="J6712" i="24"/>
  <c r="J6713" i="24"/>
  <c r="J6714" i="24"/>
  <c r="J6715" i="24"/>
  <c r="J6716" i="24"/>
  <c r="J6717" i="24"/>
  <c r="J6718" i="24"/>
  <c r="J6719" i="24"/>
  <c r="J6720" i="24"/>
  <c r="J6721" i="24"/>
  <c r="J6722" i="24"/>
  <c r="J6723" i="24"/>
  <c r="J6724" i="24"/>
  <c r="J6725" i="24"/>
  <c r="J6726" i="24"/>
  <c r="J6727" i="24"/>
  <c r="J6728" i="24"/>
  <c r="J6729" i="24"/>
  <c r="J6730" i="24"/>
  <c r="J6731" i="24"/>
  <c r="J6732" i="24"/>
  <c r="J6733" i="24"/>
  <c r="J6734" i="24"/>
  <c r="J6735" i="24"/>
  <c r="J6736" i="24"/>
  <c r="J6737" i="24"/>
  <c r="J6738" i="24"/>
  <c r="J6739" i="24"/>
  <c r="J6740" i="24"/>
  <c r="J6741" i="24"/>
  <c r="J6742" i="24"/>
  <c r="J6743" i="24"/>
  <c r="J6744" i="24"/>
  <c r="J6745" i="24"/>
  <c r="J6746" i="24"/>
  <c r="J6747" i="24"/>
  <c r="J6748" i="24"/>
  <c r="J6749" i="24"/>
  <c r="J6750" i="24"/>
  <c r="J6751" i="24"/>
  <c r="J6752" i="24"/>
  <c r="J6753" i="24"/>
  <c r="J6754" i="24"/>
  <c r="J6755" i="24"/>
  <c r="J6756" i="24"/>
  <c r="J6757" i="24"/>
  <c r="J6758" i="24"/>
  <c r="J6759" i="24"/>
  <c r="J6760" i="24"/>
  <c r="J6761" i="24"/>
  <c r="J6762" i="24"/>
  <c r="J6763" i="24"/>
  <c r="J6764" i="24"/>
  <c r="J6765" i="24"/>
  <c r="J6766" i="24"/>
  <c r="J6767" i="24"/>
  <c r="J6768" i="24"/>
  <c r="J6769" i="24"/>
  <c r="J6770" i="24"/>
  <c r="J6771" i="24"/>
  <c r="J6772" i="24"/>
  <c r="J6773" i="24"/>
  <c r="J6774" i="24"/>
  <c r="J6775" i="24"/>
  <c r="J6776" i="24"/>
  <c r="J6777" i="24"/>
  <c r="J6778" i="24"/>
  <c r="J6779" i="24"/>
  <c r="J6780" i="24"/>
  <c r="J6781" i="24"/>
  <c r="J6782" i="24"/>
  <c r="J6783" i="24"/>
  <c r="J6784" i="24"/>
  <c r="J6785" i="24"/>
  <c r="J6786" i="24"/>
  <c r="J6787" i="24"/>
  <c r="J6788" i="24"/>
  <c r="J6789" i="24"/>
  <c r="J6790" i="24"/>
  <c r="J6791" i="24"/>
  <c r="J6792" i="24"/>
  <c r="J6793" i="24"/>
  <c r="J6794" i="24"/>
  <c r="J6795" i="24"/>
  <c r="J6796" i="24"/>
  <c r="J6797" i="24"/>
  <c r="J6798" i="24"/>
  <c r="J6799" i="24"/>
  <c r="J6800" i="24"/>
  <c r="J6801" i="24"/>
  <c r="J6802" i="24"/>
  <c r="J6803" i="24"/>
  <c r="J6804" i="24"/>
  <c r="J6805" i="24"/>
  <c r="J6806" i="24"/>
  <c r="J6807" i="24"/>
  <c r="J6808" i="24"/>
  <c r="J6809" i="24"/>
  <c r="J6810" i="24"/>
  <c r="J6811" i="24"/>
  <c r="J6812" i="24"/>
  <c r="J6813" i="24"/>
  <c r="J6814" i="24"/>
  <c r="J6815" i="24"/>
  <c r="J6816" i="24"/>
  <c r="J6817" i="24"/>
  <c r="J6818" i="24"/>
  <c r="J6819" i="24"/>
  <c r="J6820" i="24"/>
  <c r="J6821" i="24"/>
  <c r="J6822" i="24"/>
  <c r="J6823" i="24"/>
  <c r="J6824" i="24"/>
  <c r="J6825" i="24"/>
  <c r="J6826" i="24"/>
  <c r="J6827" i="24"/>
  <c r="J6828" i="24"/>
  <c r="J6829" i="24"/>
  <c r="J6830" i="24"/>
  <c r="J6831" i="24"/>
  <c r="J6832" i="24"/>
  <c r="J6833" i="24"/>
  <c r="J6834" i="24"/>
  <c r="J6835" i="24"/>
  <c r="J6836" i="24"/>
  <c r="J6837" i="24"/>
  <c r="J6838" i="24"/>
  <c r="J6839" i="24"/>
  <c r="J6840" i="24"/>
  <c r="J6841" i="24"/>
  <c r="J6842" i="24"/>
  <c r="J6843" i="24"/>
  <c r="J6844" i="24"/>
  <c r="J6845" i="24"/>
  <c r="J6846" i="24"/>
  <c r="J6847" i="24"/>
  <c r="J6848" i="24"/>
  <c r="J6849" i="24"/>
  <c r="J6850" i="24"/>
  <c r="J6851" i="24"/>
  <c r="J6852" i="24"/>
  <c r="J6853" i="24"/>
  <c r="J6854" i="24"/>
  <c r="J6855" i="24"/>
  <c r="J6856" i="24"/>
  <c r="J6857" i="24"/>
  <c r="J6858" i="24"/>
  <c r="J6859" i="24"/>
  <c r="J6860" i="24"/>
  <c r="J6861" i="24"/>
  <c r="J6862" i="24"/>
  <c r="J6863" i="24"/>
  <c r="J6864" i="24"/>
  <c r="J6865" i="24"/>
  <c r="J6866" i="24"/>
  <c r="J6867" i="24"/>
  <c r="J6868" i="24"/>
  <c r="J6869" i="24"/>
  <c r="J6870" i="24"/>
  <c r="J6871" i="24"/>
  <c r="J6872" i="24"/>
  <c r="J6873" i="24"/>
  <c r="J6874" i="24"/>
  <c r="J6875" i="24"/>
  <c r="J6876" i="24"/>
  <c r="J6877" i="24"/>
  <c r="J6878" i="24"/>
  <c r="J6879" i="24"/>
  <c r="J6880" i="24"/>
  <c r="J6881" i="24"/>
  <c r="J6882" i="24"/>
  <c r="J6883" i="24"/>
  <c r="J6884" i="24"/>
  <c r="J6885" i="24"/>
  <c r="J6886" i="24"/>
  <c r="J6887" i="24"/>
  <c r="J6888" i="24"/>
  <c r="J6889" i="24"/>
  <c r="J6890" i="24"/>
  <c r="J6891" i="24"/>
  <c r="J6892" i="24"/>
  <c r="J6893" i="24"/>
  <c r="J6894" i="24"/>
  <c r="J6895" i="24"/>
  <c r="J6896" i="24"/>
  <c r="J6897" i="24"/>
  <c r="J6898" i="24"/>
  <c r="J6899" i="24"/>
  <c r="J6900" i="24"/>
  <c r="J6901" i="24"/>
  <c r="J6902" i="24"/>
  <c r="J6903" i="24"/>
  <c r="J6904" i="24"/>
  <c r="J6905" i="24"/>
  <c r="J6906" i="24"/>
  <c r="J6907" i="24"/>
  <c r="J6908" i="24"/>
  <c r="J6909" i="24"/>
  <c r="J6910" i="24"/>
  <c r="J6911" i="24"/>
  <c r="J6912" i="24"/>
  <c r="J6913" i="24"/>
  <c r="J6914" i="24"/>
  <c r="J6915" i="24"/>
  <c r="J6916" i="24"/>
  <c r="J6917" i="24"/>
  <c r="J6918" i="24"/>
  <c r="J6919" i="24"/>
  <c r="J6920" i="24"/>
  <c r="J6921" i="24"/>
  <c r="J6922" i="24"/>
  <c r="J6923" i="24"/>
  <c r="J6924" i="24"/>
  <c r="J6925" i="24"/>
  <c r="J6926" i="24"/>
  <c r="J6927" i="24"/>
  <c r="J6928" i="24"/>
  <c r="J6929" i="24"/>
  <c r="J6930" i="24"/>
  <c r="J6931" i="24"/>
  <c r="J6932" i="24"/>
  <c r="J6933" i="24"/>
  <c r="J6934" i="24"/>
  <c r="J6935" i="24"/>
  <c r="J6936" i="24"/>
  <c r="J6937" i="24"/>
  <c r="J6938" i="24"/>
  <c r="J6939" i="24"/>
  <c r="J6940" i="24"/>
  <c r="J6941" i="24"/>
  <c r="J6942" i="24"/>
  <c r="J6943" i="24"/>
  <c r="J6944" i="24"/>
  <c r="J6945" i="24"/>
  <c r="J6946" i="24"/>
  <c r="J6947" i="24"/>
  <c r="J6948" i="24"/>
  <c r="J6949" i="24"/>
  <c r="J6950" i="24"/>
  <c r="J6951" i="24"/>
  <c r="J6952" i="24"/>
  <c r="J6953" i="24"/>
  <c r="J6954" i="24"/>
  <c r="J6955" i="24"/>
  <c r="J6956" i="24"/>
  <c r="J6957" i="24"/>
  <c r="J6958" i="24"/>
  <c r="J6959" i="24"/>
  <c r="J6960" i="24"/>
  <c r="J6961" i="24"/>
  <c r="J6962" i="24"/>
  <c r="J6963" i="24"/>
  <c r="J6964" i="24"/>
  <c r="J6965" i="24"/>
  <c r="J6966" i="24"/>
  <c r="J6967" i="24"/>
  <c r="J6968" i="24"/>
  <c r="J6969" i="24"/>
  <c r="J6970" i="24"/>
  <c r="J6971" i="24"/>
  <c r="J6972" i="24"/>
  <c r="J6973" i="24"/>
  <c r="J6974" i="24"/>
  <c r="J6975" i="24"/>
  <c r="J6976" i="24"/>
  <c r="J6977" i="24"/>
  <c r="J6978" i="24"/>
  <c r="J6979" i="24"/>
  <c r="J6980" i="24"/>
  <c r="J6981" i="24"/>
  <c r="J6982" i="24"/>
  <c r="J6983" i="24"/>
  <c r="J6984" i="24"/>
  <c r="J6985" i="24"/>
  <c r="J6986" i="24"/>
  <c r="J6987" i="24"/>
  <c r="J6988" i="24"/>
  <c r="J6989" i="24"/>
  <c r="J6990" i="24"/>
  <c r="J6991" i="24"/>
  <c r="J6992" i="24"/>
  <c r="J6993" i="24"/>
  <c r="J6994" i="24"/>
  <c r="J6995" i="24"/>
  <c r="J6996" i="24"/>
  <c r="J6997" i="24"/>
  <c r="J6998" i="24"/>
  <c r="J6999" i="24"/>
  <c r="J7000" i="24"/>
  <c r="J7001" i="24"/>
  <c r="J7002" i="24"/>
  <c r="J7003" i="24"/>
  <c r="J7004" i="24"/>
  <c r="J7005" i="24"/>
  <c r="J7006" i="24"/>
  <c r="J7007" i="24"/>
  <c r="J7008" i="24"/>
  <c r="J7009" i="24"/>
  <c r="J7010" i="24"/>
  <c r="J7011" i="24"/>
  <c r="J7012" i="24"/>
  <c r="J7013" i="24"/>
  <c r="J7014" i="24"/>
  <c r="J7015" i="24"/>
  <c r="J7016" i="24"/>
  <c r="J7017" i="24"/>
  <c r="J7018" i="24"/>
  <c r="J7019" i="24"/>
  <c r="J7020" i="24"/>
  <c r="J7021" i="24"/>
  <c r="J7022" i="24"/>
  <c r="J7023" i="24"/>
  <c r="J7024" i="24"/>
  <c r="J7025" i="24"/>
  <c r="J7026" i="24"/>
  <c r="J7027" i="24"/>
  <c r="J7028" i="24"/>
  <c r="J7029" i="24"/>
  <c r="J7030" i="24"/>
  <c r="J7031" i="24"/>
  <c r="J7032" i="24"/>
  <c r="J7033" i="24"/>
  <c r="J7034" i="24"/>
  <c r="J7035" i="24"/>
  <c r="J7036" i="24"/>
  <c r="J7037" i="24"/>
  <c r="J7038" i="24"/>
  <c r="J7039" i="24"/>
  <c r="J7040" i="24"/>
  <c r="J7041" i="24"/>
  <c r="J7042" i="24"/>
  <c r="J7043" i="24"/>
  <c r="J7044" i="24"/>
  <c r="J7045" i="24"/>
  <c r="J7046" i="24"/>
  <c r="J7047" i="24"/>
  <c r="J7048" i="24"/>
  <c r="J7049" i="24"/>
  <c r="J7050" i="24"/>
  <c r="J7051" i="24"/>
  <c r="J7052" i="24"/>
  <c r="J7053" i="24"/>
  <c r="J7054" i="24"/>
  <c r="J7055" i="24"/>
  <c r="J7056" i="24"/>
  <c r="J7057" i="24"/>
  <c r="J7058" i="24"/>
  <c r="J7059" i="24"/>
  <c r="J7060" i="24"/>
  <c r="J7061" i="24"/>
  <c r="J7062" i="24"/>
  <c r="J7063" i="24"/>
  <c r="J7064" i="24"/>
  <c r="J7065" i="24"/>
  <c r="J7066" i="24"/>
  <c r="J7067" i="24"/>
  <c r="J7068" i="24"/>
  <c r="J7069" i="24"/>
  <c r="J7070" i="24"/>
  <c r="J7071" i="24"/>
  <c r="J7072" i="24"/>
  <c r="J7073" i="24"/>
  <c r="J7074" i="24"/>
  <c r="J7075" i="24"/>
  <c r="J7076" i="24"/>
  <c r="J7077" i="24"/>
  <c r="J7078" i="24"/>
  <c r="J7079" i="24"/>
  <c r="J7080" i="24"/>
  <c r="J7081" i="24"/>
  <c r="J7082" i="24"/>
  <c r="J7083" i="24"/>
  <c r="J7084" i="24"/>
  <c r="J7085" i="24"/>
  <c r="J7086" i="24"/>
  <c r="J7087" i="24"/>
  <c r="J7088" i="24"/>
  <c r="J7089" i="24"/>
  <c r="J7090" i="24"/>
  <c r="J7091" i="24"/>
  <c r="J7092" i="24"/>
  <c r="J7093" i="24"/>
  <c r="J7094" i="24"/>
  <c r="J7095" i="24"/>
  <c r="J7096" i="24"/>
  <c r="J7097" i="24"/>
  <c r="J7098" i="24"/>
  <c r="J7099" i="24"/>
  <c r="J7100" i="24"/>
  <c r="J7101" i="24"/>
  <c r="J7102" i="24"/>
  <c r="J7103" i="24"/>
  <c r="J7104" i="24"/>
  <c r="J7105" i="24"/>
  <c r="J7106" i="24"/>
  <c r="J7107" i="24"/>
  <c r="J7108" i="24"/>
  <c r="J7109" i="24"/>
  <c r="J7110" i="24"/>
  <c r="J7111" i="24"/>
  <c r="J7112" i="24"/>
  <c r="J7113" i="24"/>
  <c r="J7114" i="24"/>
  <c r="J7115" i="24"/>
  <c r="J7116" i="24"/>
  <c r="J7117" i="24"/>
  <c r="J7118" i="24"/>
  <c r="J7119" i="24"/>
  <c r="J7120" i="24"/>
  <c r="J7121" i="24"/>
  <c r="J7122" i="24"/>
  <c r="J7123" i="24"/>
  <c r="J7124" i="24"/>
  <c r="J7125" i="24"/>
  <c r="J7126" i="24"/>
  <c r="J7127" i="24"/>
  <c r="J7128" i="24"/>
  <c r="J7129" i="24"/>
  <c r="J7130" i="24"/>
  <c r="J7131" i="24"/>
  <c r="J7132" i="24"/>
  <c r="J7133" i="24"/>
  <c r="J7134" i="24"/>
  <c r="J7135" i="24"/>
  <c r="J7136" i="24"/>
  <c r="J7137" i="24"/>
  <c r="J7138" i="24"/>
  <c r="J7139" i="24"/>
  <c r="J7140" i="24"/>
  <c r="J7141" i="24"/>
  <c r="J7142" i="24"/>
  <c r="J7143" i="24"/>
  <c r="J7144" i="24"/>
  <c r="J7145" i="24"/>
  <c r="J7146" i="24"/>
  <c r="J7147" i="24"/>
  <c r="J7148" i="24"/>
  <c r="J7149" i="24"/>
  <c r="J7150" i="24"/>
  <c r="J7151" i="24"/>
  <c r="J7152" i="24"/>
  <c r="J7153" i="24"/>
  <c r="J7154" i="24"/>
  <c r="J7155" i="24"/>
  <c r="J7156" i="24"/>
  <c r="J7157" i="24"/>
  <c r="J7158" i="24"/>
  <c r="J7159" i="24"/>
  <c r="J7160" i="24"/>
  <c r="J7161" i="24"/>
  <c r="J7162" i="24"/>
  <c r="J7163" i="24"/>
  <c r="J7164" i="24"/>
  <c r="J7165" i="24"/>
  <c r="J7166" i="24"/>
  <c r="J7167" i="24"/>
  <c r="J7168" i="24"/>
  <c r="J7169" i="24"/>
  <c r="J7170" i="24"/>
  <c r="J7171" i="24"/>
  <c r="J7172" i="24"/>
  <c r="J7173" i="24"/>
  <c r="J7174" i="24"/>
  <c r="J7175" i="24"/>
  <c r="J7176" i="24"/>
  <c r="J7177" i="24"/>
  <c r="J7178" i="24"/>
  <c r="J7179" i="24"/>
  <c r="J7180" i="24"/>
  <c r="J7181" i="24"/>
  <c r="J7182" i="24"/>
  <c r="J7183" i="24"/>
  <c r="J7184" i="24"/>
  <c r="J7185" i="24"/>
  <c r="J7186" i="24"/>
  <c r="J7187" i="24"/>
  <c r="J7188" i="24"/>
  <c r="J7189" i="24"/>
  <c r="J7190" i="24"/>
  <c r="J7191" i="24"/>
  <c r="J7192" i="24"/>
  <c r="J7193" i="24"/>
  <c r="J7194" i="24"/>
  <c r="J7195" i="24"/>
  <c r="J7196" i="24"/>
  <c r="J7197" i="24"/>
  <c r="J7198" i="24"/>
  <c r="J7199" i="24"/>
  <c r="J7200" i="24"/>
  <c r="J7201" i="24"/>
  <c r="J7202" i="24"/>
  <c r="J7203" i="24"/>
  <c r="J7204" i="24"/>
  <c r="J7205" i="24"/>
  <c r="J7206" i="24"/>
  <c r="J7207" i="24"/>
  <c r="J7208" i="24"/>
  <c r="J7209" i="24"/>
  <c r="J7210" i="24"/>
  <c r="J7211" i="24"/>
  <c r="J7212" i="24"/>
  <c r="J7213" i="24"/>
  <c r="J7214" i="24"/>
  <c r="J7215" i="24"/>
  <c r="J7216" i="24"/>
  <c r="J7217" i="24"/>
  <c r="J7218" i="24"/>
  <c r="J7219" i="24"/>
  <c r="J7220" i="24"/>
  <c r="J7221" i="24"/>
  <c r="J7222" i="24"/>
  <c r="J7223" i="24"/>
  <c r="J7224" i="24"/>
  <c r="J7225" i="24"/>
  <c r="J7226" i="24"/>
  <c r="J7227" i="24"/>
  <c r="J7228" i="24"/>
  <c r="J7229" i="24"/>
  <c r="J7230" i="24"/>
  <c r="J7231" i="24"/>
  <c r="J7232" i="24"/>
  <c r="J7233" i="24"/>
  <c r="J7234" i="24"/>
  <c r="J7235" i="24"/>
  <c r="J7236" i="24"/>
  <c r="J7237" i="24"/>
  <c r="J7238" i="24"/>
  <c r="J7239" i="24"/>
  <c r="J7240" i="24"/>
  <c r="J7241" i="24"/>
  <c r="J7242" i="24"/>
  <c r="J7243" i="24"/>
  <c r="J7244" i="24"/>
  <c r="J7245" i="24"/>
  <c r="J7246" i="24"/>
  <c r="J7247" i="24"/>
  <c r="J7248" i="24"/>
  <c r="J7249" i="24"/>
  <c r="J7250" i="24"/>
  <c r="J7251" i="24"/>
  <c r="J7252" i="24"/>
  <c r="J7253" i="24"/>
  <c r="J7254" i="24"/>
  <c r="J7255" i="24"/>
  <c r="J7256" i="24"/>
  <c r="J7257" i="24"/>
  <c r="J7258" i="24"/>
  <c r="J7259" i="24"/>
  <c r="J7260" i="24"/>
  <c r="J7261" i="24"/>
  <c r="J7262" i="24"/>
  <c r="J7263" i="24"/>
  <c r="J7264" i="24"/>
  <c r="J7265" i="24"/>
  <c r="J7266" i="24"/>
  <c r="J7267" i="24"/>
  <c r="J7268" i="24"/>
  <c r="J7269" i="24"/>
  <c r="J7270" i="24"/>
  <c r="J7271" i="24"/>
  <c r="J7272" i="24"/>
  <c r="J7273" i="24"/>
  <c r="J7274" i="24"/>
  <c r="J7275" i="24"/>
  <c r="J7276" i="24"/>
  <c r="J7277" i="24"/>
  <c r="J7278" i="24"/>
  <c r="J7279" i="24"/>
  <c r="J7280" i="24"/>
  <c r="J7281" i="24"/>
  <c r="J7282" i="24"/>
  <c r="J7283" i="24"/>
  <c r="J7284" i="24"/>
  <c r="J7285" i="24"/>
  <c r="J7286" i="24"/>
  <c r="J7287" i="24"/>
  <c r="J7288" i="24"/>
  <c r="J7289" i="24"/>
  <c r="J7290" i="24"/>
  <c r="J7291" i="24"/>
  <c r="J7292" i="24"/>
  <c r="J7293" i="24"/>
  <c r="J7294" i="24"/>
  <c r="J7295" i="24"/>
  <c r="J7296" i="24"/>
  <c r="J7297" i="24"/>
  <c r="J7298" i="24"/>
  <c r="J7299" i="24"/>
  <c r="J7300" i="24"/>
  <c r="J7301" i="24"/>
  <c r="J7302" i="24"/>
  <c r="J7303" i="24"/>
  <c r="J7304" i="24"/>
  <c r="J7305" i="24"/>
  <c r="J7306" i="24"/>
  <c r="J7307" i="24"/>
  <c r="J7308" i="24"/>
  <c r="J7309" i="24"/>
  <c r="J7310" i="24"/>
  <c r="J7311" i="24"/>
  <c r="J7312" i="24"/>
  <c r="J7313" i="24"/>
  <c r="J7314" i="24"/>
  <c r="J7315" i="24"/>
  <c r="J7316" i="24"/>
  <c r="J7317" i="24"/>
  <c r="J7318" i="24"/>
  <c r="J7319" i="24"/>
  <c r="J7320" i="24"/>
  <c r="J7321" i="24"/>
  <c r="J7322" i="24"/>
  <c r="J7323" i="24"/>
  <c r="J7324" i="24"/>
  <c r="J7325" i="24"/>
  <c r="J7326" i="24"/>
  <c r="J7327" i="24"/>
  <c r="J7328" i="24"/>
  <c r="J7329" i="24"/>
  <c r="J7330" i="24"/>
  <c r="J7331" i="24"/>
  <c r="J7332" i="24"/>
  <c r="J7333" i="24"/>
  <c r="J7334" i="24"/>
  <c r="J7335" i="24"/>
  <c r="J7336" i="24"/>
  <c r="J7337" i="24"/>
  <c r="J7338" i="24"/>
  <c r="J7339" i="24"/>
  <c r="J7340" i="24"/>
  <c r="J7341" i="24"/>
  <c r="J7342" i="24"/>
  <c r="J7343" i="24"/>
  <c r="J7344" i="24"/>
  <c r="J7345" i="24"/>
  <c r="J7346" i="24"/>
  <c r="J7347" i="24"/>
  <c r="J7348" i="24"/>
  <c r="J7349" i="24"/>
  <c r="J7350" i="24"/>
  <c r="J7351" i="24"/>
  <c r="J7352" i="24"/>
  <c r="J7353" i="24"/>
  <c r="J7354" i="24"/>
  <c r="J7355" i="24"/>
  <c r="J7356" i="24"/>
  <c r="J7357" i="24"/>
  <c r="J7358" i="24"/>
  <c r="J7359" i="24"/>
  <c r="J7360" i="24"/>
  <c r="J7361" i="24"/>
  <c r="J7362" i="24"/>
  <c r="J7363" i="24"/>
  <c r="J7364" i="24"/>
  <c r="J7365" i="24"/>
  <c r="J7366" i="24"/>
  <c r="J7367" i="24"/>
  <c r="J7368" i="24"/>
  <c r="J7369" i="24"/>
  <c r="J7370" i="24"/>
  <c r="J7371" i="24"/>
  <c r="J7372" i="24"/>
  <c r="J7373" i="24"/>
  <c r="J7374" i="24"/>
  <c r="J7375" i="24"/>
  <c r="J7376" i="24"/>
  <c r="J7377" i="24"/>
  <c r="J7378" i="24"/>
  <c r="J7379" i="24"/>
  <c r="J7380" i="24"/>
  <c r="J7381" i="24"/>
  <c r="J7382" i="24"/>
  <c r="J7383" i="24"/>
  <c r="J7384" i="24"/>
  <c r="J7385" i="24"/>
  <c r="J7386" i="24"/>
  <c r="J7387" i="24"/>
  <c r="J7388" i="24"/>
  <c r="J7389" i="24"/>
  <c r="J7390" i="24"/>
  <c r="J7391" i="24"/>
  <c r="J7392" i="24"/>
  <c r="J7393" i="24"/>
  <c r="J7394" i="24"/>
  <c r="J7395" i="24"/>
  <c r="J7396" i="24"/>
  <c r="J7397" i="24"/>
  <c r="J7398" i="24"/>
  <c r="J7399" i="24"/>
  <c r="J7400" i="24"/>
  <c r="J7401" i="24"/>
  <c r="J7402" i="24"/>
  <c r="J7403" i="24"/>
  <c r="J7404" i="24"/>
  <c r="J7405" i="24"/>
  <c r="J7406" i="24"/>
  <c r="J7407" i="24"/>
  <c r="J7408" i="24"/>
  <c r="J7409" i="24"/>
  <c r="J7410" i="24"/>
  <c r="J7411" i="24"/>
  <c r="J7412" i="24"/>
  <c r="J7413" i="24"/>
  <c r="J7414" i="24"/>
  <c r="J7415" i="24"/>
  <c r="J7416" i="24"/>
  <c r="J7417" i="24"/>
  <c r="J7418" i="24"/>
  <c r="J7419" i="24"/>
  <c r="J7420" i="24"/>
  <c r="J7421" i="24"/>
  <c r="J7422" i="24"/>
  <c r="J7423" i="24"/>
  <c r="J7424" i="24"/>
  <c r="J7425" i="24"/>
  <c r="J7426" i="24"/>
  <c r="J7427" i="24"/>
  <c r="J7428" i="24"/>
  <c r="J7429" i="24"/>
  <c r="J7430" i="24"/>
  <c r="J7431" i="24"/>
  <c r="J7432" i="24"/>
  <c r="J7433" i="24"/>
  <c r="J7434" i="24"/>
  <c r="J7435" i="24"/>
  <c r="J7436" i="24"/>
  <c r="J7437" i="24"/>
  <c r="J7438" i="24"/>
  <c r="J7439" i="24"/>
  <c r="J7440" i="24"/>
  <c r="J7441" i="24"/>
  <c r="J7442" i="24"/>
  <c r="J7443" i="24"/>
  <c r="J7444" i="24"/>
  <c r="J7445" i="24"/>
  <c r="J7446" i="24"/>
  <c r="J7447" i="24"/>
  <c r="J7448" i="24"/>
  <c r="J7449" i="24"/>
  <c r="J7450" i="24"/>
  <c r="J7451" i="24"/>
  <c r="J7452" i="24"/>
  <c r="J7453" i="24"/>
  <c r="J7454" i="24"/>
  <c r="J7455" i="24"/>
  <c r="J7456" i="24"/>
  <c r="J7457" i="24"/>
  <c r="J7458" i="24"/>
  <c r="J7459" i="24"/>
  <c r="J7460" i="24"/>
  <c r="J7461" i="24"/>
  <c r="J7462" i="24"/>
  <c r="J7463" i="24"/>
  <c r="J7464" i="24"/>
  <c r="J7465" i="24"/>
  <c r="J7466" i="24"/>
  <c r="J7467" i="24"/>
  <c r="J7468" i="24"/>
  <c r="J7469" i="24"/>
  <c r="J7470" i="24"/>
  <c r="J7471" i="24"/>
  <c r="J7472" i="24"/>
  <c r="J7473" i="24"/>
  <c r="J7474" i="24"/>
  <c r="J7475" i="24"/>
  <c r="J7476" i="24"/>
  <c r="J7477" i="24"/>
  <c r="J7478" i="24"/>
  <c r="J7479" i="24"/>
  <c r="J7480" i="24"/>
  <c r="J7481" i="24"/>
  <c r="J7482" i="24"/>
  <c r="J7483" i="24"/>
  <c r="J7484" i="24"/>
  <c r="J7485" i="24"/>
  <c r="J7486" i="24"/>
  <c r="J7487" i="24"/>
  <c r="J7488" i="24"/>
  <c r="J7489" i="24"/>
  <c r="J7490" i="24"/>
  <c r="J7491" i="24"/>
  <c r="J7492" i="24"/>
  <c r="J7493" i="24"/>
  <c r="J7494" i="24"/>
  <c r="J7495" i="24"/>
  <c r="J7496" i="24"/>
  <c r="J7497" i="24"/>
  <c r="J7498" i="24"/>
  <c r="J7499" i="24"/>
  <c r="J7500" i="24"/>
  <c r="J7501" i="24"/>
  <c r="J7502" i="24"/>
  <c r="J7503" i="24"/>
  <c r="J7504" i="24"/>
  <c r="J7505" i="24"/>
  <c r="J7506" i="24"/>
  <c r="J7507" i="24"/>
  <c r="J7508" i="24"/>
  <c r="J7509" i="24"/>
  <c r="J7510" i="24"/>
  <c r="J7511" i="24"/>
  <c r="J7512" i="24"/>
  <c r="J7513" i="24"/>
  <c r="J7514" i="24"/>
  <c r="J7515" i="24"/>
  <c r="J7516" i="24"/>
  <c r="J7517" i="24"/>
  <c r="J7518" i="24"/>
  <c r="J7519" i="24"/>
  <c r="J7520" i="24"/>
  <c r="J7521" i="24"/>
  <c r="J7522" i="24"/>
  <c r="J7523" i="24"/>
  <c r="J7524" i="24"/>
  <c r="J7525" i="24"/>
  <c r="J7526" i="24"/>
  <c r="J7527" i="24"/>
  <c r="J7528" i="24"/>
  <c r="J7529" i="24"/>
  <c r="J7530" i="24"/>
  <c r="J7531" i="24"/>
  <c r="J7532" i="24"/>
  <c r="J7533" i="24"/>
  <c r="J7534" i="24"/>
  <c r="J7535" i="24"/>
  <c r="J7536" i="24"/>
  <c r="J7537" i="24"/>
  <c r="J7538" i="24"/>
  <c r="J7539" i="24"/>
  <c r="J7540" i="24"/>
  <c r="J7541" i="24"/>
  <c r="J7542" i="24"/>
  <c r="J7543" i="24"/>
  <c r="J7544" i="24"/>
  <c r="J7545" i="24"/>
  <c r="J7546" i="24"/>
  <c r="J7547" i="24"/>
  <c r="J7548" i="24"/>
  <c r="J7549" i="24"/>
  <c r="J7550" i="24"/>
  <c r="J7551" i="24"/>
  <c r="J7552" i="24"/>
  <c r="J7553" i="24"/>
  <c r="J7554" i="24"/>
  <c r="J7555" i="24"/>
  <c r="J7556" i="24"/>
  <c r="J7557" i="24"/>
  <c r="J7558" i="24"/>
  <c r="J7559" i="24"/>
  <c r="J7560" i="24"/>
  <c r="J7561" i="24"/>
  <c r="J7562" i="24"/>
  <c r="J7563" i="24"/>
  <c r="J7564" i="24"/>
  <c r="J7565" i="24"/>
  <c r="J7566" i="24"/>
  <c r="J7567" i="24"/>
  <c r="J7568" i="24"/>
  <c r="J7569" i="24"/>
  <c r="J7570" i="24"/>
  <c r="J7571" i="24"/>
  <c r="J7572" i="24"/>
  <c r="J7573" i="24"/>
  <c r="J7574" i="24"/>
  <c r="J7575" i="24"/>
  <c r="J7576" i="24"/>
  <c r="J7577" i="24"/>
  <c r="J7578" i="24"/>
  <c r="J7579" i="24"/>
  <c r="J7580" i="24"/>
  <c r="J7581" i="24"/>
  <c r="J7582" i="24"/>
  <c r="J7583" i="24"/>
  <c r="J7584" i="24"/>
  <c r="J7585" i="24"/>
  <c r="J7586" i="24"/>
  <c r="J7587" i="24"/>
  <c r="J7588" i="24"/>
  <c r="J7589" i="24"/>
  <c r="J7590" i="24"/>
  <c r="J7591" i="24"/>
  <c r="J7592" i="24"/>
  <c r="J7593" i="24"/>
  <c r="J7594" i="24"/>
  <c r="J7595" i="24"/>
  <c r="J7596" i="24"/>
  <c r="J7597" i="24"/>
  <c r="J7598" i="24"/>
  <c r="J7599" i="24"/>
  <c r="J7600" i="24"/>
  <c r="J7601" i="24"/>
  <c r="J7602" i="24"/>
  <c r="J7603" i="24"/>
  <c r="J7604" i="24"/>
  <c r="J7605" i="24"/>
  <c r="J7606" i="24"/>
  <c r="J7607" i="24"/>
  <c r="J7608" i="24"/>
  <c r="J7609" i="24"/>
  <c r="J7610" i="24"/>
  <c r="J7611" i="24"/>
  <c r="J7612" i="24"/>
  <c r="J7613" i="24"/>
  <c r="J7614" i="24"/>
  <c r="J7615" i="24"/>
  <c r="J7616" i="24"/>
  <c r="J7617" i="24"/>
  <c r="J7618" i="24"/>
  <c r="J7619" i="24"/>
  <c r="J7620" i="24"/>
  <c r="J7621" i="24"/>
  <c r="J7622" i="24"/>
  <c r="J7623" i="24"/>
  <c r="J7624" i="24"/>
  <c r="J7625" i="24"/>
  <c r="J7626" i="24"/>
  <c r="J7627" i="24"/>
  <c r="J7628" i="24"/>
  <c r="J7629" i="24"/>
  <c r="J7630" i="24"/>
  <c r="J7631" i="24"/>
  <c r="J7632" i="24"/>
  <c r="J7633" i="24"/>
  <c r="J7634" i="24"/>
  <c r="J7635" i="24"/>
  <c r="J7636" i="24"/>
  <c r="J7637" i="24"/>
  <c r="J7638" i="24"/>
  <c r="J7639" i="24"/>
  <c r="J7640" i="24"/>
  <c r="J7641" i="24"/>
  <c r="J7642" i="24"/>
  <c r="J7643" i="24"/>
  <c r="J7644" i="24"/>
  <c r="J7645" i="24"/>
  <c r="J7646" i="24"/>
  <c r="J7647" i="24"/>
  <c r="J7648" i="24"/>
  <c r="J7649" i="24"/>
  <c r="J7650" i="24"/>
  <c r="J7651" i="24"/>
  <c r="J7652" i="24"/>
  <c r="J7653" i="24"/>
  <c r="J7654" i="24"/>
  <c r="J7655" i="24"/>
  <c r="J7656" i="24"/>
  <c r="J7657" i="24"/>
  <c r="J7658" i="24"/>
  <c r="J7659" i="24"/>
  <c r="J7660" i="24"/>
  <c r="J7661" i="24"/>
  <c r="J7662" i="24"/>
  <c r="J7663" i="24"/>
  <c r="J7664" i="24"/>
  <c r="J7665" i="24"/>
  <c r="J7666" i="24"/>
  <c r="J7667" i="24"/>
  <c r="J7668" i="24"/>
  <c r="J7669" i="24"/>
  <c r="J7670" i="24"/>
  <c r="J7671" i="24"/>
  <c r="J7672" i="24"/>
  <c r="J7673" i="24"/>
  <c r="J7674" i="24"/>
  <c r="J7675" i="24"/>
  <c r="J7676" i="24"/>
  <c r="J7677" i="24"/>
  <c r="J7678" i="24"/>
  <c r="J7679" i="24"/>
  <c r="J7680" i="24"/>
  <c r="J7681" i="24"/>
  <c r="J7682" i="24"/>
  <c r="J7683" i="24"/>
  <c r="J7684" i="24"/>
  <c r="J7685" i="24"/>
  <c r="J7686" i="24"/>
  <c r="J7687" i="24"/>
  <c r="J7688" i="24"/>
  <c r="J7689" i="24"/>
  <c r="J7690" i="24"/>
  <c r="J7691" i="24"/>
  <c r="J7692" i="24"/>
  <c r="J7693" i="24"/>
  <c r="J7694" i="24"/>
  <c r="J7695" i="24"/>
  <c r="J7696" i="24"/>
  <c r="J7697" i="24"/>
  <c r="J7698" i="24"/>
  <c r="J7699" i="24"/>
  <c r="J7700" i="24"/>
  <c r="J7701" i="24"/>
  <c r="J7702" i="24"/>
  <c r="J7703" i="24"/>
  <c r="J7704" i="24"/>
  <c r="J7705" i="24"/>
  <c r="J7706" i="24"/>
  <c r="J7707" i="24"/>
  <c r="J7708" i="24"/>
  <c r="J7709" i="24"/>
  <c r="J7710" i="24"/>
  <c r="J7711" i="24"/>
  <c r="J7712" i="24"/>
  <c r="J7713" i="24"/>
  <c r="J7714" i="24"/>
  <c r="J7715" i="24"/>
  <c r="J7716" i="24"/>
  <c r="J7717" i="24"/>
  <c r="J7718" i="24"/>
  <c r="J7719" i="24"/>
  <c r="J7720" i="24"/>
  <c r="J7721" i="24"/>
  <c r="J7722" i="24"/>
  <c r="J7723" i="24"/>
  <c r="J7724" i="24"/>
  <c r="J7725" i="24"/>
  <c r="J7726" i="24"/>
  <c r="J7727" i="24"/>
  <c r="J7728" i="24"/>
  <c r="J7729" i="24"/>
  <c r="J7730" i="24"/>
  <c r="J7731" i="24"/>
  <c r="J7732" i="24"/>
  <c r="J7733" i="24"/>
  <c r="J7734" i="24"/>
  <c r="J7735" i="24"/>
  <c r="J7736" i="24"/>
  <c r="J7737" i="24"/>
  <c r="J7738" i="24"/>
  <c r="J7739" i="24"/>
  <c r="J7740" i="24"/>
  <c r="J7741" i="24"/>
  <c r="J7742" i="24"/>
  <c r="J7743" i="24"/>
  <c r="J7744" i="24"/>
  <c r="J7745" i="24"/>
  <c r="J7746" i="24"/>
  <c r="J7747" i="24"/>
  <c r="J7748" i="24"/>
  <c r="J7749" i="24"/>
  <c r="J7750" i="24"/>
  <c r="J7751" i="24"/>
  <c r="J7752" i="24"/>
  <c r="J7753" i="24"/>
  <c r="J7754" i="24"/>
  <c r="J7755" i="24"/>
  <c r="J7756" i="24"/>
  <c r="J7757" i="24"/>
  <c r="J7758" i="24"/>
  <c r="J7759" i="24"/>
  <c r="J7760" i="24"/>
  <c r="J7761" i="24"/>
  <c r="J7762" i="24"/>
  <c r="J7763" i="24"/>
  <c r="J7764" i="24"/>
  <c r="J7765" i="24"/>
  <c r="J7766" i="24"/>
  <c r="J7767" i="24"/>
  <c r="J7768" i="24"/>
  <c r="J7769" i="24"/>
  <c r="J7770" i="24"/>
  <c r="J7771" i="24"/>
  <c r="J7772" i="24"/>
  <c r="J7773" i="24"/>
  <c r="J7774" i="24"/>
  <c r="J7775" i="24"/>
  <c r="J7776" i="24"/>
  <c r="J7777" i="24"/>
  <c r="J7778" i="24"/>
  <c r="J7779" i="24"/>
  <c r="J7780" i="24"/>
  <c r="J7781" i="24"/>
  <c r="J7782" i="24"/>
  <c r="J7783" i="24"/>
  <c r="J7784" i="24"/>
  <c r="J7785" i="24"/>
  <c r="J7786" i="24"/>
  <c r="J7787" i="24"/>
  <c r="J7788" i="24"/>
  <c r="J7789" i="24"/>
  <c r="J7790" i="24"/>
  <c r="J7791" i="24"/>
  <c r="J7792" i="24"/>
  <c r="J7793" i="24"/>
  <c r="J7794" i="24"/>
  <c r="J7795" i="24"/>
  <c r="J7796" i="24"/>
  <c r="J7797" i="24"/>
  <c r="J7798" i="24"/>
  <c r="J7799" i="24"/>
  <c r="J7800" i="24"/>
  <c r="J7801" i="24"/>
  <c r="J7802" i="24"/>
  <c r="J7803" i="24"/>
  <c r="J7804" i="24"/>
  <c r="J7805" i="24"/>
  <c r="J7806" i="24"/>
  <c r="J7807" i="24"/>
  <c r="J7808" i="24"/>
  <c r="J7809" i="24"/>
  <c r="J7810" i="24"/>
  <c r="J7811" i="24"/>
  <c r="J7812" i="24"/>
  <c r="J7813" i="24"/>
  <c r="J7814" i="24"/>
  <c r="J7815" i="24"/>
  <c r="J7816" i="24"/>
  <c r="J7817" i="24"/>
  <c r="J7818" i="24"/>
  <c r="J7819" i="24"/>
  <c r="J7820" i="24"/>
  <c r="J7821" i="24"/>
  <c r="J7822" i="24"/>
  <c r="J7823" i="24"/>
  <c r="J7824" i="24"/>
  <c r="J7825" i="24"/>
  <c r="J7826" i="24"/>
  <c r="J7827" i="24"/>
  <c r="J7828" i="24"/>
  <c r="J7829" i="24"/>
  <c r="J7830" i="24"/>
  <c r="J7831" i="24"/>
  <c r="J7832" i="24"/>
  <c r="J7833" i="24"/>
  <c r="J7834" i="24"/>
  <c r="J7835" i="24"/>
  <c r="J7836" i="24"/>
  <c r="J7837" i="24"/>
  <c r="J7838" i="24"/>
  <c r="J7839" i="24"/>
  <c r="J7840" i="24"/>
  <c r="J7841" i="24"/>
  <c r="J7842" i="24"/>
  <c r="J7843" i="24"/>
  <c r="J7844" i="24"/>
  <c r="J7845" i="24"/>
  <c r="J7846" i="24"/>
  <c r="J7847" i="24"/>
  <c r="J7848" i="24"/>
  <c r="J7849" i="24"/>
  <c r="J7850" i="24"/>
  <c r="J7851" i="24"/>
  <c r="J7852" i="24"/>
  <c r="J7853" i="24"/>
  <c r="J7854" i="24"/>
  <c r="J7855" i="24"/>
  <c r="J7856" i="24"/>
  <c r="J7857" i="24"/>
  <c r="J7858" i="24"/>
  <c r="J7859" i="24"/>
  <c r="J7860" i="24"/>
  <c r="J7861" i="24"/>
  <c r="J7862" i="24"/>
  <c r="J7863" i="24"/>
  <c r="J7864" i="24"/>
  <c r="J7865" i="24"/>
  <c r="J7866" i="24"/>
  <c r="J7867" i="24"/>
  <c r="J7868" i="24"/>
  <c r="J7869" i="24"/>
  <c r="J7870" i="24"/>
  <c r="J7871" i="24"/>
  <c r="J7872" i="24"/>
  <c r="J7873" i="24"/>
  <c r="J7874" i="24"/>
  <c r="J7875" i="24"/>
  <c r="J7876" i="24"/>
  <c r="J7877" i="24"/>
  <c r="J7878" i="24"/>
  <c r="J7879" i="24"/>
  <c r="J7880" i="24"/>
  <c r="J7881" i="24"/>
  <c r="J7882" i="24"/>
  <c r="J7883" i="24"/>
  <c r="J7884" i="24"/>
  <c r="J7885" i="24"/>
  <c r="J7886" i="24"/>
  <c r="J7887" i="24"/>
  <c r="J7888" i="24"/>
  <c r="J7889" i="24"/>
  <c r="J7890" i="24"/>
  <c r="J7891" i="24"/>
  <c r="J7892" i="24"/>
  <c r="J7893" i="24"/>
  <c r="J7894" i="24"/>
  <c r="J7895" i="24"/>
  <c r="J7896" i="24"/>
  <c r="J7897" i="24"/>
  <c r="J7898" i="24"/>
  <c r="J7899" i="24"/>
  <c r="J7900" i="24"/>
  <c r="J7901" i="24"/>
  <c r="J7902" i="24"/>
  <c r="J7903" i="24"/>
  <c r="J7904" i="24"/>
  <c r="J7905" i="24"/>
  <c r="J7906" i="24"/>
  <c r="J7907" i="24"/>
  <c r="J7908" i="24"/>
  <c r="J7909" i="24"/>
  <c r="J7910" i="24"/>
  <c r="J7911" i="24"/>
  <c r="J7912" i="24"/>
  <c r="J7913" i="24"/>
  <c r="J7914" i="24"/>
  <c r="J7915" i="24"/>
  <c r="J7916" i="24"/>
  <c r="J7917" i="24"/>
  <c r="J7918" i="24"/>
  <c r="J7919" i="24"/>
  <c r="J7920" i="24"/>
  <c r="J7921" i="24"/>
  <c r="J7922" i="24"/>
  <c r="J7923" i="24"/>
  <c r="J7924" i="24"/>
  <c r="J7925" i="24"/>
  <c r="J7926" i="24"/>
  <c r="J7927" i="24"/>
  <c r="J7928" i="24"/>
  <c r="J7929" i="24"/>
  <c r="J7930" i="24"/>
  <c r="J7931" i="24"/>
  <c r="J7932" i="24"/>
  <c r="J7933" i="24"/>
  <c r="J7934" i="24"/>
  <c r="J7935" i="24"/>
  <c r="J7936" i="24"/>
  <c r="J7937" i="24"/>
  <c r="J7938" i="24"/>
  <c r="J7939" i="24"/>
  <c r="J7940" i="24"/>
  <c r="J7941" i="24"/>
  <c r="J7942" i="24"/>
  <c r="J7943" i="24"/>
  <c r="J7944" i="24"/>
  <c r="J7945" i="24"/>
  <c r="J7946" i="24"/>
  <c r="J7947" i="24"/>
  <c r="J7948" i="24"/>
  <c r="J7949" i="24"/>
  <c r="J7950" i="24"/>
  <c r="J7951" i="24"/>
  <c r="J7952" i="24"/>
  <c r="J7953" i="24"/>
  <c r="J7954" i="24"/>
  <c r="J7955" i="24"/>
  <c r="J7956" i="24"/>
  <c r="J7957" i="24"/>
  <c r="J7958" i="24"/>
  <c r="J7959" i="24"/>
  <c r="J7960" i="24"/>
  <c r="J7961" i="24"/>
  <c r="J7962" i="24"/>
  <c r="J7963" i="24"/>
  <c r="J7964" i="24"/>
  <c r="J7965" i="24"/>
  <c r="J7966" i="24"/>
  <c r="J7967" i="24"/>
  <c r="J7968" i="24"/>
  <c r="J7969" i="24"/>
  <c r="J7970" i="24"/>
  <c r="J7971" i="24"/>
  <c r="J7972" i="24"/>
  <c r="J7973" i="24"/>
  <c r="J7974" i="24"/>
  <c r="J7975" i="24"/>
  <c r="J7976" i="24"/>
  <c r="J7977" i="24"/>
  <c r="J7978" i="24"/>
  <c r="J7979" i="24"/>
  <c r="J7980" i="24"/>
  <c r="J7981" i="24"/>
  <c r="J7982" i="24"/>
  <c r="J7983" i="24"/>
  <c r="J7984" i="24"/>
  <c r="J7985" i="24"/>
  <c r="J7986" i="24"/>
  <c r="J7987" i="24"/>
  <c r="J7988" i="24"/>
  <c r="J7989" i="24"/>
  <c r="J7990" i="24"/>
  <c r="J7991" i="24"/>
  <c r="J7992" i="24"/>
  <c r="J7993" i="24"/>
  <c r="J7994" i="24"/>
  <c r="J7995" i="24"/>
  <c r="J7996" i="24"/>
  <c r="J7997" i="24"/>
  <c r="J7998" i="24"/>
  <c r="J7999" i="24"/>
  <c r="J8000" i="24"/>
  <c r="J8001" i="24"/>
  <c r="J8002" i="24"/>
  <c r="J8003" i="24"/>
  <c r="J8004" i="24"/>
  <c r="J8005" i="24"/>
  <c r="J8006" i="24"/>
  <c r="J8007" i="24"/>
  <c r="J8008" i="24"/>
  <c r="J8009" i="24"/>
  <c r="J8010" i="24"/>
  <c r="J8011" i="24"/>
  <c r="J8012" i="24"/>
  <c r="J8013" i="24"/>
  <c r="J8014" i="24"/>
  <c r="J8015" i="24"/>
  <c r="J8016" i="24"/>
  <c r="J8017" i="24"/>
  <c r="J8018" i="24"/>
  <c r="J8019" i="24"/>
  <c r="J8020" i="24"/>
  <c r="J8021" i="24"/>
  <c r="J8022" i="24"/>
  <c r="J8023" i="24"/>
  <c r="J8024" i="24"/>
  <c r="J8025" i="24"/>
  <c r="J8026" i="24"/>
  <c r="J8027" i="24"/>
  <c r="J8028" i="24"/>
  <c r="J8029" i="24"/>
  <c r="J8030" i="24"/>
  <c r="J8031" i="24"/>
  <c r="J8032" i="24"/>
  <c r="J8033" i="24"/>
  <c r="J8034" i="24"/>
  <c r="J8035" i="24"/>
  <c r="J8036" i="24"/>
  <c r="J8037" i="24"/>
  <c r="J8038" i="24"/>
  <c r="J8039" i="24"/>
  <c r="J8040" i="24"/>
  <c r="J8041" i="24"/>
  <c r="J8042" i="24"/>
  <c r="J8043" i="24"/>
  <c r="J8044" i="24"/>
  <c r="J8045" i="24"/>
  <c r="J8046" i="24"/>
  <c r="J8047" i="24"/>
  <c r="J8048" i="24"/>
  <c r="J8049" i="24"/>
  <c r="J8050" i="24"/>
  <c r="J8051" i="24"/>
  <c r="J8052" i="24"/>
  <c r="J8053" i="24"/>
  <c r="J8054" i="24"/>
  <c r="J8055" i="24"/>
  <c r="J8056" i="24"/>
  <c r="J8057" i="24"/>
  <c r="J8058" i="24"/>
  <c r="J8059" i="24"/>
  <c r="J8060" i="24"/>
  <c r="J8061" i="24"/>
  <c r="J8062" i="24"/>
  <c r="J8063" i="24"/>
  <c r="J8064" i="24"/>
  <c r="J8065" i="24"/>
  <c r="J8066" i="24"/>
  <c r="J8067" i="24"/>
  <c r="J8068" i="24"/>
  <c r="J8069" i="24"/>
  <c r="J8070" i="24"/>
  <c r="J8071" i="24"/>
  <c r="J8072" i="24"/>
  <c r="J8073" i="24"/>
  <c r="J8074" i="24"/>
  <c r="J8075" i="24"/>
  <c r="J8076" i="24"/>
  <c r="J8077" i="24"/>
  <c r="J8078" i="24"/>
  <c r="J8079" i="24"/>
  <c r="J8080" i="24"/>
  <c r="J8081" i="24"/>
  <c r="J8082" i="24"/>
  <c r="J8083" i="24"/>
  <c r="J8084" i="24"/>
  <c r="J8085" i="24"/>
  <c r="J8086" i="24"/>
  <c r="J8087" i="24"/>
  <c r="J8088" i="24"/>
  <c r="J8089" i="24"/>
  <c r="J8090" i="24"/>
  <c r="J8091" i="24"/>
  <c r="J8092" i="24"/>
  <c r="J8093" i="24"/>
  <c r="J8094" i="24"/>
  <c r="J8095" i="24"/>
  <c r="J8096" i="24"/>
  <c r="J8097" i="24"/>
  <c r="J8098" i="24"/>
  <c r="J8099" i="24"/>
  <c r="J8100" i="24"/>
  <c r="J8101" i="24"/>
  <c r="J8102" i="24"/>
  <c r="J8103" i="24"/>
  <c r="J8104" i="24"/>
  <c r="J8105" i="24"/>
  <c r="J8106" i="24"/>
  <c r="J8107" i="24"/>
  <c r="J8108" i="24"/>
  <c r="J8109" i="24"/>
  <c r="J8110" i="24"/>
  <c r="J8111" i="24"/>
  <c r="J8112" i="24"/>
  <c r="J8113" i="24"/>
  <c r="J8114" i="24"/>
  <c r="J8115" i="24"/>
  <c r="J8116" i="24"/>
  <c r="J8117" i="24"/>
  <c r="J8118" i="24"/>
  <c r="J8119" i="24"/>
  <c r="J8120" i="24"/>
  <c r="J8121" i="24"/>
  <c r="J8122" i="24"/>
  <c r="J8123" i="24"/>
  <c r="J8124" i="24"/>
  <c r="J8125" i="24"/>
  <c r="J8126" i="24"/>
  <c r="J8127" i="24"/>
  <c r="J8128" i="24"/>
  <c r="J8129" i="24"/>
  <c r="J8130" i="24"/>
  <c r="J8131" i="24"/>
  <c r="J8132" i="24"/>
  <c r="J8133" i="24"/>
  <c r="J8134" i="24"/>
  <c r="J8135" i="24"/>
  <c r="J8136" i="24"/>
  <c r="J8137" i="24"/>
  <c r="J8138" i="24"/>
  <c r="J8139" i="24"/>
  <c r="J8140" i="24"/>
  <c r="J8141" i="24"/>
  <c r="J8142" i="24"/>
  <c r="J8143" i="24"/>
  <c r="J8144" i="24"/>
  <c r="J8145" i="24"/>
  <c r="J8146" i="24"/>
  <c r="J8147" i="24"/>
  <c r="J8148" i="24"/>
  <c r="J8149" i="24"/>
  <c r="J8150" i="24"/>
  <c r="J8151" i="24"/>
  <c r="J8152" i="24"/>
  <c r="J8153" i="24"/>
  <c r="J8154" i="24"/>
  <c r="J8155" i="24"/>
  <c r="J8156" i="24"/>
  <c r="J8157" i="24"/>
  <c r="J8158" i="24"/>
  <c r="J8159" i="24"/>
  <c r="J8160" i="24"/>
  <c r="J8161" i="24"/>
  <c r="J8162" i="24"/>
  <c r="J8163" i="24"/>
  <c r="J8164" i="24"/>
  <c r="J8165" i="24"/>
  <c r="J8166" i="24"/>
  <c r="J8167" i="24"/>
  <c r="J8168" i="24"/>
  <c r="J8169" i="24"/>
  <c r="J8170" i="24"/>
  <c r="J8171" i="24"/>
  <c r="J8172" i="24"/>
  <c r="J8173" i="24"/>
  <c r="J8174" i="24"/>
  <c r="J8175" i="24"/>
  <c r="J8176" i="24"/>
  <c r="J8177" i="24"/>
  <c r="J8178" i="24"/>
  <c r="J8179" i="24"/>
  <c r="J8180" i="24"/>
  <c r="J8181" i="24"/>
  <c r="J8182" i="24"/>
  <c r="J8183" i="24"/>
  <c r="J8184" i="24"/>
  <c r="J8185" i="24"/>
  <c r="J8186" i="24"/>
  <c r="J8187" i="24"/>
  <c r="J8188" i="24"/>
  <c r="J8189" i="24"/>
  <c r="J8190" i="24"/>
  <c r="J8191" i="24"/>
  <c r="J8192" i="24"/>
  <c r="J8193" i="24"/>
  <c r="J8194" i="24"/>
  <c r="J8195" i="24"/>
  <c r="J8196" i="24"/>
  <c r="J8197" i="24"/>
  <c r="J8198" i="24"/>
  <c r="J8199" i="24"/>
  <c r="J8200" i="24"/>
  <c r="J8201" i="24"/>
  <c r="J8202" i="24"/>
  <c r="J8203" i="24"/>
  <c r="J8204" i="24"/>
  <c r="J8205" i="24"/>
  <c r="J8206" i="24"/>
  <c r="J8207" i="24"/>
  <c r="J8208" i="24"/>
  <c r="J8209" i="24"/>
  <c r="J8210" i="24"/>
  <c r="J8211" i="24"/>
  <c r="J8212" i="24"/>
  <c r="J8213" i="24"/>
  <c r="J8214" i="24"/>
  <c r="J8215" i="24"/>
  <c r="J8216" i="24"/>
  <c r="J8217" i="24"/>
  <c r="J8218" i="24"/>
  <c r="J8219" i="24"/>
  <c r="J8220" i="24"/>
  <c r="J8221" i="24"/>
  <c r="J8222" i="24"/>
  <c r="J8223" i="24"/>
  <c r="J8224" i="24"/>
  <c r="J8225" i="24"/>
  <c r="J8226" i="24"/>
  <c r="J8227" i="24"/>
  <c r="J8228" i="24"/>
  <c r="J8229" i="24"/>
  <c r="J8230" i="24"/>
  <c r="J8231" i="24"/>
  <c r="J8232" i="24"/>
  <c r="J8233" i="24"/>
  <c r="J8234" i="24"/>
  <c r="J8235" i="24"/>
  <c r="J8236" i="24"/>
  <c r="J8237" i="24"/>
  <c r="J8238" i="24"/>
  <c r="J8239" i="24"/>
  <c r="J8240" i="24"/>
  <c r="J8241" i="24"/>
  <c r="J8242" i="24"/>
  <c r="J8243" i="24"/>
  <c r="J8244" i="24"/>
  <c r="J8245" i="24"/>
  <c r="J8246" i="24"/>
  <c r="J8247" i="24"/>
  <c r="J8248" i="24"/>
  <c r="J8249" i="24"/>
  <c r="J8250" i="24"/>
  <c r="J8251" i="24"/>
  <c r="J8252" i="24"/>
  <c r="J8253" i="24"/>
  <c r="J8254" i="24"/>
  <c r="J8255" i="24"/>
  <c r="J8256" i="24"/>
  <c r="J8257" i="24"/>
  <c r="J8258" i="24"/>
  <c r="J8259" i="24"/>
  <c r="J8260" i="24"/>
  <c r="J8261" i="24"/>
  <c r="J8262" i="24"/>
  <c r="J8263" i="24"/>
  <c r="J8264" i="24"/>
  <c r="J8265" i="24"/>
  <c r="J8266" i="24"/>
  <c r="J8267" i="24"/>
  <c r="J8268" i="24"/>
  <c r="J8269" i="24"/>
  <c r="J8270" i="24"/>
  <c r="J8271" i="24"/>
  <c r="J8272" i="24"/>
  <c r="J8273" i="24"/>
  <c r="J8274" i="24"/>
  <c r="J8275" i="24"/>
  <c r="J8276" i="24"/>
  <c r="J8277" i="24"/>
  <c r="J8278" i="24"/>
  <c r="J8279" i="24"/>
  <c r="J8280" i="24"/>
  <c r="J8281" i="24"/>
  <c r="J8282" i="24"/>
  <c r="J8283" i="24"/>
  <c r="J8284" i="24"/>
  <c r="J8285" i="24"/>
  <c r="J8286" i="24"/>
  <c r="J8287" i="24"/>
  <c r="J8288" i="24"/>
  <c r="J8289" i="24"/>
  <c r="J8290" i="24"/>
  <c r="J8291" i="24"/>
  <c r="J8292" i="24"/>
  <c r="J8293" i="24"/>
  <c r="J8294" i="24"/>
  <c r="J8295" i="24"/>
  <c r="J8296" i="24"/>
  <c r="J8297" i="24"/>
  <c r="J8298" i="24"/>
  <c r="J8299" i="24"/>
  <c r="J8300" i="24"/>
  <c r="J8301" i="24"/>
  <c r="J8302" i="24"/>
  <c r="J8303" i="24"/>
  <c r="J8304" i="24"/>
  <c r="J8305" i="24"/>
  <c r="J8306" i="24"/>
  <c r="J8307" i="24"/>
  <c r="J8308" i="24"/>
  <c r="J8309" i="24"/>
  <c r="J8310" i="24"/>
  <c r="J8311" i="24"/>
  <c r="J8312" i="24"/>
  <c r="J8313" i="24"/>
  <c r="J8314" i="24"/>
  <c r="J8315" i="24"/>
  <c r="J8316" i="24"/>
  <c r="J8317" i="24"/>
  <c r="J8318" i="24"/>
  <c r="J8319" i="24"/>
  <c r="J8320" i="24"/>
  <c r="J8321" i="24"/>
  <c r="J8322" i="24"/>
  <c r="J8323" i="24"/>
  <c r="J8324" i="24"/>
  <c r="J8325" i="24"/>
  <c r="J8326" i="24"/>
  <c r="J8327" i="24"/>
  <c r="J8328" i="24"/>
  <c r="J8329" i="24"/>
  <c r="J8330" i="24"/>
  <c r="J8331" i="24"/>
  <c r="J8332" i="24"/>
  <c r="J8333" i="24"/>
  <c r="J8334" i="24"/>
  <c r="J8335" i="24"/>
  <c r="J8336" i="24"/>
  <c r="J8337" i="24"/>
  <c r="J8338" i="24"/>
  <c r="J8339" i="24"/>
  <c r="J8340" i="24"/>
  <c r="J8341" i="24"/>
  <c r="J8342" i="24"/>
  <c r="J8343" i="24"/>
  <c r="J8344" i="24"/>
  <c r="J8345" i="24"/>
  <c r="J8346" i="24"/>
  <c r="J8347" i="24"/>
  <c r="J8348" i="24"/>
  <c r="J8349" i="24"/>
  <c r="J8350" i="24"/>
  <c r="J8351" i="24"/>
  <c r="J8352" i="24"/>
  <c r="J8353" i="24"/>
  <c r="J8354" i="24"/>
  <c r="J8355" i="24"/>
  <c r="J8356" i="24"/>
  <c r="J8357" i="24"/>
  <c r="J8358" i="24"/>
  <c r="J8359" i="24"/>
  <c r="J8360" i="24"/>
  <c r="J8361" i="24"/>
  <c r="J8362" i="24"/>
  <c r="J8363" i="24"/>
  <c r="J8364" i="24"/>
  <c r="J8365" i="24"/>
  <c r="J8366" i="24"/>
  <c r="J8367" i="24"/>
  <c r="J8368" i="24"/>
  <c r="J8369" i="24"/>
  <c r="J8370" i="24"/>
  <c r="J8371" i="24"/>
  <c r="J8372" i="24"/>
  <c r="J8373" i="24"/>
  <c r="J8374" i="24"/>
  <c r="J8375" i="24"/>
  <c r="J8376" i="24"/>
  <c r="J8377" i="24"/>
  <c r="J8378" i="24"/>
  <c r="J8379" i="24"/>
  <c r="J8380" i="24"/>
  <c r="J8381" i="24"/>
  <c r="J8382" i="24"/>
  <c r="J8383" i="24"/>
  <c r="J8384" i="24"/>
  <c r="J8385" i="24"/>
  <c r="J8386" i="24"/>
  <c r="J8387" i="24"/>
  <c r="J8388" i="24"/>
  <c r="J8389" i="24"/>
  <c r="J8390" i="24"/>
  <c r="J8391" i="24"/>
  <c r="J8392" i="24"/>
  <c r="J8393" i="24"/>
  <c r="J8394" i="24"/>
  <c r="J8395" i="24"/>
  <c r="J8396" i="24"/>
  <c r="J8397" i="24"/>
  <c r="J8398" i="24"/>
  <c r="J8399" i="24"/>
  <c r="J8400" i="24"/>
  <c r="J8401" i="24"/>
  <c r="J8402" i="24"/>
  <c r="J8403" i="24"/>
  <c r="J8404" i="24"/>
  <c r="J8405" i="24"/>
  <c r="J8406" i="24"/>
  <c r="J8407" i="24"/>
  <c r="J8408" i="24"/>
  <c r="J8409" i="24"/>
  <c r="J8410" i="24"/>
  <c r="J8411" i="24"/>
  <c r="J8412" i="24"/>
  <c r="J8413" i="24"/>
  <c r="J8414" i="24"/>
  <c r="J8415" i="24"/>
  <c r="J8416" i="24"/>
  <c r="J8417" i="24"/>
  <c r="J8418" i="24"/>
  <c r="J8419" i="24"/>
  <c r="J8420" i="24"/>
  <c r="J8421" i="24"/>
  <c r="J8422" i="24"/>
  <c r="J8423" i="24"/>
  <c r="J8424" i="24"/>
  <c r="J8425" i="24"/>
  <c r="J8426" i="24"/>
  <c r="J8427" i="24"/>
  <c r="J8428" i="24"/>
  <c r="J8429" i="24"/>
  <c r="J8430" i="24"/>
  <c r="J8431" i="24"/>
  <c r="J8432" i="24"/>
  <c r="J8433" i="24"/>
  <c r="J8434" i="24"/>
  <c r="J8435" i="24"/>
  <c r="J8436" i="24"/>
  <c r="J8437" i="24"/>
  <c r="J8438" i="24"/>
  <c r="J8439" i="24"/>
  <c r="J8440" i="24"/>
  <c r="J8441" i="24"/>
  <c r="J8442" i="24"/>
  <c r="J8443" i="24"/>
  <c r="J8444" i="24"/>
  <c r="J8445" i="24"/>
  <c r="J8446" i="24"/>
  <c r="J8447" i="24"/>
  <c r="J8448" i="24"/>
  <c r="J8449" i="24"/>
  <c r="J8450" i="24"/>
  <c r="J8451" i="24"/>
  <c r="J8452" i="24"/>
  <c r="J8453" i="24"/>
  <c r="J8454" i="24"/>
  <c r="J8455" i="24"/>
  <c r="J8456" i="24"/>
  <c r="J8457" i="24"/>
  <c r="J8458" i="24"/>
  <c r="J8459" i="24"/>
  <c r="J8460" i="24"/>
  <c r="J8461" i="24"/>
  <c r="J8462" i="24"/>
  <c r="J8463" i="24"/>
  <c r="J8464" i="24"/>
  <c r="J8465" i="24"/>
  <c r="J8466" i="24"/>
  <c r="J8467" i="24"/>
  <c r="J8468" i="24"/>
  <c r="J8469" i="24"/>
  <c r="J8470" i="24"/>
  <c r="J8471" i="24"/>
  <c r="J8472" i="24"/>
  <c r="J8473" i="24"/>
  <c r="J8474" i="24"/>
  <c r="J8475" i="24"/>
  <c r="J8476" i="24"/>
  <c r="J8477" i="24"/>
  <c r="J8478" i="24"/>
  <c r="J8479" i="24"/>
  <c r="J8480" i="24"/>
  <c r="J8481" i="24"/>
  <c r="J8482" i="24"/>
  <c r="J8483" i="24"/>
  <c r="J8484" i="24"/>
  <c r="J8485" i="24"/>
  <c r="J8486" i="24"/>
  <c r="J8487" i="24"/>
  <c r="J8488" i="24"/>
  <c r="J8489" i="24"/>
  <c r="J8490" i="24"/>
  <c r="J8491" i="24"/>
  <c r="J8492" i="24"/>
  <c r="J8493" i="24"/>
  <c r="J8494" i="24"/>
  <c r="J8495" i="24"/>
  <c r="J8496" i="24"/>
  <c r="J8497" i="24"/>
  <c r="J8498" i="24"/>
  <c r="J8499" i="24"/>
  <c r="J8500" i="24"/>
  <c r="J8501" i="24"/>
  <c r="J8502" i="24"/>
  <c r="J8503" i="24"/>
  <c r="J8504" i="24"/>
  <c r="J8505" i="24"/>
  <c r="J8506" i="24"/>
  <c r="J8507" i="24"/>
  <c r="J8508" i="24"/>
  <c r="J8509" i="24"/>
  <c r="J8510" i="24"/>
  <c r="J8511" i="24"/>
  <c r="J8512" i="24"/>
  <c r="J8513" i="24"/>
  <c r="J8514" i="24"/>
  <c r="J8515" i="24"/>
  <c r="J8516" i="24"/>
  <c r="J8517" i="24"/>
  <c r="J8518" i="24"/>
  <c r="J8519" i="24"/>
  <c r="J8520" i="24"/>
  <c r="J8521" i="24"/>
  <c r="J8522" i="24"/>
  <c r="J8523" i="24"/>
  <c r="J8524" i="24"/>
  <c r="J8525" i="24"/>
  <c r="J8526" i="24"/>
  <c r="J8527" i="24"/>
  <c r="J8528" i="24"/>
  <c r="J8529" i="24"/>
  <c r="J8530" i="24"/>
  <c r="J8531" i="24"/>
  <c r="J8532" i="24"/>
  <c r="J8533" i="24"/>
  <c r="J8534" i="24"/>
  <c r="J8535" i="24"/>
  <c r="J8536" i="24"/>
  <c r="J8537" i="24"/>
  <c r="J8538" i="24"/>
  <c r="J8539" i="24"/>
  <c r="J8540" i="24"/>
  <c r="J8541" i="24"/>
  <c r="J8542" i="24"/>
  <c r="J8543" i="24"/>
  <c r="J8544" i="24"/>
  <c r="J8545" i="24"/>
  <c r="J8546" i="24"/>
  <c r="J8547" i="24"/>
  <c r="J8548" i="24"/>
  <c r="J8549" i="24"/>
  <c r="J8550" i="24"/>
  <c r="J8551" i="24"/>
  <c r="J8552" i="24"/>
  <c r="J8553" i="24"/>
  <c r="J8554" i="24"/>
  <c r="J8555" i="24"/>
  <c r="J8556" i="24"/>
  <c r="J8557" i="24"/>
  <c r="J8558" i="24"/>
  <c r="J8559" i="24"/>
  <c r="J8560" i="24"/>
  <c r="J8561" i="24"/>
  <c r="J8562" i="24"/>
  <c r="J8563" i="24"/>
  <c r="J8564" i="24"/>
  <c r="J8565" i="24"/>
  <c r="J8566" i="24"/>
  <c r="J8567" i="24"/>
  <c r="J8568" i="24"/>
  <c r="J8569" i="24"/>
  <c r="J8570" i="24"/>
  <c r="J8571" i="24"/>
  <c r="J8572" i="24"/>
  <c r="J8573" i="24"/>
  <c r="J8574" i="24"/>
  <c r="J8575" i="24"/>
  <c r="J8576" i="24"/>
  <c r="J8577" i="24"/>
  <c r="J8578" i="24"/>
  <c r="J8579" i="24"/>
  <c r="J8580" i="24"/>
  <c r="J8581" i="24"/>
  <c r="J8582" i="24"/>
  <c r="J8583" i="24"/>
  <c r="J8584" i="24"/>
  <c r="J8585" i="24"/>
  <c r="J8586" i="24"/>
  <c r="J8587" i="24"/>
  <c r="J8588" i="24"/>
  <c r="J8589" i="24"/>
  <c r="J8590" i="24"/>
  <c r="J8591" i="24"/>
  <c r="J8592" i="24"/>
  <c r="J8593" i="24"/>
  <c r="J8594" i="24"/>
  <c r="J8595" i="24"/>
  <c r="J8596" i="24"/>
  <c r="J8597" i="24"/>
  <c r="J8598" i="24"/>
  <c r="J8599" i="24"/>
  <c r="J8600" i="24"/>
  <c r="J8601" i="24"/>
  <c r="J8602" i="24"/>
  <c r="J8603" i="24"/>
  <c r="J8604" i="24"/>
  <c r="J8605" i="24"/>
  <c r="J8606" i="24"/>
  <c r="J8607" i="24"/>
  <c r="J8608" i="24"/>
  <c r="J8609" i="24"/>
  <c r="J8610" i="24"/>
  <c r="J8611" i="24"/>
  <c r="J8612" i="24"/>
  <c r="J8613" i="24"/>
  <c r="J8614" i="24"/>
  <c r="J8615" i="24"/>
  <c r="J8616" i="24"/>
  <c r="J8617" i="24"/>
  <c r="J8618" i="24"/>
  <c r="J8619" i="24"/>
  <c r="J8620" i="24"/>
  <c r="J8621" i="24"/>
  <c r="J8622" i="24"/>
  <c r="J8623" i="24"/>
  <c r="J8624" i="24"/>
  <c r="J8625" i="24"/>
  <c r="J8626" i="24"/>
  <c r="J8627" i="24"/>
  <c r="J8628" i="24"/>
  <c r="J8629" i="24"/>
  <c r="J8630" i="24"/>
  <c r="J8631" i="24"/>
  <c r="J8632" i="24"/>
  <c r="J8633" i="24"/>
  <c r="J8634" i="24"/>
  <c r="J8635" i="24"/>
  <c r="J8636" i="24"/>
  <c r="J8637" i="24"/>
  <c r="J8638" i="24"/>
  <c r="J8639" i="24"/>
  <c r="J8640" i="24"/>
  <c r="J8641" i="24"/>
  <c r="J8642" i="24"/>
  <c r="J8643" i="24"/>
  <c r="J8644" i="24"/>
  <c r="J8645" i="24"/>
  <c r="J8646" i="24"/>
  <c r="J8647" i="24"/>
  <c r="J8648" i="24"/>
  <c r="J8649" i="24"/>
  <c r="J8650" i="24"/>
  <c r="J8651" i="24"/>
  <c r="J8652" i="24"/>
  <c r="J8653" i="24"/>
  <c r="J8654" i="24"/>
  <c r="J8655" i="24"/>
  <c r="J8656" i="24"/>
  <c r="J8657" i="24"/>
  <c r="J8658" i="24"/>
  <c r="J8659" i="24"/>
  <c r="J8660" i="24"/>
  <c r="J8661" i="24"/>
  <c r="J8662" i="24"/>
  <c r="J8663" i="24"/>
  <c r="J8664" i="24"/>
  <c r="J8665" i="24"/>
  <c r="J8666" i="24"/>
  <c r="J8667" i="24"/>
  <c r="J8668" i="24"/>
  <c r="J8669" i="24"/>
  <c r="J8670" i="24"/>
  <c r="J8671" i="24"/>
  <c r="J8672" i="24"/>
  <c r="J8673" i="24"/>
  <c r="J8674" i="24"/>
  <c r="J8675" i="24"/>
  <c r="J8676" i="24"/>
  <c r="J8677" i="24"/>
  <c r="J8678" i="24"/>
  <c r="J8679" i="24"/>
  <c r="J8680" i="24"/>
  <c r="J8681" i="24"/>
  <c r="J8682" i="24"/>
  <c r="J8683" i="24"/>
  <c r="J8684" i="24"/>
  <c r="J8685" i="24"/>
  <c r="J8686" i="24"/>
  <c r="J8687" i="24"/>
  <c r="J8688" i="24"/>
  <c r="J8689" i="24"/>
  <c r="J8690" i="24"/>
  <c r="J8691" i="24"/>
  <c r="J8692" i="24"/>
  <c r="J8693" i="24"/>
  <c r="J8694" i="24"/>
  <c r="J8695" i="24"/>
  <c r="J8696" i="24"/>
  <c r="J8697" i="24"/>
  <c r="J8698" i="24"/>
  <c r="J8699" i="24"/>
  <c r="J8700" i="24"/>
  <c r="J8701" i="24"/>
  <c r="J8702" i="24"/>
  <c r="J8703" i="24"/>
  <c r="J8704" i="24"/>
  <c r="J8705" i="24"/>
  <c r="J8706" i="24"/>
  <c r="J8707" i="24"/>
  <c r="J8708" i="24"/>
  <c r="J8709" i="24"/>
  <c r="J8710" i="24"/>
  <c r="J8711" i="24"/>
  <c r="J8712" i="24"/>
  <c r="J8713" i="24"/>
  <c r="J8714" i="24"/>
  <c r="J8715" i="24"/>
  <c r="J8716" i="24"/>
  <c r="J8717" i="24"/>
  <c r="J8718" i="24"/>
  <c r="J8719" i="24"/>
  <c r="J8720" i="24"/>
  <c r="J8721" i="24"/>
  <c r="J8722" i="24"/>
  <c r="J8723" i="24"/>
  <c r="J8724" i="24"/>
  <c r="J8725" i="24"/>
  <c r="J8726" i="24"/>
  <c r="J8727" i="24"/>
  <c r="J8728" i="24"/>
  <c r="J8729" i="24"/>
  <c r="J8730" i="24"/>
  <c r="J8731" i="24"/>
  <c r="J8732" i="24"/>
  <c r="J8733" i="24"/>
  <c r="J8734" i="24"/>
  <c r="J8735" i="24"/>
  <c r="J8736" i="24"/>
  <c r="J8737" i="24"/>
  <c r="J8738" i="24"/>
  <c r="J8739" i="24"/>
  <c r="J8740" i="24"/>
  <c r="J8741" i="24"/>
  <c r="J8742" i="24"/>
  <c r="J8743" i="24"/>
  <c r="J8744" i="24"/>
  <c r="J8745" i="24"/>
  <c r="J8746" i="24"/>
  <c r="J8747" i="24"/>
  <c r="J8748" i="24"/>
  <c r="J8749" i="24"/>
  <c r="J8750" i="24"/>
  <c r="J8751" i="24"/>
  <c r="J8752" i="24"/>
  <c r="J8753" i="24"/>
  <c r="J8754" i="24"/>
  <c r="J8755" i="24"/>
  <c r="J8756" i="24"/>
  <c r="J8757" i="24"/>
  <c r="J8758" i="24"/>
  <c r="J8759" i="24"/>
  <c r="J8760" i="24"/>
  <c r="J8761" i="24"/>
  <c r="J8762" i="24"/>
  <c r="J8763" i="24"/>
  <c r="J8764" i="24"/>
  <c r="J8765" i="24"/>
  <c r="J8766" i="24"/>
  <c r="J8767" i="24"/>
  <c r="J8768" i="24"/>
  <c r="J8769" i="24"/>
  <c r="J8770" i="24"/>
  <c r="J8771" i="24"/>
  <c r="J8772" i="24"/>
  <c r="J8773" i="24"/>
  <c r="J8774" i="24"/>
  <c r="J8775" i="24"/>
  <c r="J8776" i="24"/>
  <c r="J8777" i="24"/>
  <c r="J8778" i="24"/>
  <c r="J877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494" i="24"/>
  <c r="H495" i="24"/>
  <c r="H496" i="24"/>
  <c r="H497" i="24"/>
  <c r="H498" i="24"/>
  <c r="H499" i="24"/>
  <c r="H500" i="24"/>
  <c r="H501" i="24"/>
  <c r="H502" i="24"/>
  <c r="H503" i="24"/>
  <c r="H504" i="24"/>
  <c r="H505" i="24"/>
  <c r="H506" i="24"/>
  <c r="H507" i="24"/>
  <c r="H508" i="24"/>
  <c r="H509" i="24"/>
  <c r="H510" i="24"/>
  <c r="H511" i="24"/>
  <c r="H512" i="24"/>
  <c r="H513" i="24"/>
  <c r="H514" i="24"/>
  <c r="H515" i="24"/>
  <c r="H516" i="24"/>
  <c r="H517" i="24"/>
  <c r="H518" i="24"/>
  <c r="H519" i="24"/>
  <c r="H520" i="24"/>
  <c r="H521" i="24"/>
  <c r="H522" i="24"/>
  <c r="H523" i="24"/>
  <c r="H524" i="24"/>
  <c r="H525" i="24"/>
  <c r="H526" i="24"/>
  <c r="H527" i="24"/>
  <c r="H528" i="24"/>
  <c r="H529" i="24"/>
  <c r="H530" i="24"/>
  <c r="H531" i="24"/>
  <c r="H532" i="24"/>
  <c r="H533" i="24"/>
  <c r="H534" i="24"/>
  <c r="H535" i="24"/>
  <c r="H536" i="24"/>
  <c r="H537" i="24"/>
  <c r="H538" i="24"/>
  <c r="H539" i="24"/>
  <c r="H540" i="24"/>
  <c r="H541" i="24"/>
  <c r="H542" i="24"/>
  <c r="H543" i="24"/>
  <c r="H544" i="24"/>
  <c r="H545" i="24"/>
  <c r="H546" i="24"/>
  <c r="H54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753" i="24"/>
  <c r="H754" i="24"/>
  <c r="H755" i="24"/>
  <c r="H756" i="24"/>
  <c r="H757" i="24"/>
  <c r="H758" i="24"/>
  <c r="H759" i="24"/>
  <c r="H760" i="24"/>
  <c r="H761" i="24"/>
  <c r="H762" i="24"/>
  <c r="H763" i="24"/>
  <c r="H764" i="24"/>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91" i="24"/>
  <c r="H792" i="24"/>
  <c r="H793" i="24"/>
  <c r="H794" i="24"/>
  <c r="H795" i="24"/>
  <c r="H796" i="24"/>
  <c r="H797" i="24"/>
  <c r="H798" i="24"/>
  <c r="H799" i="24"/>
  <c r="H800" i="24"/>
  <c r="H801" i="24"/>
  <c r="H802" i="24"/>
  <c r="H803" i="24"/>
  <c r="H804" i="24"/>
  <c r="H805" i="24"/>
  <c r="H806" i="24"/>
  <c r="H807" i="24"/>
  <c r="H808" i="24"/>
  <c r="H809" i="24"/>
  <c r="H810" i="24"/>
  <c r="H811" i="24"/>
  <c r="H812" i="24"/>
  <c r="H813" i="24"/>
  <c r="H814" i="24"/>
  <c r="H815" i="24"/>
  <c r="H816" i="24"/>
  <c r="H817" i="24"/>
  <c r="H818" i="24"/>
  <c r="H819" i="24"/>
  <c r="H820" i="24"/>
  <c r="H821" i="24"/>
  <c r="H822" i="24"/>
  <c r="H823" i="24"/>
  <c r="H824" i="24"/>
  <c r="H825" i="24"/>
  <c r="H826" i="24"/>
  <c r="H827" i="24"/>
  <c r="H828" i="24"/>
  <c r="H829" i="24"/>
  <c r="H830" i="24"/>
  <c r="H831" i="24"/>
  <c r="H832" i="24"/>
  <c r="H833" i="24"/>
  <c r="H834" i="24"/>
  <c r="H835" i="24"/>
  <c r="H836" i="24"/>
  <c r="H837" i="24"/>
  <c r="H838" i="24"/>
  <c r="H839" i="24"/>
  <c r="H840" i="24"/>
  <c r="H841" i="24"/>
  <c r="H842" i="24"/>
  <c r="H843" i="24"/>
  <c r="H844" i="24"/>
  <c r="H845" i="24"/>
  <c r="H846" i="24"/>
  <c r="H847" i="24"/>
  <c r="H848" i="24"/>
  <c r="H849" i="24"/>
  <c r="H850" i="24"/>
  <c r="H851" i="24"/>
  <c r="H852" i="24"/>
  <c r="H853" i="24"/>
  <c r="H854" i="24"/>
  <c r="H855" i="24"/>
  <c r="H856" i="24"/>
  <c r="H857" i="24"/>
  <c r="H858" i="24"/>
  <c r="H859" i="24"/>
  <c r="H860" i="24"/>
  <c r="H861" i="24"/>
  <c r="H862" i="24"/>
  <c r="H863" i="24"/>
  <c r="H864" i="24"/>
  <c r="H865" i="24"/>
  <c r="H866" i="24"/>
  <c r="H867" i="24"/>
  <c r="H868" i="24"/>
  <c r="H869" i="24"/>
  <c r="H870" i="24"/>
  <c r="H871" i="24"/>
  <c r="H872" i="24"/>
  <c r="H873" i="24"/>
  <c r="H874" i="24"/>
  <c r="H875" i="24"/>
  <c r="H876" i="24"/>
  <c r="H877" i="24"/>
  <c r="H878" i="24"/>
  <c r="H879" i="24"/>
  <c r="H880" i="24"/>
  <c r="H881" i="24"/>
  <c r="H882" i="24"/>
  <c r="H883" i="24"/>
  <c r="H884" i="24"/>
  <c r="H885" i="24"/>
  <c r="H886" i="24"/>
  <c r="H887" i="24"/>
  <c r="H888" i="24"/>
  <c r="H889" i="24"/>
  <c r="H890" i="24"/>
  <c r="H891" i="24"/>
  <c r="H892" i="24"/>
  <c r="H893" i="24"/>
  <c r="H894" i="24"/>
  <c r="H895" i="24"/>
  <c r="H896" i="24"/>
  <c r="H897" i="24"/>
  <c r="H898" i="24"/>
  <c r="H899" i="24"/>
  <c r="H900" i="24"/>
  <c r="H901" i="24"/>
  <c r="H902" i="24"/>
  <c r="H903" i="24"/>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1379" i="24"/>
  <c r="H1380" i="24"/>
  <c r="H1381" i="24"/>
  <c r="H1382" i="24"/>
  <c r="H1383" i="24"/>
  <c r="H1384" i="24"/>
  <c r="H1385" i="24"/>
  <c r="H1386" i="24"/>
  <c r="H1387" i="24"/>
  <c r="H1388" i="24"/>
  <c r="H1389" i="24"/>
  <c r="H1390" i="24"/>
  <c r="H1391" i="24"/>
  <c r="H1392" i="24"/>
  <c r="H1393" i="24"/>
  <c r="H1394" i="24"/>
  <c r="H1395" i="24"/>
  <c r="H1396" i="24"/>
  <c r="H1397" i="24"/>
  <c r="H1398" i="24"/>
  <c r="H1399" i="24"/>
  <c r="H1400" i="24"/>
  <c r="H1401" i="24"/>
  <c r="H1402" i="24"/>
  <c r="H1403" i="24"/>
  <c r="H1404" i="24"/>
  <c r="H1405" i="24"/>
  <c r="H1406" i="24"/>
  <c r="H1407" i="24"/>
  <c r="H1408" i="24"/>
  <c r="H1409" i="24"/>
  <c r="H1410" i="24"/>
  <c r="H1411" i="24"/>
  <c r="H1412" i="24"/>
  <c r="H1413" i="24"/>
  <c r="H1414" i="24"/>
  <c r="H1415" i="24"/>
  <c r="H1416" i="24"/>
  <c r="H1417" i="24"/>
  <c r="H1418" i="24"/>
  <c r="H1419" i="24"/>
  <c r="H1420" i="24"/>
  <c r="H1421" i="24"/>
  <c r="H1422" i="24"/>
  <c r="H1423" i="24"/>
  <c r="H1424" i="24"/>
  <c r="H1425" i="24"/>
  <c r="H1426" i="24"/>
  <c r="H1427" i="24"/>
  <c r="H1428" i="24"/>
  <c r="H1429" i="24"/>
  <c r="H1430" i="24"/>
  <c r="H1431" i="24"/>
  <c r="H1432" i="24"/>
  <c r="H1433" i="24"/>
  <c r="H1434" i="24"/>
  <c r="H1435" i="24"/>
  <c r="H1436" i="24"/>
  <c r="H1437" i="24"/>
  <c r="H1438" i="24"/>
  <c r="H1439" i="24"/>
  <c r="H1440" i="24"/>
  <c r="H1441" i="24"/>
  <c r="H1442" i="24"/>
  <c r="H1443" i="24"/>
  <c r="H1444" i="24"/>
  <c r="H1445" i="24"/>
  <c r="H1446" i="24"/>
  <c r="H1447" i="24"/>
  <c r="H1448" i="24"/>
  <c r="H1449" i="24"/>
  <c r="H1450" i="24"/>
  <c r="H1451" i="24"/>
  <c r="H1452" i="24"/>
  <c r="H1453" i="24"/>
  <c r="H1454" i="24"/>
  <c r="H1455" i="24"/>
  <c r="H1456" i="24"/>
  <c r="H1457" i="24"/>
  <c r="H1458" i="24"/>
  <c r="H1459" i="24"/>
  <c r="H1460" i="24"/>
  <c r="H1461" i="24"/>
  <c r="H1462" i="24"/>
  <c r="H1463" i="24"/>
  <c r="H1464" i="24"/>
  <c r="H1465" i="24"/>
  <c r="H1466" i="24"/>
  <c r="H1467" i="24"/>
  <c r="H1468" i="24"/>
  <c r="H1469" i="24"/>
  <c r="H1470" i="24"/>
  <c r="H1471" i="24"/>
  <c r="H1472" i="24"/>
  <c r="H1473" i="24"/>
  <c r="H1474" i="24"/>
  <c r="H1475" i="24"/>
  <c r="H1476" i="24"/>
  <c r="H1477" i="24"/>
  <c r="H1478" i="24"/>
  <c r="H1479" i="24"/>
  <c r="H1480" i="24"/>
  <c r="H1481" i="24"/>
  <c r="H1482" i="24"/>
  <c r="H1483" i="24"/>
  <c r="H1484" i="24"/>
  <c r="H1485" i="24"/>
  <c r="H1486" i="24"/>
  <c r="H1487" i="24"/>
  <c r="H1488" i="24"/>
  <c r="H1489" i="24"/>
  <c r="H1490" i="24"/>
  <c r="H1491" i="24"/>
  <c r="H1492" i="24"/>
  <c r="H1493" i="24"/>
  <c r="H1494" i="24"/>
  <c r="H1495" i="24"/>
  <c r="H1496" i="24"/>
  <c r="H1497" i="24"/>
  <c r="H1498" i="24"/>
  <c r="H1499" i="24"/>
  <c r="H1500" i="24"/>
  <c r="H1501" i="24"/>
  <c r="H1502" i="24"/>
  <c r="H1503" i="24"/>
  <c r="H1504" i="24"/>
  <c r="H1505" i="24"/>
  <c r="H1506" i="24"/>
  <c r="H1507" i="24"/>
  <c r="H1508" i="24"/>
  <c r="H1509" i="24"/>
  <c r="H1510" i="24"/>
  <c r="H1511" i="24"/>
  <c r="H1512" i="24"/>
  <c r="H1513" i="24"/>
  <c r="H1514" i="24"/>
  <c r="H1515" i="24"/>
  <c r="H1516" i="24"/>
  <c r="H1517" i="24"/>
  <c r="H1518" i="24"/>
  <c r="H1519" i="24"/>
  <c r="H1520" i="24"/>
  <c r="H1521" i="24"/>
  <c r="H1522" i="24"/>
  <c r="H1523" i="24"/>
  <c r="H1524" i="24"/>
  <c r="H1525" i="24"/>
  <c r="H1526" i="24"/>
  <c r="H1527" i="24"/>
  <c r="H1528" i="24"/>
  <c r="H1529" i="24"/>
  <c r="H1530" i="24"/>
  <c r="H1531" i="24"/>
  <c r="H1532" i="24"/>
  <c r="H1533" i="24"/>
  <c r="H1534" i="24"/>
  <c r="H1535" i="24"/>
  <c r="H1536" i="24"/>
  <c r="H1537" i="24"/>
  <c r="H1538" i="24"/>
  <c r="H1539" i="24"/>
  <c r="H1540" i="24"/>
  <c r="H1541" i="24"/>
  <c r="H1542" i="24"/>
  <c r="H1543" i="24"/>
  <c r="H1544" i="24"/>
  <c r="H1545" i="24"/>
  <c r="H1546" i="24"/>
  <c r="H1547" i="24"/>
  <c r="H1548" i="24"/>
  <c r="H1549" i="24"/>
  <c r="H1550" i="24"/>
  <c r="H1551" i="24"/>
  <c r="H1552" i="24"/>
  <c r="H1553" i="24"/>
  <c r="H1554" i="24"/>
  <c r="H1555" i="24"/>
  <c r="H1556" i="24"/>
  <c r="H1557" i="24"/>
  <c r="H1558" i="24"/>
  <c r="H1559" i="24"/>
  <c r="H1560" i="24"/>
  <c r="H1561" i="24"/>
  <c r="H1562" i="24"/>
  <c r="H1563" i="24"/>
  <c r="H1564" i="24"/>
  <c r="H1565" i="24"/>
  <c r="H1566" i="24"/>
  <c r="H1567" i="24"/>
  <c r="H1568" i="24"/>
  <c r="H1569" i="24"/>
  <c r="H1570" i="24"/>
  <c r="H1571" i="24"/>
  <c r="H1572" i="24"/>
  <c r="H1573" i="24"/>
  <c r="H1574" i="24"/>
  <c r="H1575" i="24"/>
  <c r="H1576" i="24"/>
  <c r="H1577" i="24"/>
  <c r="H1578" i="24"/>
  <c r="H1579" i="24"/>
  <c r="H1580" i="24"/>
  <c r="H1581" i="24"/>
  <c r="H1582" i="24"/>
  <c r="H1583" i="24"/>
  <c r="H1584" i="24"/>
  <c r="H1585" i="24"/>
  <c r="H1586" i="24"/>
  <c r="H1587" i="24"/>
  <c r="H1588" i="24"/>
  <c r="H1589" i="24"/>
  <c r="H1590" i="24"/>
  <c r="H1591" i="24"/>
  <c r="H1592" i="24"/>
  <c r="H1593" i="24"/>
  <c r="H1594" i="24"/>
  <c r="H1595" i="24"/>
  <c r="H1596" i="24"/>
  <c r="H1597" i="24"/>
  <c r="H1598" i="24"/>
  <c r="H1599" i="24"/>
  <c r="H1600" i="24"/>
  <c r="H1601" i="24"/>
  <c r="H1602" i="24"/>
  <c r="H1603" i="24"/>
  <c r="H1604" i="24"/>
  <c r="H1605" i="24"/>
  <c r="H1606" i="24"/>
  <c r="H1607" i="24"/>
  <c r="H1608" i="24"/>
  <c r="H1609" i="24"/>
  <c r="H1610" i="24"/>
  <c r="H1611" i="24"/>
  <c r="H1612" i="24"/>
  <c r="H1613" i="24"/>
  <c r="H1614" i="24"/>
  <c r="H1615" i="24"/>
  <c r="H1616" i="24"/>
  <c r="H1617" i="24"/>
  <c r="H1618" i="24"/>
  <c r="H1619" i="24"/>
  <c r="H1620" i="24"/>
  <c r="H1621" i="24"/>
  <c r="H1622" i="24"/>
  <c r="H1623" i="24"/>
  <c r="H1624" i="24"/>
  <c r="H1625" i="24"/>
  <c r="H1626" i="24"/>
  <c r="H1627" i="24"/>
  <c r="H1628" i="24"/>
  <c r="H1629" i="24"/>
  <c r="H1630" i="24"/>
  <c r="H1631" i="24"/>
  <c r="H1632" i="24"/>
  <c r="H1633" i="24"/>
  <c r="H1634" i="24"/>
  <c r="H1635" i="24"/>
  <c r="H1636" i="24"/>
  <c r="H1637" i="24"/>
  <c r="H1638" i="24"/>
  <c r="H1639" i="24"/>
  <c r="H1640" i="24"/>
  <c r="H1641" i="24"/>
  <c r="H1642" i="24"/>
  <c r="H1643" i="24"/>
  <c r="H1644" i="24"/>
  <c r="H1645" i="24"/>
  <c r="H1646" i="24"/>
  <c r="H1647" i="24"/>
  <c r="H1648" i="24"/>
  <c r="H1649" i="24"/>
  <c r="H1650" i="24"/>
  <c r="H1651" i="24"/>
  <c r="H1652" i="24"/>
  <c r="H1653" i="24"/>
  <c r="H1654" i="24"/>
  <c r="H1655" i="24"/>
  <c r="H1656" i="24"/>
  <c r="H1657" i="24"/>
  <c r="H1658" i="24"/>
  <c r="H1659" i="24"/>
  <c r="H1660" i="24"/>
  <c r="H1661" i="24"/>
  <c r="H1662" i="24"/>
  <c r="H1663" i="24"/>
  <c r="H1664" i="24"/>
  <c r="H1665" i="24"/>
  <c r="H1666" i="24"/>
  <c r="H1667" i="24"/>
  <c r="H1668" i="24"/>
  <c r="H1669" i="24"/>
  <c r="H1670" i="24"/>
  <c r="H1671" i="24"/>
  <c r="H1672" i="24"/>
  <c r="H1673" i="24"/>
  <c r="H1674" i="24"/>
  <c r="H1675" i="24"/>
  <c r="H1676" i="24"/>
  <c r="H1677" i="24"/>
  <c r="H1678" i="24"/>
  <c r="H1679" i="24"/>
  <c r="H1680" i="24"/>
  <c r="H1681" i="24"/>
  <c r="H1682" i="24"/>
  <c r="H1683" i="24"/>
  <c r="H1684" i="24"/>
  <c r="H1685" i="24"/>
  <c r="H1686" i="24"/>
  <c r="H1687" i="24"/>
  <c r="H1688" i="24"/>
  <c r="H1689" i="24"/>
  <c r="H1690" i="24"/>
  <c r="H1691" i="24"/>
  <c r="H1692" i="24"/>
  <c r="H1693" i="24"/>
  <c r="H1694" i="24"/>
  <c r="H1695" i="24"/>
  <c r="H1696" i="24"/>
  <c r="H1697" i="24"/>
  <c r="H1698" i="24"/>
  <c r="H1699" i="24"/>
  <c r="H1700" i="24"/>
  <c r="H1701" i="24"/>
  <c r="H1702" i="24"/>
  <c r="H1703" i="24"/>
  <c r="H1704" i="24"/>
  <c r="H1705" i="24"/>
  <c r="H1706" i="24"/>
  <c r="H1707" i="24"/>
  <c r="H1708" i="24"/>
  <c r="H1709" i="24"/>
  <c r="H1710" i="24"/>
  <c r="H1711" i="24"/>
  <c r="H1712" i="24"/>
  <c r="H1713" i="24"/>
  <c r="H1714" i="24"/>
  <c r="H1715" i="24"/>
  <c r="H1716" i="24"/>
  <c r="H1717" i="24"/>
  <c r="H1718" i="24"/>
  <c r="H1719" i="24"/>
  <c r="H1720" i="24"/>
  <c r="H1721" i="24"/>
  <c r="H1722" i="24"/>
  <c r="H1723" i="24"/>
  <c r="H1724" i="24"/>
  <c r="H1725" i="24"/>
  <c r="H1726" i="24"/>
  <c r="H1727" i="24"/>
  <c r="H1728" i="24"/>
  <c r="H1729" i="24"/>
  <c r="H1730" i="24"/>
  <c r="H1731" i="24"/>
  <c r="H1732" i="24"/>
  <c r="H1733" i="24"/>
  <c r="H1734" i="24"/>
  <c r="H1735" i="24"/>
  <c r="H1736" i="24"/>
  <c r="H1737" i="24"/>
  <c r="H1738" i="24"/>
  <c r="H1739" i="24"/>
  <c r="H1740" i="24"/>
  <c r="H1741" i="24"/>
  <c r="H1742" i="24"/>
  <c r="H1743" i="24"/>
  <c r="H1744" i="24"/>
  <c r="H1745" i="24"/>
  <c r="H1746" i="24"/>
  <c r="H1747" i="24"/>
  <c r="H1748" i="24"/>
  <c r="H1749" i="24"/>
  <c r="H1750" i="24"/>
  <c r="H1751" i="24"/>
  <c r="H1752" i="24"/>
  <c r="H1753" i="24"/>
  <c r="H1754" i="24"/>
  <c r="H1755" i="24"/>
  <c r="H1756" i="24"/>
  <c r="H1757" i="24"/>
  <c r="H1758" i="24"/>
  <c r="H1759" i="24"/>
  <c r="H1760" i="24"/>
  <c r="H1761" i="24"/>
  <c r="H1762" i="24"/>
  <c r="H1763" i="24"/>
  <c r="H1764" i="24"/>
  <c r="H1765" i="24"/>
  <c r="H1766" i="24"/>
  <c r="H1767" i="24"/>
  <c r="H1768" i="24"/>
  <c r="H1769" i="24"/>
  <c r="H1770" i="24"/>
  <c r="H1771" i="24"/>
  <c r="H1772" i="24"/>
  <c r="H1773" i="24"/>
  <c r="H1774" i="24"/>
  <c r="H1775" i="24"/>
  <c r="H1776" i="24"/>
  <c r="H1777" i="24"/>
  <c r="H1778" i="24"/>
  <c r="H1779" i="24"/>
  <c r="H1780" i="24"/>
  <c r="H1781" i="24"/>
  <c r="H1782" i="24"/>
  <c r="H1783" i="24"/>
  <c r="H1784" i="24"/>
  <c r="H1785" i="24"/>
  <c r="H1786" i="24"/>
  <c r="H1787" i="24"/>
  <c r="H1788" i="24"/>
  <c r="H1789" i="24"/>
  <c r="H1790" i="24"/>
  <c r="H1791" i="24"/>
  <c r="H1792" i="24"/>
  <c r="H1793" i="24"/>
  <c r="H1794" i="24"/>
  <c r="H1795" i="24"/>
  <c r="H1796" i="24"/>
  <c r="H1797" i="24"/>
  <c r="H1798" i="24"/>
  <c r="H1799" i="24"/>
  <c r="H1800" i="24"/>
  <c r="H1801" i="24"/>
  <c r="H1802" i="24"/>
  <c r="H1803" i="24"/>
  <c r="H1804" i="24"/>
  <c r="H1805" i="24"/>
  <c r="H1806" i="24"/>
  <c r="H1807" i="24"/>
  <c r="H1808" i="24"/>
  <c r="H1809" i="24"/>
  <c r="H1810" i="24"/>
  <c r="H1811" i="24"/>
  <c r="H1812" i="24"/>
  <c r="H1813" i="24"/>
  <c r="H1814" i="24"/>
  <c r="H1815" i="24"/>
  <c r="H1816" i="24"/>
  <c r="H1817" i="24"/>
  <c r="H1818" i="24"/>
  <c r="H1819" i="24"/>
  <c r="H1820" i="24"/>
  <c r="H1821" i="24"/>
  <c r="H1822" i="24"/>
  <c r="H1823" i="24"/>
  <c r="H1824" i="24"/>
  <c r="H1825" i="24"/>
  <c r="H1826" i="24"/>
  <c r="H1827" i="24"/>
  <c r="H1828" i="24"/>
  <c r="H1829" i="24"/>
  <c r="H1830" i="24"/>
  <c r="H1831" i="24"/>
  <c r="H1832" i="24"/>
  <c r="H1833" i="24"/>
  <c r="H1834" i="24"/>
  <c r="H1835" i="24"/>
  <c r="H1836" i="24"/>
  <c r="H1837" i="24"/>
  <c r="H1838" i="24"/>
  <c r="H1839" i="24"/>
  <c r="H1840" i="24"/>
  <c r="H1841" i="24"/>
  <c r="H1842" i="24"/>
  <c r="H1843" i="24"/>
  <c r="H1844" i="24"/>
  <c r="H1845" i="24"/>
  <c r="H1846" i="24"/>
  <c r="H1847" i="24"/>
  <c r="H1848" i="24"/>
  <c r="H1849" i="24"/>
  <c r="H1850" i="24"/>
  <c r="H1851" i="24"/>
  <c r="H1852" i="24"/>
  <c r="H1853" i="24"/>
  <c r="H1854" i="24"/>
  <c r="H1855" i="24"/>
  <c r="H1856" i="24"/>
  <c r="H1857" i="24"/>
  <c r="H1858" i="24"/>
  <c r="H1859" i="24"/>
  <c r="H1860" i="24"/>
  <c r="H1861" i="24"/>
  <c r="H1862" i="24"/>
  <c r="H1863" i="24"/>
  <c r="H1864" i="24"/>
  <c r="H1865" i="24"/>
  <c r="H1866" i="24"/>
  <c r="H1867" i="24"/>
  <c r="H1868" i="24"/>
  <c r="H1869" i="24"/>
  <c r="H1870" i="24"/>
  <c r="H1871" i="24"/>
  <c r="H1872" i="24"/>
  <c r="H1873" i="24"/>
  <c r="H1874" i="24"/>
  <c r="H1875" i="24"/>
  <c r="H1876" i="24"/>
  <c r="H1877" i="24"/>
  <c r="H1878" i="24"/>
  <c r="H1879" i="24"/>
  <c r="H1880" i="24"/>
  <c r="H1881" i="24"/>
  <c r="H1882" i="24"/>
  <c r="H1883" i="24"/>
  <c r="H1884" i="24"/>
  <c r="H1885" i="24"/>
  <c r="H1886" i="24"/>
  <c r="H1887" i="24"/>
  <c r="H1888" i="24"/>
  <c r="H1889" i="24"/>
  <c r="H1890" i="24"/>
  <c r="H1891" i="24"/>
  <c r="H1892" i="24"/>
  <c r="H1893" i="24"/>
  <c r="H1894" i="24"/>
  <c r="H1895" i="24"/>
  <c r="H1896" i="24"/>
  <c r="H1897" i="24"/>
  <c r="H1898" i="24"/>
  <c r="H1899" i="24"/>
  <c r="H1900" i="24"/>
  <c r="H1901" i="24"/>
  <c r="H1902" i="24"/>
  <c r="H1903" i="24"/>
  <c r="H1904" i="24"/>
  <c r="H1905" i="24"/>
  <c r="H1906" i="24"/>
  <c r="H1907" i="24"/>
  <c r="H1908" i="24"/>
  <c r="H1909" i="24"/>
  <c r="H1910" i="24"/>
  <c r="H1911" i="24"/>
  <c r="H1912" i="24"/>
  <c r="H1913" i="24"/>
  <c r="H1914" i="24"/>
  <c r="H1915" i="24"/>
  <c r="H1916" i="24"/>
  <c r="H1917" i="24"/>
  <c r="H1918" i="24"/>
  <c r="H1919" i="24"/>
  <c r="H1920" i="24"/>
  <c r="H1921" i="24"/>
  <c r="H1922" i="24"/>
  <c r="H1923" i="24"/>
  <c r="H1924" i="24"/>
  <c r="H1925" i="24"/>
  <c r="H1926" i="24"/>
  <c r="H1927" i="24"/>
  <c r="H1928" i="24"/>
  <c r="H1929" i="24"/>
  <c r="H1930" i="24"/>
  <c r="H1931" i="24"/>
  <c r="H1932" i="24"/>
  <c r="H1933" i="24"/>
  <c r="H1934" i="24"/>
  <c r="H1935" i="24"/>
  <c r="H1936" i="24"/>
  <c r="H1937" i="24"/>
  <c r="H1938" i="24"/>
  <c r="H1939" i="24"/>
  <c r="H1940" i="24"/>
  <c r="H1941" i="24"/>
  <c r="H1942" i="24"/>
  <c r="H1943" i="24"/>
  <c r="H1944" i="24"/>
  <c r="H1945" i="24"/>
  <c r="H1946" i="24"/>
  <c r="H1947" i="24"/>
  <c r="H1948" i="24"/>
  <c r="H1949" i="24"/>
  <c r="H1950" i="24"/>
  <c r="H1951" i="24"/>
  <c r="H1952" i="24"/>
  <c r="H1953" i="24"/>
  <c r="H1954" i="24"/>
  <c r="H1955" i="24"/>
  <c r="H1956" i="24"/>
  <c r="H1957" i="24"/>
  <c r="H1958" i="24"/>
  <c r="H1959" i="24"/>
  <c r="H1960" i="24"/>
  <c r="H1961" i="24"/>
  <c r="H1962" i="24"/>
  <c r="H1963" i="24"/>
  <c r="H1964" i="24"/>
  <c r="H1965" i="24"/>
  <c r="H1966" i="24"/>
  <c r="H1967" i="24"/>
  <c r="H1968" i="24"/>
  <c r="H1969" i="24"/>
  <c r="H1970" i="24"/>
  <c r="H1971" i="24"/>
  <c r="H1972" i="24"/>
  <c r="H1973" i="24"/>
  <c r="H1974" i="24"/>
  <c r="H1975" i="24"/>
  <c r="H1976" i="24"/>
  <c r="H1977" i="24"/>
  <c r="H1978" i="24"/>
  <c r="H1979" i="24"/>
  <c r="H1980" i="24"/>
  <c r="H1981" i="24"/>
  <c r="H1982" i="24"/>
  <c r="H1983" i="24"/>
  <c r="H1984" i="24"/>
  <c r="H1985" i="24"/>
  <c r="H1986" i="24"/>
  <c r="H1987" i="24"/>
  <c r="H1988" i="24"/>
  <c r="H1989" i="24"/>
  <c r="H1990" i="24"/>
  <c r="H1991" i="24"/>
  <c r="H1992" i="24"/>
  <c r="H1993" i="24"/>
  <c r="H1994" i="24"/>
  <c r="H1995" i="24"/>
  <c r="H1996" i="24"/>
  <c r="H1997" i="24"/>
  <c r="H1998" i="24"/>
  <c r="H1999" i="24"/>
  <c r="H2000" i="24"/>
  <c r="H2001" i="24"/>
  <c r="H2002" i="24"/>
  <c r="H2003" i="24"/>
  <c r="H2004" i="24"/>
  <c r="H2005" i="24"/>
  <c r="H2006" i="24"/>
  <c r="H2007" i="24"/>
  <c r="H2008" i="24"/>
  <c r="H2009" i="24"/>
  <c r="H2010" i="24"/>
  <c r="H2011" i="24"/>
  <c r="H2012" i="24"/>
  <c r="H2013" i="24"/>
  <c r="H2014" i="24"/>
  <c r="H2015" i="24"/>
  <c r="H2016" i="24"/>
  <c r="H2017" i="24"/>
  <c r="H2018" i="24"/>
  <c r="H2019" i="24"/>
  <c r="H2020" i="24"/>
  <c r="H2021" i="24"/>
  <c r="H2022" i="24"/>
  <c r="H2023" i="24"/>
  <c r="H2024" i="24"/>
  <c r="H2025" i="24"/>
  <c r="H2026" i="24"/>
  <c r="H2027" i="24"/>
  <c r="H2028" i="24"/>
  <c r="H2029" i="24"/>
  <c r="H2030" i="24"/>
  <c r="H2031" i="24"/>
  <c r="H2032" i="24"/>
  <c r="H2033" i="24"/>
  <c r="H2034" i="24"/>
  <c r="H2035" i="24"/>
  <c r="H2036" i="24"/>
  <c r="H2037" i="24"/>
  <c r="H2038" i="24"/>
  <c r="H2039" i="24"/>
  <c r="H2040" i="24"/>
  <c r="H2041" i="24"/>
  <c r="H2042" i="24"/>
  <c r="H2043" i="24"/>
  <c r="H2044" i="24"/>
  <c r="H2045" i="24"/>
  <c r="H2046" i="24"/>
  <c r="H2047" i="24"/>
  <c r="H2048" i="24"/>
  <c r="H2049" i="24"/>
  <c r="H2050" i="24"/>
  <c r="H2051" i="24"/>
  <c r="H2052" i="24"/>
  <c r="H2053" i="24"/>
  <c r="H2054" i="24"/>
  <c r="H2055" i="24"/>
  <c r="H2056" i="24"/>
  <c r="H2057" i="24"/>
  <c r="H2058" i="24"/>
  <c r="H2059" i="24"/>
  <c r="H2060" i="24"/>
  <c r="H2061" i="24"/>
  <c r="H2062" i="24"/>
  <c r="H2063" i="24"/>
  <c r="H2064" i="24"/>
  <c r="H2065" i="24"/>
  <c r="H2066" i="24"/>
  <c r="H2067" i="24"/>
  <c r="H2068" i="24"/>
  <c r="H2069" i="24"/>
  <c r="H2070" i="24"/>
  <c r="H2071" i="24"/>
  <c r="H2072" i="24"/>
  <c r="H2073" i="24"/>
  <c r="H2074" i="24"/>
  <c r="H2075" i="24"/>
  <c r="H2076" i="24"/>
  <c r="H2077" i="24"/>
  <c r="H2078" i="24"/>
  <c r="H2079" i="24"/>
  <c r="H2080" i="24"/>
  <c r="H2081" i="24"/>
  <c r="H2082" i="24"/>
  <c r="H2083" i="24"/>
  <c r="H2084" i="24"/>
  <c r="H2085" i="24"/>
  <c r="H2086" i="24"/>
  <c r="H2087" i="24"/>
  <c r="H2088" i="24"/>
  <c r="H2089" i="24"/>
  <c r="H2090" i="24"/>
  <c r="H2091" i="24"/>
  <c r="H2092" i="24"/>
  <c r="H2093" i="24"/>
  <c r="H2094" i="24"/>
  <c r="H2095" i="24"/>
  <c r="H2096" i="24"/>
  <c r="H2097" i="24"/>
  <c r="H2098" i="24"/>
  <c r="H2099" i="24"/>
  <c r="H2100" i="24"/>
  <c r="H2101" i="24"/>
  <c r="H2102" i="24"/>
  <c r="H2103" i="24"/>
  <c r="H2104" i="24"/>
  <c r="H2105" i="24"/>
  <c r="H2106" i="24"/>
  <c r="H2107" i="24"/>
  <c r="H2108" i="24"/>
  <c r="H2109" i="24"/>
  <c r="H2110" i="24"/>
  <c r="H2111" i="24"/>
  <c r="H2112" i="24"/>
  <c r="H2113" i="24"/>
  <c r="H2114" i="24"/>
  <c r="H2115" i="24"/>
  <c r="H2116" i="24"/>
  <c r="H2117" i="24"/>
  <c r="H2118" i="24"/>
  <c r="H2119" i="24"/>
  <c r="H2120" i="24"/>
  <c r="H2121" i="24"/>
  <c r="H2122" i="24"/>
  <c r="H2123" i="24"/>
  <c r="H2124" i="24"/>
  <c r="H2125" i="24"/>
  <c r="H2126" i="24"/>
  <c r="H2127" i="24"/>
  <c r="H2128" i="24"/>
  <c r="H2129" i="24"/>
  <c r="H2130" i="24"/>
  <c r="H2131" i="24"/>
  <c r="H2132" i="24"/>
  <c r="H2133" i="24"/>
  <c r="H2134" i="24"/>
  <c r="H2135" i="24"/>
  <c r="H2136" i="24"/>
  <c r="H2137" i="24"/>
  <c r="H2138" i="24"/>
  <c r="H2139" i="24"/>
  <c r="H2140" i="24"/>
  <c r="H2141" i="24"/>
  <c r="H2142" i="24"/>
  <c r="H2143" i="24"/>
  <c r="H2144" i="24"/>
  <c r="H2145" i="24"/>
  <c r="H2146" i="24"/>
  <c r="H2147" i="24"/>
  <c r="H2148" i="24"/>
  <c r="H2149" i="24"/>
  <c r="H2150" i="24"/>
  <c r="H2151" i="24"/>
  <c r="H2152" i="24"/>
  <c r="H2153" i="24"/>
  <c r="H2154" i="24"/>
  <c r="H2155" i="24"/>
  <c r="H2156" i="24"/>
  <c r="H2157" i="24"/>
  <c r="H2158" i="24"/>
  <c r="H2159" i="24"/>
  <c r="H2160" i="24"/>
  <c r="H2161" i="24"/>
  <c r="H2162" i="24"/>
  <c r="H2163" i="24"/>
  <c r="H2164" i="24"/>
  <c r="H2165" i="24"/>
  <c r="H2166" i="24"/>
  <c r="H2167" i="24"/>
  <c r="H2168" i="24"/>
  <c r="H2169" i="24"/>
  <c r="H2170" i="24"/>
  <c r="H2171" i="24"/>
  <c r="H2172" i="24"/>
  <c r="H2173" i="24"/>
  <c r="H2174" i="24"/>
  <c r="H2175" i="24"/>
  <c r="H2176" i="24"/>
  <c r="H2177" i="24"/>
  <c r="H2178" i="24"/>
  <c r="H2179" i="24"/>
  <c r="H2180" i="24"/>
  <c r="H2181" i="24"/>
  <c r="H2182" i="24"/>
  <c r="H2183" i="24"/>
  <c r="H2184" i="24"/>
  <c r="H2185" i="24"/>
  <c r="H2186" i="24"/>
  <c r="H2187" i="24"/>
  <c r="H2188" i="24"/>
  <c r="H2189" i="24"/>
  <c r="H2190" i="24"/>
  <c r="H2191" i="24"/>
  <c r="H2192" i="24"/>
  <c r="H2193" i="24"/>
  <c r="H2194" i="24"/>
  <c r="H2195" i="24"/>
  <c r="H2196" i="24"/>
  <c r="H2197" i="24"/>
  <c r="H2198" i="24"/>
  <c r="H2199" i="24"/>
  <c r="H2200" i="24"/>
  <c r="H2201" i="24"/>
  <c r="H2202" i="24"/>
  <c r="H2203" i="24"/>
  <c r="H2204" i="24"/>
  <c r="H2205" i="24"/>
  <c r="H2206" i="24"/>
  <c r="H2207" i="24"/>
  <c r="H2208" i="24"/>
  <c r="H2209" i="24"/>
  <c r="H2210" i="24"/>
  <c r="H2211" i="24"/>
  <c r="H2212" i="24"/>
  <c r="H2213" i="24"/>
  <c r="H2214" i="24"/>
  <c r="H2215" i="24"/>
  <c r="H2216" i="24"/>
  <c r="H2217" i="24"/>
  <c r="H2218" i="24"/>
  <c r="H2219" i="24"/>
  <c r="H2220" i="24"/>
  <c r="H2221" i="24"/>
  <c r="H2222" i="24"/>
  <c r="H2223" i="24"/>
  <c r="H2224" i="24"/>
  <c r="H2225" i="24"/>
  <c r="H2226" i="24"/>
  <c r="H2227" i="24"/>
  <c r="H2228" i="24"/>
  <c r="H2229" i="24"/>
  <c r="H2230" i="24"/>
  <c r="H2231" i="24"/>
  <c r="H2232" i="24"/>
  <c r="H2233" i="24"/>
  <c r="H2234" i="24"/>
  <c r="H2235" i="24"/>
  <c r="H2236" i="24"/>
  <c r="H2237" i="24"/>
  <c r="H2238" i="24"/>
  <c r="H2239" i="24"/>
  <c r="H2240" i="24"/>
  <c r="H2241" i="24"/>
  <c r="H2242" i="24"/>
  <c r="H2243" i="24"/>
  <c r="H2244" i="24"/>
  <c r="H2245" i="24"/>
  <c r="H2246" i="24"/>
  <c r="H2247" i="24"/>
  <c r="H2248" i="24"/>
  <c r="H2249" i="24"/>
  <c r="H2250" i="24"/>
  <c r="H2251" i="24"/>
  <c r="H2252" i="24"/>
  <c r="H2253" i="24"/>
  <c r="H2254" i="24"/>
  <c r="H2255" i="24"/>
  <c r="H2256" i="24"/>
  <c r="H2257" i="24"/>
  <c r="H2258" i="24"/>
  <c r="H2259" i="24"/>
  <c r="H2260" i="24"/>
  <c r="H2261" i="24"/>
  <c r="H2262" i="24"/>
  <c r="H2263" i="24"/>
  <c r="H2264" i="24"/>
  <c r="H2265" i="24"/>
  <c r="H2266" i="24"/>
  <c r="H2267" i="24"/>
  <c r="H2268" i="24"/>
  <c r="H2269" i="24"/>
  <c r="H2270" i="24"/>
  <c r="H2271" i="24"/>
  <c r="H2272" i="24"/>
  <c r="H2273" i="24"/>
  <c r="H2274" i="24"/>
  <c r="H2275" i="24"/>
  <c r="H2276" i="24"/>
  <c r="H2277" i="24"/>
  <c r="H2278" i="24"/>
  <c r="H2279" i="24"/>
  <c r="H2280" i="24"/>
  <c r="H2281" i="24"/>
  <c r="H2282" i="24"/>
  <c r="H2283" i="24"/>
  <c r="H2284" i="24"/>
  <c r="H2285" i="24"/>
  <c r="H2286" i="24"/>
  <c r="H2287" i="24"/>
  <c r="H2288" i="24"/>
  <c r="H2289" i="24"/>
  <c r="H2290" i="24"/>
  <c r="H2291" i="24"/>
  <c r="H2292" i="24"/>
  <c r="H2293" i="24"/>
  <c r="H2294" i="24"/>
  <c r="H2295" i="24"/>
  <c r="H2296" i="24"/>
  <c r="H2297" i="24"/>
  <c r="H2298" i="24"/>
  <c r="H2299" i="24"/>
  <c r="H2300" i="24"/>
  <c r="H2301" i="24"/>
  <c r="H2302" i="24"/>
  <c r="H2303" i="24"/>
  <c r="H2304" i="24"/>
  <c r="H2305" i="24"/>
  <c r="H2306" i="24"/>
  <c r="H2307" i="24"/>
  <c r="H2308" i="24"/>
  <c r="H2309" i="24"/>
  <c r="H2310" i="24"/>
  <c r="H2311" i="24"/>
  <c r="H2312" i="24"/>
  <c r="H2313" i="24"/>
  <c r="H2314" i="24"/>
  <c r="H2315" i="24"/>
  <c r="H2316" i="24"/>
  <c r="H2317" i="24"/>
  <c r="H2318" i="24"/>
  <c r="H2319" i="24"/>
  <c r="H2320" i="24"/>
  <c r="H2321" i="24"/>
  <c r="H2322" i="24"/>
  <c r="H2323" i="24"/>
  <c r="H2324" i="24"/>
  <c r="H2325" i="24"/>
  <c r="H2326" i="24"/>
  <c r="H2327" i="24"/>
  <c r="H2328" i="24"/>
  <c r="H2329" i="24"/>
  <c r="H2330" i="24"/>
  <c r="H2331" i="24"/>
  <c r="H2332" i="24"/>
  <c r="H2333" i="24"/>
  <c r="H2334" i="24"/>
  <c r="H2335" i="24"/>
  <c r="H2336" i="24"/>
  <c r="H2337" i="24"/>
  <c r="H2338" i="24"/>
  <c r="H2339" i="24"/>
  <c r="H2340" i="24"/>
  <c r="H2341" i="24"/>
  <c r="H2342" i="24"/>
  <c r="H2343" i="24"/>
  <c r="H2344" i="24"/>
  <c r="H2345" i="24"/>
  <c r="H2346" i="24"/>
  <c r="H2347" i="24"/>
  <c r="H2348" i="24"/>
  <c r="H2349" i="24"/>
  <c r="H2350" i="24"/>
  <c r="H2351" i="24"/>
  <c r="H2352" i="24"/>
  <c r="H2353" i="24"/>
  <c r="H2354" i="24"/>
  <c r="H2355" i="24"/>
  <c r="H2356" i="24"/>
  <c r="H2357" i="24"/>
  <c r="H2358" i="24"/>
  <c r="H2359" i="24"/>
  <c r="H2360" i="24"/>
  <c r="H2361" i="24"/>
  <c r="H2362" i="24"/>
  <c r="H2363" i="24"/>
  <c r="H2364" i="24"/>
  <c r="H2365" i="24"/>
  <c r="H2366" i="24"/>
  <c r="H2367" i="24"/>
  <c r="H2368" i="24"/>
  <c r="H2369" i="24"/>
  <c r="H2370" i="24"/>
  <c r="H2371" i="24"/>
  <c r="H2372" i="24"/>
  <c r="H2373" i="24"/>
  <c r="H2374" i="24"/>
  <c r="H2375" i="24"/>
  <c r="H2376" i="24"/>
  <c r="H2377" i="24"/>
  <c r="H2378" i="24"/>
  <c r="H2379" i="24"/>
  <c r="H2380" i="24"/>
  <c r="H2381" i="24"/>
  <c r="H2382" i="24"/>
  <c r="H2383" i="24"/>
  <c r="H2384" i="24"/>
  <c r="H2385" i="24"/>
  <c r="H2386" i="24"/>
  <c r="H2387" i="24"/>
  <c r="H2388" i="24"/>
  <c r="H2389" i="24"/>
  <c r="H2390" i="24"/>
  <c r="H2391" i="24"/>
  <c r="H2392" i="24"/>
  <c r="H2393" i="24"/>
  <c r="H2394" i="24"/>
  <c r="H2395" i="24"/>
  <c r="H2396" i="24"/>
  <c r="H2397" i="24"/>
  <c r="H2398" i="24"/>
  <c r="H2399" i="24"/>
  <c r="H2400" i="24"/>
  <c r="H2401" i="24"/>
  <c r="H2402" i="24"/>
  <c r="H2403" i="24"/>
  <c r="H2404" i="24"/>
  <c r="H2405" i="24"/>
  <c r="H2406" i="24"/>
  <c r="H2407" i="24"/>
  <c r="H2408" i="24"/>
  <c r="H2409" i="24"/>
  <c r="H2410" i="24"/>
  <c r="H2411" i="24"/>
  <c r="H2412" i="24"/>
  <c r="H2413" i="24"/>
  <c r="H2414" i="24"/>
  <c r="H2415" i="24"/>
  <c r="H2416" i="24"/>
  <c r="H2417" i="24"/>
  <c r="H2418" i="24"/>
  <c r="H2419" i="24"/>
  <c r="H2420" i="24"/>
  <c r="H2421" i="24"/>
  <c r="H2422" i="24"/>
  <c r="H2423" i="24"/>
  <c r="H2424" i="24"/>
  <c r="H2425" i="24"/>
  <c r="H2426" i="24"/>
  <c r="H2427" i="24"/>
  <c r="H2428" i="24"/>
  <c r="H2429" i="24"/>
  <c r="H2430" i="24"/>
  <c r="H2431" i="24"/>
  <c r="H2432" i="24"/>
  <c r="H2433" i="24"/>
  <c r="H2434" i="24"/>
  <c r="H2435" i="24"/>
  <c r="H2436" i="24"/>
  <c r="H2437" i="24"/>
  <c r="H2438" i="24"/>
  <c r="H2439" i="24"/>
  <c r="H2440" i="24"/>
  <c r="H2441" i="24"/>
  <c r="H2442" i="24"/>
  <c r="H2443" i="24"/>
  <c r="H2444" i="24"/>
  <c r="H2445" i="24"/>
  <c r="H2446" i="24"/>
  <c r="H2447" i="24"/>
  <c r="H2448" i="24"/>
  <c r="H2449" i="24"/>
  <c r="H2450" i="24"/>
  <c r="H2451" i="24"/>
  <c r="H2452" i="24"/>
  <c r="H2453" i="24"/>
  <c r="H2454" i="24"/>
  <c r="H2455" i="24"/>
  <c r="H2456" i="24"/>
  <c r="H2457" i="24"/>
  <c r="H2458" i="24"/>
  <c r="H2459" i="24"/>
  <c r="H2460" i="24"/>
  <c r="H2461" i="24"/>
  <c r="H2462" i="24"/>
  <c r="H2463" i="24"/>
  <c r="H2464" i="24"/>
  <c r="H2465" i="24"/>
  <c r="H2466" i="24"/>
  <c r="H2467" i="24"/>
  <c r="H2468" i="24"/>
  <c r="H2469" i="24"/>
  <c r="H2470" i="24"/>
  <c r="H2471" i="24"/>
  <c r="H2472" i="24"/>
  <c r="H2473" i="24"/>
  <c r="H2474" i="24"/>
  <c r="H2475" i="24"/>
  <c r="H2476" i="24"/>
  <c r="H2477" i="24"/>
  <c r="H2478" i="24"/>
  <c r="H2479" i="24"/>
  <c r="H2480" i="24"/>
  <c r="H2481" i="24"/>
  <c r="H2482" i="24"/>
  <c r="H2483" i="24"/>
  <c r="H2484" i="24"/>
  <c r="H2485" i="24"/>
  <c r="H2486" i="24"/>
  <c r="H2487" i="24"/>
  <c r="H2488" i="24"/>
  <c r="H2489" i="24"/>
  <c r="H2490" i="24"/>
  <c r="H2491" i="24"/>
  <c r="H2492" i="24"/>
  <c r="H2493" i="24"/>
  <c r="H2494" i="24"/>
  <c r="H2495" i="24"/>
  <c r="H2496" i="24"/>
  <c r="H2497" i="24"/>
  <c r="H2498" i="24"/>
  <c r="H2499" i="24"/>
  <c r="H2500" i="24"/>
  <c r="H2501" i="24"/>
  <c r="H2502" i="24"/>
  <c r="H2503" i="24"/>
  <c r="H2504" i="24"/>
  <c r="H2505" i="24"/>
  <c r="H2506" i="24"/>
  <c r="H2507" i="24"/>
  <c r="H2508" i="24"/>
  <c r="H2509" i="24"/>
  <c r="H2510" i="24"/>
  <c r="H2511" i="24"/>
  <c r="H2512" i="24"/>
  <c r="H2513" i="24"/>
  <c r="H2514" i="24"/>
  <c r="H2515" i="24"/>
  <c r="H2516" i="24"/>
  <c r="H2517" i="24"/>
  <c r="H2518" i="24"/>
  <c r="H2519" i="24"/>
  <c r="H2520" i="24"/>
  <c r="H2521" i="24"/>
  <c r="H2522" i="24"/>
  <c r="H2523" i="24"/>
  <c r="H2524" i="24"/>
  <c r="H2525" i="24"/>
  <c r="H2526" i="24"/>
  <c r="H2527" i="24"/>
  <c r="H2528" i="24"/>
  <c r="H2529" i="24"/>
  <c r="H2530" i="24"/>
  <c r="H2531" i="24"/>
  <c r="H2532" i="24"/>
  <c r="H2533" i="24"/>
  <c r="H2534" i="24"/>
  <c r="H2535" i="24"/>
  <c r="H2536" i="24"/>
  <c r="H2537" i="24"/>
  <c r="H2538" i="24"/>
  <c r="H2539" i="24"/>
  <c r="H2540" i="24"/>
  <c r="H2541" i="24"/>
  <c r="H2542" i="24"/>
  <c r="H2543" i="24"/>
  <c r="H2544" i="24"/>
  <c r="H2545" i="24"/>
  <c r="H2546" i="24"/>
  <c r="H2547" i="24"/>
  <c r="H2548" i="24"/>
  <c r="H2549" i="24"/>
  <c r="H2550" i="24"/>
  <c r="H2551" i="24"/>
  <c r="H2552" i="24"/>
  <c r="H2553" i="24"/>
  <c r="H2554" i="24"/>
  <c r="H2555" i="24"/>
  <c r="H2556" i="24"/>
  <c r="H2557" i="24"/>
  <c r="H2558" i="24"/>
  <c r="H2559" i="24"/>
  <c r="H2560" i="24"/>
  <c r="H2561" i="24"/>
  <c r="H2562" i="24"/>
  <c r="H2563" i="24"/>
  <c r="H2564" i="24"/>
  <c r="H2565" i="24"/>
  <c r="H2566" i="24"/>
  <c r="H2567" i="24"/>
  <c r="H2568" i="24"/>
  <c r="H2569" i="24"/>
  <c r="H2570" i="24"/>
  <c r="H2571" i="24"/>
  <c r="H2572" i="24"/>
  <c r="H2573" i="24"/>
  <c r="H2574" i="24"/>
  <c r="H2575" i="24"/>
  <c r="H2576" i="24"/>
  <c r="H2577" i="24"/>
  <c r="H2578" i="24"/>
  <c r="H2579" i="24"/>
  <c r="H2580" i="24"/>
  <c r="H2581" i="24"/>
  <c r="H2582" i="24"/>
  <c r="H2583" i="24"/>
  <c r="H2584" i="24"/>
  <c r="H2585" i="24"/>
  <c r="H2586" i="24"/>
  <c r="H2587" i="24"/>
  <c r="H2588" i="24"/>
  <c r="H2589" i="24"/>
  <c r="H2590" i="24"/>
  <c r="H2591" i="24"/>
  <c r="H2592" i="24"/>
  <c r="H2593" i="24"/>
  <c r="H2594" i="24"/>
  <c r="H2595" i="24"/>
  <c r="H2596" i="24"/>
  <c r="H2597" i="24"/>
  <c r="H2598" i="24"/>
  <c r="H2599" i="24"/>
  <c r="H2600" i="24"/>
  <c r="H2601" i="24"/>
  <c r="H2602" i="24"/>
  <c r="H2603" i="24"/>
  <c r="H2604" i="24"/>
  <c r="H2605" i="24"/>
  <c r="H2606" i="24"/>
  <c r="H2607" i="24"/>
  <c r="H2608" i="24"/>
  <c r="H2609" i="24"/>
  <c r="H2610" i="24"/>
  <c r="H2611" i="24"/>
  <c r="H2612" i="24"/>
  <c r="H2613" i="24"/>
  <c r="H2614" i="24"/>
  <c r="H2615" i="24"/>
  <c r="H2616" i="24"/>
  <c r="H2617" i="24"/>
  <c r="H2618" i="24"/>
  <c r="H2619" i="24"/>
  <c r="H2620" i="24"/>
  <c r="H2621" i="24"/>
  <c r="H2622" i="24"/>
  <c r="H2623" i="24"/>
  <c r="H2624" i="24"/>
  <c r="H2625" i="24"/>
  <c r="H2626" i="24"/>
  <c r="H2627" i="24"/>
  <c r="H2628" i="24"/>
  <c r="H2629" i="24"/>
  <c r="H2630" i="24"/>
  <c r="H2631" i="24"/>
  <c r="H2632" i="24"/>
  <c r="H2633" i="24"/>
  <c r="H2634" i="24"/>
  <c r="H2635" i="24"/>
  <c r="H2636" i="24"/>
  <c r="H2637" i="24"/>
  <c r="H2638" i="24"/>
  <c r="H2639" i="24"/>
  <c r="H2640" i="24"/>
  <c r="H2641" i="24"/>
  <c r="H2642" i="24"/>
  <c r="H2643" i="24"/>
  <c r="H2644" i="24"/>
  <c r="H2645" i="24"/>
  <c r="H2646" i="24"/>
  <c r="H2647" i="24"/>
  <c r="H2648" i="24"/>
  <c r="H2649" i="24"/>
  <c r="H2650" i="24"/>
  <c r="H2651" i="24"/>
  <c r="H2652" i="24"/>
  <c r="H2653" i="24"/>
  <c r="H2654" i="24"/>
  <c r="H2655" i="24"/>
  <c r="H2656" i="24"/>
  <c r="H2657" i="24"/>
  <c r="H2658" i="24"/>
  <c r="H2659" i="24"/>
  <c r="H2660" i="24"/>
  <c r="H2661" i="24"/>
  <c r="H2662" i="24"/>
  <c r="H2663" i="24"/>
  <c r="H2664" i="24"/>
  <c r="H2665" i="24"/>
  <c r="H2666" i="24"/>
  <c r="H2667" i="24"/>
  <c r="H2668" i="24"/>
  <c r="H2669" i="24"/>
  <c r="H2670" i="24"/>
  <c r="H2671" i="24"/>
  <c r="H2672" i="24"/>
  <c r="H2673" i="24"/>
  <c r="H2674" i="24"/>
  <c r="H2675" i="24"/>
  <c r="H2676" i="24"/>
  <c r="H2677" i="24"/>
  <c r="H2678" i="24"/>
  <c r="H2679" i="24"/>
  <c r="H2680" i="24"/>
  <c r="H2681" i="24"/>
  <c r="H2682" i="24"/>
  <c r="H2683" i="24"/>
  <c r="H2684" i="24"/>
  <c r="H2685" i="24"/>
  <c r="H2686" i="24"/>
  <c r="H2687" i="24"/>
  <c r="H2688" i="24"/>
  <c r="H2689" i="24"/>
  <c r="H2690" i="24"/>
  <c r="H2691" i="24"/>
  <c r="H2692" i="24"/>
  <c r="H2693" i="24"/>
  <c r="H2694" i="24"/>
  <c r="H2695" i="24"/>
  <c r="H2696" i="24"/>
  <c r="H2697" i="24"/>
  <c r="H2698" i="24"/>
  <c r="H2699" i="24"/>
  <c r="H2700" i="24"/>
  <c r="H2701" i="24"/>
  <c r="H2702" i="24"/>
  <c r="H2703" i="24"/>
  <c r="H2704" i="24"/>
  <c r="H2705" i="24"/>
  <c r="H2706" i="24"/>
  <c r="H2707" i="24"/>
  <c r="H2708" i="24"/>
  <c r="H2709" i="24"/>
  <c r="H2710" i="24"/>
  <c r="H2711" i="24"/>
  <c r="H2712" i="24"/>
  <c r="H2713" i="24"/>
  <c r="H2714" i="24"/>
  <c r="H2715" i="24"/>
  <c r="H2716" i="24"/>
  <c r="H2717" i="24"/>
  <c r="H2718" i="24"/>
  <c r="H2719" i="24"/>
  <c r="H2720" i="24"/>
  <c r="H2721" i="24"/>
  <c r="H2722" i="24"/>
  <c r="H2723" i="24"/>
  <c r="H2724" i="24"/>
  <c r="H2725" i="24"/>
  <c r="H2726" i="24"/>
  <c r="H2727" i="24"/>
  <c r="H2728" i="24"/>
  <c r="H2729" i="24"/>
  <c r="H2730" i="24"/>
  <c r="H2731" i="24"/>
  <c r="H2732" i="24"/>
  <c r="H2733" i="24"/>
  <c r="H2734" i="24"/>
  <c r="H2735" i="24"/>
  <c r="H2736" i="24"/>
  <c r="H2737" i="24"/>
  <c r="H2738" i="24"/>
  <c r="H2739" i="24"/>
  <c r="H2740" i="24"/>
  <c r="H2741" i="24"/>
  <c r="H2742" i="24"/>
  <c r="H2743" i="24"/>
  <c r="H2744" i="24"/>
  <c r="H2745" i="24"/>
  <c r="H2746" i="24"/>
  <c r="H2747" i="24"/>
  <c r="H2748" i="24"/>
  <c r="H2749" i="24"/>
  <c r="H2750" i="24"/>
  <c r="H2751" i="24"/>
  <c r="H2752" i="24"/>
  <c r="H2753" i="24"/>
  <c r="H2754" i="24"/>
  <c r="H2755" i="24"/>
  <c r="H2756" i="24"/>
  <c r="H2757" i="24"/>
  <c r="H2758" i="24"/>
  <c r="H2759" i="24"/>
  <c r="H2760" i="24"/>
  <c r="H2761" i="24"/>
  <c r="H2762" i="24"/>
  <c r="H2763" i="24"/>
  <c r="H2764" i="24"/>
  <c r="H2765" i="24"/>
  <c r="H2766" i="24"/>
  <c r="H2767" i="24"/>
  <c r="H2768" i="24"/>
  <c r="H2769" i="24"/>
  <c r="H2770" i="24"/>
  <c r="H2771" i="24"/>
  <c r="H2772" i="24"/>
  <c r="H2773" i="24"/>
  <c r="H2774" i="24"/>
  <c r="H2775" i="24"/>
  <c r="H2776" i="24"/>
  <c r="H2777" i="24"/>
  <c r="H2778" i="24"/>
  <c r="H2779" i="24"/>
  <c r="H2780" i="24"/>
  <c r="H2781" i="24"/>
  <c r="H2782" i="24"/>
  <c r="H2783" i="24"/>
  <c r="H2784" i="24"/>
  <c r="H2785" i="24"/>
  <c r="H2786" i="24"/>
  <c r="H2787" i="24"/>
  <c r="H2788" i="24"/>
  <c r="H2789" i="24"/>
  <c r="H2790" i="24"/>
  <c r="H2791" i="24"/>
  <c r="H2792" i="24"/>
  <c r="H2793" i="24"/>
  <c r="H2794" i="24"/>
  <c r="H2795" i="24"/>
  <c r="H2796" i="24"/>
  <c r="H2797" i="24"/>
  <c r="H2798" i="24"/>
  <c r="H2799" i="24"/>
  <c r="H2800" i="24"/>
  <c r="H2801" i="24"/>
  <c r="H2802" i="24"/>
  <c r="H2803" i="24"/>
  <c r="H2804" i="24"/>
  <c r="H2805" i="24"/>
  <c r="H2806" i="24"/>
  <c r="H2807" i="24"/>
  <c r="H2808" i="24"/>
  <c r="H2809" i="24"/>
  <c r="H2810" i="24"/>
  <c r="H2811" i="24"/>
  <c r="H2812" i="24"/>
  <c r="H2813" i="24"/>
  <c r="H2814" i="24"/>
  <c r="H2815" i="24"/>
  <c r="H2816" i="24"/>
  <c r="H2817" i="24"/>
  <c r="H2818" i="24"/>
  <c r="H2819" i="24"/>
  <c r="H2820" i="24"/>
  <c r="H2821" i="24"/>
  <c r="H2822" i="24"/>
  <c r="H2823" i="24"/>
  <c r="H2824" i="24"/>
  <c r="H2825" i="24"/>
  <c r="H2826" i="24"/>
  <c r="H2827" i="24"/>
  <c r="H2828" i="24"/>
  <c r="H2829" i="24"/>
  <c r="H2830" i="24"/>
  <c r="H2831" i="24"/>
  <c r="H2832" i="24"/>
  <c r="H2833" i="24"/>
  <c r="H2834" i="24"/>
  <c r="H2835" i="24"/>
  <c r="H2836" i="24"/>
  <c r="H2837" i="24"/>
  <c r="H2838" i="24"/>
  <c r="H2839" i="24"/>
  <c r="H2840" i="24"/>
  <c r="H2841" i="24"/>
  <c r="H2842" i="24"/>
  <c r="H2843" i="24"/>
  <c r="H2844" i="24"/>
  <c r="H2845" i="24"/>
  <c r="H2846" i="24"/>
  <c r="H2847" i="24"/>
  <c r="H2848" i="24"/>
  <c r="H2849" i="24"/>
  <c r="H2850" i="24"/>
  <c r="H2851" i="24"/>
  <c r="H2852" i="24"/>
  <c r="H2853" i="24"/>
  <c r="H2854" i="24"/>
  <c r="H2855" i="24"/>
  <c r="H2856" i="24"/>
  <c r="H2857" i="24"/>
  <c r="H2858" i="24"/>
  <c r="H2859" i="24"/>
  <c r="H2860" i="24"/>
  <c r="H2861" i="24"/>
  <c r="H2862" i="24"/>
  <c r="H2863" i="24"/>
  <c r="H2864" i="24"/>
  <c r="H2865" i="24"/>
  <c r="H2866" i="24"/>
  <c r="H2867" i="24"/>
  <c r="H2868" i="24"/>
  <c r="H2869" i="24"/>
  <c r="H2870" i="24"/>
  <c r="H2871" i="24"/>
  <c r="H2872" i="24"/>
  <c r="H2873" i="24"/>
  <c r="H2874" i="24"/>
  <c r="H2875" i="24"/>
  <c r="H2876" i="24"/>
  <c r="H2877" i="24"/>
  <c r="H2878" i="24"/>
  <c r="H2879" i="24"/>
  <c r="H2880" i="24"/>
  <c r="H2881" i="24"/>
  <c r="H2882" i="24"/>
  <c r="H2883" i="24"/>
  <c r="H2884" i="24"/>
  <c r="H2885" i="24"/>
  <c r="H2886" i="24"/>
  <c r="H2887" i="24"/>
  <c r="H2888" i="24"/>
  <c r="H2889" i="24"/>
  <c r="H2890" i="24"/>
  <c r="H2891" i="24"/>
  <c r="H2892" i="24"/>
  <c r="H2893" i="24"/>
  <c r="H2894" i="24"/>
  <c r="H2895" i="24"/>
  <c r="H2896" i="24"/>
  <c r="H2897" i="24"/>
  <c r="H2898" i="24"/>
  <c r="H2899" i="24"/>
  <c r="H2900" i="24"/>
  <c r="H2901" i="24"/>
  <c r="H2902" i="24"/>
  <c r="H2903" i="24"/>
  <c r="H2904" i="24"/>
  <c r="H2905" i="24"/>
  <c r="H2906" i="24"/>
  <c r="H2907" i="24"/>
  <c r="H2908" i="24"/>
  <c r="H2909" i="24"/>
  <c r="H2910" i="24"/>
  <c r="H2911" i="24"/>
  <c r="H2912" i="24"/>
  <c r="H2913" i="24"/>
  <c r="H2914" i="24"/>
  <c r="H2915" i="24"/>
  <c r="H2916" i="24"/>
  <c r="H2917" i="24"/>
  <c r="H2918" i="24"/>
  <c r="H2919" i="24"/>
  <c r="H2920" i="24"/>
  <c r="H2921" i="24"/>
  <c r="H2922" i="24"/>
  <c r="H2923" i="24"/>
  <c r="H2924" i="24"/>
  <c r="H2925" i="24"/>
  <c r="H2926" i="24"/>
  <c r="H2927" i="24"/>
  <c r="H2928" i="24"/>
  <c r="H2929" i="24"/>
  <c r="H2930" i="24"/>
  <c r="H2931" i="24"/>
  <c r="H2932" i="24"/>
  <c r="H2933" i="24"/>
  <c r="H2934" i="24"/>
  <c r="H2935" i="24"/>
  <c r="H2936" i="24"/>
  <c r="H2937" i="24"/>
  <c r="H2938" i="24"/>
  <c r="H2939" i="24"/>
  <c r="H2940" i="24"/>
  <c r="H2941" i="24"/>
  <c r="H2942" i="24"/>
  <c r="H2943" i="24"/>
  <c r="H2944" i="24"/>
  <c r="H2945" i="24"/>
  <c r="H2946" i="24"/>
  <c r="H2947" i="24"/>
  <c r="H2948" i="24"/>
  <c r="H2949" i="24"/>
  <c r="H2950" i="24"/>
  <c r="H2951" i="24"/>
  <c r="H2952" i="24"/>
  <c r="H2953" i="24"/>
  <c r="H2954" i="24"/>
  <c r="H2955" i="24"/>
  <c r="H2956" i="24"/>
  <c r="H2957" i="24"/>
  <c r="H2958" i="24"/>
  <c r="H2959" i="24"/>
  <c r="H2960" i="24"/>
  <c r="H2961" i="24"/>
  <c r="H2962" i="24"/>
  <c r="H2963" i="24"/>
  <c r="H2964" i="24"/>
  <c r="H2965" i="24"/>
  <c r="H2966" i="24"/>
  <c r="H2967" i="24"/>
  <c r="H2968" i="24"/>
  <c r="H2969" i="24"/>
  <c r="H2970" i="24"/>
  <c r="H2971" i="24"/>
  <c r="H2972" i="24"/>
  <c r="H2973" i="24"/>
  <c r="H2974" i="24"/>
  <c r="H2975" i="24"/>
  <c r="H2976" i="24"/>
  <c r="H2977" i="24"/>
  <c r="H2978" i="24"/>
  <c r="H2979" i="24"/>
  <c r="H2980" i="24"/>
  <c r="H2981" i="24"/>
  <c r="H2982" i="24"/>
  <c r="H2983" i="24"/>
  <c r="H2984" i="24"/>
  <c r="H2985" i="24"/>
  <c r="H2986" i="24"/>
  <c r="H2987" i="24"/>
  <c r="H2988" i="24"/>
  <c r="H2989" i="24"/>
  <c r="H2990" i="24"/>
  <c r="H2991" i="24"/>
  <c r="H2992" i="24"/>
  <c r="H2993" i="24"/>
  <c r="H2994" i="24"/>
  <c r="H2995" i="24"/>
  <c r="H2996" i="24"/>
  <c r="H2997" i="24"/>
  <c r="H2998" i="24"/>
  <c r="H2999" i="24"/>
  <c r="H3000" i="24"/>
  <c r="H3001" i="24"/>
  <c r="H3002" i="24"/>
  <c r="H3003" i="24"/>
  <c r="H3004" i="24"/>
  <c r="H3005" i="24"/>
  <c r="H3006" i="24"/>
  <c r="H3007" i="24"/>
  <c r="H3008" i="24"/>
  <c r="H3009" i="24"/>
  <c r="H3010" i="24"/>
  <c r="H3011" i="24"/>
  <c r="H3012" i="24"/>
  <c r="H3013" i="24"/>
  <c r="H3014" i="24"/>
  <c r="H3015" i="24"/>
  <c r="H3016" i="24"/>
  <c r="H3017" i="24"/>
  <c r="H3018" i="24"/>
  <c r="H3019" i="24"/>
  <c r="H3020" i="24"/>
  <c r="H3021" i="24"/>
  <c r="H3022" i="24"/>
  <c r="H3023" i="24"/>
  <c r="H3024" i="24"/>
  <c r="H3025" i="24"/>
  <c r="H3026" i="24"/>
  <c r="H3027" i="24"/>
  <c r="H3028" i="24"/>
  <c r="H3029" i="24"/>
  <c r="H3030" i="24"/>
  <c r="H3031" i="24"/>
  <c r="H3032" i="24"/>
  <c r="H3033" i="24"/>
  <c r="H3034" i="24"/>
  <c r="H3035" i="24"/>
  <c r="H3036" i="24"/>
  <c r="H3037" i="24"/>
  <c r="H3038" i="24"/>
  <c r="H3039" i="24"/>
  <c r="H3040" i="24"/>
  <c r="H3041" i="24"/>
  <c r="H3042" i="24"/>
  <c r="H3043" i="24"/>
  <c r="H3044" i="24"/>
  <c r="H3045" i="24"/>
  <c r="H3046" i="24"/>
  <c r="H3047" i="24"/>
  <c r="H3048" i="24"/>
  <c r="H3049" i="24"/>
  <c r="H3050" i="24"/>
  <c r="H3051" i="24"/>
  <c r="H3052" i="24"/>
  <c r="H3053" i="24"/>
  <c r="H3054" i="24"/>
  <c r="H3055" i="24"/>
  <c r="H3056" i="24"/>
  <c r="H3057" i="24"/>
  <c r="H3058" i="24"/>
  <c r="H3059" i="24"/>
  <c r="H3060" i="24"/>
  <c r="H3061" i="24"/>
  <c r="H3062" i="24"/>
  <c r="H3063" i="24"/>
  <c r="H3064" i="24"/>
  <c r="H3065" i="24"/>
  <c r="H3066" i="24"/>
  <c r="H3067" i="24"/>
  <c r="H3068" i="24"/>
  <c r="H3069" i="24"/>
  <c r="H3070" i="24"/>
  <c r="H3071" i="24"/>
  <c r="H3072" i="24"/>
  <c r="H3073" i="24"/>
  <c r="H3074" i="24"/>
  <c r="H3075" i="24"/>
  <c r="H3076" i="24"/>
  <c r="H3077" i="24"/>
  <c r="H3078" i="24"/>
  <c r="H3079" i="24"/>
  <c r="H3080" i="24"/>
  <c r="H3081" i="24"/>
  <c r="H3082" i="24"/>
  <c r="H3083" i="24"/>
  <c r="H3084" i="24"/>
  <c r="H3085" i="24"/>
  <c r="H3086" i="24"/>
  <c r="H3087" i="24"/>
  <c r="H3088" i="24"/>
  <c r="H3089" i="24"/>
  <c r="H3090" i="24"/>
  <c r="H3091" i="24"/>
  <c r="H3092" i="24"/>
  <c r="H3093" i="24"/>
  <c r="H3094" i="24"/>
  <c r="H3095" i="24"/>
  <c r="H3096" i="24"/>
  <c r="H3097" i="24"/>
  <c r="H3098" i="24"/>
  <c r="H3099" i="24"/>
  <c r="H3100" i="24"/>
  <c r="H3101" i="24"/>
  <c r="H3102" i="24"/>
  <c r="H3103" i="24"/>
  <c r="H3104" i="24"/>
  <c r="H3105" i="24"/>
  <c r="H3106" i="24"/>
  <c r="H3107" i="24"/>
  <c r="H3108" i="24"/>
  <c r="H3109" i="24"/>
  <c r="H3110" i="24"/>
  <c r="H3111" i="24"/>
  <c r="H3112" i="24"/>
  <c r="H3113" i="24"/>
  <c r="H3114" i="24"/>
  <c r="H3115" i="24"/>
  <c r="H3116" i="24"/>
  <c r="H3117" i="24"/>
  <c r="H3118" i="24"/>
  <c r="H3119" i="24"/>
  <c r="H3120" i="24"/>
  <c r="H3121" i="24"/>
  <c r="H3122" i="24"/>
  <c r="H3123" i="24"/>
  <c r="H3124" i="24"/>
  <c r="H3125" i="24"/>
  <c r="H3126" i="24"/>
  <c r="H3127" i="24"/>
  <c r="H3128" i="24"/>
  <c r="H3129" i="24"/>
  <c r="H3130" i="24"/>
  <c r="H3131" i="24"/>
  <c r="H3132" i="24"/>
  <c r="H3133" i="24"/>
  <c r="H3134" i="24"/>
  <c r="H3135" i="24"/>
  <c r="H3136" i="24"/>
  <c r="H3137" i="24"/>
  <c r="H3138" i="24"/>
  <c r="H3139" i="24"/>
  <c r="H3140" i="24"/>
  <c r="H3141" i="24"/>
  <c r="H3142" i="24"/>
  <c r="H3143" i="24"/>
  <c r="H3144" i="24"/>
  <c r="H3145" i="24"/>
  <c r="H3146" i="24"/>
  <c r="H3147" i="24"/>
  <c r="H3148" i="24"/>
  <c r="H3149" i="24"/>
  <c r="H3150" i="24"/>
  <c r="H3151" i="24"/>
  <c r="H3152" i="24"/>
  <c r="H3153" i="24"/>
  <c r="H3154" i="24"/>
  <c r="H3155" i="24"/>
  <c r="H3156" i="24"/>
  <c r="H3157" i="24"/>
  <c r="H3158" i="24"/>
  <c r="H3159" i="24"/>
  <c r="H3160" i="24"/>
  <c r="H3161" i="24"/>
  <c r="H3162" i="24"/>
  <c r="H3163" i="24"/>
  <c r="H3164" i="24"/>
  <c r="H3165" i="24"/>
  <c r="H3166" i="24"/>
  <c r="H3167" i="24"/>
  <c r="H3168" i="24"/>
  <c r="H3169" i="24"/>
  <c r="H3170" i="24"/>
  <c r="H3171" i="24"/>
  <c r="H3172" i="24"/>
  <c r="H3173" i="24"/>
  <c r="H3174" i="24"/>
  <c r="H3175" i="24"/>
  <c r="H3176" i="24"/>
  <c r="H3177" i="24"/>
  <c r="H3178" i="24"/>
  <c r="H3179" i="24"/>
  <c r="H3180" i="24"/>
  <c r="H3181" i="24"/>
  <c r="H3182" i="24"/>
  <c r="H3183" i="24"/>
  <c r="H3184" i="24"/>
  <c r="H3185" i="24"/>
  <c r="H3186" i="24"/>
  <c r="H3187" i="24"/>
  <c r="H3188" i="24"/>
  <c r="H3189" i="24"/>
  <c r="H3190" i="24"/>
  <c r="H3191" i="24"/>
  <c r="H3192" i="24"/>
  <c r="H3193" i="24"/>
  <c r="H3194" i="24"/>
  <c r="H3195" i="24"/>
  <c r="H3196" i="24"/>
  <c r="H3197" i="24"/>
  <c r="H3198" i="24"/>
  <c r="H3199" i="24"/>
  <c r="H3200" i="24"/>
  <c r="H3201" i="24"/>
  <c r="H3202" i="24"/>
  <c r="H3203" i="24"/>
  <c r="H3204" i="24"/>
  <c r="H3205" i="24"/>
  <c r="H3206" i="24"/>
  <c r="H3207" i="24"/>
  <c r="H3208" i="24"/>
  <c r="H3209" i="24"/>
  <c r="H3210" i="24"/>
  <c r="H3211" i="24"/>
  <c r="H3212" i="24"/>
  <c r="H3213" i="24"/>
  <c r="H3214" i="24"/>
  <c r="H3215" i="24"/>
  <c r="H3216" i="24"/>
  <c r="H3217" i="24"/>
  <c r="H3218" i="24"/>
  <c r="H3219" i="24"/>
  <c r="H3220" i="24"/>
  <c r="H3221" i="24"/>
  <c r="H3222" i="24"/>
  <c r="H3223" i="24"/>
  <c r="H3224" i="24"/>
  <c r="H3225" i="24"/>
  <c r="H3226" i="24"/>
  <c r="H3227" i="24"/>
  <c r="H3228" i="24"/>
  <c r="H3229" i="24"/>
  <c r="H3230" i="24"/>
  <c r="H3231" i="24"/>
  <c r="H3232" i="24"/>
  <c r="H3233" i="24"/>
  <c r="H3234" i="24"/>
  <c r="H3235" i="24"/>
  <c r="H3236" i="24"/>
  <c r="H3237" i="24"/>
  <c r="H3238" i="24"/>
  <c r="H3239" i="24"/>
  <c r="H3240" i="24"/>
  <c r="H3241" i="24"/>
  <c r="H3242" i="24"/>
  <c r="H3243" i="24"/>
  <c r="H3244" i="24"/>
  <c r="H3245" i="24"/>
  <c r="H3246" i="24"/>
  <c r="H3247" i="24"/>
  <c r="H3248" i="24"/>
  <c r="H3249" i="24"/>
  <c r="H3250" i="24"/>
  <c r="H3251" i="24"/>
  <c r="H3252" i="24"/>
  <c r="H3253" i="24"/>
  <c r="H3254" i="24"/>
  <c r="H3255" i="24"/>
  <c r="H3256" i="24"/>
  <c r="H3257" i="24"/>
  <c r="H3258" i="24"/>
  <c r="H3259" i="24"/>
  <c r="H3260" i="24"/>
  <c r="H3261" i="24"/>
  <c r="H3262" i="24"/>
  <c r="H3263" i="24"/>
  <c r="H3264" i="24"/>
  <c r="H3265" i="24"/>
  <c r="H3266" i="24"/>
  <c r="H3267" i="24"/>
  <c r="H3268" i="24"/>
  <c r="H3269" i="24"/>
  <c r="H3270" i="24"/>
  <c r="H3271" i="24"/>
  <c r="H3272" i="24"/>
  <c r="H3273" i="24"/>
  <c r="H3274" i="24"/>
  <c r="H3275" i="24"/>
  <c r="H3276" i="24"/>
  <c r="H3277" i="24"/>
  <c r="H3278" i="24"/>
  <c r="H3279" i="24"/>
  <c r="H3280" i="24"/>
  <c r="H3281" i="24"/>
  <c r="H3282" i="24"/>
  <c r="H3283" i="24"/>
  <c r="H3284" i="24"/>
  <c r="H3285" i="24"/>
  <c r="H3286" i="24"/>
  <c r="H3287" i="24"/>
  <c r="H3288" i="24"/>
  <c r="H3289" i="24"/>
  <c r="H3290" i="24"/>
  <c r="H3291" i="24"/>
  <c r="H3292" i="24"/>
  <c r="H3293" i="24"/>
  <c r="H3294" i="24"/>
  <c r="H3295" i="24"/>
  <c r="H3296" i="24"/>
  <c r="H3297" i="24"/>
  <c r="H3298" i="24"/>
  <c r="H3299" i="24"/>
  <c r="H3300" i="24"/>
  <c r="H3301" i="24"/>
  <c r="H3302" i="24"/>
  <c r="H3303" i="24"/>
  <c r="H3304" i="24"/>
  <c r="H3305" i="24"/>
  <c r="H3306" i="24"/>
  <c r="H3307" i="24"/>
  <c r="H3308" i="24"/>
  <c r="H3309" i="24"/>
  <c r="H3310" i="24"/>
  <c r="H3311" i="24"/>
  <c r="H3312" i="24"/>
  <c r="H3313" i="24"/>
  <c r="H3314" i="24"/>
  <c r="H3315" i="24"/>
  <c r="H3316" i="24"/>
  <c r="H3317" i="24"/>
  <c r="H3318" i="24"/>
  <c r="H3319" i="24"/>
  <c r="H3320" i="24"/>
  <c r="H3321" i="24"/>
  <c r="H3322" i="24"/>
  <c r="H3323" i="24"/>
  <c r="H3324" i="24"/>
  <c r="H3325" i="24"/>
  <c r="H3326" i="24"/>
  <c r="H3327" i="24"/>
  <c r="H3328" i="24"/>
  <c r="H3329" i="24"/>
  <c r="H3330" i="24"/>
  <c r="H3331" i="24"/>
  <c r="H3332" i="24"/>
  <c r="H3333" i="24"/>
  <c r="H3334" i="24"/>
  <c r="H3335" i="24"/>
  <c r="H3336" i="24"/>
  <c r="H3337" i="24"/>
  <c r="H3338" i="24"/>
  <c r="H3339" i="24"/>
  <c r="H3340" i="24"/>
  <c r="H3341" i="24"/>
  <c r="H3342" i="24"/>
  <c r="H3343" i="24"/>
  <c r="H3344" i="24"/>
  <c r="H3345" i="24"/>
  <c r="H3346" i="24"/>
  <c r="H3347" i="24"/>
  <c r="H3348" i="24"/>
  <c r="H3349" i="24"/>
  <c r="H3350" i="24"/>
  <c r="H3351" i="24"/>
  <c r="H3352" i="24"/>
  <c r="H3353" i="24"/>
  <c r="H3354" i="24"/>
  <c r="H3355" i="24"/>
  <c r="H3356" i="24"/>
  <c r="H3357" i="24"/>
  <c r="H3358" i="24"/>
  <c r="H3359" i="24"/>
  <c r="H3360" i="24"/>
  <c r="H3361" i="24"/>
  <c r="H3362" i="24"/>
  <c r="H3363" i="24"/>
  <c r="H3364" i="24"/>
  <c r="H3365" i="24"/>
  <c r="H3366" i="24"/>
  <c r="H3367" i="24"/>
  <c r="H3368" i="24"/>
  <c r="H3369" i="24"/>
  <c r="H3370" i="24"/>
  <c r="H3371" i="24"/>
  <c r="H3372" i="24"/>
  <c r="H3373" i="24"/>
  <c r="H3374" i="24"/>
  <c r="H3375" i="24"/>
  <c r="H3376" i="24"/>
  <c r="H3377" i="24"/>
  <c r="H3378" i="24"/>
  <c r="H3379" i="24"/>
  <c r="H3380" i="24"/>
  <c r="H3381" i="24"/>
  <c r="H3382" i="24"/>
  <c r="H3383" i="24"/>
  <c r="H3384" i="24"/>
  <c r="H3385" i="24"/>
  <c r="H3386" i="24"/>
  <c r="H3387" i="24"/>
  <c r="H3388" i="24"/>
  <c r="H3389" i="24"/>
  <c r="H3390" i="24"/>
  <c r="H3391" i="24"/>
  <c r="H3392" i="24"/>
  <c r="H3393" i="24"/>
  <c r="H3394" i="24"/>
  <c r="H3395" i="24"/>
  <c r="H3396" i="24"/>
  <c r="H3397" i="24"/>
  <c r="H3398" i="24"/>
  <c r="H3399" i="24"/>
  <c r="H3400" i="24"/>
  <c r="H3401" i="24"/>
  <c r="H3402" i="24"/>
  <c r="H3403" i="24"/>
  <c r="H3404" i="24"/>
  <c r="H3405" i="24"/>
  <c r="H3406" i="24"/>
  <c r="H3407" i="24"/>
  <c r="H3408" i="24"/>
  <c r="H3409" i="24"/>
  <c r="H3410" i="24"/>
  <c r="H3411" i="24"/>
  <c r="H3412" i="24"/>
  <c r="H3413" i="24"/>
  <c r="H3414" i="24"/>
  <c r="H3415" i="24"/>
  <c r="H3416" i="24"/>
  <c r="H3417" i="24"/>
  <c r="H3418" i="24"/>
  <c r="H3419" i="24"/>
  <c r="H3420" i="24"/>
  <c r="H3421" i="24"/>
  <c r="H3422" i="24"/>
  <c r="H3423" i="24"/>
  <c r="H3424" i="24"/>
  <c r="H3425" i="24"/>
  <c r="H3426" i="24"/>
  <c r="H3427" i="24"/>
  <c r="H3428" i="24"/>
  <c r="H3429" i="24"/>
  <c r="H3430" i="24"/>
  <c r="H3431" i="24"/>
  <c r="H3432" i="24"/>
  <c r="H3433" i="24"/>
  <c r="H3434" i="24"/>
  <c r="H3435" i="24"/>
  <c r="H3436" i="24"/>
  <c r="H3437" i="24"/>
  <c r="H3438" i="24"/>
  <c r="H3439" i="24"/>
  <c r="H3440" i="24"/>
  <c r="H3441" i="24"/>
  <c r="H3442" i="24"/>
  <c r="H3443" i="24"/>
  <c r="H3444" i="24"/>
  <c r="H3445" i="24"/>
  <c r="H3446" i="24"/>
  <c r="H3447" i="24"/>
  <c r="H3448" i="24"/>
  <c r="H3449" i="24"/>
  <c r="H3450" i="24"/>
  <c r="H3451" i="24"/>
  <c r="H3452" i="24"/>
  <c r="H3453" i="24"/>
  <c r="H3454" i="24"/>
  <c r="H3455" i="24"/>
  <c r="H3456" i="24"/>
  <c r="H3457" i="24"/>
  <c r="H3458" i="24"/>
  <c r="H3459" i="24"/>
  <c r="H3460" i="24"/>
  <c r="H3461" i="24"/>
  <c r="H3462" i="24"/>
  <c r="H3463" i="24"/>
  <c r="H3464" i="24"/>
  <c r="H3465" i="24"/>
  <c r="H3466" i="24"/>
  <c r="H3467" i="24"/>
  <c r="H3468" i="24"/>
  <c r="H3469" i="24"/>
  <c r="H3470" i="24"/>
  <c r="H3471" i="24"/>
  <c r="H3472" i="24"/>
  <c r="H3473" i="24"/>
  <c r="H3474" i="24"/>
  <c r="H3475" i="24"/>
  <c r="H3476" i="24"/>
  <c r="H3477" i="24"/>
  <c r="H3478" i="24"/>
  <c r="H3479" i="24"/>
  <c r="H3480" i="24"/>
  <c r="H3481" i="24"/>
  <c r="H3482" i="24"/>
  <c r="H3483" i="24"/>
  <c r="H3484" i="24"/>
  <c r="H3485" i="24"/>
  <c r="H3486" i="24"/>
  <c r="H3487" i="24"/>
  <c r="H3488" i="24"/>
  <c r="H3489" i="24"/>
  <c r="H3490" i="24"/>
  <c r="H3491" i="24"/>
  <c r="H3492" i="24"/>
  <c r="H3493" i="24"/>
  <c r="H3494" i="24"/>
  <c r="H3495" i="24"/>
  <c r="H3496" i="24"/>
  <c r="H3497" i="24"/>
  <c r="H3498" i="24"/>
  <c r="H3499" i="24"/>
  <c r="H3500" i="24"/>
  <c r="H3501" i="24"/>
  <c r="H3502" i="24"/>
  <c r="H3503" i="24"/>
  <c r="H3504" i="24"/>
  <c r="H3505" i="24"/>
  <c r="H3506" i="24"/>
  <c r="H3507" i="24"/>
  <c r="H3508" i="24"/>
  <c r="H3509" i="24"/>
  <c r="H3510" i="24"/>
  <c r="H3511" i="24"/>
  <c r="H3512" i="24"/>
  <c r="H3513" i="24"/>
  <c r="H3514" i="24"/>
  <c r="H3515" i="24"/>
  <c r="H3516" i="24"/>
  <c r="H3517" i="24"/>
  <c r="H3518" i="24"/>
  <c r="H3519" i="24"/>
  <c r="H3520" i="24"/>
  <c r="H3521" i="24"/>
  <c r="H3522" i="24"/>
  <c r="H3523" i="24"/>
  <c r="H3524" i="24"/>
  <c r="H3525" i="24"/>
  <c r="H3526" i="24"/>
  <c r="H3527" i="24"/>
  <c r="H3528" i="24"/>
  <c r="H3529" i="24"/>
  <c r="H3530" i="24"/>
  <c r="H3531" i="24"/>
  <c r="H3532" i="24"/>
  <c r="H3533" i="24"/>
  <c r="H3534" i="24"/>
  <c r="H3535" i="24"/>
  <c r="H3536" i="24"/>
  <c r="H3537" i="24"/>
  <c r="H3538" i="24"/>
  <c r="H3539" i="24"/>
  <c r="H3540" i="24"/>
  <c r="H3541" i="24"/>
  <c r="H3542" i="24"/>
  <c r="H3543" i="24"/>
  <c r="H3544" i="24"/>
  <c r="H3545" i="24"/>
  <c r="H3546" i="24"/>
  <c r="H3547" i="24"/>
  <c r="H3548" i="24"/>
  <c r="H3549" i="24"/>
  <c r="H3550" i="24"/>
  <c r="H3551" i="24"/>
  <c r="H3552" i="24"/>
  <c r="H3553" i="24"/>
  <c r="H3554" i="24"/>
  <c r="H3555" i="24"/>
  <c r="H3556" i="24"/>
  <c r="H3557" i="24"/>
  <c r="H3558" i="24"/>
  <c r="H3559" i="24"/>
  <c r="H3560" i="24"/>
  <c r="H3561" i="24"/>
  <c r="H3562" i="24"/>
  <c r="H3563" i="24"/>
  <c r="H3564" i="24"/>
  <c r="H3565" i="24"/>
  <c r="H3566" i="24"/>
  <c r="H3567" i="24"/>
  <c r="H3568" i="24"/>
  <c r="H3569" i="24"/>
  <c r="H3570" i="24"/>
  <c r="H3571" i="24"/>
  <c r="H3572" i="24"/>
  <c r="H3573" i="24"/>
  <c r="H3574" i="24"/>
  <c r="H3575" i="24"/>
  <c r="H3576" i="24"/>
  <c r="H3577" i="24"/>
  <c r="H3578" i="24"/>
  <c r="H3579" i="24"/>
  <c r="H3580" i="24"/>
  <c r="H3581" i="24"/>
  <c r="H3582" i="24"/>
  <c r="H3583" i="24"/>
  <c r="H3584" i="24"/>
  <c r="H3585" i="24"/>
  <c r="H3586" i="24"/>
  <c r="H3587" i="24"/>
  <c r="H3588" i="24"/>
  <c r="H3589" i="24"/>
  <c r="H3590" i="24"/>
  <c r="H3591" i="24"/>
  <c r="H3592" i="24"/>
  <c r="H3593" i="24"/>
  <c r="H3594" i="24"/>
  <c r="H3595" i="24"/>
  <c r="H3596" i="24"/>
  <c r="H3597" i="24"/>
  <c r="H3598" i="24"/>
  <c r="H3599" i="24"/>
  <c r="H3600" i="24"/>
  <c r="H3601" i="24"/>
  <c r="H3602" i="24"/>
  <c r="H3603" i="24"/>
  <c r="H3604" i="24"/>
  <c r="H3605" i="24"/>
  <c r="H3606" i="24"/>
  <c r="H3607" i="24"/>
  <c r="H3608" i="24"/>
  <c r="H3609" i="24"/>
  <c r="H3610" i="24"/>
  <c r="H3611" i="24"/>
  <c r="H3612" i="24"/>
  <c r="H3613" i="24"/>
  <c r="H3614" i="24"/>
  <c r="H3615" i="24"/>
  <c r="H3616" i="24"/>
  <c r="H3617" i="24"/>
  <c r="H3618" i="24"/>
  <c r="H3619" i="24"/>
  <c r="H3620" i="24"/>
  <c r="H3621" i="24"/>
  <c r="H3622" i="24"/>
  <c r="H3623" i="24"/>
  <c r="H3624" i="24"/>
  <c r="H3625" i="24"/>
  <c r="H3626" i="24"/>
  <c r="H3627" i="24"/>
  <c r="H3628" i="24"/>
  <c r="H3629" i="24"/>
  <c r="H3630" i="24"/>
  <c r="H3631" i="24"/>
  <c r="H3632" i="24"/>
  <c r="H3633" i="24"/>
  <c r="H3634" i="24"/>
  <c r="H3635" i="24"/>
  <c r="H3636" i="24"/>
  <c r="H3637" i="24"/>
  <c r="H3638" i="24"/>
  <c r="H3639" i="24"/>
  <c r="H3640" i="24"/>
  <c r="H3641" i="24"/>
  <c r="H3642" i="24"/>
  <c r="H3643" i="24"/>
  <c r="H3644" i="24"/>
  <c r="H3645" i="24"/>
  <c r="H3646" i="24"/>
  <c r="H3647" i="24"/>
  <c r="H3648" i="24"/>
  <c r="H3649" i="24"/>
  <c r="H3650" i="24"/>
  <c r="H3651" i="24"/>
  <c r="H3652" i="24"/>
  <c r="H3653" i="24"/>
  <c r="H3654" i="24"/>
  <c r="H3655" i="24"/>
  <c r="H3656" i="24"/>
  <c r="H3657" i="24"/>
  <c r="H3658" i="24"/>
  <c r="H3659" i="24"/>
  <c r="H3660" i="24"/>
  <c r="H3661" i="24"/>
  <c r="H3662" i="24"/>
  <c r="H3663" i="24"/>
  <c r="H3664" i="24"/>
  <c r="H3665" i="24"/>
  <c r="H3666" i="24"/>
  <c r="H3667" i="24"/>
  <c r="H3668" i="24"/>
  <c r="H3669" i="24"/>
  <c r="H3670" i="24"/>
  <c r="H3671" i="24"/>
  <c r="H3672" i="24"/>
  <c r="H3673" i="24"/>
  <c r="H3674" i="24"/>
  <c r="H3675" i="24"/>
  <c r="H3676" i="24"/>
  <c r="H3677" i="24"/>
  <c r="H3678" i="24"/>
  <c r="H3679" i="24"/>
  <c r="H3680" i="24"/>
  <c r="H3681" i="24"/>
  <c r="H3682" i="24"/>
  <c r="H3683" i="24"/>
  <c r="H3684" i="24"/>
  <c r="H3685" i="24"/>
  <c r="H3686" i="24"/>
  <c r="H3687" i="24"/>
  <c r="H3688" i="24"/>
  <c r="H3689" i="24"/>
  <c r="H3690" i="24"/>
  <c r="H3691" i="24"/>
  <c r="H3692" i="24"/>
  <c r="H3693" i="24"/>
  <c r="H3694" i="24"/>
  <c r="H3695" i="24"/>
  <c r="H3696" i="24"/>
  <c r="H3697" i="24"/>
  <c r="H3698" i="24"/>
  <c r="H3699" i="24"/>
  <c r="H3700" i="24"/>
  <c r="H3701" i="24"/>
  <c r="H3702" i="24"/>
  <c r="H3703" i="24"/>
  <c r="H3704" i="24"/>
  <c r="H3705" i="24"/>
  <c r="H3706" i="24"/>
  <c r="H3707" i="24"/>
  <c r="H3708" i="24"/>
  <c r="H3709" i="24"/>
  <c r="H3710" i="24"/>
  <c r="H3711" i="24"/>
  <c r="H3712" i="24"/>
  <c r="H3713" i="24"/>
  <c r="H3714" i="24"/>
  <c r="H3715" i="24"/>
  <c r="H3716" i="24"/>
  <c r="H3717" i="24"/>
  <c r="H3718" i="24"/>
  <c r="H3719" i="24"/>
  <c r="H3720" i="24"/>
  <c r="H3721" i="24"/>
  <c r="H3722" i="24"/>
  <c r="H3723" i="24"/>
  <c r="H3724" i="24"/>
  <c r="H3725" i="24"/>
  <c r="H3726" i="24"/>
  <c r="H3727" i="24"/>
  <c r="H3728" i="24"/>
  <c r="H3729" i="24"/>
  <c r="H3730" i="24"/>
  <c r="H3731" i="24"/>
  <c r="H3732" i="24"/>
  <c r="H3733" i="24"/>
  <c r="H3734" i="24"/>
  <c r="H3735" i="24"/>
  <c r="H3736" i="24"/>
  <c r="H3737" i="24"/>
  <c r="H3738" i="24"/>
  <c r="H3739" i="24"/>
  <c r="H3740" i="24"/>
  <c r="H3741" i="24"/>
  <c r="H3742" i="24"/>
  <c r="H3743" i="24"/>
  <c r="H3744" i="24"/>
  <c r="H3745" i="24"/>
  <c r="H3746" i="24"/>
  <c r="H3747" i="24"/>
  <c r="H3748" i="24"/>
  <c r="H3749" i="24"/>
  <c r="H3750" i="24"/>
  <c r="H3751" i="24"/>
  <c r="H3752" i="24"/>
  <c r="H3753" i="24"/>
  <c r="H3754" i="24"/>
  <c r="H3755" i="24"/>
  <c r="H3756" i="24"/>
  <c r="H3757" i="24"/>
  <c r="H3758" i="24"/>
  <c r="H3759" i="24"/>
  <c r="H3760" i="24"/>
  <c r="H3761" i="24"/>
  <c r="H3762" i="24"/>
  <c r="H3763" i="24"/>
  <c r="H3764" i="24"/>
  <c r="H3765" i="24"/>
  <c r="H3766" i="24"/>
  <c r="H3767" i="24"/>
  <c r="H3768" i="24"/>
  <c r="H3769" i="24"/>
  <c r="H3770" i="24"/>
  <c r="H3771" i="24"/>
  <c r="H3772" i="24"/>
  <c r="H3773" i="24"/>
  <c r="H3774" i="24"/>
  <c r="H3775" i="24"/>
  <c r="H3776" i="24"/>
  <c r="H3777" i="24"/>
  <c r="H3778" i="24"/>
  <c r="H3779" i="24"/>
  <c r="H3780" i="24"/>
  <c r="H3781" i="24"/>
  <c r="H3782" i="24"/>
  <c r="H3783" i="24"/>
  <c r="H3784" i="24"/>
  <c r="H3785" i="24"/>
  <c r="H3786" i="24"/>
  <c r="H3787" i="24"/>
  <c r="H3788" i="24"/>
  <c r="H3789" i="24"/>
  <c r="H3790" i="24"/>
  <c r="H3791" i="24"/>
  <c r="H3792" i="24"/>
  <c r="H3793" i="24"/>
  <c r="H3794" i="24"/>
  <c r="H3795" i="24"/>
  <c r="H3796" i="24"/>
  <c r="H3797" i="24"/>
  <c r="H3798" i="24"/>
  <c r="H3799" i="24"/>
  <c r="H3800" i="24"/>
  <c r="H3801" i="24"/>
  <c r="H3802" i="24"/>
  <c r="H3803" i="24"/>
  <c r="H3804" i="24"/>
  <c r="H3805" i="24"/>
  <c r="H3806" i="24"/>
  <c r="H3807" i="24"/>
  <c r="H3808" i="24"/>
  <c r="H3809" i="24"/>
  <c r="H3810" i="24"/>
  <c r="H3811" i="24"/>
  <c r="H3812" i="24"/>
  <c r="H3813" i="24"/>
  <c r="H3814" i="24"/>
  <c r="H3815" i="24"/>
  <c r="H3816" i="24"/>
  <c r="H3817" i="24"/>
  <c r="H3818" i="24"/>
  <c r="H3819" i="24"/>
  <c r="H3820" i="24"/>
  <c r="H3821" i="24"/>
  <c r="H3822" i="24"/>
  <c r="H3823" i="24"/>
  <c r="H3824" i="24"/>
  <c r="H3825" i="24"/>
  <c r="H3826" i="24"/>
  <c r="H3827" i="24"/>
  <c r="H3828" i="24"/>
  <c r="H3829" i="24"/>
  <c r="H3830" i="24"/>
  <c r="H3831" i="24"/>
  <c r="H3832" i="24"/>
  <c r="H3833" i="24"/>
  <c r="H3834" i="24"/>
  <c r="H3835" i="24"/>
  <c r="H3836" i="24"/>
  <c r="H3837" i="24"/>
  <c r="H3838" i="24"/>
  <c r="H3839" i="24"/>
  <c r="H3840" i="24"/>
  <c r="H3841" i="24"/>
  <c r="H3842" i="24"/>
  <c r="H3843" i="24"/>
  <c r="H3844" i="24"/>
  <c r="H3845" i="24"/>
  <c r="H3846" i="24"/>
  <c r="H3847" i="24"/>
  <c r="H3848" i="24"/>
  <c r="H3849" i="24"/>
  <c r="H3850" i="24"/>
  <c r="H3851" i="24"/>
  <c r="H3852" i="24"/>
  <c r="H3853" i="24"/>
  <c r="H3854" i="24"/>
  <c r="H3855" i="24"/>
  <c r="H3856" i="24"/>
  <c r="H3857" i="24"/>
  <c r="H3858" i="24"/>
  <c r="H3859" i="24"/>
  <c r="H3860" i="24"/>
  <c r="H3861" i="24"/>
  <c r="H3862" i="24"/>
  <c r="H3863" i="24"/>
  <c r="H3864" i="24"/>
  <c r="H3865" i="24"/>
  <c r="H3866" i="24"/>
  <c r="H3867" i="24"/>
  <c r="H3868" i="24"/>
  <c r="H3869" i="24"/>
  <c r="H3870" i="24"/>
  <c r="H3871" i="24"/>
  <c r="H3872" i="24"/>
  <c r="H3873" i="24"/>
  <c r="H3874" i="24"/>
  <c r="H3875" i="24"/>
  <c r="H3876" i="24"/>
  <c r="H3877" i="24"/>
  <c r="H3878" i="24"/>
  <c r="H3879" i="24"/>
  <c r="H3880" i="24"/>
  <c r="H3881" i="24"/>
  <c r="H3882" i="24"/>
  <c r="H3883" i="24"/>
  <c r="H3884" i="24"/>
  <c r="H3885" i="24"/>
  <c r="H3886" i="24"/>
  <c r="H3887" i="24"/>
  <c r="H3888" i="24"/>
  <c r="H3889" i="24"/>
  <c r="H3890" i="24"/>
  <c r="H3891" i="24"/>
  <c r="H3892" i="24"/>
  <c r="H3893" i="24"/>
  <c r="H3894" i="24"/>
  <c r="H3895" i="24"/>
  <c r="H3896" i="24"/>
  <c r="H3897" i="24"/>
  <c r="H3898" i="24"/>
  <c r="H3899" i="24"/>
  <c r="H3900" i="24"/>
  <c r="H3901" i="24"/>
  <c r="H3902" i="24"/>
  <c r="H3903" i="24"/>
  <c r="H3904" i="24"/>
  <c r="H3905" i="24"/>
  <c r="H3906" i="24"/>
  <c r="H3907" i="24"/>
  <c r="H3908" i="24"/>
  <c r="H3909" i="24"/>
  <c r="H3910" i="24"/>
  <c r="H3911" i="24"/>
  <c r="H3912" i="24"/>
  <c r="H3913" i="24"/>
  <c r="H3914" i="24"/>
  <c r="H3915" i="24"/>
  <c r="H3916" i="24"/>
  <c r="H3917" i="24"/>
  <c r="H3918" i="24"/>
  <c r="H3919" i="24"/>
  <c r="H3920" i="24"/>
  <c r="H3921" i="24"/>
  <c r="H3922" i="24"/>
  <c r="H3923" i="24"/>
  <c r="H3924" i="24"/>
  <c r="H3925" i="24"/>
  <c r="H3926" i="24"/>
  <c r="H3927" i="24"/>
  <c r="H3928" i="24"/>
  <c r="H3929" i="24"/>
  <c r="H3930" i="24"/>
  <c r="H3931" i="24"/>
  <c r="H3932" i="24"/>
  <c r="H3933" i="24"/>
  <c r="H3934" i="24"/>
  <c r="H3935" i="24"/>
  <c r="H3936" i="24"/>
  <c r="H3937" i="24"/>
  <c r="H3938" i="24"/>
  <c r="H3939" i="24"/>
  <c r="H3940" i="24"/>
  <c r="H3941" i="24"/>
  <c r="H3942" i="24"/>
  <c r="H3943" i="24"/>
  <c r="H3944" i="24"/>
  <c r="H3945" i="24"/>
  <c r="H3946" i="24"/>
  <c r="H3947" i="24"/>
  <c r="H3948" i="24"/>
  <c r="H3949" i="24"/>
  <c r="H3950" i="24"/>
  <c r="H3951" i="24"/>
  <c r="H3952" i="24"/>
  <c r="H3953" i="24"/>
  <c r="H3954" i="24"/>
  <c r="H3955" i="24"/>
  <c r="H3956" i="24"/>
  <c r="H3957" i="24"/>
  <c r="H3958" i="24"/>
  <c r="H3959" i="24"/>
  <c r="H3960" i="24"/>
  <c r="H3961" i="24"/>
  <c r="H3962" i="24"/>
  <c r="H3963" i="24"/>
  <c r="H3964" i="24"/>
  <c r="H3965" i="24"/>
  <c r="H3966" i="24"/>
  <c r="H3967" i="24"/>
  <c r="H3968" i="24"/>
  <c r="H3969" i="24"/>
  <c r="H3970" i="24"/>
  <c r="H3971" i="24"/>
  <c r="H3972" i="24"/>
  <c r="H3973" i="24"/>
  <c r="H3974" i="24"/>
  <c r="H3975" i="24"/>
  <c r="H3976" i="24"/>
  <c r="H3977" i="24"/>
  <c r="H3978" i="24"/>
  <c r="H3979" i="24"/>
  <c r="H3980" i="24"/>
  <c r="H3981" i="24"/>
  <c r="H3982" i="24"/>
  <c r="H3983" i="24"/>
  <c r="H3984" i="24"/>
  <c r="H3985" i="24"/>
  <c r="H3986" i="24"/>
  <c r="H3987" i="24"/>
  <c r="H3988" i="24"/>
  <c r="H3989" i="24"/>
  <c r="H3990" i="24"/>
  <c r="H3991" i="24"/>
  <c r="H3992" i="24"/>
  <c r="H3993" i="24"/>
  <c r="H3994" i="24"/>
  <c r="H3995" i="24"/>
  <c r="H3996" i="24"/>
  <c r="H3997" i="24"/>
  <c r="H3998" i="24"/>
  <c r="H3999" i="24"/>
  <c r="H4000" i="24"/>
  <c r="H4001" i="24"/>
  <c r="H4002" i="24"/>
  <c r="H4003" i="24"/>
  <c r="H4004" i="24"/>
  <c r="H4005" i="24"/>
  <c r="H4006" i="24"/>
  <c r="H4007" i="24"/>
  <c r="H4008" i="24"/>
  <c r="H4009" i="24"/>
  <c r="H4010" i="24"/>
  <c r="H4011" i="24"/>
  <c r="H4012" i="24"/>
  <c r="H4013" i="24"/>
  <c r="H4014" i="24"/>
  <c r="H4015" i="24"/>
  <c r="H4016" i="24"/>
  <c r="H4017" i="24"/>
  <c r="H4018" i="24"/>
  <c r="H4019" i="24"/>
  <c r="H4020" i="24"/>
  <c r="H4021" i="24"/>
  <c r="H4022" i="24"/>
  <c r="H4023" i="24"/>
  <c r="H4024" i="24"/>
  <c r="H4025" i="24"/>
  <c r="H4026" i="24"/>
  <c r="H4027" i="24"/>
  <c r="H4028" i="24"/>
  <c r="H4029" i="24"/>
  <c r="H4030" i="24"/>
  <c r="H4031" i="24"/>
  <c r="H4032" i="24"/>
  <c r="H4033" i="24"/>
  <c r="H4034" i="24"/>
  <c r="H4035" i="24"/>
  <c r="H4036" i="24"/>
  <c r="H4037" i="24"/>
  <c r="H4038" i="24"/>
  <c r="H4039" i="24"/>
  <c r="H4040" i="24"/>
  <c r="H4041" i="24"/>
  <c r="H4042" i="24"/>
  <c r="H4043" i="24"/>
  <c r="H4044" i="24"/>
  <c r="H4045" i="24"/>
  <c r="H4046" i="24"/>
  <c r="H4047" i="24"/>
  <c r="H4048" i="24"/>
  <c r="H4049" i="24"/>
  <c r="H4050" i="24"/>
  <c r="H4051" i="24"/>
  <c r="H4052" i="24"/>
  <c r="H4053" i="24"/>
  <c r="H4054" i="24"/>
  <c r="H4055" i="24"/>
  <c r="H4056" i="24"/>
  <c r="H4057" i="24"/>
  <c r="H4058" i="24"/>
  <c r="H4059" i="24"/>
  <c r="H4060" i="24"/>
  <c r="H4061" i="24"/>
  <c r="H4062" i="24"/>
  <c r="H4063" i="24"/>
  <c r="H4064" i="24"/>
  <c r="H4065" i="24"/>
  <c r="H4066" i="24"/>
  <c r="H4067" i="24"/>
  <c r="H4068" i="24"/>
  <c r="H4069" i="24"/>
  <c r="H4070" i="24"/>
  <c r="H4071" i="24"/>
  <c r="H4072" i="24"/>
  <c r="H4073" i="24"/>
  <c r="H4074" i="24"/>
  <c r="H4075" i="24"/>
  <c r="H4076" i="24"/>
  <c r="H4077" i="24"/>
  <c r="H4078" i="24"/>
  <c r="H4079" i="24"/>
  <c r="H4080" i="24"/>
  <c r="H4081" i="24"/>
  <c r="H4082" i="24"/>
  <c r="H4083" i="24"/>
  <c r="H4084" i="24"/>
  <c r="H4085" i="24"/>
  <c r="H4086" i="24"/>
  <c r="H4087" i="24"/>
  <c r="H4088" i="24"/>
  <c r="H4089" i="24"/>
  <c r="H4090" i="24"/>
  <c r="H4091" i="24"/>
  <c r="H4092" i="24"/>
  <c r="H4093" i="24"/>
  <c r="H4094" i="24"/>
  <c r="H4095" i="24"/>
  <c r="H4096" i="24"/>
  <c r="H4097" i="24"/>
  <c r="H4098" i="24"/>
  <c r="H4099" i="24"/>
  <c r="H4100" i="24"/>
  <c r="H4101" i="24"/>
  <c r="H4102" i="24"/>
  <c r="H4103" i="24"/>
  <c r="H4104" i="24"/>
  <c r="H4105" i="24"/>
  <c r="H4106" i="24"/>
  <c r="H4107" i="24"/>
  <c r="H4108" i="24"/>
  <c r="H4109" i="24"/>
  <c r="H4110" i="24"/>
  <c r="H4111" i="24"/>
  <c r="H4112" i="24"/>
  <c r="H4113" i="24"/>
  <c r="H4114" i="24"/>
  <c r="H4115" i="24"/>
  <c r="H4116" i="24"/>
  <c r="H4117" i="24"/>
  <c r="H4118" i="24"/>
  <c r="H4119" i="24"/>
  <c r="H4120" i="24"/>
  <c r="H4121" i="24"/>
  <c r="H4122" i="24"/>
  <c r="H4123" i="24"/>
  <c r="H4124" i="24"/>
  <c r="H4125" i="24"/>
  <c r="H4126" i="24"/>
  <c r="H4127" i="24"/>
  <c r="H4128" i="24"/>
  <c r="H4129" i="24"/>
  <c r="H4130" i="24"/>
  <c r="H4131" i="24"/>
  <c r="H4132" i="24"/>
  <c r="H4133" i="24"/>
  <c r="H4134" i="24"/>
  <c r="H4135" i="24"/>
  <c r="H4136" i="24"/>
  <c r="H4137" i="24"/>
  <c r="H4138" i="24"/>
  <c r="H4139" i="24"/>
  <c r="H4140" i="24"/>
  <c r="H4141" i="24"/>
  <c r="H4142" i="24"/>
  <c r="H4143" i="24"/>
  <c r="H4144" i="24"/>
  <c r="H4145" i="24"/>
  <c r="H4146" i="24"/>
  <c r="H4147" i="24"/>
  <c r="H4148" i="24"/>
  <c r="H4149" i="24"/>
  <c r="H4150" i="24"/>
  <c r="H4151" i="24"/>
  <c r="H4152" i="24"/>
  <c r="H4153" i="24"/>
  <c r="H4154" i="24"/>
  <c r="H4155" i="24"/>
  <c r="H4156" i="24"/>
  <c r="H4157" i="24"/>
  <c r="H4158" i="24"/>
  <c r="H4159" i="24"/>
  <c r="H4160" i="24"/>
  <c r="H4161" i="24"/>
  <c r="H4162" i="24"/>
  <c r="H4163" i="24"/>
  <c r="H4164" i="24"/>
  <c r="H4165" i="24"/>
  <c r="H4166" i="24"/>
  <c r="H4167" i="24"/>
  <c r="H4168" i="24"/>
  <c r="H4169" i="24"/>
  <c r="H4170" i="24"/>
  <c r="H4171" i="24"/>
  <c r="H4172" i="24"/>
  <c r="H4173" i="24"/>
  <c r="H4174" i="24"/>
  <c r="H4175" i="24"/>
  <c r="H4176" i="24"/>
  <c r="H4177" i="24"/>
  <c r="H4178" i="24"/>
  <c r="H4179" i="24"/>
  <c r="H4180" i="24"/>
  <c r="H4181" i="24"/>
  <c r="H4182" i="24"/>
  <c r="H4183" i="24"/>
  <c r="H4184" i="24"/>
  <c r="H4185" i="24"/>
  <c r="H4186" i="24"/>
  <c r="H4187" i="24"/>
  <c r="H4188" i="24"/>
  <c r="H4189" i="24"/>
  <c r="H4190" i="24"/>
  <c r="H4191" i="24"/>
  <c r="H4192" i="24"/>
  <c r="H4193" i="24"/>
  <c r="H4194" i="24"/>
  <c r="H4195" i="24"/>
  <c r="H4196" i="24"/>
  <c r="H4197" i="24"/>
  <c r="H4198" i="24"/>
  <c r="H4199" i="24"/>
  <c r="H4200" i="24"/>
  <c r="H4201" i="24"/>
  <c r="H4202" i="24"/>
  <c r="H4203" i="24"/>
  <c r="H4204" i="24"/>
  <c r="H4205" i="24"/>
  <c r="H4206" i="24"/>
  <c r="H4207" i="24"/>
  <c r="H4208" i="24"/>
  <c r="H4209" i="24"/>
  <c r="H4210" i="24"/>
  <c r="H4211" i="24"/>
  <c r="H4212" i="24"/>
  <c r="H4213" i="24"/>
  <c r="H4214" i="24"/>
  <c r="H4215" i="24"/>
  <c r="H4216" i="24"/>
  <c r="H4217" i="24"/>
  <c r="H4218" i="24"/>
  <c r="H4219" i="24"/>
  <c r="H4220" i="24"/>
  <c r="H4221" i="24"/>
  <c r="H4222" i="24"/>
  <c r="H4223" i="24"/>
  <c r="H4224" i="24"/>
  <c r="H4225" i="24"/>
  <c r="H4226" i="24"/>
  <c r="H4227" i="24"/>
  <c r="H4228" i="24"/>
  <c r="H4229" i="24"/>
  <c r="H4230" i="24"/>
  <c r="H4231" i="24"/>
  <c r="H4232" i="24"/>
  <c r="H4233" i="24"/>
  <c r="H4234" i="24"/>
  <c r="H4235" i="24"/>
  <c r="H4236" i="24"/>
  <c r="H4237" i="24"/>
  <c r="H4238" i="24"/>
  <c r="H4239" i="24"/>
  <c r="H4240" i="24"/>
  <c r="H4241" i="24"/>
  <c r="H4242" i="24"/>
  <c r="H4243" i="24"/>
  <c r="H4244" i="24"/>
  <c r="H4245" i="24"/>
  <c r="H4246" i="24"/>
  <c r="H4247" i="24"/>
  <c r="H4248" i="24"/>
  <c r="H4249" i="24"/>
  <c r="H4250" i="24"/>
  <c r="H4251" i="24"/>
  <c r="H4252" i="24"/>
  <c r="H4253" i="24"/>
  <c r="H4254" i="24"/>
  <c r="H4255" i="24"/>
  <c r="H4256" i="24"/>
  <c r="H4257" i="24"/>
  <c r="H4258" i="24"/>
  <c r="H4259" i="24"/>
  <c r="H4260" i="24"/>
  <c r="H4261" i="24"/>
  <c r="H4262" i="24"/>
  <c r="H4263" i="24"/>
  <c r="H4264" i="24"/>
  <c r="H4265" i="24"/>
  <c r="H4266" i="24"/>
  <c r="H4267" i="24"/>
  <c r="H4268" i="24"/>
  <c r="H4269" i="24"/>
  <c r="H4270" i="24"/>
  <c r="H4271" i="24"/>
  <c r="H4272" i="24"/>
  <c r="H4273" i="24"/>
  <c r="H4274" i="24"/>
  <c r="H4275" i="24"/>
  <c r="H4276" i="24"/>
  <c r="H4277" i="24"/>
  <c r="H4278" i="24"/>
  <c r="H4279" i="24"/>
  <c r="H4280" i="24"/>
  <c r="H4281" i="24"/>
  <c r="H4282" i="24"/>
  <c r="H4283" i="24"/>
  <c r="H4284" i="24"/>
  <c r="H4285" i="24"/>
  <c r="H4286" i="24"/>
  <c r="H4287" i="24"/>
  <c r="H4288" i="24"/>
  <c r="H4289" i="24"/>
  <c r="H4290" i="24"/>
  <c r="H4291" i="24"/>
  <c r="H4292" i="24"/>
  <c r="H4293" i="24"/>
  <c r="H4294" i="24"/>
  <c r="H4295" i="24"/>
  <c r="H4296" i="24"/>
  <c r="H4297" i="24"/>
  <c r="H4298" i="24"/>
  <c r="H4299" i="24"/>
  <c r="H4300" i="24"/>
  <c r="H4301" i="24"/>
  <c r="H4302" i="24"/>
  <c r="H4303" i="24"/>
  <c r="H4304" i="24"/>
  <c r="H4305" i="24"/>
  <c r="H4306" i="24"/>
  <c r="H4307" i="24"/>
  <c r="H4308" i="24"/>
  <c r="H4309" i="24"/>
  <c r="H4310" i="24"/>
  <c r="H4311" i="24"/>
  <c r="H4312" i="24"/>
  <c r="H4313" i="24"/>
  <c r="H4314" i="24"/>
  <c r="H4315" i="24"/>
  <c r="H4316" i="24"/>
  <c r="H4317" i="24"/>
  <c r="H4318" i="24"/>
  <c r="H4319" i="24"/>
  <c r="H4320" i="24"/>
  <c r="H4321" i="24"/>
  <c r="H4322" i="24"/>
  <c r="H4323" i="24"/>
  <c r="H4324" i="24"/>
  <c r="H4325" i="24"/>
  <c r="H4326" i="24"/>
  <c r="H4327" i="24"/>
  <c r="H4328" i="24"/>
  <c r="H4329" i="24"/>
  <c r="H4330" i="24"/>
  <c r="H4331" i="24"/>
  <c r="H4332" i="24"/>
  <c r="H4333" i="24"/>
  <c r="H4334" i="24"/>
  <c r="H4335" i="24"/>
  <c r="H4336" i="24"/>
  <c r="H4337" i="24"/>
  <c r="H4338" i="24"/>
  <c r="H4339" i="24"/>
  <c r="H4340" i="24"/>
  <c r="H4341" i="24"/>
  <c r="H4342" i="24"/>
  <c r="H4343" i="24"/>
  <c r="H4344" i="24"/>
  <c r="H4345" i="24"/>
  <c r="H4346" i="24"/>
  <c r="H4347" i="24"/>
  <c r="H4348" i="24"/>
  <c r="H4349" i="24"/>
  <c r="H4350" i="24"/>
  <c r="H4351" i="24"/>
  <c r="H4352" i="24"/>
  <c r="H4353" i="24"/>
  <c r="H4354" i="24"/>
  <c r="H4355" i="24"/>
  <c r="H4356" i="24"/>
  <c r="H4357" i="24"/>
  <c r="H4358" i="24"/>
  <c r="H4359" i="24"/>
  <c r="H4360" i="24"/>
  <c r="H4361" i="24"/>
  <c r="H4362" i="24"/>
  <c r="H4363" i="24"/>
  <c r="H4364" i="24"/>
  <c r="H4365" i="24"/>
  <c r="H4366" i="24"/>
  <c r="H4367" i="24"/>
  <c r="H4368" i="24"/>
  <c r="H4369" i="24"/>
  <c r="H4370" i="24"/>
  <c r="H4371" i="24"/>
  <c r="H4372" i="24"/>
  <c r="H4373" i="24"/>
  <c r="H4374" i="24"/>
  <c r="H4375" i="24"/>
  <c r="H4376" i="24"/>
  <c r="H4377" i="24"/>
  <c r="H4378" i="24"/>
  <c r="H4379" i="24"/>
  <c r="H4380" i="24"/>
  <c r="H4381" i="24"/>
  <c r="H4382" i="24"/>
  <c r="H4383" i="24"/>
  <c r="H4384" i="24"/>
  <c r="H4385" i="24"/>
  <c r="H4386" i="24"/>
  <c r="H4387" i="24"/>
  <c r="H4388" i="24"/>
  <c r="H4389" i="24"/>
  <c r="H4390" i="24"/>
  <c r="H4391" i="24"/>
  <c r="H4392" i="24"/>
  <c r="H4393" i="24"/>
  <c r="H4394" i="24"/>
  <c r="H4395" i="24"/>
  <c r="H4396" i="24"/>
  <c r="H4397" i="24"/>
  <c r="H4398" i="24"/>
  <c r="H4399" i="24"/>
  <c r="H4400" i="24"/>
  <c r="H4401" i="24"/>
  <c r="H4402" i="24"/>
  <c r="H4403" i="24"/>
  <c r="H4404" i="24"/>
  <c r="H4405" i="24"/>
  <c r="H4406" i="24"/>
  <c r="H4407" i="24"/>
  <c r="H4408" i="24"/>
  <c r="H4409" i="24"/>
  <c r="H4410" i="24"/>
  <c r="H4411" i="24"/>
  <c r="H4412" i="24"/>
  <c r="H4413" i="24"/>
  <c r="H4414" i="24"/>
  <c r="H4415" i="24"/>
  <c r="H4416" i="24"/>
  <c r="H4417" i="24"/>
  <c r="H4418" i="24"/>
  <c r="H4419" i="24"/>
  <c r="H4420" i="24"/>
  <c r="H4421" i="24"/>
  <c r="H4422" i="24"/>
  <c r="H4423" i="24"/>
  <c r="H4424" i="24"/>
  <c r="H4425" i="24"/>
  <c r="H4426" i="24"/>
  <c r="H4427" i="24"/>
  <c r="H4428" i="24"/>
  <c r="H4429" i="24"/>
  <c r="H4430" i="24"/>
  <c r="H4431" i="24"/>
  <c r="H4432" i="24"/>
  <c r="H4433" i="24"/>
  <c r="H4434" i="24"/>
  <c r="H4435" i="24"/>
  <c r="H4436" i="24"/>
  <c r="H4437" i="24"/>
  <c r="H4438" i="24"/>
  <c r="H4439" i="24"/>
  <c r="H4440" i="24"/>
  <c r="H4441" i="24"/>
  <c r="H4442" i="24"/>
  <c r="H4443" i="24"/>
  <c r="H4444" i="24"/>
  <c r="H4445" i="24"/>
  <c r="H4446" i="24"/>
  <c r="H4447" i="24"/>
  <c r="H4448" i="24"/>
  <c r="H4449" i="24"/>
  <c r="H4450" i="24"/>
  <c r="H4451" i="24"/>
  <c r="H4452" i="24"/>
  <c r="H4453" i="24"/>
  <c r="H4454" i="24"/>
  <c r="H4455" i="24"/>
  <c r="H4456" i="24"/>
  <c r="H4457" i="24"/>
  <c r="H4458" i="24"/>
  <c r="H4459" i="24"/>
  <c r="H4460" i="24"/>
  <c r="H4461" i="24"/>
  <c r="H4462" i="24"/>
  <c r="H4463" i="24"/>
  <c r="H4464" i="24"/>
  <c r="H4465" i="24"/>
  <c r="H4466" i="24"/>
  <c r="H4467" i="24"/>
  <c r="H4468" i="24"/>
  <c r="H4469" i="24"/>
  <c r="H4470" i="24"/>
  <c r="H4471" i="24"/>
  <c r="H4472" i="24"/>
  <c r="H4473" i="24"/>
  <c r="H4474" i="24"/>
  <c r="H4475" i="24"/>
  <c r="H4476" i="24"/>
  <c r="H4477" i="24"/>
  <c r="H4478" i="24"/>
  <c r="H4479" i="24"/>
  <c r="H4480" i="24"/>
  <c r="H4481" i="24"/>
  <c r="H4482" i="24"/>
  <c r="H4483" i="24"/>
  <c r="H4484" i="24"/>
  <c r="H4485" i="24"/>
  <c r="H4486" i="24"/>
  <c r="H4487" i="24"/>
  <c r="H4488" i="24"/>
  <c r="H4489" i="24"/>
  <c r="H4490" i="24"/>
  <c r="H4491" i="24"/>
  <c r="H4492" i="24"/>
  <c r="H4493" i="24"/>
  <c r="H4494" i="24"/>
  <c r="H4495" i="24"/>
  <c r="H4496" i="24"/>
  <c r="H4497" i="24"/>
  <c r="H4498" i="24"/>
  <c r="H4499" i="24"/>
  <c r="H4500" i="24"/>
  <c r="H4501" i="24"/>
  <c r="H4502" i="24"/>
  <c r="H4503" i="24"/>
  <c r="H4504" i="24"/>
  <c r="H4505" i="24"/>
  <c r="H4506" i="24"/>
  <c r="H4507" i="24"/>
  <c r="H4508" i="24"/>
  <c r="H4509" i="24"/>
  <c r="H4510" i="24"/>
  <c r="H4511" i="24"/>
  <c r="H4512" i="24"/>
  <c r="H4513" i="24"/>
  <c r="H4514" i="24"/>
  <c r="H4515" i="24"/>
  <c r="H4516" i="24"/>
  <c r="H4517" i="24"/>
  <c r="H4518" i="24"/>
  <c r="H4519" i="24"/>
  <c r="H4520" i="24"/>
  <c r="H4521" i="24"/>
  <c r="H4522" i="24"/>
  <c r="H4523" i="24"/>
  <c r="H4524" i="24"/>
  <c r="H4525" i="24"/>
  <c r="H4526" i="24"/>
  <c r="H4527" i="24"/>
  <c r="H4528" i="24"/>
  <c r="H4529" i="24"/>
  <c r="H4530" i="24"/>
  <c r="H4531" i="24"/>
  <c r="H4532" i="24"/>
  <c r="H4533" i="24"/>
  <c r="H4534" i="24"/>
  <c r="H4535" i="24"/>
  <c r="H4536" i="24"/>
  <c r="H4537" i="24"/>
  <c r="H4538" i="24"/>
  <c r="H4539" i="24"/>
  <c r="H4540" i="24"/>
  <c r="H4541" i="24"/>
  <c r="H4542" i="24"/>
  <c r="H4543" i="24"/>
  <c r="H4544" i="24"/>
  <c r="H4545" i="24"/>
  <c r="H4546" i="24"/>
  <c r="H4547" i="24"/>
  <c r="H4548" i="24"/>
  <c r="H4549" i="24"/>
  <c r="H4550" i="24"/>
  <c r="H4551" i="24"/>
  <c r="H4552" i="24"/>
  <c r="H4553" i="24"/>
  <c r="H4554" i="24"/>
  <c r="H4555" i="24"/>
  <c r="H4556" i="24"/>
  <c r="H4557" i="24"/>
  <c r="H4558" i="24"/>
  <c r="H4559" i="24"/>
  <c r="H4560" i="24"/>
  <c r="H4561" i="24"/>
  <c r="H4562" i="24"/>
  <c r="H4563" i="24"/>
  <c r="H4564" i="24"/>
  <c r="H4565" i="24"/>
  <c r="H4566" i="24"/>
  <c r="H4567" i="24"/>
  <c r="H4568" i="24"/>
  <c r="H4569" i="24"/>
  <c r="H4570" i="24"/>
  <c r="H4571" i="24"/>
  <c r="H4572" i="24"/>
  <c r="H4573" i="24"/>
  <c r="H4574" i="24"/>
  <c r="H4575" i="24"/>
  <c r="H4576" i="24"/>
  <c r="H4577" i="24"/>
  <c r="H4578" i="24"/>
  <c r="H4579" i="24"/>
  <c r="H4580" i="24"/>
  <c r="H4581" i="24"/>
  <c r="H4582" i="24"/>
  <c r="H4583" i="24"/>
  <c r="H4584" i="24"/>
  <c r="H4585" i="24"/>
  <c r="H4586" i="24"/>
  <c r="H4587" i="24"/>
  <c r="H4588" i="24"/>
  <c r="H4589" i="24"/>
  <c r="H4590" i="24"/>
  <c r="H4591" i="24"/>
  <c r="H4592" i="24"/>
  <c r="H4593" i="24"/>
  <c r="H4594" i="24"/>
  <c r="H4595" i="24"/>
  <c r="H4596" i="24"/>
  <c r="H4597" i="24"/>
  <c r="H4598" i="24"/>
  <c r="H4599" i="24"/>
  <c r="H4600" i="24"/>
  <c r="H4601" i="24"/>
  <c r="H4602" i="24"/>
  <c r="H4603" i="24"/>
  <c r="H4604" i="24"/>
  <c r="H4605" i="24"/>
  <c r="H4606" i="24"/>
  <c r="H4607" i="24"/>
  <c r="H4608" i="24"/>
  <c r="H4609" i="24"/>
  <c r="H4610" i="24"/>
  <c r="H4611" i="24"/>
  <c r="H4612" i="24"/>
  <c r="H4613" i="24"/>
  <c r="H4614" i="24"/>
  <c r="H4615" i="24"/>
  <c r="H4616" i="24"/>
  <c r="H4617" i="24"/>
  <c r="H4618" i="24"/>
  <c r="H4619" i="24"/>
  <c r="H4620" i="24"/>
  <c r="H4621" i="24"/>
  <c r="H4622" i="24"/>
  <c r="H4623" i="24"/>
  <c r="H4624" i="24"/>
  <c r="H4625" i="24"/>
  <c r="H4626" i="24"/>
  <c r="H4627" i="24"/>
  <c r="H4628" i="24"/>
  <c r="H4629" i="24"/>
  <c r="H4630" i="24"/>
  <c r="H4631" i="24"/>
  <c r="H4632" i="24"/>
  <c r="H4633" i="24"/>
  <c r="H4634" i="24"/>
  <c r="H4635" i="24"/>
  <c r="H4636" i="24"/>
  <c r="H4637" i="24"/>
  <c r="H4638" i="24"/>
  <c r="H4639" i="24"/>
  <c r="H4640" i="24"/>
  <c r="H4641" i="24"/>
  <c r="H4642" i="24"/>
  <c r="H4643" i="24"/>
  <c r="H4644" i="24"/>
  <c r="H4645" i="24"/>
  <c r="H4646" i="24"/>
  <c r="H4647" i="24"/>
  <c r="H4648" i="24"/>
  <c r="H4649" i="24"/>
  <c r="H4650" i="24"/>
  <c r="H4651" i="24"/>
  <c r="H4652" i="24"/>
  <c r="H4653" i="24"/>
  <c r="H4654" i="24"/>
  <c r="H4655" i="24"/>
  <c r="H4656" i="24"/>
  <c r="H4657" i="24"/>
  <c r="H4658" i="24"/>
  <c r="H4659" i="24"/>
  <c r="H4660" i="24"/>
  <c r="H4661" i="24"/>
  <c r="H4662" i="24"/>
  <c r="H4663" i="24"/>
  <c r="H4664" i="24"/>
  <c r="H4665" i="24"/>
  <c r="H4666" i="24"/>
  <c r="H4667" i="24"/>
  <c r="H4668" i="24"/>
  <c r="H4669" i="24"/>
  <c r="H4670" i="24"/>
  <c r="H4671" i="24"/>
  <c r="H4672" i="24"/>
  <c r="H4673" i="24"/>
  <c r="H4674" i="24"/>
  <c r="H4675" i="24"/>
  <c r="H4676" i="24"/>
  <c r="H4677" i="24"/>
  <c r="H4678" i="24"/>
  <c r="H4679" i="24"/>
  <c r="H4680" i="24"/>
  <c r="H4681" i="24"/>
  <c r="H4682" i="24"/>
  <c r="H4683" i="24"/>
  <c r="H4684" i="24"/>
  <c r="H4685" i="24"/>
  <c r="H4686" i="24"/>
  <c r="H4687" i="24"/>
  <c r="H4688" i="24"/>
  <c r="H4689" i="24"/>
  <c r="H4690" i="24"/>
  <c r="H4691" i="24"/>
  <c r="H4692" i="24"/>
  <c r="H4693" i="24"/>
  <c r="H4694" i="24"/>
  <c r="H4695" i="24"/>
  <c r="H4696" i="24"/>
  <c r="H4697" i="24"/>
  <c r="H4698" i="24"/>
  <c r="H4699" i="24"/>
  <c r="H4700" i="24"/>
  <c r="H4701" i="24"/>
  <c r="H4702" i="24"/>
  <c r="H4703" i="24"/>
  <c r="H4704" i="24"/>
  <c r="H4705" i="24"/>
  <c r="H4706" i="24"/>
  <c r="H4707" i="24"/>
  <c r="H4708" i="24"/>
  <c r="H4709" i="24"/>
  <c r="H4710" i="24"/>
  <c r="H4711" i="24"/>
  <c r="H4712" i="24"/>
  <c r="H4713" i="24"/>
  <c r="H4714" i="24"/>
  <c r="H4715" i="24"/>
  <c r="H4716" i="24"/>
  <c r="H4717" i="24"/>
  <c r="H4718" i="24"/>
  <c r="H4719" i="24"/>
  <c r="H4720" i="24"/>
  <c r="H4721" i="24"/>
  <c r="H4722" i="24"/>
  <c r="H4723" i="24"/>
  <c r="H4724" i="24"/>
  <c r="H4725" i="24"/>
  <c r="H4726" i="24"/>
  <c r="H4727" i="24"/>
  <c r="H4728" i="24"/>
  <c r="H4729" i="24"/>
  <c r="H4730" i="24"/>
  <c r="H4731" i="24"/>
  <c r="H4732" i="24"/>
  <c r="H4733" i="24"/>
  <c r="H4734" i="24"/>
  <c r="H4735" i="24"/>
  <c r="H4736" i="24"/>
  <c r="H4737" i="24"/>
  <c r="H4738" i="24"/>
  <c r="H4739" i="24"/>
  <c r="H4740" i="24"/>
  <c r="H4741" i="24"/>
  <c r="H4742" i="24"/>
  <c r="H4743" i="24"/>
  <c r="H4744" i="24"/>
  <c r="H4745" i="24"/>
  <c r="H4746" i="24"/>
  <c r="H4747" i="24"/>
  <c r="H4748" i="24"/>
  <c r="H4749" i="24"/>
  <c r="H4750" i="24"/>
  <c r="H4751" i="24"/>
  <c r="H4752" i="24"/>
  <c r="H4753" i="24"/>
  <c r="H4754" i="24"/>
  <c r="H4755" i="24"/>
  <c r="H4756" i="24"/>
  <c r="H4757" i="24"/>
  <c r="H4758" i="24"/>
  <c r="H4759" i="24"/>
  <c r="H4760" i="24"/>
  <c r="H4761" i="24"/>
  <c r="H4762" i="24"/>
  <c r="H4763" i="24"/>
  <c r="H4764" i="24"/>
  <c r="H4765" i="24"/>
  <c r="H4766" i="24"/>
  <c r="H4767" i="24"/>
  <c r="H4768" i="24"/>
  <c r="H4769" i="24"/>
  <c r="H4770" i="24"/>
  <c r="H4771" i="24"/>
  <c r="H4772" i="24"/>
  <c r="H4773" i="24"/>
  <c r="H4774" i="24"/>
  <c r="H4775" i="24"/>
  <c r="H4776" i="24"/>
  <c r="H4777" i="24"/>
  <c r="H4778" i="24"/>
  <c r="H4779" i="24"/>
  <c r="H4780" i="24"/>
  <c r="H4781" i="24"/>
  <c r="H4782" i="24"/>
  <c r="H4783" i="24"/>
  <c r="H4784" i="24"/>
  <c r="H4785" i="24"/>
  <c r="H4786" i="24"/>
  <c r="H4787" i="24"/>
  <c r="H4788" i="24"/>
  <c r="H4789" i="24"/>
  <c r="H4790" i="24"/>
  <c r="H4791" i="24"/>
  <c r="H4792" i="24"/>
  <c r="H4793" i="24"/>
  <c r="H4794" i="24"/>
  <c r="H4795" i="24"/>
  <c r="H4796" i="24"/>
  <c r="H4797" i="24"/>
  <c r="H4798" i="24"/>
  <c r="H4799" i="24"/>
  <c r="H4800" i="24"/>
  <c r="H4801" i="24"/>
  <c r="H4802" i="24"/>
  <c r="H4803" i="24"/>
  <c r="H4804" i="24"/>
  <c r="H4805" i="24"/>
  <c r="H4806" i="24"/>
  <c r="H4807" i="24"/>
  <c r="H4808" i="24"/>
  <c r="H4809" i="24"/>
  <c r="H4810" i="24"/>
  <c r="H4811" i="24"/>
  <c r="H4812" i="24"/>
  <c r="H4813" i="24"/>
  <c r="H4814" i="24"/>
  <c r="H4815" i="24"/>
  <c r="H4816" i="24"/>
  <c r="H4817" i="24"/>
  <c r="H4818" i="24"/>
  <c r="H4819" i="24"/>
  <c r="H4820" i="24"/>
  <c r="H4821" i="24"/>
  <c r="H4822" i="24"/>
  <c r="H4823" i="24"/>
  <c r="H4824" i="24"/>
  <c r="H4825" i="24"/>
  <c r="H4826" i="24"/>
  <c r="H4827" i="24"/>
  <c r="H4828" i="24"/>
  <c r="H4829" i="24"/>
  <c r="H4830" i="24"/>
  <c r="H4831" i="24"/>
  <c r="H4832" i="24"/>
  <c r="H4833" i="24"/>
  <c r="H4834" i="24"/>
  <c r="H4835" i="24"/>
  <c r="H4836" i="24"/>
  <c r="H4837" i="24"/>
  <c r="H4838" i="24"/>
  <c r="H4839" i="24"/>
  <c r="H4840" i="24"/>
  <c r="H4841" i="24"/>
  <c r="H4842" i="24"/>
  <c r="H4843" i="24"/>
  <c r="H4844" i="24"/>
  <c r="H4845" i="24"/>
  <c r="H4846" i="24"/>
  <c r="H4847" i="24"/>
  <c r="H4848" i="24"/>
  <c r="H4849" i="24"/>
  <c r="H4850" i="24"/>
  <c r="H4851" i="24"/>
  <c r="H4852" i="24"/>
  <c r="H4853" i="24"/>
  <c r="H4854" i="24"/>
  <c r="H4855" i="24"/>
  <c r="H4856" i="24"/>
  <c r="H4857" i="24"/>
  <c r="H4858" i="24"/>
  <c r="H4859" i="24"/>
  <c r="H4860" i="24"/>
  <c r="H4861" i="24"/>
  <c r="H4862" i="24"/>
  <c r="H4863" i="24"/>
  <c r="H4864" i="24"/>
  <c r="H4865" i="24"/>
  <c r="H4866" i="24"/>
  <c r="H4867" i="24"/>
  <c r="H4868" i="24"/>
  <c r="H4869" i="24"/>
  <c r="H4870" i="24"/>
  <c r="H4871" i="24"/>
  <c r="H4872" i="24"/>
  <c r="H4873" i="24"/>
  <c r="H4874" i="24"/>
  <c r="H4875" i="24"/>
  <c r="H4876" i="24"/>
  <c r="H4877" i="24"/>
  <c r="H4878" i="24"/>
  <c r="H4879" i="24"/>
  <c r="H4880" i="24"/>
  <c r="H4881" i="24"/>
  <c r="H4882" i="24"/>
  <c r="H4883" i="24"/>
  <c r="H4884" i="24"/>
  <c r="H4885" i="24"/>
  <c r="H4886" i="24"/>
  <c r="H4887" i="24"/>
  <c r="H4888" i="24"/>
  <c r="H4889" i="24"/>
  <c r="H4890" i="24"/>
  <c r="H4891" i="24"/>
  <c r="H4892" i="24"/>
  <c r="H4893" i="24"/>
  <c r="H4894" i="24"/>
  <c r="H4895" i="24"/>
  <c r="H4896" i="24"/>
  <c r="H4897" i="24"/>
  <c r="H4898" i="24"/>
  <c r="H4899" i="24"/>
  <c r="H4900" i="24"/>
  <c r="H4901" i="24"/>
  <c r="H4902" i="24"/>
  <c r="H4903" i="24"/>
  <c r="H4904" i="24"/>
  <c r="H4905" i="24"/>
  <c r="H4906" i="24"/>
  <c r="H4907" i="24"/>
  <c r="H4908" i="24"/>
  <c r="H4909" i="24"/>
  <c r="H4910" i="24"/>
  <c r="H4911" i="24"/>
  <c r="H4912" i="24"/>
  <c r="H4913" i="24"/>
  <c r="H4914" i="24"/>
  <c r="H4915" i="24"/>
  <c r="H4916" i="24"/>
  <c r="H4917" i="24"/>
  <c r="H4918" i="24"/>
  <c r="H4919" i="24"/>
  <c r="H4920" i="24"/>
  <c r="H4921" i="24"/>
  <c r="H4922" i="24"/>
  <c r="H4923" i="24"/>
  <c r="H4924" i="24"/>
  <c r="H4925" i="24"/>
  <c r="H4926" i="24"/>
  <c r="H4927" i="24"/>
  <c r="H4928" i="24"/>
  <c r="H4929" i="24"/>
  <c r="H4930" i="24"/>
  <c r="H4931" i="24"/>
  <c r="H4932" i="24"/>
  <c r="H4933" i="24"/>
  <c r="H4934" i="24"/>
  <c r="H4935" i="24"/>
  <c r="H4936" i="24"/>
  <c r="H4937" i="24"/>
  <c r="H4938" i="24"/>
  <c r="H4939" i="24"/>
  <c r="H4940" i="24"/>
  <c r="H4941" i="24"/>
  <c r="H4942" i="24"/>
  <c r="H4943" i="24"/>
  <c r="H4944" i="24"/>
  <c r="H4945" i="24"/>
  <c r="H4946" i="24"/>
  <c r="H4947" i="24"/>
  <c r="H4948" i="24"/>
  <c r="H4949" i="24"/>
  <c r="H4950" i="24"/>
  <c r="H4951" i="24"/>
  <c r="H4952" i="24"/>
  <c r="H4953" i="24"/>
  <c r="H4954" i="24"/>
  <c r="H4955" i="24"/>
  <c r="H4956" i="24"/>
  <c r="H4957" i="24"/>
  <c r="H4958" i="24"/>
  <c r="H4959" i="24"/>
  <c r="H4960" i="24"/>
  <c r="H4961" i="24"/>
  <c r="H4962" i="24"/>
  <c r="H4963" i="24"/>
  <c r="H4964" i="24"/>
  <c r="H4965" i="24"/>
  <c r="H4966" i="24"/>
  <c r="H4967" i="24"/>
  <c r="H4968" i="24"/>
  <c r="H4969" i="24"/>
  <c r="H4970" i="24"/>
  <c r="H4971" i="24"/>
  <c r="H4972" i="24"/>
  <c r="H4973" i="24"/>
  <c r="H4974" i="24"/>
  <c r="H4975" i="24"/>
  <c r="H4976" i="24"/>
  <c r="H4977" i="24"/>
  <c r="H4978" i="24"/>
  <c r="H4979" i="24"/>
  <c r="H4980" i="24"/>
  <c r="H4981" i="24"/>
  <c r="H4982" i="24"/>
  <c r="H4983" i="24"/>
  <c r="H4984" i="24"/>
  <c r="H4985" i="24"/>
  <c r="H4986" i="24"/>
  <c r="H4987" i="24"/>
  <c r="H4988" i="24"/>
  <c r="H4989" i="24"/>
  <c r="H4990" i="24"/>
  <c r="H4991" i="24"/>
  <c r="H4992" i="24"/>
  <c r="H4993" i="24"/>
  <c r="H4994" i="24"/>
  <c r="H4995" i="24"/>
  <c r="H4996" i="24"/>
  <c r="H4997" i="24"/>
  <c r="H4998" i="24"/>
  <c r="H4999" i="24"/>
  <c r="H5000" i="24"/>
  <c r="H5001" i="24"/>
  <c r="H5002" i="24"/>
  <c r="H5003" i="24"/>
  <c r="H5004" i="24"/>
  <c r="H5005" i="24"/>
  <c r="H5006" i="24"/>
  <c r="H5007" i="24"/>
  <c r="H5008" i="24"/>
  <c r="H5009" i="24"/>
  <c r="H5010" i="24"/>
  <c r="H5011" i="24"/>
  <c r="H5012" i="24"/>
  <c r="H5013" i="24"/>
  <c r="H5014" i="24"/>
  <c r="H5015" i="24"/>
  <c r="H5016" i="24"/>
  <c r="H5017" i="24"/>
  <c r="H5018" i="24"/>
  <c r="H5019" i="24"/>
  <c r="H5020" i="24"/>
  <c r="H5021" i="24"/>
  <c r="H5022" i="24"/>
  <c r="H5023" i="24"/>
  <c r="H5024" i="24"/>
  <c r="H5025" i="24"/>
  <c r="H5026" i="24"/>
  <c r="H5027" i="24"/>
  <c r="H5028" i="24"/>
  <c r="H5029" i="24"/>
  <c r="H5030" i="24"/>
  <c r="H5031" i="24"/>
  <c r="H5032" i="24"/>
  <c r="H5033" i="24"/>
  <c r="H5034" i="24"/>
  <c r="H5035" i="24"/>
  <c r="H5036" i="24"/>
  <c r="H5037" i="24"/>
  <c r="H5038" i="24"/>
  <c r="H5039" i="24"/>
  <c r="H5040" i="24"/>
  <c r="H5041" i="24"/>
  <c r="H5042" i="24"/>
  <c r="H5043" i="24"/>
  <c r="H5044" i="24"/>
  <c r="H5045" i="24"/>
  <c r="H5046" i="24"/>
  <c r="H5047" i="24"/>
  <c r="H5048" i="24"/>
  <c r="H5049" i="24"/>
  <c r="H5050" i="24"/>
  <c r="H5051" i="24"/>
  <c r="H5052" i="24"/>
  <c r="H5053" i="24"/>
  <c r="H5054" i="24"/>
  <c r="H5055" i="24"/>
  <c r="H5056" i="24"/>
  <c r="H5057" i="24"/>
  <c r="H5058" i="24"/>
  <c r="H5059" i="24"/>
  <c r="H5060" i="24"/>
  <c r="H5061" i="24"/>
  <c r="H5062" i="24"/>
  <c r="H5063" i="24"/>
  <c r="H5064" i="24"/>
  <c r="H5065" i="24"/>
  <c r="H5066" i="24"/>
  <c r="H5067" i="24"/>
  <c r="H5068" i="24"/>
  <c r="H5069" i="24"/>
  <c r="H5070" i="24"/>
  <c r="H5071" i="24"/>
  <c r="H5072" i="24"/>
  <c r="H5073" i="24"/>
  <c r="H5074" i="24"/>
  <c r="H5075" i="24"/>
  <c r="H5076" i="24"/>
  <c r="H5077" i="24"/>
  <c r="H5078" i="24"/>
  <c r="H5079" i="24"/>
  <c r="H5080" i="24"/>
  <c r="H5081" i="24"/>
  <c r="H5082" i="24"/>
  <c r="H5083" i="24"/>
  <c r="H5084" i="24"/>
  <c r="H5085" i="24"/>
  <c r="H5086" i="24"/>
  <c r="H5087" i="24"/>
  <c r="H5088" i="24"/>
  <c r="H5089" i="24"/>
  <c r="H5090" i="24"/>
  <c r="H5091" i="24"/>
  <c r="H5092" i="24"/>
  <c r="H5093" i="24"/>
  <c r="H5094" i="24"/>
  <c r="H5095" i="24"/>
  <c r="H5096" i="24"/>
  <c r="H5097" i="24"/>
  <c r="H5098" i="24"/>
  <c r="H5099" i="24"/>
  <c r="H5100" i="24"/>
  <c r="H5101" i="24"/>
  <c r="H5102" i="24"/>
  <c r="H5103" i="24"/>
  <c r="H5104" i="24"/>
  <c r="H5105" i="24"/>
  <c r="H5106" i="24"/>
  <c r="H5107" i="24"/>
  <c r="H5108" i="24"/>
  <c r="H5109" i="24"/>
  <c r="H5110" i="24"/>
  <c r="H5111" i="24"/>
  <c r="H5112" i="24"/>
  <c r="H5113" i="24"/>
  <c r="H5114" i="24"/>
  <c r="H5115" i="24"/>
  <c r="H5116" i="24"/>
  <c r="H5117" i="24"/>
  <c r="H5118" i="24"/>
  <c r="H5119" i="24"/>
  <c r="H5120" i="24"/>
  <c r="H5121" i="24"/>
  <c r="H5122" i="24"/>
  <c r="H5123" i="24"/>
  <c r="H5124" i="24"/>
  <c r="H5125" i="24"/>
  <c r="H5126" i="24"/>
  <c r="H5127" i="24"/>
  <c r="H5128" i="24"/>
  <c r="H5129" i="24"/>
  <c r="H5130" i="24"/>
  <c r="H5131" i="24"/>
  <c r="H5132" i="24"/>
  <c r="H5133" i="24"/>
  <c r="H5134" i="24"/>
  <c r="H5135" i="24"/>
  <c r="H5136" i="24"/>
  <c r="H5137" i="24"/>
  <c r="H5138" i="24"/>
  <c r="H5139" i="24"/>
  <c r="H5140" i="24"/>
  <c r="H5141" i="24"/>
  <c r="H5142" i="24"/>
  <c r="H5143" i="24"/>
  <c r="H5144" i="24"/>
  <c r="H5145" i="24"/>
  <c r="H5146" i="24"/>
  <c r="H5147" i="24"/>
  <c r="H5148" i="24"/>
  <c r="H5149" i="24"/>
  <c r="H5150" i="24"/>
  <c r="H5151" i="24"/>
  <c r="H5152" i="24"/>
  <c r="H5153" i="24"/>
  <c r="H5154" i="24"/>
  <c r="H5155" i="24"/>
  <c r="H5156" i="24"/>
  <c r="H5157" i="24"/>
  <c r="H5158" i="24"/>
  <c r="H5159" i="24"/>
  <c r="H5160" i="24"/>
  <c r="H5161" i="24"/>
  <c r="H5162" i="24"/>
  <c r="H5163" i="24"/>
  <c r="H5164" i="24"/>
  <c r="H5165" i="24"/>
  <c r="H5166" i="24"/>
  <c r="H5167" i="24"/>
  <c r="H5168" i="24"/>
  <c r="H5169" i="24"/>
  <c r="H5170" i="24"/>
  <c r="H5171" i="24"/>
  <c r="H5172" i="24"/>
  <c r="H5173" i="24"/>
  <c r="H5174" i="24"/>
  <c r="H5175" i="24"/>
  <c r="H5176" i="24"/>
  <c r="H5177" i="24"/>
  <c r="H5178" i="24"/>
  <c r="H5179" i="24"/>
  <c r="H5180" i="24"/>
  <c r="H5181" i="24"/>
  <c r="H5182" i="24"/>
  <c r="H5183" i="24"/>
  <c r="H5184" i="24"/>
  <c r="H5185" i="24"/>
  <c r="H5186" i="24"/>
  <c r="H5187" i="24"/>
  <c r="H5188" i="24"/>
  <c r="H5189" i="24"/>
  <c r="H5190" i="24"/>
  <c r="H5191" i="24"/>
  <c r="H5192" i="24"/>
  <c r="H5193" i="24"/>
  <c r="H5194" i="24"/>
  <c r="H5195" i="24"/>
  <c r="H5196" i="24"/>
  <c r="H5197" i="24"/>
  <c r="H5198" i="24"/>
  <c r="H5199" i="24"/>
  <c r="H5200" i="24"/>
  <c r="H5201" i="24"/>
  <c r="H5202" i="24"/>
  <c r="H5203" i="24"/>
  <c r="H5204" i="24"/>
  <c r="H5205" i="24"/>
  <c r="H5206" i="24"/>
  <c r="H5207" i="24"/>
  <c r="H5208" i="24"/>
  <c r="H5209" i="24"/>
  <c r="H5210" i="24"/>
  <c r="H5211" i="24"/>
  <c r="H5212" i="24"/>
  <c r="H5213" i="24"/>
  <c r="H5214" i="24"/>
  <c r="H5215" i="24"/>
  <c r="H5216" i="24"/>
  <c r="H5217" i="24"/>
  <c r="H5218" i="24"/>
  <c r="H5219" i="24"/>
  <c r="H5220" i="24"/>
  <c r="H5221" i="24"/>
  <c r="H5222" i="24"/>
  <c r="H5223" i="24"/>
  <c r="H5224" i="24"/>
  <c r="H5225" i="24"/>
  <c r="H5226" i="24"/>
  <c r="H5227" i="24"/>
  <c r="H5228" i="24"/>
  <c r="H5229" i="24"/>
  <c r="H5230" i="24"/>
  <c r="H5231" i="24"/>
  <c r="H5232" i="24"/>
  <c r="H5233" i="24"/>
  <c r="H5234" i="24"/>
  <c r="H5235" i="24"/>
  <c r="H5236" i="24"/>
  <c r="H5237" i="24"/>
  <c r="H5238" i="24"/>
  <c r="H5239" i="24"/>
  <c r="H5240" i="24"/>
  <c r="H5241" i="24"/>
  <c r="H5242" i="24"/>
  <c r="H5243" i="24"/>
  <c r="H5244" i="24"/>
  <c r="H5245" i="24"/>
  <c r="H5246" i="24"/>
  <c r="H5247" i="24"/>
  <c r="H5248" i="24"/>
  <c r="H5249" i="24"/>
  <c r="H5250" i="24"/>
  <c r="H5251" i="24"/>
  <c r="H5252" i="24"/>
  <c r="H5253" i="24"/>
  <c r="H5254" i="24"/>
  <c r="H5255" i="24"/>
  <c r="H5256" i="24"/>
  <c r="H5257" i="24"/>
  <c r="H5258" i="24"/>
  <c r="H5259" i="24"/>
  <c r="H5260" i="24"/>
  <c r="H5261" i="24"/>
  <c r="H5262" i="24"/>
  <c r="H5263" i="24"/>
  <c r="H5264" i="24"/>
  <c r="H5265" i="24"/>
  <c r="H5266" i="24"/>
  <c r="H5267" i="24"/>
  <c r="H5268" i="24"/>
  <c r="H5269" i="24"/>
  <c r="H5270" i="24"/>
  <c r="H5271" i="24"/>
  <c r="H5272" i="24"/>
  <c r="H5273" i="24"/>
  <c r="H5274" i="24"/>
  <c r="H5275" i="24"/>
  <c r="H5276" i="24"/>
  <c r="H5277" i="24"/>
  <c r="H5278" i="24"/>
  <c r="H5279" i="24"/>
  <c r="H5280" i="24"/>
  <c r="H5281" i="24"/>
  <c r="H5282" i="24"/>
  <c r="H5283" i="24"/>
  <c r="H5284" i="24"/>
  <c r="H5285" i="24"/>
  <c r="H5286" i="24"/>
  <c r="H5287" i="24"/>
  <c r="H5288" i="24"/>
  <c r="H5289" i="24"/>
  <c r="H5290" i="24"/>
  <c r="H5291" i="24"/>
  <c r="H5292" i="24"/>
  <c r="H5293" i="24"/>
  <c r="H5294" i="24"/>
  <c r="H5295" i="24"/>
  <c r="H5296" i="24"/>
  <c r="H5297" i="24"/>
  <c r="H5298" i="24"/>
  <c r="H5299" i="24"/>
  <c r="H5300" i="24"/>
  <c r="H5301" i="24"/>
  <c r="H5302" i="24"/>
  <c r="H5303" i="24"/>
  <c r="H5304" i="24"/>
  <c r="H5305" i="24"/>
  <c r="H5306" i="24"/>
  <c r="H5307" i="24"/>
  <c r="H5308" i="24"/>
  <c r="H5309" i="24"/>
  <c r="H5310" i="24"/>
  <c r="H5311" i="24"/>
  <c r="H5312" i="24"/>
  <c r="H5313" i="24"/>
  <c r="H5314" i="24"/>
  <c r="H5315" i="24"/>
  <c r="H5316" i="24"/>
  <c r="H5317" i="24"/>
  <c r="H5318" i="24"/>
  <c r="H5319" i="24"/>
  <c r="H5320" i="24"/>
  <c r="H5321" i="24"/>
  <c r="H5322" i="24"/>
  <c r="H5323" i="24"/>
  <c r="H5324" i="24"/>
  <c r="H5325" i="24"/>
  <c r="H5326" i="24"/>
  <c r="H5327" i="24"/>
  <c r="H5328" i="24"/>
  <c r="H5329" i="24"/>
  <c r="H5330" i="24"/>
  <c r="H5331" i="24"/>
  <c r="H5332" i="24"/>
  <c r="H5333" i="24"/>
  <c r="H5334" i="24"/>
  <c r="H5335" i="24"/>
  <c r="H5336" i="24"/>
  <c r="H5337" i="24"/>
  <c r="H5338" i="24"/>
  <c r="H5339" i="24"/>
  <c r="H5340" i="24"/>
  <c r="H5341" i="24"/>
  <c r="H5342" i="24"/>
  <c r="H5343" i="24"/>
  <c r="H5344" i="24"/>
  <c r="H5345" i="24"/>
  <c r="H5346" i="24"/>
  <c r="H5347" i="24"/>
  <c r="H5348" i="24"/>
  <c r="H5349" i="24"/>
  <c r="H5350" i="24"/>
  <c r="H5351" i="24"/>
  <c r="H5352" i="24"/>
  <c r="H5353" i="24"/>
  <c r="H5354" i="24"/>
  <c r="H5355" i="24"/>
  <c r="H5356" i="24"/>
  <c r="H5357" i="24"/>
  <c r="H5358" i="24"/>
  <c r="H5359" i="24"/>
  <c r="H5360" i="24"/>
  <c r="H5361" i="24"/>
  <c r="H5362" i="24"/>
  <c r="H5363" i="24"/>
  <c r="H5364" i="24"/>
  <c r="H5365" i="24"/>
  <c r="H5366" i="24"/>
  <c r="H5367" i="24"/>
  <c r="H5368" i="24"/>
  <c r="H5369" i="24"/>
  <c r="H5370" i="24"/>
  <c r="H5371" i="24"/>
  <c r="H5372" i="24"/>
  <c r="H5373" i="24"/>
  <c r="H5374" i="24"/>
  <c r="H5375" i="24"/>
  <c r="H5376" i="24"/>
  <c r="H5377" i="24"/>
  <c r="H5378" i="24"/>
  <c r="H5379" i="24"/>
  <c r="H5380" i="24"/>
  <c r="H5381" i="24"/>
  <c r="H5382" i="24"/>
  <c r="H5383" i="24"/>
  <c r="H5384" i="24"/>
  <c r="H5385" i="24"/>
  <c r="H5386" i="24"/>
  <c r="H5387" i="24"/>
  <c r="H5388" i="24"/>
  <c r="H5389" i="24"/>
  <c r="H5390" i="24"/>
  <c r="H5391" i="24"/>
  <c r="H5392" i="24"/>
  <c r="H5393" i="24"/>
  <c r="H5394" i="24"/>
  <c r="H5395" i="24"/>
  <c r="H5396" i="24"/>
  <c r="H5397" i="24"/>
  <c r="H5398" i="24"/>
  <c r="H5399" i="24"/>
  <c r="H5400" i="24"/>
  <c r="H5401" i="24"/>
  <c r="H5402" i="24"/>
  <c r="H5403" i="24"/>
  <c r="H5404" i="24"/>
  <c r="H5405" i="24"/>
  <c r="H5406" i="24"/>
  <c r="H5407" i="24"/>
  <c r="H5408" i="24"/>
  <c r="H5409" i="24"/>
  <c r="H5410" i="24"/>
  <c r="H5411" i="24"/>
  <c r="H5412" i="24"/>
  <c r="H5413" i="24"/>
  <c r="H5414" i="24"/>
  <c r="H5415" i="24"/>
  <c r="H5416" i="24"/>
  <c r="H5417" i="24"/>
  <c r="H5418" i="24"/>
  <c r="H5419" i="24"/>
  <c r="H5420" i="24"/>
  <c r="H5421" i="24"/>
  <c r="H5422" i="24"/>
  <c r="H5423" i="24"/>
  <c r="H5424" i="24"/>
  <c r="H5425" i="24"/>
  <c r="H5426" i="24"/>
  <c r="H5427" i="24"/>
  <c r="H5428" i="24"/>
  <c r="H5429" i="24"/>
  <c r="H5430" i="24"/>
  <c r="H5431" i="24"/>
  <c r="H5432" i="24"/>
  <c r="H5433" i="24"/>
  <c r="H5434" i="24"/>
  <c r="H5435" i="24"/>
  <c r="H5436" i="24"/>
  <c r="H5437" i="24"/>
  <c r="H5438" i="24"/>
  <c r="H5439" i="24"/>
  <c r="H5440" i="24"/>
  <c r="H5441" i="24"/>
  <c r="H5442" i="24"/>
  <c r="H5443" i="24"/>
  <c r="H5444" i="24"/>
  <c r="H5445" i="24"/>
  <c r="H5446" i="24"/>
  <c r="H5447" i="24"/>
  <c r="H5448" i="24"/>
  <c r="H5449" i="24"/>
  <c r="H5450" i="24"/>
  <c r="H5451" i="24"/>
  <c r="H5452" i="24"/>
  <c r="H5453" i="24"/>
  <c r="H5454" i="24"/>
  <c r="H5455" i="24"/>
  <c r="H5456" i="24"/>
  <c r="H5457" i="24"/>
  <c r="H5458" i="24"/>
  <c r="H5459" i="24"/>
  <c r="H5460" i="24"/>
  <c r="H5461" i="24"/>
  <c r="H5462" i="24"/>
  <c r="H5463" i="24"/>
  <c r="H5464" i="24"/>
  <c r="H5465" i="24"/>
  <c r="H5466" i="24"/>
  <c r="H5467" i="24"/>
  <c r="H5468" i="24"/>
  <c r="H5469" i="24"/>
  <c r="H5470" i="24"/>
  <c r="H5471" i="24"/>
  <c r="H5472" i="24"/>
  <c r="H5473" i="24"/>
  <c r="H5474" i="24"/>
  <c r="H5475" i="24"/>
  <c r="H5476" i="24"/>
  <c r="H5477" i="24"/>
  <c r="H5478" i="24"/>
  <c r="H5479" i="24"/>
  <c r="H5480" i="24"/>
  <c r="H5481" i="24"/>
  <c r="H5482" i="24"/>
  <c r="H5483" i="24"/>
  <c r="H5484" i="24"/>
  <c r="H5485" i="24"/>
  <c r="H5486" i="24"/>
  <c r="H5487" i="24"/>
  <c r="H5488" i="24"/>
  <c r="H5489" i="24"/>
  <c r="H5490" i="24"/>
  <c r="H5491" i="24"/>
  <c r="H5492" i="24"/>
  <c r="H5493" i="24"/>
  <c r="H5494" i="24"/>
  <c r="H5495" i="24"/>
  <c r="H5496" i="24"/>
  <c r="H5497" i="24"/>
  <c r="H5498" i="24"/>
  <c r="H5499" i="24"/>
  <c r="H5500" i="24"/>
  <c r="H5501" i="24"/>
  <c r="H5502" i="24"/>
  <c r="H5503" i="24"/>
  <c r="H5504" i="24"/>
  <c r="H5505" i="24"/>
  <c r="H5506" i="24"/>
  <c r="H5507" i="24"/>
  <c r="H5508" i="24"/>
  <c r="H5509" i="24"/>
  <c r="H5510" i="24"/>
  <c r="H5511" i="24"/>
  <c r="H5512" i="24"/>
  <c r="H5513" i="24"/>
  <c r="H5514" i="24"/>
  <c r="H5515" i="24"/>
  <c r="H5516" i="24"/>
  <c r="H5517" i="24"/>
  <c r="H5518" i="24"/>
  <c r="H5519" i="24"/>
  <c r="H5520" i="24"/>
  <c r="H5521" i="24"/>
  <c r="H5522" i="24"/>
  <c r="H5523" i="24"/>
  <c r="H5524" i="24"/>
  <c r="H5525" i="24"/>
  <c r="H5526" i="24"/>
  <c r="H5527" i="24"/>
  <c r="H5528" i="24"/>
  <c r="H5529" i="24"/>
  <c r="H5530" i="24"/>
  <c r="H5531" i="24"/>
  <c r="H5532" i="24"/>
  <c r="H5533" i="24"/>
  <c r="H5534" i="24"/>
  <c r="H5535" i="24"/>
  <c r="H5536" i="24"/>
  <c r="H5537" i="24"/>
  <c r="H5538" i="24"/>
  <c r="H5539" i="24"/>
  <c r="H5540" i="24"/>
  <c r="H5541" i="24"/>
  <c r="H5542" i="24"/>
  <c r="H5543" i="24"/>
  <c r="H5544" i="24"/>
  <c r="H5545" i="24"/>
  <c r="H5546" i="24"/>
  <c r="H5547" i="24"/>
  <c r="H5548" i="24"/>
  <c r="H5549" i="24"/>
  <c r="H5550" i="24"/>
  <c r="H5551" i="24"/>
  <c r="H5552" i="24"/>
  <c r="H5553" i="24"/>
  <c r="H5554" i="24"/>
  <c r="H5555" i="24"/>
  <c r="H5556" i="24"/>
  <c r="H5557" i="24"/>
  <c r="H5558" i="24"/>
  <c r="H5559" i="24"/>
  <c r="H5560" i="24"/>
  <c r="H5561" i="24"/>
  <c r="H5562" i="24"/>
  <c r="H5563" i="24"/>
  <c r="H5564" i="24"/>
  <c r="H5565" i="24"/>
  <c r="H5566" i="24"/>
  <c r="H5567" i="24"/>
  <c r="H5568" i="24"/>
  <c r="H5569" i="24"/>
  <c r="H5570" i="24"/>
  <c r="H5571" i="24"/>
  <c r="H5572" i="24"/>
  <c r="H5573" i="24"/>
  <c r="H5574" i="24"/>
  <c r="H5575" i="24"/>
  <c r="H5576" i="24"/>
  <c r="H5577" i="24"/>
  <c r="H5578" i="24"/>
  <c r="H5579" i="24"/>
  <c r="H5580" i="24"/>
  <c r="H5581" i="24"/>
  <c r="H5582" i="24"/>
  <c r="H5583" i="24"/>
  <c r="H5584" i="24"/>
  <c r="H5585" i="24"/>
  <c r="H5586" i="24"/>
  <c r="H5587" i="24"/>
  <c r="H5588" i="24"/>
  <c r="H5589" i="24"/>
  <c r="H5590" i="24"/>
  <c r="H5591" i="24"/>
  <c r="H5592" i="24"/>
  <c r="H5593" i="24"/>
  <c r="H5594" i="24"/>
  <c r="H5595" i="24"/>
  <c r="H5596" i="24"/>
  <c r="H5597" i="24"/>
  <c r="H5598" i="24"/>
  <c r="H5599" i="24"/>
  <c r="H5600" i="24"/>
  <c r="H5601" i="24"/>
  <c r="H5602" i="24"/>
  <c r="H5603" i="24"/>
  <c r="H5604" i="24"/>
  <c r="H5605" i="24"/>
  <c r="H5606" i="24"/>
  <c r="H5607" i="24"/>
  <c r="H5608" i="24"/>
  <c r="H5609" i="24"/>
  <c r="H5610" i="24"/>
  <c r="H5611" i="24"/>
  <c r="H5612" i="24"/>
  <c r="H5613" i="24"/>
  <c r="H5614" i="24"/>
  <c r="H5615" i="24"/>
  <c r="H5616" i="24"/>
  <c r="H5617" i="24"/>
  <c r="H5618" i="24"/>
  <c r="H5619" i="24"/>
  <c r="H5620" i="24"/>
  <c r="H5621" i="24"/>
  <c r="H5622" i="24"/>
  <c r="H5623" i="24"/>
  <c r="H5624" i="24"/>
  <c r="H5625" i="24"/>
  <c r="H5626" i="24"/>
  <c r="H5627" i="24"/>
  <c r="H5628" i="24"/>
  <c r="H5629" i="24"/>
  <c r="H5630" i="24"/>
  <c r="H5631" i="24"/>
  <c r="H5632" i="24"/>
  <c r="H5633" i="24"/>
  <c r="H5634" i="24"/>
  <c r="H5635" i="24"/>
  <c r="H5636" i="24"/>
  <c r="H5637" i="24"/>
  <c r="H5638" i="24"/>
  <c r="H5639" i="24"/>
  <c r="H5640" i="24"/>
  <c r="H5641" i="24"/>
  <c r="H5642" i="24"/>
  <c r="H5643" i="24"/>
  <c r="H5644" i="24"/>
  <c r="H5645" i="24"/>
  <c r="H5646" i="24"/>
  <c r="H5647" i="24"/>
  <c r="H5648" i="24"/>
  <c r="H5649" i="24"/>
  <c r="H5650" i="24"/>
  <c r="H5651" i="24"/>
  <c r="H5652" i="24"/>
  <c r="H5653" i="24"/>
  <c r="H5654" i="24"/>
  <c r="H5655" i="24"/>
  <c r="H5656" i="24"/>
  <c r="H5657" i="24"/>
  <c r="H5658" i="24"/>
  <c r="H5659" i="24"/>
  <c r="H5660" i="24"/>
  <c r="H5661" i="24"/>
  <c r="H5662" i="24"/>
  <c r="H5663" i="24"/>
  <c r="H5664" i="24"/>
  <c r="H5665" i="24"/>
  <c r="H5666" i="24"/>
  <c r="H5667" i="24"/>
  <c r="H5668" i="24"/>
  <c r="H5669" i="24"/>
  <c r="H5670" i="24"/>
  <c r="H5671" i="24"/>
  <c r="H5672" i="24"/>
  <c r="H5673" i="24"/>
  <c r="H5674" i="24"/>
  <c r="H5675" i="24"/>
  <c r="H5676" i="24"/>
  <c r="H5677" i="24"/>
  <c r="H5678" i="24"/>
  <c r="H5679" i="24"/>
  <c r="H5680" i="24"/>
  <c r="H5681" i="24"/>
  <c r="H5682" i="24"/>
  <c r="H5683" i="24"/>
  <c r="H5684" i="24"/>
  <c r="H5685" i="24"/>
  <c r="H5686" i="24"/>
  <c r="H5687" i="24"/>
  <c r="H5688" i="24"/>
  <c r="H5689" i="24"/>
  <c r="H5690" i="24"/>
  <c r="H5691" i="24"/>
  <c r="H5692" i="24"/>
  <c r="H5693" i="24"/>
  <c r="H5694" i="24"/>
  <c r="H5695" i="24"/>
  <c r="H5696" i="24"/>
  <c r="H5697" i="24"/>
  <c r="H5698" i="24"/>
  <c r="H5699" i="24"/>
  <c r="H5700" i="24"/>
  <c r="H5701" i="24"/>
  <c r="H5702" i="24"/>
  <c r="H5703" i="24"/>
  <c r="H5704" i="24"/>
  <c r="H5705" i="24"/>
  <c r="H5706" i="24"/>
  <c r="H5707" i="24"/>
  <c r="H5708" i="24"/>
  <c r="H5709" i="24"/>
  <c r="H5710" i="24"/>
  <c r="H5711" i="24"/>
  <c r="H5712" i="24"/>
  <c r="H5713" i="24"/>
  <c r="H5714" i="24"/>
  <c r="H5715" i="24"/>
  <c r="H5716" i="24"/>
  <c r="H5717" i="24"/>
  <c r="H5718" i="24"/>
  <c r="H5719" i="24"/>
  <c r="H5720" i="24"/>
  <c r="H5721" i="24"/>
  <c r="H5722" i="24"/>
  <c r="H5723" i="24"/>
  <c r="H5724" i="24"/>
  <c r="H5725" i="24"/>
  <c r="H5726" i="24"/>
  <c r="H5727" i="24"/>
  <c r="H5728" i="24"/>
  <c r="H5729" i="24"/>
  <c r="H5730" i="24"/>
  <c r="H5731" i="24"/>
  <c r="H5732" i="24"/>
  <c r="H5733" i="24"/>
  <c r="H5734" i="24"/>
  <c r="H5735" i="24"/>
  <c r="H5736" i="24"/>
  <c r="H5737" i="24"/>
  <c r="H5738" i="24"/>
  <c r="H5739" i="24"/>
  <c r="H5740" i="24"/>
  <c r="H5741" i="24"/>
  <c r="H5742" i="24"/>
  <c r="H5743" i="24"/>
  <c r="H5744" i="24"/>
  <c r="H5745" i="24"/>
  <c r="H5746" i="24"/>
  <c r="H5747" i="24"/>
  <c r="H5748" i="24"/>
  <c r="H5749" i="24"/>
  <c r="H5750" i="24"/>
  <c r="H5751" i="24"/>
  <c r="H5752" i="24"/>
  <c r="H5753" i="24"/>
  <c r="H5754" i="24"/>
  <c r="H5755" i="24"/>
  <c r="H5756" i="24"/>
  <c r="H5757" i="24"/>
  <c r="H5758" i="24"/>
  <c r="H5759" i="24"/>
  <c r="H5760" i="24"/>
  <c r="H5761" i="24"/>
  <c r="H5762" i="24"/>
  <c r="H5763" i="24"/>
  <c r="H5764" i="24"/>
  <c r="H5765" i="24"/>
  <c r="H5766" i="24"/>
  <c r="H5767" i="24"/>
  <c r="H5768" i="24"/>
  <c r="H5769" i="24"/>
  <c r="H5770" i="24"/>
  <c r="H5771" i="24"/>
  <c r="H5772" i="24"/>
  <c r="H5773" i="24"/>
  <c r="H5774" i="24"/>
  <c r="H5775" i="24"/>
  <c r="H5776" i="24"/>
  <c r="H5777" i="24"/>
  <c r="H5778" i="24"/>
  <c r="H5779" i="24"/>
  <c r="H5780" i="24"/>
  <c r="H5781" i="24"/>
  <c r="H5782" i="24"/>
  <c r="H5783" i="24"/>
  <c r="H5784" i="24"/>
  <c r="H5785" i="24"/>
  <c r="H5786" i="24"/>
  <c r="H5787" i="24"/>
  <c r="H5788" i="24"/>
  <c r="H5789" i="24"/>
  <c r="H5790" i="24"/>
  <c r="H5791" i="24"/>
  <c r="H5792" i="24"/>
  <c r="H5793" i="24"/>
  <c r="H5794" i="24"/>
  <c r="H5795" i="24"/>
  <c r="H5796" i="24"/>
  <c r="H5797" i="24"/>
  <c r="H5798" i="24"/>
  <c r="H5799" i="24"/>
  <c r="H5800" i="24"/>
  <c r="H5801" i="24"/>
  <c r="H5802" i="24"/>
  <c r="H5803" i="24"/>
  <c r="H5804" i="24"/>
  <c r="H5805" i="24"/>
  <c r="H5806" i="24"/>
  <c r="H5807" i="24"/>
  <c r="H5808" i="24"/>
  <c r="H5809" i="24"/>
  <c r="H5810" i="24"/>
  <c r="H5811" i="24"/>
  <c r="H5812" i="24"/>
  <c r="H5813" i="24"/>
  <c r="H5814" i="24"/>
  <c r="H5815" i="24"/>
  <c r="H5816" i="24"/>
  <c r="H5817" i="24"/>
  <c r="H5818" i="24"/>
  <c r="H5819" i="24"/>
  <c r="H5820" i="24"/>
  <c r="H5821" i="24"/>
  <c r="H5822" i="24"/>
  <c r="H5823" i="24"/>
  <c r="H5824" i="24"/>
  <c r="H5825" i="24"/>
  <c r="H5826" i="24"/>
  <c r="H5827" i="24"/>
  <c r="H5828" i="24"/>
  <c r="H5829" i="24"/>
  <c r="H5830" i="24"/>
  <c r="H5831" i="24"/>
  <c r="H5832" i="24"/>
  <c r="H5833" i="24"/>
  <c r="H5834" i="24"/>
  <c r="H5835" i="24"/>
  <c r="H5836" i="24"/>
  <c r="H5837" i="24"/>
  <c r="H5838" i="24"/>
  <c r="H5839" i="24"/>
  <c r="H5840" i="24"/>
  <c r="H5841" i="24"/>
  <c r="H5842" i="24"/>
  <c r="H5843" i="24"/>
  <c r="H5844" i="24"/>
  <c r="H5845" i="24"/>
  <c r="H5846" i="24"/>
  <c r="H5847" i="24"/>
  <c r="H5848" i="24"/>
  <c r="H5849" i="24"/>
  <c r="H5850" i="24"/>
  <c r="H5851" i="24"/>
  <c r="H5852" i="24"/>
  <c r="H5853" i="24"/>
  <c r="H5854" i="24"/>
  <c r="H5855" i="24"/>
  <c r="H5856" i="24"/>
  <c r="H5857" i="24"/>
  <c r="H5858" i="24"/>
  <c r="H5859" i="24"/>
  <c r="H5860" i="24"/>
  <c r="H5861" i="24"/>
  <c r="H5862" i="24"/>
  <c r="H5863" i="24"/>
  <c r="H5864" i="24"/>
  <c r="H5865" i="24"/>
  <c r="H5866" i="24"/>
  <c r="H5867" i="24"/>
  <c r="H5868" i="24"/>
  <c r="H5869" i="24"/>
  <c r="H5870" i="24"/>
  <c r="H5871" i="24"/>
  <c r="H5872" i="24"/>
  <c r="H5873" i="24"/>
  <c r="H5874" i="24"/>
  <c r="H5875" i="24"/>
  <c r="H5876" i="24"/>
  <c r="H5877" i="24"/>
  <c r="H5878" i="24"/>
  <c r="H5879" i="24"/>
  <c r="H5880" i="24"/>
  <c r="H5881" i="24"/>
  <c r="H5882" i="24"/>
  <c r="H5883" i="24"/>
  <c r="H5884" i="24"/>
  <c r="H5885" i="24"/>
  <c r="H5886" i="24"/>
  <c r="H5887" i="24"/>
  <c r="H5888" i="24"/>
  <c r="H5889" i="24"/>
  <c r="H5890" i="24"/>
  <c r="H5891" i="24"/>
  <c r="H5892" i="24"/>
  <c r="H5893" i="24"/>
  <c r="H5894" i="24"/>
  <c r="H5895" i="24"/>
  <c r="H5896" i="24"/>
  <c r="H5897" i="24"/>
  <c r="H5898" i="24"/>
  <c r="H5899" i="24"/>
  <c r="H5900" i="24"/>
  <c r="H5901" i="24"/>
  <c r="H5902" i="24"/>
  <c r="H5903" i="24"/>
  <c r="H5904" i="24"/>
  <c r="H5905" i="24"/>
  <c r="H5906" i="24"/>
  <c r="H5907" i="24"/>
  <c r="H5908" i="24"/>
  <c r="H5909" i="24"/>
  <c r="H5910" i="24"/>
  <c r="H5911" i="24"/>
  <c r="H5912" i="24"/>
  <c r="H5913" i="24"/>
  <c r="H5914" i="24"/>
  <c r="H5915" i="24"/>
  <c r="H5916" i="24"/>
  <c r="H5917" i="24"/>
  <c r="H5918" i="24"/>
  <c r="H5919" i="24"/>
  <c r="H5920" i="24"/>
  <c r="H5921" i="24"/>
  <c r="H5922" i="24"/>
  <c r="H5923" i="24"/>
  <c r="H5924" i="24"/>
  <c r="H5925" i="24"/>
  <c r="H5926" i="24"/>
  <c r="H5927" i="24"/>
  <c r="H5928" i="24"/>
  <c r="H5929" i="24"/>
  <c r="H5930" i="24"/>
  <c r="H5931" i="24"/>
  <c r="H5932" i="24"/>
  <c r="H5933" i="24"/>
  <c r="H5934" i="24"/>
  <c r="H5935" i="24"/>
  <c r="H5936" i="24"/>
  <c r="H5937" i="24"/>
  <c r="H5938" i="24"/>
  <c r="H5939" i="24"/>
  <c r="H5940" i="24"/>
  <c r="H5941" i="24"/>
  <c r="H5942" i="24"/>
  <c r="H5943" i="24"/>
  <c r="H5944" i="24"/>
  <c r="H5945" i="24"/>
  <c r="H5946" i="24"/>
  <c r="H5947" i="24"/>
  <c r="H5948" i="24"/>
  <c r="H5949" i="24"/>
  <c r="H5950" i="24"/>
  <c r="H5951" i="24"/>
  <c r="H5952" i="24"/>
  <c r="H5953" i="24"/>
  <c r="H5954" i="24"/>
  <c r="H5955" i="24"/>
  <c r="H5956" i="24"/>
  <c r="H5957" i="24"/>
  <c r="H5958" i="24"/>
  <c r="H5959" i="24"/>
  <c r="H5960" i="24"/>
  <c r="H5961" i="24"/>
  <c r="H5962" i="24"/>
  <c r="H5963" i="24"/>
  <c r="H5964" i="24"/>
  <c r="H5965" i="24"/>
  <c r="H5966" i="24"/>
  <c r="H5967" i="24"/>
  <c r="H5968" i="24"/>
  <c r="H5969" i="24"/>
  <c r="H5970" i="24"/>
  <c r="H5971" i="24"/>
  <c r="H5972" i="24"/>
  <c r="H5973" i="24"/>
  <c r="H5974" i="24"/>
  <c r="H5975" i="24"/>
  <c r="H5976" i="24"/>
  <c r="H5977" i="24"/>
  <c r="H5978" i="24"/>
  <c r="H5979" i="24"/>
  <c r="H5980" i="24"/>
  <c r="H5981" i="24"/>
  <c r="H5982" i="24"/>
  <c r="H5983" i="24"/>
  <c r="H5984" i="24"/>
  <c r="H5985" i="24"/>
  <c r="H5986" i="24"/>
  <c r="H5987" i="24"/>
  <c r="H5988" i="24"/>
  <c r="H5989" i="24"/>
  <c r="H5990" i="24"/>
  <c r="H5991" i="24"/>
  <c r="H5992" i="24"/>
  <c r="H5993" i="24"/>
  <c r="H5994" i="24"/>
  <c r="H5995" i="24"/>
  <c r="H5996" i="24"/>
  <c r="H5997" i="24"/>
  <c r="H5998" i="24"/>
  <c r="H5999" i="24"/>
  <c r="H6000" i="24"/>
  <c r="H6001" i="24"/>
  <c r="H6002" i="24"/>
  <c r="H6003" i="24"/>
  <c r="H6004" i="24"/>
  <c r="H6005" i="24"/>
  <c r="H6006" i="24"/>
  <c r="H6007" i="24"/>
  <c r="H6008" i="24"/>
  <c r="H6009" i="24"/>
  <c r="H6010" i="24"/>
  <c r="H6011" i="24"/>
  <c r="H6012" i="24"/>
  <c r="H6013" i="24"/>
  <c r="H6014" i="24"/>
  <c r="H6015" i="24"/>
  <c r="H6016" i="24"/>
  <c r="H6017" i="24"/>
  <c r="H6018" i="24"/>
  <c r="H6019" i="24"/>
  <c r="H6020" i="24"/>
  <c r="H6021" i="24"/>
  <c r="H6022" i="24"/>
  <c r="H6023" i="24"/>
  <c r="H6024" i="24"/>
  <c r="H6025" i="24"/>
  <c r="H6026" i="24"/>
  <c r="H6027" i="24"/>
  <c r="H6028" i="24"/>
  <c r="H6029" i="24"/>
  <c r="H6030" i="24"/>
  <c r="H6031" i="24"/>
  <c r="H6032" i="24"/>
  <c r="H6033" i="24"/>
  <c r="H6034" i="24"/>
  <c r="H6035" i="24"/>
  <c r="H6036" i="24"/>
  <c r="H6037" i="24"/>
  <c r="H6038" i="24"/>
  <c r="H6039" i="24"/>
  <c r="H6040" i="24"/>
  <c r="H6041" i="24"/>
  <c r="H6042" i="24"/>
  <c r="H6043" i="24"/>
  <c r="H6044" i="24"/>
  <c r="H6045" i="24"/>
  <c r="H6046" i="24"/>
  <c r="H6047" i="24"/>
  <c r="H6048" i="24"/>
  <c r="H6049" i="24"/>
  <c r="H6050" i="24"/>
  <c r="H6051" i="24"/>
  <c r="H6052" i="24"/>
  <c r="H6053" i="24"/>
  <c r="H6054" i="24"/>
  <c r="H6055" i="24"/>
  <c r="H6056" i="24"/>
  <c r="H6057" i="24"/>
  <c r="H6058" i="24"/>
  <c r="H6059" i="24"/>
  <c r="H6060" i="24"/>
  <c r="H6061" i="24"/>
  <c r="H6062" i="24"/>
  <c r="H6063" i="24"/>
  <c r="H6064" i="24"/>
  <c r="H6065" i="24"/>
  <c r="H6066" i="24"/>
  <c r="H6067" i="24"/>
  <c r="H6068" i="24"/>
  <c r="H6069" i="24"/>
  <c r="H6070" i="24"/>
  <c r="H6071" i="24"/>
  <c r="H6072" i="24"/>
  <c r="H6073" i="24"/>
  <c r="H6074" i="24"/>
  <c r="H6075" i="24"/>
  <c r="H6076" i="24"/>
  <c r="H6077" i="24"/>
  <c r="H6078" i="24"/>
  <c r="H6079" i="24"/>
  <c r="H6080" i="24"/>
  <c r="H6081" i="24"/>
  <c r="H6082" i="24"/>
  <c r="H6083" i="24"/>
  <c r="H6084" i="24"/>
  <c r="H6085" i="24"/>
  <c r="H6086" i="24"/>
  <c r="H6087" i="24"/>
  <c r="H6088" i="24"/>
  <c r="H6089" i="24"/>
  <c r="H6090" i="24"/>
  <c r="H6091" i="24"/>
  <c r="H6092" i="24"/>
  <c r="H6093" i="24"/>
  <c r="H6094" i="24"/>
  <c r="H6095" i="24"/>
  <c r="H6096" i="24"/>
  <c r="H6097" i="24"/>
  <c r="H6098" i="24"/>
  <c r="H6099" i="24"/>
  <c r="H6100" i="24"/>
  <c r="H6101" i="24"/>
  <c r="H6102" i="24"/>
  <c r="H6103" i="24"/>
  <c r="H6104" i="24"/>
  <c r="H6105" i="24"/>
  <c r="H6106" i="24"/>
  <c r="H6107" i="24"/>
  <c r="H6108" i="24"/>
  <c r="H6109" i="24"/>
  <c r="H6110" i="24"/>
  <c r="H6111" i="24"/>
  <c r="H6112" i="24"/>
  <c r="H6113" i="24"/>
  <c r="H6114" i="24"/>
  <c r="H6115" i="24"/>
  <c r="H6116" i="24"/>
  <c r="H6117" i="24"/>
  <c r="H6118" i="24"/>
  <c r="H6119" i="24"/>
  <c r="H6120" i="24"/>
  <c r="H6121" i="24"/>
  <c r="H6122" i="24"/>
  <c r="H6123" i="24"/>
  <c r="H6124" i="24"/>
  <c r="H6125" i="24"/>
  <c r="H6126" i="24"/>
  <c r="H6127" i="24"/>
  <c r="H6128" i="24"/>
  <c r="H6129" i="24"/>
  <c r="H6130" i="24"/>
  <c r="H6131" i="24"/>
  <c r="H6132" i="24"/>
  <c r="H6133" i="24"/>
  <c r="H6134" i="24"/>
  <c r="H6135" i="24"/>
  <c r="H6136" i="24"/>
  <c r="H6137" i="24"/>
  <c r="H6138" i="24"/>
  <c r="H6139" i="24"/>
  <c r="H6140" i="24"/>
  <c r="H6141" i="24"/>
  <c r="H6142" i="24"/>
  <c r="H6143" i="24"/>
  <c r="H6144" i="24"/>
  <c r="H6145" i="24"/>
  <c r="H6146" i="24"/>
  <c r="H6147" i="24"/>
  <c r="H6148" i="24"/>
  <c r="H6149" i="24"/>
  <c r="H6150" i="24"/>
  <c r="H6151" i="24"/>
  <c r="H6152" i="24"/>
  <c r="H6153" i="24"/>
  <c r="H6154" i="24"/>
  <c r="H6155" i="24"/>
  <c r="H6156" i="24"/>
  <c r="H6157" i="24"/>
  <c r="H6158" i="24"/>
  <c r="H6159" i="24"/>
  <c r="H6160" i="24"/>
  <c r="H6161" i="24"/>
  <c r="H6162" i="24"/>
  <c r="H6163" i="24"/>
  <c r="H6164" i="24"/>
  <c r="H6165" i="24"/>
  <c r="H6166" i="24"/>
  <c r="H6167" i="24"/>
  <c r="H6168" i="24"/>
  <c r="H6169" i="24"/>
  <c r="H6170" i="24"/>
  <c r="H6171" i="24"/>
  <c r="H6172" i="24"/>
  <c r="H6173" i="24"/>
  <c r="H6174" i="24"/>
  <c r="H6175" i="24"/>
  <c r="H6176" i="24"/>
  <c r="H6177" i="24"/>
  <c r="H6178" i="24"/>
  <c r="H6179" i="24"/>
  <c r="H6180" i="24"/>
  <c r="H6181" i="24"/>
  <c r="H6182" i="24"/>
  <c r="H6183" i="24"/>
  <c r="H6184" i="24"/>
  <c r="H6185" i="24"/>
  <c r="H6186" i="24"/>
  <c r="H6187" i="24"/>
  <c r="H6188" i="24"/>
  <c r="H6189" i="24"/>
  <c r="H6190" i="24"/>
  <c r="H6191" i="24"/>
  <c r="H6192" i="24"/>
  <c r="H6193" i="24"/>
  <c r="H6194" i="24"/>
  <c r="H6195" i="24"/>
  <c r="H6196" i="24"/>
  <c r="H6197" i="24"/>
  <c r="H6198" i="24"/>
  <c r="H6199" i="24"/>
  <c r="H6200" i="24"/>
  <c r="H6201" i="24"/>
  <c r="H6202" i="24"/>
  <c r="H6203" i="24"/>
  <c r="H6204" i="24"/>
  <c r="H6205" i="24"/>
  <c r="H6206" i="24"/>
  <c r="H6207" i="24"/>
  <c r="H6208" i="24"/>
  <c r="H6209" i="24"/>
  <c r="H6210" i="24"/>
  <c r="H6211" i="24"/>
  <c r="H6212" i="24"/>
  <c r="H6213" i="24"/>
  <c r="H6214" i="24"/>
  <c r="H6215" i="24"/>
  <c r="H6216" i="24"/>
  <c r="H6217" i="24"/>
  <c r="H6218" i="24"/>
  <c r="H6219" i="24"/>
  <c r="H6220" i="24"/>
  <c r="H6221" i="24"/>
  <c r="H6222" i="24"/>
  <c r="H6223" i="24"/>
  <c r="H6224" i="24"/>
  <c r="H6225" i="24"/>
  <c r="H6226" i="24"/>
  <c r="H6227" i="24"/>
  <c r="H6228" i="24"/>
  <c r="H6229" i="24"/>
  <c r="H6230" i="24"/>
  <c r="H6231" i="24"/>
  <c r="H6232" i="24"/>
  <c r="H6233" i="24"/>
  <c r="H6234" i="24"/>
  <c r="H6235" i="24"/>
  <c r="H6236" i="24"/>
  <c r="H6237" i="24"/>
  <c r="H6238" i="24"/>
  <c r="H6239" i="24"/>
  <c r="H6240" i="24"/>
  <c r="H6241" i="24"/>
  <c r="H6242" i="24"/>
  <c r="H6243" i="24"/>
  <c r="H6244" i="24"/>
  <c r="H6245" i="24"/>
  <c r="H6246" i="24"/>
  <c r="H6247" i="24"/>
  <c r="H6248" i="24"/>
  <c r="H6249" i="24"/>
  <c r="H6250" i="24"/>
  <c r="H6251" i="24"/>
  <c r="H6252" i="24"/>
  <c r="H6253" i="24"/>
  <c r="H6254" i="24"/>
  <c r="H6255" i="24"/>
  <c r="H6256" i="24"/>
  <c r="H6257" i="24"/>
  <c r="H6258" i="24"/>
  <c r="H6259" i="24"/>
  <c r="H6260" i="24"/>
  <c r="H6261" i="24"/>
  <c r="H6262" i="24"/>
  <c r="H6263" i="24"/>
  <c r="H6264" i="24"/>
  <c r="H6265" i="24"/>
  <c r="H6266" i="24"/>
  <c r="H6267" i="24"/>
  <c r="H6268" i="24"/>
  <c r="H6269" i="24"/>
  <c r="H6270" i="24"/>
  <c r="H6271" i="24"/>
  <c r="H6272" i="24"/>
  <c r="H6273" i="24"/>
  <c r="H6274" i="24"/>
  <c r="H6275" i="24"/>
  <c r="H6276" i="24"/>
  <c r="H6277" i="24"/>
  <c r="H6278" i="24"/>
  <c r="H6279" i="24"/>
  <c r="H6280" i="24"/>
  <c r="H6281" i="24"/>
  <c r="H6282" i="24"/>
  <c r="H6283" i="24"/>
  <c r="H6284" i="24"/>
  <c r="H6285" i="24"/>
  <c r="H6286" i="24"/>
  <c r="H6287" i="24"/>
  <c r="H6288" i="24"/>
  <c r="H6289" i="24"/>
  <c r="H6290" i="24"/>
  <c r="H6291" i="24"/>
  <c r="H6292" i="24"/>
  <c r="H6293" i="24"/>
  <c r="H6294" i="24"/>
  <c r="H6295" i="24"/>
  <c r="H6296" i="24"/>
  <c r="H6297" i="24"/>
  <c r="H6298" i="24"/>
  <c r="H6299" i="24"/>
  <c r="H6300" i="24"/>
  <c r="H6301" i="24"/>
  <c r="H6302" i="24"/>
  <c r="H6303" i="24"/>
  <c r="H6304" i="24"/>
  <c r="H6305" i="24"/>
  <c r="H6306" i="24"/>
  <c r="H6307" i="24"/>
  <c r="H6308" i="24"/>
  <c r="H6309" i="24"/>
  <c r="H6310" i="24"/>
  <c r="H6311" i="24"/>
  <c r="H6312" i="24"/>
  <c r="H6313" i="24"/>
  <c r="H6314" i="24"/>
  <c r="H6315" i="24"/>
  <c r="H6316" i="24"/>
  <c r="H6317" i="24"/>
  <c r="H6318" i="24"/>
  <c r="H6319" i="24"/>
  <c r="H6320" i="24"/>
  <c r="H6321" i="24"/>
  <c r="H6322" i="24"/>
  <c r="H6323" i="24"/>
  <c r="H6324" i="24"/>
  <c r="H6325" i="24"/>
  <c r="H6326" i="24"/>
  <c r="H6327" i="24"/>
  <c r="H6328" i="24"/>
  <c r="H6329" i="24"/>
  <c r="H6330" i="24"/>
  <c r="H6331" i="24"/>
  <c r="H6332" i="24"/>
  <c r="H6333" i="24"/>
  <c r="H6334" i="24"/>
  <c r="H6335" i="24"/>
  <c r="H6336" i="24"/>
  <c r="H6337" i="24"/>
  <c r="H6338" i="24"/>
  <c r="H6339" i="24"/>
  <c r="H6340" i="24"/>
  <c r="H6341" i="24"/>
  <c r="H6342" i="24"/>
  <c r="H6343" i="24"/>
  <c r="H6344" i="24"/>
  <c r="H6345" i="24"/>
  <c r="H6346" i="24"/>
  <c r="H6347" i="24"/>
  <c r="H6348" i="24"/>
  <c r="H6349" i="24"/>
  <c r="H6350" i="24"/>
  <c r="H6351" i="24"/>
  <c r="H6352" i="24"/>
  <c r="H6353" i="24"/>
  <c r="H6354" i="24"/>
  <c r="H6355" i="24"/>
  <c r="H6356" i="24"/>
  <c r="H6357" i="24"/>
  <c r="H6358" i="24"/>
  <c r="H6359" i="24"/>
  <c r="H6360" i="24"/>
  <c r="H6361" i="24"/>
  <c r="H6362" i="24"/>
  <c r="H6363" i="24"/>
  <c r="H6364" i="24"/>
  <c r="H6365" i="24"/>
  <c r="H6366" i="24"/>
  <c r="H6367" i="24"/>
  <c r="H6368" i="24"/>
  <c r="H6369" i="24"/>
  <c r="H6370" i="24"/>
  <c r="H6371" i="24"/>
  <c r="H6372" i="24"/>
  <c r="H6373" i="24"/>
  <c r="H6374" i="24"/>
  <c r="H6375" i="24"/>
  <c r="H6376" i="24"/>
  <c r="H6377" i="24"/>
  <c r="H6378" i="24"/>
  <c r="H6379" i="24"/>
  <c r="H6380" i="24"/>
  <c r="H6381" i="24"/>
  <c r="H6382" i="24"/>
  <c r="H6383" i="24"/>
  <c r="H6384" i="24"/>
  <c r="H6385" i="24"/>
  <c r="H6386" i="24"/>
  <c r="H6387" i="24"/>
  <c r="H6388" i="24"/>
  <c r="H6389" i="24"/>
  <c r="H6390" i="24"/>
  <c r="H6391" i="24"/>
  <c r="H6392" i="24"/>
  <c r="H6393" i="24"/>
  <c r="H6394" i="24"/>
  <c r="H6395" i="24"/>
  <c r="H6396" i="24"/>
  <c r="H6397" i="24"/>
  <c r="H6398" i="24"/>
  <c r="H6399" i="24"/>
  <c r="H6400" i="24"/>
  <c r="H6401" i="24"/>
  <c r="H6402" i="24"/>
  <c r="H6403" i="24"/>
  <c r="H6404" i="24"/>
  <c r="H6405" i="24"/>
  <c r="H6406" i="24"/>
  <c r="H6407" i="24"/>
  <c r="H6408" i="24"/>
  <c r="H6409" i="24"/>
  <c r="H6410" i="24"/>
  <c r="H6411" i="24"/>
  <c r="H6412" i="24"/>
  <c r="H6413" i="24"/>
  <c r="H6414" i="24"/>
  <c r="H6415" i="24"/>
  <c r="H6416" i="24"/>
  <c r="H6417" i="24"/>
  <c r="H6418" i="24"/>
  <c r="H6419" i="24"/>
  <c r="H6420" i="24"/>
  <c r="H6421" i="24"/>
  <c r="H6422" i="24"/>
  <c r="H6423" i="24"/>
  <c r="H6424" i="24"/>
  <c r="H6425" i="24"/>
  <c r="H6426" i="24"/>
  <c r="H6427" i="24"/>
  <c r="H6428" i="24"/>
  <c r="H6429" i="24"/>
  <c r="H6430" i="24"/>
  <c r="H6431" i="24"/>
  <c r="H6432" i="24"/>
  <c r="H6433" i="24"/>
  <c r="H6434" i="24"/>
  <c r="H6435" i="24"/>
  <c r="H6436" i="24"/>
  <c r="H6437" i="24"/>
  <c r="H6438" i="24"/>
  <c r="H6439" i="24"/>
  <c r="H6440" i="24"/>
  <c r="H6441" i="24"/>
  <c r="H6442" i="24"/>
  <c r="H6443" i="24"/>
  <c r="H6444" i="24"/>
  <c r="H6445" i="24"/>
  <c r="H6446" i="24"/>
  <c r="H6447" i="24"/>
  <c r="H6448" i="24"/>
  <c r="H6449" i="24"/>
  <c r="H6450" i="24"/>
  <c r="H6451" i="24"/>
  <c r="H6452" i="24"/>
  <c r="H6453" i="24"/>
  <c r="H6454" i="24"/>
  <c r="H6455" i="24"/>
  <c r="H6456" i="24"/>
  <c r="H6457" i="24"/>
  <c r="H6458" i="24"/>
  <c r="H6459" i="24"/>
  <c r="H6460" i="24"/>
  <c r="H6461" i="24"/>
  <c r="H6462" i="24"/>
  <c r="H6463" i="24"/>
  <c r="H6464" i="24"/>
  <c r="H6465" i="24"/>
  <c r="H6466" i="24"/>
  <c r="H6467" i="24"/>
  <c r="H6468" i="24"/>
  <c r="H6469" i="24"/>
  <c r="H6470" i="24"/>
  <c r="H6471" i="24"/>
  <c r="H6472" i="24"/>
  <c r="H6473" i="24"/>
  <c r="H6474" i="24"/>
  <c r="H6475" i="24"/>
  <c r="H6476" i="24"/>
  <c r="H6477" i="24"/>
  <c r="H6478" i="24"/>
  <c r="H6479" i="24"/>
  <c r="H6480" i="24"/>
  <c r="H6481" i="24"/>
  <c r="H6482" i="24"/>
  <c r="H6483" i="24"/>
  <c r="H6484" i="24"/>
  <c r="H6485" i="24"/>
  <c r="H6486" i="24"/>
  <c r="H6487" i="24"/>
  <c r="H6488" i="24"/>
  <c r="H6489" i="24"/>
  <c r="H6490" i="24"/>
  <c r="H6491" i="24"/>
  <c r="H6492" i="24"/>
  <c r="H6493" i="24"/>
  <c r="H6494" i="24"/>
  <c r="H6495" i="24"/>
  <c r="H6496" i="24"/>
  <c r="H6497" i="24"/>
  <c r="H6498" i="24"/>
  <c r="H6499" i="24"/>
  <c r="H6500" i="24"/>
  <c r="H6501" i="24"/>
  <c r="H6502" i="24"/>
  <c r="H6503" i="24"/>
  <c r="H6504" i="24"/>
  <c r="H6505" i="24"/>
  <c r="H6506" i="24"/>
  <c r="H6507" i="24"/>
  <c r="H6508" i="24"/>
  <c r="H6509" i="24"/>
  <c r="H6510" i="24"/>
  <c r="H6511" i="24"/>
  <c r="H6512" i="24"/>
  <c r="H6513" i="24"/>
  <c r="H6514" i="24"/>
  <c r="H6515" i="24"/>
  <c r="H6516" i="24"/>
  <c r="H6517" i="24"/>
  <c r="H6518" i="24"/>
  <c r="H6519" i="24"/>
  <c r="H6520" i="24"/>
  <c r="H6521" i="24"/>
  <c r="H6522" i="24"/>
  <c r="H6523" i="24"/>
  <c r="H6524" i="24"/>
  <c r="H6525" i="24"/>
  <c r="H6526" i="24"/>
  <c r="H6527" i="24"/>
  <c r="H6528" i="24"/>
  <c r="H6529" i="24"/>
  <c r="H6530" i="24"/>
  <c r="H6531" i="24"/>
  <c r="H6532" i="24"/>
  <c r="H6533" i="24"/>
  <c r="H6534" i="24"/>
  <c r="H6535" i="24"/>
  <c r="H6536" i="24"/>
  <c r="H6537" i="24"/>
  <c r="H6538" i="24"/>
  <c r="H6539" i="24"/>
  <c r="H6540" i="24"/>
  <c r="H6541" i="24"/>
  <c r="H6542" i="24"/>
  <c r="H6543" i="24"/>
  <c r="H6544" i="24"/>
  <c r="H6545" i="24"/>
  <c r="H6546" i="24"/>
  <c r="H6547" i="24"/>
  <c r="H6548" i="24"/>
  <c r="H6549" i="24"/>
  <c r="H6550" i="24"/>
  <c r="H6551" i="24"/>
  <c r="H6552" i="24"/>
  <c r="H6553" i="24"/>
  <c r="H6554" i="24"/>
  <c r="H6555" i="24"/>
  <c r="H6556" i="24"/>
  <c r="H6557" i="24"/>
  <c r="H6558" i="24"/>
  <c r="H6559" i="24"/>
  <c r="H6560" i="24"/>
  <c r="H6561" i="24"/>
  <c r="H6562" i="24"/>
  <c r="H6563" i="24"/>
  <c r="H6564" i="24"/>
  <c r="H6565" i="24"/>
  <c r="H6566" i="24"/>
  <c r="H6567" i="24"/>
  <c r="H6568" i="24"/>
  <c r="H6569" i="24"/>
  <c r="H6570" i="24"/>
  <c r="H6571" i="24"/>
  <c r="H6572" i="24"/>
  <c r="H6573" i="24"/>
  <c r="H6574" i="24"/>
  <c r="H6575" i="24"/>
  <c r="H6576" i="24"/>
  <c r="H6577" i="24"/>
  <c r="H6578" i="24"/>
  <c r="H6579" i="24"/>
  <c r="H6580" i="24"/>
  <c r="H6581" i="24"/>
  <c r="H6582" i="24"/>
  <c r="H6583" i="24"/>
  <c r="H6584" i="24"/>
  <c r="H6585" i="24"/>
  <c r="H6586" i="24"/>
  <c r="H6587" i="24"/>
  <c r="H6588" i="24"/>
  <c r="H6589" i="24"/>
  <c r="H6590" i="24"/>
  <c r="H6591" i="24"/>
  <c r="H6592" i="24"/>
  <c r="H6593" i="24"/>
  <c r="H6594" i="24"/>
  <c r="H6595" i="24"/>
  <c r="H6596" i="24"/>
  <c r="H6597" i="24"/>
  <c r="H6598" i="24"/>
  <c r="H6599" i="24"/>
  <c r="H6600" i="24"/>
  <c r="H6601" i="24"/>
  <c r="H6602" i="24"/>
  <c r="H6603" i="24"/>
  <c r="H6604" i="24"/>
  <c r="H6605" i="24"/>
  <c r="H6606" i="24"/>
  <c r="H6607" i="24"/>
  <c r="H6608" i="24"/>
  <c r="H6609" i="24"/>
  <c r="H6610" i="24"/>
  <c r="H6611" i="24"/>
  <c r="H6612" i="24"/>
  <c r="H6613" i="24"/>
  <c r="H6614" i="24"/>
  <c r="H6615" i="24"/>
  <c r="H6616" i="24"/>
  <c r="H6617" i="24"/>
  <c r="H6618" i="24"/>
  <c r="H6619" i="24"/>
  <c r="H6620" i="24"/>
  <c r="H6621" i="24"/>
  <c r="H6622" i="24"/>
  <c r="H6623" i="24"/>
  <c r="H6624" i="24"/>
  <c r="H6625" i="24"/>
  <c r="H6626" i="24"/>
  <c r="H6627" i="24"/>
  <c r="H6628" i="24"/>
  <c r="H6629" i="24"/>
  <c r="H6630" i="24"/>
  <c r="H6631" i="24"/>
  <c r="H6632" i="24"/>
  <c r="H6633" i="24"/>
  <c r="H6634" i="24"/>
  <c r="H6635" i="24"/>
  <c r="H6636" i="24"/>
  <c r="H6637" i="24"/>
  <c r="H6638" i="24"/>
  <c r="H6639" i="24"/>
  <c r="H6640" i="24"/>
  <c r="H6641" i="24"/>
  <c r="H6642" i="24"/>
  <c r="H6643" i="24"/>
  <c r="H6644" i="24"/>
  <c r="H6645" i="24"/>
  <c r="H6646" i="24"/>
  <c r="H6647" i="24"/>
  <c r="H6648" i="24"/>
  <c r="H6649" i="24"/>
  <c r="H6650" i="24"/>
  <c r="H6651" i="24"/>
  <c r="H6652" i="24"/>
  <c r="H6653" i="24"/>
  <c r="H6654" i="24"/>
  <c r="H6655" i="24"/>
  <c r="H6656" i="24"/>
  <c r="H6657" i="24"/>
  <c r="H6658" i="24"/>
  <c r="H6659" i="24"/>
  <c r="H6660" i="24"/>
  <c r="H6661" i="24"/>
  <c r="H6662" i="24"/>
  <c r="H6663" i="24"/>
  <c r="H6664" i="24"/>
  <c r="H6665" i="24"/>
  <c r="H6666" i="24"/>
  <c r="H6667" i="24"/>
  <c r="H6668" i="24"/>
  <c r="H6669" i="24"/>
  <c r="H6670" i="24"/>
  <c r="H6671" i="24"/>
  <c r="H6672" i="24"/>
  <c r="H6673" i="24"/>
  <c r="H6674" i="24"/>
  <c r="H6675" i="24"/>
  <c r="H6676" i="24"/>
  <c r="H6677" i="24"/>
  <c r="H6678" i="24"/>
  <c r="H6679" i="24"/>
  <c r="H6680" i="24"/>
  <c r="H6681" i="24"/>
  <c r="H6682" i="24"/>
  <c r="H6683" i="24"/>
  <c r="H6684" i="24"/>
  <c r="H6685" i="24"/>
  <c r="H6686" i="24"/>
  <c r="H6687" i="24"/>
  <c r="H6688" i="24"/>
  <c r="H6689" i="24"/>
  <c r="H6690" i="24"/>
  <c r="H6691" i="24"/>
  <c r="H6692" i="24"/>
  <c r="H6693" i="24"/>
  <c r="H6694" i="24"/>
  <c r="H6695" i="24"/>
  <c r="H6696" i="24"/>
  <c r="H6697" i="24"/>
  <c r="H6698" i="24"/>
  <c r="H6699" i="24"/>
  <c r="H6700" i="24"/>
  <c r="H6701" i="24"/>
  <c r="H6702" i="24"/>
  <c r="H6703" i="24"/>
  <c r="H6704" i="24"/>
  <c r="H6705" i="24"/>
  <c r="H6706" i="24"/>
  <c r="H6707" i="24"/>
  <c r="H6708" i="24"/>
  <c r="H6709" i="24"/>
  <c r="H6710" i="24"/>
  <c r="H6711" i="24"/>
  <c r="H6712" i="24"/>
  <c r="H6713" i="24"/>
  <c r="H6714" i="24"/>
  <c r="H6715" i="24"/>
  <c r="H6716" i="24"/>
  <c r="H6717" i="24"/>
  <c r="H6718" i="24"/>
  <c r="H6719" i="24"/>
  <c r="H6720" i="24"/>
  <c r="H6721" i="24"/>
  <c r="H6722" i="24"/>
  <c r="H6723" i="24"/>
  <c r="H6724" i="24"/>
  <c r="H6725" i="24"/>
  <c r="H6726" i="24"/>
  <c r="H6727" i="24"/>
  <c r="H6728" i="24"/>
  <c r="H6729" i="24"/>
  <c r="H6730" i="24"/>
  <c r="H6731" i="24"/>
  <c r="H6732" i="24"/>
  <c r="H6733" i="24"/>
  <c r="H6734" i="24"/>
  <c r="H6735" i="24"/>
  <c r="H6736" i="24"/>
  <c r="H6737" i="24"/>
  <c r="H6738" i="24"/>
  <c r="H6739" i="24"/>
  <c r="H6740" i="24"/>
  <c r="H6741" i="24"/>
  <c r="H6742" i="24"/>
  <c r="H6743" i="24"/>
  <c r="H6744" i="24"/>
  <c r="H6745" i="24"/>
  <c r="H6746" i="24"/>
  <c r="H6747" i="24"/>
  <c r="H6748" i="24"/>
  <c r="H6749" i="24"/>
  <c r="H6750" i="24"/>
  <c r="H6751" i="24"/>
  <c r="H6752" i="24"/>
  <c r="H6753" i="24"/>
  <c r="H6754" i="24"/>
  <c r="H6755" i="24"/>
  <c r="H6756" i="24"/>
  <c r="H6757" i="24"/>
  <c r="H6758" i="24"/>
  <c r="H6759" i="24"/>
  <c r="H6760" i="24"/>
  <c r="H6761" i="24"/>
  <c r="H6762" i="24"/>
  <c r="H6763" i="24"/>
  <c r="H6764" i="24"/>
  <c r="H6765" i="24"/>
  <c r="H6766" i="24"/>
  <c r="H6767" i="24"/>
  <c r="H6768" i="24"/>
  <c r="H6769" i="24"/>
  <c r="H6770" i="24"/>
  <c r="H6771" i="24"/>
  <c r="H6772" i="24"/>
  <c r="H6773" i="24"/>
  <c r="H6774" i="24"/>
  <c r="H6775" i="24"/>
  <c r="H6776" i="24"/>
  <c r="H6777" i="24"/>
  <c r="H6778" i="24"/>
  <c r="H6779" i="24"/>
  <c r="H6780" i="24"/>
  <c r="H6781" i="24"/>
  <c r="H6782" i="24"/>
  <c r="H6783" i="24"/>
  <c r="H6784" i="24"/>
  <c r="H6785" i="24"/>
  <c r="H6786" i="24"/>
  <c r="H6787" i="24"/>
  <c r="H6788" i="24"/>
  <c r="H6789" i="24"/>
  <c r="H6790" i="24"/>
  <c r="H6791" i="24"/>
  <c r="H6792" i="24"/>
  <c r="H6793" i="24"/>
  <c r="H6794" i="24"/>
  <c r="H6795" i="24"/>
  <c r="H6796" i="24"/>
  <c r="H6797" i="24"/>
  <c r="H6798" i="24"/>
  <c r="H6799" i="24"/>
  <c r="H6800" i="24"/>
  <c r="H6801" i="24"/>
  <c r="H6802" i="24"/>
  <c r="H6803" i="24"/>
  <c r="H6804" i="24"/>
  <c r="H6805" i="24"/>
  <c r="H6806" i="24"/>
  <c r="H6807" i="24"/>
  <c r="H6808" i="24"/>
  <c r="H6809" i="24"/>
  <c r="H6810" i="24"/>
  <c r="H6811" i="24"/>
  <c r="H6812" i="24"/>
  <c r="H6813" i="24"/>
  <c r="H6814" i="24"/>
  <c r="H6815" i="24"/>
  <c r="H6816" i="24"/>
  <c r="H6817" i="24"/>
  <c r="H6818" i="24"/>
  <c r="H6819" i="24"/>
  <c r="H6820" i="24"/>
  <c r="H6821" i="24"/>
  <c r="H6822" i="24"/>
  <c r="H6823" i="24"/>
  <c r="H6824" i="24"/>
  <c r="H6825" i="24"/>
  <c r="H6826" i="24"/>
  <c r="H6827" i="24"/>
  <c r="H6828" i="24"/>
  <c r="H6829" i="24"/>
  <c r="H6830" i="24"/>
  <c r="H6831" i="24"/>
  <c r="H6832" i="24"/>
  <c r="H6833" i="24"/>
  <c r="H6834" i="24"/>
  <c r="H6835" i="24"/>
  <c r="H6836" i="24"/>
  <c r="H6837" i="24"/>
  <c r="H6838" i="24"/>
  <c r="H6839" i="24"/>
  <c r="H6840" i="24"/>
  <c r="H6841" i="24"/>
  <c r="H6842" i="24"/>
  <c r="H6843" i="24"/>
  <c r="H6844" i="24"/>
  <c r="H6845" i="24"/>
  <c r="H6846" i="24"/>
  <c r="H6847" i="24"/>
  <c r="H6848" i="24"/>
  <c r="H6849" i="24"/>
  <c r="H6850" i="24"/>
  <c r="H6851" i="24"/>
  <c r="H6852" i="24"/>
  <c r="H6853" i="24"/>
  <c r="H6854" i="24"/>
  <c r="H6855" i="24"/>
  <c r="H6856" i="24"/>
  <c r="H6857" i="24"/>
  <c r="H6858" i="24"/>
  <c r="H6859" i="24"/>
  <c r="H6860" i="24"/>
  <c r="H6861" i="24"/>
  <c r="H6862" i="24"/>
  <c r="H6863" i="24"/>
  <c r="H6864" i="24"/>
  <c r="H6865" i="24"/>
  <c r="H6866" i="24"/>
  <c r="H6867" i="24"/>
  <c r="H6868" i="24"/>
  <c r="H6869" i="24"/>
  <c r="H6870" i="24"/>
  <c r="H6871" i="24"/>
  <c r="H6872" i="24"/>
  <c r="H6873" i="24"/>
  <c r="H6874" i="24"/>
  <c r="H6875" i="24"/>
  <c r="H6876" i="24"/>
  <c r="H6877" i="24"/>
  <c r="H6878" i="24"/>
  <c r="H6879" i="24"/>
  <c r="H6880" i="24"/>
  <c r="H6881" i="24"/>
  <c r="H6882" i="24"/>
  <c r="H6883" i="24"/>
  <c r="H6884" i="24"/>
  <c r="H6885" i="24"/>
  <c r="H6886" i="24"/>
  <c r="H6887" i="24"/>
  <c r="H6888" i="24"/>
  <c r="H6889" i="24"/>
  <c r="H6890" i="24"/>
  <c r="H6891" i="24"/>
  <c r="H6892" i="24"/>
  <c r="H6893" i="24"/>
  <c r="H6894" i="24"/>
  <c r="H6895" i="24"/>
  <c r="H6896" i="24"/>
  <c r="H6897" i="24"/>
  <c r="H6898" i="24"/>
  <c r="H6899" i="24"/>
  <c r="H6900" i="24"/>
  <c r="H6901" i="24"/>
  <c r="H6902" i="24"/>
  <c r="H6903" i="24"/>
  <c r="H6904" i="24"/>
  <c r="H6905" i="24"/>
  <c r="H6906" i="24"/>
  <c r="H6907" i="24"/>
  <c r="H6908" i="24"/>
  <c r="H6909" i="24"/>
  <c r="H6910" i="24"/>
  <c r="H6911" i="24"/>
  <c r="H6912" i="24"/>
  <c r="H6913" i="24"/>
  <c r="H6914" i="24"/>
  <c r="H6915" i="24"/>
  <c r="H6916" i="24"/>
  <c r="H6917" i="24"/>
  <c r="H6918" i="24"/>
  <c r="H6919" i="24"/>
  <c r="H6920" i="24"/>
  <c r="H6921" i="24"/>
  <c r="H6922" i="24"/>
  <c r="H6923" i="24"/>
  <c r="H6924" i="24"/>
  <c r="H6925" i="24"/>
  <c r="H6926" i="24"/>
  <c r="H6927" i="24"/>
  <c r="H6928" i="24"/>
  <c r="H6929" i="24"/>
  <c r="H6930" i="24"/>
  <c r="H6931" i="24"/>
  <c r="H6932" i="24"/>
  <c r="H6933" i="24"/>
  <c r="H6934" i="24"/>
  <c r="H6935" i="24"/>
  <c r="H6936" i="24"/>
  <c r="H6937" i="24"/>
  <c r="H6938" i="24"/>
  <c r="H6939" i="24"/>
  <c r="H6940" i="24"/>
  <c r="H6941" i="24"/>
  <c r="H6942" i="24"/>
  <c r="H6943" i="24"/>
  <c r="H6944" i="24"/>
  <c r="H6945" i="24"/>
  <c r="H6946" i="24"/>
  <c r="H6947" i="24"/>
  <c r="H6948" i="24"/>
  <c r="H6949" i="24"/>
  <c r="H6950" i="24"/>
  <c r="H6951" i="24"/>
  <c r="H6952" i="24"/>
  <c r="H6953" i="24"/>
  <c r="H6954" i="24"/>
  <c r="H6955" i="24"/>
  <c r="H6956" i="24"/>
  <c r="H6957" i="24"/>
  <c r="H6958" i="24"/>
  <c r="H6959" i="24"/>
  <c r="H6960" i="24"/>
  <c r="H6961" i="24"/>
  <c r="H6962" i="24"/>
  <c r="H6963" i="24"/>
  <c r="H6964" i="24"/>
  <c r="H6965" i="24"/>
  <c r="H6966" i="24"/>
  <c r="H6967" i="24"/>
  <c r="H6968" i="24"/>
  <c r="H6969" i="24"/>
  <c r="H6970" i="24"/>
  <c r="H6971" i="24"/>
  <c r="H6972" i="24"/>
  <c r="H6973" i="24"/>
  <c r="H6974" i="24"/>
  <c r="H6975" i="24"/>
  <c r="H6976" i="24"/>
  <c r="H6977" i="24"/>
  <c r="H6978" i="24"/>
  <c r="H6979" i="24"/>
  <c r="H6980" i="24"/>
  <c r="H6981" i="24"/>
  <c r="H6982" i="24"/>
  <c r="H6983" i="24"/>
  <c r="H6984" i="24"/>
  <c r="H6985" i="24"/>
  <c r="H6986" i="24"/>
  <c r="H6987" i="24"/>
  <c r="H6988" i="24"/>
  <c r="H6989" i="24"/>
  <c r="H6990" i="24"/>
  <c r="H6991" i="24"/>
  <c r="H6992" i="24"/>
  <c r="H6993" i="24"/>
  <c r="H6994" i="24"/>
  <c r="H6995" i="24"/>
  <c r="H6996" i="24"/>
  <c r="H6997" i="24"/>
  <c r="H6998" i="24"/>
  <c r="H6999" i="24"/>
  <c r="H7000" i="24"/>
  <c r="H7001" i="24"/>
  <c r="H7002" i="24"/>
  <c r="H7003" i="24"/>
  <c r="H7004" i="24"/>
  <c r="H7005" i="24"/>
  <c r="H7006" i="24"/>
  <c r="H7007" i="24"/>
  <c r="H7008" i="24"/>
  <c r="H7009" i="24"/>
  <c r="H7010" i="24"/>
  <c r="H7011" i="24"/>
  <c r="H7012" i="24"/>
  <c r="H7013" i="24"/>
  <c r="H7014" i="24"/>
  <c r="H7015" i="24"/>
  <c r="H7016" i="24"/>
  <c r="H7017" i="24"/>
  <c r="H7018" i="24"/>
  <c r="H7019" i="24"/>
  <c r="H7020" i="24"/>
  <c r="H7021" i="24"/>
  <c r="H7022" i="24"/>
  <c r="H7023" i="24"/>
  <c r="H7024" i="24"/>
  <c r="H7025" i="24"/>
  <c r="H7026" i="24"/>
  <c r="H7027" i="24"/>
  <c r="H7028" i="24"/>
  <c r="H7029" i="24"/>
  <c r="H7030" i="24"/>
  <c r="H7031" i="24"/>
  <c r="H7032" i="24"/>
  <c r="H7033" i="24"/>
  <c r="H7034" i="24"/>
  <c r="H7035" i="24"/>
  <c r="H7036" i="24"/>
  <c r="H7037" i="24"/>
  <c r="H7038" i="24"/>
  <c r="H7039" i="24"/>
  <c r="H7040" i="24"/>
  <c r="H7041" i="24"/>
  <c r="H7042" i="24"/>
  <c r="H7043" i="24"/>
  <c r="H7044" i="24"/>
  <c r="H7045" i="24"/>
  <c r="H7046" i="24"/>
  <c r="H7047" i="24"/>
  <c r="H7048" i="24"/>
  <c r="H7049" i="24"/>
  <c r="H7050" i="24"/>
  <c r="H7051" i="24"/>
  <c r="H7052" i="24"/>
  <c r="H7053" i="24"/>
  <c r="H7054" i="24"/>
  <c r="H7055" i="24"/>
  <c r="H7056" i="24"/>
  <c r="H7057" i="24"/>
  <c r="H7058" i="24"/>
  <c r="H7059" i="24"/>
  <c r="H7060" i="24"/>
  <c r="H7061" i="24"/>
  <c r="H7062" i="24"/>
  <c r="H7063" i="24"/>
  <c r="H7064" i="24"/>
  <c r="H7065" i="24"/>
  <c r="H7066" i="24"/>
  <c r="H7067" i="24"/>
  <c r="H7068" i="24"/>
  <c r="H7069" i="24"/>
  <c r="H7070" i="24"/>
  <c r="H7071" i="24"/>
  <c r="H7072" i="24"/>
  <c r="H7073" i="24"/>
  <c r="H7074" i="24"/>
  <c r="H7075" i="24"/>
  <c r="H7076" i="24"/>
  <c r="H7077" i="24"/>
  <c r="H7078" i="24"/>
  <c r="H7079" i="24"/>
  <c r="H7080" i="24"/>
  <c r="H7081" i="24"/>
  <c r="H7082" i="24"/>
  <c r="H7083" i="24"/>
  <c r="H7084" i="24"/>
  <c r="H7085" i="24"/>
  <c r="H7086" i="24"/>
  <c r="H7087" i="24"/>
  <c r="H7088" i="24"/>
  <c r="H7089" i="24"/>
  <c r="H7090" i="24"/>
  <c r="H7091" i="24"/>
  <c r="H7092" i="24"/>
  <c r="H7093" i="24"/>
  <c r="H7094" i="24"/>
  <c r="H7095" i="24"/>
  <c r="H7096" i="24"/>
  <c r="H7097" i="24"/>
  <c r="H7098" i="24"/>
  <c r="H7099" i="24"/>
  <c r="H7100" i="24"/>
  <c r="H7101" i="24"/>
  <c r="H7102" i="24"/>
  <c r="H7103" i="24"/>
  <c r="H7104" i="24"/>
  <c r="H7105" i="24"/>
  <c r="H7106" i="24"/>
  <c r="H7107" i="24"/>
  <c r="H7108" i="24"/>
  <c r="H7109" i="24"/>
  <c r="H7110" i="24"/>
  <c r="H7111" i="24"/>
  <c r="H7112" i="24"/>
  <c r="H7113" i="24"/>
  <c r="H7114" i="24"/>
  <c r="H7115" i="24"/>
  <c r="H7116" i="24"/>
  <c r="H7117" i="24"/>
  <c r="H7118" i="24"/>
  <c r="H7119" i="24"/>
  <c r="H7120" i="24"/>
  <c r="H7121" i="24"/>
  <c r="H7122" i="24"/>
  <c r="H7123" i="24"/>
  <c r="H7124" i="24"/>
  <c r="H7125" i="24"/>
  <c r="H7126" i="24"/>
  <c r="H7127" i="24"/>
  <c r="H7128" i="24"/>
  <c r="H7129" i="24"/>
  <c r="H7130" i="24"/>
  <c r="H7131" i="24"/>
  <c r="H7132" i="24"/>
  <c r="H7133" i="24"/>
  <c r="H7134" i="24"/>
  <c r="H7135" i="24"/>
  <c r="H7136" i="24"/>
  <c r="H7137" i="24"/>
  <c r="H7138" i="24"/>
  <c r="H7139" i="24"/>
  <c r="H7140" i="24"/>
  <c r="H7141" i="24"/>
  <c r="H7142" i="24"/>
  <c r="H7143" i="24"/>
  <c r="H7144" i="24"/>
  <c r="H7145" i="24"/>
  <c r="H7146" i="24"/>
  <c r="H7147" i="24"/>
  <c r="H7148" i="24"/>
  <c r="H7149" i="24"/>
  <c r="H7150" i="24"/>
  <c r="H7151" i="24"/>
  <c r="H7152" i="24"/>
  <c r="H7153" i="24"/>
  <c r="H7154" i="24"/>
  <c r="H7155" i="24"/>
  <c r="H7156" i="24"/>
  <c r="H7157" i="24"/>
  <c r="H7158" i="24"/>
  <c r="H7159" i="24"/>
  <c r="H7160" i="24"/>
  <c r="H7161" i="24"/>
  <c r="H7162" i="24"/>
  <c r="H7163" i="24"/>
  <c r="H7164" i="24"/>
  <c r="H7165" i="24"/>
  <c r="H7166" i="24"/>
  <c r="H7167" i="24"/>
  <c r="H7168" i="24"/>
  <c r="H7169" i="24"/>
  <c r="H7170" i="24"/>
  <c r="H7171" i="24"/>
  <c r="H7172" i="24"/>
  <c r="H7173" i="24"/>
  <c r="H7174" i="24"/>
  <c r="H7175" i="24"/>
  <c r="H7176" i="24"/>
  <c r="H7177" i="24"/>
  <c r="H7178" i="24"/>
  <c r="H7179" i="24"/>
  <c r="H7180" i="24"/>
  <c r="H7181" i="24"/>
  <c r="H7182" i="24"/>
  <c r="H7183" i="24"/>
  <c r="H7184" i="24"/>
  <c r="H7185" i="24"/>
  <c r="H7186" i="24"/>
  <c r="H7187" i="24"/>
  <c r="H7188" i="24"/>
  <c r="H7189" i="24"/>
  <c r="H7190" i="24"/>
  <c r="H7191" i="24"/>
  <c r="H7192" i="24"/>
  <c r="H7193" i="24"/>
  <c r="H7194" i="24"/>
  <c r="H7195" i="24"/>
  <c r="H7196" i="24"/>
  <c r="H7197" i="24"/>
  <c r="H7198" i="24"/>
  <c r="H7199" i="24"/>
  <c r="H7200" i="24"/>
  <c r="H7201" i="24"/>
  <c r="H7202" i="24"/>
  <c r="H7203" i="24"/>
  <c r="H7204" i="24"/>
  <c r="H7205" i="24"/>
  <c r="H7206" i="24"/>
  <c r="H7207" i="24"/>
  <c r="H7208" i="24"/>
  <c r="H7209" i="24"/>
  <c r="H7210" i="24"/>
  <c r="H7211" i="24"/>
  <c r="H7212" i="24"/>
  <c r="H7213" i="24"/>
  <c r="H7214" i="24"/>
  <c r="H7215" i="24"/>
  <c r="H7216" i="24"/>
  <c r="H7217" i="24"/>
  <c r="H7218" i="24"/>
  <c r="H7219" i="24"/>
  <c r="H7220" i="24"/>
  <c r="H7221" i="24"/>
  <c r="H7222" i="24"/>
  <c r="H7223" i="24"/>
  <c r="H7224" i="24"/>
  <c r="H7225" i="24"/>
  <c r="H7226" i="24"/>
  <c r="H7227" i="24"/>
  <c r="H7228" i="24"/>
  <c r="H7229" i="24"/>
  <c r="H7230" i="24"/>
  <c r="H7231" i="24"/>
  <c r="H7232" i="24"/>
  <c r="H7233" i="24"/>
  <c r="H7234" i="24"/>
  <c r="H7235" i="24"/>
  <c r="H7236" i="24"/>
  <c r="H7237" i="24"/>
  <c r="H7238" i="24"/>
  <c r="H7239" i="24"/>
  <c r="H7240" i="24"/>
  <c r="H7241" i="24"/>
  <c r="H7242" i="24"/>
  <c r="H7243" i="24"/>
  <c r="H7244" i="24"/>
  <c r="H7245" i="24"/>
  <c r="H7246" i="24"/>
  <c r="H7247" i="24"/>
  <c r="H7248" i="24"/>
  <c r="H7249" i="24"/>
  <c r="H7250" i="24"/>
  <c r="H7251" i="24"/>
  <c r="H7252" i="24"/>
  <c r="H7253" i="24"/>
  <c r="H7254" i="24"/>
  <c r="H7255" i="24"/>
  <c r="H7256" i="24"/>
  <c r="H7257" i="24"/>
  <c r="H7258" i="24"/>
  <c r="H7259" i="24"/>
  <c r="H7260" i="24"/>
  <c r="H7261" i="24"/>
  <c r="H7262" i="24"/>
  <c r="H7263" i="24"/>
  <c r="H7264" i="24"/>
  <c r="H7265" i="24"/>
  <c r="H7266" i="24"/>
  <c r="H7267" i="24"/>
  <c r="H7268" i="24"/>
  <c r="H7269" i="24"/>
  <c r="H7270" i="24"/>
  <c r="H7271" i="24"/>
  <c r="H7272" i="24"/>
  <c r="H7273" i="24"/>
  <c r="H7274" i="24"/>
  <c r="H7275" i="24"/>
  <c r="H7276" i="24"/>
  <c r="H7277" i="24"/>
  <c r="H7278" i="24"/>
  <c r="H7279" i="24"/>
  <c r="H7280" i="24"/>
  <c r="H7281" i="24"/>
  <c r="H7282" i="24"/>
  <c r="H7283" i="24"/>
  <c r="H7284" i="24"/>
  <c r="H7285" i="24"/>
  <c r="H7286" i="24"/>
  <c r="H7287" i="24"/>
  <c r="H7288" i="24"/>
  <c r="H7289" i="24"/>
  <c r="H7290" i="24"/>
  <c r="H7291" i="24"/>
  <c r="H7292" i="24"/>
  <c r="H7293" i="24"/>
  <c r="H7294" i="24"/>
  <c r="H7295" i="24"/>
  <c r="H7296" i="24"/>
  <c r="H7297" i="24"/>
  <c r="H7298" i="24"/>
  <c r="H7299" i="24"/>
  <c r="H7300" i="24"/>
  <c r="H7301" i="24"/>
  <c r="H7302" i="24"/>
  <c r="H7303" i="24"/>
  <c r="H7304" i="24"/>
  <c r="H7305" i="24"/>
  <c r="H7306" i="24"/>
  <c r="H7307" i="24"/>
  <c r="H7308" i="24"/>
  <c r="H7309" i="24"/>
  <c r="H7310" i="24"/>
  <c r="H7311" i="24"/>
  <c r="H7312" i="24"/>
  <c r="H7313" i="24"/>
  <c r="H7314" i="24"/>
  <c r="H7315" i="24"/>
  <c r="H7316" i="24"/>
  <c r="H7317" i="24"/>
  <c r="H7318" i="24"/>
  <c r="H7319" i="24"/>
  <c r="H7320" i="24"/>
  <c r="H7321" i="24"/>
  <c r="H7322" i="24"/>
  <c r="H7323" i="24"/>
  <c r="H7324" i="24"/>
  <c r="H7325" i="24"/>
  <c r="H7326" i="24"/>
  <c r="H7327" i="24"/>
  <c r="H7328" i="24"/>
  <c r="H7329" i="24"/>
  <c r="H7330" i="24"/>
  <c r="H7331" i="24"/>
  <c r="H7332" i="24"/>
  <c r="H7333" i="24"/>
  <c r="H7334" i="24"/>
  <c r="H7335" i="24"/>
  <c r="H7336" i="24"/>
  <c r="H7337" i="24"/>
  <c r="H7338" i="24"/>
  <c r="H7339" i="24"/>
  <c r="H7340" i="24"/>
  <c r="H7341" i="24"/>
  <c r="H7342" i="24"/>
  <c r="H7343" i="24"/>
  <c r="H7344" i="24"/>
  <c r="H7345" i="24"/>
  <c r="H7346" i="24"/>
  <c r="H7347" i="24"/>
  <c r="H7348" i="24"/>
  <c r="H7349" i="24"/>
  <c r="H7350" i="24"/>
  <c r="H7351" i="24"/>
  <c r="H7352" i="24"/>
  <c r="H7353" i="24"/>
  <c r="H7354" i="24"/>
  <c r="H7355" i="24"/>
  <c r="H7356" i="24"/>
  <c r="H7357" i="24"/>
  <c r="H7358" i="24"/>
  <c r="H7359" i="24"/>
  <c r="H7360" i="24"/>
  <c r="H7361" i="24"/>
  <c r="H7362" i="24"/>
  <c r="H7363" i="24"/>
  <c r="H7364" i="24"/>
  <c r="H7365" i="24"/>
  <c r="H7366" i="24"/>
  <c r="H7367" i="24"/>
  <c r="H7368" i="24"/>
  <c r="H7369" i="24"/>
  <c r="H7370" i="24"/>
  <c r="H7371" i="24"/>
  <c r="H7372" i="24"/>
  <c r="H7373" i="24"/>
  <c r="H7374" i="24"/>
  <c r="H7375" i="24"/>
  <c r="H7376" i="24"/>
  <c r="H7377" i="24"/>
  <c r="H7378" i="24"/>
  <c r="H7379" i="24"/>
  <c r="H7380" i="24"/>
  <c r="H7381" i="24"/>
  <c r="H7382" i="24"/>
  <c r="H7383" i="24"/>
  <c r="H7384" i="24"/>
  <c r="H7385" i="24"/>
  <c r="H7386" i="24"/>
  <c r="H7387" i="24"/>
  <c r="H7388" i="24"/>
  <c r="H7389" i="24"/>
  <c r="H7390" i="24"/>
  <c r="H7391" i="24"/>
  <c r="H7392" i="24"/>
  <c r="H7393" i="24"/>
  <c r="H7394" i="24"/>
  <c r="H7395" i="24"/>
  <c r="H7396" i="24"/>
  <c r="H7397" i="24"/>
  <c r="H7398" i="24"/>
  <c r="H7399" i="24"/>
  <c r="H7400" i="24"/>
  <c r="H7401" i="24"/>
  <c r="H7402" i="24"/>
  <c r="H7403" i="24"/>
  <c r="H7404" i="24"/>
  <c r="H7405" i="24"/>
  <c r="H7406" i="24"/>
  <c r="H7407" i="24"/>
  <c r="H7408" i="24"/>
  <c r="H7409" i="24"/>
  <c r="H7410" i="24"/>
  <c r="H7411" i="24"/>
  <c r="H7412" i="24"/>
  <c r="H7413" i="24"/>
  <c r="H7414" i="24"/>
  <c r="H7415" i="24"/>
  <c r="H7416" i="24"/>
  <c r="H7417" i="24"/>
  <c r="H7418" i="24"/>
  <c r="H7419" i="24"/>
  <c r="H7420" i="24"/>
  <c r="H7421" i="24"/>
  <c r="H7422" i="24"/>
  <c r="H7423" i="24"/>
  <c r="H7424" i="24"/>
  <c r="H7425" i="24"/>
  <c r="H7426" i="24"/>
  <c r="H7427" i="24"/>
  <c r="H7428" i="24"/>
  <c r="H7429" i="24"/>
  <c r="H7430" i="24"/>
  <c r="H7431" i="24"/>
  <c r="H7432" i="24"/>
  <c r="H7433" i="24"/>
  <c r="H7434" i="24"/>
  <c r="H7435" i="24"/>
  <c r="H7436" i="24"/>
  <c r="H7437" i="24"/>
  <c r="H7438" i="24"/>
  <c r="H7439" i="24"/>
  <c r="H7440" i="24"/>
  <c r="H7441" i="24"/>
  <c r="H7442" i="24"/>
  <c r="H7443" i="24"/>
  <c r="H7444" i="24"/>
  <c r="H7445" i="24"/>
  <c r="H7446" i="24"/>
  <c r="H7447" i="24"/>
  <c r="H7448" i="24"/>
  <c r="H7449" i="24"/>
  <c r="H7450" i="24"/>
  <c r="H7451" i="24"/>
  <c r="H7452" i="24"/>
  <c r="H7453" i="24"/>
  <c r="H7454" i="24"/>
  <c r="H7455" i="24"/>
  <c r="H7456" i="24"/>
  <c r="H7457" i="24"/>
  <c r="H7458" i="24"/>
  <c r="H7459" i="24"/>
  <c r="H7460" i="24"/>
  <c r="H7461" i="24"/>
  <c r="H7462" i="24"/>
  <c r="H7463" i="24"/>
  <c r="H7464" i="24"/>
  <c r="H7465" i="24"/>
  <c r="H7466" i="24"/>
  <c r="H7467" i="24"/>
  <c r="H7468" i="24"/>
  <c r="H7469" i="24"/>
  <c r="H7470" i="24"/>
  <c r="H7471" i="24"/>
  <c r="H7472" i="24"/>
  <c r="H7473" i="24"/>
  <c r="H7474" i="24"/>
  <c r="H7475" i="24"/>
  <c r="H7476" i="24"/>
  <c r="H7477" i="24"/>
  <c r="H7478" i="24"/>
  <c r="H7479" i="24"/>
  <c r="H7480" i="24"/>
  <c r="H7481" i="24"/>
  <c r="H7482" i="24"/>
  <c r="H7483" i="24"/>
  <c r="H7484" i="24"/>
  <c r="H7485" i="24"/>
  <c r="H7486" i="24"/>
  <c r="H7487" i="24"/>
  <c r="H7488" i="24"/>
  <c r="H7489" i="24"/>
  <c r="H7490" i="24"/>
  <c r="H7491" i="24"/>
  <c r="H7492" i="24"/>
  <c r="H7493" i="24"/>
  <c r="H7494" i="24"/>
  <c r="H7495" i="24"/>
  <c r="H7496" i="24"/>
  <c r="H7497" i="24"/>
  <c r="H7498" i="24"/>
  <c r="H7499" i="24"/>
  <c r="H7500" i="24"/>
  <c r="H7501" i="24"/>
  <c r="H7502" i="24"/>
  <c r="H7503" i="24"/>
  <c r="H7504" i="24"/>
  <c r="H7505" i="24"/>
  <c r="H7506" i="24"/>
  <c r="H7507" i="24"/>
  <c r="H7508" i="24"/>
  <c r="H7509" i="24"/>
  <c r="H7510" i="24"/>
  <c r="H7511" i="24"/>
  <c r="H7512" i="24"/>
  <c r="H7513" i="24"/>
  <c r="H7514" i="24"/>
  <c r="H7515" i="24"/>
  <c r="H7516" i="24"/>
  <c r="H7517" i="24"/>
  <c r="H7518" i="24"/>
  <c r="H7519" i="24"/>
  <c r="H7520" i="24"/>
  <c r="H7521" i="24"/>
  <c r="H7522" i="24"/>
  <c r="H7523" i="24"/>
  <c r="H7524" i="24"/>
  <c r="H7525" i="24"/>
  <c r="H7526" i="24"/>
  <c r="H7527" i="24"/>
  <c r="H7528" i="24"/>
  <c r="H7529" i="24"/>
  <c r="H7530" i="24"/>
  <c r="H7531" i="24"/>
  <c r="H7532" i="24"/>
  <c r="H7533" i="24"/>
  <c r="H7534" i="24"/>
  <c r="H7535" i="24"/>
  <c r="H7536" i="24"/>
  <c r="H7537" i="24"/>
  <c r="H7538" i="24"/>
  <c r="H7539" i="24"/>
  <c r="H7540" i="24"/>
  <c r="H7541" i="24"/>
  <c r="H7542" i="24"/>
  <c r="H7543" i="24"/>
  <c r="H7544" i="24"/>
  <c r="H7545" i="24"/>
  <c r="H7546" i="24"/>
  <c r="H7547" i="24"/>
  <c r="H7548" i="24"/>
  <c r="H7549" i="24"/>
  <c r="H7550" i="24"/>
  <c r="H7551" i="24"/>
  <c r="H7552" i="24"/>
  <c r="H7553" i="24"/>
  <c r="H7554" i="24"/>
  <c r="H7555" i="24"/>
  <c r="H7556" i="24"/>
  <c r="H7557" i="24"/>
  <c r="H7558" i="24"/>
  <c r="H7559" i="24"/>
  <c r="H7560" i="24"/>
  <c r="H7561" i="24"/>
  <c r="H7562" i="24"/>
  <c r="H7563" i="24"/>
  <c r="H7564" i="24"/>
  <c r="H7565" i="24"/>
  <c r="H7566" i="24"/>
  <c r="H7567" i="24"/>
  <c r="H7568" i="24"/>
  <c r="H7569" i="24"/>
  <c r="H7570" i="24"/>
  <c r="H7571" i="24"/>
  <c r="H7572" i="24"/>
  <c r="H7573" i="24"/>
  <c r="H7574" i="24"/>
  <c r="H7575" i="24"/>
  <c r="H7576" i="24"/>
  <c r="H7577" i="24"/>
  <c r="H7578" i="24"/>
  <c r="H7579" i="24"/>
  <c r="H7580" i="24"/>
  <c r="H7581" i="24"/>
  <c r="H7582" i="24"/>
  <c r="H7583" i="24"/>
  <c r="H7584" i="24"/>
  <c r="H7585" i="24"/>
  <c r="H7586" i="24"/>
  <c r="H7587" i="24"/>
  <c r="H7588" i="24"/>
  <c r="H7589" i="24"/>
  <c r="H7590" i="24"/>
  <c r="H7591" i="24"/>
  <c r="H7592" i="24"/>
  <c r="H7593" i="24"/>
  <c r="H7594" i="24"/>
  <c r="H7595" i="24"/>
  <c r="H7596" i="24"/>
  <c r="H7597" i="24"/>
  <c r="H7598" i="24"/>
  <c r="H7599" i="24"/>
  <c r="H7600" i="24"/>
  <c r="H7601" i="24"/>
  <c r="H7602" i="24"/>
  <c r="H7603" i="24"/>
  <c r="H7604" i="24"/>
  <c r="H7605" i="24"/>
  <c r="H7606" i="24"/>
  <c r="H7607" i="24"/>
  <c r="H7608" i="24"/>
  <c r="H7609" i="24"/>
  <c r="H7610" i="24"/>
  <c r="H7611" i="24"/>
  <c r="H7612" i="24"/>
  <c r="H7613" i="24"/>
  <c r="H7614" i="24"/>
  <c r="H7615" i="24"/>
  <c r="H7616" i="24"/>
  <c r="H7617" i="24"/>
  <c r="H7618" i="24"/>
  <c r="H7619" i="24"/>
  <c r="H7620" i="24"/>
  <c r="H7621" i="24"/>
  <c r="H7622" i="24"/>
  <c r="H7623" i="24"/>
  <c r="H7624" i="24"/>
  <c r="H7625" i="24"/>
  <c r="H7626" i="24"/>
  <c r="H7627" i="24"/>
  <c r="H7628" i="24"/>
  <c r="H7629" i="24"/>
  <c r="H7630" i="24"/>
  <c r="H7631" i="24"/>
  <c r="H7632" i="24"/>
  <c r="H7633" i="24"/>
  <c r="H7634" i="24"/>
  <c r="H7635" i="24"/>
  <c r="H7636" i="24"/>
  <c r="H7637" i="24"/>
  <c r="H7638" i="24"/>
  <c r="H7639" i="24"/>
  <c r="H7640" i="24"/>
  <c r="H7641" i="24"/>
  <c r="H7642" i="24"/>
  <c r="H7643" i="24"/>
  <c r="H7644" i="24"/>
  <c r="H7645" i="24"/>
  <c r="H7646" i="24"/>
  <c r="H7647" i="24"/>
  <c r="H7648" i="24"/>
  <c r="H7649" i="24"/>
  <c r="H7650" i="24"/>
  <c r="H7651" i="24"/>
  <c r="H7652" i="24"/>
  <c r="H7653" i="24"/>
  <c r="H7654" i="24"/>
  <c r="H7655" i="24"/>
  <c r="H7656" i="24"/>
  <c r="H7657" i="24"/>
  <c r="H7658" i="24"/>
  <c r="H7659" i="24"/>
  <c r="H7660" i="24"/>
  <c r="H7661" i="24"/>
  <c r="H7662" i="24"/>
  <c r="H7663" i="24"/>
  <c r="H7664" i="24"/>
  <c r="H7665" i="24"/>
  <c r="H7666" i="24"/>
  <c r="H7667" i="24"/>
  <c r="H7668" i="24"/>
  <c r="H7669" i="24"/>
  <c r="H7670" i="24"/>
  <c r="H7671" i="24"/>
  <c r="H7672" i="24"/>
  <c r="H7673" i="24"/>
  <c r="H7674" i="24"/>
  <c r="H7675" i="24"/>
  <c r="H7676" i="24"/>
  <c r="H7677" i="24"/>
  <c r="H7678" i="24"/>
  <c r="H7679" i="24"/>
  <c r="H7680" i="24"/>
  <c r="H7681" i="24"/>
  <c r="H7682" i="24"/>
  <c r="H7683" i="24"/>
  <c r="H7684" i="24"/>
  <c r="H7685" i="24"/>
  <c r="H7686" i="24"/>
  <c r="H7687" i="24"/>
  <c r="H7688" i="24"/>
  <c r="H7689" i="24"/>
  <c r="H7690" i="24"/>
  <c r="H7691" i="24"/>
  <c r="H7692" i="24"/>
  <c r="H7693" i="24"/>
  <c r="H7694" i="24"/>
  <c r="H7695" i="24"/>
  <c r="H7696" i="24"/>
  <c r="H7697" i="24"/>
  <c r="H7698" i="24"/>
  <c r="H7699" i="24"/>
  <c r="H7700" i="24"/>
  <c r="H7701" i="24"/>
  <c r="H7702" i="24"/>
  <c r="H7703" i="24"/>
  <c r="H7704" i="24"/>
  <c r="H7705" i="24"/>
  <c r="H7706" i="24"/>
  <c r="H7707" i="24"/>
  <c r="H7708" i="24"/>
  <c r="H7709" i="24"/>
  <c r="H7710" i="24"/>
  <c r="H7711" i="24"/>
  <c r="H7712" i="24"/>
  <c r="H7713" i="24"/>
  <c r="H7714" i="24"/>
  <c r="H7715" i="24"/>
  <c r="H7716" i="24"/>
  <c r="H7717" i="24"/>
  <c r="H7718" i="24"/>
  <c r="H7719" i="24"/>
  <c r="H7720" i="24"/>
  <c r="H7721" i="24"/>
  <c r="H7722" i="24"/>
  <c r="H7723" i="24"/>
  <c r="H7724" i="24"/>
  <c r="H7725" i="24"/>
  <c r="H7726" i="24"/>
  <c r="H7727" i="24"/>
  <c r="H7728" i="24"/>
  <c r="H7729" i="24"/>
  <c r="H7730" i="24"/>
  <c r="H7731" i="24"/>
  <c r="H7732" i="24"/>
  <c r="H7733" i="24"/>
  <c r="H7734" i="24"/>
  <c r="H7735" i="24"/>
  <c r="H7736" i="24"/>
  <c r="H7737" i="24"/>
  <c r="H7738" i="24"/>
  <c r="H7739" i="24"/>
  <c r="H7740" i="24"/>
  <c r="H7741" i="24"/>
  <c r="H7742" i="24"/>
  <c r="H7743" i="24"/>
  <c r="H7744" i="24"/>
  <c r="H7745" i="24"/>
  <c r="H7746" i="24"/>
  <c r="H7747" i="24"/>
  <c r="H7748" i="24"/>
  <c r="H7749" i="24"/>
  <c r="H7750" i="24"/>
  <c r="H7751" i="24"/>
  <c r="H7752" i="24"/>
  <c r="H7753" i="24"/>
  <c r="H7754" i="24"/>
  <c r="H7755" i="24"/>
  <c r="H7756" i="24"/>
  <c r="H7757" i="24"/>
  <c r="H7758" i="24"/>
  <c r="H7759" i="24"/>
  <c r="H7760" i="24"/>
  <c r="H7761" i="24"/>
  <c r="H7762" i="24"/>
  <c r="H7763" i="24"/>
  <c r="H7764" i="24"/>
  <c r="H7765" i="24"/>
  <c r="H7766" i="24"/>
  <c r="H7767" i="24"/>
  <c r="H7768" i="24"/>
  <c r="H7769" i="24"/>
  <c r="H7770" i="24"/>
  <c r="H7771" i="24"/>
  <c r="H7772" i="24"/>
  <c r="H7773" i="24"/>
  <c r="H7774" i="24"/>
  <c r="H7775" i="24"/>
  <c r="H7776" i="24"/>
  <c r="H7777" i="24"/>
  <c r="H7778" i="24"/>
  <c r="H7779" i="24"/>
  <c r="H7780" i="24"/>
  <c r="H7781" i="24"/>
  <c r="H7782" i="24"/>
  <c r="H7783" i="24"/>
  <c r="H7784" i="24"/>
  <c r="H7785" i="24"/>
  <c r="H7786" i="24"/>
  <c r="H7787" i="24"/>
  <c r="H7788" i="24"/>
  <c r="H7789" i="24"/>
  <c r="H7790" i="24"/>
  <c r="H7791" i="24"/>
  <c r="H7792" i="24"/>
  <c r="H7793" i="24"/>
  <c r="H7794" i="24"/>
  <c r="H7795" i="24"/>
  <c r="H7796" i="24"/>
  <c r="H7797" i="24"/>
  <c r="H7798" i="24"/>
  <c r="H7799" i="24"/>
  <c r="H7800" i="24"/>
  <c r="H7801" i="24"/>
  <c r="H7802" i="24"/>
  <c r="H7803" i="24"/>
  <c r="H7804" i="24"/>
  <c r="H7805" i="24"/>
  <c r="H7806" i="24"/>
  <c r="H7807" i="24"/>
  <c r="H7808" i="24"/>
  <c r="H7809" i="24"/>
  <c r="H7810" i="24"/>
  <c r="H7811" i="24"/>
  <c r="H7812" i="24"/>
  <c r="H7813" i="24"/>
  <c r="H7814" i="24"/>
  <c r="H7815" i="24"/>
  <c r="H7816" i="24"/>
  <c r="H7817" i="24"/>
  <c r="H7818" i="24"/>
  <c r="H7819" i="24"/>
  <c r="H7820" i="24"/>
  <c r="H7821" i="24"/>
  <c r="H7822" i="24"/>
  <c r="H7823" i="24"/>
  <c r="H7824" i="24"/>
  <c r="H7825" i="24"/>
  <c r="H7826" i="24"/>
  <c r="H7827" i="24"/>
  <c r="H7828" i="24"/>
  <c r="H7829" i="24"/>
  <c r="H7830" i="24"/>
  <c r="H7831" i="24"/>
  <c r="H7832" i="24"/>
  <c r="H7833" i="24"/>
  <c r="H7834" i="24"/>
  <c r="H7835" i="24"/>
  <c r="H7836" i="24"/>
  <c r="H7837" i="24"/>
  <c r="H7838" i="24"/>
  <c r="H7839" i="24"/>
  <c r="H7840" i="24"/>
  <c r="H7841" i="24"/>
  <c r="H7842" i="24"/>
  <c r="H7843" i="24"/>
  <c r="H7844" i="24"/>
  <c r="H7845" i="24"/>
  <c r="H7846" i="24"/>
  <c r="H7847" i="24"/>
  <c r="H7848" i="24"/>
  <c r="H7849" i="24"/>
  <c r="H7850" i="24"/>
  <c r="H7851" i="24"/>
  <c r="H7852" i="24"/>
  <c r="H7853" i="24"/>
  <c r="H7854" i="24"/>
  <c r="H7855" i="24"/>
  <c r="H7856" i="24"/>
  <c r="H7857" i="24"/>
  <c r="H7858" i="24"/>
  <c r="H7859" i="24"/>
  <c r="H7860" i="24"/>
  <c r="H7861" i="24"/>
  <c r="H7862" i="24"/>
  <c r="H7863" i="24"/>
  <c r="H7864" i="24"/>
  <c r="H7865" i="24"/>
  <c r="H7866" i="24"/>
  <c r="H7867" i="24"/>
  <c r="H7868" i="24"/>
  <c r="H7869" i="24"/>
  <c r="H7870" i="24"/>
  <c r="H7871" i="24"/>
  <c r="H7872" i="24"/>
  <c r="H7873" i="24"/>
  <c r="H7874" i="24"/>
  <c r="H7875" i="24"/>
  <c r="H7876" i="24"/>
  <c r="H7877" i="24"/>
  <c r="H7878" i="24"/>
  <c r="H7879" i="24"/>
  <c r="H7880" i="24"/>
  <c r="H7881" i="24"/>
  <c r="H7882" i="24"/>
  <c r="H7883" i="24"/>
  <c r="H7884" i="24"/>
  <c r="H7885" i="24"/>
  <c r="H7886" i="24"/>
  <c r="H7887" i="24"/>
  <c r="H7888" i="24"/>
  <c r="H7889" i="24"/>
  <c r="H7890" i="24"/>
  <c r="H7891" i="24"/>
  <c r="H7892" i="24"/>
  <c r="H7893" i="24"/>
  <c r="H7894" i="24"/>
  <c r="H7895" i="24"/>
  <c r="H7896" i="24"/>
  <c r="H7897" i="24"/>
  <c r="H7898" i="24"/>
  <c r="H7899" i="24"/>
  <c r="H7900" i="24"/>
  <c r="H7901" i="24"/>
  <c r="H7902" i="24"/>
  <c r="H7903" i="24"/>
  <c r="H7904" i="24"/>
  <c r="H7905" i="24"/>
  <c r="H7906" i="24"/>
  <c r="H7907" i="24"/>
  <c r="H7908" i="24"/>
  <c r="H7909" i="24"/>
  <c r="H7910" i="24"/>
  <c r="H7911" i="24"/>
  <c r="H7912" i="24"/>
  <c r="H7913" i="24"/>
  <c r="H7914" i="24"/>
  <c r="H7915" i="24"/>
  <c r="H7916" i="24"/>
  <c r="H7917" i="24"/>
  <c r="H7918" i="24"/>
  <c r="H7919" i="24"/>
  <c r="H7920" i="24"/>
  <c r="H7921" i="24"/>
  <c r="H7922" i="24"/>
  <c r="H7923" i="24"/>
  <c r="H7924" i="24"/>
  <c r="H7925" i="24"/>
  <c r="H7926" i="24"/>
  <c r="H7927" i="24"/>
  <c r="H7928" i="24"/>
  <c r="H7929" i="24"/>
  <c r="H7930" i="24"/>
  <c r="H7931" i="24"/>
  <c r="H7932" i="24"/>
  <c r="H7933" i="24"/>
  <c r="H7934" i="24"/>
  <c r="H7935" i="24"/>
  <c r="H7936" i="24"/>
  <c r="H7937" i="24"/>
  <c r="H7938" i="24"/>
  <c r="H7939" i="24"/>
  <c r="H7940" i="24"/>
  <c r="H7941" i="24"/>
  <c r="H7942" i="24"/>
  <c r="H7943" i="24"/>
  <c r="H7944" i="24"/>
  <c r="H7945" i="24"/>
  <c r="H7946" i="24"/>
  <c r="H7947" i="24"/>
  <c r="H7948" i="24"/>
  <c r="H7949" i="24"/>
  <c r="H7950" i="24"/>
  <c r="H7951" i="24"/>
  <c r="H7952" i="24"/>
  <c r="H7953" i="24"/>
  <c r="H7954" i="24"/>
  <c r="H7955" i="24"/>
  <c r="H7956" i="24"/>
  <c r="H7957" i="24"/>
  <c r="H7958" i="24"/>
  <c r="H7959" i="24"/>
  <c r="H7960" i="24"/>
  <c r="H7961" i="24"/>
  <c r="H7962" i="24"/>
  <c r="H7963" i="24"/>
  <c r="H7964" i="24"/>
  <c r="H7965" i="24"/>
  <c r="H7966" i="24"/>
  <c r="H7967" i="24"/>
  <c r="H7968" i="24"/>
  <c r="H7969" i="24"/>
  <c r="H7970" i="24"/>
  <c r="H7971" i="24"/>
  <c r="H7972" i="24"/>
  <c r="H7973" i="24"/>
  <c r="H7974" i="24"/>
  <c r="H7975" i="24"/>
  <c r="H7976" i="24"/>
  <c r="H7977" i="24"/>
  <c r="H7978" i="24"/>
  <c r="H7979" i="24"/>
  <c r="H7980" i="24"/>
  <c r="H7981" i="24"/>
  <c r="H7982" i="24"/>
  <c r="H7983" i="24"/>
  <c r="H7984" i="24"/>
  <c r="H7985" i="24"/>
  <c r="H7986" i="24"/>
  <c r="H7987" i="24"/>
  <c r="H7988" i="24"/>
  <c r="H7989" i="24"/>
  <c r="H7990" i="24"/>
  <c r="H7991" i="24"/>
  <c r="H7992" i="24"/>
  <c r="H7993" i="24"/>
  <c r="H7994" i="24"/>
  <c r="H7995" i="24"/>
  <c r="H7996" i="24"/>
  <c r="H7997" i="24"/>
  <c r="H7998" i="24"/>
  <c r="H7999" i="24"/>
  <c r="H8000" i="24"/>
  <c r="H8001" i="24"/>
  <c r="H8002" i="24"/>
  <c r="H8003" i="24"/>
  <c r="H8004" i="24"/>
  <c r="H8005" i="24"/>
  <c r="H8006" i="24"/>
  <c r="H8007" i="24"/>
  <c r="H8008" i="24"/>
  <c r="H8009" i="24"/>
  <c r="H8010" i="24"/>
  <c r="H8011" i="24"/>
  <c r="H8012" i="24"/>
  <c r="H8013" i="24"/>
  <c r="H8014" i="24"/>
  <c r="H8015" i="24"/>
  <c r="H8016" i="24"/>
  <c r="H8017" i="24"/>
  <c r="H8018" i="24"/>
  <c r="H8019" i="24"/>
  <c r="H8020" i="24"/>
  <c r="H8021" i="24"/>
  <c r="H8022" i="24"/>
  <c r="H8023" i="24"/>
  <c r="H8024" i="24"/>
  <c r="H8025" i="24"/>
  <c r="H8026" i="24"/>
  <c r="H8027" i="24"/>
  <c r="H8028" i="24"/>
  <c r="H8029" i="24"/>
  <c r="H8030" i="24"/>
  <c r="H8031" i="24"/>
  <c r="H8032" i="24"/>
  <c r="H8033" i="24"/>
  <c r="H8034" i="24"/>
  <c r="H8035" i="24"/>
  <c r="H8036" i="24"/>
  <c r="H8037" i="24"/>
  <c r="H8038" i="24"/>
  <c r="H8039" i="24"/>
  <c r="H8040" i="24"/>
  <c r="H8041" i="24"/>
  <c r="H8042" i="24"/>
  <c r="H8043" i="24"/>
  <c r="H8044" i="24"/>
  <c r="H8045" i="24"/>
  <c r="H8046" i="24"/>
  <c r="H8047" i="24"/>
  <c r="H8048" i="24"/>
  <c r="H8049" i="24"/>
  <c r="H8050" i="24"/>
  <c r="H8051" i="24"/>
  <c r="H8052" i="24"/>
  <c r="H8053" i="24"/>
  <c r="H8054" i="24"/>
  <c r="H8055" i="24"/>
  <c r="H8056" i="24"/>
  <c r="H8057" i="24"/>
  <c r="H8058" i="24"/>
  <c r="H8059" i="24"/>
  <c r="H8060" i="24"/>
  <c r="H8061" i="24"/>
  <c r="H8062" i="24"/>
  <c r="H8063" i="24"/>
  <c r="H8064" i="24"/>
  <c r="H8065" i="24"/>
  <c r="H8066" i="24"/>
  <c r="H8067" i="24"/>
  <c r="H8068" i="24"/>
  <c r="H8069" i="24"/>
  <c r="H8070" i="24"/>
  <c r="H8071" i="24"/>
  <c r="H8072" i="24"/>
  <c r="H8073" i="24"/>
  <c r="H8074" i="24"/>
  <c r="H8075" i="24"/>
  <c r="H8076" i="24"/>
  <c r="H8077" i="24"/>
  <c r="H8078" i="24"/>
  <c r="H8079" i="24"/>
  <c r="H8080" i="24"/>
  <c r="H8081" i="24"/>
  <c r="H8082" i="24"/>
  <c r="H8083" i="24"/>
  <c r="H8084" i="24"/>
  <c r="H8085" i="24"/>
  <c r="H8086" i="24"/>
  <c r="H8087" i="24"/>
  <c r="H8088" i="24"/>
  <c r="H8089" i="24"/>
  <c r="H8090" i="24"/>
  <c r="H8091" i="24"/>
  <c r="H8092" i="24"/>
  <c r="H8093" i="24"/>
  <c r="H8094" i="24"/>
  <c r="H8095" i="24"/>
  <c r="H8096" i="24"/>
  <c r="H8097" i="24"/>
  <c r="H8098" i="24"/>
  <c r="H8099" i="24"/>
  <c r="H8100" i="24"/>
  <c r="H8101" i="24"/>
  <c r="H8102" i="24"/>
  <c r="H8103" i="24"/>
  <c r="H8104" i="24"/>
  <c r="H8105" i="24"/>
  <c r="H8106" i="24"/>
  <c r="H8107" i="24"/>
  <c r="H8108" i="24"/>
  <c r="H8109" i="24"/>
  <c r="H8110" i="24"/>
  <c r="H8111" i="24"/>
  <c r="H8112" i="24"/>
  <c r="H8113" i="24"/>
  <c r="H8114" i="24"/>
  <c r="H8115" i="24"/>
  <c r="H8116" i="24"/>
  <c r="H8117" i="24"/>
  <c r="H8118" i="24"/>
  <c r="H8119" i="24"/>
  <c r="H8120" i="24"/>
  <c r="H8121" i="24"/>
  <c r="H8122" i="24"/>
  <c r="H8123" i="24"/>
  <c r="H8124" i="24"/>
  <c r="H8125" i="24"/>
  <c r="H8126" i="24"/>
  <c r="H8127" i="24"/>
  <c r="H8128" i="24"/>
  <c r="H8129" i="24"/>
  <c r="H8130" i="24"/>
  <c r="H8131" i="24"/>
  <c r="H8132" i="24"/>
  <c r="H8133" i="24"/>
  <c r="H8134" i="24"/>
  <c r="H8135" i="24"/>
  <c r="H8136" i="24"/>
  <c r="H8137" i="24"/>
  <c r="H8138" i="24"/>
  <c r="H8139" i="24"/>
  <c r="H8140" i="24"/>
  <c r="H8141" i="24"/>
  <c r="H8142" i="24"/>
  <c r="H8143" i="24"/>
  <c r="H8144" i="24"/>
  <c r="H8145" i="24"/>
  <c r="H8146" i="24"/>
  <c r="H8147" i="24"/>
  <c r="H8148" i="24"/>
  <c r="H8149" i="24"/>
  <c r="H8150" i="24"/>
  <c r="H8151" i="24"/>
  <c r="H8152" i="24"/>
  <c r="H8153" i="24"/>
  <c r="H8154" i="24"/>
  <c r="H8155" i="24"/>
  <c r="H8156" i="24"/>
  <c r="H8157" i="24"/>
  <c r="H8158" i="24"/>
  <c r="H8159" i="24"/>
  <c r="H8160" i="24"/>
  <c r="H8161" i="24"/>
  <c r="H8162" i="24"/>
  <c r="H8163" i="24"/>
  <c r="H8164" i="24"/>
  <c r="H8165" i="24"/>
  <c r="H8166" i="24"/>
  <c r="H8167" i="24"/>
  <c r="H8168" i="24"/>
  <c r="H8169" i="24"/>
  <c r="H8170" i="24"/>
  <c r="H8171" i="24"/>
  <c r="H8172" i="24"/>
  <c r="H8173" i="24"/>
  <c r="H8174" i="24"/>
  <c r="H8175" i="24"/>
  <c r="H8176" i="24"/>
  <c r="H8177" i="24"/>
  <c r="H8178" i="24"/>
  <c r="H8179" i="24"/>
  <c r="H8180" i="24"/>
  <c r="H8181" i="24"/>
  <c r="H8182" i="24"/>
  <c r="H8183" i="24"/>
  <c r="H8184" i="24"/>
  <c r="H8185" i="24"/>
  <c r="H8186" i="24"/>
  <c r="H8187" i="24"/>
  <c r="H8188" i="24"/>
  <c r="H8189" i="24"/>
  <c r="H8190" i="24"/>
  <c r="H8191" i="24"/>
  <c r="H8192" i="24"/>
  <c r="H8193" i="24"/>
  <c r="H8194" i="24"/>
  <c r="H8195" i="24"/>
  <c r="H8196" i="24"/>
  <c r="H8197" i="24"/>
  <c r="H8198" i="24"/>
  <c r="H8199" i="24"/>
  <c r="H8200" i="24"/>
  <c r="H8201" i="24"/>
  <c r="H8202" i="24"/>
  <c r="H8203" i="24"/>
  <c r="H8204" i="24"/>
  <c r="H8205" i="24"/>
  <c r="H8206" i="24"/>
  <c r="H8207" i="24"/>
  <c r="H8208" i="24"/>
  <c r="H8209" i="24"/>
  <c r="H8210" i="24"/>
  <c r="H8211" i="24"/>
  <c r="H8212" i="24"/>
  <c r="H8213" i="24"/>
  <c r="H8214" i="24"/>
  <c r="H8215" i="24"/>
  <c r="H8216" i="24"/>
  <c r="H8217" i="24"/>
  <c r="H8218" i="24"/>
  <c r="H8219" i="24"/>
  <c r="H8220" i="24"/>
  <c r="H8221" i="24"/>
  <c r="H8222" i="24"/>
  <c r="H8223" i="24"/>
  <c r="H8224" i="24"/>
  <c r="H8225" i="24"/>
  <c r="H8226" i="24"/>
  <c r="H8227" i="24"/>
  <c r="H8228" i="24"/>
  <c r="H8229" i="24"/>
  <c r="H8230" i="24"/>
  <c r="H8231" i="24"/>
  <c r="H8232" i="24"/>
  <c r="H8233" i="24"/>
  <c r="H8234" i="24"/>
  <c r="H8235" i="24"/>
  <c r="H8236" i="24"/>
  <c r="H8237" i="24"/>
  <c r="H8238" i="24"/>
  <c r="H8239" i="24"/>
  <c r="H8240" i="24"/>
  <c r="H8241" i="24"/>
  <c r="H8242" i="24"/>
  <c r="H8243" i="24"/>
  <c r="H8244" i="24"/>
  <c r="H8245" i="24"/>
  <c r="H8246" i="24"/>
  <c r="H8247" i="24"/>
  <c r="H8248" i="24"/>
  <c r="H8249" i="24"/>
  <c r="H8250" i="24"/>
  <c r="H8251" i="24"/>
  <c r="H8252" i="24"/>
  <c r="H8253" i="24"/>
  <c r="H8254" i="24"/>
  <c r="H8255" i="24"/>
  <c r="H8256" i="24"/>
  <c r="H8257" i="24"/>
  <c r="H8258" i="24"/>
  <c r="H8259" i="24"/>
  <c r="H8260" i="24"/>
  <c r="H8261" i="24"/>
  <c r="H8262" i="24"/>
  <c r="H8263" i="24"/>
  <c r="H8264" i="24"/>
  <c r="H8265" i="24"/>
  <c r="H8266" i="24"/>
  <c r="H8267" i="24"/>
  <c r="H8268" i="24"/>
  <c r="H8269" i="24"/>
  <c r="H8270" i="24"/>
  <c r="H8271" i="24"/>
  <c r="H8272" i="24"/>
  <c r="H8273" i="24"/>
  <c r="H8274" i="24"/>
  <c r="H8275" i="24"/>
  <c r="H8276" i="24"/>
  <c r="H8277" i="24"/>
  <c r="H8278" i="24"/>
  <c r="H8279" i="24"/>
  <c r="H8280" i="24"/>
  <c r="H8281" i="24"/>
  <c r="H8282" i="24"/>
  <c r="H8283" i="24"/>
  <c r="H8284" i="24"/>
  <c r="H8285" i="24"/>
  <c r="H8286" i="24"/>
  <c r="H8287" i="24"/>
  <c r="H8288" i="24"/>
  <c r="H8289" i="24"/>
  <c r="H8290" i="24"/>
  <c r="H8291" i="24"/>
  <c r="H8292" i="24"/>
  <c r="H8293" i="24"/>
  <c r="H8294" i="24"/>
  <c r="H8295" i="24"/>
  <c r="H8296" i="24"/>
  <c r="H8297" i="24"/>
  <c r="H8298" i="24"/>
  <c r="H8299" i="24"/>
  <c r="H8300" i="24"/>
  <c r="H8301" i="24"/>
  <c r="H8302" i="24"/>
  <c r="H8303" i="24"/>
  <c r="H8304" i="24"/>
  <c r="H8305" i="24"/>
  <c r="H8306" i="24"/>
  <c r="H8307" i="24"/>
  <c r="H8308" i="24"/>
  <c r="H8309" i="24"/>
  <c r="H8310" i="24"/>
  <c r="H8311" i="24"/>
  <c r="H8312" i="24"/>
  <c r="H8313" i="24"/>
  <c r="H8314" i="24"/>
  <c r="H8315" i="24"/>
  <c r="H8316" i="24"/>
  <c r="H8317" i="24"/>
  <c r="H8318" i="24"/>
  <c r="H8319" i="24"/>
  <c r="H8320" i="24"/>
  <c r="H8321" i="24"/>
  <c r="H8322" i="24"/>
  <c r="H8323" i="24"/>
  <c r="H8324" i="24"/>
  <c r="H8325" i="24"/>
  <c r="H8326" i="24"/>
  <c r="H8327" i="24"/>
  <c r="H8328" i="24"/>
  <c r="H8329" i="24"/>
  <c r="H8330" i="24"/>
  <c r="H8331" i="24"/>
  <c r="H8332" i="24"/>
  <c r="H8333" i="24"/>
  <c r="H8334" i="24"/>
  <c r="H8335" i="24"/>
  <c r="H8336" i="24"/>
  <c r="H8337" i="24"/>
  <c r="H8338" i="24"/>
  <c r="H8339" i="24"/>
  <c r="H8340" i="24"/>
  <c r="H8341" i="24"/>
  <c r="H8342" i="24"/>
  <c r="H8343" i="24"/>
  <c r="H8344" i="24"/>
  <c r="H8345" i="24"/>
  <c r="H8346" i="24"/>
  <c r="H8347" i="24"/>
  <c r="H8348" i="24"/>
  <c r="H8349" i="24"/>
  <c r="H8350" i="24"/>
  <c r="H8351" i="24"/>
  <c r="H8352" i="24"/>
  <c r="H8353" i="24"/>
  <c r="H8354" i="24"/>
  <c r="H8355" i="24"/>
  <c r="H8356" i="24"/>
  <c r="H8357" i="24"/>
  <c r="H8358" i="24"/>
  <c r="H8359" i="24"/>
  <c r="H8360" i="24"/>
  <c r="H8361" i="24"/>
  <c r="H8362" i="24"/>
  <c r="H8363" i="24"/>
  <c r="H8364" i="24"/>
  <c r="H8365" i="24"/>
  <c r="H8366" i="24"/>
  <c r="H8367" i="24"/>
  <c r="H8368" i="24"/>
  <c r="H8369" i="24"/>
  <c r="H8370" i="24"/>
  <c r="H8371" i="24"/>
  <c r="H8372" i="24"/>
  <c r="H8373" i="24"/>
  <c r="H8374" i="24"/>
  <c r="H8375" i="24"/>
  <c r="H8376" i="24"/>
  <c r="H8377" i="24"/>
  <c r="H8378" i="24"/>
  <c r="H8379" i="24"/>
  <c r="H8380" i="24"/>
  <c r="H8381" i="24"/>
  <c r="H8382" i="24"/>
  <c r="H8383" i="24"/>
  <c r="H8384" i="24"/>
  <c r="H8385" i="24"/>
  <c r="H8386" i="24"/>
  <c r="H8387" i="24"/>
  <c r="H8388" i="24"/>
  <c r="H8389" i="24"/>
  <c r="H8390" i="24"/>
  <c r="H8391" i="24"/>
  <c r="H8392" i="24"/>
  <c r="H8393" i="24"/>
  <c r="H8394" i="24"/>
  <c r="H8395" i="24"/>
  <c r="H8396" i="24"/>
  <c r="H8397" i="24"/>
  <c r="H8398" i="24"/>
  <c r="H8399" i="24"/>
  <c r="H8400" i="24"/>
  <c r="H8401" i="24"/>
  <c r="H8402" i="24"/>
  <c r="H8403" i="24"/>
  <c r="H8404" i="24"/>
  <c r="H8405" i="24"/>
  <c r="H8406" i="24"/>
  <c r="H8407" i="24"/>
  <c r="H8408" i="24"/>
  <c r="H8409" i="24"/>
  <c r="H8410" i="24"/>
  <c r="H8411" i="24"/>
  <c r="H8412" i="24"/>
  <c r="H8413" i="24"/>
  <c r="H8414" i="24"/>
  <c r="H8415" i="24"/>
  <c r="H8416" i="24"/>
  <c r="H8417" i="24"/>
  <c r="H8418" i="24"/>
  <c r="H8419" i="24"/>
  <c r="H8420" i="24"/>
  <c r="H8421" i="24"/>
  <c r="H8422" i="24"/>
  <c r="H8423" i="24"/>
  <c r="H8424" i="24"/>
  <c r="H8425" i="24"/>
  <c r="H8426" i="24"/>
  <c r="H8427" i="24"/>
  <c r="H8428" i="24"/>
  <c r="H8429" i="24"/>
  <c r="H8430" i="24"/>
  <c r="H8431" i="24"/>
  <c r="H8432" i="24"/>
  <c r="H8433" i="24"/>
  <c r="H8434" i="24"/>
  <c r="H8435" i="24"/>
  <c r="H8436" i="24"/>
  <c r="H8437" i="24"/>
  <c r="H8438" i="24"/>
  <c r="H8439" i="24"/>
  <c r="H8440" i="24"/>
  <c r="H8441" i="24"/>
  <c r="H8442" i="24"/>
  <c r="H8443" i="24"/>
  <c r="H8444" i="24"/>
  <c r="H8445" i="24"/>
  <c r="H8446" i="24"/>
  <c r="H8447" i="24"/>
  <c r="H8448" i="24"/>
  <c r="H8449" i="24"/>
  <c r="H8450" i="24"/>
  <c r="H8451" i="24"/>
  <c r="H8452" i="24"/>
  <c r="H8453" i="24"/>
  <c r="H8454" i="24"/>
  <c r="H8455" i="24"/>
  <c r="H8456" i="24"/>
  <c r="H8457" i="24"/>
  <c r="H8458" i="24"/>
  <c r="H8459" i="24"/>
  <c r="H8460" i="24"/>
  <c r="H8461" i="24"/>
  <c r="H8462" i="24"/>
  <c r="H8463" i="24"/>
  <c r="H8464" i="24"/>
  <c r="H8465" i="24"/>
  <c r="H8466" i="24"/>
  <c r="H8467" i="24"/>
  <c r="H8468" i="24"/>
  <c r="H8469" i="24"/>
  <c r="H8470" i="24"/>
  <c r="H8471" i="24"/>
  <c r="H8472" i="24"/>
  <c r="H8473" i="24"/>
  <c r="H8474" i="24"/>
  <c r="H8475" i="24"/>
  <c r="H8476" i="24"/>
  <c r="H8477" i="24"/>
  <c r="H8478" i="24"/>
  <c r="H8479" i="24"/>
  <c r="H8480" i="24"/>
  <c r="H8481" i="24"/>
  <c r="H8482" i="24"/>
  <c r="H8483" i="24"/>
  <c r="H8484" i="24"/>
  <c r="H8485" i="24"/>
  <c r="H8486" i="24"/>
  <c r="H8487" i="24"/>
  <c r="H8488" i="24"/>
  <c r="H8489" i="24"/>
  <c r="H8490" i="24"/>
  <c r="H8491" i="24"/>
  <c r="H8492" i="24"/>
  <c r="H8493" i="24"/>
  <c r="H8494" i="24"/>
  <c r="H8495" i="24"/>
  <c r="H8496" i="24"/>
  <c r="H8497" i="24"/>
  <c r="H8498" i="24"/>
  <c r="H8499" i="24"/>
  <c r="H8500" i="24"/>
  <c r="H8501" i="24"/>
  <c r="H8502" i="24"/>
  <c r="H8503" i="24"/>
  <c r="H8504" i="24"/>
  <c r="H8505" i="24"/>
  <c r="H8506" i="24"/>
  <c r="H8507" i="24"/>
  <c r="H8508" i="24"/>
  <c r="H8509" i="24"/>
  <c r="H8510" i="24"/>
  <c r="H8511" i="24"/>
  <c r="H8512" i="24"/>
  <c r="H8513" i="24"/>
  <c r="H8514" i="24"/>
  <c r="H8515" i="24"/>
  <c r="H8516" i="24"/>
  <c r="H8517" i="24"/>
  <c r="H8518" i="24"/>
  <c r="H8519" i="24"/>
  <c r="H8520" i="24"/>
  <c r="H8521" i="24"/>
  <c r="H8522" i="24"/>
  <c r="H8523" i="24"/>
  <c r="H8524" i="24"/>
  <c r="H8525" i="24"/>
  <c r="H8526" i="24"/>
  <c r="H8527" i="24"/>
  <c r="H8528" i="24"/>
  <c r="H8529" i="24"/>
  <c r="H8530" i="24"/>
  <c r="H8531" i="24"/>
  <c r="H8532" i="24"/>
  <c r="H8533" i="24"/>
  <c r="H8534" i="24"/>
  <c r="H8535" i="24"/>
  <c r="H8536" i="24"/>
  <c r="H8537" i="24"/>
  <c r="H8538" i="24"/>
  <c r="H8539" i="24"/>
  <c r="H8540" i="24"/>
  <c r="H8541" i="24"/>
  <c r="H8542" i="24"/>
  <c r="H8543" i="24"/>
  <c r="H8544" i="24"/>
  <c r="H8545" i="24"/>
  <c r="H8546" i="24"/>
  <c r="H8547" i="24"/>
  <c r="H8548" i="24"/>
  <c r="H8549" i="24"/>
  <c r="H8550" i="24"/>
  <c r="H8551" i="24"/>
  <c r="H8552" i="24"/>
  <c r="H8553" i="24"/>
  <c r="H8554" i="24"/>
  <c r="H8555" i="24"/>
  <c r="H8556" i="24"/>
  <c r="H8557" i="24"/>
  <c r="H8558" i="24"/>
  <c r="H8559" i="24"/>
  <c r="H8560" i="24"/>
  <c r="H8561" i="24"/>
  <c r="H8562" i="24"/>
  <c r="H8563" i="24"/>
  <c r="H8564" i="24"/>
  <c r="H8565" i="24"/>
  <c r="H8566" i="24"/>
  <c r="H8567" i="24"/>
  <c r="H8568" i="24"/>
  <c r="H8569" i="24"/>
  <c r="H8570" i="24"/>
  <c r="H8571" i="24"/>
  <c r="H8572" i="24"/>
  <c r="H8573" i="24"/>
  <c r="H8574" i="24"/>
  <c r="H8575" i="24"/>
  <c r="H8576" i="24"/>
  <c r="H8577" i="24"/>
  <c r="H8578" i="24"/>
  <c r="H8579" i="24"/>
  <c r="H8580" i="24"/>
  <c r="H8581" i="24"/>
  <c r="H8582" i="24"/>
  <c r="H8583" i="24"/>
  <c r="H8584" i="24"/>
  <c r="H8585" i="24"/>
  <c r="H8586" i="24"/>
  <c r="H8587" i="24"/>
  <c r="H8588" i="24"/>
  <c r="H8589" i="24"/>
  <c r="H8590" i="24"/>
  <c r="H8591" i="24"/>
  <c r="H8592" i="24"/>
  <c r="H8593" i="24"/>
  <c r="H8594" i="24"/>
  <c r="H8595" i="24"/>
  <c r="H8596" i="24"/>
  <c r="H8597" i="24"/>
  <c r="H8598" i="24"/>
  <c r="H8599" i="24"/>
  <c r="H8600" i="24"/>
  <c r="H8601" i="24"/>
  <c r="H8602" i="24"/>
  <c r="H8603" i="24"/>
  <c r="H8604" i="24"/>
  <c r="H8605" i="24"/>
  <c r="H8606" i="24"/>
  <c r="H8607" i="24"/>
  <c r="H8608" i="24"/>
  <c r="H8609" i="24"/>
  <c r="H8610" i="24"/>
  <c r="H8611" i="24"/>
  <c r="H8612" i="24"/>
  <c r="H8613" i="24"/>
  <c r="H8614" i="24"/>
  <c r="H8615" i="24"/>
  <c r="H8616" i="24"/>
  <c r="H8617" i="24"/>
  <c r="H8618" i="24"/>
  <c r="H8619" i="24"/>
  <c r="H8620" i="24"/>
  <c r="H8621" i="24"/>
  <c r="H8622" i="24"/>
  <c r="H8623" i="24"/>
  <c r="H8624" i="24"/>
  <c r="H8625" i="24"/>
  <c r="H8626" i="24"/>
  <c r="H8627" i="24"/>
  <c r="H8628" i="24"/>
  <c r="H8629" i="24"/>
  <c r="H8630" i="24"/>
  <c r="H8631" i="24"/>
  <c r="H8632" i="24"/>
  <c r="H8633" i="24"/>
  <c r="H8634" i="24"/>
  <c r="H8635" i="24"/>
  <c r="H8636" i="24"/>
  <c r="H8637" i="24"/>
  <c r="H8638" i="24"/>
  <c r="H8639" i="24"/>
  <c r="H8640" i="24"/>
  <c r="H8641" i="24"/>
  <c r="H8642" i="24"/>
  <c r="H8643" i="24"/>
  <c r="H8644" i="24"/>
  <c r="H8645" i="24"/>
  <c r="H8646" i="24"/>
  <c r="H8647" i="24"/>
  <c r="H8648" i="24"/>
  <c r="H8649" i="24"/>
  <c r="H8650" i="24"/>
  <c r="H8651" i="24"/>
  <c r="H8652" i="24"/>
  <c r="H8653" i="24"/>
  <c r="H8654" i="24"/>
  <c r="H8655" i="24"/>
  <c r="H8656" i="24"/>
  <c r="H8657" i="24"/>
  <c r="H8658" i="24"/>
  <c r="H8659" i="24"/>
  <c r="H8660" i="24"/>
  <c r="H8661" i="24"/>
  <c r="H8662" i="24"/>
  <c r="H8663" i="24"/>
  <c r="H8664" i="24"/>
  <c r="H8665" i="24"/>
  <c r="H8666" i="24"/>
  <c r="H8667" i="24"/>
  <c r="H8668" i="24"/>
  <c r="H8669" i="24"/>
  <c r="H8670" i="24"/>
  <c r="H8671" i="24"/>
  <c r="H8672" i="24"/>
  <c r="H8673" i="24"/>
  <c r="H8674" i="24"/>
  <c r="H8675" i="24"/>
  <c r="H8676" i="24"/>
  <c r="H8677" i="24"/>
  <c r="H8678" i="24"/>
  <c r="H8679" i="24"/>
  <c r="H8680" i="24"/>
  <c r="H8681" i="24"/>
  <c r="H8682" i="24"/>
  <c r="H8683" i="24"/>
  <c r="H8684" i="24"/>
  <c r="H8685" i="24"/>
  <c r="H8686" i="24"/>
  <c r="H8687" i="24"/>
  <c r="H8688" i="24"/>
  <c r="H8689" i="24"/>
  <c r="H8690" i="24"/>
  <c r="H8691" i="24"/>
  <c r="H8692" i="24"/>
  <c r="H8693" i="24"/>
  <c r="H8694" i="24"/>
  <c r="H8695" i="24"/>
  <c r="H8696" i="24"/>
  <c r="H8697" i="24"/>
  <c r="H8698" i="24"/>
  <c r="H8699" i="24"/>
  <c r="H8700" i="24"/>
  <c r="H8701" i="24"/>
  <c r="H8702" i="24"/>
  <c r="H8703" i="24"/>
  <c r="H8704" i="24"/>
  <c r="H8705" i="24"/>
  <c r="H8706" i="24"/>
  <c r="H8707" i="24"/>
  <c r="H8708" i="24"/>
  <c r="H8709" i="24"/>
  <c r="H8710" i="24"/>
  <c r="H8711" i="24"/>
  <c r="H8712" i="24"/>
  <c r="H8713" i="24"/>
  <c r="H8714" i="24"/>
  <c r="H8715" i="24"/>
  <c r="H8716" i="24"/>
  <c r="H8717" i="24"/>
  <c r="H8718" i="24"/>
  <c r="H8719" i="24"/>
  <c r="H8720" i="24"/>
  <c r="H8721" i="24"/>
  <c r="H8722" i="24"/>
  <c r="H8723" i="24"/>
  <c r="H8724" i="24"/>
  <c r="H8725" i="24"/>
  <c r="H8726" i="24"/>
  <c r="H8727" i="24"/>
  <c r="H8728" i="24"/>
  <c r="H8729" i="24"/>
  <c r="H8730" i="24"/>
  <c r="H8731" i="24"/>
  <c r="H8732" i="24"/>
  <c r="H8733" i="24"/>
  <c r="H8734" i="24"/>
  <c r="H8735" i="24"/>
  <c r="H8736" i="24"/>
  <c r="H8737" i="24"/>
  <c r="H8738" i="24"/>
  <c r="H8739" i="24"/>
  <c r="H8740" i="24"/>
  <c r="H8741" i="24"/>
  <c r="H8742" i="24"/>
  <c r="H8743" i="24"/>
  <c r="H8744" i="24"/>
  <c r="H8745" i="24"/>
  <c r="H8746" i="24"/>
  <c r="H8747" i="24"/>
  <c r="H8748" i="24"/>
  <c r="H8749" i="24"/>
  <c r="H8750" i="24"/>
  <c r="H8751" i="24"/>
  <c r="H8752" i="24"/>
  <c r="H8753" i="24"/>
  <c r="H8754" i="24"/>
  <c r="H8755" i="24"/>
  <c r="H8756" i="24"/>
  <c r="H8757" i="24"/>
  <c r="H8758" i="24"/>
  <c r="H8759" i="24"/>
  <c r="H8760" i="24"/>
  <c r="H8761" i="24"/>
  <c r="H8762" i="24"/>
  <c r="H8763" i="24"/>
  <c r="H8764" i="24"/>
  <c r="H8765" i="24"/>
  <c r="H8766" i="24"/>
  <c r="H8767" i="24"/>
  <c r="H8768" i="24"/>
  <c r="H8769" i="24"/>
  <c r="H8770" i="24"/>
  <c r="H8771" i="24"/>
  <c r="H8772" i="24"/>
  <c r="H8773" i="24"/>
  <c r="H8774" i="24"/>
  <c r="H8775" i="24"/>
  <c r="H8776" i="24"/>
  <c r="H8777" i="24"/>
  <c r="H8778" i="24"/>
  <c r="H8779" i="24"/>
  <c r="W20" i="24" l="1"/>
  <c r="U20" i="24"/>
  <c r="W19" i="24"/>
  <c r="L8779" i="24"/>
  <c r="L8775" i="24"/>
  <c r="L8771" i="24"/>
  <c r="L8767" i="24"/>
  <c r="L8763" i="24"/>
  <c r="L8759" i="24"/>
  <c r="L8755" i="24"/>
  <c r="L8751" i="24"/>
  <c r="L8747" i="24"/>
  <c r="L8743" i="24"/>
  <c r="L8739" i="24"/>
  <c r="L8735" i="24"/>
  <c r="L8731" i="24"/>
  <c r="L8727" i="24"/>
  <c r="L8723" i="24"/>
  <c r="L8719" i="24"/>
  <c r="L8715" i="24"/>
  <c r="L8711" i="24"/>
  <c r="L8707" i="24"/>
  <c r="L8703" i="24"/>
  <c r="L8699" i="24"/>
  <c r="L8695" i="24"/>
  <c r="L8691" i="24"/>
  <c r="L8687" i="24"/>
  <c r="L8683" i="24"/>
  <c r="L8679" i="24"/>
  <c r="L8675" i="24"/>
  <c r="L8671" i="24"/>
  <c r="L8667" i="24"/>
  <c r="L8663" i="24"/>
  <c r="L8659" i="24"/>
  <c r="L8655" i="24"/>
  <c r="L8651" i="24"/>
  <c r="L8647" i="24"/>
  <c r="L8643" i="24"/>
  <c r="L8639" i="24"/>
  <c r="L8635" i="24"/>
  <c r="L8631" i="24"/>
  <c r="L8627" i="24"/>
  <c r="L8623" i="24"/>
  <c r="L8619" i="24"/>
  <c r="L8615" i="24"/>
  <c r="L8611" i="24"/>
  <c r="L8607" i="24"/>
  <c r="L8603" i="24"/>
  <c r="L8599" i="24"/>
  <c r="L8595" i="24"/>
  <c r="L8591" i="24"/>
  <c r="L8587" i="24"/>
  <c r="L8583" i="24"/>
  <c r="L8579" i="24"/>
  <c r="L8575" i="24"/>
  <c r="L8571" i="24"/>
  <c r="L8567" i="24"/>
  <c r="L8563" i="24"/>
  <c r="L8559" i="24"/>
  <c r="L8555" i="24"/>
  <c r="L8551" i="24"/>
  <c r="L8547" i="24"/>
  <c r="L8543" i="24"/>
  <c r="L8539" i="24"/>
  <c r="L8535" i="24"/>
  <c r="L8531" i="24"/>
  <c r="L8527" i="24"/>
  <c r="L8523" i="24"/>
  <c r="L8519" i="24"/>
  <c r="L8515" i="24"/>
  <c r="L8511" i="24"/>
  <c r="L8507" i="24"/>
  <c r="L8503" i="24"/>
  <c r="L8499" i="24"/>
  <c r="L8495" i="24"/>
  <c r="L8491" i="24"/>
  <c r="L8487" i="24"/>
  <c r="L8483" i="24"/>
  <c r="L8479" i="24"/>
  <c r="L8475" i="24"/>
  <c r="L8471" i="24"/>
  <c r="L8467" i="24"/>
  <c r="L8463" i="24"/>
  <c r="L8459" i="24"/>
  <c r="L8455" i="24"/>
  <c r="L8451" i="24"/>
  <c r="L8447" i="24"/>
  <c r="L8443" i="24"/>
  <c r="L8439" i="24"/>
  <c r="L8435" i="24"/>
  <c r="L8431" i="24"/>
  <c r="L8427" i="24"/>
  <c r="L8423" i="24"/>
  <c r="L8419" i="24"/>
  <c r="L8415" i="24"/>
  <c r="L8411" i="24"/>
  <c r="L8407" i="24"/>
  <c r="L8403" i="24"/>
  <c r="L8399" i="24"/>
  <c r="L8395" i="24"/>
  <c r="L8391" i="24"/>
  <c r="L8387" i="24"/>
  <c r="L8383" i="24"/>
  <c r="L8379" i="24"/>
  <c r="L8375" i="24"/>
  <c r="L8371" i="24"/>
  <c r="L8367" i="24"/>
  <c r="L8363" i="24"/>
  <c r="L8359" i="24"/>
  <c r="L8355" i="24"/>
  <c r="L8351" i="24"/>
  <c r="L8347" i="24"/>
  <c r="L8343" i="24"/>
  <c r="L8339" i="24"/>
  <c r="L8335" i="24"/>
  <c r="L8331" i="24"/>
  <c r="L8327" i="24"/>
  <c r="L8323" i="24"/>
  <c r="L8319" i="24"/>
  <c r="L8315" i="24"/>
  <c r="L8311" i="24"/>
  <c r="L8307" i="24"/>
  <c r="L8303" i="24"/>
  <c r="L8299" i="24"/>
  <c r="L8295" i="24"/>
  <c r="L8291" i="24"/>
  <c r="L8287" i="24"/>
  <c r="L8283" i="24"/>
  <c r="L8279" i="24"/>
  <c r="L8275" i="24"/>
  <c r="L8271" i="24"/>
  <c r="L8267" i="24"/>
  <c r="L8263" i="24"/>
  <c r="L8259" i="24"/>
  <c r="L8255" i="24"/>
  <c r="L8251" i="24"/>
  <c r="L8247" i="24"/>
  <c r="L8243" i="24"/>
  <c r="L8239" i="24"/>
  <c r="L8235" i="24"/>
  <c r="L8231" i="24"/>
  <c r="L8227" i="24"/>
  <c r="L8223" i="24"/>
  <c r="L8219" i="24"/>
  <c r="L8215" i="24"/>
  <c r="L8211" i="24"/>
  <c r="L8207" i="24"/>
  <c r="L8203" i="24"/>
  <c r="L8199" i="24"/>
  <c r="L8195" i="24"/>
  <c r="L8191" i="24"/>
  <c r="L8187" i="24"/>
  <c r="L8183" i="24"/>
  <c r="L8179" i="24"/>
  <c r="L8175" i="24"/>
  <c r="L8171" i="24"/>
  <c r="L8167" i="24"/>
  <c r="L8163" i="24"/>
  <c r="L8159" i="24"/>
  <c r="L8155" i="24"/>
  <c r="L8151" i="24"/>
  <c r="L8147" i="24"/>
  <c r="L8143" i="24"/>
  <c r="L8139" i="24"/>
  <c r="L8135" i="24"/>
  <c r="L8131" i="24"/>
  <c r="L8127" i="24"/>
  <c r="L8123" i="24"/>
  <c r="L8119" i="24"/>
  <c r="L8115" i="24"/>
  <c r="L8111" i="24"/>
  <c r="L8107" i="24"/>
  <c r="L8103" i="24"/>
  <c r="L8099" i="24"/>
  <c r="L8095" i="24"/>
  <c r="L8091" i="24"/>
  <c r="L8087" i="24"/>
  <c r="L8083" i="24"/>
  <c r="L8079" i="24"/>
  <c r="L8075" i="24"/>
  <c r="L8071" i="24"/>
  <c r="L8067" i="24"/>
  <c r="L8063" i="24"/>
  <c r="L8059" i="24"/>
  <c r="L8055" i="24"/>
  <c r="L8051" i="24"/>
  <c r="L8047" i="24"/>
  <c r="L8043" i="24"/>
  <c r="L8039" i="24"/>
  <c r="L8035" i="24"/>
  <c r="L8031" i="24"/>
  <c r="L8027" i="24"/>
  <c r="L8023" i="24"/>
  <c r="L8019" i="24"/>
  <c r="L8015" i="24"/>
  <c r="L8011" i="24"/>
  <c r="L8007" i="24"/>
  <c r="L8003" i="24"/>
  <c r="L7999" i="24"/>
  <c r="L7995" i="24"/>
  <c r="L7991" i="24"/>
  <c r="L7987" i="24"/>
  <c r="L7983" i="24"/>
  <c r="L7979" i="24"/>
  <c r="L7975" i="24"/>
  <c r="L7971" i="24"/>
  <c r="L7967" i="24"/>
  <c r="L7963" i="24"/>
  <c r="L7959" i="24"/>
  <c r="L7955" i="24"/>
  <c r="L7951" i="24"/>
  <c r="L7947" i="24"/>
  <c r="L7943" i="24"/>
  <c r="L7939" i="24"/>
  <c r="L7935" i="24"/>
  <c r="L7931" i="24"/>
  <c r="L7927" i="24"/>
  <c r="L7923" i="24"/>
  <c r="L7919" i="24"/>
  <c r="L7915" i="24"/>
  <c r="L7911" i="24"/>
  <c r="L7907" i="24"/>
  <c r="L7903" i="24"/>
  <c r="L7899" i="24"/>
  <c r="L7895" i="24"/>
  <c r="L7891" i="24"/>
  <c r="L7887" i="24"/>
  <c r="L7883" i="24"/>
  <c r="L7879" i="24"/>
  <c r="L7875" i="24"/>
  <c r="L7871" i="24"/>
  <c r="L7867" i="24"/>
  <c r="L7863" i="24"/>
  <c r="L7859" i="24"/>
  <c r="L7855" i="24"/>
  <c r="L7851" i="24"/>
  <c r="L7847" i="24"/>
  <c r="L7843" i="24"/>
  <c r="L7839" i="24"/>
  <c r="L7835" i="24"/>
  <c r="L7831" i="24"/>
  <c r="L7827" i="24"/>
  <c r="L7823" i="24"/>
  <c r="L7819" i="24"/>
  <c r="L7815" i="24"/>
  <c r="L7811" i="24"/>
  <c r="L7807" i="24"/>
  <c r="L7803" i="24"/>
  <c r="L7799" i="24"/>
  <c r="L7795" i="24"/>
  <c r="L7791" i="24"/>
  <c r="L7787" i="24"/>
  <c r="L7783" i="24"/>
  <c r="L7779" i="24"/>
  <c r="L7775" i="24"/>
  <c r="L7771" i="24"/>
  <c r="L7767" i="24"/>
  <c r="L7763" i="24"/>
  <c r="L7759" i="24"/>
  <c r="L7755" i="24"/>
  <c r="L7751" i="24"/>
  <c r="L7747" i="24"/>
  <c r="L7743" i="24"/>
  <c r="L7739" i="24"/>
  <c r="L7735" i="24"/>
  <c r="L7731" i="24"/>
  <c r="L7727" i="24"/>
  <c r="L7723" i="24"/>
  <c r="L7719" i="24"/>
  <c r="L7715" i="24"/>
  <c r="L7711" i="24"/>
  <c r="L7707" i="24"/>
  <c r="L7703" i="24"/>
  <c r="L7699" i="24"/>
  <c r="L7695" i="24"/>
  <c r="L7691" i="24"/>
  <c r="L7687" i="24"/>
  <c r="L7683" i="24"/>
  <c r="L7679" i="24"/>
  <c r="L7675" i="24"/>
  <c r="L7671" i="24"/>
  <c r="L7667" i="24"/>
  <c r="L7663" i="24"/>
  <c r="L7659" i="24"/>
  <c r="L7655" i="24"/>
  <c r="L7651" i="24"/>
  <c r="L7647" i="24"/>
  <c r="L7643" i="24"/>
  <c r="L7639" i="24"/>
  <c r="L7635" i="24"/>
  <c r="L7631" i="24"/>
  <c r="L7627" i="24"/>
  <c r="L7623" i="24"/>
  <c r="L7619" i="24"/>
  <c r="L7615" i="24"/>
  <c r="L7611" i="24"/>
  <c r="L7607" i="24"/>
  <c r="L7603" i="24"/>
  <c r="L7599" i="24"/>
  <c r="L7595" i="24"/>
  <c r="L7591" i="24"/>
  <c r="L7587" i="24"/>
  <c r="L7583" i="24"/>
  <c r="L7579" i="24"/>
  <c r="L7575" i="24"/>
  <c r="L7571" i="24"/>
  <c r="L7567" i="24"/>
  <c r="L7563" i="24"/>
  <c r="L7559" i="24"/>
  <c r="L7555" i="24"/>
  <c r="L7551" i="24"/>
  <c r="L7547" i="24"/>
  <c r="L7543" i="24"/>
  <c r="L7539" i="24"/>
  <c r="L7535" i="24"/>
  <c r="L7531" i="24"/>
  <c r="L7527" i="24"/>
  <c r="L7523" i="24"/>
  <c r="L7519" i="24"/>
  <c r="L7515" i="24"/>
  <c r="L7511" i="24"/>
  <c r="L7507" i="24"/>
  <c r="L7503" i="24"/>
  <c r="L7499" i="24"/>
  <c r="L7495" i="24"/>
  <c r="L7491" i="24"/>
  <c r="L7487" i="24"/>
  <c r="L7483" i="24"/>
  <c r="L7479" i="24"/>
  <c r="L7475" i="24"/>
  <c r="L7471" i="24"/>
  <c r="L7467" i="24"/>
  <c r="L7463" i="24"/>
  <c r="L7459" i="24"/>
  <c r="L7455" i="24"/>
  <c r="L7451" i="24"/>
  <c r="L7447" i="24"/>
  <c r="L7443" i="24"/>
  <c r="L7439" i="24"/>
  <c r="L7435" i="24"/>
  <c r="L7431" i="24"/>
  <c r="L7427" i="24"/>
  <c r="L7423" i="24"/>
  <c r="L7419" i="24"/>
  <c r="L7415" i="24"/>
  <c r="L7411" i="24"/>
  <c r="L7407" i="24"/>
  <c r="L7403" i="24"/>
  <c r="L7399" i="24"/>
  <c r="L7395" i="24"/>
  <c r="L7391" i="24"/>
  <c r="L7387" i="24"/>
  <c r="L7383" i="24"/>
  <c r="L7379" i="24"/>
  <c r="L7375" i="24"/>
  <c r="L7371" i="24"/>
  <c r="L7367" i="24"/>
  <c r="L7363" i="24"/>
  <c r="L7359" i="24"/>
  <c r="L7355" i="24"/>
  <c r="L7351" i="24"/>
  <c r="L7347" i="24"/>
  <c r="L7343" i="24"/>
  <c r="L7339" i="24"/>
  <c r="L7335" i="24"/>
  <c r="L7331" i="24"/>
  <c r="L7327" i="24"/>
  <c r="L7323" i="24"/>
  <c r="L7319" i="24"/>
  <c r="L7315" i="24"/>
  <c r="L7311" i="24"/>
  <c r="L7307" i="24"/>
  <c r="L7303" i="24"/>
  <c r="L7299" i="24"/>
  <c r="L7295" i="24"/>
  <c r="L7291" i="24"/>
  <c r="L7287" i="24"/>
  <c r="L7283" i="24"/>
  <c r="L7279" i="24"/>
  <c r="L7275" i="24"/>
  <c r="L7271" i="24"/>
  <c r="L7267" i="24"/>
  <c r="L7263" i="24"/>
  <c r="L7259" i="24"/>
  <c r="L7255" i="24"/>
  <c r="L7251" i="24"/>
  <c r="L7247" i="24"/>
  <c r="L7243" i="24"/>
  <c r="L7239" i="24"/>
  <c r="L7235" i="24"/>
  <c r="L7231" i="24"/>
  <c r="L7227" i="24"/>
  <c r="L7223" i="24"/>
  <c r="L7219" i="24"/>
  <c r="L7215" i="24"/>
  <c r="L7211" i="24"/>
  <c r="L7207" i="24"/>
  <c r="L7203" i="24"/>
  <c r="L7199" i="24"/>
  <c r="L7195" i="24"/>
  <c r="L7191" i="24"/>
  <c r="L7187" i="24"/>
  <c r="L7183" i="24"/>
  <c r="L7179" i="24"/>
  <c r="L7175" i="24"/>
  <c r="L7171" i="24"/>
  <c r="L7167" i="24"/>
  <c r="L7163" i="24"/>
  <c r="L7159" i="24"/>
  <c r="L7155" i="24"/>
  <c r="L7151" i="24"/>
  <c r="L7147" i="24"/>
  <c r="L7143" i="24"/>
  <c r="L7139" i="24"/>
  <c r="L7135" i="24"/>
  <c r="L7131" i="24"/>
  <c r="L7127" i="24"/>
  <c r="L7123" i="24"/>
  <c r="L7119" i="24"/>
  <c r="L7115" i="24"/>
  <c r="L7111" i="24"/>
  <c r="L7107" i="24"/>
  <c r="L7103" i="24"/>
  <c r="L7099" i="24"/>
  <c r="L7095" i="24"/>
  <c r="L7091" i="24"/>
  <c r="L7087" i="24"/>
  <c r="L7083" i="24"/>
  <c r="L7079" i="24"/>
  <c r="L7075" i="24"/>
  <c r="L7071" i="24"/>
  <c r="L7067" i="24"/>
  <c r="L7063" i="24"/>
  <c r="L7059" i="24"/>
  <c r="L7055" i="24"/>
  <c r="L7051" i="24"/>
  <c r="L7047" i="24"/>
  <c r="L7043" i="24"/>
  <c r="L7039" i="24"/>
  <c r="L7035" i="24"/>
  <c r="L7031" i="24"/>
  <c r="L7027" i="24"/>
  <c r="L7023" i="24"/>
  <c r="L7019" i="24"/>
  <c r="L7015" i="24"/>
  <c r="L7011" i="24"/>
  <c r="L7007" i="24"/>
  <c r="L7003" i="24"/>
  <c r="L6999" i="24"/>
  <c r="L6995" i="24"/>
  <c r="L6991" i="24"/>
  <c r="L6987" i="24"/>
  <c r="L6983" i="24"/>
  <c r="L6979" i="24"/>
  <c r="L6975" i="24"/>
  <c r="L6971" i="24"/>
  <c r="L6967" i="24"/>
  <c r="L6963" i="24"/>
  <c r="L6959" i="24"/>
  <c r="L6955" i="24"/>
  <c r="L6951" i="24"/>
  <c r="L6947" i="24"/>
  <c r="L6943" i="24"/>
  <c r="L6939" i="24"/>
  <c r="L6935" i="24"/>
  <c r="L6931" i="24"/>
  <c r="L6927" i="24"/>
  <c r="L6923" i="24"/>
  <c r="L6919" i="24"/>
  <c r="L6915" i="24"/>
  <c r="L6911" i="24"/>
  <c r="L6907" i="24"/>
  <c r="L6903" i="24"/>
  <c r="L6899" i="24"/>
  <c r="L6895" i="24"/>
  <c r="L6891" i="24"/>
  <c r="L6887" i="24"/>
  <c r="L6883" i="24"/>
  <c r="L6879" i="24"/>
  <c r="L6875" i="24"/>
  <c r="L6871" i="24"/>
  <c r="L6867" i="24"/>
  <c r="L6863" i="24"/>
  <c r="L6859" i="24"/>
  <c r="L6855" i="24"/>
  <c r="L6851" i="24"/>
  <c r="L6847" i="24"/>
  <c r="L6843" i="24"/>
  <c r="L6839" i="24"/>
  <c r="L6835" i="24"/>
  <c r="L6831" i="24"/>
  <c r="L6827" i="24"/>
  <c r="L6823" i="24"/>
  <c r="L6819" i="24"/>
  <c r="L6815" i="24"/>
  <c r="L6811" i="24"/>
  <c r="L6807" i="24"/>
  <c r="L6803" i="24"/>
  <c r="L6799" i="24"/>
  <c r="L6795" i="24"/>
  <c r="L6791" i="24"/>
  <c r="L6787" i="24"/>
  <c r="L6783" i="24"/>
  <c r="L6779" i="24"/>
  <c r="L6775" i="24"/>
  <c r="L6771" i="24"/>
  <c r="L6767" i="24"/>
  <c r="L6763" i="24"/>
  <c r="L6759" i="24"/>
  <c r="L6755" i="24"/>
  <c r="L6751" i="24"/>
  <c r="L6747" i="24"/>
  <c r="L6743" i="24"/>
  <c r="L6739" i="24"/>
  <c r="L6735" i="24"/>
  <c r="L6731" i="24"/>
  <c r="L6727" i="24"/>
  <c r="L6723" i="24"/>
  <c r="L6719" i="24"/>
  <c r="L6715" i="24"/>
  <c r="L6711" i="24"/>
  <c r="L6707" i="24"/>
  <c r="L6703" i="24"/>
  <c r="L6699" i="24"/>
  <c r="L6695" i="24"/>
  <c r="L6691" i="24"/>
  <c r="L6687" i="24"/>
  <c r="L6683" i="24"/>
  <c r="L6679" i="24"/>
  <c r="L6675" i="24"/>
  <c r="L6671" i="24"/>
  <c r="L6667" i="24"/>
  <c r="L6663" i="24"/>
  <c r="L6659" i="24"/>
  <c r="L6655" i="24"/>
  <c r="L6651" i="24"/>
  <c r="L6647" i="24"/>
  <c r="L6643" i="24"/>
  <c r="L6639" i="24"/>
  <c r="L6635" i="24"/>
  <c r="L6631" i="24"/>
  <c r="L6627" i="24"/>
  <c r="L6623" i="24"/>
  <c r="L6619" i="24"/>
  <c r="L6615" i="24"/>
  <c r="L6611" i="24"/>
  <c r="L6607" i="24"/>
  <c r="L6603" i="24"/>
  <c r="L6599" i="24"/>
  <c r="L6595" i="24"/>
  <c r="L6591" i="24"/>
  <c r="L6587" i="24"/>
  <c r="L6583" i="24"/>
  <c r="L6579" i="24"/>
  <c r="L6575" i="24"/>
  <c r="L6571" i="24"/>
  <c r="L6567" i="24"/>
  <c r="L6563" i="24"/>
  <c r="L6559" i="24"/>
  <c r="L6555" i="24"/>
  <c r="L6551" i="24"/>
  <c r="L6547" i="24"/>
  <c r="L6543" i="24"/>
  <c r="L6539" i="24"/>
  <c r="L6535" i="24"/>
  <c r="L6531" i="24"/>
  <c r="L6527" i="24"/>
  <c r="L6523" i="24"/>
  <c r="L6519" i="24"/>
  <c r="L6515" i="24"/>
  <c r="L6511" i="24"/>
  <c r="L6507" i="24"/>
  <c r="L6503" i="24"/>
  <c r="L6499" i="24"/>
  <c r="L6495" i="24"/>
  <c r="L6491" i="24"/>
  <c r="L6487" i="24"/>
  <c r="L6483" i="24"/>
  <c r="L6479" i="24"/>
  <c r="L6475" i="24"/>
  <c r="L6471" i="24"/>
  <c r="L6467" i="24"/>
  <c r="L6463" i="24"/>
  <c r="L6459" i="24"/>
  <c r="L6455" i="24"/>
  <c r="L6451" i="24"/>
  <c r="L6447" i="24"/>
  <c r="L6443" i="24"/>
  <c r="L6439" i="24"/>
  <c r="L6435" i="24"/>
  <c r="L6431" i="24"/>
  <c r="L6427" i="24"/>
  <c r="L6423" i="24"/>
  <c r="L6419" i="24"/>
  <c r="L6415" i="24"/>
  <c r="L6411" i="24"/>
  <c r="L6407" i="24"/>
  <c r="L6403" i="24"/>
  <c r="L6399" i="24"/>
  <c r="L6395" i="24"/>
  <c r="L6391" i="24"/>
  <c r="L6387" i="24"/>
  <c r="L6383" i="24"/>
  <c r="L6379" i="24"/>
  <c r="L6375" i="24"/>
  <c r="L6371" i="24"/>
  <c r="L6367" i="24"/>
  <c r="L6363" i="24"/>
  <c r="L6359" i="24"/>
  <c r="L6355" i="24"/>
  <c r="L6351" i="24"/>
  <c r="L6347" i="24"/>
  <c r="L6343" i="24"/>
  <c r="L6339" i="24"/>
  <c r="L6335" i="24"/>
  <c r="L6331" i="24"/>
  <c r="L6327" i="24"/>
  <c r="L6323" i="24"/>
  <c r="L6319" i="24"/>
  <c r="L6315" i="24"/>
  <c r="L6311" i="24"/>
  <c r="L6307" i="24"/>
  <c r="L6303" i="24"/>
  <c r="L6299" i="24"/>
  <c r="L6295" i="24"/>
  <c r="L6291" i="24"/>
  <c r="L6287" i="24"/>
  <c r="L6283" i="24"/>
  <c r="L6279" i="24"/>
  <c r="L6275" i="24"/>
  <c r="L6271" i="24"/>
  <c r="L6267" i="24"/>
  <c r="L6263" i="24"/>
  <c r="L6259" i="24"/>
  <c r="L6255" i="24"/>
  <c r="L6251" i="24"/>
  <c r="L6247" i="24"/>
  <c r="L6243" i="24"/>
  <c r="L6239" i="24"/>
  <c r="L6235" i="24"/>
  <c r="L6231" i="24"/>
  <c r="L6227" i="24"/>
  <c r="L6223" i="24"/>
  <c r="L6219" i="24"/>
  <c r="L6215" i="24"/>
  <c r="L6211" i="24"/>
  <c r="L6207" i="24"/>
  <c r="L6203" i="24"/>
  <c r="L6199" i="24"/>
  <c r="L6195" i="24"/>
  <c r="L6191" i="24"/>
  <c r="L6187" i="24"/>
  <c r="L6183" i="24"/>
  <c r="L6179" i="24"/>
  <c r="L6175" i="24"/>
  <c r="L6171" i="24"/>
  <c r="L6167" i="24"/>
  <c r="L6163" i="24"/>
  <c r="L6159" i="24"/>
  <c r="L6155" i="24"/>
  <c r="L6151" i="24"/>
  <c r="L6147" i="24"/>
  <c r="L6143" i="24"/>
  <c r="L6139" i="24"/>
  <c r="L6135" i="24"/>
  <c r="L6131" i="24"/>
  <c r="L6127" i="24"/>
  <c r="L6123" i="24"/>
  <c r="L6119" i="24"/>
  <c r="L6115" i="24"/>
  <c r="L6111" i="24"/>
  <c r="L6107" i="24"/>
  <c r="L6103" i="24"/>
  <c r="L6099" i="24"/>
  <c r="L6095" i="24"/>
  <c r="L6091" i="24"/>
  <c r="L6087" i="24"/>
  <c r="L6083" i="24"/>
  <c r="L6079" i="24"/>
  <c r="L6075" i="24"/>
  <c r="L6071" i="24"/>
  <c r="L6067" i="24"/>
  <c r="L6063" i="24"/>
  <c r="L6059" i="24"/>
  <c r="L6055" i="24"/>
  <c r="L6051" i="24"/>
  <c r="L6047" i="24"/>
  <c r="L6043" i="24"/>
  <c r="L6039" i="24"/>
  <c r="L6035" i="24"/>
  <c r="L6031" i="24"/>
  <c r="L6027" i="24"/>
  <c r="L6023" i="24"/>
  <c r="L6019" i="24"/>
  <c r="L6015" i="24"/>
  <c r="L6011" i="24"/>
  <c r="L6007" i="24"/>
  <c r="L6003" i="24"/>
  <c r="L5999" i="24"/>
  <c r="L5995" i="24"/>
  <c r="L5991" i="24"/>
  <c r="L5987" i="24"/>
  <c r="L5983" i="24"/>
  <c r="L5979" i="24"/>
  <c r="L5975" i="24"/>
  <c r="L5971" i="24"/>
  <c r="L5967" i="24"/>
  <c r="L5963" i="24"/>
  <c r="L5959" i="24"/>
  <c r="L5955" i="24"/>
  <c r="L5951" i="24"/>
  <c r="L5947" i="24"/>
  <c r="L5943" i="24"/>
  <c r="L5939" i="24"/>
  <c r="L5935" i="24"/>
  <c r="L5931" i="24"/>
  <c r="L5927" i="24"/>
  <c r="L5923" i="24"/>
  <c r="L5919" i="24"/>
  <c r="L5915" i="24"/>
  <c r="L5911" i="24"/>
  <c r="L5907" i="24"/>
  <c r="L5903" i="24"/>
  <c r="L5899" i="24"/>
  <c r="L5895" i="24"/>
  <c r="L5891" i="24"/>
  <c r="L5887" i="24"/>
  <c r="L5883" i="24"/>
  <c r="L5879" i="24"/>
  <c r="L5875" i="24"/>
  <c r="L5871" i="24"/>
  <c r="L5867" i="24"/>
  <c r="L5863" i="24"/>
  <c r="L5859" i="24"/>
  <c r="L5855" i="24"/>
  <c r="L5851" i="24"/>
  <c r="L5847" i="24"/>
  <c r="L5843" i="24"/>
  <c r="L5839" i="24"/>
  <c r="L5835" i="24"/>
  <c r="L5831" i="24"/>
  <c r="L5827" i="24"/>
  <c r="L5823" i="24"/>
  <c r="L5819" i="24"/>
  <c r="L5815" i="24"/>
  <c r="L5811" i="24"/>
  <c r="L5807" i="24"/>
  <c r="L5803" i="24"/>
  <c r="L5799" i="24"/>
  <c r="L5795" i="24"/>
  <c r="L5791" i="24"/>
  <c r="L5787" i="24"/>
  <c r="L5783" i="24"/>
  <c r="L5779" i="24"/>
  <c r="L5775" i="24"/>
  <c r="L5771" i="24"/>
  <c r="L5767" i="24"/>
  <c r="L5763" i="24"/>
  <c r="L5759" i="24"/>
  <c r="L5755" i="24"/>
  <c r="L5751" i="24"/>
  <c r="L5747" i="24"/>
  <c r="L5743" i="24"/>
  <c r="L5739" i="24"/>
  <c r="L5735" i="24"/>
  <c r="L5731" i="24"/>
  <c r="L5727" i="24"/>
  <c r="L5723" i="24"/>
  <c r="L5719" i="24"/>
  <c r="L5715" i="24"/>
  <c r="L5711" i="24"/>
  <c r="L5707" i="24"/>
  <c r="L5703" i="24"/>
  <c r="L5699" i="24"/>
  <c r="L5695" i="24"/>
  <c r="L5691" i="24"/>
  <c r="L5687" i="24"/>
  <c r="L5683" i="24"/>
  <c r="L5679" i="24"/>
  <c r="L5675" i="24"/>
  <c r="L5671" i="24"/>
  <c r="L5667" i="24"/>
  <c r="L5663" i="24"/>
  <c r="L5659" i="24"/>
  <c r="L5655" i="24"/>
  <c r="L5651" i="24"/>
  <c r="L5647" i="24"/>
  <c r="L5643" i="24"/>
  <c r="L5639" i="24"/>
  <c r="L5635" i="24"/>
  <c r="L5631" i="24"/>
  <c r="L5627" i="24"/>
  <c r="L5623" i="24"/>
  <c r="L5619" i="24"/>
  <c r="L5615" i="24"/>
  <c r="L5611" i="24"/>
  <c r="L5607" i="24"/>
  <c r="L5603" i="24"/>
  <c r="L5599" i="24"/>
  <c r="L5595" i="24"/>
  <c r="L5591" i="24"/>
  <c r="L5587" i="24"/>
  <c r="L5583" i="24"/>
  <c r="L5579" i="24"/>
  <c r="L5575" i="24"/>
  <c r="L5571" i="24"/>
  <c r="L5567" i="24"/>
  <c r="L5563" i="24"/>
  <c r="L5559" i="24"/>
  <c r="L5555" i="24"/>
  <c r="L5551" i="24"/>
  <c r="L5547" i="24"/>
  <c r="L5543" i="24"/>
  <c r="L5539" i="24"/>
  <c r="L5535" i="24"/>
  <c r="L5531" i="24"/>
  <c r="L5527" i="24"/>
  <c r="L5523" i="24"/>
  <c r="L5519" i="24"/>
  <c r="L5515" i="24"/>
  <c r="L5511" i="24"/>
  <c r="L5507" i="24"/>
  <c r="L5503" i="24"/>
  <c r="L5499" i="24"/>
  <c r="L5495" i="24"/>
  <c r="L5491" i="24"/>
  <c r="L5487" i="24"/>
  <c r="L5483" i="24"/>
  <c r="L5479" i="24"/>
  <c r="L5475" i="24"/>
  <c r="L5471" i="24"/>
  <c r="L5467" i="24"/>
  <c r="L5463" i="24"/>
  <c r="L5459" i="24"/>
  <c r="L5455" i="24"/>
  <c r="L5451" i="24"/>
  <c r="L5447" i="24"/>
  <c r="L5443" i="24"/>
  <c r="L5439" i="24"/>
  <c r="L5435" i="24"/>
  <c r="L5431" i="24"/>
  <c r="L5427" i="24"/>
  <c r="L5423" i="24"/>
  <c r="L5419" i="24"/>
  <c r="L5415" i="24"/>
  <c r="L5411" i="24"/>
  <c r="L5407" i="24"/>
  <c r="L5403" i="24"/>
  <c r="L5399" i="24"/>
  <c r="L5395" i="24"/>
  <c r="L5391" i="24"/>
  <c r="L5387" i="24"/>
  <c r="L5383" i="24"/>
  <c r="L5379" i="24"/>
  <c r="L5375" i="24"/>
  <c r="L5371" i="24"/>
  <c r="L5367" i="24"/>
  <c r="L5363" i="24"/>
  <c r="L5359" i="24"/>
  <c r="L5355" i="24"/>
  <c r="L5351" i="24"/>
  <c r="L5347" i="24"/>
  <c r="L5343" i="24"/>
  <c r="L5339" i="24"/>
  <c r="L5335" i="24"/>
  <c r="L5331" i="24"/>
  <c r="L5327" i="24"/>
  <c r="L5323" i="24"/>
  <c r="L5319" i="24"/>
  <c r="L5315" i="24"/>
  <c r="L5311" i="24"/>
  <c r="L5307" i="24"/>
  <c r="L5303" i="24"/>
  <c r="L5299" i="24"/>
  <c r="L5295" i="24"/>
  <c r="L5291" i="24"/>
  <c r="L5287" i="24"/>
  <c r="L5283" i="24"/>
  <c r="L5279" i="24"/>
  <c r="L5275" i="24"/>
  <c r="L5271" i="24"/>
  <c r="L5267" i="24"/>
  <c r="L5263" i="24"/>
  <c r="L5259" i="24"/>
  <c r="L5255" i="24"/>
  <c r="L5251" i="24"/>
  <c r="L5247" i="24"/>
  <c r="L5243" i="24"/>
  <c r="L5239" i="24"/>
  <c r="L5235" i="24"/>
  <c r="L5231" i="24"/>
  <c r="L5227" i="24"/>
  <c r="L5223" i="24"/>
  <c r="L5219" i="24"/>
  <c r="L5215" i="24"/>
  <c r="L5211" i="24"/>
  <c r="L5207" i="24"/>
  <c r="L5203" i="24"/>
  <c r="L5199" i="24"/>
  <c r="L5195" i="24"/>
  <c r="L5191" i="24"/>
  <c r="L5187" i="24"/>
  <c r="L5183" i="24"/>
  <c r="L5179" i="24"/>
  <c r="L5175" i="24"/>
  <c r="L5171" i="24"/>
  <c r="L5167" i="24"/>
  <c r="L5163" i="24"/>
  <c r="L5159" i="24"/>
  <c r="L5155" i="24"/>
  <c r="L5151" i="24"/>
  <c r="L5147" i="24"/>
  <c r="L5143" i="24"/>
  <c r="L5139" i="24"/>
  <c r="L5135" i="24"/>
  <c r="L5131" i="24"/>
  <c r="L5127" i="24"/>
  <c r="L5123" i="24"/>
  <c r="L5119" i="24"/>
  <c r="L5115" i="24"/>
  <c r="L5111" i="24"/>
  <c r="L5107" i="24"/>
  <c r="L5103" i="24"/>
  <c r="L5099" i="24"/>
  <c r="L5095" i="24"/>
  <c r="L5091" i="24"/>
  <c r="L5087" i="24"/>
  <c r="L5083" i="24"/>
  <c r="L5079" i="24"/>
  <c r="L5075" i="24"/>
  <c r="L5071" i="24"/>
  <c r="L5067" i="24"/>
  <c r="L5063" i="24"/>
  <c r="L5059" i="24"/>
  <c r="L5055" i="24"/>
  <c r="L5051" i="24"/>
  <c r="L5047" i="24"/>
  <c r="L5043" i="24"/>
  <c r="L5039" i="24"/>
  <c r="L5035" i="24"/>
  <c r="L5031" i="24"/>
  <c r="L5027" i="24"/>
  <c r="L5023" i="24"/>
  <c r="L5019" i="24"/>
  <c r="L5015" i="24"/>
  <c r="L5011" i="24"/>
  <c r="L5007" i="24"/>
  <c r="L5003" i="24"/>
  <c r="L4999" i="24"/>
  <c r="L4995" i="24"/>
  <c r="L4991" i="24"/>
  <c r="L4987" i="24"/>
  <c r="L4983" i="24"/>
  <c r="L4979" i="24"/>
  <c r="L4975" i="24"/>
  <c r="L4971" i="24"/>
  <c r="L4967" i="24"/>
  <c r="L4963" i="24"/>
  <c r="L4959" i="24"/>
  <c r="L4955" i="24"/>
  <c r="L4951" i="24"/>
  <c r="L4947" i="24"/>
  <c r="L4943" i="24"/>
  <c r="L4939" i="24"/>
  <c r="L4935" i="24"/>
  <c r="L4931" i="24"/>
  <c r="L4927" i="24"/>
  <c r="L4923" i="24"/>
  <c r="L4919" i="24"/>
  <c r="L4915" i="24"/>
  <c r="L4911" i="24"/>
  <c r="L4907" i="24"/>
  <c r="L4903" i="24"/>
  <c r="L4899" i="24"/>
  <c r="L4895" i="24"/>
  <c r="L4891" i="24"/>
  <c r="L4887" i="24"/>
  <c r="L4883" i="24"/>
  <c r="L4879" i="24"/>
  <c r="L4875" i="24"/>
  <c r="L4871" i="24"/>
  <c r="L4867" i="24"/>
  <c r="L4863" i="24"/>
  <c r="L4859" i="24"/>
  <c r="L4855" i="24"/>
  <c r="L4851" i="24"/>
  <c r="L4847" i="24"/>
  <c r="L4843" i="24"/>
  <c r="L4839" i="24"/>
  <c r="L4835" i="24"/>
  <c r="L4831" i="24"/>
  <c r="L4827" i="24"/>
  <c r="L4823" i="24"/>
  <c r="L4819" i="24"/>
  <c r="L4815" i="24"/>
  <c r="L4811" i="24"/>
  <c r="L4807" i="24"/>
  <c r="L4803" i="24"/>
  <c r="L4799" i="24"/>
  <c r="L4795" i="24"/>
  <c r="L4791" i="24"/>
  <c r="L4787" i="24"/>
  <c r="L4783" i="24"/>
  <c r="L4779" i="24"/>
  <c r="L4775" i="24"/>
  <c r="L4771" i="24"/>
  <c r="L4767" i="24"/>
  <c r="L4763" i="24"/>
  <c r="L4759" i="24"/>
  <c r="L4755" i="24"/>
  <c r="L4751" i="24"/>
  <c r="L4747" i="24"/>
  <c r="L4743" i="24"/>
  <c r="L4739" i="24"/>
  <c r="L4735" i="24"/>
  <c r="L4731" i="24"/>
  <c r="L4727" i="24"/>
  <c r="L4723" i="24"/>
  <c r="L4719" i="24"/>
  <c r="L4715" i="24"/>
  <c r="L4711" i="24"/>
  <c r="L4707" i="24"/>
  <c r="L4703" i="24"/>
  <c r="L4699" i="24"/>
  <c r="L4695" i="24"/>
  <c r="L4691" i="24"/>
  <c r="L4687" i="24"/>
  <c r="L4683" i="24"/>
  <c r="L4679" i="24"/>
  <c r="L4675" i="24"/>
  <c r="L4671" i="24"/>
  <c r="L4667" i="24"/>
  <c r="L4663" i="24"/>
  <c r="L4659" i="24"/>
  <c r="L4655" i="24"/>
  <c r="L4651" i="24"/>
  <c r="L4647" i="24"/>
  <c r="L4643" i="24"/>
  <c r="L4639" i="24"/>
  <c r="L4635" i="24"/>
  <c r="L4631" i="24"/>
  <c r="L4627" i="24"/>
  <c r="L4623" i="24"/>
  <c r="L4619" i="24"/>
  <c r="L4615" i="24"/>
  <c r="L4611" i="24"/>
  <c r="L4607" i="24"/>
  <c r="L4603" i="24"/>
  <c r="L4599" i="24"/>
  <c r="L4595" i="24"/>
  <c r="L4591" i="24"/>
  <c r="L4587" i="24"/>
  <c r="L4583" i="24"/>
  <c r="L4579" i="24"/>
  <c r="L4575" i="24"/>
  <c r="L4571" i="24"/>
  <c r="L4567" i="24"/>
  <c r="L4563" i="24"/>
  <c r="L4559" i="24"/>
  <c r="L4555" i="24"/>
  <c r="L4551" i="24"/>
  <c r="L4547" i="24"/>
  <c r="L4543" i="24"/>
  <c r="L4539" i="24"/>
  <c r="L4535" i="24"/>
  <c r="L4531" i="24"/>
  <c r="L4527" i="24"/>
  <c r="L4523" i="24"/>
  <c r="L4519" i="24"/>
  <c r="L4515" i="24"/>
  <c r="L4511" i="24"/>
  <c r="L4507" i="24"/>
  <c r="L4503" i="24"/>
  <c r="L4499" i="24"/>
  <c r="L4495" i="24"/>
  <c r="L4491" i="24"/>
  <c r="L4487" i="24"/>
  <c r="L4483" i="24"/>
  <c r="L4479" i="24"/>
  <c r="L4475" i="24"/>
  <c r="L4471" i="24"/>
  <c r="L4467" i="24"/>
  <c r="L4463" i="24"/>
  <c r="L4459" i="24"/>
  <c r="L4455" i="24"/>
  <c r="L4451" i="24"/>
  <c r="L4447" i="24"/>
  <c r="L4443" i="24"/>
  <c r="L4439" i="24"/>
  <c r="L4435" i="24"/>
  <c r="L4431" i="24"/>
  <c r="L4427" i="24"/>
  <c r="L4423" i="24"/>
  <c r="L4419" i="24"/>
  <c r="L4415" i="24"/>
  <c r="L4411" i="24"/>
  <c r="L4407" i="24"/>
  <c r="L4403" i="24"/>
  <c r="L4399" i="24"/>
  <c r="L4395" i="24"/>
  <c r="L4391" i="24"/>
  <c r="L4387" i="24"/>
  <c r="L4383" i="24"/>
  <c r="L4379" i="24"/>
  <c r="L4375" i="24"/>
  <c r="L4371" i="24"/>
  <c r="L4367" i="24"/>
  <c r="L4363" i="24"/>
  <c r="L4359" i="24"/>
  <c r="L4355" i="24"/>
  <c r="L4351" i="24"/>
  <c r="L4347" i="24"/>
  <c r="L4343" i="24"/>
  <c r="L4339" i="24"/>
  <c r="L4335" i="24"/>
  <c r="L4331" i="24"/>
  <c r="L4327" i="24"/>
  <c r="L4323" i="24"/>
  <c r="L4319" i="24"/>
  <c r="L4315" i="24"/>
  <c r="L4311" i="24"/>
  <c r="L4307" i="24"/>
  <c r="L4303" i="24"/>
  <c r="L4299" i="24"/>
  <c r="L4295" i="24"/>
  <c r="L4291" i="24"/>
  <c r="L4287" i="24"/>
  <c r="L4283" i="24"/>
  <c r="L4279" i="24"/>
  <c r="L4275" i="24"/>
  <c r="L4271" i="24"/>
  <c r="L4267" i="24"/>
  <c r="L4263" i="24"/>
  <c r="L4259" i="24"/>
  <c r="L4255" i="24"/>
  <c r="L4251" i="24"/>
  <c r="L4247" i="24"/>
  <c r="L4243" i="24"/>
  <c r="L4239" i="24"/>
  <c r="L4235" i="24"/>
  <c r="L4231" i="24"/>
  <c r="L4227" i="24"/>
  <c r="L4223" i="24"/>
  <c r="L4219" i="24"/>
  <c r="L4215" i="24"/>
  <c r="L4211" i="24"/>
  <c r="L4207" i="24"/>
  <c r="L4203" i="24"/>
  <c r="L4199" i="24"/>
  <c r="L4195" i="24"/>
  <c r="L4191" i="24"/>
  <c r="L4187" i="24"/>
  <c r="L4183" i="24"/>
  <c r="L4179" i="24"/>
  <c r="L4175" i="24"/>
  <c r="L4171" i="24"/>
  <c r="L4167" i="24"/>
  <c r="L4163" i="24"/>
  <c r="L4159" i="24"/>
  <c r="L4155" i="24"/>
  <c r="L4151" i="24"/>
  <c r="L4147" i="24"/>
  <c r="L4143" i="24"/>
  <c r="L4139" i="24"/>
  <c r="L4135" i="24"/>
  <c r="L4131" i="24"/>
  <c r="L4127" i="24"/>
  <c r="L4123" i="24"/>
  <c r="L4119" i="24"/>
  <c r="L4115" i="24"/>
  <c r="L4111" i="24"/>
  <c r="L4107" i="24"/>
  <c r="L4103" i="24"/>
  <c r="L4099" i="24"/>
  <c r="L4095" i="24"/>
  <c r="L4091" i="24"/>
  <c r="L4087" i="24"/>
  <c r="L4083" i="24"/>
  <c r="L4079" i="24"/>
  <c r="L4075" i="24"/>
  <c r="L4071" i="24"/>
  <c r="L4067" i="24"/>
  <c r="L4063" i="24"/>
  <c r="L4059" i="24"/>
  <c r="L4055" i="24"/>
  <c r="L4051" i="24"/>
  <c r="L4047" i="24"/>
  <c r="L4043" i="24"/>
  <c r="L4039" i="24"/>
  <c r="L4035" i="24"/>
  <c r="L4031" i="24"/>
  <c r="L4027" i="24"/>
  <c r="L4023" i="24"/>
  <c r="L4019" i="24"/>
  <c r="L4015" i="24"/>
  <c r="L4011" i="24"/>
  <c r="L4007" i="24"/>
  <c r="L4003" i="24"/>
  <c r="L3999" i="24"/>
  <c r="L3995" i="24"/>
  <c r="L3991" i="24"/>
  <c r="L3987" i="24"/>
  <c r="L3983" i="24"/>
  <c r="L3979" i="24"/>
  <c r="L3975" i="24"/>
  <c r="L3971" i="24"/>
  <c r="L3967" i="24"/>
  <c r="L3963" i="24"/>
  <c r="L3959" i="24"/>
  <c r="L3955" i="24"/>
  <c r="L3951" i="24"/>
  <c r="L3947" i="24"/>
  <c r="L3943" i="24"/>
  <c r="L3939" i="24"/>
  <c r="L3935" i="24"/>
  <c r="L3931" i="24"/>
  <c r="L3927" i="24"/>
  <c r="L3923" i="24"/>
  <c r="L3919" i="24"/>
  <c r="L3915" i="24"/>
  <c r="L3911" i="24"/>
  <c r="L3907" i="24"/>
  <c r="L3903" i="24"/>
  <c r="L3899" i="24"/>
  <c r="L3895" i="24"/>
  <c r="L3891" i="24"/>
  <c r="L3887" i="24"/>
  <c r="L3883" i="24"/>
  <c r="L3879" i="24"/>
  <c r="L3875" i="24"/>
  <c r="L3871" i="24"/>
  <c r="L3867" i="24"/>
  <c r="L3863" i="24"/>
  <c r="L3859" i="24"/>
  <c r="L3855" i="24"/>
  <c r="L3851" i="24"/>
  <c r="L3847" i="24"/>
  <c r="L3843" i="24"/>
  <c r="L3839" i="24"/>
  <c r="L3835" i="24"/>
  <c r="L3831" i="24"/>
  <c r="L3827" i="24"/>
  <c r="L3823" i="24"/>
  <c r="L3819" i="24"/>
  <c r="L3815" i="24"/>
  <c r="L3811" i="24"/>
  <c r="L3807" i="24"/>
  <c r="L3803" i="24"/>
  <c r="L3799" i="24"/>
  <c r="L3795" i="24"/>
  <c r="L3791" i="24"/>
  <c r="L3787" i="24"/>
  <c r="L3783" i="24"/>
  <c r="L3779" i="24"/>
  <c r="L3775" i="24"/>
  <c r="L3771" i="24"/>
  <c r="L3767" i="24"/>
  <c r="L3763" i="24"/>
  <c r="L3759" i="24"/>
  <c r="L3755" i="24"/>
  <c r="L3751" i="24"/>
  <c r="L3747" i="24"/>
  <c r="L3743" i="24"/>
  <c r="L3739" i="24"/>
  <c r="L3735" i="24"/>
  <c r="L3731" i="24"/>
  <c r="L3727" i="24"/>
  <c r="L3723" i="24"/>
  <c r="L3719" i="24"/>
  <c r="L3715" i="24"/>
  <c r="L3711" i="24"/>
  <c r="L3707" i="24"/>
  <c r="L3703" i="24"/>
  <c r="L3699" i="24"/>
  <c r="L3695" i="24"/>
  <c r="L3691" i="24"/>
  <c r="L3687" i="24"/>
  <c r="L3683" i="24"/>
  <c r="L3679" i="24"/>
  <c r="L3675" i="24"/>
  <c r="L3671" i="24"/>
  <c r="L3667" i="24"/>
  <c r="L3663" i="24"/>
  <c r="L3659" i="24"/>
  <c r="L3655" i="24"/>
  <c r="L3651" i="24"/>
  <c r="L3647" i="24"/>
  <c r="L3643" i="24"/>
  <c r="L3639" i="24"/>
  <c r="L3635" i="24"/>
  <c r="L3631" i="24"/>
  <c r="L3627" i="24"/>
  <c r="L3623" i="24"/>
  <c r="L3619" i="24"/>
  <c r="L3615" i="24"/>
  <c r="L3611" i="24"/>
  <c r="L3607" i="24"/>
  <c r="L3603" i="24"/>
  <c r="L3599" i="24"/>
  <c r="L3595" i="24"/>
  <c r="L3591" i="24"/>
  <c r="L3587" i="24"/>
  <c r="L3583" i="24"/>
  <c r="L3579" i="24"/>
  <c r="L3575" i="24"/>
  <c r="L3571" i="24"/>
  <c r="L3567" i="24"/>
  <c r="L3563" i="24"/>
  <c r="L3559" i="24"/>
  <c r="L3555" i="24"/>
  <c r="L3551" i="24"/>
  <c r="L3547" i="24"/>
  <c r="L3543" i="24"/>
  <c r="L3539" i="24"/>
  <c r="L3535" i="24"/>
  <c r="L3531" i="24"/>
  <c r="L3527" i="24"/>
  <c r="L3523" i="24"/>
  <c r="L3519" i="24"/>
  <c r="L3515" i="24"/>
  <c r="L3511" i="24"/>
  <c r="L3507" i="24"/>
  <c r="L3503" i="24"/>
  <c r="L3499" i="24"/>
  <c r="L3495" i="24"/>
  <c r="L3491" i="24"/>
  <c r="L3487" i="24"/>
  <c r="L3483" i="24"/>
  <c r="L3479" i="24"/>
  <c r="L3475" i="24"/>
  <c r="L3471" i="24"/>
  <c r="L3467" i="24"/>
  <c r="L3463" i="24"/>
  <c r="L3459" i="24"/>
  <c r="L3455" i="24"/>
  <c r="L3451" i="24"/>
  <c r="L3447" i="24"/>
  <c r="L3443" i="24"/>
  <c r="L3439" i="24"/>
  <c r="L3435" i="24"/>
  <c r="L3431" i="24"/>
  <c r="L3427" i="24"/>
  <c r="L3423" i="24"/>
  <c r="L3419" i="24"/>
  <c r="L3415" i="24"/>
  <c r="L3411" i="24"/>
  <c r="L3407" i="24"/>
  <c r="L3403" i="24"/>
  <c r="L3399" i="24"/>
  <c r="L3395" i="24"/>
  <c r="L3391" i="24"/>
  <c r="L3387" i="24"/>
  <c r="L3383" i="24"/>
  <c r="L3379" i="24"/>
  <c r="L3375" i="24"/>
  <c r="L3371" i="24"/>
  <c r="L3367" i="24"/>
  <c r="L3363" i="24"/>
  <c r="L3359" i="24"/>
  <c r="L3355" i="24"/>
  <c r="L3351" i="24"/>
  <c r="L3347" i="24"/>
  <c r="L3343" i="24"/>
  <c r="L3339" i="24"/>
  <c r="L3335" i="24"/>
  <c r="L3331" i="24"/>
  <c r="L3327" i="24"/>
  <c r="L3323" i="24"/>
  <c r="L3319" i="24"/>
  <c r="L3315" i="24"/>
  <c r="L3311" i="24"/>
  <c r="L3307" i="24"/>
  <c r="L3303" i="24"/>
  <c r="L3299" i="24"/>
  <c r="L3295" i="24"/>
  <c r="L3291" i="24"/>
  <c r="L3287" i="24"/>
  <c r="L3283" i="24"/>
  <c r="L3279" i="24"/>
  <c r="L3275" i="24"/>
  <c r="L3271" i="24"/>
  <c r="L3267" i="24"/>
  <c r="L3263" i="24"/>
  <c r="L3259" i="24"/>
  <c r="L3255" i="24"/>
  <c r="L3251" i="24"/>
  <c r="L3247" i="24"/>
  <c r="L3243" i="24"/>
  <c r="L3239" i="24"/>
  <c r="L3235" i="24"/>
  <c r="L3231" i="24"/>
  <c r="L3227" i="24"/>
  <c r="L3223" i="24"/>
  <c r="L3219" i="24"/>
  <c r="L3215" i="24"/>
  <c r="L3211" i="24"/>
  <c r="L3207" i="24"/>
  <c r="L3203" i="24"/>
  <c r="L3199" i="24"/>
  <c r="L3195" i="24"/>
  <c r="L3191" i="24"/>
  <c r="L3187" i="24"/>
  <c r="L3183" i="24"/>
  <c r="L3179" i="24"/>
  <c r="L3175" i="24"/>
  <c r="L3171" i="24"/>
  <c r="L3167" i="24"/>
  <c r="L3163" i="24"/>
  <c r="L3159" i="24"/>
  <c r="L3155" i="24"/>
  <c r="L3151" i="24"/>
  <c r="L3147" i="24"/>
  <c r="L3143" i="24"/>
  <c r="L3139" i="24"/>
  <c r="L3135" i="24"/>
  <c r="L3131" i="24"/>
  <c r="L3127" i="24"/>
  <c r="L3123" i="24"/>
  <c r="L3119" i="24"/>
  <c r="L3115" i="24"/>
  <c r="L3111" i="24"/>
  <c r="L3107" i="24"/>
  <c r="L3103" i="24"/>
  <c r="L3099" i="24"/>
  <c r="L3095" i="24"/>
  <c r="L3091" i="24"/>
  <c r="L3087" i="24"/>
  <c r="L3083" i="24"/>
  <c r="L3079" i="24"/>
  <c r="L3075" i="24"/>
  <c r="L3071" i="24"/>
  <c r="L3067" i="24"/>
  <c r="L3063" i="24"/>
  <c r="L3059" i="24"/>
  <c r="L3055" i="24"/>
  <c r="L3051" i="24"/>
  <c r="L3047" i="24"/>
  <c r="L3043" i="24"/>
  <c r="L3039" i="24"/>
  <c r="L3035" i="24"/>
  <c r="L3031" i="24"/>
  <c r="L3027" i="24"/>
  <c r="L3023" i="24"/>
  <c r="L3019" i="24"/>
  <c r="L3015" i="24"/>
  <c r="L3011" i="24"/>
  <c r="L3007" i="24"/>
  <c r="L3003" i="24"/>
  <c r="L2999" i="24"/>
  <c r="L2995" i="24"/>
  <c r="L2991" i="24"/>
  <c r="L2987" i="24"/>
  <c r="L2983" i="24"/>
  <c r="L2979" i="24"/>
  <c r="L2975" i="24"/>
  <c r="L2971" i="24"/>
  <c r="L2967" i="24"/>
  <c r="L2963" i="24"/>
  <c r="L2959" i="24"/>
  <c r="L2955" i="24"/>
  <c r="L2951" i="24"/>
  <c r="L2947" i="24"/>
  <c r="L2943" i="24"/>
  <c r="L2939" i="24"/>
  <c r="L2935" i="24"/>
  <c r="L2931" i="24"/>
  <c r="L2927" i="24"/>
  <c r="L2923" i="24"/>
  <c r="L2919" i="24"/>
  <c r="L2915" i="24"/>
  <c r="L2911" i="24"/>
  <c r="L2907" i="24"/>
  <c r="L2903" i="24"/>
  <c r="L2899" i="24"/>
  <c r="L2895" i="24"/>
  <c r="L2891" i="24"/>
  <c r="L2887" i="24"/>
  <c r="L2883" i="24"/>
  <c r="L2879" i="24"/>
  <c r="L2875" i="24"/>
  <c r="L2871" i="24"/>
  <c r="L2867" i="24"/>
  <c r="L2863" i="24"/>
  <c r="L2859" i="24"/>
  <c r="L2855" i="24"/>
  <c r="L2851" i="24"/>
  <c r="L2847" i="24"/>
  <c r="L2843" i="24"/>
  <c r="L2839" i="24"/>
  <c r="L2835" i="24"/>
  <c r="L2831" i="24"/>
  <c r="L2827" i="24"/>
  <c r="L2823" i="24"/>
  <c r="L2819" i="24"/>
  <c r="L2815" i="24"/>
  <c r="L2811" i="24"/>
  <c r="L2807" i="24"/>
  <c r="L2803" i="24"/>
  <c r="L2799" i="24"/>
  <c r="L2795" i="24"/>
  <c r="L2791" i="24"/>
  <c r="L2787" i="24"/>
  <c r="L2783" i="24"/>
  <c r="L2779" i="24"/>
  <c r="L2775" i="24"/>
  <c r="L2771" i="24"/>
  <c r="L2767" i="24"/>
  <c r="L2763" i="24"/>
  <c r="L2759" i="24"/>
  <c r="L2755" i="24"/>
  <c r="L2751" i="24"/>
  <c r="L2747" i="24"/>
  <c r="L2743" i="24"/>
  <c r="L2739" i="24"/>
  <c r="L2735" i="24"/>
  <c r="L2731" i="24"/>
  <c r="L2727" i="24"/>
  <c r="L2723" i="24"/>
  <c r="L2719" i="24"/>
  <c r="L2715" i="24"/>
  <c r="L2711" i="24"/>
  <c r="L2707" i="24"/>
  <c r="L2703" i="24"/>
  <c r="L2699" i="24"/>
  <c r="L2695" i="24"/>
  <c r="L2691" i="24"/>
  <c r="L2687" i="24"/>
  <c r="L2683" i="24"/>
  <c r="L2679" i="24"/>
  <c r="L2675" i="24"/>
  <c r="L2671" i="24"/>
  <c r="L2667" i="24"/>
  <c r="L2663" i="24"/>
  <c r="L2659" i="24"/>
  <c r="L2655" i="24"/>
  <c r="L2651" i="24"/>
  <c r="L2647" i="24"/>
  <c r="L2643" i="24"/>
  <c r="L2639" i="24"/>
  <c r="L2635" i="24"/>
  <c r="L2631" i="24"/>
  <c r="L2627" i="24"/>
  <c r="L2623" i="24"/>
  <c r="L2619" i="24"/>
  <c r="L2615" i="24"/>
  <c r="L2611" i="24"/>
  <c r="L2607" i="24"/>
  <c r="L2603" i="24"/>
  <c r="L2599" i="24"/>
  <c r="L2595" i="24"/>
  <c r="L2591" i="24"/>
  <c r="L2587" i="24"/>
  <c r="L2583" i="24"/>
  <c r="L2579" i="24"/>
  <c r="L2575" i="24"/>
  <c r="L2571" i="24"/>
  <c r="L2567" i="24"/>
  <c r="L2563" i="24"/>
  <c r="L2559" i="24"/>
  <c r="L2555" i="24"/>
  <c r="L2551" i="24"/>
  <c r="L2547" i="24"/>
  <c r="L2543" i="24"/>
  <c r="L2539" i="24"/>
  <c r="L2535" i="24"/>
  <c r="L2531" i="24"/>
  <c r="L2527" i="24"/>
  <c r="L2523" i="24"/>
  <c r="L2519" i="24"/>
  <c r="L2515" i="24"/>
  <c r="L2511" i="24"/>
  <c r="L2507" i="24"/>
  <c r="L2503" i="24"/>
  <c r="L2499" i="24"/>
  <c r="L2495" i="24"/>
  <c r="L2491" i="24"/>
  <c r="L2487" i="24"/>
  <c r="L2483" i="24"/>
  <c r="L2479" i="24"/>
  <c r="L2475" i="24"/>
  <c r="L2471" i="24"/>
  <c r="L2467" i="24"/>
  <c r="L2463" i="24"/>
  <c r="L2459" i="24"/>
  <c r="L2455" i="24"/>
  <c r="L2451" i="24"/>
  <c r="L2447" i="24"/>
  <c r="L2443" i="24"/>
  <c r="L2439" i="24"/>
  <c r="L2435" i="24"/>
  <c r="L2431" i="24"/>
  <c r="L2427" i="24"/>
  <c r="L2423" i="24"/>
  <c r="L2419" i="24"/>
  <c r="L2415" i="24"/>
  <c r="L2411" i="24"/>
  <c r="L2407" i="24"/>
  <c r="L2403" i="24"/>
  <c r="L2399" i="24"/>
  <c r="L2395" i="24"/>
  <c r="L2391" i="24"/>
  <c r="L2387" i="24"/>
  <c r="L2383" i="24"/>
  <c r="L2379" i="24"/>
  <c r="L2375" i="24"/>
  <c r="L2371" i="24"/>
  <c r="L2367" i="24"/>
  <c r="L2363" i="24"/>
  <c r="L2359" i="24"/>
  <c r="L2355" i="24"/>
  <c r="L2351" i="24"/>
  <c r="L2347" i="24"/>
  <c r="L2343" i="24"/>
  <c r="L2339" i="24"/>
  <c r="L2335" i="24"/>
  <c r="L2331" i="24"/>
  <c r="L2327" i="24"/>
  <c r="L2323" i="24"/>
  <c r="L2319" i="24"/>
  <c r="L2315" i="24"/>
  <c r="L2311" i="24"/>
  <c r="L2307" i="24"/>
  <c r="L2303" i="24"/>
  <c r="L2299" i="24"/>
  <c r="L2295" i="24"/>
  <c r="L2291" i="24"/>
  <c r="L2287" i="24"/>
  <c r="L2283" i="24"/>
  <c r="L2279" i="24"/>
  <c r="L2275" i="24"/>
  <c r="L2271" i="24"/>
  <c r="L2267" i="24"/>
  <c r="L2263" i="24"/>
  <c r="L2259" i="24"/>
  <c r="L2255" i="24"/>
  <c r="L2251" i="24"/>
  <c r="L2247" i="24"/>
  <c r="L2243" i="24"/>
  <c r="L2239" i="24"/>
  <c r="L2235" i="24"/>
  <c r="L2231" i="24"/>
  <c r="L2227" i="24"/>
  <c r="L2223" i="24"/>
  <c r="L2219" i="24"/>
  <c r="L2215" i="24"/>
  <c r="L2211" i="24"/>
  <c r="L2207" i="24"/>
  <c r="L2203" i="24"/>
  <c r="L2199" i="24"/>
  <c r="L2195" i="24"/>
  <c r="L2191" i="24"/>
  <c r="L2187" i="24"/>
  <c r="L2183" i="24"/>
  <c r="L2179" i="24"/>
  <c r="L2175" i="24"/>
  <c r="L2171" i="24"/>
  <c r="L2167" i="24"/>
  <c r="L2163" i="24"/>
  <c r="L2159" i="24"/>
  <c r="L2155" i="24"/>
  <c r="L2151" i="24"/>
  <c r="L2147" i="24"/>
  <c r="L2143" i="24"/>
  <c r="L2139" i="24"/>
  <c r="L2135" i="24"/>
  <c r="L2131" i="24"/>
  <c r="L2127" i="24"/>
  <c r="L2123" i="24"/>
  <c r="L2119" i="24"/>
  <c r="L2115" i="24"/>
  <c r="L2111" i="24"/>
  <c r="L2107" i="24"/>
  <c r="L2103" i="24"/>
  <c r="L2099" i="24"/>
  <c r="L2095" i="24"/>
  <c r="L2091" i="24"/>
  <c r="L2087" i="24"/>
  <c r="L2083" i="24"/>
  <c r="L2079" i="24"/>
  <c r="L2075" i="24"/>
  <c r="L2071" i="24"/>
  <c r="L2067" i="24"/>
  <c r="L2063" i="24"/>
  <c r="L2059" i="24"/>
  <c r="L2055" i="24"/>
  <c r="L2051" i="24"/>
  <c r="L2047" i="24"/>
  <c r="L2043" i="24"/>
  <c r="L2039" i="24"/>
  <c r="L2035" i="24"/>
  <c r="L2031" i="24"/>
  <c r="L2027" i="24"/>
  <c r="L2023" i="24"/>
  <c r="L2019" i="24"/>
  <c r="L2015" i="24"/>
  <c r="L2011" i="24"/>
  <c r="L2007" i="24"/>
  <c r="L2003" i="24"/>
  <c r="L1999" i="24"/>
  <c r="L1995" i="24"/>
  <c r="L1991" i="24"/>
  <c r="L1987" i="24"/>
  <c r="L1983" i="24"/>
  <c r="L1979" i="24"/>
  <c r="L1975" i="24"/>
  <c r="L1971" i="24"/>
  <c r="L1967" i="24"/>
  <c r="L1963" i="24"/>
  <c r="L1959" i="24"/>
  <c r="L1955" i="24"/>
  <c r="L1951" i="24"/>
  <c r="L1947" i="24"/>
  <c r="L1943" i="24"/>
  <c r="L1939" i="24"/>
  <c r="L1935" i="24"/>
  <c r="L1931" i="24"/>
  <c r="L1927" i="24"/>
  <c r="L1923" i="24"/>
  <c r="L1919" i="24"/>
  <c r="L1915" i="24"/>
  <c r="L1911" i="24"/>
  <c r="L1907" i="24"/>
  <c r="L1903" i="24"/>
  <c r="L1899" i="24"/>
  <c r="L1895" i="24"/>
  <c r="L1891" i="24"/>
  <c r="L1887" i="24"/>
  <c r="L1883" i="24"/>
  <c r="L1879" i="24"/>
  <c r="L1875" i="24"/>
  <c r="L1871" i="24"/>
  <c r="L1867" i="24"/>
  <c r="L1863" i="24"/>
  <c r="L1859" i="24"/>
  <c r="L1855" i="24"/>
  <c r="L1851" i="24"/>
  <c r="L1847" i="24"/>
  <c r="L1843" i="24"/>
  <c r="L1839" i="24"/>
  <c r="L1835" i="24"/>
  <c r="L1831" i="24"/>
  <c r="L1827" i="24"/>
  <c r="L1823" i="24"/>
  <c r="L1819" i="24"/>
  <c r="L1815" i="24"/>
  <c r="L1811" i="24"/>
  <c r="L1807" i="24"/>
  <c r="L1803" i="24"/>
  <c r="L1799" i="24"/>
  <c r="L1795" i="24"/>
  <c r="L1791" i="24"/>
  <c r="L1787" i="24"/>
  <c r="L1783" i="24"/>
  <c r="L1779" i="24"/>
  <c r="L1775" i="24"/>
  <c r="L1771" i="24"/>
  <c r="L1767" i="24"/>
  <c r="L1763" i="24"/>
  <c r="L1759" i="24"/>
  <c r="L1755" i="24"/>
  <c r="L1751" i="24"/>
  <c r="L1747" i="24"/>
  <c r="L1743" i="24"/>
  <c r="L1739" i="24"/>
  <c r="L1735" i="24"/>
  <c r="L1731" i="24"/>
  <c r="L1727" i="24"/>
  <c r="L1723" i="24"/>
  <c r="L1719" i="24"/>
  <c r="L1715" i="24"/>
  <c r="L1711" i="24"/>
  <c r="L1707" i="24"/>
  <c r="L1703" i="24"/>
  <c r="L1699" i="24"/>
  <c r="L1695" i="24"/>
  <c r="L1691" i="24"/>
  <c r="L1687" i="24"/>
  <c r="L1683" i="24"/>
  <c r="L1679" i="24"/>
  <c r="L1675" i="24"/>
  <c r="L1671" i="24"/>
  <c r="L1667" i="24"/>
  <c r="L1663" i="24"/>
  <c r="L1659" i="24"/>
  <c r="L1655" i="24"/>
  <c r="L1651" i="24"/>
  <c r="L1647" i="24"/>
  <c r="L1643" i="24"/>
  <c r="L1639" i="24"/>
  <c r="L1635" i="24"/>
  <c r="L1631" i="24"/>
  <c r="L1627" i="24"/>
  <c r="L1623" i="24"/>
  <c r="L1619" i="24"/>
  <c r="L1615" i="24"/>
  <c r="L1611" i="24"/>
  <c r="L1607" i="24"/>
  <c r="L1603" i="24"/>
  <c r="L1599" i="24"/>
  <c r="L1595" i="24"/>
  <c r="L1591" i="24"/>
  <c r="L1587" i="24"/>
  <c r="L1583" i="24"/>
  <c r="L1579" i="24"/>
  <c r="L1575" i="24"/>
  <c r="L1571" i="24"/>
  <c r="L1567" i="24"/>
  <c r="L1563" i="24"/>
  <c r="L1559" i="24"/>
  <c r="L1555" i="24"/>
  <c r="L1551" i="24"/>
  <c r="L1547" i="24"/>
  <c r="L1543" i="24"/>
  <c r="L1539" i="24"/>
  <c r="L1535" i="24"/>
  <c r="L1531" i="24"/>
  <c r="L1527" i="24"/>
  <c r="L1523" i="24"/>
  <c r="L1519" i="24"/>
  <c r="L1515" i="24"/>
  <c r="L1511" i="24"/>
  <c r="L1507" i="24"/>
  <c r="L1503" i="24"/>
  <c r="L1499" i="24"/>
  <c r="L1495" i="24"/>
  <c r="L1491" i="24"/>
  <c r="L1487" i="24"/>
  <c r="L1483" i="24"/>
  <c r="L1479" i="24"/>
  <c r="L1475" i="24"/>
  <c r="L1471" i="24"/>
  <c r="L1467" i="24"/>
  <c r="L1463" i="24"/>
  <c r="L1459" i="24"/>
  <c r="L1455" i="24"/>
  <c r="L1451" i="24"/>
  <c r="L1447" i="24"/>
  <c r="L1443" i="24"/>
  <c r="L1439" i="24"/>
  <c r="L1435" i="24"/>
  <c r="L1431" i="24"/>
  <c r="L1427" i="24"/>
  <c r="L1423" i="24"/>
  <c r="L1419" i="24"/>
  <c r="L1415" i="24"/>
  <c r="L1411" i="24"/>
  <c r="L1407" i="24"/>
  <c r="L1403" i="24"/>
  <c r="L1399" i="24"/>
  <c r="L1395" i="24"/>
  <c r="L1391" i="24"/>
  <c r="L1387" i="24"/>
  <c r="L1383" i="24"/>
  <c r="L1379" i="24"/>
  <c r="L1375" i="24"/>
  <c r="L1371" i="24"/>
  <c r="L1367" i="24"/>
  <c r="L1363" i="24"/>
  <c r="L1359" i="24"/>
  <c r="L1355" i="24"/>
  <c r="L1351" i="24"/>
  <c r="L1347" i="24"/>
  <c r="L1343" i="24"/>
  <c r="L1339" i="24"/>
  <c r="L1335" i="24"/>
  <c r="L1331" i="24"/>
  <c r="L1327" i="24"/>
  <c r="L1323" i="24"/>
  <c r="L1319" i="24"/>
  <c r="L1315" i="24"/>
  <c r="L1311" i="24"/>
  <c r="L1307" i="24"/>
  <c r="L1303" i="24"/>
  <c r="L1299" i="24"/>
  <c r="L1295" i="24"/>
  <c r="L1291" i="24"/>
  <c r="L1287" i="24"/>
  <c r="L1283" i="24"/>
  <c r="L1279" i="24"/>
  <c r="L1275" i="24"/>
  <c r="L1271" i="24"/>
  <c r="L1267" i="24"/>
  <c r="L1263" i="24"/>
  <c r="L1259" i="24"/>
  <c r="L1255" i="24"/>
  <c r="L1251" i="24"/>
  <c r="L1247" i="24"/>
  <c r="L1243" i="24"/>
  <c r="L1239" i="24"/>
  <c r="L1235" i="24"/>
  <c r="L1231" i="24"/>
  <c r="L1227" i="24"/>
  <c r="L1223" i="24"/>
  <c r="L1219" i="24"/>
  <c r="L1215" i="24"/>
  <c r="L1211" i="24"/>
  <c r="L1207" i="24"/>
  <c r="L1203" i="24"/>
  <c r="L1199" i="24"/>
  <c r="L1195" i="24"/>
  <c r="L1191" i="24"/>
  <c r="L1187" i="24"/>
  <c r="L1183" i="24"/>
  <c r="L1179" i="24"/>
  <c r="L1175" i="24"/>
  <c r="L1171" i="24"/>
  <c r="L1167" i="24"/>
  <c r="L1163" i="24"/>
  <c r="L1159" i="24"/>
  <c r="L1155" i="24"/>
  <c r="L1151" i="24"/>
  <c r="L1147" i="24"/>
  <c r="L1143" i="24"/>
  <c r="L1139" i="24"/>
  <c r="L1135" i="24"/>
  <c r="L1131" i="24"/>
  <c r="L1127" i="24"/>
  <c r="L1123" i="24"/>
  <c r="L1119" i="24"/>
  <c r="L1115" i="24"/>
  <c r="L1111" i="24"/>
  <c r="L1107" i="24"/>
  <c r="L1103" i="24"/>
  <c r="L1099" i="24"/>
  <c r="L1095" i="24"/>
  <c r="L1091" i="24"/>
  <c r="L1087" i="24"/>
  <c r="L1083" i="24"/>
  <c r="L1079" i="24"/>
  <c r="L1075" i="24"/>
  <c r="L1071" i="24"/>
  <c r="L1067" i="24"/>
  <c r="L1063" i="24"/>
  <c r="L1059" i="24"/>
  <c r="L1055" i="24"/>
  <c r="L1051" i="24"/>
  <c r="L1047" i="24"/>
  <c r="L1043" i="24"/>
  <c r="L1039" i="24"/>
  <c r="L1035" i="24"/>
  <c r="L1031" i="24"/>
  <c r="L1027" i="24"/>
  <c r="L1023" i="24"/>
  <c r="L1019" i="24"/>
  <c r="L1015" i="24"/>
  <c r="L1011" i="24"/>
  <c r="L1007" i="24"/>
  <c r="L1003" i="24"/>
  <c r="L999" i="24"/>
  <c r="L995" i="24"/>
  <c r="L991" i="24"/>
  <c r="L987" i="24"/>
  <c r="L983" i="24"/>
  <c r="L979" i="24"/>
  <c r="L975" i="24"/>
  <c r="L971" i="24"/>
  <c r="L967" i="24"/>
  <c r="L963" i="24"/>
  <c r="L959" i="24"/>
  <c r="L955" i="24"/>
  <c r="L951" i="24"/>
  <c r="L947" i="24"/>
  <c r="L943" i="24"/>
  <c r="L939" i="24"/>
  <c r="L935" i="24"/>
  <c r="L931" i="24"/>
  <c r="L927" i="24"/>
  <c r="L923" i="24"/>
  <c r="L919" i="24"/>
  <c r="L915" i="24"/>
  <c r="L911" i="24"/>
  <c r="L907" i="24"/>
  <c r="L903" i="24"/>
  <c r="L899" i="24"/>
  <c r="L895" i="24"/>
  <c r="L891" i="24"/>
  <c r="L887" i="24"/>
  <c r="L883" i="24"/>
  <c r="L879" i="24"/>
  <c r="L875" i="24"/>
  <c r="L871" i="24"/>
  <c r="L867" i="24"/>
  <c r="L863" i="24"/>
  <c r="L859" i="24"/>
  <c r="L855" i="24"/>
  <c r="L851" i="24"/>
  <c r="L847" i="24"/>
  <c r="L843" i="24"/>
  <c r="L839" i="24"/>
  <c r="L835" i="24"/>
  <c r="L831" i="24"/>
  <c r="L827" i="24"/>
  <c r="L823" i="24"/>
  <c r="L819" i="24"/>
  <c r="L815" i="24"/>
  <c r="L811" i="24"/>
  <c r="L807" i="24"/>
  <c r="L803" i="24"/>
  <c r="L799" i="24"/>
  <c r="L795" i="24"/>
  <c r="L791" i="24"/>
  <c r="L787" i="24"/>
  <c r="L783" i="24"/>
  <c r="L779" i="24"/>
  <c r="L775" i="24"/>
  <c r="L771" i="24"/>
  <c r="L767" i="24"/>
  <c r="L763" i="24"/>
  <c r="L759" i="24"/>
  <c r="L755" i="24"/>
  <c r="L751" i="24"/>
  <c r="L747" i="24"/>
  <c r="L743" i="24"/>
  <c r="L739" i="24"/>
  <c r="L735" i="24"/>
  <c r="L731" i="24"/>
  <c r="L727" i="24"/>
  <c r="L723" i="24"/>
  <c r="L719" i="24"/>
  <c r="L715" i="24"/>
  <c r="L711" i="24"/>
  <c r="L707" i="24"/>
  <c r="L703" i="24"/>
  <c r="L699" i="24"/>
  <c r="L695" i="24"/>
  <c r="L691" i="24"/>
  <c r="L687" i="24"/>
  <c r="L683" i="24"/>
  <c r="L679" i="24"/>
  <c r="L675" i="24"/>
  <c r="L671" i="24"/>
  <c r="L667" i="24"/>
  <c r="L663" i="24"/>
  <c r="L659" i="24"/>
  <c r="L655" i="24"/>
  <c r="L651" i="24"/>
  <c r="L647" i="24"/>
  <c r="L643" i="24"/>
  <c r="L639" i="24"/>
  <c r="L635" i="24"/>
  <c r="L631" i="24"/>
  <c r="L627" i="24"/>
  <c r="L623" i="24"/>
  <c r="L619" i="24"/>
  <c r="L615" i="24"/>
  <c r="L611" i="24"/>
  <c r="L607" i="24"/>
  <c r="L603" i="24"/>
  <c r="L599" i="24"/>
  <c r="L595" i="24"/>
  <c r="L591" i="24"/>
  <c r="L587" i="24"/>
  <c r="L583" i="24"/>
  <c r="L579" i="24"/>
  <c r="L575" i="24"/>
  <c r="L571" i="24"/>
  <c r="L567" i="24"/>
  <c r="L563" i="24"/>
  <c r="L559" i="24"/>
  <c r="L555" i="24"/>
  <c r="L551" i="24"/>
  <c r="L547" i="24"/>
  <c r="L543" i="24"/>
  <c r="L539" i="24"/>
  <c r="L535" i="24"/>
  <c r="L531" i="24"/>
  <c r="L527" i="24"/>
  <c r="L523" i="24"/>
  <c r="L519" i="24"/>
  <c r="L515" i="24"/>
  <c r="L511" i="24"/>
  <c r="L507" i="24"/>
  <c r="L503" i="24"/>
  <c r="L499" i="24"/>
  <c r="L495" i="24"/>
  <c r="L491" i="24"/>
  <c r="L487" i="24"/>
  <c r="L483" i="24"/>
  <c r="L479" i="24"/>
  <c r="L475" i="24"/>
  <c r="L471" i="24"/>
  <c r="L467" i="24"/>
  <c r="L463" i="24"/>
  <c r="L459" i="24"/>
  <c r="L455" i="24"/>
  <c r="L451" i="24"/>
  <c r="L447" i="24"/>
  <c r="L443" i="24"/>
  <c r="L439" i="24"/>
  <c r="L435" i="24"/>
  <c r="L431" i="24"/>
  <c r="L427" i="24"/>
  <c r="L423" i="24"/>
  <c r="L419" i="24"/>
  <c r="L415" i="24"/>
  <c r="L411" i="24"/>
  <c r="L407" i="24"/>
  <c r="L403" i="24"/>
  <c r="L399" i="24"/>
  <c r="L395" i="24"/>
  <c r="L391" i="24"/>
  <c r="L387" i="24"/>
  <c r="L383" i="24"/>
  <c r="L379" i="24"/>
  <c r="L375" i="24"/>
  <c r="L371" i="24"/>
  <c r="L367" i="24"/>
  <c r="L363" i="24"/>
  <c r="L359" i="24"/>
  <c r="L355" i="24"/>
  <c r="L351" i="24"/>
  <c r="L347" i="24"/>
  <c r="L343" i="24"/>
  <c r="L339" i="24"/>
  <c r="L335" i="24"/>
  <c r="L331" i="24"/>
  <c r="L327" i="24"/>
  <c r="L323" i="24"/>
  <c r="L319" i="24"/>
  <c r="L315" i="24"/>
  <c r="L311" i="24"/>
  <c r="L307" i="24"/>
  <c r="L303" i="24"/>
  <c r="L299" i="24"/>
  <c r="L295" i="24"/>
  <c r="L291" i="24"/>
  <c r="L287" i="24"/>
  <c r="L283" i="24"/>
  <c r="L279" i="24"/>
  <c r="L275" i="24"/>
  <c r="L271" i="24"/>
  <c r="L267" i="24"/>
  <c r="L263" i="24"/>
  <c r="L259" i="24"/>
  <c r="L255" i="24"/>
  <c r="L251" i="24"/>
  <c r="L247" i="24"/>
  <c r="L243" i="24"/>
  <c r="L239" i="24"/>
  <c r="L235" i="24"/>
  <c r="L231" i="24"/>
  <c r="L227" i="24"/>
  <c r="L223" i="24"/>
  <c r="L219" i="24"/>
  <c r="L215" i="24"/>
  <c r="L211" i="24"/>
  <c r="L207" i="24"/>
  <c r="L203" i="24"/>
  <c r="L199" i="24"/>
  <c r="L195" i="24"/>
  <c r="L191" i="24"/>
  <c r="L187" i="24"/>
  <c r="L183" i="24"/>
  <c r="L179" i="24"/>
  <c r="L175" i="24"/>
  <c r="L171" i="24"/>
  <c r="L167" i="24"/>
  <c r="L163" i="24"/>
  <c r="L159" i="24"/>
  <c r="L155" i="24"/>
  <c r="L151" i="24"/>
  <c r="L147" i="24"/>
  <c r="L143" i="24"/>
  <c r="L139" i="24"/>
  <c r="L135" i="24"/>
  <c r="L131" i="24"/>
  <c r="L127" i="24"/>
  <c r="L123" i="24"/>
  <c r="L119" i="24"/>
  <c r="L115" i="24"/>
  <c r="L111" i="24"/>
  <c r="L107" i="24"/>
  <c r="L103" i="24"/>
  <c r="L99" i="24"/>
  <c r="L95" i="24"/>
  <c r="L91" i="24"/>
  <c r="L87" i="24"/>
  <c r="L83" i="24"/>
  <c r="L79" i="24"/>
  <c r="L75" i="24"/>
  <c r="L71" i="24"/>
  <c r="L67" i="24"/>
  <c r="L63" i="24"/>
  <c r="L59" i="24"/>
  <c r="L55" i="24"/>
  <c r="L51" i="24"/>
  <c r="L47" i="24"/>
  <c r="L43" i="24"/>
  <c r="L39" i="24"/>
  <c r="L35" i="24"/>
  <c r="L31" i="24"/>
  <c r="L27" i="24"/>
  <c r="L23" i="24"/>
  <c r="L8778" i="24"/>
  <c r="L8774" i="24"/>
  <c r="L8770" i="24"/>
  <c r="L8766" i="24"/>
  <c r="L8762" i="24"/>
  <c r="L8758" i="24"/>
  <c r="L8754" i="24"/>
  <c r="L8750" i="24"/>
  <c r="L8746" i="24"/>
  <c r="L8742" i="24"/>
  <c r="L8738" i="24"/>
  <c r="L8734" i="24"/>
  <c r="L8730" i="24"/>
  <c r="L8726" i="24"/>
  <c r="L8722" i="24"/>
  <c r="L8718" i="24"/>
  <c r="L8714" i="24"/>
  <c r="L8710" i="24"/>
  <c r="L8706" i="24"/>
  <c r="L8702" i="24"/>
  <c r="L8698" i="24"/>
  <c r="L8694" i="24"/>
  <c r="L8690" i="24"/>
  <c r="L8686" i="24"/>
  <c r="L8682" i="24"/>
  <c r="L8678" i="24"/>
  <c r="L8674" i="24"/>
  <c r="L8670" i="24"/>
  <c r="L8666" i="24"/>
  <c r="L8662" i="24"/>
  <c r="L8658" i="24"/>
  <c r="L8654" i="24"/>
  <c r="L8650" i="24"/>
  <c r="L8646" i="24"/>
  <c r="L8642" i="24"/>
  <c r="L8638" i="24"/>
  <c r="L8634" i="24"/>
  <c r="L8630" i="24"/>
  <c r="L8626" i="24"/>
  <c r="L8622" i="24"/>
  <c r="L8618" i="24"/>
  <c r="L8614" i="24"/>
  <c r="L8610" i="24"/>
  <c r="L8606" i="24"/>
  <c r="L8602" i="24"/>
  <c r="L8598" i="24"/>
  <c r="L8594" i="24"/>
  <c r="L8590" i="24"/>
  <c r="L8586" i="24"/>
  <c r="L8582" i="24"/>
  <c r="L8578" i="24"/>
  <c r="L8574" i="24"/>
  <c r="L8570" i="24"/>
  <c r="L8566" i="24"/>
  <c r="L8562" i="24"/>
  <c r="L8558" i="24"/>
  <c r="L8554" i="24"/>
  <c r="L8550" i="24"/>
  <c r="L8546" i="24"/>
  <c r="L8542" i="24"/>
  <c r="L8538" i="24"/>
  <c r="L8534" i="24"/>
  <c r="L8530" i="24"/>
  <c r="L8526" i="24"/>
  <c r="L8522" i="24"/>
  <c r="L8518" i="24"/>
  <c r="L8514" i="24"/>
  <c r="L8510" i="24"/>
  <c r="L8506" i="24"/>
  <c r="L8502" i="24"/>
  <c r="L8498" i="24"/>
  <c r="L8494" i="24"/>
  <c r="L8490" i="24"/>
  <c r="L8486" i="24"/>
  <c r="L8482" i="24"/>
  <c r="L8478" i="24"/>
  <c r="L8474" i="24"/>
  <c r="L8470" i="24"/>
  <c r="L8466" i="24"/>
  <c r="L8462" i="24"/>
  <c r="L8458" i="24"/>
  <c r="L8454" i="24"/>
  <c r="L8450" i="24"/>
  <c r="L8446" i="24"/>
  <c r="L8442" i="24"/>
  <c r="L8438" i="24"/>
  <c r="L8434" i="24"/>
  <c r="L8430" i="24"/>
  <c r="L8426" i="24"/>
  <c r="L8422" i="24"/>
  <c r="L8418" i="24"/>
  <c r="L8414" i="24"/>
  <c r="L8410" i="24"/>
  <c r="L8406" i="24"/>
  <c r="L8402" i="24"/>
  <c r="L8398" i="24"/>
  <c r="L8394" i="24"/>
  <c r="L8390" i="24"/>
  <c r="L8386" i="24"/>
  <c r="L8382" i="24"/>
  <c r="L8378" i="24"/>
  <c r="L8374" i="24"/>
  <c r="L8370" i="24"/>
  <c r="L8366" i="24"/>
  <c r="L8362" i="24"/>
  <c r="L8358" i="24"/>
  <c r="L8354" i="24"/>
  <c r="L8350" i="24"/>
  <c r="L8346" i="24"/>
  <c r="L8342" i="24"/>
  <c r="L8338" i="24"/>
  <c r="L8334" i="24"/>
  <c r="L8330" i="24"/>
  <c r="L8326" i="24"/>
  <c r="L8322" i="24"/>
  <c r="L8318" i="24"/>
  <c r="L8314" i="24"/>
  <c r="L8310" i="24"/>
  <c r="L8306" i="24"/>
  <c r="L8302" i="24"/>
  <c r="L8298" i="24"/>
  <c r="L8294" i="24"/>
  <c r="L8290" i="24"/>
  <c r="L8286" i="24"/>
  <c r="L8282" i="24"/>
  <c r="L8278" i="24"/>
  <c r="L8274" i="24"/>
  <c r="L8270" i="24"/>
  <c r="L8266" i="24"/>
  <c r="L8262" i="24"/>
  <c r="L8258" i="24"/>
  <c r="L8254" i="24"/>
  <c r="L8250" i="24"/>
  <c r="L8246" i="24"/>
  <c r="L8242" i="24"/>
  <c r="L8238" i="24"/>
  <c r="L8234" i="24"/>
  <c r="L8230" i="24"/>
  <c r="L8226" i="24"/>
  <c r="L8222" i="24"/>
  <c r="L8218" i="24"/>
  <c r="L8214" i="24"/>
  <c r="L8210" i="24"/>
  <c r="L8206" i="24"/>
  <c r="L8202" i="24"/>
  <c r="L8198" i="24"/>
  <c r="L8194" i="24"/>
  <c r="L8190" i="24"/>
  <c r="L8186" i="24"/>
  <c r="L8182" i="24"/>
  <c r="L8178" i="24"/>
  <c r="L8174" i="24"/>
  <c r="L8170" i="24"/>
  <c r="L8166" i="24"/>
  <c r="L8162" i="24"/>
  <c r="L8158" i="24"/>
  <c r="L8154" i="24"/>
  <c r="L8150" i="24"/>
  <c r="L8146" i="24"/>
  <c r="L8142" i="24"/>
  <c r="L8138" i="24"/>
  <c r="L8134" i="24"/>
  <c r="L8130" i="24"/>
  <c r="L8126" i="24"/>
  <c r="L8122" i="24"/>
  <c r="L8118" i="24"/>
  <c r="L8114" i="24"/>
  <c r="L8110" i="24"/>
  <c r="L8106" i="24"/>
  <c r="L8102" i="24"/>
  <c r="L8098" i="24"/>
  <c r="L8094" i="24"/>
  <c r="L8090" i="24"/>
  <c r="L8086" i="24"/>
  <c r="L8082" i="24"/>
  <c r="L8078" i="24"/>
  <c r="L8074" i="24"/>
  <c r="L8070" i="24"/>
  <c r="L8066" i="24"/>
  <c r="L8062" i="24"/>
  <c r="L8058" i="24"/>
  <c r="L8054" i="24"/>
  <c r="L8050" i="24"/>
  <c r="L8046" i="24"/>
  <c r="L8042" i="24"/>
  <c r="L8038" i="24"/>
  <c r="L8034" i="24"/>
  <c r="L8030" i="24"/>
  <c r="L8026" i="24"/>
  <c r="L8022" i="24"/>
  <c r="L8018" i="24"/>
  <c r="L8014" i="24"/>
  <c r="L8010" i="24"/>
  <c r="L8006" i="24"/>
  <c r="L8002" i="24"/>
  <c r="L7998" i="24"/>
  <c r="L7994" i="24"/>
  <c r="L7990" i="24"/>
  <c r="L7986" i="24"/>
  <c r="L7982" i="24"/>
  <c r="L7978" i="24"/>
  <c r="L7974" i="24"/>
  <c r="L7970" i="24"/>
  <c r="L7966" i="24"/>
  <c r="L7962" i="24"/>
  <c r="L7958" i="24"/>
  <c r="L7954" i="24"/>
  <c r="L7950" i="24"/>
  <c r="L7946" i="24"/>
  <c r="L7942" i="24"/>
  <c r="L7938" i="24"/>
  <c r="L7934" i="24"/>
  <c r="L7930" i="24"/>
  <c r="L7926" i="24"/>
  <c r="L7922" i="24"/>
  <c r="L7918" i="24"/>
  <c r="L7914" i="24"/>
  <c r="L7910" i="24"/>
  <c r="L7906" i="24"/>
  <c r="L7902" i="24"/>
  <c r="L7898" i="24"/>
  <c r="L7894" i="24"/>
  <c r="L7890" i="24"/>
  <c r="L7886" i="24"/>
  <c r="L7882" i="24"/>
  <c r="L7878" i="24"/>
  <c r="L7874" i="24"/>
  <c r="L7870" i="24"/>
  <c r="L7866" i="24"/>
  <c r="L7862" i="24"/>
  <c r="L7858" i="24"/>
  <c r="L7854" i="24"/>
  <c r="L7850" i="24"/>
  <c r="L7846" i="24"/>
  <c r="L7842" i="24"/>
  <c r="L7838" i="24"/>
  <c r="L7834" i="24"/>
  <c r="L7830" i="24"/>
  <c r="L7826" i="24"/>
  <c r="L7822" i="24"/>
  <c r="L7818" i="24"/>
  <c r="L7814" i="24"/>
  <c r="L7810" i="24"/>
  <c r="L7806" i="24"/>
  <c r="L7802" i="24"/>
  <c r="L7798" i="24"/>
  <c r="L7794" i="24"/>
  <c r="L7790" i="24"/>
  <c r="L7786" i="24"/>
  <c r="L7782" i="24"/>
  <c r="L7778" i="24"/>
  <c r="L7774" i="24"/>
  <c r="L7770" i="24"/>
  <c r="L7766" i="24"/>
  <c r="L7762" i="24"/>
  <c r="L7758" i="24"/>
  <c r="L7754" i="24"/>
  <c r="L7750" i="24"/>
  <c r="L7746" i="24"/>
  <c r="L7742" i="24"/>
  <c r="L7738" i="24"/>
  <c r="L7734" i="24"/>
  <c r="L7730" i="24"/>
  <c r="L7726" i="24"/>
  <c r="L7722" i="24"/>
  <c r="L7718" i="24"/>
  <c r="L7714" i="24"/>
  <c r="L7710" i="24"/>
  <c r="L7706" i="24"/>
  <c r="L7702" i="24"/>
  <c r="L7698" i="24"/>
  <c r="L7694" i="24"/>
  <c r="L7690" i="24"/>
  <c r="L7686" i="24"/>
  <c r="L7682" i="24"/>
  <c r="L7678" i="24"/>
  <c r="L7674" i="24"/>
  <c r="L7670" i="24"/>
  <c r="L7666" i="24"/>
  <c r="L7662" i="24"/>
  <c r="L7658" i="24"/>
  <c r="L7654" i="24"/>
  <c r="L7650" i="24"/>
  <c r="L7646" i="24"/>
  <c r="L7642" i="24"/>
  <c r="L7638" i="24"/>
  <c r="L7634" i="24"/>
  <c r="L7630" i="24"/>
  <c r="L7626" i="24"/>
  <c r="L7622" i="24"/>
  <c r="L7618" i="24"/>
  <c r="L7614" i="24"/>
  <c r="L7610" i="24"/>
  <c r="L7606" i="24"/>
  <c r="L7602" i="24"/>
  <c r="L7598" i="24"/>
  <c r="L7594" i="24"/>
  <c r="L7590" i="24"/>
  <c r="L7586" i="24"/>
  <c r="L7582" i="24"/>
  <c r="L7578" i="24"/>
  <c r="L7574" i="24"/>
  <c r="L7570" i="24"/>
  <c r="L7566" i="24"/>
  <c r="L7562" i="24"/>
  <c r="L7558" i="24"/>
  <c r="L7554" i="24"/>
  <c r="L7550" i="24"/>
  <c r="L7546" i="24"/>
  <c r="L7542" i="24"/>
  <c r="L7538" i="24"/>
  <c r="L7534" i="24"/>
  <c r="L7530" i="24"/>
  <c r="L7526" i="24"/>
  <c r="L7522" i="24"/>
  <c r="L7518" i="24"/>
  <c r="L7514" i="24"/>
  <c r="L7510" i="24"/>
  <c r="L7506" i="24"/>
  <c r="L7502" i="24"/>
  <c r="L7498" i="24"/>
  <c r="L7494" i="24"/>
  <c r="L7490" i="24"/>
  <c r="L7486" i="24"/>
  <c r="L7482" i="24"/>
  <c r="L7478" i="24"/>
  <c r="L7474" i="24"/>
  <c r="L7470" i="24"/>
  <c r="L7466" i="24"/>
  <c r="L7462" i="24"/>
  <c r="L7458" i="24"/>
  <c r="L7454" i="24"/>
  <c r="L7450" i="24"/>
  <c r="L7446" i="24"/>
  <c r="L7442" i="24"/>
  <c r="L7438" i="24"/>
  <c r="L7434" i="24"/>
  <c r="L7430" i="24"/>
  <c r="L7426" i="24"/>
  <c r="L7422" i="24"/>
  <c r="L7418" i="24"/>
  <c r="L7414" i="24"/>
  <c r="L7410" i="24"/>
  <c r="L7406" i="24"/>
  <c r="L7402" i="24"/>
  <c r="L7398" i="24"/>
  <c r="L7394" i="24"/>
  <c r="L7390" i="24"/>
  <c r="L7386" i="24"/>
  <c r="L7382" i="24"/>
  <c r="L7378" i="24"/>
  <c r="L7374" i="24"/>
  <c r="L7370" i="24"/>
  <c r="L7366" i="24"/>
  <c r="L7362" i="24"/>
  <c r="L7358" i="24"/>
  <c r="L7354" i="24"/>
  <c r="L7350" i="24"/>
  <c r="L7346" i="24"/>
  <c r="L7342" i="24"/>
  <c r="L7338" i="24"/>
  <c r="L7334" i="24"/>
  <c r="L7330" i="24"/>
  <c r="L7326" i="24"/>
  <c r="L7322" i="24"/>
  <c r="L7318" i="24"/>
  <c r="L7314" i="24"/>
  <c r="L7310" i="24"/>
  <c r="L7306" i="24"/>
  <c r="L7302" i="24"/>
  <c r="L7298" i="24"/>
  <c r="L7294" i="24"/>
  <c r="L7290" i="24"/>
  <c r="L7286" i="24"/>
  <c r="L7282" i="24"/>
  <c r="L7278" i="24"/>
  <c r="L7274" i="24"/>
  <c r="L7270" i="24"/>
  <c r="L7266" i="24"/>
  <c r="L7262" i="24"/>
  <c r="L7258" i="24"/>
  <c r="L7254" i="24"/>
  <c r="L7250" i="24"/>
  <c r="L7246" i="24"/>
  <c r="L7242" i="24"/>
  <c r="L7238" i="24"/>
  <c r="L7234" i="24"/>
  <c r="L7230" i="24"/>
  <c r="L7226" i="24"/>
  <c r="L7222" i="24"/>
  <c r="L7218" i="24"/>
  <c r="L7214" i="24"/>
  <c r="L7210" i="24"/>
  <c r="L7206" i="24"/>
  <c r="L7202" i="24"/>
  <c r="L7198" i="24"/>
  <c r="L7194" i="24"/>
  <c r="L7190" i="24"/>
  <c r="L7186" i="24"/>
  <c r="L7182" i="24"/>
  <c r="L7178" i="24"/>
  <c r="L7174" i="24"/>
  <c r="L7170" i="24"/>
  <c r="L7166" i="24"/>
  <c r="L7162" i="24"/>
  <c r="L7158" i="24"/>
  <c r="L7154" i="24"/>
  <c r="L7150" i="24"/>
  <c r="L7146" i="24"/>
  <c r="L7142" i="24"/>
  <c r="L7138" i="24"/>
  <c r="L7134" i="24"/>
  <c r="L7130" i="24"/>
  <c r="L7126" i="24"/>
  <c r="L7122" i="24"/>
  <c r="L7118" i="24"/>
  <c r="L7114" i="24"/>
  <c r="L7110" i="24"/>
  <c r="L7106" i="24"/>
  <c r="L7102" i="24"/>
  <c r="L7098" i="24"/>
  <c r="L7094" i="24"/>
  <c r="L7090" i="24"/>
  <c r="L7086" i="24"/>
  <c r="L7082" i="24"/>
  <c r="L7078" i="24"/>
  <c r="L7074" i="24"/>
  <c r="L7070" i="24"/>
  <c r="L7066" i="24"/>
  <c r="L7062" i="24"/>
  <c r="L7058" i="24"/>
  <c r="L7054" i="24"/>
  <c r="L7050" i="24"/>
  <c r="L7046" i="24"/>
  <c r="L7042" i="24"/>
  <c r="L7038" i="24"/>
  <c r="L7034" i="24"/>
  <c r="L7030" i="24"/>
  <c r="L7026" i="24"/>
  <c r="L7022" i="24"/>
  <c r="L7018" i="24"/>
  <c r="L7014" i="24"/>
  <c r="L7010" i="24"/>
  <c r="L7006" i="24"/>
  <c r="L7002" i="24"/>
  <c r="L6998" i="24"/>
  <c r="L6994" i="24"/>
  <c r="L6990" i="24"/>
  <c r="L6986" i="24"/>
  <c r="L6982" i="24"/>
  <c r="L6978" i="24"/>
  <c r="L6974" i="24"/>
  <c r="L6970" i="24"/>
  <c r="L6966" i="24"/>
  <c r="L6962" i="24"/>
  <c r="L6958" i="24"/>
  <c r="L6954" i="24"/>
  <c r="L6950" i="24"/>
  <c r="L6946" i="24"/>
  <c r="L6942" i="24"/>
  <c r="L6938" i="24"/>
  <c r="L6934" i="24"/>
  <c r="L6930" i="24"/>
  <c r="L6926" i="24"/>
  <c r="L6922" i="24"/>
  <c r="L6918" i="24"/>
  <c r="L6914" i="24"/>
  <c r="L6910" i="24"/>
  <c r="L6906" i="24"/>
  <c r="L6902" i="24"/>
  <c r="L6898" i="24"/>
  <c r="L6894" i="24"/>
  <c r="L6890" i="24"/>
  <c r="L6886" i="24"/>
  <c r="L6882" i="24"/>
  <c r="L6878" i="24"/>
  <c r="L6874" i="24"/>
  <c r="L6870" i="24"/>
  <c r="L6866" i="24"/>
  <c r="L6862" i="24"/>
  <c r="L6858" i="24"/>
  <c r="L6854" i="24"/>
  <c r="L6850" i="24"/>
  <c r="L6846" i="24"/>
  <c r="L6842" i="24"/>
  <c r="L6838" i="24"/>
  <c r="L6834" i="24"/>
  <c r="L6830" i="24"/>
  <c r="L6826" i="24"/>
  <c r="L6822" i="24"/>
  <c r="L6818" i="24"/>
  <c r="L6814" i="24"/>
  <c r="L6810" i="24"/>
  <c r="L6806" i="24"/>
  <c r="L6802" i="24"/>
  <c r="L6798" i="24"/>
  <c r="L6794" i="24"/>
  <c r="L6790" i="24"/>
  <c r="L6786" i="24"/>
  <c r="L6782" i="24"/>
  <c r="L6778" i="24"/>
  <c r="L6774" i="24"/>
  <c r="L6770" i="24"/>
  <c r="L6766" i="24"/>
  <c r="L6762" i="24"/>
  <c r="L6758" i="24"/>
  <c r="L6754" i="24"/>
  <c r="L6750" i="24"/>
  <c r="L6746" i="24"/>
  <c r="L6742" i="24"/>
  <c r="L6738" i="24"/>
  <c r="L6734" i="24"/>
  <c r="L6730" i="24"/>
  <c r="L6726" i="24"/>
  <c r="L6722" i="24"/>
  <c r="L6718" i="24"/>
  <c r="L6714" i="24"/>
  <c r="L6710" i="24"/>
  <c r="L6706" i="24"/>
  <c r="L6702" i="24"/>
  <c r="L6698" i="24"/>
  <c r="L6694" i="24"/>
  <c r="L6690" i="24"/>
  <c r="L6686" i="24"/>
  <c r="L6682" i="24"/>
  <c r="L6678" i="24"/>
  <c r="L6674" i="24"/>
  <c r="L6670" i="24"/>
  <c r="L6666" i="24"/>
  <c r="L6662" i="24"/>
  <c r="L6658" i="24"/>
  <c r="L6654" i="24"/>
  <c r="L6650" i="24"/>
  <c r="L6646" i="24"/>
  <c r="L6642" i="24"/>
  <c r="L6638" i="24"/>
  <c r="L6634" i="24"/>
  <c r="L6630" i="24"/>
  <c r="L6626" i="24"/>
  <c r="L6622" i="24"/>
  <c r="L6618" i="24"/>
  <c r="L6614" i="24"/>
  <c r="L6610" i="24"/>
  <c r="L6606" i="24"/>
  <c r="L6602" i="24"/>
  <c r="L6598" i="24"/>
  <c r="L6594" i="24"/>
  <c r="L6590" i="24"/>
  <c r="L6586" i="24"/>
  <c r="L6582" i="24"/>
  <c r="L6578" i="24"/>
  <c r="L6574" i="24"/>
  <c r="L6570" i="24"/>
  <c r="L6566" i="24"/>
  <c r="L6562" i="24"/>
  <c r="L6558" i="24"/>
  <c r="L6554" i="24"/>
  <c r="L6550" i="24"/>
  <c r="L6546" i="24"/>
  <c r="L6542" i="24"/>
  <c r="L6538" i="24"/>
  <c r="L6534" i="24"/>
  <c r="L6530" i="24"/>
  <c r="L6526" i="24"/>
  <c r="L6522" i="24"/>
  <c r="L6518" i="24"/>
  <c r="L6514" i="24"/>
  <c r="L6510" i="24"/>
  <c r="L6506" i="24"/>
  <c r="L6502" i="24"/>
  <c r="L6498" i="24"/>
  <c r="L6494" i="24"/>
  <c r="L6490" i="24"/>
  <c r="L6486" i="24"/>
  <c r="L6482" i="24"/>
  <c r="L6478" i="24"/>
  <c r="L6474" i="24"/>
  <c r="L6470" i="24"/>
  <c r="L6466" i="24"/>
  <c r="L6462" i="24"/>
  <c r="L6458" i="24"/>
  <c r="L6454" i="24"/>
  <c r="L6450" i="24"/>
  <c r="L6446" i="24"/>
  <c r="L6442" i="24"/>
  <c r="L6438" i="24"/>
  <c r="L6434" i="24"/>
  <c r="L6430" i="24"/>
  <c r="L6426" i="24"/>
  <c r="L6422" i="24"/>
  <c r="L6418" i="24"/>
  <c r="L6414" i="24"/>
  <c r="L6410" i="24"/>
  <c r="L6406" i="24"/>
  <c r="L6402" i="24"/>
  <c r="L6398" i="24"/>
  <c r="L6394" i="24"/>
  <c r="L6390" i="24"/>
  <c r="L6386" i="24"/>
  <c r="L6382" i="24"/>
  <c r="L6378" i="24"/>
  <c r="L6374" i="24"/>
  <c r="L6370" i="24"/>
  <c r="L6366" i="24"/>
  <c r="L6362" i="24"/>
  <c r="L6358" i="24"/>
  <c r="L6354" i="24"/>
  <c r="L6350" i="24"/>
  <c r="L6346" i="24"/>
  <c r="L6342" i="24"/>
  <c r="L6338" i="24"/>
  <c r="L6334" i="24"/>
  <c r="L6330" i="24"/>
  <c r="L6326" i="24"/>
  <c r="L6322" i="24"/>
  <c r="L6318" i="24"/>
  <c r="L6314" i="24"/>
  <c r="L6310" i="24"/>
  <c r="L6306" i="24"/>
  <c r="L6302" i="24"/>
  <c r="L6298" i="24"/>
  <c r="L6294" i="24"/>
  <c r="L6290" i="24"/>
  <c r="L6286" i="24"/>
  <c r="L6282" i="24"/>
  <c r="L6278" i="24"/>
  <c r="L6274" i="24"/>
  <c r="L6270" i="24"/>
  <c r="L6266" i="24"/>
  <c r="L6262" i="24"/>
  <c r="L6258" i="24"/>
  <c r="L6254" i="24"/>
  <c r="L6250" i="24"/>
  <c r="L6246" i="24"/>
  <c r="L6242" i="24"/>
  <c r="L6238" i="24"/>
  <c r="L6234" i="24"/>
  <c r="L6230" i="24"/>
  <c r="L6226" i="24"/>
  <c r="L6222" i="24"/>
  <c r="L6218" i="24"/>
  <c r="L6214" i="24"/>
  <c r="L6210" i="24"/>
  <c r="L6206" i="24"/>
  <c r="L6202" i="24"/>
  <c r="L6198" i="24"/>
  <c r="L6194" i="24"/>
  <c r="L6190" i="24"/>
  <c r="L6186" i="24"/>
  <c r="L6182" i="24"/>
  <c r="L6178" i="24"/>
  <c r="L6174" i="24"/>
  <c r="L6170" i="24"/>
  <c r="L6166" i="24"/>
  <c r="L6162" i="24"/>
  <c r="L6158" i="24"/>
  <c r="L6154" i="24"/>
  <c r="L6150" i="24"/>
  <c r="L6146" i="24"/>
  <c r="L6142" i="24"/>
  <c r="L6138" i="24"/>
  <c r="L6134" i="24"/>
  <c r="L6130" i="24"/>
  <c r="L6126" i="24"/>
  <c r="L6122" i="24"/>
  <c r="L6118" i="24"/>
  <c r="L6114" i="24"/>
  <c r="L6110" i="24"/>
  <c r="L6106" i="24"/>
  <c r="L6102" i="24"/>
  <c r="L6098" i="24"/>
  <c r="L6094" i="24"/>
  <c r="L6090" i="24"/>
  <c r="L6086" i="24"/>
  <c r="L6082" i="24"/>
  <c r="L6078" i="24"/>
  <c r="L6074" i="24"/>
  <c r="L6070" i="24"/>
  <c r="L6066" i="24"/>
  <c r="L6062" i="24"/>
  <c r="L6058" i="24"/>
  <c r="L6054" i="24"/>
  <c r="L6050" i="24"/>
  <c r="L6046" i="24"/>
  <c r="L6042" i="24"/>
  <c r="L6038" i="24"/>
  <c r="L6034" i="24"/>
  <c r="L6030" i="24"/>
  <c r="L6026" i="24"/>
  <c r="L6022" i="24"/>
  <c r="L6018" i="24"/>
  <c r="L6014" i="24"/>
  <c r="L6010" i="24"/>
  <c r="L6006" i="24"/>
  <c r="L6002" i="24"/>
  <c r="L5998" i="24"/>
  <c r="L5994" i="24"/>
  <c r="L5990" i="24"/>
  <c r="L5986" i="24"/>
  <c r="L5982" i="24"/>
  <c r="L5978" i="24"/>
  <c r="L5974" i="24"/>
  <c r="L5970" i="24"/>
  <c r="L5966" i="24"/>
  <c r="L5962" i="24"/>
  <c r="L5958" i="24"/>
  <c r="L5954" i="24"/>
  <c r="L5950" i="24"/>
  <c r="L5946" i="24"/>
  <c r="L5942" i="24"/>
  <c r="L5938" i="24"/>
  <c r="L5934" i="24"/>
  <c r="L5930" i="24"/>
  <c r="L5926" i="24"/>
  <c r="L5922" i="24"/>
  <c r="L5918" i="24"/>
  <c r="L5914" i="24"/>
  <c r="L5910" i="24"/>
  <c r="L5906" i="24"/>
  <c r="L5902" i="24"/>
  <c r="L5898" i="24"/>
  <c r="L5894" i="24"/>
  <c r="L5890" i="24"/>
  <c r="L5886" i="24"/>
  <c r="L5882" i="24"/>
  <c r="L5878" i="24"/>
  <c r="L5874" i="24"/>
  <c r="L5870" i="24"/>
  <c r="L5866" i="24"/>
  <c r="L5862" i="24"/>
  <c r="L5858" i="24"/>
  <c r="L5854" i="24"/>
  <c r="L5850" i="24"/>
  <c r="L5846" i="24"/>
  <c r="L5842" i="24"/>
  <c r="L5838" i="24"/>
  <c r="L5834" i="24"/>
  <c r="L5830" i="24"/>
  <c r="L5826" i="24"/>
  <c r="L5822" i="24"/>
  <c r="L5818" i="24"/>
  <c r="L5814" i="24"/>
  <c r="L5810" i="24"/>
  <c r="L5806" i="24"/>
  <c r="L5802" i="24"/>
  <c r="L5798" i="24"/>
  <c r="L5794" i="24"/>
  <c r="L5790" i="24"/>
  <c r="L5786" i="24"/>
  <c r="L5782" i="24"/>
  <c r="L5778" i="24"/>
  <c r="L5774" i="24"/>
  <c r="L5770" i="24"/>
  <c r="L5766" i="24"/>
  <c r="L5762" i="24"/>
  <c r="L5758" i="24"/>
  <c r="L5754" i="24"/>
  <c r="L5750" i="24"/>
  <c r="L5746" i="24"/>
  <c r="L5742" i="24"/>
  <c r="L5738" i="24"/>
  <c r="L5734" i="24"/>
  <c r="L5730" i="24"/>
  <c r="L5726" i="24"/>
  <c r="L5722" i="24"/>
  <c r="L5718" i="24"/>
  <c r="L5714" i="24"/>
  <c r="L5710" i="24"/>
  <c r="L5706" i="24"/>
  <c r="L5702" i="24"/>
  <c r="L5698" i="24"/>
  <c r="L5694" i="24"/>
  <c r="L5690" i="24"/>
  <c r="L5686" i="24"/>
  <c r="L5682" i="24"/>
  <c r="L5678" i="24"/>
  <c r="L5674" i="24"/>
  <c r="L5670" i="24"/>
  <c r="L5666" i="24"/>
  <c r="L5662" i="24"/>
  <c r="L5658" i="24"/>
  <c r="L5654" i="24"/>
  <c r="L5650" i="24"/>
  <c r="L5646" i="24"/>
  <c r="L5642" i="24"/>
  <c r="L5638" i="24"/>
  <c r="L5634" i="24"/>
  <c r="L5630" i="24"/>
  <c r="L5626" i="24"/>
  <c r="L5622" i="24"/>
  <c r="L5618" i="24"/>
  <c r="L5614" i="24"/>
  <c r="L5610" i="24"/>
  <c r="L5606" i="24"/>
  <c r="L5602" i="24"/>
  <c r="L5598" i="24"/>
  <c r="L5594" i="24"/>
  <c r="L5590" i="24"/>
  <c r="L5586" i="24"/>
  <c r="L5582" i="24"/>
  <c r="L5578" i="24"/>
  <c r="L5574" i="24"/>
  <c r="L5570" i="24"/>
  <c r="L5566" i="24"/>
  <c r="L5562" i="24"/>
  <c r="L5558" i="24"/>
  <c r="L5554" i="24"/>
  <c r="L5550" i="24"/>
  <c r="L5546" i="24"/>
  <c r="L5542" i="24"/>
  <c r="L5538" i="24"/>
  <c r="L5534" i="24"/>
  <c r="L5530" i="24"/>
  <c r="L5526" i="24"/>
  <c r="L5522" i="24"/>
  <c r="L5518" i="24"/>
  <c r="L5514" i="24"/>
  <c r="L5510" i="24"/>
  <c r="L5506" i="24"/>
  <c r="L5502" i="24"/>
  <c r="L5498" i="24"/>
  <c r="L5494" i="24"/>
  <c r="L5490" i="24"/>
  <c r="L5486" i="24"/>
  <c r="L5482" i="24"/>
  <c r="L5478" i="24"/>
  <c r="L5474" i="24"/>
  <c r="L5470" i="24"/>
  <c r="L5466" i="24"/>
  <c r="L5462" i="24"/>
  <c r="L5458" i="24"/>
  <c r="L5454" i="24"/>
  <c r="L5450" i="24"/>
  <c r="L5446" i="24"/>
  <c r="L5442" i="24"/>
  <c r="L5438" i="24"/>
  <c r="L5434" i="24"/>
  <c r="L5430" i="24"/>
  <c r="L5426" i="24"/>
  <c r="L5422" i="24"/>
  <c r="L5418" i="24"/>
  <c r="L5414" i="24"/>
  <c r="L5410" i="24"/>
  <c r="L5406" i="24"/>
  <c r="L5402" i="24"/>
  <c r="L5398" i="24"/>
  <c r="L5394" i="24"/>
  <c r="L5390" i="24"/>
  <c r="L5386" i="24"/>
  <c r="L5382" i="24"/>
  <c r="L5378" i="24"/>
  <c r="L5374" i="24"/>
  <c r="L5370" i="24"/>
  <c r="L5366" i="24"/>
  <c r="L5362" i="24"/>
  <c r="L5358" i="24"/>
  <c r="L5354" i="24"/>
  <c r="L5350" i="24"/>
  <c r="L5346" i="24"/>
  <c r="L5342" i="24"/>
  <c r="L5338" i="24"/>
  <c r="L5334" i="24"/>
  <c r="L5330" i="24"/>
  <c r="L5326" i="24"/>
  <c r="L5322" i="24"/>
  <c r="L5318" i="24"/>
  <c r="L5314" i="24"/>
  <c r="L5310" i="24"/>
  <c r="L5306" i="24"/>
  <c r="L5302" i="24"/>
  <c r="L5298" i="24"/>
  <c r="L5294" i="24"/>
  <c r="L5290" i="24"/>
  <c r="L5286" i="24"/>
  <c r="L5282" i="24"/>
  <c r="L5278" i="24"/>
  <c r="L5274" i="24"/>
  <c r="L5270" i="24"/>
  <c r="L5266" i="24"/>
  <c r="L5262" i="24"/>
  <c r="L5258" i="24"/>
  <c r="L5254" i="24"/>
  <c r="L5250" i="24"/>
  <c r="L5246" i="24"/>
  <c r="L5242" i="24"/>
  <c r="L5238" i="24"/>
  <c r="L5234" i="24"/>
  <c r="L5230" i="24"/>
  <c r="L5226" i="24"/>
  <c r="L5222" i="24"/>
  <c r="L5218" i="24"/>
  <c r="L5214" i="24"/>
  <c r="L5210" i="24"/>
  <c r="L5206" i="24"/>
  <c r="L5202" i="24"/>
  <c r="L5198" i="24"/>
  <c r="L5194" i="24"/>
  <c r="L5190" i="24"/>
  <c r="L5186" i="24"/>
  <c r="L5182" i="24"/>
  <c r="L5178" i="24"/>
  <c r="L5174" i="24"/>
  <c r="L5170" i="24"/>
  <c r="L5166" i="24"/>
  <c r="L5162" i="24"/>
  <c r="L5158" i="24"/>
  <c r="L5154" i="24"/>
  <c r="L5150" i="24"/>
  <c r="L5146" i="24"/>
  <c r="L5142" i="24"/>
  <c r="L5138" i="24"/>
  <c r="L5134" i="24"/>
  <c r="L5130" i="24"/>
  <c r="L5126" i="24"/>
  <c r="L5122" i="24"/>
  <c r="L5118" i="24"/>
  <c r="L5114" i="24"/>
  <c r="L5110" i="24"/>
  <c r="L5106" i="24"/>
  <c r="L5102" i="24"/>
  <c r="L5098" i="24"/>
  <c r="L5094" i="24"/>
  <c r="L5090" i="24"/>
  <c r="L5086" i="24"/>
  <c r="L5082" i="24"/>
  <c r="L5078" i="24"/>
  <c r="L5074" i="24"/>
  <c r="L5070" i="24"/>
  <c r="L5066" i="24"/>
  <c r="L5062" i="24"/>
  <c r="L5058" i="24"/>
  <c r="L5054" i="24"/>
  <c r="L5050" i="24"/>
  <c r="L5046" i="24"/>
  <c r="L5042" i="24"/>
  <c r="L5038" i="24"/>
  <c r="L5034" i="24"/>
  <c r="L5030" i="24"/>
  <c r="L5026" i="24"/>
  <c r="L5022" i="24"/>
  <c r="L5018" i="24"/>
  <c r="L5014" i="24"/>
  <c r="L5010" i="24"/>
  <c r="L5006" i="24"/>
  <c r="L5002" i="24"/>
  <c r="L4998" i="24"/>
  <c r="L4994" i="24"/>
  <c r="L4990" i="24"/>
  <c r="L4986" i="24"/>
  <c r="L4982" i="24"/>
  <c r="L4978" i="24"/>
  <c r="L4974" i="24"/>
  <c r="L4970" i="24"/>
  <c r="L4966" i="24"/>
  <c r="L4962" i="24"/>
  <c r="L4958" i="24"/>
  <c r="L4954" i="24"/>
  <c r="L4950" i="24"/>
  <c r="L4946" i="24"/>
  <c r="L4942" i="24"/>
  <c r="L4938" i="24"/>
  <c r="L4934" i="24"/>
  <c r="L4930" i="24"/>
  <c r="L4926" i="24"/>
  <c r="L4922" i="24"/>
  <c r="L4918" i="24"/>
  <c r="L4914" i="24"/>
  <c r="L4910" i="24"/>
  <c r="L4906" i="24"/>
  <c r="L4902" i="24"/>
  <c r="L4898" i="24"/>
  <c r="L4894" i="24"/>
  <c r="L4890" i="24"/>
  <c r="L4886" i="24"/>
  <c r="L4882" i="24"/>
  <c r="L4878" i="24"/>
  <c r="L4874" i="24"/>
  <c r="L4870" i="24"/>
  <c r="L4866" i="24"/>
  <c r="L4862" i="24"/>
  <c r="L4858" i="24"/>
  <c r="L4854" i="24"/>
  <c r="L4850" i="24"/>
  <c r="L4846" i="24"/>
  <c r="L4842" i="24"/>
  <c r="L4838" i="24"/>
  <c r="L4834" i="24"/>
  <c r="L4830" i="24"/>
  <c r="L4826" i="24"/>
  <c r="L4822" i="24"/>
  <c r="L4818" i="24"/>
  <c r="L4814" i="24"/>
  <c r="L4810" i="24"/>
  <c r="L4806" i="24"/>
  <c r="L4802" i="24"/>
  <c r="L4798" i="24"/>
  <c r="L4794" i="24"/>
  <c r="L4790" i="24"/>
  <c r="L4786" i="24"/>
  <c r="L4782" i="24"/>
  <c r="L4778" i="24"/>
  <c r="L4774" i="24"/>
  <c r="L4770" i="24"/>
  <c r="L4766" i="24"/>
  <c r="L4762" i="24"/>
  <c r="L4758" i="24"/>
  <c r="L4754" i="24"/>
  <c r="L4750" i="24"/>
  <c r="L4746" i="24"/>
  <c r="L4742" i="24"/>
  <c r="L4738" i="24"/>
  <c r="L4734" i="24"/>
  <c r="L4730" i="24"/>
  <c r="L4726" i="24"/>
  <c r="L4722" i="24"/>
  <c r="L4718" i="24"/>
  <c r="L4714" i="24"/>
  <c r="L4710" i="24"/>
  <c r="L4706" i="24"/>
  <c r="L4702" i="24"/>
  <c r="L4698" i="24"/>
  <c r="L4694" i="24"/>
  <c r="L4690" i="24"/>
  <c r="L4686" i="24"/>
  <c r="L4682" i="24"/>
  <c r="L4678" i="24"/>
  <c r="L4674" i="24"/>
  <c r="L4670" i="24"/>
  <c r="L4666" i="24"/>
  <c r="L4662" i="24"/>
  <c r="L4658" i="24"/>
  <c r="L4654" i="24"/>
  <c r="L4650" i="24"/>
  <c r="L4646" i="24"/>
  <c r="L4642" i="24"/>
  <c r="L4638" i="24"/>
  <c r="L4634" i="24"/>
  <c r="L4630" i="24"/>
  <c r="L4626" i="24"/>
  <c r="L4622" i="24"/>
  <c r="L4618" i="24"/>
  <c r="L4614" i="24"/>
  <c r="L4610" i="24"/>
  <c r="L4606" i="24"/>
  <c r="L4602" i="24"/>
  <c r="L4598" i="24"/>
  <c r="L4594" i="24"/>
  <c r="L4590" i="24"/>
  <c r="L4586" i="24"/>
  <c r="L4582" i="24"/>
  <c r="L4578" i="24"/>
  <c r="L4574" i="24"/>
  <c r="L4570" i="24"/>
  <c r="L4566" i="24"/>
  <c r="L4562" i="24"/>
  <c r="L4558" i="24"/>
  <c r="L4554" i="24"/>
  <c r="L4550" i="24"/>
  <c r="L4546" i="24"/>
  <c r="L4542" i="24"/>
  <c r="L4538" i="24"/>
  <c r="L4534" i="24"/>
  <c r="L4530" i="24"/>
  <c r="L4526" i="24"/>
  <c r="L4522" i="24"/>
  <c r="L4518" i="24"/>
  <c r="L4514" i="24"/>
  <c r="L4510" i="24"/>
  <c r="L4506" i="24"/>
  <c r="L4502" i="24"/>
  <c r="L4498" i="24"/>
  <c r="L4494" i="24"/>
  <c r="L4490" i="24"/>
  <c r="L4486" i="24"/>
  <c r="L4482" i="24"/>
  <c r="L4478" i="24"/>
  <c r="L4474" i="24"/>
  <c r="L4470" i="24"/>
  <c r="L4466" i="24"/>
  <c r="L4462" i="24"/>
  <c r="L4458" i="24"/>
  <c r="L4454" i="24"/>
  <c r="L4450" i="24"/>
  <c r="L4446" i="24"/>
  <c r="L4442" i="24"/>
  <c r="L4438" i="24"/>
  <c r="L4434" i="24"/>
  <c r="L4430" i="24"/>
  <c r="L4426" i="24"/>
  <c r="L4422" i="24"/>
  <c r="L4418" i="24"/>
  <c r="L4414" i="24"/>
  <c r="L4410" i="24"/>
  <c r="L4406" i="24"/>
  <c r="L4402" i="24"/>
  <c r="L4398" i="24"/>
  <c r="L4394" i="24"/>
  <c r="L4390" i="24"/>
  <c r="L4386" i="24"/>
  <c r="L4382" i="24"/>
  <c r="L4378" i="24"/>
  <c r="L4374" i="24"/>
  <c r="L4370" i="24"/>
  <c r="L4366" i="24"/>
  <c r="L4362" i="24"/>
  <c r="L4358" i="24"/>
  <c r="L4354" i="24"/>
  <c r="L4350" i="24"/>
  <c r="L4346" i="24"/>
  <c r="L4342" i="24"/>
  <c r="L4338" i="24"/>
  <c r="L4334" i="24"/>
  <c r="L4330" i="24"/>
  <c r="L4326" i="24"/>
  <c r="L4322" i="24"/>
  <c r="L4318" i="24"/>
  <c r="L4314" i="24"/>
  <c r="L4310" i="24"/>
  <c r="L4306" i="24"/>
  <c r="L4302" i="24"/>
  <c r="L4298" i="24"/>
  <c r="L4294" i="24"/>
  <c r="L4290" i="24"/>
  <c r="L4286" i="24"/>
  <c r="L4282" i="24"/>
  <c r="L4278" i="24"/>
  <c r="L4274" i="24"/>
  <c r="L4270" i="24"/>
  <c r="L4266" i="24"/>
  <c r="L4262" i="24"/>
  <c r="L4258" i="24"/>
  <c r="L4254" i="24"/>
  <c r="L4250" i="24"/>
  <c r="L4246" i="24"/>
  <c r="L4242" i="24"/>
  <c r="L4238" i="24"/>
  <c r="L4234" i="24"/>
  <c r="L4230" i="24"/>
  <c r="L4226" i="24"/>
  <c r="L4222" i="24"/>
  <c r="L4218" i="24"/>
  <c r="L4214" i="24"/>
  <c r="L4210" i="24"/>
  <c r="L4206" i="24"/>
  <c r="L4202" i="24"/>
  <c r="L4198" i="24"/>
  <c r="L4194" i="24"/>
  <c r="L4190" i="24"/>
  <c r="L4186" i="24"/>
  <c r="L4182" i="24"/>
  <c r="L4178" i="24"/>
  <c r="L4174" i="24"/>
  <c r="L4170" i="24"/>
  <c r="L4166" i="24"/>
  <c r="L4162" i="24"/>
  <c r="L4158" i="24"/>
  <c r="L4154" i="24"/>
  <c r="L4150" i="24"/>
  <c r="L4146" i="24"/>
  <c r="L4142" i="24"/>
  <c r="L4138" i="24"/>
  <c r="L4134" i="24"/>
  <c r="L4130" i="24"/>
  <c r="L4126" i="24"/>
  <c r="L4122" i="24"/>
  <c r="L4118" i="24"/>
  <c r="L4114" i="24"/>
  <c r="L4110" i="24"/>
  <c r="L4106" i="24"/>
  <c r="L4102" i="24"/>
  <c r="L4098" i="24"/>
  <c r="L4094" i="24"/>
  <c r="L4090" i="24"/>
  <c r="L4086" i="24"/>
  <c r="L4082" i="24"/>
  <c r="L4078" i="24"/>
  <c r="L4074" i="24"/>
  <c r="L4070" i="24"/>
  <c r="L4066" i="24"/>
  <c r="L4062" i="24"/>
  <c r="L4058" i="24"/>
  <c r="L4054" i="24"/>
  <c r="L4050" i="24"/>
  <c r="L4046" i="24"/>
  <c r="L4042" i="24"/>
  <c r="L4038" i="24"/>
  <c r="L4034" i="24"/>
  <c r="L4030" i="24"/>
  <c r="L4026" i="24"/>
  <c r="L4022" i="24"/>
  <c r="L4018" i="24"/>
  <c r="L4014" i="24"/>
  <c r="L4010" i="24"/>
  <c r="L4006" i="24"/>
  <c r="L4002" i="24"/>
  <c r="L3998" i="24"/>
  <c r="L3994" i="24"/>
  <c r="L3990" i="24"/>
  <c r="L3986" i="24"/>
  <c r="L3982" i="24"/>
  <c r="L3978" i="24"/>
  <c r="L3974" i="24"/>
  <c r="L3970" i="24"/>
  <c r="L3966" i="24"/>
  <c r="L3962" i="24"/>
  <c r="L3958" i="24"/>
  <c r="L3954" i="24"/>
  <c r="L3950" i="24"/>
  <c r="L3946" i="24"/>
  <c r="L3942" i="24"/>
  <c r="L3938" i="24"/>
  <c r="L3934" i="24"/>
  <c r="L3930" i="24"/>
  <c r="L3926" i="24"/>
  <c r="L3922" i="24"/>
  <c r="L3918" i="24"/>
  <c r="L3914" i="24"/>
  <c r="L3910" i="24"/>
  <c r="L3906" i="24"/>
  <c r="L3902" i="24"/>
  <c r="L3898" i="24"/>
  <c r="L3894" i="24"/>
  <c r="L3890" i="24"/>
  <c r="L3886" i="24"/>
  <c r="L3882" i="24"/>
  <c r="L3878" i="24"/>
  <c r="L3874" i="24"/>
  <c r="L3870" i="24"/>
  <c r="L3866" i="24"/>
  <c r="L3862" i="24"/>
  <c r="L3858" i="24"/>
  <c r="L3854" i="24"/>
  <c r="L3850" i="24"/>
  <c r="L3846" i="24"/>
  <c r="L3842" i="24"/>
  <c r="L3838" i="24"/>
  <c r="L3834" i="24"/>
  <c r="L3830" i="24"/>
  <c r="L3826" i="24"/>
  <c r="L3822" i="24"/>
  <c r="L3818" i="24"/>
  <c r="L3814" i="24"/>
  <c r="L3810" i="24"/>
  <c r="L3806" i="24"/>
  <c r="L3802" i="24"/>
  <c r="L3798" i="24"/>
  <c r="L3794" i="24"/>
  <c r="L3790" i="24"/>
  <c r="L3786" i="24"/>
  <c r="L3782" i="24"/>
  <c r="L3778" i="24"/>
  <c r="L3774" i="24"/>
  <c r="L3770" i="24"/>
  <c r="L3766" i="24"/>
  <c r="L3762" i="24"/>
  <c r="L3758" i="24"/>
  <c r="L3754" i="24"/>
  <c r="L3750" i="24"/>
  <c r="L3746" i="24"/>
  <c r="L3742" i="24"/>
  <c r="L3738" i="24"/>
  <c r="L3734" i="24"/>
  <c r="L3730" i="24"/>
  <c r="L3726" i="24"/>
  <c r="L3722" i="24"/>
  <c r="L3718" i="24"/>
  <c r="L3714" i="24"/>
  <c r="L3710" i="24"/>
  <c r="L3706" i="24"/>
  <c r="L3702" i="24"/>
  <c r="L3698" i="24"/>
  <c r="L3694" i="24"/>
  <c r="L3690" i="24"/>
  <c r="L3686" i="24"/>
  <c r="L3682" i="24"/>
  <c r="L3678" i="24"/>
  <c r="L3674" i="24"/>
  <c r="L3670" i="24"/>
  <c r="L3666" i="24"/>
  <c r="L3662" i="24"/>
  <c r="L3658" i="24"/>
  <c r="L3654" i="24"/>
  <c r="L3650" i="24"/>
  <c r="L3646" i="24"/>
  <c r="L3642" i="24"/>
  <c r="L3638" i="24"/>
  <c r="L3634" i="24"/>
  <c r="L3630" i="24"/>
  <c r="L3626" i="24"/>
  <c r="L3622" i="24"/>
  <c r="L3618" i="24"/>
  <c r="L3614" i="24"/>
  <c r="L3610" i="24"/>
  <c r="L3606" i="24"/>
  <c r="L3602" i="24"/>
  <c r="L3598" i="24"/>
  <c r="L3594" i="24"/>
  <c r="L3590" i="24"/>
  <c r="L3586" i="24"/>
  <c r="L3582" i="24"/>
  <c r="L3578" i="24"/>
  <c r="L3574" i="24"/>
  <c r="L3570" i="24"/>
  <c r="L3566" i="24"/>
  <c r="L3562" i="24"/>
  <c r="L3558" i="24"/>
  <c r="L3554" i="24"/>
  <c r="L3550" i="24"/>
  <c r="L3546" i="24"/>
  <c r="L3542" i="24"/>
  <c r="L3538" i="24"/>
  <c r="L3534" i="24"/>
  <c r="L3530" i="24"/>
  <c r="L3526" i="24"/>
  <c r="L3522" i="24"/>
  <c r="L3518" i="24"/>
  <c r="L3514" i="24"/>
  <c r="L3510" i="24"/>
  <c r="L3506" i="24"/>
  <c r="L3502" i="24"/>
  <c r="L3498" i="24"/>
  <c r="L3494" i="24"/>
  <c r="L3490" i="24"/>
  <c r="L3486" i="24"/>
  <c r="L3482" i="24"/>
  <c r="L3478" i="24"/>
  <c r="L3474" i="24"/>
  <c r="L3470" i="24"/>
  <c r="L3466" i="24"/>
  <c r="L3462" i="24"/>
  <c r="L3458" i="24"/>
  <c r="L3454" i="24"/>
  <c r="L3450" i="24"/>
  <c r="L3446" i="24"/>
  <c r="L3442" i="24"/>
  <c r="L3438" i="24"/>
  <c r="L3434" i="24"/>
  <c r="L3430" i="24"/>
  <c r="L3426" i="24"/>
  <c r="L3422" i="24"/>
  <c r="L3418" i="24"/>
  <c r="L3414" i="24"/>
  <c r="L3410" i="24"/>
  <c r="L3406" i="24"/>
  <c r="L3402" i="24"/>
  <c r="L3398" i="24"/>
  <c r="L3394" i="24"/>
  <c r="L3390" i="24"/>
  <c r="L3386" i="24"/>
  <c r="L3382" i="24"/>
  <c r="L3378" i="24"/>
  <c r="L3374" i="24"/>
  <c r="L3370" i="24"/>
  <c r="L3366" i="24"/>
  <c r="L3362" i="24"/>
  <c r="L3358" i="24"/>
  <c r="L3354" i="24"/>
  <c r="L3350" i="24"/>
  <c r="L3346" i="24"/>
  <c r="L3342" i="24"/>
  <c r="L3338" i="24"/>
  <c r="L3334" i="24"/>
  <c r="L3330" i="24"/>
  <c r="L3326" i="24"/>
  <c r="L3322" i="24"/>
  <c r="L3318" i="24"/>
  <c r="L3314" i="24"/>
  <c r="L3310" i="24"/>
  <c r="L3306" i="24"/>
  <c r="L3302" i="24"/>
  <c r="L3298" i="24"/>
  <c r="L3294" i="24"/>
  <c r="L3290" i="24"/>
  <c r="L3286" i="24"/>
  <c r="L3282" i="24"/>
  <c r="L3278" i="24"/>
  <c r="L3274" i="24"/>
  <c r="L3270" i="24"/>
  <c r="L3266" i="24"/>
  <c r="L3262" i="24"/>
  <c r="L3258" i="24"/>
  <c r="L3254" i="24"/>
  <c r="L3250" i="24"/>
  <c r="L3246" i="24"/>
  <c r="L3242" i="24"/>
  <c r="L3238" i="24"/>
  <c r="L3234" i="24"/>
  <c r="L3230" i="24"/>
  <c r="L3226" i="24"/>
  <c r="L3222" i="24"/>
  <c r="L3218" i="24"/>
  <c r="L3214" i="24"/>
  <c r="L3210" i="24"/>
  <c r="L3206" i="24"/>
  <c r="L3202" i="24"/>
  <c r="L3198" i="24"/>
  <c r="L3194" i="24"/>
  <c r="L3190" i="24"/>
  <c r="L3186" i="24"/>
  <c r="L3182" i="24"/>
  <c r="L3178" i="24"/>
  <c r="L3174" i="24"/>
  <c r="L3170" i="24"/>
  <c r="L3166" i="24"/>
  <c r="L3162" i="24"/>
  <c r="L3158" i="24"/>
  <c r="L3154" i="24"/>
  <c r="L3150" i="24"/>
  <c r="L3146" i="24"/>
  <c r="L3142" i="24"/>
  <c r="L3138" i="24"/>
  <c r="L3134" i="24"/>
  <c r="L3130" i="24"/>
  <c r="L3126" i="24"/>
  <c r="L3122" i="24"/>
  <c r="L3118" i="24"/>
  <c r="L3114" i="24"/>
  <c r="L3110" i="24"/>
  <c r="L3106" i="24"/>
  <c r="L3102" i="24"/>
  <c r="L3098" i="24"/>
  <c r="L3094" i="24"/>
  <c r="L3090" i="24"/>
  <c r="L3086" i="24"/>
  <c r="L3082" i="24"/>
  <c r="L3078" i="24"/>
  <c r="L3074" i="24"/>
  <c r="L3070" i="24"/>
  <c r="L3066" i="24"/>
  <c r="L3062" i="24"/>
  <c r="L3058" i="24"/>
  <c r="L3054" i="24"/>
  <c r="L3050" i="24"/>
  <c r="L3046" i="24"/>
  <c r="L3042" i="24"/>
  <c r="L3038" i="24"/>
  <c r="L3034" i="24"/>
  <c r="L3030" i="24"/>
  <c r="L3026" i="24"/>
  <c r="L3022" i="24"/>
  <c r="L3018" i="24"/>
  <c r="L3014" i="24"/>
  <c r="L3010" i="24"/>
  <c r="L3006" i="24"/>
  <c r="L3002" i="24"/>
  <c r="L2998" i="24"/>
  <c r="L2994" i="24"/>
  <c r="L2990" i="24"/>
  <c r="L2986" i="24"/>
  <c r="L2982" i="24"/>
  <c r="L2978" i="24"/>
  <c r="L2974" i="24"/>
  <c r="L2970" i="24"/>
  <c r="L2966" i="24"/>
  <c r="L2962" i="24"/>
  <c r="L2958" i="24"/>
  <c r="L2954" i="24"/>
  <c r="L2950" i="24"/>
  <c r="L2946" i="24"/>
  <c r="L2942" i="24"/>
  <c r="L2938" i="24"/>
  <c r="L2934" i="24"/>
  <c r="L2930" i="24"/>
  <c r="L2926" i="24"/>
  <c r="L2922" i="24"/>
  <c r="L2918" i="24"/>
  <c r="L2914" i="24"/>
  <c r="L2910" i="24"/>
  <c r="L2906" i="24"/>
  <c r="L2902" i="24"/>
  <c r="L2898" i="24"/>
  <c r="L2894" i="24"/>
  <c r="L2890" i="24"/>
  <c r="L2886" i="24"/>
  <c r="L2882" i="24"/>
  <c r="L2878" i="24"/>
  <c r="L2874" i="24"/>
  <c r="L2870" i="24"/>
  <c r="L2866" i="24"/>
  <c r="L2862" i="24"/>
  <c r="L2858" i="24"/>
  <c r="L2854" i="24"/>
  <c r="L2850" i="24"/>
  <c r="L2846" i="24"/>
  <c r="L2842" i="24"/>
  <c r="L2838" i="24"/>
  <c r="L2834" i="24"/>
  <c r="L2830" i="24"/>
  <c r="L2826" i="24"/>
  <c r="L2822" i="24"/>
  <c r="L2818" i="24"/>
  <c r="L2814" i="24"/>
  <c r="L2810" i="24"/>
  <c r="L2806" i="24"/>
  <c r="L2802" i="24"/>
  <c r="L2798" i="24"/>
  <c r="L2794" i="24"/>
  <c r="L2790" i="24"/>
  <c r="L2786" i="24"/>
  <c r="L2782" i="24"/>
  <c r="L2778" i="24"/>
  <c r="L2774" i="24"/>
  <c r="L2770" i="24"/>
  <c r="L2766" i="24"/>
  <c r="L2762" i="24"/>
  <c r="L2758" i="24"/>
  <c r="L2754" i="24"/>
  <c r="L2750" i="24"/>
  <c r="L2746" i="24"/>
  <c r="L2742" i="24"/>
  <c r="L2738" i="24"/>
  <c r="L2734" i="24"/>
  <c r="L2730" i="24"/>
  <c r="L2726" i="24"/>
  <c r="L2722" i="24"/>
  <c r="L2718" i="24"/>
  <c r="L2714" i="24"/>
  <c r="L2710" i="24"/>
  <c r="L2706" i="24"/>
  <c r="L2702" i="24"/>
  <c r="L2698" i="24"/>
  <c r="L2694" i="24"/>
  <c r="L2690" i="24"/>
  <c r="L2686" i="24"/>
  <c r="L2682" i="24"/>
  <c r="L2678" i="24"/>
  <c r="L2674" i="24"/>
  <c r="L2670" i="24"/>
  <c r="L2666" i="24"/>
  <c r="L2662" i="24"/>
  <c r="L2658" i="24"/>
  <c r="L2654" i="24"/>
  <c r="L2650" i="24"/>
  <c r="L2646" i="24"/>
  <c r="L2642" i="24"/>
  <c r="L2638" i="24"/>
  <c r="L2634" i="24"/>
  <c r="L2630" i="24"/>
  <c r="L2626" i="24"/>
  <c r="L2622" i="24"/>
  <c r="L2618" i="24"/>
  <c r="L2614" i="24"/>
  <c r="L2610" i="24"/>
  <c r="L2606" i="24"/>
  <c r="L2602" i="24"/>
  <c r="L2598" i="24"/>
  <c r="L2594" i="24"/>
  <c r="L2590" i="24"/>
  <c r="L2586" i="24"/>
  <c r="L2582" i="24"/>
  <c r="L2578" i="24"/>
  <c r="L2574" i="24"/>
  <c r="L2570" i="24"/>
  <c r="L2566" i="24"/>
  <c r="L2562" i="24"/>
  <c r="L2558" i="24"/>
  <c r="L2554" i="24"/>
  <c r="L2550" i="24"/>
  <c r="L2546" i="24"/>
  <c r="L2542" i="24"/>
  <c r="L2538" i="24"/>
  <c r="L2534" i="24"/>
  <c r="L2530" i="24"/>
  <c r="L2526" i="24"/>
  <c r="L2522" i="24"/>
  <c r="L2518" i="24"/>
  <c r="L2514" i="24"/>
  <c r="L2510" i="24"/>
  <c r="L2506" i="24"/>
  <c r="L2502" i="24"/>
  <c r="L2498" i="24"/>
  <c r="L2494" i="24"/>
  <c r="L2490" i="24"/>
  <c r="L2486" i="24"/>
  <c r="L2482" i="24"/>
  <c r="L2478" i="24"/>
  <c r="L2474" i="24"/>
  <c r="L2470" i="24"/>
  <c r="L2466" i="24"/>
  <c r="L2462" i="24"/>
  <c r="L2458" i="24"/>
  <c r="L2454" i="24"/>
  <c r="L2450" i="24"/>
  <c r="L2446" i="24"/>
  <c r="L2442" i="24"/>
  <c r="L2438" i="24"/>
  <c r="L2434" i="24"/>
  <c r="L2430" i="24"/>
  <c r="L2426" i="24"/>
  <c r="L2422" i="24"/>
  <c r="L2418" i="24"/>
  <c r="L2414" i="24"/>
  <c r="L2410" i="24"/>
  <c r="L2406" i="24"/>
  <c r="L2402" i="24"/>
  <c r="L2398" i="24"/>
  <c r="L2394" i="24"/>
  <c r="L2390" i="24"/>
  <c r="L2386" i="24"/>
  <c r="L2382" i="24"/>
  <c r="L2378" i="24"/>
  <c r="L2374" i="24"/>
  <c r="L2370" i="24"/>
  <c r="L2366" i="24"/>
  <c r="L2362" i="24"/>
  <c r="L2358" i="24"/>
  <c r="L2354" i="24"/>
  <c r="L2350" i="24"/>
  <c r="L2346" i="24"/>
  <c r="L2342" i="24"/>
  <c r="L2338" i="24"/>
  <c r="L2334" i="24"/>
  <c r="L2330" i="24"/>
  <c r="L2326" i="24"/>
  <c r="L2322" i="24"/>
  <c r="L2318" i="24"/>
  <c r="L2314" i="24"/>
  <c r="L2310" i="24"/>
  <c r="L2306" i="24"/>
  <c r="L2302" i="24"/>
  <c r="L2298" i="24"/>
  <c r="L2294" i="24"/>
  <c r="L2290" i="24"/>
  <c r="L2286" i="24"/>
  <c r="L2282" i="24"/>
  <c r="L2278" i="24"/>
  <c r="L2274" i="24"/>
  <c r="L2270" i="24"/>
  <c r="L2266" i="24"/>
  <c r="L2262" i="24"/>
  <c r="L2258" i="24"/>
  <c r="L2254" i="24"/>
  <c r="L2250" i="24"/>
  <c r="L2246" i="24"/>
  <c r="L2242" i="24"/>
  <c r="L2238" i="24"/>
  <c r="L2234" i="24"/>
  <c r="L2230" i="24"/>
  <c r="L2226" i="24"/>
  <c r="L2222" i="24"/>
  <c r="L2218" i="24"/>
  <c r="L2214" i="24"/>
  <c r="L2210" i="24"/>
  <c r="L2206" i="24"/>
  <c r="L2202" i="24"/>
  <c r="L2198" i="24"/>
  <c r="L2194" i="24"/>
  <c r="L2190" i="24"/>
  <c r="L2186" i="24"/>
  <c r="L2182" i="24"/>
  <c r="L2178" i="24"/>
  <c r="L2174" i="24"/>
  <c r="L2170" i="24"/>
  <c r="L2166" i="24"/>
  <c r="L2162" i="24"/>
  <c r="L2158" i="24"/>
  <c r="L2154" i="24"/>
  <c r="L2150" i="24"/>
  <c r="L2146" i="24"/>
  <c r="L2142" i="24"/>
  <c r="L2138" i="24"/>
  <c r="L2134" i="24"/>
  <c r="L2130" i="24"/>
  <c r="L2126" i="24"/>
  <c r="L2122" i="24"/>
  <c r="L2118" i="24"/>
  <c r="L2114" i="24"/>
  <c r="L2110" i="24"/>
  <c r="L2106" i="24"/>
  <c r="L2102" i="24"/>
  <c r="L2098" i="24"/>
  <c r="L2094" i="24"/>
  <c r="L2090" i="24"/>
  <c r="L2086" i="24"/>
  <c r="L2082" i="24"/>
  <c r="L2078" i="24"/>
  <c r="L2074" i="24"/>
  <c r="L2070" i="24"/>
  <c r="L2066" i="24"/>
  <c r="L2062" i="24"/>
  <c r="L2058" i="24"/>
  <c r="L2054" i="24"/>
  <c r="L2050" i="24"/>
  <c r="L2046" i="24"/>
  <c r="L2042" i="24"/>
  <c r="L2038" i="24"/>
  <c r="L2034" i="24"/>
  <c r="L2030" i="24"/>
  <c r="L2026" i="24"/>
  <c r="L2022" i="24"/>
  <c r="L2018" i="24"/>
  <c r="L2014" i="24"/>
  <c r="L2010" i="24"/>
  <c r="L2006" i="24"/>
  <c r="L2002" i="24"/>
  <c r="L1998" i="24"/>
  <c r="L1994" i="24"/>
  <c r="L1990" i="24"/>
  <c r="L1986" i="24"/>
  <c r="L1982" i="24"/>
  <c r="L1978" i="24"/>
  <c r="L1974" i="24"/>
  <c r="L1970" i="24"/>
  <c r="L1966" i="24"/>
  <c r="L1962" i="24"/>
  <c r="L1958" i="24"/>
  <c r="L1954" i="24"/>
  <c r="L1950" i="24"/>
  <c r="L1946" i="24"/>
  <c r="L1942" i="24"/>
  <c r="L1938" i="24"/>
  <c r="L1934" i="24"/>
  <c r="L1930" i="24"/>
  <c r="L1926" i="24"/>
  <c r="L1922" i="24"/>
  <c r="L1918" i="24"/>
  <c r="L1914" i="24"/>
  <c r="L1910" i="24"/>
  <c r="L1906" i="24"/>
  <c r="L1902" i="24"/>
  <c r="L1898" i="24"/>
  <c r="L1894" i="24"/>
  <c r="L1890" i="24"/>
  <c r="L1886" i="24"/>
  <c r="L1882" i="24"/>
  <c r="L1878" i="24"/>
  <c r="L1874" i="24"/>
  <c r="L1870" i="24"/>
  <c r="L1866" i="24"/>
  <c r="L1862" i="24"/>
  <c r="L1858" i="24"/>
  <c r="L1854" i="24"/>
  <c r="L1850" i="24"/>
  <c r="L1846" i="24"/>
  <c r="L1842" i="24"/>
  <c r="L1838" i="24"/>
  <c r="L1834" i="24"/>
  <c r="L1830" i="24"/>
  <c r="L1826" i="24"/>
  <c r="L1822" i="24"/>
  <c r="L1818" i="24"/>
  <c r="L1814" i="24"/>
  <c r="L1810" i="24"/>
  <c r="L1806" i="24"/>
  <c r="L1802" i="24"/>
  <c r="L1798" i="24"/>
  <c r="L1794" i="24"/>
  <c r="L1790" i="24"/>
  <c r="L1786" i="24"/>
  <c r="L1782" i="24"/>
  <c r="L1778" i="24"/>
  <c r="L1774" i="24"/>
  <c r="L1770" i="24"/>
  <c r="L1766" i="24"/>
  <c r="L1762" i="24"/>
  <c r="L1758" i="24"/>
  <c r="L1754" i="24"/>
  <c r="L1750" i="24"/>
  <c r="L1746" i="24"/>
  <c r="L1742" i="24"/>
  <c r="L1738" i="24"/>
  <c r="L1734" i="24"/>
  <c r="L1730" i="24"/>
  <c r="L1726" i="24"/>
  <c r="L1722" i="24"/>
  <c r="L1718" i="24"/>
  <c r="L1714" i="24"/>
  <c r="L1710" i="24"/>
  <c r="L1706" i="24"/>
  <c r="L1702" i="24"/>
  <c r="L1698" i="24"/>
  <c r="L1694" i="24"/>
  <c r="L1690" i="24"/>
  <c r="L1686" i="24"/>
  <c r="L1682" i="24"/>
  <c r="L1678" i="24"/>
  <c r="L1674" i="24"/>
  <c r="L1670" i="24"/>
  <c r="L1666" i="24"/>
  <c r="L1662" i="24"/>
  <c r="L1658" i="24"/>
  <c r="L1654" i="24"/>
  <c r="L1650" i="24"/>
  <c r="L1646" i="24"/>
  <c r="L1642" i="24"/>
  <c r="L1638" i="24"/>
  <c r="L1634" i="24"/>
  <c r="L1630" i="24"/>
  <c r="L1626" i="24"/>
  <c r="L1622" i="24"/>
  <c r="L1618" i="24"/>
  <c r="L1614" i="24"/>
  <c r="L1610" i="24"/>
  <c r="L1606" i="24"/>
  <c r="L1602" i="24"/>
  <c r="L1598" i="24"/>
  <c r="L1594" i="24"/>
  <c r="L1590" i="24"/>
  <c r="L1586" i="24"/>
  <c r="L1582" i="24"/>
  <c r="L1578" i="24"/>
  <c r="L1574" i="24"/>
  <c r="L1570" i="24"/>
  <c r="L1566" i="24"/>
  <c r="L1562" i="24"/>
  <c r="L1558" i="24"/>
  <c r="L1554" i="24"/>
  <c r="L1550" i="24"/>
  <c r="L1546" i="24"/>
  <c r="L1542" i="24"/>
  <c r="L1538" i="24"/>
  <c r="L1534" i="24"/>
  <c r="L1530" i="24"/>
  <c r="L1526" i="24"/>
  <c r="L1522" i="24"/>
  <c r="L1518" i="24"/>
  <c r="L1514" i="24"/>
  <c r="L1510" i="24"/>
  <c r="L1506" i="24"/>
  <c r="L1502" i="24"/>
  <c r="L1498" i="24"/>
  <c r="L1494" i="24"/>
  <c r="L1490" i="24"/>
  <c r="L1486" i="24"/>
  <c r="L1482" i="24"/>
  <c r="L1478" i="24"/>
  <c r="L1474" i="24"/>
  <c r="L1470" i="24"/>
  <c r="L1466" i="24"/>
  <c r="L1462" i="24"/>
  <c r="L1458" i="24"/>
  <c r="L1454" i="24"/>
  <c r="L1450" i="24"/>
  <c r="L1446" i="24"/>
  <c r="L1442" i="24"/>
  <c r="L1438" i="24"/>
  <c r="L1434" i="24"/>
  <c r="L1430" i="24"/>
  <c r="L1426" i="24"/>
  <c r="L1422" i="24"/>
  <c r="L1418" i="24"/>
  <c r="L1414" i="24"/>
  <c r="L1410" i="24"/>
  <c r="L1406" i="24"/>
  <c r="L1402" i="24"/>
  <c r="L1398" i="24"/>
  <c r="L1394" i="24"/>
  <c r="L1390" i="24"/>
  <c r="L1386" i="24"/>
  <c r="L1382" i="24"/>
  <c r="L1378" i="24"/>
  <c r="L1374" i="24"/>
  <c r="L1370" i="24"/>
  <c r="L1366" i="24"/>
  <c r="L1362" i="24"/>
  <c r="L1358" i="24"/>
  <c r="L1354" i="24"/>
  <c r="L1350" i="24"/>
  <c r="L1346" i="24"/>
  <c r="L1342" i="24"/>
  <c r="L1338" i="24"/>
  <c r="L1334" i="24"/>
  <c r="L1330" i="24"/>
  <c r="L1326" i="24"/>
  <c r="L1322" i="24"/>
  <c r="L1318" i="24"/>
  <c r="L1314" i="24"/>
  <c r="L1310" i="24"/>
  <c r="L1306" i="24"/>
  <c r="L1302" i="24"/>
  <c r="L1298" i="24"/>
  <c r="L1294" i="24"/>
  <c r="L1290" i="24"/>
  <c r="L1286" i="24"/>
  <c r="L1282" i="24"/>
  <c r="L1278" i="24"/>
  <c r="L1274" i="24"/>
  <c r="L1270" i="24"/>
  <c r="L1266" i="24"/>
  <c r="L1262" i="24"/>
  <c r="L1258" i="24"/>
  <c r="L1254" i="24"/>
  <c r="L1250" i="24"/>
  <c r="L1246" i="24"/>
  <c r="L1242" i="24"/>
  <c r="L1238" i="24"/>
  <c r="L1234" i="24"/>
  <c r="L1230" i="24"/>
  <c r="L1226" i="24"/>
  <c r="L1222" i="24"/>
  <c r="L1218" i="24"/>
  <c r="L1214" i="24"/>
  <c r="L1210" i="24"/>
  <c r="L1206" i="24"/>
  <c r="L1202" i="24"/>
  <c r="L1198" i="24"/>
  <c r="L1194" i="24"/>
  <c r="L1190" i="24"/>
  <c r="L1186" i="24"/>
  <c r="L1182" i="24"/>
  <c r="L1178" i="24"/>
  <c r="L1174" i="24"/>
  <c r="L1170" i="24"/>
  <c r="L1166" i="24"/>
  <c r="L1162" i="24"/>
  <c r="L1158" i="24"/>
  <c r="L1154" i="24"/>
  <c r="L1150" i="24"/>
  <c r="L1146" i="24"/>
  <c r="L1142" i="24"/>
  <c r="L1138" i="24"/>
  <c r="L1134" i="24"/>
  <c r="L1130" i="24"/>
  <c r="L1126" i="24"/>
  <c r="L1122" i="24"/>
  <c r="L1118" i="24"/>
  <c r="L1114" i="24"/>
  <c r="L1110" i="24"/>
  <c r="L1106" i="24"/>
  <c r="L1102" i="24"/>
  <c r="L1098" i="24"/>
  <c r="L1094" i="24"/>
  <c r="L1090" i="24"/>
  <c r="L1086" i="24"/>
  <c r="L1082" i="24"/>
  <c r="L1078" i="24"/>
  <c r="L1074" i="24"/>
  <c r="L1070" i="24"/>
  <c r="L1066" i="24"/>
  <c r="L1062" i="24"/>
  <c r="L1058" i="24"/>
  <c r="L1054" i="24"/>
  <c r="L1050" i="24"/>
  <c r="L1046" i="24"/>
  <c r="L1042" i="24"/>
  <c r="L1038" i="24"/>
  <c r="L1034" i="24"/>
  <c r="L1030" i="24"/>
  <c r="L1026" i="24"/>
  <c r="L1022" i="24"/>
  <c r="L1018" i="24"/>
  <c r="L1014" i="24"/>
  <c r="L1010" i="24"/>
  <c r="L1006" i="24"/>
  <c r="L1002" i="24"/>
  <c r="L998" i="24"/>
  <c r="L994" i="24"/>
  <c r="L990" i="24"/>
  <c r="L986" i="24"/>
  <c r="L982" i="24"/>
  <c r="L978" i="24"/>
  <c r="L974" i="24"/>
  <c r="L970" i="24"/>
  <c r="L966" i="24"/>
  <c r="L962" i="24"/>
  <c r="L958" i="24"/>
  <c r="L954" i="24"/>
  <c r="L950" i="24"/>
  <c r="L946" i="24"/>
  <c r="L942" i="24"/>
  <c r="L938" i="24"/>
  <c r="L934" i="24"/>
  <c r="L930" i="24"/>
  <c r="L926" i="24"/>
  <c r="L922" i="24"/>
  <c r="L918" i="24"/>
  <c r="L914" i="24"/>
  <c r="L910" i="24"/>
  <c r="L906" i="24"/>
  <c r="L902" i="24"/>
  <c r="L898" i="24"/>
  <c r="L894" i="24"/>
  <c r="L890" i="24"/>
  <c r="L886" i="24"/>
  <c r="L882" i="24"/>
  <c r="L878" i="24"/>
  <c r="L874" i="24"/>
  <c r="L870" i="24"/>
  <c r="L866" i="24"/>
  <c r="L862" i="24"/>
  <c r="L858" i="24"/>
  <c r="L854" i="24"/>
  <c r="L850" i="24"/>
  <c r="L846" i="24"/>
  <c r="L842" i="24"/>
  <c r="L838" i="24"/>
  <c r="L834" i="24"/>
  <c r="L830" i="24"/>
  <c r="L826" i="24"/>
  <c r="L822" i="24"/>
  <c r="L818" i="24"/>
  <c r="L814" i="24"/>
  <c r="L810" i="24"/>
  <c r="L806" i="24"/>
  <c r="L802" i="24"/>
  <c r="L798" i="24"/>
  <c r="L794" i="24"/>
  <c r="L790" i="24"/>
  <c r="L786" i="24"/>
  <c r="L782" i="24"/>
  <c r="L778" i="24"/>
  <c r="L774" i="24"/>
  <c r="L770" i="24"/>
  <c r="L766" i="24"/>
  <c r="L762" i="24"/>
  <c r="L758" i="24"/>
  <c r="L754" i="24"/>
  <c r="L750" i="24"/>
  <c r="L746" i="24"/>
  <c r="L742" i="24"/>
  <c r="L738" i="24"/>
  <c r="L734" i="24"/>
  <c r="L730" i="24"/>
  <c r="L726" i="24"/>
  <c r="L722" i="24"/>
  <c r="L718" i="24"/>
  <c r="L714" i="24"/>
  <c r="L710" i="24"/>
  <c r="L706" i="24"/>
  <c r="L702" i="24"/>
  <c r="L698" i="24"/>
  <c r="L694" i="24"/>
  <c r="L690" i="24"/>
  <c r="L686" i="24"/>
  <c r="L682" i="24"/>
  <c r="L678" i="24"/>
  <c r="L674" i="24"/>
  <c r="L670" i="24"/>
  <c r="L666" i="24"/>
  <c r="L662" i="24"/>
  <c r="L658" i="24"/>
  <c r="L654" i="24"/>
  <c r="L650" i="24"/>
  <c r="L646" i="24"/>
  <c r="L642" i="24"/>
  <c r="L638" i="24"/>
  <c r="L634" i="24"/>
  <c r="L630" i="24"/>
  <c r="L626" i="24"/>
  <c r="L622" i="24"/>
  <c r="L618" i="24"/>
  <c r="L614" i="24"/>
  <c r="L610" i="24"/>
  <c r="L606" i="24"/>
  <c r="L602" i="24"/>
  <c r="L598" i="24"/>
  <c r="L594" i="24"/>
  <c r="L590" i="24"/>
  <c r="L586" i="24"/>
  <c r="L582" i="24"/>
  <c r="L578" i="24"/>
  <c r="L574" i="24"/>
  <c r="L570" i="24"/>
  <c r="L566" i="24"/>
  <c r="L562" i="24"/>
  <c r="L558" i="24"/>
  <c r="L554" i="24"/>
  <c r="L550" i="24"/>
  <c r="L546" i="24"/>
  <c r="L542" i="24"/>
  <c r="L538" i="24"/>
  <c r="L534" i="24"/>
  <c r="L530" i="24"/>
  <c r="L526" i="24"/>
  <c r="L522" i="24"/>
  <c r="L518" i="24"/>
  <c r="L514" i="24"/>
  <c r="L510" i="24"/>
  <c r="L506" i="24"/>
  <c r="L502" i="24"/>
  <c r="L498" i="24"/>
  <c r="L494" i="24"/>
  <c r="L490" i="24"/>
  <c r="L486" i="24"/>
  <c r="L482" i="24"/>
  <c r="L478" i="24"/>
  <c r="L474" i="24"/>
  <c r="L470" i="24"/>
  <c r="L466" i="24"/>
  <c r="L462" i="24"/>
  <c r="L458" i="24"/>
  <c r="L454" i="24"/>
  <c r="L450" i="24"/>
  <c r="L446" i="24"/>
  <c r="L442" i="24"/>
  <c r="L438" i="24"/>
  <c r="L434" i="24"/>
  <c r="L430" i="24"/>
  <c r="L426" i="24"/>
  <c r="L422" i="24"/>
  <c r="L418" i="24"/>
  <c r="L414" i="24"/>
  <c r="L410" i="24"/>
  <c r="L406" i="24"/>
  <c r="L402" i="24"/>
  <c r="L398" i="24"/>
  <c r="L394" i="24"/>
  <c r="L390" i="24"/>
  <c r="L386" i="24"/>
  <c r="L382" i="24"/>
  <c r="L378" i="24"/>
  <c r="L374" i="24"/>
  <c r="L370" i="24"/>
  <c r="L366" i="24"/>
  <c r="L362" i="24"/>
  <c r="L358" i="24"/>
  <c r="L354" i="24"/>
  <c r="L350" i="24"/>
  <c r="L346" i="24"/>
  <c r="L342" i="24"/>
  <c r="L338" i="24"/>
  <c r="L334" i="24"/>
  <c r="L330" i="24"/>
  <c r="L326" i="24"/>
  <c r="L322" i="24"/>
  <c r="L318" i="24"/>
  <c r="L314" i="24"/>
  <c r="L310" i="24"/>
  <c r="L306" i="24"/>
  <c r="L302" i="24"/>
  <c r="L298" i="24"/>
  <c r="L294" i="24"/>
  <c r="L290" i="24"/>
  <c r="L286" i="24"/>
  <c r="L282" i="24"/>
  <c r="L278" i="24"/>
  <c r="L274" i="24"/>
  <c r="L270" i="24"/>
  <c r="L266" i="24"/>
  <c r="L262" i="24"/>
  <c r="L258" i="24"/>
  <c r="L254" i="24"/>
  <c r="L250" i="24"/>
  <c r="L246" i="24"/>
  <c r="L242" i="24"/>
  <c r="L238" i="24"/>
  <c r="L234" i="24"/>
  <c r="L230" i="24"/>
  <c r="L226" i="24"/>
  <c r="L222" i="24"/>
  <c r="L218" i="24"/>
  <c r="L214" i="24"/>
  <c r="L210" i="24"/>
  <c r="L206" i="24"/>
  <c r="L202" i="24"/>
  <c r="L198" i="24"/>
  <c r="L194" i="24"/>
  <c r="L190" i="24"/>
  <c r="L186" i="24"/>
  <c r="L182" i="24"/>
  <c r="L178" i="24"/>
  <c r="L174" i="24"/>
  <c r="L170" i="24"/>
  <c r="L166" i="24"/>
  <c r="L162" i="24"/>
  <c r="L158" i="24"/>
  <c r="L154" i="24"/>
  <c r="L150" i="24"/>
  <c r="L146" i="24"/>
  <c r="L142" i="24"/>
  <c r="L138" i="24"/>
  <c r="L134" i="24"/>
  <c r="L130" i="24"/>
  <c r="L126" i="24"/>
  <c r="L122" i="24"/>
  <c r="L118" i="24"/>
  <c r="L114" i="24"/>
  <c r="L110" i="24"/>
  <c r="L106" i="24"/>
  <c r="L102" i="24"/>
  <c r="L98" i="24"/>
  <c r="L94" i="24"/>
  <c r="L90" i="24"/>
  <c r="L86" i="24"/>
  <c r="L82" i="24"/>
  <c r="L78" i="24"/>
  <c r="L74" i="24"/>
  <c r="L70" i="24"/>
  <c r="L66" i="24"/>
  <c r="L62" i="24"/>
  <c r="L58" i="24"/>
  <c r="L54" i="24"/>
  <c r="L50" i="24"/>
  <c r="L46" i="24"/>
  <c r="L42" i="24"/>
  <c r="L38" i="24"/>
  <c r="L34" i="24"/>
  <c r="L30" i="24"/>
  <c r="L26" i="24"/>
  <c r="L22" i="24"/>
  <c r="L8777" i="24"/>
  <c r="L8773" i="24"/>
  <c r="L8769" i="24"/>
  <c r="L8765" i="24"/>
  <c r="L8761" i="24"/>
  <c r="L8757" i="24"/>
  <c r="L8753" i="24"/>
  <c r="L8749" i="24"/>
  <c r="L8745" i="24"/>
  <c r="L8741" i="24"/>
  <c r="L8737" i="24"/>
  <c r="L8733" i="24"/>
  <c r="L8729" i="24"/>
  <c r="L8725" i="24"/>
  <c r="L8721" i="24"/>
  <c r="L8717" i="24"/>
  <c r="L8713" i="24"/>
  <c r="L8709" i="24"/>
  <c r="L8705" i="24"/>
  <c r="L8701" i="24"/>
  <c r="L8697" i="24"/>
  <c r="L8693" i="24"/>
  <c r="L8689" i="24"/>
  <c r="L8685" i="24"/>
  <c r="L8681" i="24"/>
  <c r="L8677" i="24"/>
  <c r="L8673" i="24"/>
  <c r="L8669" i="24"/>
  <c r="L8665" i="24"/>
  <c r="L8661" i="24"/>
  <c r="L8657" i="24"/>
  <c r="L8653" i="24"/>
  <c r="L8649" i="24"/>
  <c r="L8645" i="24"/>
  <c r="L8641" i="24"/>
  <c r="L8637" i="24"/>
  <c r="L8633" i="24"/>
  <c r="L8629" i="24"/>
  <c r="L8625" i="24"/>
  <c r="L8621" i="24"/>
  <c r="L8617" i="24"/>
  <c r="L8613" i="24"/>
  <c r="L8609" i="24"/>
  <c r="L8605" i="24"/>
  <c r="L8601" i="24"/>
  <c r="L8597" i="24"/>
  <c r="L8593" i="24"/>
  <c r="L8589" i="24"/>
  <c r="L8585" i="24"/>
  <c r="L8581" i="24"/>
  <c r="L8577" i="24"/>
  <c r="L8573" i="24"/>
  <c r="L8569" i="24"/>
  <c r="L8565" i="24"/>
  <c r="L8561" i="24"/>
  <c r="L8557" i="24"/>
  <c r="L8553" i="24"/>
  <c r="L8549" i="24"/>
  <c r="L8545" i="24"/>
  <c r="L8541" i="24"/>
  <c r="L8537" i="24"/>
  <c r="L8533" i="24"/>
  <c r="L8529" i="24"/>
  <c r="L8525" i="24"/>
  <c r="L8521" i="24"/>
  <c r="L8517" i="24"/>
  <c r="L8513" i="24"/>
  <c r="L8509" i="24"/>
  <c r="L8505" i="24"/>
  <c r="L8501" i="24"/>
  <c r="L8497" i="24"/>
  <c r="L8493" i="24"/>
  <c r="L8489" i="24"/>
  <c r="L8485" i="24"/>
  <c r="L8481" i="24"/>
  <c r="L8477" i="24"/>
  <c r="L8473" i="24"/>
  <c r="L8469" i="24"/>
  <c r="L8465" i="24"/>
  <c r="L8461" i="24"/>
  <c r="L8457" i="24"/>
  <c r="L8453" i="24"/>
  <c r="L8449" i="24"/>
  <c r="L8445" i="24"/>
  <c r="L8441" i="24"/>
  <c r="L8437" i="24"/>
  <c r="L8433" i="24"/>
  <c r="L8429" i="24"/>
  <c r="L8425" i="24"/>
  <c r="L8421" i="24"/>
  <c r="L8417" i="24"/>
  <c r="L8413" i="24"/>
  <c r="L8409" i="24"/>
  <c r="L8405" i="24"/>
  <c r="L8401" i="24"/>
  <c r="L8397" i="24"/>
  <c r="L8393" i="24"/>
  <c r="L8389" i="24"/>
  <c r="L8385" i="24"/>
  <c r="L8381" i="24"/>
  <c r="L8377" i="24"/>
  <c r="L8373" i="24"/>
  <c r="L8369" i="24"/>
  <c r="L8365" i="24"/>
  <c r="L8361" i="24"/>
  <c r="L8357" i="24"/>
  <c r="L8353" i="24"/>
  <c r="L8349" i="24"/>
  <c r="L8345" i="24"/>
  <c r="L8341" i="24"/>
  <c r="L8337" i="24"/>
  <c r="L8333" i="24"/>
  <c r="L8329" i="24"/>
  <c r="L8325" i="24"/>
  <c r="L8321" i="24"/>
  <c r="L8317" i="24"/>
  <c r="L8313" i="24"/>
  <c r="L8309" i="24"/>
  <c r="L8305" i="24"/>
  <c r="L8301" i="24"/>
  <c r="L8297" i="24"/>
  <c r="L8293" i="24"/>
  <c r="L8289" i="24"/>
  <c r="L8285" i="24"/>
  <c r="L8281" i="24"/>
  <c r="L8277" i="24"/>
  <c r="L8273" i="24"/>
  <c r="L8269" i="24"/>
  <c r="L8265" i="24"/>
  <c r="L8261" i="24"/>
  <c r="L8257" i="24"/>
  <c r="L8253" i="24"/>
  <c r="L8249" i="24"/>
  <c r="L8245" i="24"/>
  <c r="L8241" i="24"/>
  <c r="L8237" i="24"/>
  <c r="L8233" i="24"/>
  <c r="L8229" i="24"/>
  <c r="L8225" i="24"/>
  <c r="L8221" i="24"/>
  <c r="L8217" i="24"/>
  <c r="L8213" i="24"/>
  <c r="L8209" i="24"/>
  <c r="L8205" i="24"/>
  <c r="L8201" i="24"/>
  <c r="L8197" i="24"/>
  <c r="L8193" i="24"/>
  <c r="L8189" i="24"/>
  <c r="L8185" i="24"/>
  <c r="L8181" i="24"/>
  <c r="L8177" i="24"/>
  <c r="L8173" i="24"/>
  <c r="L8169" i="24"/>
  <c r="L8165" i="24"/>
  <c r="L8161" i="24"/>
  <c r="L8157" i="24"/>
  <c r="L8153" i="24"/>
  <c r="L8149" i="24"/>
  <c r="L8145" i="24"/>
  <c r="L8141" i="24"/>
  <c r="L8137" i="24"/>
  <c r="L8133" i="24"/>
  <c r="L8129" i="24"/>
  <c r="L8125" i="24"/>
  <c r="L8121" i="24"/>
  <c r="L8117" i="24"/>
  <c r="L8113" i="24"/>
  <c r="L8109" i="24"/>
  <c r="L8105" i="24"/>
  <c r="L8101" i="24"/>
  <c r="L8097" i="24"/>
  <c r="L8093" i="24"/>
  <c r="L8089" i="24"/>
  <c r="L8085" i="24"/>
  <c r="L8081" i="24"/>
  <c r="L8077" i="24"/>
  <c r="L8073" i="24"/>
  <c r="L8069" i="24"/>
  <c r="L8065" i="24"/>
  <c r="L8061" i="24"/>
  <c r="L8057" i="24"/>
  <c r="L8053" i="24"/>
  <c r="L8049" i="24"/>
  <c r="L8045" i="24"/>
  <c r="L8041" i="24"/>
  <c r="L8037" i="24"/>
  <c r="L8033" i="24"/>
  <c r="L8029" i="24"/>
  <c r="L8025" i="24"/>
  <c r="L8021" i="24"/>
  <c r="L8017" i="24"/>
  <c r="L8013" i="24"/>
  <c r="L8009" i="24"/>
  <c r="L8005" i="24"/>
  <c r="L8001" i="24"/>
  <c r="L7997" i="24"/>
  <c r="L7993" i="24"/>
  <c r="L7989" i="24"/>
  <c r="L7985" i="24"/>
  <c r="L7981" i="24"/>
  <c r="L7977" i="24"/>
  <c r="L7973" i="24"/>
  <c r="L7969" i="24"/>
  <c r="L7965" i="24"/>
  <c r="L7961" i="24"/>
  <c r="L7957" i="24"/>
  <c r="L7953" i="24"/>
  <c r="L7949" i="24"/>
  <c r="L7945" i="24"/>
  <c r="L7941" i="24"/>
  <c r="L7937" i="24"/>
  <c r="L7933" i="24"/>
  <c r="L7929" i="24"/>
  <c r="L7925" i="24"/>
  <c r="L7921" i="24"/>
  <c r="L7917" i="24"/>
  <c r="L7913" i="24"/>
  <c r="L7909" i="24"/>
  <c r="L7905" i="24"/>
  <c r="L7901" i="24"/>
  <c r="L7897" i="24"/>
  <c r="L7893" i="24"/>
  <c r="L7889" i="24"/>
  <c r="L7885" i="24"/>
  <c r="L7881" i="24"/>
  <c r="L7877" i="24"/>
  <c r="L7873" i="24"/>
  <c r="L7869" i="24"/>
  <c r="L7865" i="24"/>
  <c r="L7861" i="24"/>
  <c r="L7857" i="24"/>
  <c r="L7853" i="24"/>
  <c r="L7849" i="24"/>
  <c r="L7845" i="24"/>
  <c r="L7841" i="24"/>
  <c r="L7837" i="24"/>
  <c r="L7833" i="24"/>
  <c r="L7829" i="24"/>
  <c r="L7825" i="24"/>
  <c r="L7821" i="24"/>
  <c r="L7817" i="24"/>
  <c r="L7813" i="24"/>
  <c r="L7809" i="24"/>
  <c r="L7805" i="24"/>
  <c r="L7801" i="24"/>
  <c r="L7797" i="24"/>
  <c r="L7793" i="24"/>
  <c r="L7789" i="24"/>
  <c r="L7785" i="24"/>
  <c r="L7781" i="24"/>
  <c r="L7777" i="24"/>
  <c r="L7773" i="24"/>
  <c r="L7769" i="24"/>
  <c r="L7765" i="24"/>
  <c r="L7761" i="24"/>
  <c r="L7757" i="24"/>
  <c r="L7753" i="24"/>
  <c r="L7749" i="24"/>
  <c r="L7745" i="24"/>
  <c r="L7741" i="24"/>
  <c r="L7737" i="24"/>
  <c r="L7733" i="24"/>
  <c r="L7729" i="24"/>
  <c r="L7725" i="24"/>
  <c r="L7721" i="24"/>
  <c r="L7717" i="24"/>
  <c r="L7713" i="24"/>
  <c r="L7709" i="24"/>
  <c r="L7705" i="24"/>
  <c r="L7701" i="24"/>
  <c r="L7697" i="24"/>
  <c r="L7693" i="24"/>
  <c r="L7689" i="24"/>
  <c r="L7685" i="24"/>
  <c r="L7681" i="24"/>
  <c r="L7677" i="24"/>
  <c r="L7673" i="24"/>
  <c r="L7669" i="24"/>
  <c r="L7665" i="24"/>
  <c r="L7661" i="24"/>
  <c r="L7657" i="24"/>
  <c r="L7653" i="24"/>
  <c r="L7649" i="24"/>
  <c r="L7645" i="24"/>
  <c r="L7641" i="24"/>
  <c r="L7637" i="24"/>
  <c r="L7633" i="24"/>
  <c r="L7629" i="24"/>
  <c r="L7625" i="24"/>
  <c r="L7621" i="24"/>
  <c r="L7617" i="24"/>
  <c r="L7613" i="24"/>
  <c r="L7609" i="24"/>
  <c r="L7605" i="24"/>
  <c r="L7601" i="24"/>
  <c r="L7597" i="24"/>
  <c r="L7593" i="24"/>
  <c r="L7589" i="24"/>
  <c r="L7585" i="24"/>
  <c r="L7581" i="24"/>
  <c r="L7577" i="24"/>
  <c r="L7573" i="24"/>
  <c r="L7569" i="24"/>
  <c r="L7565" i="24"/>
  <c r="L7561" i="24"/>
  <c r="L7557" i="24"/>
  <c r="L7553" i="24"/>
  <c r="L7549" i="24"/>
  <c r="L7545" i="24"/>
  <c r="L7541" i="24"/>
  <c r="L7537" i="24"/>
  <c r="L7533" i="24"/>
  <c r="L7529" i="24"/>
  <c r="L7525" i="24"/>
  <c r="L7521" i="24"/>
  <c r="L7517" i="24"/>
  <c r="L7513" i="24"/>
  <c r="L7509" i="24"/>
  <c r="L7505" i="24"/>
  <c r="L7501" i="24"/>
  <c r="L7497" i="24"/>
  <c r="L7493" i="24"/>
  <c r="L7489" i="24"/>
  <c r="L7485" i="24"/>
  <c r="L7481" i="24"/>
  <c r="L7477" i="24"/>
  <c r="L7473" i="24"/>
  <c r="L7469" i="24"/>
  <c r="L7465" i="24"/>
  <c r="L7461" i="24"/>
  <c r="L7457" i="24"/>
  <c r="L7453" i="24"/>
  <c r="L7449" i="24"/>
  <c r="L7445" i="24"/>
  <c r="L7441" i="24"/>
  <c r="L7437" i="24"/>
  <c r="L7433" i="24"/>
  <c r="L7429" i="24"/>
  <c r="L7425" i="24"/>
  <c r="L7421" i="24"/>
  <c r="L7417" i="24"/>
  <c r="L7413" i="24"/>
  <c r="L7409" i="24"/>
  <c r="L7405" i="24"/>
  <c r="L7401" i="24"/>
  <c r="L7397" i="24"/>
  <c r="L7393" i="24"/>
  <c r="L7389" i="24"/>
  <c r="L7385" i="24"/>
  <c r="L7381" i="24"/>
  <c r="L7377" i="24"/>
  <c r="L7373" i="24"/>
  <c r="L7369" i="24"/>
  <c r="L7365" i="24"/>
  <c r="L7361" i="24"/>
  <c r="L7357" i="24"/>
  <c r="L7353" i="24"/>
  <c r="L7349" i="24"/>
  <c r="L7345" i="24"/>
  <c r="L7341" i="24"/>
  <c r="L7337" i="24"/>
  <c r="L7333" i="24"/>
  <c r="L7329" i="24"/>
  <c r="L7325" i="24"/>
  <c r="L7321" i="24"/>
  <c r="L7317" i="24"/>
  <c r="L7313" i="24"/>
  <c r="L7309" i="24"/>
  <c r="L7305" i="24"/>
  <c r="L7301" i="24"/>
  <c r="L7297" i="24"/>
  <c r="L7293" i="24"/>
  <c r="L7289" i="24"/>
  <c r="L7285" i="24"/>
  <c r="L7281" i="24"/>
  <c r="L7277" i="24"/>
  <c r="L7273" i="24"/>
  <c r="L7269" i="24"/>
  <c r="L7265" i="24"/>
  <c r="L7261" i="24"/>
  <c r="L7257" i="24"/>
  <c r="L7253" i="24"/>
  <c r="L7249" i="24"/>
  <c r="L7245" i="24"/>
  <c r="L7241" i="24"/>
  <c r="L7237" i="24"/>
  <c r="L7233" i="24"/>
  <c r="L7229" i="24"/>
  <c r="L7225" i="24"/>
  <c r="L7221" i="24"/>
  <c r="L7217" i="24"/>
  <c r="L7213" i="24"/>
  <c r="L7209" i="24"/>
  <c r="L7205" i="24"/>
  <c r="L7201" i="24"/>
  <c r="L7197" i="24"/>
  <c r="L7193" i="24"/>
  <c r="L7189" i="24"/>
  <c r="L7185" i="24"/>
  <c r="L7181" i="24"/>
  <c r="L7177" i="24"/>
  <c r="L7173" i="24"/>
  <c r="L7169" i="24"/>
  <c r="L7165" i="24"/>
  <c r="L7161" i="24"/>
  <c r="L7157" i="24"/>
  <c r="L7153" i="24"/>
  <c r="L7149" i="24"/>
  <c r="L7145" i="24"/>
  <c r="L7141" i="24"/>
  <c r="L7137" i="24"/>
  <c r="L7133" i="24"/>
  <c r="L7129" i="24"/>
  <c r="L7125" i="24"/>
  <c r="L7121" i="24"/>
  <c r="L7117" i="24"/>
  <c r="L7113" i="24"/>
  <c r="L7109" i="24"/>
  <c r="L7105" i="24"/>
  <c r="L7101" i="24"/>
  <c r="L7097" i="24"/>
  <c r="L7093" i="24"/>
  <c r="L7089" i="24"/>
  <c r="L7085" i="24"/>
  <c r="L7081" i="24"/>
  <c r="L7077" i="24"/>
  <c r="L7073" i="24"/>
  <c r="L7069" i="24"/>
  <c r="L7065" i="24"/>
  <c r="L7061" i="24"/>
  <c r="L7057" i="24"/>
  <c r="L7053" i="24"/>
  <c r="L7049" i="24"/>
  <c r="L7045" i="24"/>
  <c r="L7041" i="24"/>
  <c r="L7037" i="24"/>
  <c r="L7033" i="24"/>
  <c r="L7029" i="24"/>
  <c r="L7025" i="24"/>
  <c r="L7021" i="24"/>
  <c r="L7017" i="24"/>
  <c r="L7013" i="24"/>
  <c r="L7009" i="24"/>
  <c r="L7005" i="24"/>
  <c r="L7001" i="24"/>
  <c r="L6997" i="24"/>
  <c r="L6993" i="24"/>
  <c r="L6989" i="24"/>
  <c r="L6985" i="24"/>
  <c r="L6981" i="24"/>
  <c r="L6977" i="24"/>
  <c r="L6973" i="24"/>
  <c r="L6969" i="24"/>
  <c r="L6965" i="24"/>
  <c r="L6961" i="24"/>
  <c r="L6957" i="24"/>
  <c r="L6953" i="24"/>
  <c r="L6949" i="24"/>
  <c r="L6945" i="24"/>
  <c r="L6941" i="24"/>
  <c r="L6937" i="24"/>
  <c r="L6933" i="24"/>
  <c r="L6929" i="24"/>
  <c r="L6925" i="24"/>
  <c r="L6921" i="24"/>
  <c r="L6917" i="24"/>
  <c r="L6913" i="24"/>
  <c r="L6909" i="24"/>
  <c r="L6905" i="24"/>
  <c r="L6901" i="24"/>
  <c r="L6897" i="24"/>
  <c r="L6893" i="24"/>
  <c r="L6889" i="24"/>
  <c r="L6885" i="24"/>
  <c r="L6881" i="24"/>
  <c r="L6877" i="24"/>
  <c r="L6873" i="24"/>
  <c r="L6869" i="24"/>
  <c r="L6865" i="24"/>
  <c r="L6861" i="24"/>
  <c r="L6857" i="24"/>
  <c r="L6853" i="24"/>
  <c r="L6849" i="24"/>
  <c r="L6845" i="24"/>
  <c r="L6841" i="24"/>
  <c r="L6837" i="24"/>
  <c r="L6833" i="24"/>
  <c r="L6829" i="24"/>
  <c r="L6825" i="24"/>
  <c r="L6821" i="24"/>
  <c r="L6817" i="24"/>
  <c r="L6813" i="24"/>
  <c r="L6809" i="24"/>
  <c r="L6805" i="24"/>
  <c r="L6801" i="24"/>
  <c r="L6797" i="24"/>
  <c r="L6793" i="24"/>
  <c r="L6789" i="24"/>
  <c r="L6785" i="24"/>
  <c r="L6781" i="24"/>
  <c r="L6777" i="24"/>
  <c r="L6773" i="24"/>
  <c r="L6769" i="24"/>
  <c r="L6765" i="24"/>
  <c r="L6761" i="24"/>
  <c r="L6757" i="24"/>
  <c r="L6753" i="24"/>
  <c r="L6749" i="24"/>
  <c r="L6745" i="24"/>
  <c r="L6741" i="24"/>
  <c r="L6737" i="24"/>
  <c r="L6733" i="24"/>
  <c r="L6729" i="24"/>
  <c r="L6725" i="24"/>
  <c r="L6721" i="24"/>
  <c r="L6717" i="24"/>
  <c r="L6713" i="24"/>
  <c r="L6709" i="24"/>
  <c r="L6705" i="24"/>
  <c r="L6701" i="24"/>
  <c r="L6697" i="24"/>
  <c r="L6693" i="24"/>
  <c r="L6689" i="24"/>
  <c r="L6685" i="24"/>
  <c r="L6681" i="24"/>
  <c r="L6677" i="24"/>
  <c r="L6673" i="24"/>
  <c r="L6669" i="24"/>
  <c r="L6665" i="24"/>
  <c r="L6661" i="24"/>
  <c r="L6657" i="24"/>
  <c r="L6653" i="24"/>
  <c r="L6649" i="24"/>
  <c r="L6645" i="24"/>
  <c r="L6641" i="24"/>
  <c r="L6637" i="24"/>
  <c r="L6633" i="24"/>
  <c r="L6629" i="24"/>
  <c r="L6625" i="24"/>
  <c r="L6621" i="24"/>
  <c r="L6617" i="24"/>
  <c r="L6613" i="24"/>
  <c r="L6609" i="24"/>
  <c r="L6605" i="24"/>
  <c r="L6601" i="24"/>
  <c r="L6597" i="24"/>
  <c r="L6593" i="24"/>
  <c r="L6589" i="24"/>
  <c r="L6585" i="24"/>
  <c r="L6581" i="24"/>
  <c r="L6577" i="24"/>
  <c r="L6573" i="24"/>
  <c r="L6569" i="24"/>
  <c r="L6565" i="24"/>
  <c r="L6561" i="24"/>
  <c r="L6557" i="24"/>
  <c r="L6553" i="24"/>
  <c r="L6549" i="24"/>
  <c r="L6545" i="24"/>
  <c r="L6541" i="24"/>
  <c r="L6537" i="24"/>
  <c r="L6533" i="24"/>
  <c r="L6529" i="24"/>
  <c r="L6525" i="24"/>
  <c r="L6521" i="24"/>
  <c r="L6517" i="24"/>
  <c r="L6513" i="24"/>
  <c r="L6509" i="24"/>
  <c r="L6505" i="24"/>
  <c r="L6501" i="24"/>
  <c r="L6497" i="24"/>
  <c r="L6493" i="24"/>
  <c r="L6489" i="24"/>
  <c r="L6485" i="24"/>
  <c r="L6481" i="24"/>
  <c r="L6477" i="24"/>
  <c r="L6473" i="24"/>
  <c r="L6469" i="24"/>
  <c r="L6465" i="24"/>
  <c r="L6461" i="24"/>
  <c r="L6457" i="24"/>
  <c r="L6453" i="24"/>
  <c r="L6449" i="24"/>
  <c r="L6445" i="24"/>
  <c r="L6441" i="24"/>
  <c r="L6437" i="24"/>
  <c r="L6433" i="24"/>
  <c r="L6429" i="24"/>
  <c r="L6425" i="24"/>
  <c r="L6421" i="24"/>
  <c r="L6417" i="24"/>
  <c r="L6413" i="24"/>
  <c r="L6409" i="24"/>
  <c r="L6405" i="24"/>
  <c r="L6401" i="24"/>
  <c r="L6397" i="24"/>
  <c r="L6393" i="24"/>
  <c r="L6389" i="24"/>
  <c r="L6385" i="24"/>
  <c r="L6381" i="24"/>
  <c r="L6377" i="24"/>
  <c r="L6373" i="24"/>
  <c r="L6369" i="24"/>
  <c r="L6365" i="24"/>
  <c r="L6361" i="24"/>
  <c r="L6357" i="24"/>
  <c r="L6353" i="24"/>
  <c r="L6349" i="24"/>
  <c r="L6345" i="24"/>
  <c r="L6341" i="24"/>
  <c r="L6337" i="24"/>
  <c r="L6333" i="24"/>
  <c r="L6329" i="24"/>
  <c r="L6325" i="24"/>
  <c r="L6321" i="24"/>
  <c r="L6317" i="24"/>
  <c r="L6313" i="24"/>
  <c r="L6309" i="24"/>
  <c r="L6305" i="24"/>
  <c r="L6301" i="24"/>
  <c r="L6297" i="24"/>
  <c r="L6293" i="24"/>
  <c r="L6289" i="24"/>
  <c r="L6285" i="24"/>
  <c r="L6281" i="24"/>
  <c r="L6277" i="24"/>
  <c r="L6273" i="24"/>
  <c r="L6269" i="24"/>
  <c r="L6265" i="24"/>
  <c r="L6261" i="24"/>
  <c r="L6257" i="24"/>
  <c r="L6253" i="24"/>
  <c r="L6249" i="24"/>
  <c r="L6245" i="24"/>
  <c r="L6241" i="24"/>
  <c r="L6237" i="24"/>
  <c r="L6233" i="24"/>
  <c r="L6229" i="24"/>
  <c r="L6225" i="24"/>
  <c r="L6221" i="24"/>
  <c r="L6217" i="24"/>
  <c r="L6213" i="24"/>
  <c r="L6209" i="24"/>
  <c r="L6205" i="24"/>
  <c r="L6201" i="24"/>
  <c r="L6197" i="24"/>
  <c r="L6193" i="24"/>
  <c r="L6189" i="24"/>
  <c r="L6185" i="24"/>
  <c r="L6181" i="24"/>
  <c r="L6177" i="24"/>
  <c r="L6173" i="24"/>
  <c r="L6169" i="24"/>
  <c r="L6165" i="24"/>
  <c r="L6161" i="24"/>
  <c r="L6157" i="24"/>
  <c r="L6153" i="24"/>
  <c r="L6149" i="24"/>
  <c r="L6145" i="24"/>
  <c r="L6141" i="24"/>
  <c r="L6137" i="24"/>
  <c r="L6133" i="24"/>
  <c r="L6129" i="24"/>
  <c r="L6125" i="24"/>
  <c r="L6121" i="24"/>
  <c r="L6117" i="24"/>
  <c r="L6113" i="24"/>
  <c r="L6109" i="24"/>
  <c r="L6105" i="24"/>
  <c r="L6101" i="24"/>
  <c r="L6097" i="24"/>
  <c r="L6093" i="24"/>
  <c r="L6089" i="24"/>
  <c r="L6085" i="24"/>
  <c r="L6081" i="24"/>
  <c r="L6077" i="24"/>
  <c r="L6073" i="24"/>
  <c r="L6069" i="24"/>
  <c r="L6065" i="24"/>
  <c r="L6061" i="24"/>
  <c r="L6057" i="24"/>
  <c r="L6053" i="24"/>
  <c r="L6049" i="24"/>
  <c r="L6045" i="24"/>
  <c r="L6041" i="24"/>
  <c r="L6037" i="24"/>
  <c r="L6033" i="24"/>
  <c r="L6029" i="24"/>
  <c r="L6025" i="24"/>
  <c r="L6021" i="24"/>
  <c r="L6017" i="24"/>
  <c r="L6013" i="24"/>
  <c r="L6009" i="24"/>
  <c r="L6005" i="24"/>
  <c r="L6001" i="24"/>
  <c r="L5997" i="24"/>
  <c r="L5993" i="24"/>
  <c r="L5989" i="24"/>
  <c r="L5985" i="24"/>
  <c r="L5981" i="24"/>
  <c r="L5977" i="24"/>
  <c r="L5973" i="24"/>
  <c r="L5969" i="24"/>
  <c r="L5965" i="24"/>
  <c r="L5961" i="24"/>
  <c r="L5957" i="24"/>
  <c r="L5953" i="24"/>
  <c r="L5949" i="24"/>
  <c r="L5945" i="24"/>
  <c r="L5941" i="24"/>
  <c r="L5937" i="24"/>
  <c r="L5933" i="24"/>
  <c r="L5929" i="24"/>
  <c r="L5925" i="24"/>
  <c r="L5921" i="24"/>
  <c r="L5917" i="24"/>
  <c r="L5913" i="24"/>
  <c r="L5909" i="24"/>
  <c r="L5905" i="24"/>
  <c r="L5901" i="24"/>
  <c r="L5897" i="24"/>
  <c r="L5893" i="24"/>
  <c r="L5889" i="24"/>
  <c r="L5885" i="24"/>
  <c r="L5881" i="24"/>
  <c r="L5877" i="24"/>
  <c r="L5873" i="24"/>
  <c r="L5869" i="24"/>
  <c r="L5865" i="24"/>
  <c r="L5861" i="24"/>
  <c r="L5857" i="24"/>
  <c r="L5853" i="24"/>
  <c r="L5849" i="24"/>
  <c r="L5845" i="24"/>
  <c r="L5841" i="24"/>
  <c r="L5837" i="24"/>
  <c r="L5833" i="24"/>
  <c r="L5829" i="24"/>
  <c r="L5825" i="24"/>
  <c r="L5821" i="24"/>
  <c r="L5817" i="24"/>
  <c r="L5813" i="24"/>
  <c r="L5809" i="24"/>
  <c r="L5805" i="24"/>
  <c r="L5801" i="24"/>
  <c r="L5797" i="24"/>
  <c r="L5793" i="24"/>
  <c r="L5789" i="24"/>
  <c r="L5785" i="24"/>
  <c r="L5781" i="24"/>
  <c r="L5777" i="24"/>
  <c r="L5773" i="24"/>
  <c r="L5769" i="24"/>
  <c r="L5765" i="24"/>
  <c r="L5761" i="24"/>
  <c r="L5757" i="24"/>
  <c r="L5753" i="24"/>
  <c r="L5749" i="24"/>
  <c r="L5745" i="24"/>
  <c r="L5741" i="24"/>
  <c r="L5737" i="24"/>
  <c r="L5733" i="24"/>
  <c r="L5729" i="24"/>
  <c r="L5725" i="24"/>
  <c r="L5721" i="24"/>
  <c r="L5717" i="24"/>
  <c r="L5713" i="24"/>
  <c r="L5709" i="24"/>
  <c r="L5705" i="24"/>
  <c r="L5701" i="24"/>
  <c r="L5697" i="24"/>
  <c r="L5693" i="24"/>
  <c r="L5689" i="24"/>
  <c r="L5685" i="24"/>
  <c r="L5681" i="24"/>
  <c r="L5677" i="24"/>
  <c r="L5673" i="24"/>
  <c r="L5669" i="24"/>
  <c r="L5665" i="24"/>
  <c r="L5661" i="24"/>
  <c r="L5657" i="24"/>
  <c r="L5653" i="24"/>
  <c r="L5649" i="24"/>
  <c r="L5645" i="24"/>
  <c r="L5641" i="24"/>
  <c r="L5637" i="24"/>
  <c r="L5633" i="24"/>
  <c r="L5629" i="24"/>
  <c r="L5625" i="24"/>
  <c r="L5621" i="24"/>
  <c r="L5617" i="24"/>
  <c r="L5613" i="24"/>
  <c r="L5609" i="24"/>
  <c r="L5605" i="24"/>
  <c r="L5601" i="24"/>
  <c r="L5597" i="24"/>
  <c r="L5593" i="24"/>
  <c r="L5589" i="24"/>
  <c r="L5585" i="24"/>
  <c r="L5581" i="24"/>
  <c r="L5577" i="24"/>
  <c r="L5573" i="24"/>
  <c r="L5569" i="24"/>
  <c r="L5565" i="24"/>
  <c r="L5561" i="24"/>
  <c r="L5557" i="24"/>
  <c r="L5553" i="24"/>
  <c r="L5549" i="24"/>
  <c r="L5545" i="24"/>
  <c r="L5541" i="24"/>
  <c r="L5537" i="24"/>
  <c r="L5533" i="24"/>
  <c r="L5529" i="24"/>
  <c r="L5525" i="24"/>
  <c r="L5521" i="24"/>
  <c r="L5517" i="24"/>
  <c r="L5513" i="24"/>
  <c r="L5509" i="24"/>
  <c r="L5505" i="24"/>
  <c r="L5501" i="24"/>
  <c r="L5497" i="24"/>
  <c r="L5493" i="24"/>
  <c r="L5489" i="24"/>
  <c r="L5485" i="24"/>
  <c r="L5481" i="24"/>
  <c r="L5477" i="24"/>
  <c r="L5473" i="24"/>
  <c r="L5469" i="24"/>
  <c r="L5465" i="24"/>
  <c r="L5461" i="24"/>
  <c r="L5457" i="24"/>
  <c r="L5453" i="24"/>
  <c r="L5449" i="24"/>
  <c r="L5445" i="24"/>
  <c r="L5441" i="24"/>
  <c r="L5437" i="24"/>
  <c r="L5433" i="24"/>
  <c r="L5429" i="24"/>
  <c r="L5425" i="24"/>
  <c r="L5421" i="24"/>
  <c r="L5417" i="24"/>
  <c r="L5413" i="24"/>
  <c r="L5409" i="24"/>
  <c r="L5405" i="24"/>
  <c r="L5401" i="24"/>
  <c r="L5397" i="24"/>
  <c r="L5393" i="24"/>
  <c r="L5389" i="24"/>
  <c r="L5385" i="24"/>
  <c r="L5381" i="24"/>
  <c r="L5377" i="24"/>
  <c r="L5373" i="24"/>
  <c r="L5369" i="24"/>
  <c r="L5365" i="24"/>
  <c r="L5361" i="24"/>
  <c r="L5357" i="24"/>
  <c r="L5353" i="24"/>
  <c r="L5349" i="24"/>
  <c r="L5345" i="24"/>
  <c r="L5341" i="24"/>
  <c r="L5337" i="24"/>
  <c r="L5333" i="24"/>
  <c r="L5329" i="24"/>
  <c r="L5325" i="24"/>
  <c r="L5321" i="24"/>
  <c r="L5317" i="24"/>
  <c r="L5313" i="24"/>
  <c r="L5309" i="24"/>
  <c r="L5305" i="24"/>
  <c r="L5301" i="24"/>
  <c r="L5297" i="24"/>
  <c r="L5293" i="24"/>
  <c r="L5289" i="24"/>
  <c r="L5285" i="24"/>
  <c r="L5281" i="24"/>
  <c r="L5277" i="24"/>
  <c r="L5273" i="24"/>
  <c r="L5269" i="24"/>
  <c r="L5265" i="24"/>
  <c r="L5261" i="24"/>
  <c r="L5257" i="24"/>
  <c r="L5253" i="24"/>
  <c r="L5249" i="24"/>
  <c r="L5245" i="24"/>
  <c r="L5241" i="24"/>
  <c r="L5237" i="24"/>
  <c r="L5233" i="24"/>
  <c r="L5229" i="24"/>
  <c r="L5225" i="24"/>
  <c r="L5221" i="24"/>
  <c r="L5217" i="24"/>
  <c r="L5213" i="24"/>
  <c r="L5209" i="24"/>
  <c r="L5205" i="24"/>
  <c r="L5201" i="24"/>
  <c r="L5197" i="24"/>
  <c r="L5193" i="24"/>
  <c r="L5189" i="24"/>
  <c r="L5185" i="24"/>
  <c r="L5181" i="24"/>
  <c r="L5177" i="24"/>
  <c r="L5173" i="24"/>
  <c r="L5169" i="24"/>
  <c r="L5165" i="24"/>
  <c r="L5161" i="24"/>
  <c r="L5157" i="24"/>
  <c r="L5153" i="24"/>
  <c r="L5149" i="24"/>
  <c r="L5145" i="24"/>
  <c r="L5141" i="24"/>
  <c r="L5137" i="24"/>
  <c r="L5133" i="24"/>
  <c r="L5129" i="24"/>
  <c r="L5125" i="24"/>
  <c r="L5121" i="24"/>
  <c r="L5117" i="24"/>
  <c r="L5113" i="24"/>
  <c r="L5109" i="24"/>
  <c r="L5105" i="24"/>
  <c r="L5101" i="24"/>
  <c r="L5097" i="24"/>
  <c r="L5093" i="24"/>
  <c r="L5089" i="24"/>
  <c r="L5085" i="24"/>
  <c r="L5081" i="24"/>
  <c r="L5077" i="24"/>
  <c r="L5073" i="24"/>
  <c r="L5069" i="24"/>
  <c r="L5065" i="24"/>
  <c r="L5061" i="24"/>
  <c r="L5057" i="24"/>
  <c r="L5053" i="24"/>
  <c r="L5049" i="24"/>
  <c r="L5045" i="24"/>
  <c r="L5041" i="24"/>
  <c r="L5037" i="24"/>
  <c r="L5033" i="24"/>
  <c r="L5029" i="24"/>
  <c r="L5025" i="24"/>
  <c r="L5021" i="24"/>
  <c r="L5017" i="24"/>
  <c r="L5013" i="24"/>
  <c r="L5009" i="24"/>
  <c r="L5005" i="24"/>
  <c r="L5001" i="24"/>
  <c r="L4997" i="24"/>
  <c r="L4993" i="24"/>
  <c r="L4989" i="24"/>
  <c r="L4985" i="24"/>
  <c r="L4981" i="24"/>
  <c r="L4977" i="24"/>
  <c r="L4973" i="24"/>
  <c r="L4969" i="24"/>
  <c r="L4965" i="24"/>
  <c r="L4961" i="24"/>
  <c r="L4957" i="24"/>
  <c r="L4953" i="24"/>
  <c r="L4949" i="24"/>
  <c r="L4945" i="24"/>
  <c r="L4941" i="24"/>
  <c r="L4937" i="24"/>
  <c r="L4933" i="24"/>
  <c r="L4929" i="24"/>
  <c r="L4925" i="24"/>
  <c r="L4921" i="24"/>
  <c r="L4917" i="24"/>
  <c r="L4913" i="24"/>
  <c r="L4909" i="24"/>
  <c r="L4905" i="24"/>
  <c r="L4901" i="24"/>
  <c r="L4897" i="24"/>
  <c r="L4893" i="24"/>
  <c r="L4889" i="24"/>
  <c r="L4885" i="24"/>
  <c r="L4881" i="24"/>
  <c r="L4877" i="24"/>
  <c r="L4873" i="24"/>
  <c r="L4869" i="24"/>
  <c r="L4865" i="24"/>
  <c r="L4861" i="24"/>
  <c r="L4857" i="24"/>
  <c r="L4853" i="24"/>
  <c r="L4849" i="24"/>
  <c r="L4845" i="24"/>
  <c r="L4841" i="24"/>
  <c r="L4837" i="24"/>
  <c r="L4833" i="24"/>
  <c r="L4829" i="24"/>
  <c r="L4825" i="24"/>
  <c r="L4821" i="24"/>
  <c r="L4817" i="24"/>
  <c r="L4813" i="24"/>
  <c r="L4809" i="24"/>
  <c r="L4805" i="24"/>
  <c r="L4801" i="24"/>
  <c r="L4797" i="24"/>
  <c r="L4793" i="24"/>
  <c r="L4789" i="24"/>
  <c r="L4785" i="24"/>
  <c r="L4781" i="24"/>
  <c r="L4777" i="24"/>
  <c r="L4773" i="24"/>
  <c r="L4769" i="24"/>
  <c r="L4765" i="24"/>
  <c r="L4761" i="24"/>
  <c r="L4757" i="24"/>
  <c r="L4753" i="24"/>
  <c r="L4749" i="24"/>
  <c r="L4745" i="24"/>
  <c r="L4741" i="24"/>
  <c r="L4737" i="24"/>
  <c r="L4733" i="24"/>
  <c r="L4729" i="24"/>
  <c r="L4725" i="24"/>
  <c r="L4721" i="24"/>
  <c r="L4717" i="24"/>
  <c r="L4713" i="24"/>
  <c r="L4709" i="24"/>
  <c r="L4705" i="24"/>
  <c r="L4701" i="24"/>
  <c r="L4697" i="24"/>
  <c r="L4693" i="24"/>
  <c r="L4689" i="24"/>
  <c r="L4685" i="24"/>
  <c r="L4681" i="24"/>
  <c r="L4677" i="24"/>
  <c r="L4673" i="24"/>
  <c r="L4669" i="24"/>
  <c r="L4665" i="24"/>
  <c r="L4661" i="24"/>
  <c r="L4657" i="24"/>
  <c r="L4653" i="24"/>
  <c r="L4649" i="24"/>
  <c r="L4645" i="24"/>
  <c r="L4641" i="24"/>
  <c r="L4637" i="24"/>
  <c r="L4633" i="24"/>
  <c r="L4629" i="24"/>
  <c r="L4625" i="24"/>
  <c r="L4621" i="24"/>
  <c r="L4617" i="24"/>
  <c r="L4613" i="24"/>
  <c r="L4609" i="24"/>
  <c r="L4605" i="24"/>
  <c r="L4601" i="24"/>
  <c r="L4597" i="24"/>
  <c r="L4593" i="24"/>
  <c r="L4589" i="24"/>
  <c r="L4585" i="24"/>
  <c r="L4581" i="24"/>
  <c r="L4577" i="24"/>
  <c r="L4573" i="24"/>
  <c r="L4569" i="24"/>
  <c r="L4565" i="24"/>
  <c r="L4561" i="24"/>
  <c r="L4557" i="24"/>
  <c r="L4553" i="24"/>
  <c r="L4549" i="24"/>
  <c r="L4545" i="24"/>
  <c r="L4541" i="24"/>
  <c r="L4537" i="24"/>
  <c r="L4533" i="24"/>
  <c r="L4529" i="24"/>
  <c r="L4525" i="24"/>
  <c r="L4521" i="24"/>
  <c r="L4517" i="24"/>
  <c r="L4513" i="24"/>
  <c r="L4509" i="24"/>
  <c r="L4505" i="24"/>
  <c r="L4501" i="24"/>
  <c r="L4497" i="24"/>
  <c r="L4493" i="24"/>
  <c r="L4489" i="24"/>
  <c r="L4485" i="24"/>
  <c r="L4481" i="24"/>
  <c r="L4477" i="24"/>
  <c r="L4473" i="24"/>
  <c r="L4469" i="24"/>
  <c r="L4465" i="24"/>
  <c r="L4461" i="24"/>
  <c r="L4457" i="24"/>
  <c r="L4453" i="24"/>
  <c r="L4449" i="24"/>
  <c r="L4445" i="24"/>
  <c r="L4441" i="24"/>
  <c r="L4437" i="24"/>
  <c r="L4433" i="24"/>
  <c r="L4429" i="24"/>
  <c r="L4425" i="24"/>
  <c r="L4421" i="24"/>
  <c r="L4417" i="24"/>
  <c r="L4413" i="24"/>
  <c r="L4409" i="24"/>
  <c r="L4405" i="24"/>
  <c r="L4401" i="24"/>
  <c r="L4397" i="24"/>
  <c r="L4393" i="24"/>
  <c r="L4389" i="24"/>
  <c r="L4385" i="24"/>
  <c r="L4381" i="24"/>
  <c r="L4377" i="24"/>
  <c r="L4373" i="24"/>
  <c r="L4369" i="24"/>
  <c r="L4365" i="24"/>
  <c r="L4361" i="24"/>
  <c r="L4357" i="24"/>
  <c r="L4353" i="24"/>
  <c r="L4349" i="24"/>
  <c r="L4345" i="24"/>
  <c r="L4341" i="24"/>
  <c r="L4337" i="24"/>
  <c r="L4333" i="24"/>
  <c r="L4329" i="24"/>
  <c r="L4325" i="24"/>
  <c r="L4321" i="24"/>
  <c r="L4317" i="24"/>
  <c r="L4313" i="24"/>
  <c r="L4309" i="24"/>
  <c r="L4305" i="24"/>
  <c r="L4301" i="24"/>
  <c r="L4297" i="24"/>
  <c r="L4293" i="24"/>
  <c r="L4289" i="24"/>
  <c r="L4285" i="24"/>
  <c r="L4281" i="24"/>
  <c r="L4277" i="24"/>
  <c r="L4273" i="24"/>
  <c r="L4269" i="24"/>
  <c r="L4265" i="24"/>
  <c r="L4261" i="24"/>
  <c r="L4257" i="24"/>
  <c r="L4253" i="24"/>
  <c r="L4249" i="24"/>
  <c r="L4245" i="24"/>
  <c r="L4241" i="24"/>
  <c r="L4237" i="24"/>
  <c r="L4233" i="24"/>
  <c r="L4229" i="24"/>
  <c r="L4225" i="24"/>
  <c r="L4221" i="24"/>
  <c r="L4217" i="24"/>
  <c r="L4213" i="24"/>
  <c r="L4209" i="24"/>
  <c r="L4205" i="24"/>
  <c r="L4201" i="24"/>
  <c r="L4197" i="24"/>
  <c r="L4193" i="24"/>
  <c r="L4189" i="24"/>
  <c r="L4185" i="24"/>
  <c r="L4181" i="24"/>
  <c r="L4177" i="24"/>
  <c r="L4173" i="24"/>
  <c r="L4169" i="24"/>
  <c r="L4165" i="24"/>
  <c r="L4161" i="24"/>
  <c r="L4157" i="24"/>
  <c r="L4153" i="24"/>
  <c r="L4149" i="24"/>
  <c r="L4145" i="24"/>
  <c r="L4141" i="24"/>
  <c r="L4137" i="24"/>
  <c r="L4133" i="24"/>
  <c r="L4129" i="24"/>
  <c r="L4125" i="24"/>
  <c r="L4121" i="24"/>
  <c r="L4117" i="24"/>
  <c r="L4113" i="24"/>
  <c r="L4109" i="24"/>
  <c r="L4105" i="24"/>
  <c r="L4101" i="24"/>
  <c r="L4097" i="24"/>
  <c r="L4093" i="24"/>
  <c r="L4089" i="24"/>
  <c r="L4085" i="24"/>
  <c r="L4081" i="24"/>
  <c r="L4077" i="24"/>
  <c r="L4073" i="24"/>
  <c r="L4069" i="24"/>
  <c r="L4065" i="24"/>
  <c r="L4061" i="24"/>
  <c r="L4057" i="24"/>
  <c r="L4053" i="24"/>
  <c r="L4049" i="24"/>
  <c r="L4045" i="24"/>
  <c r="L4041" i="24"/>
  <c r="L4037" i="24"/>
  <c r="L4033" i="24"/>
  <c r="L4029" i="24"/>
  <c r="L4025" i="24"/>
  <c r="L4021" i="24"/>
  <c r="L4017" i="24"/>
  <c r="L4013" i="24"/>
  <c r="L4009" i="24"/>
  <c r="L4005" i="24"/>
  <c r="L4001" i="24"/>
  <c r="L3997" i="24"/>
  <c r="L3993" i="24"/>
  <c r="L3989" i="24"/>
  <c r="L3985" i="24"/>
  <c r="L3981" i="24"/>
  <c r="L3977" i="24"/>
  <c r="L3973" i="24"/>
  <c r="L3969" i="24"/>
  <c r="L3965" i="24"/>
  <c r="L3961" i="24"/>
  <c r="L3957" i="24"/>
  <c r="L3953" i="24"/>
  <c r="L3949" i="24"/>
  <c r="L3945" i="24"/>
  <c r="L3941" i="24"/>
  <c r="L3937" i="24"/>
  <c r="L3933" i="24"/>
  <c r="L3929" i="24"/>
  <c r="L3925" i="24"/>
  <c r="L3921" i="24"/>
  <c r="L3917" i="24"/>
  <c r="L3913" i="24"/>
  <c r="L3909" i="24"/>
  <c r="L3905" i="24"/>
  <c r="L3901" i="24"/>
  <c r="L3897" i="24"/>
  <c r="L3893" i="24"/>
  <c r="L3889" i="24"/>
  <c r="L3885" i="24"/>
  <c r="L3881" i="24"/>
  <c r="L3877" i="24"/>
  <c r="L3873" i="24"/>
  <c r="L3869" i="24"/>
  <c r="L3865" i="24"/>
  <c r="L3861" i="24"/>
  <c r="L3857" i="24"/>
  <c r="L3853" i="24"/>
  <c r="L3849" i="24"/>
  <c r="L3845" i="24"/>
  <c r="L3841" i="24"/>
  <c r="L3837" i="24"/>
  <c r="L3833" i="24"/>
  <c r="L3829" i="24"/>
  <c r="L3825" i="24"/>
  <c r="L3821" i="24"/>
  <c r="L3817" i="24"/>
  <c r="L3813" i="24"/>
  <c r="L3809" i="24"/>
  <c r="L3805" i="24"/>
  <c r="L3801" i="24"/>
  <c r="L3797" i="24"/>
  <c r="L3793" i="24"/>
  <c r="L3789" i="24"/>
  <c r="L3785" i="24"/>
  <c r="L3781" i="24"/>
  <c r="L3777" i="24"/>
  <c r="L3773" i="24"/>
  <c r="L3769" i="24"/>
  <c r="L3765" i="24"/>
  <c r="L3761" i="24"/>
  <c r="L3757" i="24"/>
  <c r="L3753" i="24"/>
  <c r="L3749" i="24"/>
  <c r="L3745" i="24"/>
  <c r="L3741" i="24"/>
  <c r="L3737" i="24"/>
  <c r="L3733" i="24"/>
  <c r="L3729" i="24"/>
  <c r="L3725" i="24"/>
  <c r="L3721" i="24"/>
  <c r="L3717" i="24"/>
  <c r="L3713" i="24"/>
  <c r="L3709" i="24"/>
  <c r="L3705" i="24"/>
  <c r="L3701" i="24"/>
  <c r="L3697" i="24"/>
  <c r="L3693" i="24"/>
  <c r="L3689" i="24"/>
  <c r="L3685" i="24"/>
  <c r="L3681" i="24"/>
  <c r="L3677" i="24"/>
  <c r="L3673" i="24"/>
  <c r="L3669" i="24"/>
  <c r="L3665" i="24"/>
  <c r="L3661" i="24"/>
  <c r="L3657" i="24"/>
  <c r="L3653" i="24"/>
  <c r="L3649" i="24"/>
  <c r="L3645" i="24"/>
  <c r="L3641" i="24"/>
  <c r="L3637" i="24"/>
  <c r="L3633" i="24"/>
  <c r="L3629" i="24"/>
  <c r="L3625" i="24"/>
  <c r="L3621" i="24"/>
  <c r="L3617" i="24"/>
  <c r="L3613" i="24"/>
  <c r="L3609" i="24"/>
  <c r="L3605" i="24"/>
  <c r="L3601" i="24"/>
  <c r="L3597" i="24"/>
  <c r="L3593" i="24"/>
  <c r="L3589" i="24"/>
  <c r="L3585" i="24"/>
  <c r="L3581" i="24"/>
  <c r="L3577" i="24"/>
  <c r="L3573" i="24"/>
  <c r="L3569" i="24"/>
  <c r="L3565" i="24"/>
  <c r="L3561" i="24"/>
  <c r="L3557" i="24"/>
  <c r="L3553" i="24"/>
  <c r="L3549" i="24"/>
  <c r="L3545" i="24"/>
  <c r="L3541" i="24"/>
  <c r="L3537" i="24"/>
  <c r="L3533" i="24"/>
  <c r="L3529" i="24"/>
  <c r="L3525" i="24"/>
  <c r="L3521" i="24"/>
  <c r="L3517" i="24"/>
  <c r="L3513" i="24"/>
  <c r="L3509" i="24"/>
  <c r="L3505" i="24"/>
  <c r="L3501" i="24"/>
  <c r="L3497" i="24"/>
  <c r="L3493" i="24"/>
  <c r="L3489" i="24"/>
  <c r="L3485" i="24"/>
  <c r="L3481" i="24"/>
  <c r="L3477" i="24"/>
  <c r="L3473" i="24"/>
  <c r="L3469" i="24"/>
  <c r="L3465" i="24"/>
  <c r="L3461" i="24"/>
  <c r="L3457" i="24"/>
  <c r="L3453" i="24"/>
  <c r="L3449" i="24"/>
  <c r="L3445" i="24"/>
  <c r="L3441" i="24"/>
  <c r="L3437" i="24"/>
  <c r="L3433" i="24"/>
  <c r="L3429" i="24"/>
  <c r="L3425" i="24"/>
  <c r="L3421" i="24"/>
  <c r="L3417" i="24"/>
  <c r="L3413" i="24"/>
  <c r="L3409" i="24"/>
  <c r="L3405" i="24"/>
  <c r="L3401" i="24"/>
  <c r="L3397" i="24"/>
  <c r="L3393" i="24"/>
  <c r="L3389" i="24"/>
  <c r="L3385" i="24"/>
  <c r="L3381" i="24"/>
  <c r="L3377" i="24"/>
  <c r="L3373" i="24"/>
  <c r="L3369" i="24"/>
  <c r="L3365" i="24"/>
  <c r="L3361" i="24"/>
  <c r="L3357" i="24"/>
  <c r="L3353" i="24"/>
  <c r="L3349" i="24"/>
  <c r="L3345" i="24"/>
  <c r="L3341" i="24"/>
  <c r="L3337" i="24"/>
  <c r="L3333" i="24"/>
  <c r="L3329" i="24"/>
  <c r="L3325" i="24"/>
  <c r="L3321" i="24"/>
  <c r="L3317" i="24"/>
  <c r="L3313" i="24"/>
  <c r="L3309" i="24"/>
  <c r="L3305" i="24"/>
  <c r="L3301" i="24"/>
  <c r="L3297" i="24"/>
  <c r="L3293" i="24"/>
  <c r="L3289" i="24"/>
  <c r="L3285" i="24"/>
  <c r="L3281" i="24"/>
  <c r="L3277" i="24"/>
  <c r="L3273" i="24"/>
  <c r="L3269" i="24"/>
  <c r="L3265" i="24"/>
  <c r="L3261" i="24"/>
  <c r="L3257" i="24"/>
  <c r="L3253" i="24"/>
  <c r="L3249" i="24"/>
  <c r="L3245" i="24"/>
  <c r="L3241" i="24"/>
  <c r="L3237" i="24"/>
  <c r="L3233" i="24"/>
  <c r="L3229" i="24"/>
  <c r="L3225" i="24"/>
  <c r="L3221" i="24"/>
  <c r="L3217" i="24"/>
  <c r="L3213" i="24"/>
  <c r="L3209" i="24"/>
  <c r="L3205" i="24"/>
  <c r="L3201" i="24"/>
  <c r="L3197" i="24"/>
  <c r="L3193" i="24"/>
  <c r="L3189" i="24"/>
  <c r="L3185" i="24"/>
  <c r="L3181" i="24"/>
  <c r="L3177" i="24"/>
  <c r="L3173" i="24"/>
  <c r="L3169" i="24"/>
  <c r="L3165" i="24"/>
  <c r="L3161" i="24"/>
  <c r="L3157" i="24"/>
  <c r="L3153" i="24"/>
  <c r="L3149" i="24"/>
  <c r="L3145" i="24"/>
  <c r="L3141" i="24"/>
  <c r="L3137" i="24"/>
  <c r="L3133" i="24"/>
  <c r="L3129" i="24"/>
  <c r="L3125" i="24"/>
  <c r="L3121" i="24"/>
  <c r="L3117" i="24"/>
  <c r="L3113" i="24"/>
  <c r="L3109" i="24"/>
  <c r="L3105" i="24"/>
  <c r="L3101" i="24"/>
  <c r="L3097" i="24"/>
  <c r="L3093" i="24"/>
  <c r="L3089" i="24"/>
  <c r="L3085" i="24"/>
  <c r="L3081" i="24"/>
  <c r="L3077" i="24"/>
  <c r="L3073" i="24"/>
  <c r="L3069" i="24"/>
  <c r="L3065" i="24"/>
  <c r="L3061" i="24"/>
  <c r="L3057" i="24"/>
  <c r="L3053" i="24"/>
  <c r="L3049" i="24"/>
  <c r="L3045" i="24"/>
  <c r="L3041" i="24"/>
  <c r="L3037" i="24"/>
  <c r="L3033" i="24"/>
  <c r="L3029" i="24"/>
  <c r="L3025" i="24"/>
  <c r="L3021" i="24"/>
  <c r="L3017" i="24"/>
  <c r="L3013" i="24"/>
  <c r="L3009" i="24"/>
  <c r="L3005" i="24"/>
  <c r="L3001" i="24"/>
  <c r="L2997" i="24"/>
  <c r="L2993" i="24"/>
  <c r="L2989" i="24"/>
  <c r="L2985" i="24"/>
  <c r="L2981" i="24"/>
  <c r="L2977" i="24"/>
  <c r="L2973" i="24"/>
  <c r="L2969" i="24"/>
  <c r="L2965" i="24"/>
  <c r="L2961" i="24"/>
  <c r="L2957" i="24"/>
  <c r="L2953" i="24"/>
  <c r="L2949" i="24"/>
  <c r="L2945" i="24"/>
  <c r="L2941" i="24"/>
  <c r="L2937" i="24"/>
  <c r="L2933" i="24"/>
  <c r="L2929" i="24"/>
  <c r="L2925" i="24"/>
  <c r="L2921" i="24"/>
  <c r="L2917" i="24"/>
  <c r="L2913" i="24"/>
  <c r="L2909" i="24"/>
  <c r="L2905" i="24"/>
  <c r="L2901" i="24"/>
  <c r="L2897" i="24"/>
  <c r="L2893" i="24"/>
  <c r="L2889" i="24"/>
  <c r="L2885" i="24"/>
  <c r="L2881" i="24"/>
  <c r="L2877" i="24"/>
  <c r="L2873" i="24"/>
  <c r="L2869" i="24"/>
  <c r="L2865" i="24"/>
  <c r="L2861" i="24"/>
  <c r="L2857" i="24"/>
  <c r="L2853" i="24"/>
  <c r="L2849" i="24"/>
  <c r="L2845" i="24"/>
  <c r="L2841" i="24"/>
  <c r="L2837" i="24"/>
  <c r="L2833" i="24"/>
  <c r="L2829" i="24"/>
  <c r="L2825" i="24"/>
  <c r="L2821" i="24"/>
  <c r="L2817" i="24"/>
  <c r="L2813" i="24"/>
  <c r="L2809" i="24"/>
  <c r="L2805" i="24"/>
  <c r="L2801" i="24"/>
  <c r="L2797" i="24"/>
  <c r="L2793" i="24"/>
  <c r="L2789" i="24"/>
  <c r="L2785" i="24"/>
  <c r="L2781" i="24"/>
  <c r="L2777" i="24"/>
  <c r="L2773" i="24"/>
  <c r="L2769" i="24"/>
  <c r="L2765" i="24"/>
  <c r="L2761" i="24"/>
  <c r="L2757" i="24"/>
  <c r="L2753" i="24"/>
  <c r="L2749" i="24"/>
  <c r="L2745" i="24"/>
  <c r="L2741" i="24"/>
  <c r="L2737" i="24"/>
  <c r="L2733" i="24"/>
  <c r="L2729" i="24"/>
  <c r="L2725" i="24"/>
  <c r="L2721" i="24"/>
  <c r="L2717" i="24"/>
  <c r="L2713" i="24"/>
  <c r="L2709" i="24"/>
  <c r="L2705" i="24"/>
  <c r="L2701" i="24"/>
  <c r="L2697" i="24"/>
  <c r="L2693" i="24"/>
  <c r="L2689" i="24"/>
  <c r="L2685" i="24"/>
  <c r="L2681" i="24"/>
  <c r="L2677" i="24"/>
  <c r="L2673" i="24"/>
  <c r="L2669" i="24"/>
  <c r="L2665" i="24"/>
  <c r="L2661" i="24"/>
  <c r="L2657" i="24"/>
  <c r="L2653" i="24"/>
  <c r="L2649" i="24"/>
  <c r="L2645" i="24"/>
  <c r="L2641" i="24"/>
  <c r="L2637" i="24"/>
  <c r="L2633" i="24"/>
  <c r="L2629" i="24"/>
  <c r="L2625" i="24"/>
  <c r="L2621" i="24"/>
  <c r="L2617" i="24"/>
  <c r="L2613" i="24"/>
  <c r="L2609" i="24"/>
  <c r="L2605" i="24"/>
  <c r="L2601" i="24"/>
  <c r="L2597" i="24"/>
  <c r="L2593" i="24"/>
  <c r="L2589" i="24"/>
  <c r="L2585" i="24"/>
  <c r="L2581" i="24"/>
  <c r="L2577" i="24"/>
  <c r="L2573" i="24"/>
  <c r="L2569" i="24"/>
  <c r="L2565" i="24"/>
  <c r="L2561" i="24"/>
  <c r="L2557" i="24"/>
  <c r="L2553" i="24"/>
  <c r="L2549" i="24"/>
  <c r="L2545" i="24"/>
  <c r="L2541" i="24"/>
  <c r="L2537" i="24"/>
  <c r="L2533" i="24"/>
  <c r="L2529" i="24"/>
  <c r="L2525" i="24"/>
  <c r="L2521" i="24"/>
  <c r="L2517" i="24"/>
  <c r="L2513" i="24"/>
  <c r="L2509" i="24"/>
  <c r="L2505" i="24"/>
  <c r="L2501" i="24"/>
  <c r="L2497" i="24"/>
  <c r="L2493" i="24"/>
  <c r="L2489" i="24"/>
  <c r="L2485" i="24"/>
  <c r="L2481" i="24"/>
  <c r="L2477" i="24"/>
  <c r="L2473" i="24"/>
  <c r="L2469" i="24"/>
  <c r="L2465" i="24"/>
  <c r="L2461" i="24"/>
  <c r="L2457" i="24"/>
  <c r="L2453" i="24"/>
  <c r="L2449" i="24"/>
  <c r="L2445" i="24"/>
  <c r="L2441" i="24"/>
  <c r="L2437" i="24"/>
  <c r="L2433" i="24"/>
  <c r="L2429" i="24"/>
  <c r="L2425" i="24"/>
  <c r="L2421" i="24"/>
  <c r="L2417" i="24"/>
  <c r="L2413" i="24"/>
  <c r="L2409" i="24"/>
  <c r="L2405" i="24"/>
  <c r="L2401" i="24"/>
  <c r="L2397" i="24"/>
  <c r="L2393" i="24"/>
  <c r="L2389" i="24"/>
  <c r="L2385" i="24"/>
  <c r="L2381" i="24"/>
  <c r="L2377" i="24"/>
  <c r="L2373" i="24"/>
  <c r="L2369" i="24"/>
  <c r="L2365" i="24"/>
  <c r="L2361" i="24"/>
  <c r="L2357" i="24"/>
  <c r="L2353" i="24"/>
  <c r="L2349" i="24"/>
  <c r="L2345" i="24"/>
  <c r="L2341" i="24"/>
  <c r="L2337" i="24"/>
  <c r="L2333" i="24"/>
  <c r="L2329" i="24"/>
  <c r="L2325" i="24"/>
  <c r="L2321" i="24"/>
  <c r="L2317" i="24"/>
  <c r="L2313" i="24"/>
  <c r="L2309" i="24"/>
  <c r="L2305" i="24"/>
  <c r="L2301" i="24"/>
  <c r="L2297" i="24"/>
  <c r="L2293" i="24"/>
  <c r="L2289" i="24"/>
  <c r="L2285" i="24"/>
  <c r="L2281" i="24"/>
  <c r="L2277" i="24"/>
  <c r="L2273" i="24"/>
  <c r="L2269" i="24"/>
  <c r="L2265" i="24"/>
  <c r="L2261" i="24"/>
  <c r="L2257" i="24"/>
  <c r="L2253" i="24"/>
  <c r="L2249" i="24"/>
  <c r="L2245" i="24"/>
  <c r="L2241" i="24"/>
  <c r="L2237" i="24"/>
  <c r="L2233" i="24"/>
  <c r="L2229" i="24"/>
  <c r="L2225" i="24"/>
  <c r="L2221" i="24"/>
  <c r="L2217" i="24"/>
  <c r="L2213" i="24"/>
  <c r="L2209" i="24"/>
  <c r="L2205" i="24"/>
  <c r="L2201" i="24"/>
  <c r="L2197" i="24"/>
  <c r="L2193" i="24"/>
  <c r="L2189" i="24"/>
  <c r="L2185" i="24"/>
  <c r="L2181" i="24"/>
  <c r="L2177" i="24"/>
  <c r="L2173" i="24"/>
  <c r="L2169" i="24"/>
  <c r="L2165" i="24"/>
  <c r="L2161" i="24"/>
  <c r="L2157" i="24"/>
  <c r="L2153" i="24"/>
  <c r="L2149" i="24"/>
  <c r="L2145" i="24"/>
  <c r="L2141" i="24"/>
  <c r="L2137" i="24"/>
  <c r="L2133" i="24"/>
  <c r="L2129" i="24"/>
  <c r="L2125" i="24"/>
  <c r="L2121" i="24"/>
  <c r="L2117" i="24"/>
  <c r="L2113" i="24"/>
  <c r="L2109" i="24"/>
  <c r="L2105" i="24"/>
  <c r="L2101" i="24"/>
  <c r="L2097" i="24"/>
  <c r="L2093" i="24"/>
  <c r="L2089" i="24"/>
  <c r="L2085" i="24"/>
  <c r="L2081" i="24"/>
  <c r="L2077" i="24"/>
  <c r="L2073" i="24"/>
  <c r="L2069" i="24"/>
  <c r="L2065" i="24"/>
  <c r="L2061" i="24"/>
  <c r="L2057" i="24"/>
  <c r="L2053" i="24"/>
  <c r="L2049" i="24"/>
  <c r="L2045" i="24"/>
  <c r="L2041" i="24"/>
  <c r="L2037" i="24"/>
  <c r="L2033" i="24"/>
  <c r="L2029" i="24"/>
  <c r="L2025" i="24"/>
  <c r="L2021" i="24"/>
  <c r="L2017" i="24"/>
  <c r="L2013" i="24"/>
  <c r="L2009" i="24"/>
  <c r="L2005" i="24"/>
  <c r="L2001" i="24"/>
  <c r="L1997" i="24"/>
  <c r="L1993" i="24"/>
  <c r="L1989" i="24"/>
  <c r="L1985" i="24"/>
  <c r="L1981" i="24"/>
  <c r="L1977" i="24"/>
  <c r="L1973" i="24"/>
  <c r="L1969" i="24"/>
  <c r="L1965" i="24"/>
  <c r="L1961" i="24"/>
  <c r="L1957" i="24"/>
  <c r="L1953" i="24"/>
  <c r="L1949" i="24"/>
  <c r="L1945" i="24"/>
  <c r="L1941" i="24"/>
  <c r="L1937" i="24"/>
  <c r="L1933" i="24"/>
  <c r="L1929" i="24"/>
  <c r="L1925" i="24"/>
  <c r="L1921" i="24"/>
  <c r="L1917" i="24"/>
  <c r="L1913" i="24"/>
  <c r="L1909" i="24"/>
  <c r="L1905" i="24"/>
  <c r="L1901" i="24"/>
  <c r="L1897" i="24"/>
  <c r="L1893" i="24"/>
  <c r="L1889" i="24"/>
  <c r="L1885" i="24"/>
  <c r="L1881" i="24"/>
  <c r="L1877" i="24"/>
  <c r="L1873" i="24"/>
  <c r="L1869" i="24"/>
  <c r="L1865" i="24"/>
  <c r="L1861" i="24"/>
  <c r="L1857" i="24"/>
  <c r="L1853" i="24"/>
  <c r="L1849" i="24"/>
  <c r="L1845" i="24"/>
  <c r="L1841" i="24"/>
  <c r="L1837" i="24"/>
  <c r="L1833" i="24"/>
  <c r="L1829" i="24"/>
  <c r="L1825" i="24"/>
  <c r="L1821" i="24"/>
  <c r="L1817" i="24"/>
  <c r="L1813" i="24"/>
  <c r="L1809" i="24"/>
  <c r="L1805" i="24"/>
  <c r="L1801" i="24"/>
  <c r="L1797" i="24"/>
  <c r="L1793" i="24"/>
  <c r="L1789" i="24"/>
  <c r="L1785" i="24"/>
  <c r="L1781" i="24"/>
  <c r="L1777" i="24"/>
  <c r="L1773" i="24"/>
  <c r="L1769" i="24"/>
  <c r="L1765" i="24"/>
  <c r="L1761" i="24"/>
  <c r="L1757" i="24"/>
  <c r="L1753" i="24"/>
  <c r="L1749" i="24"/>
  <c r="L1745" i="24"/>
  <c r="L1741" i="24"/>
  <c r="L1737" i="24"/>
  <c r="L1733" i="24"/>
  <c r="L1729" i="24"/>
  <c r="L1725" i="24"/>
  <c r="L1721" i="24"/>
  <c r="L1717" i="24"/>
  <c r="L1713" i="24"/>
  <c r="L1709" i="24"/>
  <c r="L1705" i="24"/>
  <c r="L1701" i="24"/>
  <c r="L1697" i="24"/>
  <c r="L1693" i="24"/>
  <c r="L1689" i="24"/>
  <c r="L1685" i="24"/>
  <c r="L1681" i="24"/>
  <c r="L1677" i="24"/>
  <c r="L1673" i="24"/>
  <c r="L1669" i="24"/>
  <c r="L1665" i="24"/>
  <c r="L1661" i="24"/>
  <c r="L1657" i="24"/>
  <c r="L1653" i="24"/>
  <c r="L1649" i="24"/>
  <c r="L1645" i="24"/>
  <c r="L1641" i="24"/>
  <c r="L1637" i="24"/>
  <c r="L1633" i="24"/>
  <c r="L1629" i="24"/>
  <c r="L1625" i="24"/>
  <c r="L1621" i="24"/>
  <c r="L1617" i="24"/>
  <c r="L1613" i="24"/>
  <c r="L1609" i="24"/>
  <c r="L1605" i="24"/>
  <c r="L1601" i="24"/>
  <c r="L1597" i="24"/>
  <c r="L1593" i="24"/>
  <c r="L1589" i="24"/>
  <c r="L1585" i="24"/>
  <c r="L1581" i="24"/>
  <c r="L1577" i="24"/>
  <c r="L1573" i="24"/>
  <c r="L1569" i="24"/>
  <c r="L1565" i="24"/>
  <c r="L1561" i="24"/>
  <c r="L1557" i="24"/>
  <c r="L1553" i="24"/>
  <c r="L1549" i="24"/>
  <c r="L1545" i="24"/>
  <c r="L1541" i="24"/>
  <c r="L1537" i="24"/>
  <c r="L1533" i="24"/>
  <c r="L1529" i="24"/>
  <c r="L1525" i="24"/>
  <c r="L1521" i="24"/>
  <c r="L1517" i="24"/>
  <c r="L1513" i="24"/>
  <c r="L1509" i="24"/>
  <c r="L1505" i="24"/>
  <c r="L1501" i="24"/>
  <c r="L1497" i="24"/>
  <c r="L1493" i="24"/>
  <c r="L1489" i="24"/>
  <c r="L1485" i="24"/>
  <c r="L1481" i="24"/>
  <c r="L1477" i="24"/>
  <c r="L1473" i="24"/>
  <c r="L1469" i="24"/>
  <c r="L1465" i="24"/>
  <c r="L1461" i="24"/>
  <c r="L1457" i="24"/>
  <c r="L1453" i="24"/>
  <c r="L1449" i="24"/>
  <c r="L1445" i="24"/>
  <c r="L1441" i="24"/>
  <c r="L1437" i="24"/>
  <c r="L1433" i="24"/>
  <c r="L1429" i="24"/>
  <c r="L1425" i="24"/>
  <c r="L1421" i="24"/>
  <c r="L1417" i="24"/>
  <c r="L1413" i="24"/>
  <c r="L1409" i="24"/>
  <c r="L1405" i="24"/>
  <c r="L1401" i="24"/>
  <c r="L1397" i="24"/>
  <c r="L1393" i="24"/>
  <c r="L1389" i="24"/>
  <c r="L1385" i="24"/>
  <c r="L1381" i="24"/>
  <c r="L1377" i="24"/>
  <c r="L1373" i="24"/>
  <c r="L1369" i="24"/>
  <c r="L1365" i="24"/>
  <c r="L1361" i="24"/>
  <c r="L1357" i="24"/>
  <c r="L1353" i="24"/>
  <c r="L1349" i="24"/>
  <c r="L1345" i="24"/>
  <c r="L1341" i="24"/>
  <c r="L1337" i="24"/>
  <c r="L1333" i="24"/>
  <c r="L1329" i="24"/>
  <c r="L1325" i="24"/>
  <c r="L1321" i="24"/>
  <c r="L1317" i="24"/>
  <c r="L1313" i="24"/>
  <c r="L1309" i="24"/>
  <c r="L1305" i="24"/>
  <c r="L1301" i="24"/>
  <c r="L1297" i="24"/>
  <c r="L1293" i="24"/>
  <c r="L1289" i="24"/>
  <c r="L1285" i="24"/>
  <c r="L1281" i="24"/>
  <c r="L1277" i="24"/>
  <c r="L1273" i="24"/>
  <c r="L1269" i="24"/>
  <c r="L1265" i="24"/>
  <c r="L1261" i="24"/>
  <c r="L1257" i="24"/>
  <c r="L1253" i="24"/>
  <c r="L1249" i="24"/>
  <c r="L1245" i="24"/>
  <c r="L1241" i="24"/>
  <c r="L1237" i="24"/>
  <c r="L1233" i="24"/>
  <c r="L1229" i="24"/>
  <c r="L1225" i="24"/>
  <c r="L1221" i="24"/>
  <c r="L1217" i="24"/>
  <c r="L1213" i="24"/>
  <c r="L1209" i="24"/>
  <c r="L1205" i="24"/>
  <c r="L1201" i="24"/>
  <c r="L1197" i="24"/>
  <c r="L1193" i="24"/>
  <c r="L1189" i="24"/>
  <c r="L1185" i="24"/>
  <c r="L1181" i="24"/>
  <c r="L1177" i="24"/>
  <c r="L1173" i="24"/>
  <c r="L1169" i="24"/>
  <c r="L1165" i="24"/>
  <c r="L1161" i="24"/>
  <c r="L1157" i="24"/>
  <c r="L1153" i="24"/>
  <c r="L1149" i="24"/>
  <c r="L1145" i="24"/>
  <c r="L1141" i="24"/>
  <c r="L1137" i="24"/>
  <c r="L1133" i="24"/>
  <c r="L1129" i="24"/>
  <c r="L1125" i="24"/>
  <c r="L1121" i="24"/>
  <c r="L1117" i="24"/>
  <c r="L1113" i="24"/>
  <c r="L1109" i="24"/>
  <c r="L1105" i="24"/>
  <c r="L1101" i="24"/>
  <c r="L1097" i="24"/>
  <c r="L1093" i="24"/>
  <c r="L1089" i="24"/>
  <c r="L1085" i="24"/>
  <c r="L1081" i="24"/>
  <c r="L1077" i="24"/>
  <c r="L1073" i="24"/>
  <c r="L1069" i="24"/>
  <c r="L1065" i="24"/>
  <c r="L1061" i="24"/>
  <c r="L1057" i="24"/>
  <c r="L1053" i="24"/>
  <c r="L1049" i="24"/>
  <c r="L1045" i="24"/>
  <c r="L1041" i="24"/>
  <c r="L1037" i="24"/>
  <c r="L1033" i="24"/>
  <c r="L1029" i="24"/>
  <c r="L1025" i="24"/>
  <c r="L1021" i="24"/>
  <c r="L1017" i="24"/>
  <c r="L1013" i="24"/>
  <c r="L1009" i="24"/>
  <c r="L1005" i="24"/>
  <c r="L1001" i="24"/>
  <c r="L997" i="24"/>
  <c r="L993" i="24"/>
  <c r="L989" i="24"/>
  <c r="L985" i="24"/>
  <c r="L981" i="24"/>
  <c r="L977" i="24"/>
  <c r="L973" i="24"/>
  <c r="L969" i="24"/>
  <c r="L965" i="24"/>
  <c r="L961" i="24"/>
  <c r="L957" i="24"/>
  <c r="L953" i="24"/>
  <c r="L949" i="24"/>
  <c r="L945" i="24"/>
  <c r="L941" i="24"/>
  <c r="L937" i="24"/>
  <c r="L933" i="24"/>
  <c r="L929" i="24"/>
  <c r="L925" i="24"/>
  <c r="L921" i="24"/>
  <c r="L917" i="24"/>
  <c r="L913" i="24"/>
  <c r="L909" i="24"/>
  <c r="L905" i="24"/>
  <c r="L901" i="24"/>
  <c r="L897" i="24"/>
  <c r="L893" i="24"/>
  <c r="L889" i="24"/>
  <c r="L885" i="24"/>
  <c r="L881" i="24"/>
  <c r="L877" i="24"/>
  <c r="L873" i="24"/>
  <c r="L869" i="24"/>
  <c r="L865" i="24"/>
  <c r="L861" i="24"/>
  <c r="L857" i="24"/>
  <c r="L853" i="24"/>
  <c r="L849" i="24"/>
  <c r="L845" i="24"/>
  <c r="L841" i="24"/>
  <c r="L837" i="24"/>
  <c r="L833" i="24"/>
  <c r="L829" i="24"/>
  <c r="L825" i="24"/>
  <c r="L821" i="24"/>
  <c r="L817" i="24"/>
  <c r="L813" i="24"/>
  <c r="L809" i="24"/>
  <c r="L805" i="24"/>
  <c r="L801" i="24"/>
  <c r="L797" i="24"/>
  <c r="L793" i="24"/>
  <c r="L789" i="24"/>
  <c r="L785" i="24"/>
  <c r="L781" i="24"/>
  <c r="L777" i="24"/>
  <c r="L773" i="24"/>
  <c r="L769" i="24"/>
  <c r="L765" i="24"/>
  <c r="L761" i="24"/>
  <c r="L757" i="24"/>
  <c r="L753" i="24"/>
  <c r="L749" i="24"/>
  <c r="L745" i="24"/>
  <c r="L741" i="24"/>
  <c r="L737" i="24"/>
  <c r="L733" i="24"/>
  <c r="L729" i="24"/>
  <c r="L725" i="24"/>
  <c r="L721" i="24"/>
  <c r="L717" i="24"/>
  <c r="L713" i="24"/>
  <c r="L709" i="24"/>
  <c r="L705" i="24"/>
  <c r="L701" i="24"/>
  <c r="L697" i="24"/>
  <c r="L693" i="24"/>
  <c r="L689" i="24"/>
  <c r="L685" i="24"/>
  <c r="L681" i="24"/>
  <c r="L677" i="24"/>
  <c r="L673" i="24"/>
  <c r="L669" i="24"/>
  <c r="L665" i="24"/>
  <c r="L661" i="24"/>
  <c r="L657" i="24"/>
  <c r="L653" i="24"/>
  <c r="L649" i="24"/>
  <c r="L645" i="24"/>
  <c r="L641" i="24"/>
  <c r="L637" i="24"/>
  <c r="L633" i="24"/>
  <c r="L629" i="24"/>
  <c r="L625" i="24"/>
  <c r="L621" i="24"/>
  <c r="L617" i="24"/>
  <c r="L613" i="24"/>
  <c r="L609" i="24"/>
  <c r="L605" i="24"/>
  <c r="L601" i="24"/>
  <c r="L597" i="24"/>
  <c r="L593" i="24"/>
  <c r="L589" i="24"/>
  <c r="L585" i="24"/>
  <c r="L581" i="24"/>
  <c r="L577" i="24"/>
  <c r="L573" i="24"/>
  <c r="L569" i="24"/>
  <c r="L565" i="24"/>
  <c r="L561" i="24"/>
  <c r="L557" i="24"/>
  <c r="L553" i="24"/>
  <c r="L549" i="24"/>
  <c r="L545" i="24"/>
  <c r="L541" i="24"/>
  <c r="L537" i="24"/>
  <c r="L533" i="24"/>
  <c r="L529" i="24"/>
  <c r="L525" i="24"/>
  <c r="L521" i="24"/>
  <c r="L517" i="24"/>
  <c r="L513" i="24"/>
  <c r="L509" i="24"/>
  <c r="L505" i="24"/>
  <c r="L501" i="24"/>
  <c r="L497" i="24"/>
  <c r="L493" i="24"/>
  <c r="L489" i="24"/>
  <c r="L485" i="24"/>
  <c r="L481" i="24"/>
  <c r="L477" i="24"/>
  <c r="L473" i="24"/>
  <c r="L469" i="24"/>
  <c r="L465" i="24"/>
  <c r="L461" i="24"/>
  <c r="L457" i="24"/>
  <c r="L453" i="24"/>
  <c r="L449" i="24"/>
  <c r="L445" i="24"/>
  <c r="L441" i="24"/>
  <c r="L437" i="24"/>
  <c r="L433" i="24"/>
  <c r="L429" i="24"/>
  <c r="L425" i="24"/>
  <c r="L421" i="24"/>
  <c r="L417" i="24"/>
  <c r="L413" i="24"/>
  <c r="L409" i="24"/>
  <c r="L405" i="24"/>
  <c r="L401" i="24"/>
  <c r="L397" i="24"/>
  <c r="L393" i="24"/>
  <c r="L389" i="24"/>
  <c r="L385" i="24"/>
  <c r="L381" i="24"/>
  <c r="L377" i="24"/>
  <c r="L373" i="24"/>
  <c r="L369" i="24"/>
  <c r="L365" i="24"/>
  <c r="L361" i="24"/>
  <c r="L357" i="24"/>
  <c r="L353" i="24"/>
  <c r="L349" i="24"/>
  <c r="L345" i="24"/>
  <c r="L341" i="24"/>
  <c r="L337" i="24"/>
  <c r="L333" i="24"/>
  <c r="L329" i="24"/>
  <c r="L325" i="24"/>
  <c r="L321" i="24"/>
  <c r="L317" i="24"/>
  <c r="L313" i="24"/>
  <c r="L309" i="24"/>
  <c r="L305" i="24"/>
  <c r="L301" i="24"/>
  <c r="L297" i="24"/>
  <c r="L293" i="24"/>
  <c r="L289" i="24"/>
  <c r="L285" i="24"/>
  <c r="L281" i="24"/>
  <c r="L277" i="24"/>
  <c r="L273" i="24"/>
  <c r="L269" i="24"/>
  <c r="L265" i="24"/>
  <c r="L261" i="24"/>
  <c r="L257" i="24"/>
  <c r="L253" i="24"/>
  <c r="L249" i="24"/>
  <c r="L245" i="24"/>
  <c r="L241" i="24"/>
  <c r="L237" i="24"/>
  <c r="L233" i="24"/>
  <c r="L229" i="24"/>
  <c r="L225" i="24"/>
  <c r="L221" i="24"/>
  <c r="L217" i="24"/>
  <c r="L213" i="24"/>
  <c r="L209" i="24"/>
  <c r="L205" i="24"/>
  <c r="L201" i="24"/>
  <c r="L197" i="24"/>
  <c r="L193" i="24"/>
  <c r="L189" i="24"/>
  <c r="L185" i="24"/>
  <c r="L181" i="24"/>
  <c r="L177" i="24"/>
  <c r="L173" i="24"/>
  <c r="L169" i="24"/>
  <c r="L165" i="24"/>
  <c r="L161" i="24"/>
  <c r="L157" i="24"/>
  <c r="L153" i="24"/>
  <c r="L149" i="24"/>
  <c r="L145" i="24"/>
  <c r="L141" i="24"/>
  <c r="L137" i="24"/>
  <c r="L133" i="24"/>
  <c r="L129" i="24"/>
  <c r="L125" i="24"/>
  <c r="L121" i="24"/>
  <c r="L117" i="24"/>
  <c r="L113" i="24"/>
  <c r="L109" i="24"/>
  <c r="L105" i="24"/>
  <c r="L101" i="24"/>
  <c r="L97" i="24"/>
  <c r="L93" i="24"/>
  <c r="L89" i="24"/>
  <c r="L85" i="24"/>
  <c r="L81" i="24"/>
  <c r="L77" i="24"/>
  <c r="L73" i="24"/>
  <c r="L69" i="24"/>
  <c r="L65" i="24"/>
  <c r="L61" i="24"/>
  <c r="L57" i="24"/>
  <c r="L53" i="24"/>
  <c r="L49" i="24"/>
  <c r="L45" i="24"/>
  <c r="L41" i="24"/>
  <c r="L37" i="24"/>
  <c r="L33" i="24"/>
  <c r="L29" i="24"/>
  <c r="L25" i="24"/>
  <c r="L21" i="24"/>
  <c r="L8776" i="24"/>
  <c r="L8772" i="24"/>
  <c r="L8768" i="24"/>
  <c r="L8764" i="24"/>
  <c r="L8760" i="24"/>
  <c r="L8756" i="24"/>
  <c r="L8752" i="24"/>
  <c r="L8748" i="24"/>
  <c r="L8744" i="24"/>
  <c r="L8740" i="24"/>
  <c r="L8736" i="24"/>
  <c r="L8732" i="24"/>
  <c r="L8728" i="24"/>
  <c r="L8724" i="24"/>
  <c r="L8720" i="24"/>
  <c r="L8716" i="24"/>
  <c r="L8712" i="24"/>
  <c r="L8708" i="24"/>
  <c r="L8704" i="24"/>
  <c r="L8700" i="24"/>
  <c r="L8696" i="24"/>
  <c r="L8692" i="24"/>
  <c r="L8688" i="24"/>
  <c r="L8684" i="24"/>
  <c r="L8680" i="24"/>
  <c r="L8676" i="24"/>
  <c r="L8672" i="24"/>
  <c r="L8668" i="24"/>
  <c r="L8664" i="24"/>
  <c r="L8660" i="24"/>
  <c r="L8656" i="24"/>
  <c r="L8652" i="24"/>
  <c r="L8648" i="24"/>
  <c r="L8644" i="24"/>
  <c r="L8640" i="24"/>
  <c r="L8636" i="24"/>
  <c r="L8632" i="24"/>
  <c r="L8628" i="24"/>
  <c r="L8624" i="24"/>
  <c r="L8620" i="24"/>
  <c r="L8616" i="24"/>
  <c r="L8612" i="24"/>
  <c r="L8608" i="24"/>
  <c r="L8604" i="24"/>
  <c r="L8600" i="24"/>
  <c r="L8596" i="24"/>
  <c r="L8592" i="24"/>
  <c r="L8588" i="24"/>
  <c r="L8584" i="24"/>
  <c r="L8580" i="24"/>
  <c r="L8576" i="24"/>
  <c r="L8572" i="24"/>
  <c r="L8568" i="24"/>
  <c r="L8564" i="24"/>
  <c r="L8560" i="24"/>
  <c r="L8556" i="24"/>
  <c r="L8552" i="24"/>
  <c r="L8548" i="24"/>
  <c r="L8544" i="24"/>
  <c r="L8540" i="24"/>
  <c r="L8536" i="24"/>
  <c r="L8532" i="24"/>
  <c r="L8528" i="24"/>
  <c r="L8524" i="24"/>
  <c r="L8520" i="24"/>
  <c r="L8516" i="24"/>
  <c r="L8512" i="24"/>
  <c r="L8508" i="24"/>
  <c r="L8504" i="24"/>
  <c r="L8500" i="24"/>
  <c r="L8496" i="24"/>
  <c r="L8492" i="24"/>
  <c r="L8488" i="24"/>
  <c r="L8484" i="24"/>
  <c r="L8480" i="24"/>
  <c r="L8476" i="24"/>
  <c r="L8472" i="24"/>
  <c r="L8468" i="24"/>
  <c r="L8464" i="24"/>
  <c r="L8460" i="24"/>
  <c r="L8456" i="24"/>
  <c r="L8452" i="24"/>
  <c r="L8448" i="24"/>
  <c r="L8444" i="24"/>
  <c r="L8440" i="24"/>
  <c r="L8436" i="24"/>
  <c r="L8432" i="24"/>
  <c r="L8428" i="24"/>
  <c r="L8424" i="24"/>
  <c r="L8420" i="24"/>
  <c r="L8416" i="24"/>
  <c r="L8412" i="24"/>
  <c r="L8408" i="24"/>
  <c r="L8404" i="24"/>
  <c r="L8400" i="24"/>
  <c r="L8396" i="24"/>
  <c r="L8392" i="24"/>
  <c r="L8388" i="24"/>
  <c r="L8384" i="24"/>
  <c r="L8380" i="24"/>
  <c r="L8376" i="24"/>
  <c r="L8372" i="24"/>
  <c r="L8368" i="24"/>
  <c r="L8364" i="24"/>
  <c r="L8360" i="24"/>
  <c r="L8356" i="24"/>
  <c r="L8352" i="24"/>
  <c r="L8348" i="24"/>
  <c r="L8344" i="24"/>
  <c r="L8340" i="24"/>
  <c r="L8336" i="24"/>
  <c r="L8332" i="24"/>
  <c r="L8328" i="24"/>
  <c r="L8324" i="24"/>
  <c r="L8320" i="24"/>
  <c r="L8316" i="24"/>
  <c r="L8312" i="24"/>
  <c r="L8308" i="24"/>
  <c r="L8304" i="24"/>
  <c r="L8300" i="24"/>
  <c r="L8296" i="24"/>
  <c r="L8292" i="24"/>
  <c r="L8288" i="24"/>
  <c r="L8284" i="24"/>
  <c r="L8280" i="24"/>
  <c r="L8276" i="24"/>
  <c r="L8272" i="24"/>
  <c r="L8268" i="24"/>
  <c r="L8264" i="24"/>
  <c r="L8260" i="24"/>
  <c r="L8256" i="24"/>
  <c r="L8252" i="24"/>
  <c r="L8248" i="24"/>
  <c r="L8244" i="24"/>
  <c r="L8240" i="24"/>
  <c r="L8236" i="24"/>
  <c r="L8232" i="24"/>
  <c r="L8228" i="24"/>
  <c r="L8224" i="24"/>
  <c r="L8220" i="24"/>
  <c r="L8216" i="24"/>
  <c r="L8212" i="24"/>
  <c r="L8208" i="24"/>
  <c r="L8204" i="24"/>
  <c r="L8200" i="24"/>
  <c r="L8196" i="24"/>
  <c r="L8192" i="24"/>
  <c r="L8188" i="24"/>
  <c r="L8184" i="24"/>
  <c r="L8180" i="24"/>
  <c r="L8176" i="24"/>
  <c r="L8172" i="24"/>
  <c r="L8168" i="24"/>
  <c r="L8164" i="24"/>
  <c r="L8160" i="24"/>
  <c r="L8156" i="24"/>
  <c r="L8152" i="24"/>
  <c r="L8148" i="24"/>
  <c r="L8144" i="24"/>
  <c r="L8140" i="24"/>
  <c r="L8136" i="24"/>
  <c r="L8132" i="24"/>
  <c r="L8128" i="24"/>
  <c r="L8124" i="24"/>
  <c r="L8120" i="24"/>
  <c r="L8116" i="24"/>
  <c r="L8112" i="24"/>
  <c r="L8108" i="24"/>
  <c r="L8104" i="24"/>
  <c r="L8100" i="24"/>
  <c r="L8096" i="24"/>
  <c r="L8092" i="24"/>
  <c r="L8088" i="24"/>
  <c r="L8084" i="24"/>
  <c r="L8080" i="24"/>
  <c r="L8076" i="24"/>
  <c r="L8072" i="24"/>
  <c r="L8068" i="24"/>
  <c r="L8064" i="24"/>
  <c r="L8060" i="24"/>
  <c r="L8056" i="24"/>
  <c r="L8052" i="24"/>
  <c r="L8048" i="24"/>
  <c r="L8044" i="24"/>
  <c r="L8040" i="24"/>
  <c r="L8036" i="24"/>
  <c r="L8032" i="24"/>
  <c r="L8028" i="24"/>
  <c r="L8024" i="24"/>
  <c r="L8020" i="24"/>
  <c r="L8016" i="24"/>
  <c r="L8012" i="24"/>
  <c r="L8008" i="24"/>
  <c r="L8004" i="24"/>
  <c r="L8000" i="24"/>
  <c r="L7996" i="24"/>
  <c r="L7992" i="24"/>
  <c r="L7988" i="24"/>
  <c r="L7984" i="24"/>
  <c r="L7980" i="24"/>
  <c r="L7976" i="24"/>
  <c r="L7972" i="24"/>
  <c r="L7968" i="24"/>
  <c r="L7964" i="24"/>
  <c r="L7960" i="24"/>
  <c r="L7956" i="24"/>
  <c r="L7952" i="24"/>
  <c r="L7948" i="24"/>
  <c r="L7944" i="24"/>
  <c r="L7940" i="24"/>
  <c r="L7936" i="24"/>
  <c r="L7932" i="24"/>
  <c r="L7928" i="24"/>
  <c r="L7924" i="24"/>
  <c r="L7920" i="24"/>
  <c r="L7916" i="24"/>
  <c r="L7912" i="24"/>
  <c r="L7908" i="24"/>
  <c r="L7904" i="24"/>
  <c r="L7900" i="24"/>
  <c r="L7896" i="24"/>
  <c r="L7892" i="24"/>
  <c r="L7888" i="24"/>
  <c r="L7884" i="24"/>
  <c r="L7880" i="24"/>
  <c r="L7876" i="24"/>
  <c r="L7872" i="24"/>
  <c r="L7868" i="24"/>
  <c r="L7864" i="24"/>
  <c r="L7860" i="24"/>
  <c r="L7856" i="24"/>
  <c r="L7852" i="24"/>
  <c r="L7848" i="24"/>
  <c r="L7844" i="24"/>
  <c r="L7840" i="24"/>
  <c r="L7836" i="24"/>
  <c r="L7832" i="24"/>
  <c r="L7828" i="24"/>
  <c r="L7824" i="24"/>
  <c r="L7820" i="24"/>
  <c r="L7816" i="24"/>
  <c r="L7812" i="24"/>
  <c r="L7808" i="24"/>
  <c r="L7804" i="24"/>
  <c r="L7800" i="24"/>
  <c r="L7796" i="24"/>
  <c r="L7792" i="24"/>
  <c r="L7788" i="24"/>
  <c r="L7784" i="24"/>
  <c r="L7780" i="24"/>
  <c r="L7776" i="24"/>
  <c r="L7772" i="24"/>
  <c r="L7768" i="24"/>
  <c r="L7764" i="24"/>
  <c r="L7760" i="24"/>
  <c r="L7756" i="24"/>
  <c r="L7752" i="24"/>
  <c r="L7748" i="24"/>
  <c r="L7744" i="24"/>
  <c r="L7740" i="24"/>
  <c r="L7736" i="24"/>
  <c r="L7732" i="24"/>
  <c r="L7728" i="24"/>
  <c r="L7724" i="24"/>
  <c r="L7720" i="24"/>
  <c r="L7716" i="24"/>
  <c r="L7712" i="24"/>
  <c r="L7708" i="24"/>
  <c r="L7704" i="24"/>
  <c r="L7700" i="24"/>
  <c r="L7696" i="24"/>
  <c r="L7692" i="24"/>
  <c r="L7688" i="24"/>
  <c r="L7684" i="24"/>
  <c r="L7680" i="24"/>
  <c r="L7676" i="24"/>
  <c r="L7672" i="24"/>
  <c r="L7668" i="24"/>
  <c r="L7664" i="24"/>
  <c r="L7660" i="24"/>
  <c r="L7656" i="24"/>
  <c r="L7652" i="24"/>
  <c r="L7648" i="24"/>
  <c r="L7644" i="24"/>
  <c r="L7640" i="24"/>
  <c r="L7636" i="24"/>
  <c r="L7632" i="24"/>
  <c r="L7628" i="24"/>
  <c r="L7624" i="24"/>
  <c r="L7620" i="24"/>
  <c r="L7616" i="24"/>
  <c r="L7612" i="24"/>
  <c r="L7608" i="24"/>
  <c r="L7604" i="24"/>
  <c r="L7600" i="24"/>
  <c r="L7596" i="24"/>
  <c r="L7592" i="24"/>
  <c r="L7588" i="24"/>
  <c r="L7584" i="24"/>
  <c r="L7580" i="24"/>
  <c r="L7576" i="24"/>
  <c r="L7572" i="24"/>
  <c r="L7568" i="24"/>
  <c r="L7564" i="24"/>
  <c r="L7560" i="24"/>
  <c r="L7556" i="24"/>
  <c r="L7552" i="24"/>
  <c r="L7548" i="24"/>
  <c r="L7544" i="24"/>
  <c r="L7540" i="24"/>
  <c r="L7536" i="24"/>
  <c r="L7532" i="24"/>
  <c r="L7528" i="24"/>
  <c r="L7524" i="24"/>
  <c r="L7520" i="24"/>
  <c r="L7516" i="24"/>
  <c r="L7512" i="24"/>
  <c r="L7508" i="24"/>
  <c r="L7504" i="24"/>
  <c r="L7500" i="24"/>
  <c r="L7496" i="24"/>
  <c r="L7492" i="24"/>
  <c r="L7488" i="24"/>
  <c r="L7484" i="24"/>
  <c r="L7480" i="24"/>
  <c r="L7476" i="24"/>
  <c r="L7472" i="24"/>
  <c r="L7468" i="24"/>
  <c r="L7464" i="24"/>
  <c r="L7460" i="24"/>
  <c r="L7456" i="24"/>
  <c r="L7452" i="24"/>
  <c r="L7448" i="24"/>
  <c r="L7444" i="24"/>
  <c r="L7440" i="24"/>
  <c r="L7436" i="24"/>
  <c r="L7432" i="24"/>
  <c r="L7428" i="24"/>
  <c r="L7424" i="24"/>
  <c r="L7420" i="24"/>
  <c r="L7416" i="24"/>
  <c r="L7412" i="24"/>
  <c r="L7408" i="24"/>
  <c r="L7404" i="24"/>
  <c r="L7400" i="24"/>
  <c r="L7396" i="24"/>
  <c r="L7392" i="24"/>
  <c r="L7388" i="24"/>
  <c r="L7384" i="24"/>
  <c r="L7380" i="24"/>
  <c r="L7376" i="24"/>
  <c r="L7372" i="24"/>
  <c r="L7368" i="24"/>
  <c r="L7364" i="24"/>
  <c r="L7360" i="24"/>
  <c r="L7356" i="24"/>
  <c r="L7352" i="24"/>
  <c r="L7348" i="24"/>
  <c r="L7344" i="24"/>
  <c r="L7340" i="24"/>
  <c r="L7336" i="24"/>
  <c r="L7332" i="24"/>
  <c r="L7328" i="24"/>
  <c r="L7324" i="24"/>
  <c r="L7320" i="24"/>
  <c r="L7316" i="24"/>
  <c r="L7312" i="24"/>
  <c r="L7308" i="24"/>
  <c r="L7304" i="24"/>
  <c r="L7300" i="24"/>
  <c r="L7296" i="24"/>
  <c r="L7292" i="24"/>
  <c r="L7288" i="24"/>
  <c r="L7284" i="24"/>
  <c r="L7280" i="24"/>
  <c r="L7276" i="24"/>
  <c r="L7272" i="24"/>
  <c r="L7268" i="24"/>
  <c r="L7264" i="24"/>
  <c r="L7260" i="24"/>
  <c r="L7256" i="24"/>
  <c r="L7252" i="24"/>
  <c r="L7248" i="24"/>
  <c r="L7244" i="24"/>
  <c r="L7240" i="24"/>
  <c r="L7236" i="24"/>
  <c r="L7232" i="24"/>
  <c r="L7228" i="24"/>
  <c r="L7224" i="24"/>
  <c r="L7220" i="24"/>
  <c r="L7216" i="24"/>
  <c r="L7212" i="24"/>
  <c r="L7208" i="24"/>
  <c r="L7204" i="24"/>
  <c r="L7200" i="24"/>
  <c r="L7196" i="24"/>
  <c r="L7192" i="24"/>
  <c r="L7188" i="24"/>
  <c r="L7184" i="24"/>
  <c r="L7180" i="24"/>
  <c r="L7176" i="24"/>
  <c r="L7172" i="24"/>
  <c r="L7168" i="24"/>
  <c r="L7164" i="24"/>
  <c r="L7160" i="24"/>
  <c r="L7156" i="24"/>
  <c r="L7152" i="24"/>
  <c r="L7148" i="24"/>
  <c r="L7144" i="24"/>
  <c r="L7140" i="24"/>
  <c r="L7136" i="24"/>
  <c r="L7132" i="24"/>
  <c r="L7128" i="24"/>
  <c r="L7124" i="24"/>
  <c r="L7120" i="24"/>
  <c r="L7116" i="24"/>
  <c r="L7112" i="24"/>
  <c r="L7108" i="24"/>
  <c r="L7104" i="24"/>
  <c r="L7100" i="24"/>
  <c r="L7096" i="24"/>
  <c r="L7092" i="24"/>
  <c r="L7088" i="24"/>
  <c r="L7084" i="24"/>
  <c r="L7080" i="24"/>
  <c r="L7076" i="24"/>
  <c r="L7072" i="24"/>
  <c r="L7068" i="24"/>
  <c r="L7064" i="24"/>
  <c r="L7060" i="24"/>
  <c r="L7056" i="24"/>
  <c r="L7052" i="24"/>
  <c r="L7048" i="24"/>
  <c r="L7044" i="24"/>
  <c r="L7040" i="24"/>
  <c r="L7036" i="24"/>
  <c r="L7032" i="24"/>
  <c r="L7028" i="24"/>
  <c r="L7024" i="24"/>
  <c r="L7020" i="24"/>
  <c r="L7016" i="24"/>
  <c r="L7012" i="24"/>
  <c r="L7008" i="24"/>
  <c r="L7004" i="24"/>
  <c r="L7000" i="24"/>
  <c r="L6996" i="24"/>
  <c r="L6992" i="24"/>
  <c r="L6988" i="24"/>
  <c r="L6984" i="24"/>
  <c r="L6980" i="24"/>
  <c r="L6976" i="24"/>
  <c r="L6972" i="24"/>
  <c r="L6968" i="24"/>
  <c r="L6964" i="24"/>
  <c r="L6960" i="24"/>
  <c r="L6956" i="24"/>
  <c r="L6952" i="24"/>
  <c r="L6948" i="24"/>
  <c r="L6944" i="24"/>
  <c r="L6940" i="24"/>
  <c r="L6936" i="24"/>
  <c r="L6932" i="24"/>
  <c r="L6928" i="24"/>
  <c r="L6924" i="24"/>
  <c r="L6920" i="24"/>
  <c r="L6916" i="24"/>
  <c r="L6912" i="24"/>
  <c r="L6908" i="24"/>
  <c r="L6904" i="24"/>
  <c r="L6900" i="24"/>
  <c r="L6896" i="24"/>
  <c r="L6892" i="24"/>
  <c r="L6888" i="24"/>
  <c r="L6884" i="24"/>
  <c r="L6880" i="24"/>
  <c r="L6876" i="24"/>
  <c r="L6872" i="24"/>
  <c r="L6868" i="24"/>
  <c r="L6864" i="24"/>
  <c r="L6860" i="24"/>
  <c r="L6856" i="24"/>
  <c r="L6852" i="24"/>
  <c r="L6848" i="24"/>
  <c r="L6844" i="24"/>
  <c r="L6840" i="24"/>
  <c r="L6836" i="24"/>
  <c r="L6832" i="24"/>
  <c r="L6828" i="24"/>
  <c r="L6824" i="24"/>
  <c r="L6820" i="24"/>
  <c r="L6816" i="24"/>
  <c r="L6812" i="24"/>
  <c r="L6808" i="24"/>
  <c r="L6804" i="24"/>
  <c r="L6800" i="24"/>
  <c r="L6796" i="24"/>
  <c r="L6792" i="24"/>
  <c r="L6788" i="24"/>
  <c r="L6784" i="24"/>
  <c r="L6780" i="24"/>
  <c r="L6776" i="24"/>
  <c r="L6772" i="24"/>
  <c r="L6768" i="24"/>
  <c r="L6764" i="24"/>
  <c r="L6760" i="24"/>
  <c r="L6756" i="24"/>
  <c r="L6752" i="24"/>
  <c r="L6748" i="24"/>
  <c r="L6744" i="24"/>
  <c r="L6740" i="24"/>
  <c r="L6736" i="24"/>
  <c r="L6732" i="24"/>
  <c r="L6728" i="24"/>
  <c r="L6724" i="24"/>
  <c r="L6720" i="24"/>
  <c r="L6716" i="24"/>
  <c r="L6712" i="24"/>
  <c r="L6708" i="24"/>
  <c r="L6704" i="24"/>
  <c r="L6700" i="24"/>
  <c r="L6696" i="24"/>
  <c r="L6692" i="24"/>
  <c r="L6688" i="24"/>
  <c r="L6684" i="24"/>
  <c r="L6680" i="24"/>
  <c r="L6676" i="24"/>
  <c r="L6672" i="24"/>
  <c r="L6668" i="24"/>
  <c r="L6664" i="24"/>
  <c r="L6660" i="24"/>
  <c r="L6656" i="24"/>
  <c r="L6652" i="24"/>
  <c r="L6648" i="24"/>
  <c r="L6644" i="24"/>
  <c r="L6640" i="24"/>
  <c r="L6636" i="24"/>
  <c r="L6632" i="24"/>
  <c r="L6628" i="24"/>
  <c r="L6624" i="24"/>
  <c r="L6620" i="24"/>
  <c r="L6616" i="24"/>
  <c r="L6612" i="24"/>
  <c r="L6608" i="24"/>
  <c r="L6604" i="24"/>
  <c r="L6600" i="24"/>
  <c r="L6596" i="24"/>
  <c r="L6592" i="24"/>
  <c r="L6588" i="24"/>
  <c r="L6584" i="24"/>
  <c r="L6580" i="24"/>
  <c r="L6576" i="24"/>
  <c r="L6572" i="24"/>
  <c r="L6568" i="24"/>
  <c r="L6564" i="24"/>
  <c r="L6560" i="24"/>
  <c r="L6556" i="24"/>
  <c r="L6552" i="24"/>
  <c r="L6548" i="24"/>
  <c r="L6544" i="24"/>
  <c r="L6540" i="24"/>
  <c r="L6536" i="24"/>
  <c r="L6532" i="24"/>
  <c r="L6528" i="24"/>
  <c r="L6524" i="24"/>
  <c r="L6520" i="24"/>
  <c r="L6516" i="24"/>
  <c r="L6512" i="24"/>
  <c r="L6508" i="24"/>
  <c r="L6504" i="24"/>
  <c r="L6500" i="24"/>
  <c r="L6496" i="24"/>
  <c r="L6492" i="24"/>
  <c r="L6488" i="24"/>
  <c r="L6484" i="24"/>
  <c r="L6480" i="24"/>
  <c r="L6476" i="24"/>
  <c r="L6472" i="24"/>
  <c r="L6468" i="24"/>
  <c r="L6464" i="24"/>
  <c r="L6460" i="24"/>
  <c r="L6456" i="24"/>
  <c r="L6452" i="24"/>
  <c r="L6448" i="24"/>
  <c r="L6444" i="24"/>
  <c r="L6440" i="24"/>
  <c r="L6436" i="24"/>
  <c r="L6432" i="24"/>
  <c r="L6428" i="24"/>
  <c r="L6424" i="24"/>
  <c r="L6420" i="24"/>
  <c r="L6416" i="24"/>
  <c r="L6412" i="24"/>
  <c r="L6408" i="24"/>
  <c r="L6404" i="24"/>
  <c r="L6400" i="24"/>
  <c r="L6396" i="24"/>
  <c r="L6392" i="24"/>
  <c r="L6388" i="24"/>
  <c r="L6384" i="24"/>
  <c r="L6380" i="24"/>
  <c r="L6376" i="24"/>
  <c r="L6372" i="24"/>
  <c r="L6368" i="24"/>
  <c r="L6364" i="24"/>
  <c r="L6360" i="24"/>
  <c r="L6356" i="24"/>
  <c r="L6352" i="24"/>
  <c r="L6348" i="24"/>
  <c r="L6344" i="24"/>
  <c r="L6340" i="24"/>
  <c r="L6336" i="24"/>
  <c r="L6332" i="24"/>
  <c r="L6328" i="24"/>
  <c r="L6324" i="24"/>
  <c r="L6320" i="24"/>
  <c r="L6316" i="24"/>
  <c r="L6312" i="24"/>
  <c r="L6308" i="24"/>
  <c r="L6304" i="24"/>
  <c r="L6300" i="24"/>
  <c r="L6296" i="24"/>
  <c r="L6292" i="24"/>
  <c r="L6288" i="24"/>
  <c r="L6284" i="24"/>
  <c r="L6280" i="24"/>
  <c r="L6276" i="24"/>
  <c r="L6272" i="24"/>
  <c r="L6268" i="24"/>
  <c r="L6264" i="24"/>
  <c r="L6260" i="24"/>
  <c r="L6256" i="24"/>
  <c r="L6252" i="24"/>
  <c r="L6248" i="24"/>
  <c r="L6244" i="24"/>
  <c r="L6240" i="24"/>
  <c r="L6236" i="24"/>
  <c r="L6232" i="24"/>
  <c r="L6228" i="24"/>
  <c r="L6224" i="24"/>
  <c r="L6220" i="24"/>
  <c r="L6216" i="24"/>
  <c r="L6212" i="24"/>
  <c r="L6208" i="24"/>
  <c r="L6204" i="24"/>
  <c r="L6200" i="24"/>
  <c r="L6196" i="24"/>
  <c r="L6192" i="24"/>
  <c r="L6188" i="24"/>
  <c r="L6184" i="24"/>
  <c r="L6180" i="24"/>
  <c r="L6176" i="24"/>
  <c r="L6172" i="24"/>
  <c r="L6168" i="24"/>
  <c r="L6164" i="24"/>
  <c r="L6160" i="24"/>
  <c r="L6156" i="24"/>
  <c r="L6152" i="24"/>
  <c r="L6148" i="24"/>
  <c r="L6144" i="24"/>
  <c r="L6140" i="24"/>
  <c r="L6136" i="24"/>
  <c r="L6132" i="24"/>
  <c r="L6128" i="24"/>
  <c r="L6124" i="24"/>
  <c r="L6120" i="24"/>
  <c r="L6116" i="24"/>
  <c r="L6112" i="24"/>
  <c r="L6108" i="24"/>
  <c r="L6104" i="24"/>
  <c r="L6100" i="24"/>
  <c r="L6096" i="24"/>
  <c r="L6092" i="24"/>
  <c r="L6088" i="24"/>
  <c r="L6084" i="24"/>
  <c r="L6080" i="24"/>
  <c r="L6076" i="24"/>
  <c r="L6072" i="24"/>
  <c r="L6068" i="24"/>
  <c r="L6064" i="24"/>
  <c r="L6060" i="24"/>
  <c r="L6056" i="24"/>
  <c r="L6052" i="24"/>
  <c r="L6048" i="24"/>
  <c r="L6044" i="24"/>
  <c r="L6040" i="24"/>
  <c r="L6036" i="24"/>
  <c r="L6032" i="24"/>
  <c r="L6028" i="24"/>
  <c r="L6024" i="24"/>
  <c r="L6020" i="24"/>
  <c r="L6016" i="24"/>
  <c r="L6012" i="24"/>
  <c r="L6008" i="24"/>
  <c r="L6004" i="24"/>
  <c r="L6000" i="24"/>
  <c r="L5996" i="24"/>
  <c r="L5992" i="24"/>
  <c r="L5988" i="24"/>
  <c r="L5984" i="24"/>
  <c r="L5980" i="24"/>
  <c r="L5976" i="24"/>
  <c r="L5972" i="24"/>
  <c r="L5968" i="24"/>
  <c r="L5964" i="24"/>
  <c r="L5960" i="24"/>
  <c r="L5956" i="24"/>
  <c r="L5952" i="24"/>
  <c r="L5948" i="24"/>
  <c r="L5944" i="24"/>
  <c r="L5940" i="24"/>
  <c r="L5936" i="24"/>
  <c r="L5932" i="24"/>
  <c r="L5928" i="24"/>
  <c r="L5924" i="24"/>
  <c r="L5920" i="24"/>
  <c r="L5916" i="24"/>
  <c r="L5912" i="24"/>
  <c r="L5908" i="24"/>
  <c r="L5904" i="24"/>
  <c r="L5900" i="24"/>
  <c r="L5896" i="24"/>
  <c r="L5892" i="24"/>
  <c r="L5888" i="24"/>
  <c r="L5884" i="24"/>
  <c r="L5880" i="24"/>
  <c r="L5876" i="24"/>
  <c r="L5872" i="24"/>
  <c r="L5868" i="24"/>
  <c r="L5864" i="24"/>
  <c r="L5860" i="24"/>
  <c r="L5856" i="24"/>
  <c r="L5852" i="24"/>
  <c r="L5848" i="24"/>
  <c r="L5844" i="24"/>
  <c r="L5840" i="24"/>
  <c r="L5836" i="24"/>
  <c r="L5832" i="24"/>
  <c r="L5828" i="24"/>
  <c r="L5824" i="24"/>
  <c r="L5820" i="24"/>
  <c r="L5816" i="24"/>
  <c r="L5812" i="24"/>
  <c r="L5808" i="24"/>
  <c r="L5804" i="24"/>
  <c r="L5800" i="24"/>
  <c r="L5796" i="24"/>
  <c r="L5792" i="24"/>
  <c r="L5788" i="24"/>
  <c r="L5784" i="24"/>
  <c r="L5780" i="24"/>
  <c r="L5776" i="24"/>
  <c r="L5772" i="24"/>
  <c r="L5768" i="24"/>
  <c r="L5764" i="24"/>
  <c r="L5760" i="24"/>
  <c r="L5756" i="24"/>
  <c r="L5752" i="24"/>
  <c r="L5748" i="24"/>
  <c r="L5744" i="24"/>
  <c r="L5740" i="24"/>
  <c r="L5736" i="24"/>
  <c r="L5732" i="24"/>
  <c r="L5728" i="24"/>
  <c r="L5724" i="24"/>
  <c r="L5720" i="24"/>
  <c r="L5716" i="24"/>
  <c r="L5712" i="24"/>
  <c r="L5708" i="24"/>
  <c r="L5704" i="24"/>
  <c r="L5700" i="24"/>
  <c r="L5696" i="24"/>
  <c r="L5692" i="24"/>
  <c r="L5688" i="24"/>
  <c r="L5684" i="24"/>
  <c r="L5680" i="24"/>
  <c r="L5676" i="24"/>
  <c r="L5672" i="24"/>
  <c r="L5668" i="24"/>
  <c r="L5664" i="24"/>
  <c r="L5660" i="24"/>
  <c r="L5656" i="24"/>
  <c r="L5652" i="24"/>
  <c r="L5648" i="24"/>
  <c r="L5644" i="24"/>
  <c r="L5640" i="24"/>
  <c r="L5636" i="24"/>
  <c r="L5632" i="24"/>
  <c r="L5628" i="24"/>
  <c r="L5624" i="24"/>
  <c r="L5620" i="24"/>
  <c r="L5616" i="24"/>
  <c r="L5612" i="24"/>
  <c r="L5608" i="24"/>
  <c r="L5604" i="24"/>
  <c r="L5600" i="24"/>
  <c r="L5596" i="24"/>
  <c r="L5592" i="24"/>
  <c r="L5588" i="24"/>
  <c r="L5584" i="24"/>
  <c r="L5580" i="24"/>
  <c r="L5576" i="24"/>
  <c r="L5572" i="24"/>
  <c r="L5568" i="24"/>
  <c r="L5564" i="24"/>
  <c r="L5560" i="24"/>
  <c r="L5556" i="24"/>
  <c r="L5552" i="24"/>
  <c r="L5548" i="24"/>
  <c r="L5544" i="24"/>
  <c r="L5540" i="24"/>
  <c r="L5536" i="24"/>
  <c r="L5532" i="24"/>
  <c r="L5528" i="24"/>
  <c r="L5524" i="24"/>
  <c r="L5520" i="24"/>
  <c r="L5516" i="24"/>
  <c r="L5512" i="24"/>
  <c r="L5508" i="24"/>
  <c r="L5504" i="24"/>
  <c r="L5500" i="24"/>
  <c r="L5496" i="24"/>
  <c r="L5492" i="24"/>
  <c r="L5488" i="24"/>
  <c r="L5484" i="24"/>
  <c r="L5480" i="24"/>
  <c r="L5476" i="24"/>
  <c r="L5472" i="24"/>
  <c r="L5468" i="24"/>
  <c r="L5464" i="24"/>
  <c r="L5460" i="24"/>
  <c r="L5456" i="24"/>
  <c r="L5452" i="24"/>
  <c r="L5448" i="24"/>
  <c r="L5444" i="24"/>
  <c r="L5440" i="24"/>
  <c r="L5436" i="24"/>
  <c r="L5432" i="24"/>
  <c r="L5428" i="24"/>
  <c r="L5424" i="24"/>
  <c r="L5420" i="24"/>
  <c r="L5416" i="24"/>
  <c r="L5412" i="24"/>
  <c r="L5408" i="24"/>
  <c r="L5404" i="24"/>
  <c r="L5400" i="24"/>
  <c r="L5396" i="24"/>
  <c r="L5392" i="24"/>
  <c r="L5388" i="24"/>
  <c r="L5384" i="24"/>
  <c r="L5380" i="24"/>
  <c r="L5376" i="24"/>
  <c r="L5372" i="24"/>
  <c r="L5368" i="24"/>
  <c r="L5364" i="24"/>
  <c r="L5360" i="24"/>
  <c r="L5356" i="24"/>
  <c r="L5352" i="24"/>
  <c r="L5348" i="24"/>
  <c r="L5344" i="24"/>
  <c r="L5340" i="24"/>
  <c r="L5336" i="24"/>
  <c r="L5332" i="24"/>
  <c r="L5328" i="24"/>
  <c r="L5324" i="24"/>
  <c r="L5320" i="24"/>
  <c r="L5316" i="24"/>
  <c r="L5312" i="24"/>
  <c r="L5308" i="24"/>
  <c r="L5304" i="24"/>
  <c r="L5300" i="24"/>
  <c r="L5296" i="24"/>
  <c r="L5292" i="24"/>
  <c r="L5288" i="24"/>
  <c r="L5284" i="24"/>
  <c r="L5280" i="24"/>
  <c r="L5276" i="24"/>
  <c r="L5272" i="24"/>
  <c r="L5268" i="24"/>
  <c r="L5264" i="24"/>
  <c r="L5260" i="24"/>
  <c r="L5256" i="24"/>
  <c r="L5252" i="24"/>
  <c r="L5248" i="24"/>
  <c r="L5244" i="24"/>
  <c r="L5240" i="24"/>
  <c r="L5236" i="24"/>
  <c r="L5232" i="24"/>
  <c r="L5228" i="24"/>
  <c r="L5224" i="24"/>
  <c r="L5220" i="24"/>
  <c r="L5216" i="24"/>
  <c r="L5212" i="24"/>
  <c r="L5208" i="24"/>
  <c r="L5204" i="24"/>
  <c r="L5200" i="24"/>
  <c r="L5196" i="24"/>
  <c r="L5192" i="24"/>
  <c r="L5188" i="24"/>
  <c r="L5184" i="24"/>
  <c r="L5180" i="24"/>
  <c r="L5176" i="24"/>
  <c r="L5172" i="24"/>
  <c r="L5168" i="24"/>
  <c r="L5164" i="24"/>
  <c r="L5160" i="24"/>
  <c r="L5156" i="24"/>
  <c r="L5152" i="24"/>
  <c r="L5148" i="24"/>
  <c r="L5144" i="24"/>
  <c r="L5140" i="24"/>
  <c r="L5136" i="24"/>
  <c r="L5132" i="24"/>
  <c r="L5128" i="24"/>
  <c r="L5124" i="24"/>
  <c r="L5120" i="24"/>
  <c r="L5116" i="24"/>
  <c r="L5112" i="24"/>
  <c r="L5108" i="24"/>
  <c r="L5104" i="24"/>
  <c r="L5100" i="24"/>
  <c r="L5096" i="24"/>
  <c r="L5092" i="24"/>
  <c r="L5088" i="24"/>
  <c r="L5084" i="24"/>
  <c r="L5080" i="24"/>
  <c r="L5076" i="24"/>
  <c r="L5072" i="24"/>
  <c r="L5068" i="24"/>
  <c r="L5064" i="24"/>
  <c r="L5060" i="24"/>
  <c r="L5056" i="24"/>
  <c r="L5052" i="24"/>
  <c r="L5048" i="24"/>
  <c r="L5044" i="24"/>
  <c r="L5040" i="24"/>
  <c r="L5036" i="24"/>
  <c r="L5032" i="24"/>
  <c r="L5028" i="24"/>
  <c r="L5024" i="24"/>
  <c r="L5020" i="24"/>
  <c r="L5016" i="24"/>
  <c r="L5012" i="24"/>
  <c r="L5008" i="24"/>
  <c r="L5004" i="24"/>
  <c r="L5000" i="24"/>
  <c r="L4996" i="24"/>
  <c r="L4992" i="24"/>
  <c r="L4988" i="24"/>
  <c r="L4984" i="24"/>
  <c r="L4980" i="24"/>
  <c r="L4976" i="24"/>
  <c r="L4972" i="24"/>
  <c r="L4968" i="24"/>
  <c r="L4964" i="24"/>
  <c r="L4960" i="24"/>
  <c r="L4956" i="24"/>
  <c r="L4952" i="24"/>
  <c r="L4948" i="24"/>
  <c r="L4944" i="24"/>
  <c r="L4940" i="24"/>
  <c r="L4936" i="24"/>
  <c r="L4932" i="24"/>
  <c r="L4928" i="24"/>
  <c r="L4924" i="24"/>
  <c r="L4920" i="24"/>
  <c r="L4916" i="24"/>
  <c r="L4912" i="24"/>
  <c r="L4908" i="24"/>
  <c r="L4904" i="24"/>
  <c r="L4900" i="24"/>
  <c r="L4896" i="24"/>
  <c r="L4892" i="24"/>
  <c r="L4888" i="24"/>
  <c r="L4884" i="24"/>
  <c r="L4880" i="24"/>
  <c r="L4876" i="24"/>
  <c r="L4872" i="24"/>
  <c r="L4868" i="24"/>
  <c r="L4864" i="24"/>
  <c r="L4860" i="24"/>
  <c r="L4856" i="24"/>
  <c r="L4852" i="24"/>
  <c r="L4848" i="24"/>
  <c r="L4844" i="24"/>
  <c r="L4840" i="24"/>
  <c r="L4836" i="24"/>
  <c r="L4832" i="24"/>
  <c r="L4828" i="24"/>
  <c r="L4824" i="24"/>
  <c r="L4820" i="24"/>
  <c r="L4816" i="24"/>
  <c r="L4812" i="24"/>
  <c r="L4808" i="24"/>
  <c r="L4804" i="24"/>
  <c r="L4800" i="24"/>
  <c r="L4796" i="24"/>
  <c r="L4792" i="24"/>
  <c r="L4788" i="24"/>
  <c r="L4784" i="24"/>
  <c r="L4780" i="24"/>
  <c r="L4776" i="24"/>
  <c r="L4772" i="24"/>
  <c r="L4768" i="24"/>
  <c r="L4764" i="24"/>
  <c r="L4760" i="24"/>
  <c r="L4756" i="24"/>
  <c r="L4752" i="24"/>
  <c r="L4748" i="24"/>
  <c r="L4744" i="24"/>
  <c r="L4740" i="24"/>
  <c r="L4736" i="24"/>
  <c r="L4732" i="24"/>
  <c r="L4728" i="24"/>
  <c r="L4724" i="24"/>
  <c r="L4720" i="24"/>
  <c r="L4716" i="24"/>
  <c r="L4712" i="24"/>
  <c r="L4708" i="24"/>
  <c r="L4704" i="24"/>
  <c r="L4700" i="24"/>
  <c r="L4696" i="24"/>
  <c r="L4692" i="24"/>
  <c r="L4688" i="24"/>
  <c r="L4684" i="24"/>
  <c r="L4680" i="24"/>
  <c r="L4676" i="24"/>
  <c r="L4672" i="24"/>
  <c r="L4668" i="24"/>
  <c r="L4664" i="24"/>
  <c r="L4660" i="24"/>
  <c r="L4656" i="24"/>
  <c r="L4652" i="24"/>
  <c r="L4648" i="24"/>
  <c r="L4644" i="24"/>
  <c r="L4640" i="24"/>
  <c r="L4636" i="24"/>
  <c r="L4632" i="24"/>
  <c r="L4628" i="24"/>
  <c r="L4624" i="24"/>
  <c r="L4620" i="24"/>
  <c r="L4616" i="24"/>
  <c r="L4612" i="24"/>
  <c r="L4608" i="24"/>
  <c r="L4604" i="24"/>
  <c r="L4600" i="24"/>
  <c r="L4596" i="24"/>
  <c r="L4592" i="24"/>
  <c r="L4588" i="24"/>
  <c r="L4584" i="24"/>
  <c r="L4580" i="24"/>
  <c r="L4576" i="24"/>
  <c r="L4572" i="24"/>
  <c r="L4568" i="24"/>
  <c r="L4564" i="24"/>
  <c r="L4560" i="24"/>
  <c r="L4556" i="24"/>
  <c r="L4552" i="24"/>
  <c r="L4548" i="24"/>
  <c r="L4544" i="24"/>
  <c r="L4540" i="24"/>
  <c r="L4536" i="24"/>
  <c r="L4532" i="24"/>
  <c r="L4528" i="24"/>
  <c r="L4524" i="24"/>
  <c r="L4520" i="24"/>
  <c r="L4516" i="24"/>
  <c r="L4512" i="24"/>
  <c r="L4508" i="24"/>
  <c r="L4504" i="24"/>
  <c r="L4500" i="24"/>
  <c r="L4496" i="24"/>
  <c r="L4492" i="24"/>
  <c r="L4488" i="24"/>
  <c r="L4484" i="24"/>
  <c r="L4480" i="24"/>
  <c r="L4476" i="24"/>
  <c r="L4472" i="24"/>
  <c r="L4468" i="24"/>
  <c r="L4464" i="24"/>
  <c r="L4460" i="24"/>
  <c r="L4456" i="24"/>
  <c r="L4452" i="24"/>
  <c r="L4448" i="24"/>
  <c r="L4444" i="24"/>
  <c r="L4440" i="24"/>
  <c r="L4436" i="24"/>
  <c r="L4432" i="24"/>
  <c r="L4428" i="24"/>
  <c r="L4424" i="24"/>
  <c r="L4420" i="24"/>
  <c r="L4416" i="24"/>
  <c r="L4412" i="24"/>
  <c r="L4408" i="24"/>
  <c r="L4404" i="24"/>
  <c r="L4400" i="24"/>
  <c r="L4396" i="24"/>
  <c r="L4392" i="24"/>
  <c r="L4388" i="24"/>
  <c r="L4384" i="24"/>
  <c r="L4380" i="24"/>
  <c r="L4376" i="24"/>
  <c r="L4372" i="24"/>
  <c r="L4368" i="24"/>
  <c r="L4364" i="24"/>
  <c r="L4360" i="24"/>
  <c r="L4356" i="24"/>
  <c r="L4352" i="24"/>
  <c r="L4348" i="24"/>
  <c r="L4344" i="24"/>
  <c r="L4340" i="24"/>
  <c r="L4336" i="24"/>
  <c r="L4332" i="24"/>
  <c r="L4328" i="24"/>
  <c r="L4324" i="24"/>
  <c r="L4320" i="24"/>
  <c r="L4316" i="24"/>
  <c r="L4312" i="24"/>
  <c r="L4308" i="24"/>
  <c r="L4304" i="24"/>
  <c r="L4300" i="24"/>
  <c r="L4296" i="24"/>
  <c r="L4292" i="24"/>
  <c r="L4288" i="24"/>
  <c r="L4284" i="24"/>
  <c r="L4280" i="24"/>
  <c r="L4276" i="24"/>
  <c r="L4272" i="24"/>
  <c r="L4268" i="24"/>
  <c r="L4264" i="24"/>
  <c r="L4260" i="24"/>
  <c r="L4256" i="24"/>
  <c r="L4252" i="24"/>
  <c r="L4248" i="24"/>
  <c r="L4244" i="24"/>
  <c r="L4240" i="24"/>
  <c r="L4236" i="24"/>
  <c r="L4232" i="24"/>
  <c r="L4228" i="24"/>
  <c r="L4224" i="24"/>
  <c r="L4220" i="24"/>
  <c r="L4216" i="24"/>
  <c r="L4212" i="24"/>
  <c r="L4208" i="24"/>
  <c r="L4204" i="24"/>
  <c r="L4200" i="24"/>
  <c r="L4196" i="24"/>
  <c r="L4192" i="24"/>
  <c r="L4188" i="24"/>
  <c r="L4184" i="24"/>
  <c r="L4180" i="24"/>
  <c r="L4176" i="24"/>
  <c r="L4172" i="24"/>
  <c r="L4168" i="24"/>
  <c r="L4164" i="24"/>
  <c r="L4160" i="24"/>
  <c r="L4156" i="24"/>
  <c r="L4152" i="24"/>
  <c r="L4148" i="24"/>
  <c r="L4144" i="24"/>
  <c r="L4140" i="24"/>
  <c r="L4136" i="24"/>
  <c r="L4132" i="24"/>
  <c r="L4128" i="24"/>
  <c r="L4124" i="24"/>
  <c r="L4120" i="24"/>
  <c r="L4116" i="24"/>
  <c r="L4112" i="24"/>
  <c r="L4108" i="24"/>
  <c r="L4104" i="24"/>
  <c r="L4100" i="24"/>
  <c r="L4096" i="24"/>
  <c r="L4092" i="24"/>
  <c r="L4088" i="24"/>
  <c r="L4084" i="24"/>
  <c r="L4080" i="24"/>
  <c r="L4076" i="24"/>
  <c r="L4072" i="24"/>
  <c r="L4068" i="24"/>
  <c r="L4064" i="24"/>
  <c r="L4060" i="24"/>
  <c r="L4056" i="24"/>
  <c r="L4052" i="24"/>
  <c r="L4048" i="24"/>
  <c r="L4044" i="24"/>
  <c r="L4040" i="24"/>
  <c r="L4036" i="24"/>
  <c r="L4032" i="24"/>
  <c r="L4028" i="24"/>
  <c r="L4024" i="24"/>
  <c r="L4020" i="24"/>
  <c r="L4016" i="24"/>
  <c r="L4012" i="24"/>
  <c r="L4008" i="24"/>
  <c r="L4004" i="24"/>
  <c r="L4000" i="24"/>
  <c r="L3996" i="24"/>
  <c r="L3992" i="24"/>
  <c r="L3988" i="24"/>
  <c r="L3984" i="24"/>
  <c r="L3980" i="24"/>
  <c r="L3976" i="24"/>
  <c r="L3972" i="24"/>
  <c r="L3968" i="24"/>
  <c r="L3964" i="24"/>
  <c r="L3960" i="24"/>
  <c r="L3956" i="24"/>
  <c r="L3952" i="24"/>
  <c r="L3948" i="24"/>
  <c r="L3944" i="24"/>
  <c r="L3940" i="24"/>
  <c r="L3936" i="24"/>
  <c r="L3932" i="24"/>
  <c r="L3928" i="24"/>
  <c r="L3924" i="24"/>
  <c r="L3920" i="24"/>
  <c r="L3916" i="24"/>
  <c r="L3912" i="24"/>
  <c r="L3908" i="24"/>
  <c r="L3904" i="24"/>
  <c r="L3900" i="24"/>
  <c r="L3896" i="24"/>
  <c r="L3892" i="24"/>
  <c r="L3888" i="24"/>
  <c r="L3884" i="24"/>
  <c r="L3880" i="24"/>
  <c r="L3876" i="24"/>
  <c r="L3872" i="24"/>
  <c r="L3868" i="24"/>
  <c r="L3864" i="24"/>
  <c r="L3860" i="24"/>
  <c r="L3856" i="24"/>
  <c r="L3852" i="24"/>
  <c r="L3848" i="24"/>
  <c r="L3844" i="24"/>
  <c r="L3840" i="24"/>
  <c r="L3836" i="24"/>
  <c r="L3832" i="24"/>
  <c r="L3828" i="24"/>
  <c r="L3824" i="24"/>
  <c r="L3820" i="24"/>
  <c r="L3816" i="24"/>
  <c r="L3812" i="24"/>
  <c r="L3808" i="24"/>
  <c r="L3804" i="24"/>
  <c r="L3800" i="24"/>
  <c r="L3796" i="24"/>
  <c r="L3792" i="24"/>
  <c r="L3788" i="24"/>
  <c r="L3784" i="24"/>
  <c r="L3780" i="24"/>
  <c r="L3776" i="24"/>
  <c r="L3772" i="24"/>
  <c r="L3768" i="24"/>
  <c r="L3764" i="24"/>
  <c r="L3760" i="24"/>
  <c r="L3756" i="24"/>
  <c r="L3752" i="24"/>
  <c r="L3748" i="24"/>
  <c r="L3744" i="24"/>
  <c r="L3740" i="24"/>
  <c r="L3736" i="24"/>
  <c r="L3732" i="24"/>
  <c r="L3728" i="24"/>
  <c r="L3724" i="24"/>
  <c r="L3720" i="24"/>
  <c r="L3716" i="24"/>
  <c r="L3712" i="24"/>
  <c r="L3708" i="24"/>
  <c r="L3704" i="24"/>
  <c r="L3700" i="24"/>
  <c r="L3696" i="24"/>
  <c r="L3692" i="24"/>
  <c r="L3688" i="24"/>
  <c r="L3684" i="24"/>
  <c r="L3680" i="24"/>
  <c r="L3676" i="24"/>
  <c r="L3672" i="24"/>
  <c r="L3668" i="24"/>
  <c r="L3664" i="24"/>
  <c r="L3660" i="24"/>
  <c r="L3656" i="24"/>
  <c r="L3652" i="24"/>
  <c r="L3648" i="24"/>
  <c r="L3644" i="24"/>
  <c r="L3640" i="24"/>
  <c r="L3636" i="24"/>
  <c r="L3632" i="24"/>
  <c r="L3628" i="24"/>
  <c r="L3624" i="24"/>
  <c r="L3620" i="24"/>
  <c r="L3616" i="24"/>
  <c r="L3612" i="24"/>
  <c r="L3608" i="24"/>
  <c r="L3604" i="24"/>
  <c r="L3600" i="24"/>
  <c r="L3596" i="24"/>
  <c r="L3592" i="24"/>
  <c r="L3588" i="24"/>
  <c r="L3584" i="24"/>
  <c r="L3580" i="24"/>
  <c r="L3576" i="24"/>
  <c r="L3572" i="24"/>
  <c r="L3568" i="24"/>
  <c r="L3564" i="24"/>
  <c r="L3560" i="24"/>
  <c r="L3556" i="24"/>
  <c r="L3552" i="24"/>
  <c r="L3548" i="24"/>
  <c r="L3544" i="24"/>
  <c r="L3540" i="24"/>
  <c r="L3536" i="24"/>
  <c r="L3532" i="24"/>
  <c r="L3528" i="24"/>
  <c r="L3524" i="24"/>
  <c r="L3520" i="24"/>
  <c r="L3516" i="24"/>
  <c r="L3512" i="24"/>
  <c r="L3508" i="24"/>
  <c r="L3504" i="24"/>
  <c r="L3500" i="24"/>
  <c r="L3496" i="24"/>
  <c r="L3492" i="24"/>
  <c r="L3488" i="24"/>
  <c r="L3484" i="24"/>
  <c r="L3480" i="24"/>
  <c r="L3476" i="24"/>
  <c r="L3472" i="24"/>
  <c r="L3468" i="24"/>
  <c r="L3464" i="24"/>
  <c r="L3460" i="24"/>
  <c r="L3456" i="24"/>
  <c r="L3452" i="24"/>
  <c r="L3448" i="24"/>
  <c r="L3444" i="24"/>
  <c r="L3440" i="24"/>
  <c r="L3436" i="24"/>
  <c r="L3432" i="24"/>
  <c r="L3428" i="24"/>
  <c r="L3424" i="24"/>
  <c r="L3420" i="24"/>
  <c r="L3416" i="24"/>
  <c r="L3412" i="24"/>
  <c r="L3408" i="24"/>
  <c r="L3404" i="24"/>
  <c r="L3400" i="24"/>
  <c r="L3396" i="24"/>
  <c r="L3392" i="24"/>
  <c r="L3388" i="24"/>
  <c r="L3384" i="24"/>
  <c r="L3380" i="24"/>
  <c r="L3376" i="24"/>
  <c r="L3372" i="24"/>
  <c r="L3368" i="24"/>
  <c r="L3364" i="24"/>
  <c r="L3360" i="24"/>
  <c r="L3356" i="24"/>
  <c r="L3352" i="24"/>
  <c r="L3348" i="24"/>
  <c r="L3344" i="24"/>
  <c r="L3340" i="24"/>
  <c r="L3336" i="24"/>
  <c r="L3332" i="24"/>
  <c r="L3328" i="24"/>
  <c r="L3324" i="24"/>
  <c r="L3320" i="24"/>
  <c r="L3316" i="24"/>
  <c r="L3312" i="24"/>
  <c r="L3308" i="24"/>
  <c r="L3304" i="24"/>
  <c r="L3300" i="24"/>
  <c r="L3296" i="24"/>
  <c r="L3292" i="24"/>
  <c r="L3288" i="24"/>
  <c r="L3284" i="24"/>
  <c r="L3280" i="24"/>
  <c r="L3276" i="24"/>
  <c r="L3272" i="24"/>
  <c r="L3268" i="24"/>
  <c r="L3264" i="24"/>
  <c r="L3260" i="24"/>
  <c r="L3256" i="24"/>
  <c r="L3252" i="24"/>
  <c r="L3248" i="24"/>
  <c r="L3244" i="24"/>
  <c r="L3240" i="24"/>
  <c r="L3236" i="24"/>
  <c r="L3232" i="24"/>
  <c r="L3228" i="24"/>
  <c r="L3224" i="24"/>
  <c r="L3220" i="24"/>
  <c r="L3216" i="24"/>
  <c r="L3212" i="24"/>
  <c r="L3208" i="24"/>
  <c r="L3204" i="24"/>
  <c r="L3200" i="24"/>
  <c r="L3196" i="24"/>
  <c r="L3192" i="24"/>
  <c r="L3188" i="24"/>
  <c r="L3184" i="24"/>
  <c r="L3180" i="24"/>
  <c r="L3176" i="24"/>
  <c r="L3172" i="24"/>
  <c r="L3168" i="24"/>
  <c r="L3164" i="24"/>
  <c r="L3160" i="24"/>
  <c r="L3156" i="24"/>
  <c r="L3152" i="24"/>
  <c r="L3148" i="24"/>
  <c r="L3144" i="24"/>
  <c r="L3140" i="24"/>
  <c r="L3136" i="24"/>
  <c r="L3132" i="24"/>
  <c r="L3128" i="24"/>
  <c r="L3124" i="24"/>
  <c r="L3120" i="24"/>
  <c r="L3116" i="24"/>
  <c r="L3112" i="24"/>
  <c r="L3108" i="24"/>
  <c r="L3104" i="24"/>
  <c r="L3100" i="24"/>
  <c r="L3096" i="24"/>
  <c r="L3092" i="24"/>
  <c r="L3088" i="24"/>
  <c r="L3084" i="24"/>
  <c r="L3080" i="24"/>
  <c r="L3076" i="24"/>
  <c r="L3072" i="24"/>
  <c r="L3068" i="24"/>
  <c r="L3064" i="24"/>
  <c r="L3060" i="24"/>
  <c r="L3056" i="24"/>
  <c r="L3052" i="24"/>
  <c r="L3048" i="24"/>
  <c r="L3044" i="24"/>
  <c r="L3040" i="24"/>
  <c r="L3036" i="24"/>
  <c r="L3032" i="24"/>
  <c r="L3028" i="24"/>
  <c r="L3024" i="24"/>
  <c r="L3020" i="24"/>
  <c r="L3016" i="24"/>
  <c r="L3012" i="24"/>
  <c r="L3008" i="24"/>
  <c r="L3004" i="24"/>
  <c r="L3000" i="24"/>
  <c r="L2996" i="24"/>
  <c r="L2992" i="24"/>
  <c r="L2988" i="24"/>
  <c r="L2984" i="24"/>
  <c r="L2980" i="24"/>
  <c r="L2976" i="24"/>
  <c r="L2972" i="24"/>
  <c r="L2968" i="24"/>
  <c r="L2964" i="24"/>
  <c r="L2960" i="24"/>
  <c r="L2956" i="24"/>
  <c r="L2952" i="24"/>
  <c r="L2948" i="24"/>
  <c r="L2944" i="24"/>
  <c r="L2940" i="24"/>
  <c r="L2936" i="24"/>
  <c r="L2932" i="24"/>
  <c r="L2928" i="24"/>
  <c r="L2924" i="24"/>
  <c r="L2920" i="24"/>
  <c r="L2916" i="24"/>
  <c r="L2912" i="24"/>
  <c r="L2908" i="24"/>
  <c r="L2904" i="24"/>
  <c r="L2900" i="24"/>
  <c r="L2896" i="24"/>
  <c r="L2892" i="24"/>
  <c r="L2888" i="24"/>
  <c r="L2884" i="24"/>
  <c r="L2880" i="24"/>
  <c r="L2876" i="24"/>
  <c r="L2872" i="24"/>
  <c r="L2868" i="24"/>
  <c r="L2864" i="24"/>
  <c r="L2860" i="24"/>
  <c r="L2856" i="24"/>
  <c r="L2852" i="24"/>
  <c r="L2848" i="24"/>
  <c r="L2844" i="24"/>
  <c r="L2840" i="24"/>
  <c r="L2836" i="24"/>
  <c r="L2832" i="24"/>
  <c r="L2828" i="24"/>
  <c r="L2824" i="24"/>
  <c r="L2820" i="24"/>
  <c r="L2816" i="24"/>
  <c r="L2812" i="24"/>
  <c r="L2808" i="24"/>
  <c r="L2804" i="24"/>
  <c r="L2800" i="24"/>
  <c r="L2796" i="24"/>
  <c r="L2792" i="24"/>
  <c r="L2788" i="24"/>
  <c r="L2784" i="24"/>
  <c r="L2780" i="24"/>
  <c r="L2776" i="24"/>
  <c r="L2772" i="24"/>
  <c r="L2768" i="24"/>
  <c r="L2764" i="24"/>
  <c r="L2760" i="24"/>
  <c r="L2756" i="24"/>
  <c r="L2752" i="24"/>
  <c r="L2748" i="24"/>
  <c r="L2744" i="24"/>
  <c r="L2740" i="24"/>
  <c r="L2736" i="24"/>
  <c r="L2732" i="24"/>
  <c r="L2728" i="24"/>
  <c r="L2724" i="24"/>
  <c r="L2720" i="24"/>
  <c r="L2716" i="24"/>
  <c r="L2712" i="24"/>
  <c r="L2708" i="24"/>
  <c r="L2704" i="24"/>
  <c r="L2700" i="24"/>
  <c r="L2696" i="24"/>
  <c r="L2692" i="24"/>
  <c r="L2688" i="24"/>
  <c r="L2684" i="24"/>
  <c r="L2680" i="24"/>
  <c r="L2676" i="24"/>
  <c r="L2672" i="24"/>
  <c r="L2668" i="24"/>
  <c r="L2664" i="24"/>
  <c r="L2660" i="24"/>
  <c r="L2656" i="24"/>
  <c r="L2652" i="24"/>
  <c r="L2648" i="24"/>
  <c r="L2644" i="24"/>
  <c r="L2640" i="24"/>
  <c r="L2636" i="24"/>
  <c r="L2632" i="24"/>
  <c r="L2628" i="24"/>
  <c r="L2624" i="24"/>
  <c r="L2620" i="24"/>
  <c r="L2616" i="24"/>
  <c r="L2612" i="24"/>
  <c r="L2608" i="24"/>
  <c r="L2604" i="24"/>
  <c r="L2600" i="24"/>
  <c r="L2596" i="24"/>
  <c r="L2592" i="24"/>
  <c r="L2588" i="24"/>
  <c r="L2584" i="24"/>
  <c r="L2580" i="24"/>
  <c r="L2576" i="24"/>
  <c r="L2572" i="24"/>
  <c r="L2568" i="24"/>
  <c r="L2564" i="24"/>
  <c r="L2560" i="24"/>
  <c r="L2556" i="24"/>
  <c r="L2552" i="24"/>
  <c r="L2548" i="24"/>
  <c r="L2544" i="24"/>
  <c r="L2540" i="24"/>
  <c r="L2536" i="24"/>
  <c r="L2532" i="24"/>
  <c r="L2528" i="24"/>
  <c r="L2524" i="24"/>
  <c r="L2520" i="24"/>
  <c r="L2516" i="24"/>
  <c r="L2512" i="24"/>
  <c r="L2508" i="24"/>
  <c r="L2504" i="24"/>
  <c r="L2500" i="24"/>
  <c r="L2496" i="24"/>
  <c r="L2492" i="24"/>
  <c r="L2488" i="24"/>
  <c r="L2484" i="24"/>
  <c r="L2480" i="24"/>
  <c r="L2476" i="24"/>
  <c r="L2472" i="24"/>
  <c r="L2468" i="24"/>
  <c r="L2464" i="24"/>
  <c r="L2460" i="24"/>
  <c r="L2456" i="24"/>
  <c r="L2452" i="24"/>
  <c r="L2448" i="24"/>
  <c r="L2444" i="24"/>
  <c r="L2440" i="24"/>
  <c r="L2436" i="24"/>
  <c r="L2432" i="24"/>
  <c r="L2428" i="24"/>
  <c r="L2424" i="24"/>
  <c r="L2420" i="24"/>
  <c r="L2416" i="24"/>
  <c r="L2412" i="24"/>
  <c r="L2408" i="24"/>
  <c r="L2404" i="24"/>
  <c r="L2400" i="24"/>
  <c r="L2396" i="24"/>
  <c r="L2392" i="24"/>
  <c r="L2388" i="24"/>
  <c r="L2384" i="24"/>
  <c r="L2380" i="24"/>
  <c r="L2376" i="24"/>
  <c r="L2372" i="24"/>
  <c r="L2368" i="24"/>
  <c r="L2364" i="24"/>
  <c r="L2360" i="24"/>
  <c r="L2356" i="24"/>
  <c r="L2352" i="24"/>
  <c r="L2348" i="24"/>
  <c r="L2344" i="24"/>
  <c r="L2340" i="24"/>
  <c r="L2336" i="24"/>
  <c r="L2332" i="24"/>
  <c r="L2328" i="24"/>
  <c r="L2324" i="24"/>
  <c r="L2320" i="24"/>
  <c r="L2316" i="24"/>
  <c r="L2312" i="24"/>
  <c r="L2308" i="24"/>
  <c r="L2304" i="24"/>
  <c r="L2300" i="24"/>
  <c r="L2296" i="24"/>
  <c r="L2292" i="24"/>
  <c r="L2288" i="24"/>
  <c r="L2284" i="24"/>
  <c r="L2280" i="24"/>
  <c r="L2276" i="24"/>
  <c r="L2272" i="24"/>
  <c r="L2268" i="24"/>
  <c r="L2264" i="24"/>
  <c r="L2260" i="24"/>
  <c r="L2256" i="24"/>
  <c r="L2252" i="24"/>
  <c r="L2248" i="24"/>
  <c r="L2244" i="24"/>
  <c r="L2240" i="24"/>
  <c r="L2236" i="24"/>
  <c r="L2232" i="24"/>
  <c r="L2228" i="24"/>
  <c r="L2224" i="24"/>
  <c r="L2220" i="24"/>
  <c r="L2216" i="24"/>
  <c r="L2212" i="24"/>
  <c r="L2208" i="24"/>
  <c r="L2204" i="24"/>
  <c r="L2200" i="24"/>
  <c r="L2196" i="24"/>
  <c r="L2192" i="24"/>
  <c r="L2188" i="24"/>
  <c r="L2184" i="24"/>
  <c r="L2180" i="24"/>
  <c r="L2176" i="24"/>
  <c r="L2172" i="24"/>
  <c r="L2168" i="24"/>
  <c r="L2164" i="24"/>
  <c r="L2160" i="24"/>
  <c r="L2156" i="24"/>
  <c r="L2152" i="24"/>
  <c r="L2148" i="24"/>
  <c r="L2144" i="24"/>
  <c r="L2140" i="24"/>
  <c r="L2136" i="24"/>
  <c r="L2132" i="24"/>
  <c r="L2128" i="24"/>
  <c r="L2124" i="24"/>
  <c r="L2120" i="24"/>
  <c r="L2116" i="24"/>
  <c r="L2112" i="24"/>
  <c r="L2108" i="24"/>
  <c r="L2104" i="24"/>
  <c r="L2100" i="24"/>
  <c r="L2096" i="24"/>
  <c r="L2092" i="24"/>
  <c r="L2088" i="24"/>
  <c r="L2084" i="24"/>
  <c r="L2080" i="24"/>
  <c r="L2076" i="24"/>
  <c r="L2072" i="24"/>
  <c r="L2068" i="24"/>
  <c r="L2064" i="24"/>
  <c r="L2060" i="24"/>
  <c r="L2056" i="24"/>
  <c r="L2052" i="24"/>
  <c r="L2048" i="24"/>
  <c r="L2044" i="24"/>
  <c r="L2040" i="24"/>
  <c r="L2036" i="24"/>
  <c r="L2032" i="24"/>
  <c r="L2028" i="24"/>
  <c r="L2024" i="24"/>
  <c r="L2020" i="24"/>
  <c r="L2016" i="24"/>
  <c r="L2012" i="24"/>
  <c r="L2008" i="24"/>
  <c r="L2004" i="24"/>
  <c r="L2000" i="24"/>
  <c r="L1996" i="24"/>
  <c r="L1992" i="24"/>
  <c r="L1988" i="24"/>
  <c r="L1984" i="24"/>
  <c r="L1980" i="24"/>
  <c r="L1976" i="24"/>
  <c r="L1972" i="24"/>
  <c r="L1968" i="24"/>
  <c r="L1964" i="24"/>
  <c r="L1960" i="24"/>
  <c r="L1956" i="24"/>
  <c r="L1952" i="24"/>
  <c r="L1948" i="24"/>
  <c r="L1944" i="24"/>
  <c r="L1940" i="24"/>
  <c r="L1936" i="24"/>
  <c r="L1932" i="24"/>
  <c r="L1928" i="24"/>
  <c r="L1924" i="24"/>
  <c r="L1920" i="24"/>
  <c r="L1916" i="24"/>
  <c r="L1912" i="24"/>
  <c r="L1908" i="24"/>
  <c r="L1904" i="24"/>
  <c r="L1900" i="24"/>
  <c r="L1896" i="24"/>
  <c r="L1892" i="24"/>
  <c r="L1888" i="24"/>
  <c r="L1884" i="24"/>
  <c r="L1880" i="24"/>
  <c r="L1876" i="24"/>
  <c r="L1872" i="24"/>
  <c r="L1868" i="24"/>
  <c r="L1864" i="24"/>
  <c r="L1860" i="24"/>
  <c r="L1856" i="24"/>
  <c r="L1852" i="24"/>
  <c r="L1848" i="24"/>
  <c r="L1844" i="24"/>
  <c r="L1840" i="24"/>
  <c r="L1836" i="24"/>
  <c r="L1832" i="24"/>
  <c r="L1828" i="24"/>
  <c r="L1824" i="24"/>
  <c r="L1820" i="24"/>
  <c r="L1816" i="24"/>
  <c r="L1812" i="24"/>
  <c r="L1808" i="24"/>
  <c r="L1804" i="24"/>
  <c r="L1800" i="24"/>
  <c r="L1796" i="24"/>
  <c r="L1792" i="24"/>
  <c r="L1788" i="24"/>
  <c r="L1784" i="24"/>
  <c r="L1780" i="24"/>
  <c r="L1776" i="24"/>
  <c r="L1772" i="24"/>
  <c r="L1768" i="24"/>
  <c r="L1764" i="24"/>
  <c r="L1760" i="24"/>
  <c r="L1756" i="24"/>
  <c r="L1752" i="24"/>
  <c r="L1748" i="24"/>
  <c r="L1744" i="24"/>
  <c r="L1740" i="24"/>
  <c r="L1736" i="24"/>
  <c r="L1732" i="24"/>
  <c r="L1728" i="24"/>
  <c r="L1724" i="24"/>
  <c r="L1720" i="24"/>
  <c r="L1716" i="24"/>
  <c r="L1712" i="24"/>
  <c r="L1708" i="24"/>
  <c r="L1704" i="24"/>
  <c r="L1700" i="24"/>
  <c r="L1696" i="24"/>
  <c r="L1692" i="24"/>
  <c r="L1688" i="24"/>
  <c r="L1684" i="24"/>
  <c r="L1680" i="24"/>
  <c r="L1676" i="24"/>
  <c r="L1672" i="24"/>
  <c r="L1668" i="24"/>
  <c r="L1664" i="24"/>
  <c r="L1660" i="24"/>
  <c r="L1656" i="24"/>
  <c r="L1652" i="24"/>
  <c r="L1648" i="24"/>
  <c r="L1644" i="24"/>
  <c r="L1640" i="24"/>
  <c r="L1636" i="24"/>
  <c r="L1632" i="24"/>
  <c r="L1628" i="24"/>
  <c r="L1624" i="24"/>
  <c r="L1620" i="24"/>
  <c r="L1616" i="24"/>
  <c r="L1612" i="24"/>
  <c r="L1608" i="24"/>
  <c r="L1604" i="24"/>
  <c r="L1600" i="24"/>
  <c r="L1596" i="24"/>
  <c r="L1592" i="24"/>
  <c r="L1588" i="24"/>
  <c r="L1584" i="24"/>
  <c r="L1580" i="24"/>
  <c r="L1576" i="24"/>
  <c r="L1572" i="24"/>
  <c r="L1568" i="24"/>
  <c r="L1564" i="24"/>
  <c r="L1560" i="24"/>
  <c r="L1556" i="24"/>
  <c r="L1552" i="24"/>
  <c r="L1548" i="24"/>
  <c r="L1544" i="24"/>
  <c r="L1540" i="24"/>
  <c r="L1536" i="24"/>
  <c r="L1532" i="24"/>
  <c r="L1528" i="24"/>
  <c r="L1524" i="24"/>
  <c r="L1520" i="24"/>
  <c r="L1516" i="24"/>
  <c r="L1512" i="24"/>
  <c r="L1508" i="24"/>
  <c r="L1504" i="24"/>
  <c r="L1500" i="24"/>
  <c r="L1496" i="24"/>
  <c r="L1492" i="24"/>
  <c r="L1488" i="24"/>
  <c r="L1484" i="24"/>
  <c r="L1480" i="24"/>
  <c r="L1476" i="24"/>
  <c r="L1472" i="24"/>
  <c r="L1468" i="24"/>
  <c r="L1464" i="24"/>
  <c r="L1460" i="24"/>
  <c r="L1456" i="24"/>
  <c r="L1452" i="24"/>
  <c r="L1448" i="24"/>
  <c r="L1444" i="24"/>
  <c r="L1440" i="24"/>
  <c r="L1436" i="24"/>
  <c r="L1432" i="24"/>
  <c r="L1428" i="24"/>
  <c r="L1424" i="24"/>
  <c r="L1420" i="24"/>
  <c r="L1416" i="24"/>
  <c r="L1412" i="24"/>
  <c r="L1408" i="24"/>
  <c r="L1404" i="24"/>
  <c r="L1400" i="24"/>
  <c r="L1396" i="24"/>
  <c r="L1392" i="24"/>
  <c r="L1388" i="24"/>
  <c r="L1384" i="24"/>
  <c r="L1380" i="24"/>
  <c r="L1376" i="24"/>
  <c r="L1372" i="24"/>
  <c r="L1368" i="24"/>
  <c r="L1364" i="24"/>
  <c r="L1360" i="24"/>
  <c r="L1356" i="24"/>
  <c r="L1352" i="24"/>
  <c r="L1348" i="24"/>
  <c r="L1344" i="24"/>
  <c r="L1340" i="24"/>
  <c r="L1336" i="24"/>
  <c r="L1332" i="24"/>
  <c r="L1328" i="24"/>
  <c r="L1324" i="24"/>
  <c r="L1320" i="24"/>
  <c r="L1316" i="24"/>
  <c r="L1312" i="24"/>
  <c r="L1308" i="24"/>
  <c r="L1304" i="24"/>
  <c r="L1300" i="24"/>
  <c r="L1296" i="24"/>
  <c r="L1292" i="24"/>
  <c r="L1288" i="24"/>
  <c r="L1284" i="24"/>
  <c r="L1280" i="24"/>
  <c r="L1276" i="24"/>
  <c r="L1272" i="24"/>
  <c r="L1268" i="24"/>
  <c r="L1264" i="24"/>
  <c r="L1260" i="24"/>
  <c r="L1256" i="24"/>
  <c r="L1252" i="24"/>
  <c r="L1248" i="24"/>
  <c r="L1244" i="24"/>
  <c r="L1240" i="24"/>
  <c r="L1236" i="24"/>
  <c r="L1232" i="24"/>
  <c r="L1228" i="24"/>
  <c r="L1224" i="24"/>
  <c r="L1220" i="24"/>
  <c r="L1216" i="24"/>
  <c r="L1212" i="24"/>
  <c r="L1208" i="24"/>
  <c r="L1204" i="24"/>
  <c r="L1200" i="24"/>
  <c r="L1196" i="24"/>
  <c r="L1192" i="24"/>
  <c r="L1188" i="24"/>
  <c r="L1184" i="24"/>
  <c r="L1180" i="24"/>
  <c r="L1176" i="24"/>
  <c r="L1172" i="24"/>
  <c r="L1168" i="24"/>
  <c r="L1164" i="24"/>
  <c r="L1160" i="24"/>
  <c r="L1156" i="24"/>
  <c r="L1152" i="24"/>
  <c r="L1148" i="24"/>
  <c r="L1144" i="24"/>
  <c r="L1140" i="24"/>
  <c r="L1136" i="24"/>
  <c r="L1132" i="24"/>
  <c r="L1128" i="24"/>
  <c r="L1124" i="24"/>
  <c r="L1120" i="24"/>
  <c r="L1116" i="24"/>
  <c r="L1112" i="24"/>
  <c r="L1108" i="24"/>
  <c r="L1104" i="24"/>
  <c r="L1100" i="24"/>
  <c r="L1096" i="24"/>
  <c r="L1092" i="24"/>
  <c r="L1088" i="24"/>
  <c r="L1084" i="24"/>
  <c r="L1080" i="24"/>
  <c r="L1076" i="24"/>
  <c r="L1072" i="24"/>
  <c r="L1068" i="24"/>
  <c r="L1064" i="24"/>
  <c r="L1060" i="24"/>
  <c r="L1056" i="24"/>
  <c r="L1052" i="24"/>
  <c r="L1048" i="24"/>
  <c r="L1044" i="24"/>
  <c r="L1040" i="24"/>
  <c r="L1036" i="24"/>
  <c r="L1032" i="24"/>
  <c r="L1028" i="24"/>
  <c r="L1024" i="24"/>
  <c r="L1020" i="24"/>
  <c r="L1016" i="24"/>
  <c r="L1012" i="24"/>
  <c r="L1008" i="24"/>
  <c r="L1004" i="24"/>
  <c r="L1000" i="24"/>
  <c r="L996" i="24"/>
  <c r="L992" i="24"/>
  <c r="L988" i="24"/>
  <c r="L984" i="24"/>
  <c r="L980" i="24"/>
  <c r="L976" i="24"/>
  <c r="L972" i="24"/>
  <c r="L968" i="24"/>
  <c r="L964" i="24"/>
  <c r="L960" i="24"/>
  <c r="L956" i="24"/>
  <c r="L952" i="24"/>
  <c r="L948" i="24"/>
  <c r="L944" i="24"/>
  <c r="L940" i="24"/>
  <c r="L936" i="24"/>
  <c r="L932" i="24"/>
  <c r="L928" i="24"/>
  <c r="L924" i="24"/>
  <c r="L920" i="24"/>
  <c r="L916" i="24"/>
  <c r="L912" i="24"/>
  <c r="L908" i="24"/>
  <c r="L904" i="24"/>
  <c r="L900" i="24"/>
  <c r="L896" i="24"/>
  <c r="L892" i="24"/>
  <c r="L888" i="24"/>
  <c r="L884" i="24"/>
  <c r="L880" i="24"/>
  <c r="L876" i="24"/>
  <c r="L872" i="24"/>
  <c r="L868" i="24"/>
  <c r="L864" i="24"/>
  <c r="L860" i="24"/>
  <c r="L856" i="24"/>
  <c r="L852" i="24"/>
  <c r="L848" i="24"/>
  <c r="L844" i="24"/>
  <c r="L840" i="24"/>
  <c r="L836" i="24"/>
  <c r="L832" i="24"/>
  <c r="L828" i="24"/>
  <c r="L824" i="24"/>
  <c r="L820" i="24"/>
  <c r="L816" i="24"/>
  <c r="L812" i="24"/>
  <c r="L808" i="24"/>
  <c r="L804" i="24"/>
  <c r="L800" i="24"/>
  <c r="L796" i="24"/>
  <c r="L792" i="24"/>
  <c r="L788" i="24"/>
  <c r="L784" i="24"/>
  <c r="L780" i="24"/>
  <c r="L776" i="24"/>
  <c r="L772" i="24"/>
  <c r="L768" i="24"/>
  <c r="L764" i="24"/>
  <c r="L760" i="24"/>
  <c r="L756" i="24"/>
  <c r="L752" i="24"/>
  <c r="L748" i="24"/>
  <c r="L744" i="24"/>
  <c r="L740" i="24"/>
  <c r="L736" i="24"/>
  <c r="L732" i="24"/>
  <c r="L728" i="24"/>
  <c r="L724" i="24"/>
  <c r="L720" i="24"/>
  <c r="L716" i="24"/>
  <c r="L712" i="24"/>
  <c r="L708" i="24"/>
  <c r="L704" i="24"/>
  <c r="L700" i="24"/>
  <c r="L696" i="24"/>
  <c r="L692" i="24"/>
  <c r="L688" i="24"/>
  <c r="L684" i="24"/>
  <c r="L680" i="24"/>
  <c r="L676" i="24"/>
  <c r="L672" i="24"/>
  <c r="L668" i="24"/>
  <c r="L664" i="24"/>
  <c r="L660" i="24"/>
  <c r="L656" i="24"/>
  <c r="L652" i="24"/>
  <c r="L648" i="24"/>
  <c r="L644" i="24"/>
  <c r="L640" i="24"/>
  <c r="L636" i="24"/>
  <c r="L632" i="24"/>
  <c r="L628" i="24"/>
  <c r="L624" i="24"/>
  <c r="L620" i="24"/>
  <c r="L616" i="24"/>
  <c r="L612" i="24"/>
  <c r="L608" i="24"/>
  <c r="L604" i="24"/>
  <c r="L600" i="24"/>
  <c r="L596" i="24"/>
  <c r="L592" i="24"/>
  <c r="L588" i="24"/>
  <c r="L584" i="24"/>
  <c r="L580" i="24"/>
  <c r="L576" i="24"/>
  <c r="L572" i="24"/>
  <c r="L568" i="24"/>
  <c r="L564" i="24"/>
  <c r="L560" i="24"/>
  <c r="L556" i="24"/>
  <c r="L552" i="24"/>
  <c r="L548" i="24"/>
  <c r="L544" i="24"/>
  <c r="L540" i="24"/>
  <c r="L536" i="24"/>
  <c r="L532" i="24"/>
  <c r="L528" i="24"/>
  <c r="L524" i="24"/>
  <c r="L520" i="24"/>
  <c r="L516" i="24"/>
  <c r="L512" i="24"/>
  <c r="L508" i="24"/>
  <c r="L504" i="24"/>
  <c r="L500" i="24"/>
  <c r="L496" i="24"/>
  <c r="L492" i="24"/>
  <c r="L488" i="24"/>
  <c r="L484" i="24"/>
  <c r="L480" i="24"/>
  <c r="L476" i="24"/>
  <c r="L472" i="24"/>
  <c r="L468" i="24"/>
  <c r="L464" i="24"/>
  <c r="L460" i="24"/>
  <c r="L456" i="24"/>
  <c r="L452" i="24"/>
  <c r="L448" i="24"/>
  <c r="L444" i="24"/>
  <c r="L440" i="24"/>
  <c r="L436" i="24"/>
  <c r="L432" i="24"/>
  <c r="L428" i="24"/>
  <c r="L424" i="24"/>
  <c r="L420" i="24"/>
  <c r="L416" i="24"/>
  <c r="L412" i="24"/>
  <c r="L408" i="24"/>
  <c r="L404" i="24"/>
  <c r="L400" i="24"/>
  <c r="L396" i="24"/>
  <c r="L392" i="24"/>
  <c r="L388" i="24"/>
  <c r="L384" i="24"/>
  <c r="L380" i="24"/>
  <c r="L376" i="24"/>
  <c r="L372" i="24"/>
  <c r="L368" i="24"/>
  <c r="L364" i="24"/>
  <c r="L360" i="24"/>
  <c r="L356" i="24"/>
  <c r="L352" i="24"/>
  <c r="L348" i="24"/>
  <c r="L344" i="24"/>
  <c r="L340" i="24"/>
  <c r="L336" i="24"/>
  <c r="L332" i="24"/>
  <c r="L328" i="24"/>
  <c r="L324" i="24"/>
  <c r="L320" i="24"/>
  <c r="L316" i="24"/>
  <c r="L312" i="24"/>
  <c r="L308" i="24"/>
  <c r="L304" i="24"/>
  <c r="L300" i="24"/>
  <c r="L296" i="24"/>
  <c r="L292" i="24"/>
  <c r="L288" i="24"/>
  <c r="L284" i="24"/>
  <c r="L280" i="24"/>
  <c r="L276" i="24"/>
  <c r="L272" i="24"/>
  <c r="L268" i="24"/>
  <c r="L264" i="24"/>
  <c r="L260" i="24"/>
  <c r="L256" i="24"/>
  <c r="L252" i="24"/>
  <c r="L248" i="24"/>
  <c r="L244" i="24"/>
  <c r="L240" i="24"/>
  <c r="L236" i="24"/>
  <c r="L232" i="24"/>
  <c r="L228" i="24"/>
  <c r="L224" i="24"/>
  <c r="L220" i="24"/>
  <c r="L216" i="24"/>
  <c r="L212" i="24"/>
  <c r="L208" i="24"/>
  <c r="L204" i="24"/>
  <c r="L200" i="24"/>
  <c r="L196" i="24"/>
  <c r="L192" i="24"/>
  <c r="L188" i="24"/>
  <c r="L184" i="24"/>
  <c r="L180" i="24"/>
  <c r="L176" i="24"/>
  <c r="L172" i="24"/>
  <c r="L168" i="24"/>
  <c r="L164" i="24"/>
  <c r="L160" i="24"/>
  <c r="L156" i="24"/>
  <c r="L152" i="24"/>
  <c r="L148" i="24"/>
  <c r="L144" i="24"/>
  <c r="L140" i="24"/>
  <c r="L136" i="24"/>
  <c r="L132" i="24"/>
  <c r="L128" i="24"/>
  <c r="L124" i="24"/>
  <c r="L120" i="24"/>
  <c r="L116" i="24"/>
  <c r="L112" i="24"/>
  <c r="L108" i="24"/>
  <c r="L104" i="24"/>
  <c r="L100" i="24"/>
  <c r="L96" i="24"/>
  <c r="L92" i="24"/>
  <c r="L88" i="24"/>
  <c r="L84" i="24"/>
  <c r="L80" i="24"/>
  <c r="L76" i="24"/>
  <c r="L72" i="24"/>
  <c r="L68" i="24"/>
  <c r="L64" i="24"/>
  <c r="L60" i="24"/>
  <c r="L56" i="24"/>
  <c r="L52" i="24"/>
  <c r="L48" i="24"/>
  <c r="L44" i="24"/>
  <c r="L40" i="24"/>
  <c r="L36" i="24"/>
  <c r="L32" i="24"/>
  <c r="L28" i="24"/>
  <c r="L24" i="24"/>
  <c r="L20" i="24"/>
  <c r="X58" i="24" l="1"/>
  <c r="AA45" i="24"/>
  <c r="AA44" i="24"/>
  <c r="M3029" i="24"/>
  <c r="N3029" i="24" s="1"/>
  <c r="M3045" i="24"/>
  <c r="M3061" i="24"/>
  <c r="N3061" i="24" s="1"/>
  <c r="M3077" i="24"/>
  <c r="N3077" i="24" s="1"/>
  <c r="M3093" i="24"/>
  <c r="M3109" i="24"/>
  <c r="M3125" i="24"/>
  <c r="N3125" i="24" s="1"/>
  <c r="M3141" i="24"/>
  <c r="N3141" i="24" s="1"/>
  <c r="M3157" i="24"/>
  <c r="N3157" i="24" s="1"/>
  <c r="M3173" i="24"/>
  <c r="M3189" i="24"/>
  <c r="N3189" i="24" s="1"/>
  <c r="M3205" i="24"/>
  <c r="N3205" i="24" s="1"/>
  <c r="M3221" i="24"/>
  <c r="M3237" i="24"/>
  <c r="M3253" i="24"/>
  <c r="N3253" i="24" s="1"/>
  <c r="M3269" i="24"/>
  <c r="N3269" i="24" s="1"/>
  <c r="M3285" i="24"/>
  <c r="N3285" i="24" s="1"/>
  <c r="M3301" i="24"/>
  <c r="M3317" i="24"/>
  <c r="N3317" i="24" s="1"/>
  <c r="M3333" i="24"/>
  <c r="N3333" i="24" s="1"/>
  <c r="M3349" i="24"/>
  <c r="M3365" i="24"/>
  <c r="M3381" i="24"/>
  <c r="N3381" i="24" s="1"/>
  <c r="M3397" i="24"/>
  <c r="M3413" i="24"/>
  <c r="M3429" i="24"/>
  <c r="N3429" i="24" s="1"/>
  <c r="M3445" i="24"/>
  <c r="M3461" i="24"/>
  <c r="M3477" i="24"/>
  <c r="N3477" i="24" s="1"/>
  <c r="M3493" i="24"/>
  <c r="N3493" i="24" s="1"/>
  <c r="M3509" i="24"/>
  <c r="M3525" i="24"/>
  <c r="N3525" i="24" s="1"/>
  <c r="M3541" i="24"/>
  <c r="N3541" i="24" s="1"/>
  <c r="M3557" i="24"/>
  <c r="M3573" i="24"/>
  <c r="N3573" i="24" s="1"/>
  <c r="M3589" i="24"/>
  <c r="N3589" i="24" s="1"/>
  <c r="M3605" i="24"/>
  <c r="M3621" i="24"/>
  <c r="M3637" i="24"/>
  <c r="N3637" i="24" s="1"/>
  <c r="M3653" i="24"/>
  <c r="N3653" i="24" s="1"/>
  <c r="M3669" i="24"/>
  <c r="N3669" i="24" s="1"/>
  <c r="M3685" i="24"/>
  <c r="M3701" i="24"/>
  <c r="N3701" i="24" s="1"/>
  <c r="M3717" i="24"/>
  <c r="N3717" i="24" s="1"/>
  <c r="M3733" i="24"/>
  <c r="M3749" i="24"/>
  <c r="M3765" i="24"/>
  <c r="N3765" i="24" s="1"/>
  <c r="M3781" i="24"/>
  <c r="N3781" i="24" s="1"/>
  <c r="M3797" i="24"/>
  <c r="N3797" i="24" s="1"/>
  <c r="M3813" i="24"/>
  <c r="M3829" i="24"/>
  <c r="N3829" i="24" s="1"/>
  <c r="M3845" i="24"/>
  <c r="N3845" i="24" s="1"/>
  <c r="M3861" i="24"/>
  <c r="M3877" i="24"/>
  <c r="M3893" i="24"/>
  <c r="N3893" i="24" s="1"/>
  <c r="M3909" i="24"/>
  <c r="N3909" i="24" s="1"/>
  <c r="M3925" i="24"/>
  <c r="N3925" i="24" s="1"/>
  <c r="M3941" i="24"/>
  <c r="M3957" i="24"/>
  <c r="N3957" i="24" s="1"/>
  <c r="M3973" i="24"/>
  <c r="N3973" i="24" s="1"/>
  <c r="M3989" i="24"/>
  <c r="M4005" i="24"/>
  <c r="M4021" i="24"/>
  <c r="N4021" i="24" s="1"/>
  <c r="M4037" i="24"/>
  <c r="N4037" i="24" s="1"/>
  <c r="M4053" i="24"/>
  <c r="N4053" i="24" s="1"/>
  <c r="M4069" i="24"/>
  <c r="M4085" i="24"/>
  <c r="N4085" i="24" s="1"/>
  <c r="M4101" i="24"/>
  <c r="N4101" i="24" s="1"/>
  <c r="M4117" i="24"/>
  <c r="M4133" i="24"/>
  <c r="M4149" i="24"/>
  <c r="N4149" i="24" s="1"/>
  <c r="M4165" i="24"/>
  <c r="N4165" i="24" s="1"/>
  <c r="M4181" i="24"/>
  <c r="N4181" i="24" s="1"/>
  <c r="M4197" i="24"/>
  <c r="M4213" i="24"/>
  <c r="N4213" i="24" s="1"/>
  <c r="M4229" i="24"/>
  <c r="N4229" i="24" s="1"/>
  <c r="M4245" i="24"/>
  <c r="M4261" i="24"/>
  <c r="M4277" i="24"/>
  <c r="N4277" i="24" s="1"/>
  <c r="M4293" i="24"/>
  <c r="N4293" i="24" s="1"/>
  <c r="M4309" i="24"/>
  <c r="N4309" i="24" s="1"/>
  <c r="M4325" i="24"/>
  <c r="M4341" i="24"/>
  <c r="N4341" i="24" s="1"/>
  <c r="M4357" i="24"/>
  <c r="N4357" i="24" s="1"/>
  <c r="M4373" i="24"/>
  <c r="M4389" i="24"/>
  <c r="M4405" i="24"/>
  <c r="N4405" i="24" s="1"/>
  <c r="M4421" i="24"/>
  <c r="N4421" i="24" s="1"/>
  <c r="M4437" i="24"/>
  <c r="N4437" i="24" s="1"/>
  <c r="M4453" i="24"/>
  <c r="M4469" i="24"/>
  <c r="N4469" i="24" s="1"/>
  <c r="M4485" i="24"/>
  <c r="N4485" i="24" s="1"/>
  <c r="M4501" i="24"/>
  <c r="M4517" i="24"/>
  <c r="M4533" i="24"/>
  <c r="N4533" i="24" s="1"/>
  <c r="M4549" i="24"/>
  <c r="N4549" i="24" s="1"/>
  <c r="M4565" i="24"/>
  <c r="N4565" i="24" s="1"/>
  <c r="M4581" i="24"/>
  <c r="M4597" i="24"/>
  <c r="N4597" i="24" s="1"/>
  <c r="M4613" i="24"/>
  <c r="M4629" i="24"/>
  <c r="N4629" i="24" s="1"/>
  <c r="M4645" i="24"/>
  <c r="N4645" i="24" s="1"/>
  <c r="M4661" i="24"/>
  <c r="M4677" i="24"/>
  <c r="M2754" i="24"/>
  <c r="N2754" i="24" s="1"/>
  <c r="M2770" i="24"/>
  <c r="N2770" i="24" s="1"/>
  <c r="M2786" i="24"/>
  <c r="M2802" i="24"/>
  <c r="N2802" i="24" s="1"/>
  <c r="M2818" i="24"/>
  <c r="M2834" i="24"/>
  <c r="N2834" i="24" s="1"/>
  <c r="M2850" i="24"/>
  <c r="M3090" i="24"/>
  <c r="N3090" i="24" s="1"/>
  <c r="M3106" i="24"/>
  <c r="N3106" i="24" s="1"/>
  <c r="M3122" i="24"/>
  <c r="N3122" i="24" s="1"/>
  <c r="M3138" i="24"/>
  <c r="M3154" i="24"/>
  <c r="M3186" i="24"/>
  <c r="N3186" i="24" s="1"/>
  <c r="M3202" i="24"/>
  <c r="M3218" i="24"/>
  <c r="N3218" i="24" s="1"/>
  <c r="M3282" i="24"/>
  <c r="M3298" i="24"/>
  <c r="N3298" i="24" s="1"/>
  <c r="M3394" i="24"/>
  <c r="M3410" i="24"/>
  <c r="M3426" i="24"/>
  <c r="N3426" i="24" s="1"/>
  <c r="M3442" i="24"/>
  <c r="N3442" i="24" s="1"/>
  <c r="M3458" i="24"/>
  <c r="M3474" i="24"/>
  <c r="N3474" i="24" s="1"/>
  <c r="M3490" i="24"/>
  <c r="N3490" i="24" s="1"/>
  <c r="M3506" i="24"/>
  <c r="N3506" i="24" s="1"/>
  <c r="M3522" i="24"/>
  <c r="M3538" i="24"/>
  <c r="N3538" i="24" s="1"/>
  <c r="M3554" i="24"/>
  <c r="N3554" i="24" s="1"/>
  <c r="O3554" i="24" s="1"/>
  <c r="M3570" i="24"/>
  <c r="N3570" i="24" s="1"/>
  <c r="M3586" i="24"/>
  <c r="M3602" i="24"/>
  <c r="N3602" i="24" s="1"/>
  <c r="M3618" i="24"/>
  <c r="N3618" i="24" s="1"/>
  <c r="O3618" i="24" s="1"/>
  <c r="M3634" i="24"/>
  <c r="N3634" i="24" s="1"/>
  <c r="M3650" i="24"/>
  <c r="M3666" i="24"/>
  <c r="M3682" i="24"/>
  <c r="N3682" i="24" s="1"/>
  <c r="M3698" i="24"/>
  <c r="N3698" i="24" s="1"/>
  <c r="O3698" i="24" s="1"/>
  <c r="M3714" i="24"/>
  <c r="M3730" i="24"/>
  <c r="N3730" i="24" s="1"/>
  <c r="M3746" i="24"/>
  <c r="N3746" i="24" s="1"/>
  <c r="M3762" i="24"/>
  <c r="M3778" i="24"/>
  <c r="M3794" i="24"/>
  <c r="N3794" i="24" s="1"/>
  <c r="M3810" i="24"/>
  <c r="N3810" i="24" s="1"/>
  <c r="O3810" i="24" s="1"/>
  <c r="M3826" i="24"/>
  <c r="N3826" i="24" s="1"/>
  <c r="M3842" i="24"/>
  <c r="M3858" i="24"/>
  <c r="N3858" i="24" s="1"/>
  <c r="O3858" i="24" s="1"/>
  <c r="M3874" i="24"/>
  <c r="N3874" i="24" s="1"/>
  <c r="O3874" i="24" s="1"/>
  <c r="M3890" i="24"/>
  <c r="M3906" i="24"/>
  <c r="M3922" i="24"/>
  <c r="M3938" i="24"/>
  <c r="N3938" i="24" s="1"/>
  <c r="M3954" i="24"/>
  <c r="N3954" i="24" s="1"/>
  <c r="O3954" i="24" s="1"/>
  <c r="M3970" i="24"/>
  <c r="M3986" i="24"/>
  <c r="N3986" i="24" s="1"/>
  <c r="M4002" i="24"/>
  <c r="N4002" i="24" s="1"/>
  <c r="M4018" i="24"/>
  <c r="N4018" i="24" s="1"/>
  <c r="O4018" i="24" s="1"/>
  <c r="M4034" i="24"/>
  <c r="M4050" i="24"/>
  <c r="N4050" i="24" s="1"/>
  <c r="M4066" i="24"/>
  <c r="N4066" i="24" s="1"/>
  <c r="O4066" i="24" s="1"/>
  <c r="M4082" i="24"/>
  <c r="N4082" i="24" s="1"/>
  <c r="M4098" i="24"/>
  <c r="M4114" i="24"/>
  <c r="N4114" i="24" s="1"/>
  <c r="O4114" i="24" s="1"/>
  <c r="M4130" i="24"/>
  <c r="N4130" i="24" s="1"/>
  <c r="O4130" i="24" s="1"/>
  <c r="M4146" i="24"/>
  <c r="N4146" i="24" s="1"/>
  <c r="M4162" i="24"/>
  <c r="M4178" i="24"/>
  <c r="M4194" i="24"/>
  <c r="N4194" i="24" s="1"/>
  <c r="M4210" i="24"/>
  <c r="M4226" i="24"/>
  <c r="M4242" i="24"/>
  <c r="N4242" i="24" s="1"/>
  <c r="M4258" i="24"/>
  <c r="N4258" i="24" s="1"/>
  <c r="M4274" i="24"/>
  <c r="N4274" i="24" s="1"/>
  <c r="O4274" i="24" s="1"/>
  <c r="M4290" i="24"/>
  <c r="M4306" i="24"/>
  <c r="N4306" i="24" s="1"/>
  <c r="M4322" i="24"/>
  <c r="N4322" i="24" s="1"/>
  <c r="O4322" i="24" s="1"/>
  <c r="M4338" i="24"/>
  <c r="M4354" i="24"/>
  <c r="M4370" i="24"/>
  <c r="N4370" i="24" s="1"/>
  <c r="O4370" i="24" s="1"/>
  <c r="M4386" i="24"/>
  <c r="N4386" i="24" s="1"/>
  <c r="O4386" i="24" s="1"/>
  <c r="M4402" i="24"/>
  <c r="N4402" i="24" s="1"/>
  <c r="M4418" i="24"/>
  <c r="M4434" i="24"/>
  <c r="M4450" i="24"/>
  <c r="N4450" i="24" s="1"/>
  <c r="M4466" i="24"/>
  <c r="N4466" i="24" s="1"/>
  <c r="O4466" i="24" s="1"/>
  <c r="M4482" i="24"/>
  <c r="M4498" i="24"/>
  <c r="N4498" i="24" s="1"/>
  <c r="M4514" i="24"/>
  <c r="N4514" i="24" s="1"/>
  <c r="M4530" i="24"/>
  <c r="N4530" i="24" s="1"/>
  <c r="O4530" i="24" s="1"/>
  <c r="M4546" i="24"/>
  <c r="M4562" i="24"/>
  <c r="N4562" i="24" s="1"/>
  <c r="M4578" i="24"/>
  <c r="N4578" i="24" s="1"/>
  <c r="O4578" i="24" s="1"/>
  <c r="M4594" i="24"/>
  <c r="N4594" i="24" s="1"/>
  <c r="M4610" i="24"/>
  <c r="M4626" i="24"/>
  <c r="N4626" i="24" s="1"/>
  <c r="M4642" i="24"/>
  <c r="N4642" i="24" s="1"/>
  <c r="M4658" i="24"/>
  <c r="N4658" i="24" s="1"/>
  <c r="O4658" i="24" s="1"/>
  <c r="M4674" i="24"/>
  <c r="M4690" i="24"/>
  <c r="M4706" i="24"/>
  <c r="N4706" i="24" s="1"/>
  <c r="O4706" i="24" s="1"/>
  <c r="M4722" i="24"/>
  <c r="N4722" i="24" s="1"/>
  <c r="O4722" i="24" s="1"/>
  <c r="M4738" i="24"/>
  <c r="M4754" i="24"/>
  <c r="N4754" i="24" s="1"/>
  <c r="O4754" i="24" s="1"/>
  <c r="M4770" i="24"/>
  <c r="N4770" i="24" s="1"/>
  <c r="O4770" i="24" s="1"/>
  <c r="M4786" i="24"/>
  <c r="M4802" i="24"/>
  <c r="M4818" i="24"/>
  <c r="N4818" i="24" s="1"/>
  <c r="O4818" i="24" s="1"/>
  <c r="M4834" i="24"/>
  <c r="N4834" i="24" s="1"/>
  <c r="M4850" i="24"/>
  <c r="N4850" i="24" s="1"/>
  <c r="O4850" i="24" s="1"/>
  <c r="M4866" i="24"/>
  <c r="M4882" i="24"/>
  <c r="N4882" i="24" s="1"/>
  <c r="O4882" i="24" s="1"/>
  <c r="M4898" i="24"/>
  <c r="N4898" i="24" s="1"/>
  <c r="O4898" i="24" s="1"/>
  <c r="M4914" i="24"/>
  <c r="M4930" i="24"/>
  <c r="N4930" i="24" s="1"/>
  <c r="M5874" i="24"/>
  <c r="N5874" i="24" s="1"/>
  <c r="O5874" i="24" s="1"/>
  <c r="M6418" i="24"/>
  <c r="M6466" i="24"/>
  <c r="N6466" i="24" s="1"/>
  <c r="M6482" i="24"/>
  <c r="M6562" i="24"/>
  <c r="N6562" i="24" s="1"/>
  <c r="M4693" i="24"/>
  <c r="M4709" i="24"/>
  <c r="M4725" i="24"/>
  <c r="N4725" i="24" s="1"/>
  <c r="M4741" i="24"/>
  <c r="M4757" i="24"/>
  <c r="M4773" i="24"/>
  <c r="N4773" i="24" s="1"/>
  <c r="M4789" i="24"/>
  <c r="N4789" i="24" s="1"/>
  <c r="M4805" i="24"/>
  <c r="M4821" i="24"/>
  <c r="M4837" i="24"/>
  <c r="M4853" i="24"/>
  <c r="N4853" i="24" s="1"/>
  <c r="M4869" i="24"/>
  <c r="N4869" i="24" s="1"/>
  <c r="M4885" i="24"/>
  <c r="M4901" i="24"/>
  <c r="N4901" i="24" s="1"/>
  <c r="M4917" i="24"/>
  <c r="M4933" i="24"/>
  <c r="N4933" i="24" s="1"/>
  <c r="M4949" i="24"/>
  <c r="N4949" i="24" s="1"/>
  <c r="M4965" i="24"/>
  <c r="N4965" i="24" s="1"/>
  <c r="M4981" i="24"/>
  <c r="M4997" i="24"/>
  <c r="N4997" i="24" s="1"/>
  <c r="M5013" i="24"/>
  <c r="N5013" i="24" s="1"/>
  <c r="M5029" i="24"/>
  <c r="N5029" i="24" s="1"/>
  <c r="M5045" i="24"/>
  <c r="M5061" i="24"/>
  <c r="N5061" i="24" s="1"/>
  <c r="M5077" i="24"/>
  <c r="N5077" i="24" s="1"/>
  <c r="M5093" i="24"/>
  <c r="N5093" i="24" s="1"/>
  <c r="M5109" i="24"/>
  <c r="M5125" i="24"/>
  <c r="N5125" i="24" s="1"/>
  <c r="M5141" i="24"/>
  <c r="N5141" i="24" s="1"/>
  <c r="M5157" i="24"/>
  <c r="N5157" i="24" s="1"/>
  <c r="M5173" i="24"/>
  <c r="M5189" i="24"/>
  <c r="M5205" i="24"/>
  <c r="N5205" i="24" s="1"/>
  <c r="M5221" i="24"/>
  <c r="M5237" i="24"/>
  <c r="M5253" i="24"/>
  <c r="M5269" i="24"/>
  <c r="N5269" i="24" s="1"/>
  <c r="M5285" i="24"/>
  <c r="N5285" i="24" s="1"/>
  <c r="M5301" i="24"/>
  <c r="M5317" i="24"/>
  <c r="N5317" i="24" s="1"/>
  <c r="M5333" i="24"/>
  <c r="N5333" i="24" s="1"/>
  <c r="M5349" i="24"/>
  <c r="M5365" i="24"/>
  <c r="M5381" i="24"/>
  <c r="N5381" i="24" s="1"/>
  <c r="M5397" i="24"/>
  <c r="N5397" i="24" s="1"/>
  <c r="M5413" i="24"/>
  <c r="N5413" i="24" s="1"/>
  <c r="M5429" i="24"/>
  <c r="M5445" i="24"/>
  <c r="N5445" i="24" s="1"/>
  <c r="M5461" i="24"/>
  <c r="N5461" i="24" s="1"/>
  <c r="M5477" i="24"/>
  <c r="M5493" i="24"/>
  <c r="M5509" i="24"/>
  <c r="N5509" i="24" s="1"/>
  <c r="M2158" i="24"/>
  <c r="N2158" i="24" s="1"/>
  <c r="M2174" i="24"/>
  <c r="M2190" i="24"/>
  <c r="N2190" i="24" s="1"/>
  <c r="M2206" i="24"/>
  <c r="N2206" i="24" s="1"/>
  <c r="M2222" i="24"/>
  <c r="N2222" i="24" s="1"/>
  <c r="M2238" i="24"/>
  <c r="M2254" i="24"/>
  <c r="N2254" i="24" s="1"/>
  <c r="M2270" i="24"/>
  <c r="M2286" i="24"/>
  <c r="N2286" i="24" s="1"/>
  <c r="M2302" i="24"/>
  <c r="N2302" i="24" s="1"/>
  <c r="M2318" i="24"/>
  <c r="N2318" i="24" s="1"/>
  <c r="M2334" i="24"/>
  <c r="N2334" i="24" s="1"/>
  <c r="M2350" i="24"/>
  <c r="N2350" i="24" s="1"/>
  <c r="M2366" i="24"/>
  <c r="M2382" i="24"/>
  <c r="N2382" i="24" s="1"/>
  <c r="M2398" i="24"/>
  <c r="M2414" i="24"/>
  <c r="N2414" i="24" s="1"/>
  <c r="M2430" i="24"/>
  <c r="N2430" i="24" s="1"/>
  <c r="M2446" i="24"/>
  <c r="N2446" i="24" s="1"/>
  <c r="M2462" i="24"/>
  <c r="N2462" i="24" s="1"/>
  <c r="M2478" i="24"/>
  <c r="N2478" i="24" s="1"/>
  <c r="M2494" i="24"/>
  <c r="N2494" i="24" s="1"/>
  <c r="M2510" i="24"/>
  <c r="N2510" i="24" s="1"/>
  <c r="M2526" i="24"/>
  <c r="M2542" i="24"/>
  <c r="N2542" i="24" s="1"/>
  <c r="M2558" i="24"/>
  <c r="M2574" i="24"/>
  <c r="N2574" i="24" s="1"/>
  <c r="M2590" i="24"/>
  <c r="N2590" i="24" s="1"/>
  <c r="M2606" i="24"/>
  <c r="N2606" i="24" s="1"/>
  <c r="M2622" i="24"/>
  <c r="N2622" i="24" s="1"/>
  <c r="M2638" i="24"/>
  <c r="N2638" i="24" s="1"/>
  <c r="M2654" i="24"/>
  <c r="M2670" i="24"/>
  <c r="N2670" i="24" s="1"/>
  <c r="M2686" i="24"/>
  <c r="M2702" i="24"/>
  <c r="N2702" i="24" s="1"/>
  <c r="M2718" i="24"/>
  <c r="N2718" i="24" s="1"/>
  <c r="M2734" i="24"/>
  <c r="N2734" i="24" s="1"/>
  <c r="M6626" i="24"/>
  <c r="M6642" i="24"/>
  <c r="N6642" i="24" s="1"/>
  <c r="M6658" i="24"/>
  <c r="M6674" i="24"/>
  <c r="M467" i="24"/>
  <c r="M483" i="24"/>
  <c r="M499" i="24"/>
  <c r="M515" i="24"/>
  <c r="N515" i="24" s="1"/>
  <c r="M531" i="24"/>
  <c r="M547" i="24"/>
  <c r="M563" i="24"/>
  <c r="M579" i="24"/>
  <c r="M595" i="24"/>
  <c r="M611" i="24"/>
  <c r="M627" i="24"/>
  <c r="N627" i="24" s="1"/>
  <c r="M643" i="24"/>
  <c r="N643" i="24" s="1"/>
  <c r="M659" i="24"/>
  <c r="M675" i="24"/>
  <c r="M691" i="24"/>
  <c r="N691" i="24" s="1"/>
  <c r="M707" i="24"/>
  <c r="N707" i="24" s="1"/>
  <c r="M723" i="24"/>
  <c r="M739" i="24"/>
  <c r="M755" i="24"/>
  <c r="N755" i="24" s="1"/>
  <c r="M771" i="24"/>
  <c r="N771" i="24" s="1"/>
  <c r="M787" i="24"/>
  <c r="M803" i="24"/>
  <c r="M819" i="24"/>
  <c r="N819" i="24" s="1"/>
  <c r="M835" i="24"/>
  <c r="N835" i="24" s="1"/>
  <c r="M851" i="24"/>
  <c r="N851" i="24" s="1"/>
  <c r="M867" i="24"/>
  <c r="M883" i="24"/>
  <c r="M899" i="24"/>
  <c r="N899" i="24" s="1"/>
  <c r="M915" i="24"/>
  <c r="M931" i="24"/>
  <c r="M947" i="24"/>
  <c r="N947" i="24" s="1"/>
  <c r="M963" i="24"/>
  <c r="N963" i="24" s="1"/>
  <c r="M979" i="24"/>
  <c r="N979" i="24" s="1"/>
  <c r="M995" i="24"/>
  <c r="M1011" i="24"/>
  <c r="N1011" i="24" s="1"/>
  <c r="M1027" i="24"/>
  <c r="N1027" i="24" s="1"/>
  <c r="M1043" i="24"/>
  <c r="M1059" i="24"/>
  <c r="M1075" i="24"/>
  <c r="M1091" i="24"/>
  <c r="N1091" i="24" s="1"/>
  <c r="M1107" i="24"/>
  <c r="M1123" i="24"/>
  <c r="M1139" i="24"/>
  <c r="M1155" i="24"/>
  <c r="N1155" i="24" s="1"/>
  <c r="M1171" i="24"/>
  <c r="M1187" i="24"/>
  <c r="M1203" i="24"/>
  <c r="N1203" i="24" s="1"/>
  <c r="M1219" i="24"/>
  <c r="N1219" i="24" s="1"/>
  <c r="M1235" i="24"/>
  <c r="N1235" i="24" s="1"/>
  <c r="M1251" i="24"/>
  <c r="M1267" i="24"/>
  <c r="N1267" i="24" s="1"/>
  <c r="M1283" i="24"/>
  <c r="M1299" i="24"/>
  <c r="M1315" i="24"/>
  <c r="M1331" i="24"/>
  <c r="M1347" i="24"/>
  <c r="N1347" i="24" s="1"/>
  <c r="M1363" i="24"/>
  <c r="N1363" i="24" s="1"/>
  <c r="M1379" i="24"/>
  <c r="M1395" i="24"/>
  <c r="M1411" i="24"/>
  <c r="N1411" i="24" s="1"/>
  <c r="M1427" i="24"/>
  <c r="N1427" i="24" s="1"/>
  <c r="M1443" i="24"/>
  <c r="M1459" i="24"/>
  <c r="M1475" i="24"/>
  <c r="N1475" i="24" s="1"/>
  <c r="M1491" i="24"/>
  <c r="N1491" i="24" s="1"/>
  <c r="M1507" i="24"/>
  <c r="M1523" i="24"/>
  <c r="N1523" i="24" s="1"/>
  <c r="M1539" i="24"/>
  <c r="N1539" i="24" s="1"/>
  <c r="M1555" i="24"/>
  <c r="N1555" i="24" s="1"/>
  <c r="M1571" i="24"/>
  <c r="M1587" i="24"/>
  <c r="N1587" i="24" s="1"/>
  <c r="M1603" i="24"/>
  <c r="N1603" i="24" s="1"/>
  <c r="M1619" i="24"/>
  <c r="M1635" i="24"/>
  <c r="M1651" i="24"/>
  <c r="N1651" i="24" s="1"/>
  <c r="M1667" i="24"/>
  <c r="N1667" i="24" s="1"/>
  <c r="M1683" i="24"/>
  <c r="N1683" i="24" s="1"/>
  <c r="M1699" i="24"/>
  <c r="M1715" i="24"/>
  <c r="N1715" i="24" s="1"/>
  <c r="M1731" i="24"/>
  <c r="N1731" i="24" s="1"/>
  <c r="M1747" i="24"/>
  <c r="M1763" i="24"/>
  <c r="M1779" i="24"/>
  <c r="N1779" i="24" s="1"/>
  <c r="M1795" i="24"/>
  <c r="N1795" i="24" s="1"/>
  <c r="M1811" i="24"/>
  <c r="M1827" i="24"/>
  <c r="M1843" i="24"/>
  <c r="M1859" i="24"/>
  <c r="N1859" i="24" s="1"/>
  <c r="M1875" i="24"/>
  <c r="N1875" i="24" s="1"/>
  <c r="M1891" i="24"/>
  <c r="M1907" i="24"/>
  <c r="N1907" i="24" s="1"/>
  <c r="M1923" i="24"/>
  <c r="N1923" i="24" s="1"/>
  <c r="M1939" i="24"/>
  <c r="N1939" i="24" s="1"/>
  <c r="M1955" i="24"/>
  <c r="M1971" i="24"/>
  <c r="M1987" i="24"/>
  <c r="N1987" i="24" s="1"/>
  <c r="M2003" i="24"/>
  <c r="M2019" i="24"/>
  <c r="M2035" i="24"/>
  <c r="M2051" i="24"/>
  <c r="N2051" i="24" s="1"/>
  <c r="M2067" i="24"/>
  <c r="N2067" i="24" s="1"/>
  <c r="M2083" i="24"/>
  <c r="M2099" i="24"/>
  <c r="M2115" i="24"/>
  <c r="N2115" i="24" s="1"/>
  <c r="M2131" i="24"/>
  <c r="M2147" i="24"/>
  <c r="M2163" i="24"/>
  <c r="M2179" i="24"/>
  <c r="M2195" i="24"/>
  <c r="M2211" i="24"/>
  <c r="M2227" i="24"/>
  <c r="N2227" i="24" s="1"/>
  <c r="M2243" i="24"/>
  <c r="M2259" i="24"/>
  <c r="N2259" i="24" s="1"/>
  <c r="M2275" i="24"/>
  <c r="M2291" i="24"/>
  <c r="M2307" i="24"/>
  <c r="N2307" i="24" s="1"/>
  <c r="M2323" i="24"/>
  <c r="M2339" i="24"/>
  <c r="M2355" i="24"/>
  <c r="M2371" i="24"/>
  <c r="N2371" i="24" s="1"/>
  <c r="M2387" i="24"/>
  <c r="M2403" i="24"/>
  <c r="M2419" i="24"/>
  <c r="M2435" i="24"/>
  <c r="M2451" i="24"/>
  <c r="N2451" i="24" s="1"/>
  <c r="M2467" i="24"/>
  <c r="M2483" i="24"/>
  <c r="M2499" i="24"/>
  <c r="N2499" i="24" s="1"/>
  <c r="M2515" i="24"/>
  <c r="N2515" i="24" s="1"/>
  <c r="M2531" i="24"/>
  <c r="M2547" i="24"/>
  <c r="N2547" i="24" s="1"/>
  <c r="M2563" i="24"/>
  <c r="N2563" i="24" s="1"/>
  <c r="M2579" i="24"/>
  <c r="M2595" i="24"/>
  <c r="M2611" i="24"/>
  <c r="N2611" i="24" s="1"/>
  <c r="M2627" i="24"/>
  <c r="N2627" i="24" s="1"/>
  <c r="M2643" i="24"/>
  <c r="N2643" i="24" s="1"/>
  <c r="M2659" i="24"/>
  <c r="M2675" i="24"/>
  <c r="N2675" i="24" s="1"/>
  <c r="M2691" i="24"/>
  <c r="M2707" i="24"/>
  <c r="N2707" i="24" s="1"/>
  <c r="M2723" i="24"/>
  <c r="M2739" i="24"/>
  <c r="M2755" i="24"/>
  <c r="M2771" i="24"/>
  <c r="N2771" i="24" s="1"/>
  <c r="M2787" i="24"/>
  <c r="M2803" i="24"/>
  <c r="N2803" i="24" s="1"/>
  <c r="M2819" i="24"/>
  <c r="N2819" i="24" s="1"/>
  <c r="M2835" i="24"/>
  <c r="M2851" i="24"/>
  <c r="M2867" i="24"/>
  <c r="N2867" i="24" s="1"/>
  <c r="M2883" i="24"/>
  <c r="N2883" i="24" s="1"/>
  <c r="M2899" i="24"/>
  <c r="M2915" i="24"/>
  <c r="M2931" i="24"/>
  <c r="N2931" i="24" s="1"/>
  <c r="M2947" i="24"/>
  <c r="N2947" i="24" s="1"/>
  <c r="M2963" i="24"/>
  <c r="M2979" i="24"/>
  <c r="M2995" i="24"/>
  <c r="M3011" i="24"/>
  <c r="N3011" i="24" s="1"/>
  <c r="M3027" i="24"/>
  <c r="N3027" i="24" s="1"/>
  <c r="M3043" i="24"/>
  <c r="M3059" i="24"/>
  <c r="N3059" i="24" s="1"/>
  <c r="M3075" i="24"/>
  <c r="N3075" i="24" s="1"/>
  <c r="M3091" i="24"/>
  <c r="M3107" i="24"/>
  <c r="M3123" i="24"/>
  <c r="N3123" i="24" s="1"/>
  <c r="M3139" i="24"/>
  <c r="M3155" i="24"/>
  <c r="N3155" i="24" s="1"/>
  <c r="M3171" i="24"/>
  <c r="M3187" i="24"/>
  <c r="N3187" i="24" s="1"/>
  <c r="M3203" i="24"/>
  <c r="N3203" i="24" s="1"/>
  <c r="M3219" i="24"/>
  <c r="M3235" i="24"/>
  <c r="M3251" i="24"/>
  <c r="N3251" i="24" s="1"/>
  <c r="M3267" i="24"/>
  <c r="N3267" i="24" s="1"/>
  <c r="M3283" i="24"/>
  <c r="M3299" i="24"/>
  <c r="M3315" i="24"/>
  <c r="M3331" i="24"/>
  <c r="M3347" i="24"/>
  <c r="N3347" i="24" s="1"/>
  <c r="M3363" i="24"/>
  <c r="M3379" i="24"/>
  <c r="N3379" i="24" s="1"/>
  <c r="M3395" i="24"/>
  <c r="N3395" i="24" s="1"/>
  <c r="M3411" i="24"/>
  <c r="M3427" i="24"/>
  <c r="M3443" i="24"/>
  <c r="N3443" i="24" s="1"/>
  <c r="M3459" i="24"/>
  <c r="M3475" i="24"/>
  <c r="N3475" i="24" s="1"/>
  <c r="M3491" i="24"/>
  <c r="M3507" i="24"/>
  <c r="M3523" i="24"/>
  <c r="N3523" i="24" s="1"/>
  <c r="M3539" i="24"/>
  <c r="M3555" i="24"/>
  <c r="M3571" i="24"/>
  <c r="M3587" i="24"/>
  <c r="N3587" i="24" s="1"/>
  <c r="M3603" i="24"/>
  <c r="N3603" i="24" s="1"/>
  <c r="M3619" i="24"/>
  <c r="M3635" i="24"/>
  <c r="N3635" i="24" s="1"/>
  <c r="M3651" i="24"/>
  <c r="N3651" i="24" s="1"/>
  <c r="M3667" i="24"/>
  <c r="M3683" i="24"/>
  <c r="M3699" i="24"/>
  <c r="M3715" i="24"/>
  <c r="N3715" i="24" s="1"/>
  <c r="M3731" i="24"/>
  <c r="N3731" i="24" s="1"/>
  <c r="M3747" i="24"/>
  <c r="M3763" i="24"/>
  <c r="M3779" i="24"/>
  <c r="N3779" i="24" s="1"/>
  <c r="M3795" i="24"/>
  <c r="N3795" i="24" s="1"/>
  <c r="M3811" i="24"/>
  <c r="M3827" i="24"/>
  <c r="N3827" i="24" s="1"/>
  <c r="M3843" i="24"/>
  <c r="N3843" i="24" s="1"/>
  <c r="M3859" i="24"/>
  <c r="N3859" i="24" s="1"/>
  <c r="M3875" i="24"/>
  <c r="M3891" i="24"/>
  <c r="N3891" i="24" s="1"/>
  <c r="M3907" i="24"/>
  <c r="M3923" i="24"/>
  <c r="M3939" i="24"/>
  <c r="M3955" i="24"/>
  <c r="M3971" i="24"/>
  <c r="N3971" i="24" s="1"/>
  <c r="M3987" i="24"/>
  <c r="N3987" i="24" s="1"/>
  <c r="M4003" i="24"/>
  <c r="M4019" i="24"/>
  <c r="M4035" i="24"/>
  <c r="N4035" i="24" s="1"/>
  <c r="M4051" i="24"/>
  <c r="N4051" i="24" s="1"/>
  <c r="M4067" i="24"/>
  <c r="M4083" i="24"/>
  <c r="N4083" i="24" s="1"/>
  <c r="M4099" i="24"/>
  <c r="N4099" i="24" s="1"/>
  <c r="M4115" i="24"/>
  <c r="N4115" i="24" s="1"/>
  <c r="M4131" i="24"/>
  <c r="M4147" i="24"/>
  <c r="N4147" i="24" s="1"/>
  <c r="M4163" i="24"/>
  <c r="N4163" i="24" s="1"/>
  <c r="M4179" i="24"/>
  <c r="M4195" i="24"/>
  <c r="M4211" i="24"/>
  <c r="M4227" i="24"/>
  <c r="N4227" i="24" s="1"/>
  <c r="M4243" i="24"/>
  <c r="M4259" i="24"/>
  <c r="M4275" i="24"/>
  <c r="N4275" i="24" s="1"/>
  <c r="M4339" i="24"/>
  <c r="N4339" i="24" s="1"/>
  <c r="M4355" i="24"/>
  <c r="M23" i="24"/>
  <c r="M39" i="24"/>
  <c r="N39" i="24" s="1"/>
  <c r="M55" i="24"/>
  <c r="M71" i="24"/>
  <c r="N71" i="24" s="1"/>
  <c r="M87" i="24"/>
  <c r="M103" i="24"/>
  <c r="N103" i="24" s="1"/>
  <c r="M119" i="24"/>
  <c r="M135" i="24"/>
  <c r="N135" i="24" s="1"/>
  <c r="M151" i="24"/>
  <c r="M167" i="24"/>
  <c r="N167" i="24" s="1"/>
  <c r="M183" i="24"/>
  <c r="N183" i="24" s="1"/>
  <c r="M199" i="24"/>
  <c r="M215" i="24"/>
  <c r="M231" i="24"/>
  <c r="N231" i="24" s="1"/>
  <c r="M247" i="24"/>
  <c r="N247" i="24" s="1"/>
  <c r="M263" i="24"/>
  <c r="M279" i="24"/>
  <c r="M295" i="24"/>
  <c r="M311" i="24"/>
  <c r="N311" i="24" s="1"/>
  <c r="M327" i="24"/>
  <c r="M343" i="24"/>
  <c r="M359" i="24"/>
  <c r="N359" i="24" s="1"/>
  <c r="M375" i="24"/>
  <c r="N375" i="24" s="1"/>
  <c r="M391" i="24"/>
  <c r="M407" i="24"/>
  <c r="M423" i="24"/>
  <c r="N423" i="24" s="1"/>
  <c r="M439" i="24"/>
  <c r="N439" i="24" s="1"/>
  <c r="M455" i="24"/>
  <c r="N455" i="24" s="1"/>
  <c r="Z34" i="24"/>
  <c r="AA34" i="24" s="1"/>
  <c r="AA37" i="24"/>
  <c r="AA30" i="24"/>
  <c r="AA40" i="24"/>
  <c r="AA29" i="24"/>
  <c r="AA33" i="24"/>
  <c r="AA52" i="24"/>
  <c r="AA64" i="24" s="1"/>
  <c r="AA39" i="24"/>
  <c r="AA36" i="24"/>
  <c r="AA32" i="24"/>
  <c r="Y20" i="24"/>
  <c r="M1784" i="24"/>
  <c r="N1784" i="24" s="1"/>
  <c r="O1784" i="24" s="1"/>
  <c r="M1800" i="24"/>
  <c r="M3144" i="24"/>
  <c r="M3160" i="24"/>
  <c r="N3160" i="24" s="1"/>
  <c r="O3160" i="24" s="1"/>
  <c r="M3176" i="24"/>
  <c r="N3176" i="24" s="1"/>
  <c r="O3176" i="24" s="1"/>
  <c r="M3544" i="24"/>
  <c r="M3560" i="24"/>
  <c r="M3576" i="24"/>
  <c r="M3592" i="24"/>
  <c r="M3608" i="24"/>
  <c r="M3624" i="24"/>
  <c r="M3640" i="24"/>
  <c r="M3656" i="24"/>
  <c r="M3672" i="24"/>
  <c r="M3688" i="24"/>
  <c r="M3704" i="24"/>
  <c r="M3720" i="24"/>
  <c r="M3736" i="24"/>
  <c r="M3752" i="24"/>
  <c r="M3768" i="24"/>
  <c r="M3784" i="24"/>
  <c r="M3800" i="24"/>
  <c r="M3816" i="24"/>
  <c r="M3832" i="24"/>
  <c r="M3848" i="24"/>
  <c r="M3864" i="24"/>
  <c r="M3880" i="24"/>
  <c r="M3896" i="24"/>
  <c r="M3912" i="24"/>
  <c r="M3928" i="24"/>
  <c r="M3944" i="24"/>
  <c r="M3960" i="24"/>
  <c r="M3976" i="24"/>
  <c r="N3976" i="24" s="1"/>
  <c r="O3976" i="24" s="1"/>
  <c r="M3992" i="24"/>
  <c r="M4008" i="24"/>
  <c r="M4024" i="24"/>
  <c r="M4040" i="24"/>
  <c r="M4056" i="24"/>
  <c r="M4072" i="24"/>
  <c r="M4088" i="24"/>
  <c r="N4088" i="24" s="1"/>
  <c r="O4088" i="24" s="1"/>
  <c r="M4104" i="24"/>
  <c r="M4120" i="24"/>
  <c r="M4136" i="24"/>
  <c r="M4152" i="24"/>
  <c r="M4168" i="24"/>
  <c r="M4184" i="24"/>
  <c r="M4200" i="24"/>
  <c r="M4216" i="24"/>
  <c r="M4232" i="24"/>
  <c r="M4248" i="24"/>
  <c r="M4264" i="24"/>
  <c r="M4280" i="24"/>
  <c r="N4280" i="24" s="1"/>
  <c r="O4280" i="24" s="1"/>
  <c r="M4296" i="24"/>
  <c r="M4312" i="24"/>
  <c r="M4328" i="24"/>
  <c r="M4344" i="24"/>
  <c r="M4360" i="24"/>
  <c r="M4376" i="24"/>
  <c r="M4392" i="24"/>
  <c r="N4392" i="24" s="1"/>
  <c r="O4392" i="24" s="1"/>
  <c r="M4408" i="24"/>
  <c r="N4408" i="24" s="1"/>
  <c r="O4408" i="24" s="1"/>
  <c r="M4424" i="24"/>
  <c r="N4424" i="24" s="1"/>
  <c r="O4424" i="24" s="1"/>
  <c r="M4440" i="24"/>
  <c r="M4456" i="24"/>
  <c r="N4456" i="24" s="1"/>
  <c r="O4456" i="24" s="1"/>
  <c r="M4472" i="24"/>
  <c r="N4472" i="24" s="1"/>
  <c r="O4472" i="24" s="1"/>
  <c r="M4488" i="24"/>
  <c r="M4504" i="24"/>
  <c r="M4520" i="24"/>
  <c r="M4536" i="24"/>
  <c r="M5992" i="24"/>
  <c r="M6280" i="24"/>
  <c r="M7272" i="24"/>
  <c r="N7272" i="24" s="1"/>
  <c r="O7272" i="24" s="1"/>
  <c r="M8712" i="24"/>
  <c r="M8728" i="24"/>
  <c r="M8744" i="24"/>
  <c r="M8760" i="24"/>
  <c r="N8760" i="24" s="1"/>
  <c r="M8776" i="24"/>
  <c r="M1201" i="24"/>
  <c r="M268" i="24"/>
  <c r="M284" i="24"/>
  <c r="M300" i="24"/>
  <c r="N300" i="24" s="1"/>
  <c r="M316" i="24"/>
  <c r="M332" i="24"/>
  <c r="M348" i="24"/>
  <c r="M364" i="24"/>
  <c r="N364" i="24" s="1"/>
  <c r="O364" i="24" s="1"/>
  <c r="M380" i="24"/>
  <c r="M396" i="24"/>
  <c r="M412" i="24"/>
  <c r="N412" i="24" s="1"/>
  <c r="O412" i="24" s="1"/>
  <c r="M428" i="24"/>
  <c r="N428" i="24" s="1"/>
  <c r="O428" i="24" s="1"/>
  <c r="M444" i="24"/>
  <c r="M460" i="24"/>
  <c r="M476" i="24"/>
  <c r="M492" i="24"/>
  <c r="N492" i="24" s="1"/>
  <c r="O492" i="24" s="1"/>
  <c r="M508" i="24"/>
  <c r="M524" i="24"/>
  <c r="M540" i="24"/>
  <c r="M556" i="24"/>
  <c r="N556" i="24" s="1"/>
  <c r="O556" i="24" s="1"/>
  <c r="M572" i="24"/>
  <c r="M588" i="24"/>
  <c r="M604" i="24"/>
  <c r="M620" i="24"/>
  <c r="N620" i="24" s="1"/>
  <c r="O620" i="24" s="1"/>
  <c r="M636" i="24"/>
  <c r="M652" i="24"/>
  <c r="M668" i="24"/>
  <c r="N668" i="24" s="1"/>
  <c r="O668" i="24" s="1"/>
  <c r="M684" i="24"/>
  <c r="N684" i="24" s="1"/>
  <c r="O684" i="24" s="1"/>
  <c r="M700" i="24"/>
  <c r="M716" i="24"/>
  <c r="M732" i="24"/>
  <c r="N732" i="24" s="1"/>
  <c r="O732" i="24" s="1"/>
  <c r="M748" i="24"/>
  <c r="N748" i="24" s="1"/>
  <c r="O748" i="24" s="1"/>
  <c r="M764" i="24"/>
  <c r="M780" i="24"/>
  <c r="M796" i="24"/>
  <c r="N796" i="24" s="1"/>
  <c r="O796" i="24" s="1"/>
  <c r="M812" i="24"/>
  <c r="N812" i="24" s="1"/>
  <c r="O812" i="24" s="1"/>
  <c r="M828" i="24"/>
  <c r="M844" i="24"/>
  <c r="M860" i="24"/>
  <c r="N860" i="24" s="1"/>
  <c r="O860" i="24" s="1"/>
  <c r="M876" i="24"/>
  <c r="N876" i="24" s="1"/>
  <c r="O876" i="24" s="1"/>
  <c r="M892" i="24"/>
  <c r="N892" i="24" s="1"/>
  <c r="O892" i="24" s="1"/>
  <c r="M908" i="24"/>
  <c r="M924" i="24"/>
  <c r="M940" i="24"/>
  <c r="N940" i="24" s="1"/>
  <c r="O940" i="24" s="1"/>
  <c r="M956" i="24"/>
  <c r="M972" i="24"/>
  <c r="M988" i="24"/>
  <c r="N988" i="24" s="1"/>
  <c r="O988" i="24" s="1"/>
  <c r="M1004" i="24"/>
  <c r="N1004" i="24" s="1"/>
  <c r="O1004" i="24" s="1"/>
  <c r="M1020" i="24"/>
  <c r="M1036" i="24"/>
  <c r="M1052" i="24"/>
  <c r="M1068" i="24"/>
  <c r="N1068" i="24" s="1"/>
  <c r="O1068" i="24" s="1"/>
  <c r="M1084" i="24"/>
  <c r="M1100" i="24"/>
  <c r="M1116" i="24"/>
  <c r="N1116" i="24" s="1"/>
  <c r="O1116" i="24" s="1"/>
  <c r="M1132" i="24"/>
  <c r="N1132" i="24" s="1"/>
  <c r="O1132" i="24" s="1"/>
  <c r="M1148" i="24"/>
  <c r="N1148" i="24" s="1"/>
  <c r="O1148" i="24" s="1"/>
  <c r="M1164" i="24"/>
  <c r="M1180" i="24"/>
  <c r="M1196" i="24"/>
  <c r="N1196" i="24" s="1"/>
  <c r="O1196" i="24" s="1"/>
  <c r="M1212" i="24"/>
  <c r="M1228" i="24"/>
  <c r="M1244" i="24"/>
  <c r="N1244" i="24" s="1"/>
  <c r="O1244" i="24" s="1"/>
  <c r="M1260" i="24"/>
  <c r="M1276" i="24"/>
  <c r="M1292" i="24"/>
  <c r="M1308" i="24"/>
  <c r="N1308" i="24" s="1"/>
  <c r="O1308" i="24" s="1"/>
  <c r="M1324" i="24"/>
  <c r="M1340" i="24"/>
  <c r="M1356" i="24"/>
  <c r="M1372" i="24"/>
  <c r="M1388" i="24"/>
  <c r="N1388" i="24" s="1"/>
  <c r="O1388" i="24" s="1"/>
  <c r="M1404" i="24"/>
  <c r="M1420" i="24"/>
  <c r="M1436" i="24"/>
  <c r="M1788" i="24"/>
  <c r="N1788" i="24" s="1"/>
  <c r="M1804" i="24"/>
  <c r="N1804" i="24" s="1"/>
  <c r="M3148" i="24"/>
  <c r="M3164" i="24"/>
  <c r="M3372" i="24"/>
  <c r="N3372" i="24" s="1"/>
  <c r="O3372" i="24" s="1"/>
  <c r="M3548" i="24"/>
  <c r="M3644" i="24"/>
  <c r="M3660" i="24"/>
  <c r="N3660" i="24" s="1"/>
  <c r="M3676" i="24"/>
  <c r="N3676" i="24" s="1"/>
  <c r="M3692" i="24"/>
  <c r="M3708" i="24"/>
  <c r="M3724" i="24"/>
  <c r="N3724" i="24" s="1"/>
  <c r="M3740" i="24"/>
  <c r="M3756" i="24"/>
  <c r="M3772" i="24"/>
  <c r="M3788" i="24"/>
  <c r="M3804" i="24"/>
  <c r="N3804" i="24" s="1"/>
  <c r="M3820" i="24"/>
  <c r="N3820" i="24" s="1"/>
  <c r="M3836" i="24"/>
  <c r="M3852" i="24"/>
  <c r="M3868" i="24"/>
  <c r="M3884" i="24"/>
  <c r="M3900" i="24"/>
  <c r="M3916" i="24"/>
  <c r="M3932" i="24"/>
  <c r="M3948" i="24"/>
  <c r="M3964" i="24"/>
  <c r="M3980" i="24"/>
  <c r="M3996" i="24"/>
  <c r="M4012" i="24"/>
  <c r="M4028" i="24"/>
  <c r="M4044" i="24"/>
  <c r="M4060" i="24"/>
  <c r="M4076" i="24"/>
  <c r="M4092" i="24"/>
  <c r="M4108" i="24"/>
  <c r="N4108" i="24" s="1"/>
  <c r="O4108" i="24" s="1"/>
  <c r="M4124" i="24"/>
  <c r="N4124" i="24" s="1"/>
  <c r="M4140" i="24"/>
  <c r="M4156" i="24"/>
  <c r="M4172" i="24"/>
  <c r="N4172" i="24" s="1"/>
  <c r="O4172" i="24" s="1"/>
  <c r="M4188" i="24"/>
  <c r="M4204" i="24"/>
  <c r="M4220" i="24"/>
  <c r="M4236" i="24"/>
  <c r="N4236" i="24" s="1"/>
  <c r="O4236" i="24" s="1"/>
  <c r="M4252" i="24"/>
  <c r="N4252" i="24" s="1"/>
  <c r="M4268" i="24"/>
  <c r="M4284" i="24"/>
  <c r="M4300" i="24"/>
  <c r="N4300" i="24" s="1"/>
  <c r="O4300" i="24" s="1"/>
  <c r="M4316" i="24"/>
  <c r="M4332" i="24"/>
  <c r="N4332" i="24" s="1"/>
  <c r="O4332" i="24" s="1"/>
  <c r="M4348" i="24"/>
  <c r="M4364" i="24"/>
  <c r="M4380" i="24"/>
  <c r="N4380" i="24" s="1"/>
  <c r="M4396" i="24"/>
  <c r="M4412" i="24"/>
  <c r="M4428" i="24"/>
  <c r="M4444" i="24"/>
  <c r="N4444" i="24" s="1"/>
  <c r="M4460" i="24"/>
  <c r="M4476" i="24"/>
  <c r="M4492" i="24"/>
  <c r="M4508" i="24"/>
  <c r="N4508" i="24" s="1"/>
  <c r="M4524" i="24"/>
  <c r="N4524" i="24" s="1"/>
  <c r="O4524" i="24" s="1"/>
  <c r="M4540" i="24"/>
  <c r="M4796" i="24"/>
  <c r="M5084" i="24"/>
  <c r="M5420" i="24"/>
  <c r="N5420" i="24" s="1"/>
  <c r="O5420" i="24" s="1"/>
  <c r="M5836" i="24"/>
  <c r="M7260" i="24"/>
  <c r="N7260" i="24" s="1"/>
  <c r="O7260" i="24" s="1"/>
  <c r="M7756" i="24"/>
  <c r="M7772" i="24"/>
  <c r="M7788" i="24"/>
  <c r="M7804" i="24"/>
  <c r="M7820" i="24"/>
  <c r="M7836" i="24"/>
  <c r="M7852" i="24"/>
  <c r="M7868" i="24"/>
  <c r="M7884" i="24"/>
  <c r="M7900" i="24"/>
  <c r="M7916" i="24"/>
  <c r="M7932" i="24"/>
  <c r="M7948" i="24"/>
  <c r="M7964" i="24"/>
  <c r="M7980" i="24"/>
  <c r="M7996" i="24"/>
  <c r="M8012" i="24"/>
  <c r="M8028" i="24"/>
  <c r="M8044" i="24"/>
  <c r="M8060" i="24"/>
  <c r="N8060" i="24" s="1"/>
  <c r="O8060" i="24" s="1"/>
  <c r="M8076" i="24"/>
  <c r="N8076" i="24" s="1"/>
  <c r="O8076" i="24" s="1"/>
  <c r="M8092" i="24"/>
  <c r="M8108" i="24"/>
  <c r="M8124" i="24"/>
  <c r="M8140" i="24"/>
  <c r="N8140" i="24" s="1"/>
  <c r="O8140" i="24" s="1"/>
  <c r="M8156" i="24"/>
  <c r="M8172" i="24"/>
  <c r="M8188" i="24"/>
  <c r="M8204" i="24"/>
  <c r="N8204" i="24" s="1"/>
  <c r="O8204" i="24" s="1"/>
  <c r="M8220" i="24"/>
  <c r="M8236" i="24"/>
  <c r="M8252" i="24"/>
  <c r="M8268" i="24"/>
  <c r="N8268" i="24" s="1"/>
  <c r="O8268" i="24" s="1"/>
  <c r="M8284" i="24"/>
  <c r="M8300" i="24"/>
  <c r="M8316" i="24"/>
  <c r="M8332" i="24"/>
  <c r="N8332" i="24" s="1"/>
  <c r="O8332" i="24" s="1"/>
  <c r="M8348" i="24"/>
  <c r="N8348" i="24" s="1"/>
  <c r="O8348" i="24" s="1"/>
  <c r="M8364" i="24"/>
  <c r="M8380" i="24"/>
  <c r="M8396" i="24"/>
  <c r="M8412" i="24"/>
  <c r="M8428" i="24"/>
  <c r="M8444" i="24"/>
  <c r="M8460" i="24"/>
  <c r="N8460" i="24" s="1"/>
  <c r="O8460" i="24" s="1"/>
  <c r="M8476" i="24"/>
  <c r="M8492" i="24"/>
  <c r="M8508" i="24"/>
  <c r="M8524" i="24"/>
  <c r="M8540" i="24"/>
  <c r="M8556" i="24"/>
  <c r="M8572" i="24"/>
  <c r="M8588" i="24"/>
  <c r="N8588" i="24" s="1"/>
  <c r="O8588" i="24" s="1"/>
  <c r="M8604" i="24"/>
  <c r="M8620" i="24"/>
  <c r="M8636" i="24"/>
  <c r="N8636" i="24" s="1"/>
  <c r="O8636" i="24" s="1"/>
  <c r="M8652" i="24"/>
  <c r="M8668" i="24"/>
  <c r="M8684" i="24"/>
  <c r="M8700" i="24"/>
  <c r="M8716" i="24"/>
  <c r="M8732" i="24"/>
  <c r="M8748" i="24"/>
  <c r="M8764" i="24"/>
  <c r="M469" i="24"/>
  <c r="N469" i="24" s="1"/>
  <c r="O469" i="24" s="1"/>
  <c r="M485" i="24"/>
  <c r="M501" i="24"/>
  <c r="M517" i="24"/>
  <c r="N517" i="24" s="1"/>
  <c r="O517" i="24" s="1"/>
  <c r="M533" i="24"/>
  <c r="M549" i="24"/>
  <c r="M565" i="24"/>
  <c r="M581" i="24"/>
  <c r="N581" i="24" s="1"/>
  <c r="O581" i="24" s="1"/>
  <c r="M597" i="24"/>
  <c r="N597" i="24" s="1"/>
  <c r="O597" i="24" s="1"/>
  <c r="M613" i="24"/>
  <c r="M629" i="24"/>
  <c r="M645" i="24"/>
  <c r="M661" i="24"/>
  <c r="M677" i="24"/>
  <c r="M693" i="24"/>
  <c r="M709" i="24"/>
  <c r="M725" i="24"/>
  <c r="M741" i="24"/>
  <c r="M757" i="24"/>
  <c r="M773" i="24"/>
  <c r="M789" i="24"/>
  <c r="M805" i="24"/>
  <c r="M821" i="24"/>
  <c r="M837" i="24"/>
  <c r="M853" i="24"/>
  <c r="M869" i="24"/>
  <c r="N869" i="24" s="1"/>
  <c r="O869" i="24" s="1"/>
  <c r="M885" i="24"/>
  <c r="M901" i="24"/>
  <c r="M917" i="24"/>
  <c r="N917" i="24" s="1"/>
  <c r="O917" i="24" s="1"/>
  <c r="M933" i="24"/>
  <c r="M949" i="24"/>
  <c r="M965" i="24"/>
  <c r="M981" i="24"/>
  <c r="M997" i="24"/>
  <c r="M1013" i="24"/>
  <c r="M1029" i="24"/>
  <c r="M1045" i="24"/>
  <c r="N1045" i="24" s="1"/>
  <c r="O1045" i="24" s="1"/>
  <c r="M1061" i="24"/>
  <c r="M1077" i="24"/>
  <c r="M1093" i="24"/>
  <c r="M1109" i="24"/>
  <c r="M1125" i="24"/>
  <c r="M1141" i="24"/>
  <c r="M1157" i="24"/>
  <c r="M1173" i="24"/>
  <c r="M1189" i="24"/>
  <c r="M1205" i="24"/>
  <c r="M1221" i="24"/>
  <c r="M1237" i="24"/>
  <c r="N1237" i="24" s="1"/>
  <c r="O1237" i="24" s="1"/>
  <c r="M1253" i="24"/>
  <c r="M1269" i="24"/>
  <c r="M1285" i="24"/>
  <c r="M1301" i="24"/>
  <c r="M1317" i="24"/>
  <c r="M1333" i="24"/>
  <c r="M1349" i="24"/>
  <c r="M1717" i="24"/>
  <c r="M2565" i="24"/>
  <c r="M40" i="24"/>
  <c r="M88" i="24"/>
  <c r="N88" i="24" s="1"/>
  <c r="O88" i="24" s="1"/>
  <c r="M184" i="24"/>
  <c r="N184" i="24" s="1"/>
  <c r="O184" i="24" s="1"/>
  <c r="M504" i="24"/>
  <c r="M536" i="24"/>
  <c r="M568" i="24"/>
  <c r="N568" i="24" s="1"/>
  <c r="O568" i="24" s="1"/>
  <c r="M600" i="24"/>
  <c r="N600" i="24" s="1"/>
  <c r="O600" i="24" s="1"/>
  <c r="M632" i="24"/>
  <c r="M664" i="24"/>
  <c r="M696" i="24"/>
  <c r="N696" i="24" s="1"/>
  <c r="O696" i="24" s="1"/>
  <c r="M744" i="24"/>
  <c r="N744" i="24" s="1"/>
  <c r="O744" i="24" s="1"/>
  <c r="M776" i="24"/>
  <c r="M808" i="24"/>
  <c r="M840" i="24"/>
  <c r="N840" i="24" s="1"/>
  <c r="O840" i="24" s="1"/>
  <c r="M872" i="24"/>
  <c r="N872" i="24" s="1"/>
  <c r="O872" i="24" s="1"/>
  <c r="M904" i="24"/>
  <c r="M936" i="24"/>
  <c r="M968" i="24"/>
  <c r="N968" i="24" s="1"/>
  <c r="O968" i="24" s="1"/>
  <c r="M1000" i="24"/>
  <c r="N1000" i="24" s="1"/>
  <c r="O1000" i="24" s="1"/>
  <c r="M1032" i="24"/>
  <c r="N1032" i="24" s="1"/>
  <c r="O1032" i="24" s="1"/>
  <c r="M1064" i="24"/>
  <c r="M1096" i="24"/>
  <c r="N1096" i="24" s="1"/>
  <c r="O1096" i="24" s="1"/>
  <c r="M1128" i="24"/>
  <c r="N1128" i="24" s="1"/>
  <c r="O1128" i="24" s="1"/>
  <c r="M1160" i="24"/>
  <c r="M28" i="24"/>
  <c r="M44" i="24"/>
  <c r="M60" i="24"/>
  <c r="M76" i="24"/>
  <c r="M92" i="24"/>
  <c r="M108" i="24"/>
  <c r="M124" i="24"/>
  <c r="M140" i="24"/>
  <c r="M156" i="24"/>
  <c r="M172" i="24"/>
  <c r="N172" i="24" s="1"/>
  <c r="O172" i="24" s="1"/>
  <c r="M188" i="24"/>
  <c r="M204" i="24"/>
  <c r="M220" i="24"/>
  <c r="M236" i="24"/>
  <c r="M252" i="24"/>
  <c r="M32" i="24"/>
  <c r="M48" i="24"/>
  <c r="M64" i="24"/>
  <c r="M80" i="24"/>
  <c r="N80" i="24" s="1"/>
  <c r="O80" i="24" s="1"/>
  <c r="M96" i="24"/>
  <c r="M112" i="24"/>
  <c r="M128" i="24"/>
  <c r="N128" i="24" s="1"/>
  <c r="O128" i="24" s="1"/>
  <c r="M144" i="24"/>
  <c r="N144" i="24" s="1"/>
  <c r="O144" i="24" s="1"/>
  <c r="M160" i="24"/>
  <c r="M176" i="24"/>
  <c r="M192" i="24"/>
  <c r="N192" i="24" s="1"/>
  <c r="O192" i="24" s="1"/>
  <c r="M208" i="24"/>
  <c r="N208" i="24" s="1"/>
  <c r="O208" i="24" s="1"/>
  <c r="M224" i="24"/>
  <c r="M240" i="24"/>
  <c r="M256" i="24"/>
  <c r="M272" i="24"/>
  <c r="N272" i="24" s="1"/>
  <c r="O272" i="24" s="1"/>
  <c r="M288" i="24"/>
  <c r="N288" i="24" s="1"/>
  <c r="O288" i="24" s="1"/>
  <c r="M304" i="24"/>
  <c r="M320" i="24"/>
  <c r="M336" i="24"/>
  <c r="N336" i="24" s="1"/>
  <c r="O336" i="24" s="1"/>
  <c r="M352" i="24"/>
  <c r="M368" i="24"/>
  <c r="M384" i="24"/>
  <c r="M400" i="24"/>
  <c r="N400" i="24" s="1"/>
  <c r="O400" i="24" s="1"/>
  <c r="M416" i="24"/>
  <c r="M432" i="24"/>
  <c r="M448" i="24"/>
  <c r="M464" i="24"/>
  <c r="N464" i="24" s="1"/>
  <c r="O464" i="24" s="1"/>
  <c r="M480" i="24"/>
  <c r="M496" i="24"/>
  <c r="M512" i="24"/>
  <c r="M528" i="24"/>
  <c r="N528" i="24" s="1"/>
  <c r="O528" i="24" s="1"/>
  <c r="M544" i="24"/>
  <c r="N544" i="24" s="1"/>
  <c r="O544" i="24" s="1"/>
  <c r="M560" i="24"/>
  <c r="M576" i="24"/>
  <c r="N576" i="24" s="1"/>
  <c r="O576" i="24" s="1"/>
  <c r="M592" i="24"/>
  <c r="N592" i="24" s="1"/>
  <c r="O592" i="24" s="1"/>
  <c r="M608" i="24"/>
  <c r="M624" i="24"/>
  <c r="M640" i="24"/>
  <c r="M656" i="24"/>
  <c r="N656" i="24" s="1"/>
  <c r="O656" i="24" s="1"/>
  <c r="M672" i="24"/>
  <c r="M688" i="24"/>
  <c r="M704" i="24"/>
  <c r="M720" i="24"/>
  <c r="N720" i="24" s="1"/>
  <c r="O720" i="24" s="1"/>
  <c r="M736" i="24"/>
  <c r="M752" i="24"/>
  <c r="M768" i="24"/>
  <c r="M784" i="24"/>
  <c r="N784" i="24" s="1"/>
  <c r="O784" i="24" s="1"/>
  <c r="M800" i="24"/>
  <c r="M816" i="24"/>
  <c r="M832" i="24"/>
  <c r="M848" i="24"/>
  <c r="N848" i="24" s="1"/>
  <c r="O848" i="24" s="1"/>
  <c r="M864" i="24"/>
  <c r="M880" i="24"/>
  <c r="M896" i="24"/>
  <c r="M912" i="24"/>
  <c r="N912" i="24" s="1"/>
  <c r="O912" i="24" s="1"/>
  <c r="M928" i="24"/>
  <c r="N928" i="24" s="1"/>
  <c r="O928" i="24" s="1"/>
  <c r="M944" i="24"/>
  <c r="M960" i="24"/>
  <c r="M976" i="24"/>
  <c r="N976" i="24" s="1"/>
  <c r="O976" i="24" s="1"/>
  <c r="M992" i="24"/>
  <c r="M1008" i="24"/>
  <c r="M1024" i="24"/>
  <c r="N1024" i="24" s="1"/>
  <c r="O1024" i="24" s="1"/>
  <c r="M1040" i="24"/>
  <c r="N1040" i="24" s="1"/>
  <c r="O1040" i="24" s="1"/>
  <c r="M1056" i="24"/>
  <c r="M1072" i="24"/>
  <c r="M1088" i="24"/>
  <c r="M1104" i="24"/>
  <c r="N1104" i="24" s="1"/>
  <c r="O1104" i="24" s="1"/>
  <c r="M1120" i="24"/>
  <c r="M1136" i="24"/>
  <c r="M1152" i="24"/>
  <c r="M1168" i="24"/>
  <c r="N1168" i="24" s="1"/>
  <c r="O1168" i="24" s="1"/>
  <c r="M1792" i="24"/>
  <c r="M1808" i="24"/>
  <c r="M3136" i="24"/>
  <c r="N3136" i="24" s="1"/>
  <c r="O3136" i="24" s="1"/>
  <c r="M3152" i="24"/>
  <c r="N3152" i="24" s="1"/>
  <c r="O3152" i="24" s="1"/>
  <c r="M3168" i="24"/>
  <c r="M3536" i="24"/>
  <c r="M3552" i="24"/>
  <c r="M3568" i="24"/>
  <c r="M3584" i="24"/>
  <c r="M3600" i="24"/>
  <c r="M3616" i="24"/>
  <c r="M3632" i="24"/>
  <c r="N3632" i="24" s="1"/>
  <c r="O3632" i="24" s="1"/>
  <c r="M3648" i="24"/>
  <c r="M3664" i="24"/>
  <c r="M3680" i="24"/>
  <c r="M3696" i="24"/>
  <c r="M3712" i="24"/>
  <c r="M3728" i="24"/>
  <c r="M3744" i="24"/>
  <c r="M3760" i="24"/>
  <c r="N3760" i="24" s="1"/>
  <c r="O3760" i="24" s="1"/>
  <c r="M3776" i="24"/>
  <c r="M3792" i="24"/>
  <c r="M3808" i="24"/>
  <c r="M3824" i="24"/>
  <c r="M3840" i="24"/>
  <c r="M3856" i="24"/>
  <c r="M3872" i="24"/>
  <c r="M3888" i="24"/>
  <c r="N3888" i="24" s="1"/>
  <c r="O3888" i="24" s="1"/>
  <c r="M3904" i="24"/>
  <c r="M3920" i="24"/>
  <c r="M3936" i="24"/>
  <c r="M3952" i="24"/>
  <c r="M3968" i="24"/>
  <c r="M3984" i="24"/>
  <c r="M4000" i="24"/>
  <c r="M4016" i="24"/>
  <c r="N4016" i="24" s="1"/>
  <c r="O4016" i="24" s="1"/>
  <c r="M4032" i="24"/>
  <c r="M4048" i="24"/>
  <c r="M4064" i="24"/>
  <c r="N4064" i="24" s="1"/>
  <c r="O4064" i="24" s="1"/>
  <c r="M4080" i="24"/>
  <c r="M4096" i="24"/>
  <c r="M4112" i="24"/>
  <c r="M4128" i="24"/>
  <c r="N4128" i="24" s="1"/>
  <c r="O4128" i="24" s="1"/>
  <c r="M4144" i="24"/>
  <c r="M4160" i="24"/>
  <c r="M4176" i="24"/>
  <c r="M4192" i="24"/>
  <c r="M4208" i="24"/>
  <c r="N4208" i="24" s="1"/>
  <c r="O4208" i="24" s="1"/>
  <c r="M4224" i="24"/>
  <c r="N4224" i="24" s="1"/>
  <c r="O4224" i="24" s="1"/>
  <c r="M4240" i="24"/>
  <c r="M4256" i="24"/>
  <c r="M4272" i="24"/>
  <c r="M4288" i="24"/>
  <c r="M4304" i="24"/>
  <c r="M4320" i="24"/>
  <c r="M4336" i="24"/>
  <c r="M4352" i="24"/>
  <c r="M4368" i="24"/>
  <c r="M4384" i="24"/>
  <c r="M4400" i="24"/>
  <c r="N4400" i="24" s="1"/>
  <c r="O4400" i="24" s="1"/>
  <c r="M4416" i="24"/>
  <c r="M4432" i="24"/>
  <c r="M4448" i="24"/>
  <c r="M4464" i="24"/>
  <c r="N4464" i="24" s="1"/>
  <c r="O4464" i="24" s="1"/>
  <c r="M4480" i="24"/>
  <c r="M4496" i="24"/>
  <c r="M4512" i="24"/>
  <c r="M4528" i="24"/>
  <c r="N4528" i="24" s="1"/>
  <c r="O4528" i="24" s="1"/>
  <c r="M4544" i="24"/>
  <c r="M4800" i="24"/>
  <c r="M7264" i="24"/>
  <c r="M8720" i="24"/>
  <c r="M8736" i="24"/>
  <c r="N8736" i="24" s="1"/>
  <c r="O8736" i="24" s="1"/>
  <c r="M8752" i="24"/>
  <c r="M8768" i="24"/>
  <c r="N8768" i="24" s="1"/>
  <c r="O8768" i="24" s="1"/>
  <c r="M1417" i="24"/>
  <c r="N1417" i="24" s="1"/>
  <c r="M1961" i="24"/>
  <c r="M24" i="24"/>
  <c r="M56" i="24"/>
  <c r="N56" i="24" s="1"/>
  <c r="O56" i="24" s="1"/>
  <c r="M72" i="24"/>
  <c r="M104" i="24"/>
  <c r="M120" i="24"/>
  <c r="M136" i="24"/>
  <c r="M152" i="24"/>
  <c r="M168" i="24"/>
  <c r="M200" i="24"/>
  <c r="M216" i="24"/>
  <c r="N216" i="24" s="1"/>
  <c r="O216" i="24" s="1"/>
  <c r="M232" i="24"/>
  <c r="N232" i="24" s="1"/>
  <c r="O232" i="24" s="1"/>
  <c r="M248" i="24"/>
  <c r="M264" i="24"/>
  <c r="M280" i="24"/>
  <c r="M296" i="24"/>
  <c r="N296" i="24" s="1"/>
  <c r="O296" i="24" s="1"/>
  <c r="M312" i="24"/>
  <c r="M328" i="24"/>
  <c r="M344" i="24"/>
  <c r="N344" i="24" s="1"/>
  <c r="O344" i="24" s="1"/>
  <c r="M360" i="24"/>
  <c r="M376" i="24"/>
  <c r="M392" i="24"/>
  <c r="M408" i="24"/>
  <c r="M424" i="24"/>
  <c r="N424" i="24" s="1"/>
  <c r="O424" i="24" s="1"/>
  <c r="M440" i="24"/>
  <c r="M456" i="24"/>
  <c r="M472" i="24"/>
  <c r="M488" i="24"/>
  <c r="N488" i="24" s="1"/>
  <c r="O488" i="24" s="1"/>
  <c r="M520" i="24"/>
  <c r="M552" i="24"/>
  <c r="M584" i="24"/>
  <c r="M616" i="24"/>
  <c r="N616" i="24" s="1"/>
  <c r="O616" i="24" s="1"/>
  <c r="M648" i="24"/>
  <c r="M680" i="24"/>
  <c r="M712" i="24"/>
  <c r="N712" i="24" s="1"/>
  <c r="O712" i="24" s="1"/>
  <c r="M728" i="24"/>
  <c r="N728" i="24" s="1"/>
  <c r="O728" i="24" s="1"/>
  <c r="M760" i="24"/>
  <c r="M792" i="24"/>
  <c r="M824" i="24"/>
  <c r="M856" i="24"/>
  <c r="N856" i="24" s="1"/>
  <c r="O856" i="24" s="1"/>
  <c r="M888" i="24"/>
  <c r="M920" i="24"/>
  <c r="M952" i="24"/>
  <c r="N952" i="24" s="1"/>
  <c r="O952" i="24" s="1"/>
  <c r="M984" i="24"/>
  <c r="N984" i="24" s="1"/>
  <c r="O984" i="24" s="1"/>
  <c r="M1016" i="24"/>
  <c r="M1048" i="24"/>
  <c r="M1080" i="24"/>
  <c r="N1080" i="24" s="1"/>
  <c r="O1080" i="24" s="1"/>
  <c r="M1112" i="24"/>
  <c r="N1112" i="24" s="1"/>
  <c r="O1112" i="24" s="1"/>
  <c r="M1144" i="24"/>
  <c r="M36" i="24"/>
  <c r="M52" i="24"/>
  <c r="N52" i="24" s="1"/>
  <c r="O52" i="24" s="1"/>
  <c r="M68" i="24"/>
  <c r="N68" i="24" s="1"/>
  <c r="O68" i="24" s="1"/>
  <c r="M84" i="24"/>
  <c r="N84" i="24" s="1"/>
  <c r="O84" i="24" s="1"/>
  <c r="M100" i="24"/>
  <c r="M116" i="24"/>
  <c r="M132" i="24"/>
  <c r="M148" i="24"/>
  <c r="M164" i="24"/>
  <c r="M180" i="24"/>
  <c r="M196" i="24"/>
  <c r="M212" i="24"/>
  <c r="M228" i="24"/>
  <c r="M244" i="24"/>
  <c r="N244" i="24" s="1"/>
  <c r="O244" i="24" s="1"/>
  <c r="M260" i="24"/>
  <c r="N260" i="24" s="1"/>
  <c r="O260" i="24" s="1"/>
  <c r="M276" i="24"/>
  <c r="M292" i="24"/>
  <c r="M308" i="24"/>
  <c r="N308" i="24" s="1"/>
  <c r="O308" i="24" s="1"/>
  <c r="M324" i="24"/>
  <c r="N324" i="24" s="1"/>
  <c r="O324" i="24" s="1"/>
  <c r="M340" i="24"/>
  <c r="M356" i="24"/>
  <c r="M372" i="24"/>
  <c r="M388" i="24"/>
  <c r="N388" i="24" s="1"/>
  <c r="O388" i="24" s="1"/>
  <c r="M404" i="24"/>
  <c r="N404" i="24" s="1"/>
  <c r="O404" i="24" s="1"/>
  <c r="M420" i="24"/>
  <c r="M436" i="24"/>
  <c r="N436" i="24" s="1"/>
  <c r="O436" i="24" s="1"/>
  <c r="M452" i="24"/>
  <c r="N452" i="24" s="1"/>
  <c r="O452" i="24" s="1"/>
  <c r="M468" i="24"/>
  <c r="M484" i="24"/>
  <c r="M500" i="24"/>
  <c r="M516" i="24"/>
  <c r="N516" i="24" s="1"/>
  <c r="O516" i="24" s="1"/>
  <c r="M532" i="24"/>
  <c r="M548" i="24"/>
  <c r="M564" i="24"/>
  <c r="M580" i="24"/>
  <c r="N580" i="24" s="1"/>
  <c r="O580" i="24" s="1"/>
  <c r="M596" i="24"/>
  <c r="M612" i="24"/>
  <c r="M628" i="24"/>
  <c r="M644" i="24"/>
  <c r="N644" i="24" s="1"/>
  <c r="O644" i="24" s="1"/>
  <c r="M660" i="24"/>
  <c r="N660" i="24" s="1"/>
  <c r="O660" i="24" s="1"/>
  <c r="M676" i="24"/>
  <c r="M692" i="24"/>
  <c r="M708" i="24"/>
  <c r="N708" i="24" s="1"/>
  <c r="O708" i="24" s="1"/>
  <c r="M724" i="24"/>
  <c r="N724" i="24" s="1"/>
  <c r="O724" i="24" s="1"/>
  <c r="M740" i="24"/>
  <c r="M756" i="24"/>
  <c r="N756" i="24" s="1"/>
  <c r="O756" i="24" s="1"/>
  <c r="M772" i="24"/>
  <c r="N772" i="24" s="1"/>
  <c r="O772" i="24" s="1"/>
  <c r="M788" i="24"/>
  <c r="M804" i="24"/>
  <c r="M820" i="24"/>
  <c r="M836" i="24"/>
  <c r="N836" i="24" s="1"/>
  <c r="O836" i="24" s="1"/>
  <c r="M852" i="24"/>
  <c r="M868" i="24"/>
  <c r="M884" i="24"/>
  <c r="N884" i="24" s="1"/>
  <c r="O884" i="24" s="1"/>
  <c r="M900" i="24"/>
  <c r="M916" i="24"/>
  <c r="M932" i="24"/>
  <c r="M948" i="24"/>
  <c r="N948" i="24" s="1"/>
  <c r="O948" i="24" s="1"/>
  <c r="M964" i="24"/>
  <c r="N964" i="24" s="1"/>
  <c r="O964" i="24" s="1"/>
  <c r="M980" i="24"/>
  <c r="M996" i="24"/>
  <c r="M1012" i="24"/>
  <c r="M1028" i="24"/>
  <c r="N1028" i="24" s="1"/>
  <c r="O1028" i="24" s="1"/>
  <c r="M1044" i="24"/>
  <c r="N1044" i="24" s="1"/>
  <c r="O1044" i="24" s="1"/>
  <c r="M1060" i="24"/>
  <c r="M1076" i="24"/>
  <c r="M1092" i="24"/>
  <c r="N1092" i="24" s="1"/>
  <c r="O1092" i="24" s="1"/>
  <c r="M1108" i="24"/>
  <c r="M1124" i="24"/>
  <c r="M1140" i="24"/>
  <c r="N1140" i="24" s="1"/>
  <c r="O1140" i="24" s="1"/>
  <c r="M1156" i="24"/>
  <c r="N1156" i="24" s="1"/>
  <c r="O1156" i="24" s="1"/>
  <c r="M1172" i="24"/>
  <c r="M1188" i="24"/>
  <c r="M1204" i="24"/>
  <c r="M1220" i="24"/>
  <c r="M1236" i="24"/>
  <c r="M1252" i="24"/>
  <c r="M1268" i="24"/>
  <c r="M1284" i="24"/>
  <c r="N1284" i="24" s="1"/>
  <c r="O1284" i="24" s="1"/>
  <c r="M1300" i="24"/>
  <c r="M1316" i="24"/>
  <c r="M1332" i="24"/>
  <c r="M1348" i="24"/>
  <c r="M1364" i="24"/>
  <c r="M1380" i="24"/>
  <c r="M1396" i="24"/>
  <c r="M1412" i="24"/>
  <c r="M1428" i="24"/>
  <c r="M1444" i="24"/>
  <c r="M1780" i="24"/>
  <c r="M1796" i="24"/>
  <c r="N1796" i="24" s="1"/>
  <c r="O1796" i="24" s="1"/>
  <c r="M1812" i="24"/>
  <c r="M2612" i="24"/>
  <c r="M3140" i="24"/>
  <c r="N3140" i="24" s="1"/>
  <c r="M3156" i="24"/>
  <c r="N3156" i="24" s="1"/>
  <c r="M3172" i="24"/>
  <c r="N3172" i="24" s="1"/>
  <c r="M3204" i="24"/>
  <c r="M3668" i="24"/>
  <c r="M3684" i="24"/>
  <c r="M3700" i="24"/>
  <c r="M3716" i="24"/>
  <c r="M3732" i="24"/>
  <c r="M3748" i="24"/>
  <c r="N3748" i="24" s="1"/>
  <c r="O3748" i="24" s="1"/>
  <c r="M3764" i="24"/>
  <c r="M3780" i="24"/>
  <c r="M3796" i="24"/>
  <c r="M3812" i="24"/>
  <c r="M3828" i="24"/>
  <c r="M3844" i="24"/>
  <c r="M3860" i="24"/>
  <c r="M3876" i="24"/>
  <c r="N3876" i="24" s="1"/>
  <c r="O3876" i="24" s="1"/>
  <c r="M3892" i="24"/>
  <c r="M3908" i="24"/>
  <c r="M3924" i="24"/>
  <c r="M3940" i="24"/>
  <c r="N3940" i="24" s="1"/>
  <c r="O3940" i="24" s="1"/>
  <c r="M3956" i="24"/>
  <c r="M3972" i="24"/>
  <c r="M3988" i="24"/>
  <c r="M4004" i="24"/>
  <c r="N4004" i="24" s="1"/>
  <c r="O4004" i="24" s="1"/>
  <c r="M4020" i="24"/>
  <c r="M4036" i="24"/>
  <c r="M4052" i="24"/>
  <c r="M4068" i="24"/>
  <c r="N4068" i="24" s="1"/>
  <c r="O4068" i="24" s="1"/>
  <c r="M4084" i="24"/>
  <c r="M4100" i="24"/>
  <c r="M4116" i="24"/>
  <c r="M4132" i="24"/>
  <c r="M4148" i="24"/>
  <c r="M4164" i="24"/>
  <c r="M4180" i="24"/>
  <c r="M4196" i="24"/>
  <c r="N4196" i="24" s="1"/>
  <c r="O4196" i="24" s="1"/>
  <c r="M4212" i="24"/>
  <c r="M4228" i="24"/>
  <c r="M4244" i="24"/>
  <c r="M4260" i="24"/>
  <c r="M4276" i="24"/>
  <c r="M4292" i="24"/>
  <c r="M4308" i="24"/>
  <c r="M4324" i="24"/>
  <c r="N4324" i="24" s="1"/>
  <c r="O4324" i="24" s="1"/>
  <c r="M4340" i="24"/>
  <c r="M4356" i="24"/>
  <c r="M4372" i="24"/>
  <c r="M4388" i="24"/>
  <c r="N4388" i="24" s="1"/>
  <c r="O4388" i="24" s="1"/>
  <c r="M4404" i="24"/>
  <c r="M4420" i="24"/>
  <c r="M4436" i="24"/>
  <c r="N4436" i="24" s="1"/>
  <c r="O4436" i="24" s="1"/>
  <c r="M4452" i="24"/>
  <c r="N4452" i="24" s="1"/>
  <c r="O4452" i="24" s="1"/>
  <c r="M4468" i="24"/>
  <c r="M4484" i="24"/>
  <c r="M4500" i="24"/>
  <c r="N4500" i="24" s="1"/>
  <c r="O4500" i="24" s="1"/>
  <c r="M4516" i="24"/>
  <c r="N4516" i="24" s="1"/>
  <c r="O4516" i="24" s="1"/>
  <c r="M4532" i="24"/>
  <c r="M7268" i="24"/>
  <c r="M7748" i="24"/>
  <c r="M7764" i="24"/>
  <c r="N7764" i="24" s="1"/>
  <c r="M7780" i="24"/>
  <c r="M7796" i="24"/>
  <c r="M7812" i="24"/>
  <c r="M7828" i="24"/>
  <c r="N7828" i="24" s="1"/>
  <c r="M7844" i="24"/>
  <c r="M7860" i="24"/>
  <c r="M7876" i="24"/>
  <c r="M7892" i="24"/>
  <c r="N7892" i="24" s="1"/>
  <c r="M7908" i="24"/>
  <c r="M7924" i="24"/>
  <c r="M7940" i="24"/>
  <c r="M7956" i="24"/>
  <c r="N7956" i="24" s="1"/>
  <c r="M7972" i="24"/>
  <c r="M7988" i="24"/>
  <c r="M8004" i="24"/>
  <c r="M8020" i="24"/>
  <c r="N8020" i="24" s="1"/>
  <c r="M8036" i="24"/>
  <c r="M8052" i="24"/>
  <c r="M8068" i="24"/>
  <c r="M8084" i="24"/>
  <c r="M8100" i="24"/>
  <c r="M8116" i="24"/>
  <c r="M8132" i="24"/>
  <c r="M8148" i="24"/>
  <c r="M8164" i="24"/>
  <c r="N8164" i="24" s="1"/>
  <c r="M8180" i="24"/>
  <c r="M8196" i="24"/>
  <c r="N8196" i="24" s="1"/>
  <c r="M8212" i="24"/>
  <c r="M8228" i="24"/>
  <c r="M8244" i="24"/>
  <c r="M8260" i="24"/>
  <c r="M8276" i="24"/>
  <c r="M8292" i="24"/>
  <c r="M8308" i="24"/>
  <c r="M8324" i="24"/>
  <c r="M8340" i="24"/>
  <c r="M8356" i="24"/>
  <c r="M8372" i="24"/>
  <c r="M8388" i="24"/>
  <c r="M8404" i="24"/>
  <c r="N8404" i="24" s="1"/>
  <c r="M8420" i="24"/>
  <c r="M8436" i="24"/>
  <c r="M8452" i="24"/>
  <c r="N8452" i="24" s="1"/>
  <c r="M8468" i="24"/>
  <c r="M8484" i="24"/>
  <c r="M8500" i="24"/>
  <c r="M8516" i="24"/>
  <c r="N8516" i="24" s="1"/>
  <c r="M8532" i="24"/>
  <c r="N8532" i="24" s="1"/>
  <c r="M8548" i="24"/>
  <c r="M8564" i="24"/>
  <c r="M8580" i="24"/>
  <c r="N8580" i="24" s="1"/>
  <c r="M8596" i="24"/>
  <c r="M8612" i="24"/>
  <c r="M8628" i="24"/>
  <c r="M8644" i="24"/>
  <c r="M8660" i="24"/>
  <c r="N8660" i="24" s="1"/>
  <c r="O8660" i="24" s="1"/>
  <c r="M8676" i="24"/>
  <c r="M8692" i="24"/>
  <c r="M8708" i="24"/>
  <c r="M8724" i="24"/>
  <c r="M8756" i="24"/>
  <c r="M461" i="24"/>
  <c r="M477" i="24"/>
  <c r="M493" i="24"/>
  <c r="M509" i="24"/>
  <c r="M525" i="24"/>
  <c r="M541" i="24"/>
  <c r="M557" i="24"/>
  <c r="N557" i="24" s="1"/>
  <c r="O557" i="24" s="1"/>
  <c r="M573" i="24"/>
  <c r="M589" i="24"/>
  <c r="M605" i="24"/>
  <c r="M621" i="24"/>
  <c r="M637" i="24"/>
  <c r="M653" i="24"/>
  <c r="M669" i="24"/>
  <c r="M685" i="24"/>
  <c r="M701" i="24"/>
  <c r="M717" i="24"/>
  <c r="M733" i="24"/>
  <c r="M749" i="24"/>
  <c r="M765" i="24"/>
  <c r="M781" i="24"/>
  <c r="M797" i="24"/>
  <c r="M813" i="24"/>
  <c r="N813" i="24" s="1"/>
  <c r="O813" i="24" s="1"/>
  <c r="M829" i="24"/>
  <c r="M845" i="24"/>
  <c r="M861" i="24"/>
  <c r="M877" i="24"/>
  <c r="M893" i="24"/>
  <c r="M909" i="24"/>
  <c r="M925" i="24"/>
  <c r="N925" i="24" s="1"/>
  <c r="O925" i="24" s="1"/>
  <c r="M941" i="24"/>
  <c r="N941" i="24" s="1"/>
  <c r="O941" i="24" s="1"/>
  <c r="M957" i="24"/>
  <c r="M973" i="24"/>
  <c r="M989" i="24"/>
  <c r="M1005" i="24"/>
  <c r="M1021" i="24"/>
  <c r="M1037" i="24"/>
  <c r="M1053" i="24"/>
  <c r="N1053" i="24" s="1"/>
  <c r="O1053" i="24" s="1"/>
  <c r="M1069" i="24"/>
  <c r="N1069" i="24" s="1"/>
  <c r="O1069" i="24" s="1"/>
  <c r="M1085" i="24"/>
  <c r="M1101" i="24"/>
  <c r="M1117" i="24"/>
  <c r="M1133" i="24"/>
  <c r="N1133" i="24" s="1"/>
  <c r="O1133" i="24" s="1"/>
  <c r="M1149" i="24"/>
  <c r="M1165" i="24"/>
  <c r="M1181" i="24"/>
  <c r="N1181" i="24" s="1"/>
  <c r="O1181" i="24" s="1"/>
  <c r="M1197" i="24"/>
  <c r="M1213" i="24"/>
  <c r="M1229" i="24"/>
  <c r="M1245" i="24"/>
  <c r="N1245" i="24" s="1"/>
  <c r="O1245" i="24" s="1"/>
  <c r="M1261" i="24"/>
  <c r="N1261" i="24" s="1"/>
  <c r="O1261" i="24" s="1"/>
  <c r="M1277" i="24"/>
  <c r="M1293" i="24"/>
  <c r="M1309" i="24"/>
  <c r="N1309" i="24" s="1"/>
  <c r="O1309" i="24" s="1"/>
  <c r="M1325" i="24"/>
  <c r="M1341" i="24"/>
  <c r="M2989" i="24"/>
  <c r="M3037" i="24"/>
  <c r="M3053" i="24"/>
  <c r="N3053" i="24" s="1"/>
  <c r="O3053" i="24" s="1"/>
  <c r="M3069" i="24"/>
  <c r="M3085" i="24"/>
  <c r="M3101" i="24"/>
  <c r="N3101" i="24" s="1"/>
  <c r="O3101" i="24" s="1"/>
  <c r="M3117" i="24"/>
  <c r="N3117" i="24" s="1"/>
  <c r="O3117" i="24" s="1"/>
  <c r="M3133" i="24"/>
  <c r="M3149" i="24"/>
  <c r="M3165" i="24"/>
  <c r="M3181" i="24"/>
  <c r="M3197" i="24"/>
  <c r="M3213" i="24"/>
  <c r="M3229" i="24"/>
  <c r="M3245" i="24"/>
  <c r="N3245" i="24" s="1"/>
  <c r="O3245" i="24" s="1"/>
  <c r="M3261" i="24"/>
  <c r="M3277" i="24"/>
  <c r="M3293" i="24"/>
  <c r="M3309" i="24"/>
  <c r="M3325" i="24"/>
  <c r="M3341" i="24"/>
  <c r="M3357" i="24"/>
  <c r="M3373" i="24"/>
  <c r="N3373" i="24" s="1"/>
  <c r="O3373" i="24" s="1"/>
  <c r="M3389" i="24"/>
  <c r="M3405" i="24"/>
  <c r="M3421" i="24"/>
  <c r="M3437" i="24"/>
  <c r="M3453" i="24"/>
  <c r="M3469" i="24"/>
  <c r="M3485" i="24"/>
  <c r="M3501" i="24"/>
  <c r="M3517" i="24"/>
  <c r="M3533" i="24"/>
  <c r="M3549" i="24"/>
  <c r="N3549" i="24" s="1"/>
  <c r="O3549" i="24" s="1"/>
  <c r="M3565" i="24"/>
  <c r="N3565" i="24" s="1"/>
  <c r="O3565" i="24" s="1"/>
  <c r="M3581" i="24"/>
  <c r="M3597" i="24"/>
  <c r="M3613" i="24"/>
  <c r="M3629" i="24"/>
  <c r="M3645" i="24"/>
  <c r="M3661" i="24"/>
  <c r="M3677" i="24"/>
  <c r="N3677" i="24" s="1"/>
  <c r="O3677" i="24" s="1"/>
  <c r="M3693" i="24"/>
  <c r="M3709" i="24"/>
  <c r="M3725" i="24"/>
  <c r="M3741" i="24"/>
  <c r="M3757" i="24"/>
  <c r="N3757" i="24" s="1"/>
  <c r="O3757" i="24" s="1"/>
  <c r="M3773" i="24"/>
  <c r="M3789" i="24"/>
  <c r="M3805" i="24"/>
  <c r="M3821" i="24"/>
  <c r="M3837" i="24"/>
  <c r="M3853" i="24"/>
  <c r="M3869" i="24"/>
  <c r="M3885" i="24"/>
  <c r="N3885" i="24" s="1"/>
  <c r="O3885" i="24" s="1"/>
  <c r="M3901" i="24"/>
  <c r="M3917" i="24"/>
  <c r="M3933" i="24"/>
  <c r="M3949" i="24"/>
  <c r="M3965" i="24"/>
  <c r="M3981" i="24"/>
  <c r="M3997" i="24"/>
  <c r="M4013" i="24"/>
  <c r="M4029" i="24"/>
  <c r="M4045" i="24"/>
  <c r="M4061" i="24"/>
  <c r="M4077" i="24"/>
  <c r="N4077" i="24" s="1"/>
  <c r="O4077" i="24" s="1"/>
  <c r="M4093" i="24"/>
  <c r="M4109" i="24"/>
  <c r="M4125" i="24"/>
  <c r="N4125" i="24" s="1"/>
  <c r="O4125" i="24" s="1"/>
  <c r="M4141" i="24"/>
  <c r="N4141" i="24" s="1"/>
  <c r="O4141" i="24" s="1"/>
  <c r="M4157" i="24"/>
  <c r="M4173" i="24"/>
  <c r="M4189" i="24"/>
  <c r="M4205" i="24"/>
  <c r="M4221" i="24"/>
  <c r="M4237" i="24"/>
  <c r="M4253" i="24"/>
  <c r="N4253" i="24" s="1"/>
  <c r="O4253" i="24" s="1"/>
  <c r="M4269" i="24"/>
  <c r="M4285" i="24"/>
  <c r="M4301" i="24"/>
  <c r="M4317" i="24"/>
  <c r="M4333" i="24"/>
  <c r="N4333" i="24" s="1"/>
  <c r="O4333" i="24" s="1"/>
  <c r="M4349" i="24"/>
  <c r="M4365" i="24"/>
  <c r="M4381" i="24"/>
  <c r="M4397" i="24"/>
  <c r="M4413" i="24"/>
  <c r="M4429" i="24"/>
  <c r="M4445" i="24"/>
  <c r="M4461" i="24"/>
  <c r="N4461" i="24" s="1"/>
  <c r="O4461" i="24" s="1"/>
  <c r="M4477" i="24"/>
  <c r="M4493" i="24"/>
  <c r="M4509" i="24"/>
  <c r="M4525" i="24"/>
  <c r="M4541" i="24"/>
  <c r="M4557" i="24"/>
  <c r="M4573" i="24"/>
  <c r="M4589" i="24"/>
  <c r="N4589" i="24" s="1"/>
  <c r="O4589" i="24" s="1"/>
  <c r="M4605" i="24"/>
  <c r="M4621" i="24"/>
  <c r="M4637" i="24"/>
  <c r="M4653" i="24"/>
  <c r="M4669" i="24"/>
  <c r="M4685" i="24"/>
  <c r="M4701" i="24"/>
  <c r="M4717" i="24"/>
  <c r="M4733" i="24"/>
  <c r="M4749" i="24"/>
  <c r="M4765" i="24"/>
  <c r="M4781" i="24"/>
  <c r="M4797" i="24"/>
  <c r="M4813" i="24"/>
  <c r="M4829" i="24"/>
  <c r="M4845" i="24"/>
  <c r="M4861" i="24"/>
  <c r="M4877" i="24"/>
  <c r="M4893" i="24"/>
  <c r="M4909" i="24"/>
  <c r="N4909" i="24" s="1"/>
  <c r="O4909" i="24" s="1"/>
  <c r="M4925" i="24"/>
  <c r="M4941" i="24"/>
  <c r="M4957" i="24"/>
  <c r="M4973" i="24"/>
  <c r="M4989" i="24"/>
  <c r="M5005" i="24"/>
  <c r="M5021" i="24"/>
  <c r="M5037" i="24"/>
  <c r="N5037" i="24" s="1"/>
  <c r="O5037" i="24" s="1"/>
  <c r="M5053" i="24"/>
  <c r="M5069" i="24"/>
  <c r="M5085" i="24"/>
  <c r="M5101" i="24"/>
  <c r="M5117" i="24"/>
  <c r="M5133" i="24"/>
  <c r="M5149" i="24"/>
  <c r="N5149" i="24" s="1"/>
  <c r="O5149" i="24" s="1"/>
  <c r="M5165" i="24"/>
  <c r="N5165" i="24" s="1"/>
  <c r="O5165" i="24" s="1"/>
  <c r="M5181" i="24"/>
  <c r="M5197" i="24"/>
  <c r="M5213" i="24"/>
  <c r="M5229" i="24"/>
  <c r="N5229" i="24" s="1"/>
  <c r="O5229" i="24" s="1"/>
  <c r="M5245" i="24"/>
  <c r="M5261" i="24"/>
  <c r="M5277" i="24"/>
  <c r="N5277" i="24" s="1"/>
  <c r="O5277" i="24" s="1"/>
  <c r="M5293" i="24"/>
  <c r="N5293" i="24" s="1"/>
  <c r="O5293" i="24" s="1"/>
  <c r="M5309" i="24"/>
  <c r="M5325" i="24"/>
  <c r="M5341" i="24"/>
  <c r="M5357" i="24"/>
  <c r="M5373" i="24"/>
  <c r="M5389" i="24"/>
  <c r="M5405" i="24"/>
  <c r="N5405" i="24" s="1"/>
  <c r="O5405" i="24" s="1"/>
  <c r="M5421" i="24"/>
  <c r="M5437" i="24"/>
  <c r="M5453" i="24"/>
  <c r="M5469" i="24"/>
  <c r="M5485" i="24"/>
  <c r="N5485" i="24" s="1"/>
  <c r="O5485" i="24" s="1"/>
  <c r="M5501" i="24"/>
  <c r="M5645" i="24"/>
  <c r="M6077" i="24"/>
  <c r="M5521" i="24"/>
  <c r="N5521" i="24" s="1"/>
  <c r="O5521" i="24" s="1"/>
  <c r="M7857" i="24"/>
  <c r="M7873" i="24"/>
  <c r="M8769" i="24"/>
  <c r="M2170" i="24"/>
  <c r="M2186" i="24"/>
  <c r="M2202" i="24"/>
  <c r="M2218" i="24"/>
  <c r="M2234" i="24"/>
  <c r="M2250" i="24"/>
  <c r="M2266" i="24"/>
  <c r="M2282" i="24"/>
  <c r="M2298" i="24"/>
  <c r="M2314" i="24"/>
  <c r="M2330" i="24"/>
  <c r="M2346" i="24"/>
  <c r="M2362" i="24"/>
  <c r="M2378" i="24"/>
  <c r="M2394" i="24"/>
  <c r="M2410" i="24"/>
  <c r="M2426" i="24"/>
  <c r="M2442" i="24"/>
  <c r="M2458" i="24"/>
  <c r="M2474" i="24"/>
  <c r="M2490" i="24"/>
  <c r="M2506" i="24"/>
  <c r="M2522" i="24"/>
  <c r="M2538" i="24"/>
  <c r="M2554" i="24"/>
  <c r="M2570" i="24"/>
  <c r="M2586" i="24"/>
  <c r="M2602" i="24"/>
  <c r="M2618" i="24"/>
  <c r="M2634" i="24"/>
  <c r="M2650" i="24"/>
  <c r="M2666" i="24"/>
  <c r="M2682" i="24"/>
  <c r="M2698" i="24"/>
  <c r="M2714" i="24"/>
  <c r="M2730" i="24"/>
  <c r="M2746" i="24"/>
  <c r="M2762" i="24"/>
  <c r="M2778" i="24"/>
  <c r="M2794" i="24"/>
  <c r="M2810" i="24"/>
  <c r="M2826" i="24"/>
  <c r="M2842" i="24"/>
  <c r="M2858" i="24"/>
  <c r="M2874" i="24"/>
  <c r="M2890" i="24"/>
  <c r="M2906" i="24"/>
  <c r="M2922" i="24"/>
  <c r="M2938" i="24"/>
  <c r="M2954" i="24"/>
  <c r="M2970" i="24"/>
  <c r="M3194" i="24"/>
  <c r="M3226" i="24"/>
  <c r="M3242" i="24"/>
  <c r="M3258" i="24"/>
  <c r="M3274" i="24"/>
  <c r="M3290" i="24"/>
  <c r="M3306" i="24"/>
  <c r="M3322" i="24"/>
  <c r="M3338" i="24"/>
  <c r="M3354" i="24"/>
  <c r="M3370" i="24"/>
  <c r="M3386" i="24"/>
  <c r="M3402" i="24"/>
  <c r="M3418" i="24"/>
  <c r="M3434" i="24"/>
  <c r="M3450" i="24"/>
  <c r="M3466" i="24"/>
  <c r="M3482" i="24"/>
  <c r="M3498" i="24"/>
  <c r="M3514" i="24"/>
  <c r="M3530" i="24"/>
  <c r="M3546" i="24"/>
  <c r="M3562" i="24"/>
  <c r="M3578" i="24"/>
  <c r="M3594" i="24"/>
  <c r="M3610" i="24"/>
  <c r="M3626" i="24"/>
  <c r="M3642" i="24"/>
  <c r="M3658" i="24"/>
  <c r="M3674" i="24"/>
  <c r="M3690" i="24"/>
  <c r="M3706" i="24"/>
  <c r="M3722" i="24"/>
  <c r="M3738" i="24"/>
  <c r="M3754" i="24"/>
  <c r="M3770" i="24"/>
  <c r="M3786" i="24"/>
  <c r="N3786" i="24" s="1"/>
  <c r="O3786" i="24" s="1"/>
  <c r="M3802" i="24"/>
  <c r="M3818" i="24"/>
  <c r="M3834" i="24"/>
  <c r="M3850" i="24"/>
  <c r="M3866" i="24"/>
  <c r="M3882" i="24"/>
  <c r="M3898" i="24"/>
  <c r="M3914" i="24"/>
  <c r="M3930" i="24"/>
  <c r="M3946" i="24"/>
  <c r="M3962" i="24"/>
  <c r="M3978" i="24"/>
  <c r="M3994" i="24"/>
  <c r="M4010" i="24"/>
  <c r="M4026" i="24"/>
  <c r="M4042" i="24"/>
  <c r="M4058" i="24"/>
  <c r="M4074" i="24"/>
  <c r="M4090" i="24"/>
  <c r="M4106" i="24"/>
  <c r="M4122" i="24"/>
  <c r="M4138" i="24"/>
  <c r="M4154" i="24"/>
  <c r="M4170" i="24"/>
  <c r="M4186" i="24"/>
  <c r="M4202" i="24"/>
  <c r="M4218" i="24"/>
  <c r="M4234" i="24"/>
  <c r="M4250" i="24"/>
  <c r="M4266" i="24"/>
  <c r="M4282" i="24"/>
  <c r="M4298" i="24"/>
  <c r="M4314" i="24"/>
  <c r="M4330" i="24"/>
  <c r="M4346" i="24"/>
  <c r="M4362" i="24"/>
  <c r="M4378" i="24"/>
  <c r="M4394" i="24"/>
  <c r="M4410" i="24"/>
  <c r="M4426" i="24"/>
  <c r="M4442" i="24"/>
  <c r="M4458" i="24"/>
  <c r="M4474" i="24"/>
  <c r="M4490" i="24"/>
  <c r="M4506" i="24"/>
  <c r="M4522" i="24"/>
  <c r="M4538" i="24"/>
  <c r="M4554" i="24"/>
  <c r="M4570" i="24"/>
  <c r="M4602" i="24"/>
  <c r="M4634" i="24"/>
  <c r="M4650" i="24"/>
  <c r="M4666" i="24"/>
  <c r="M4682" i="24"/>
  <c r="M4698" i="24"/>
  <c r="M4714" i="24"/>
  <c r="M4730" i="24"/>
  <c r="M4762" i="24"/>
  <c r="M4778" i="24"/>
  <c r="M4794" i="24"/>
  <c r="M4826" i="24"/>
  <c r="N4826" i="24" s="1"/>
  <c r="O4826" i="24" s="1"/>
  <c r="M4858" i="24"/>
  <c r="M4890" i="24"/>
  <c r="M4922" i="24"/>
  <c r="M4954" i="24"/>
  <c r="M4970" i="24"/>
  <c r="M4986" i="24"/>
  <c r="M5002" i="24"/>
  <c r="M5018" i="24"/>
  <c r="M5034" i="24"/>
  <c r="M5050" i="24"/>
  <c r="M5066" i="24"/>
  <c r="M5082" i="24"/>
  <c r="M5098" i="24"/>
  <c r="M5114" i="24"/>
  <c r="M5130" i="24"/>
  <c r="M5146" i="24"/>
  <c r="M5162" i="24"/>
  <c r="M5178" i="24"/>
  <c r="M5194" i="24"/>
  <c r="M5210" i="24"/>
  <c r="M5226" i="24"/>
  <c r="M5242" i="24"/>
  <c r="M5258" i="24"/>
  <c r="M5274" i="24"/>
  <c r="M5290" i="24"/>
  <c r="N5290" i="24" s="1"/>
  <c r="O5290" i="24" s="1"/>
  <c r="M5306" i="24"/>
  <c r="M5322" i="24"/>
  <c r="M5338" i="24"/>
  <c r="M5354" i="24"/>
  <c r="M5370" i="24"/>
  <c r="M5386" i="24"/>
  <c r="M5402" i="24"/>
  <c r="M5418" i="24"/>
  <c r="M5434" i="24"/>
  <c r="M5450" i="24"/>
  <c r="M5466" i="24"/>
  <c r="M5482" i="24"/>
  <c r="M5498" i="24"/>
  <c r="M5514" i="24"/>
  <c r="M5530" i="24"/>
  <c r="M5546" i="24"/>
  <c r="M5562" i="24"/>
  <c r="M5578" i="24"/>
  <c r="M5594" i="24"/>
  <c r="M5610" i="24"/>
  <c r="M5626" i="24"/>
  <c r="M5882" i="24"/>
  <c r="M5930" i="24"/>
  <c r="M6042" i="24"/>
  <c r="M6458" i="24"/>
  <c r="M6602" i="24"/>
  <c r="M7194" i="24"/>
  <c r="M7370" i="24"/>
  <c r="M7498" i="24"/>
  <c r="M7706" i="24"/>
  <c r="M7866" i="24"/>
  <c r="M8282" i="24"/>
  <c r="M8746" i="24"/>
  <c r="M35" i="24"/>
  <c r="M51" i="24"/>
  <c r="N51" i="24" s="1"/>
  <c r="M67" i="24"/>
  <c r="N67" i="24" s="1"/>
  <c r="M83" i="24"/>
  <c r="M99" i="24"/>
  <c r="N99" i="24" s="1"/>
  <c r="M115" i="24"/>
  <c r="N115" i="24" s="1"/>
  <c r="M131" i="24"/>
  <c r="M147" i="24"/>
  <c r="M163" i="24"/>
  <c r="M179" i="24"/>
  <c r="N179" i="24" s="1"/>
  <c r="M195" i="24"/>
  <c r="M211" i="24"/>
  <c r="M227" i="24"/>
  <c r="M243" i="24"/>
  <c r="N243" i="24" s="1"/>
  <c r="M259" i="24"/>
  <c r="M275" i="24"/>
  <c r="M291" i="24"/>
  <c r="N291" i="24" s="1"/>
  <c r="M307" i="24"/>
  <c r="N307" i="24" s="1"/>
  <c r="M323" i="24"/>
  <c r="M339" i="24"/>
  <c r="M355" i="24"/>
  <c r="M371" i="24"/>
  <c r="N371" i="24" s="1"/>
  <c r="M387" i="24"/>
  <c r="M403" i="24"/>
  <c r="M419" i="24"/>
  <c r="M435" i="24"/>
  <c r="M451" i="24"/>
  <c r="M4371" i="24"/>
  <c r="M4387" i="24"/>
  <c r="M4419" i="24"/>
  <c r="N4419" i="24" s="1"/>
  <c r="O4419" i="24" s="1"/>
  <c r="M4435" i="24"/>
  <c r="M4451" i="24"/>
  <c r="M4467" i="24"/>
  <c r="N4467" i="24" s="1"/>
  <c r="O4467" i="24" s="1"/>
  <c r="M4483" i="24"/>
  <c r="N4483" i="24" s="1"/>
  <c r="O4483" i="24" s="1"/>
  <c r="M4499" i="24"/>
  <c r="M4515" i="24"/>
  <c r="M4531" i="24"/>
  <c r="N4531" i="24" s="1"/>
  <c r="O4531" i="24" s="1"/>
  <c r="M4547" i="24"/>
  <c r="M4563" i="24"/>
  <c r="M4579" i="24"/>
  <c r="M4595" i="24"/>
  <c r="M4611" i="24"/>
  <c r="N4611" i="24" s="1"/>
  <c r="O4611" i="24" s="1"/>
  <c r="M4627" i="24"/>
  <c r="N4627" i="24" s="1"/>
  <c r="O4627" i="24" s="1"/>
  <c r="M4643" i="24"/>
  <c r="M4659" i="24"/>
  <c r="M4675" i="24"/>
  <c r="N4675" i="24" s="1"/>
  <c r="O4675" i="24" s="1"/>
  <c r="M4691" i="24"/>
  <c r="M4707" i="24"/>
  <c r="M4723" i="24"/>
  <c r="M4739" i="24"/>
  <c r="N4739" i="24" s="1"/>
  <c r="O4739" i="24" s="1"/>
  <c r="M4755" i="24"/>
  <c r="M4771" i="24"/>
  <c r="M4835" i="24"/>
  <c r="N4835" i="24" s="1"/>
  <c r="M4851" i="24"/>
  <c r="N4851" i="24" s="1"/>
  <c r="M4867" i="24"/>
  <c r="M4883" i="24"/>
  <c r="M4899" i="24"/>
  <c r="M4915" i="24"/>
  <c r="M4931" i="24"/>
  <c r="M4947" i="24"/>
  <c r="M4963" i="24"/>
  <c r="M4979" i="24"/>
  <c r="N4979" i="24" s="1"/>
  <c r="M4995" i="24"/>
  <c r="N4995" i="24" s="1"/>
  <c r="M5011" i="24"/>
  <c r="M5027" i="24"/>
  <c r="M5043" i="24"/>
  <c r="M5059" i="24"/>
  <c r="N5059" i="24" s="1"/>
  <c r="M5075" i="24"/>
  <c r="M5091" i="24"/>
  <c r="M5107" i="24"/>
  <c r="N5107" i="24" s="1"/>
  <c r="M5123" i="24"/>
  <c r="M5139" i="24"/>
  <c r="M5155" i="24"/>
  <c r="M5171" i="24"/>
  <c r="M5187" i="24"/>
  <c r="M5203" i="24"/>
  <c r="M5219" i="24"/>
  <c r="M5235" i="24"/>
  <c r="N5235" i="24" s="1"/>
  <c r="M5251" i="24"/>
  <c r="M5267" i="24"/>
  <c r="M5283" i="24"/>
  <c r="M5299" i="24"/>
  <c r="N5299" i="24" s="1"/>
  <c r="M5315" i="24"/>
  <c r="M5331" i="24"/>
  <c r="M5347" i="24"/>
  <c r="M5363" i="24"/>
  <c r="N5363" i="24" s="1"/>
  <c r="O5363" i="24" s="1"/>
  <c r="M5379" i="24"/>
  <c r="M5395" i="24"/>
  <c r="M5411" i="24"/>
  <c r="M5427" i="24"/>
  <c r="N5427" i="24" s="1"/>
  <c r="O5427" i="24" s="1"/>
  <c r="M5443" i="24"/>
  <c r="M5459" i="24"/>
  <c r="M5475" i="24"/>
  <c r="M5491" i="24"/>
  <c r="N5491" i="24" s="1"/>
  <c r="O5491" i="24" s="1"/>
  <c r="M5507" i="24"/>
  <c r="M5523" i="24"/>
  <c r="M5539" i="24"/>
  <c r="M5555" i="24"/>
  <c r="N5555" i="24" s="1"/>
  <c r="O5555" i="24" s="1"/>
  <c r="M5571" i="24"/>
  <c r="N5571" i="24" s="1"/>
  <c r="M5587" i="24"/>
  <c r="M5603" i="24"/>
  <c r="M5619" i="24"/>
  <c r="N5619" i="24" s="1"/>
  <c r="O5619" i="24" s="1"/>
  <c r="M5635" i="24"/>
  <c r="M5651" i="24"/>
  <c r="M5667" i="24"/>
  <c r="M5683" i="24"/>
  <c r="M5699" i="24"/>
  <c r="M5715" i="24"/>
  <c r="M5731" i="24"/>
  <c r="M5747" i="24"/>
  <c r="N5747" i="24" s="1"/>
  <c r="O5747" i="24" s="1"/>
  <c r="M5763" i="24"/>
  <c r="N5763" i="24" s="1"/>
  <c r="M5779" i="24"/>
  <c r="M5795" i="24"/>
  <c r="M5811" i="24"/>
  <c r="N5811" i="24" s="1"/>
  <c r="O5811" i="24" s="1"/>
  <c r="M5827" i="24"/>
  <c r="M5843" i="24"/>
  <c r="M5859" i="24"/>
  <c r="M5875" i="24"/>
  <c r="N5875" i="24" s="1"/>
  <c r="O5875" i="24" s="1"/>
  <c r="M5891" i="24"/>
  <c r="M5907" i="24"/>
  <c r="M5923" i="24"/>
  <c r="N5923" i="24" s="1"/>
  <c r="M5939" i="24"/>
  <c r="N5939" i="24" s="1"/>
  <c r="O5939" i="24" s="1"/>
  <c r="M5955" i="24"/>
  <c r="M5971" i="24"/>
  <c r="M5987" i="24"/>
  <c r="M6003" i="24"/>
  <c r="M6019" i="24"/>
  <c r="M6035" i="24"/>
  <c r="M6051" i="24"/>
  <c r="M6067" i="24"/>
  <c r="N6067" i="24" s="1"/>
  <c r="O6067" i="24" s="1"/>
  <c r="M6083" i="24"/>
  <c r="M6099" i="24"/>
  <c r="M6115" i="24"/>
  <c r="N6115" i="24" s="1"/>
  <c r="M6131" i="24"/>
  <c r="N6131" i="24" s="1"/>
  <c r="O6131" i="24" s="1"/>
  <c r="M6147" i="24"/>
  <c r="M6163" i="24"/>
  <c r="M6179" i="24"/>
  <c r="M6195" i="24"/>
  <c r="N6195" i="24" s="1"/>
  <c r="O6195" i="24" s="1"/>
  <c r="M6211" i="24"/>
  <c r="M6227" i="24"/>
  <c r="M6243" i="24"/>
  <c r="M6259" i="24"/>
  <c r="N6259" i="24" s="1"/>
  <c r="O6259" i="24" s="1"/>
  <c r="M6275" i="24"/>
  <c r="N6275" i="24" s="1"/>
  <c r="M6291" i="24"/>
  <c r="M6307" i="24"/>
  <c r="M6323" i="24"/>
  <c r="M6339" i="24"/>
  <c r="M6355" i="24"/>
  <c r="M6371" i="24"/>
  <c r="M6387" i="24"/>
  <c r="N6387" i="24" s="1"/>
  <c r="O6387" i="24" s="1"/>
  <c r="M6403" i="24"/>
  <c r="M6419" i="24"/>
  <c r="M6435" i="24"/>
  <c r="M6451" i="24"/>
  <c r="N6451" i="24" s="1"/>
  <c r="O6451" i="24" s="1"/>
  <c r="M6467" i="24"/>
  <c r="M6483" i="24"/>
  <c r="M6499" i="24"/>
  <c r="M6515" i="24"/>
  <c r="N6515" i="24" s="1"/>
  <c r="O6515" i="24" s="1"/>
  <c r="M6531" i="24"/>
  <c r="M6547" i="24"/>
  <c r="M6563" i="24"/>
  <c r="M6579" i="24"/>
  <c r="N6579" i="24" s="1"/>
  <c r="O6579" i="24" s="1"/>
  <c r="M6595" i="24"/>
  <c r="N6595" i="24" s="1"/>
  <c r="O6595" i="24" s="1"/>
  <c r="M6611" i="24"/>
  <c r="M6627" i="24"/>
  <c r="M6643" i="24"/>
  <c r="N6643" i="24" s="1"/>
  <c r="O6643" i="24" s="1"/>
  <c r="M6659" i="24"/>
  <c r="M6675" i="24"/>
  <c r="M6691" i="24"/>
  <c r="M6707" i="24"/>
  <c r="N6707" i="24" s="1"/>
  <c r="O6707" i="24" s="1"/>
  <c r="M6723" i="24"/>
  <c r="M6739" i="24"/>
  <c r="M6755" i="24"/>
  <c r="M6771" i="24"/>
  <c r="M6787" i="24"/>
  <c r="N6787" i="24" s="1"/>
  <c r="O6787" i="24" s="1"/>
  <c r="M6803" i="24"/>
  <c r="M6819" i="24"/>
  <c r="M6835" i="24"/>
  <c r="M6851" i="24"/>
  <c r="N6851" i="24" s="1"/>
  <c r="O6851" i="24" s="1"/>
  <c r="M6867" i="24"/>
  <c r="M6883" i="24"/>
  <c r="N6883" i="24" s="1"/>
  <c r="O6883" i="24" s="1"/>
  <c r="M6899" i="24"/>
  <c r="N6899" i="24" s="1"/>
  <c r="O6899" i="24" s="1"/>
  <c r="M6915" i="24"/>
  <c r="N6915" i="24" s="1"/>
  <c r="O6915" i="24" s="1"/>
  <c r="M6931" i="24"/>
  <c r="M6947" i="24"/>
  <c r="M6963" i="24"/>
  <c r="N6963" i="24" s="1"/>
  <c r="O6963" i="24" s="1"/>
  <c r="M6979" i="24"/>
  <c r="M6995" i="24"/>
  <c r="M7011" i="24"/>
  <c r="M7027" i="24"/>
  <c r="M7043" i="24"/>
  <c r="M7059" i="24"/>
  <c r="M7075" i="24"/>
  <c r="M7091" i="24"/>
  <c r="M7107" i="24"/>
  <c r="N7107" i="24" s="1"/>
  <c r="O7107" i="24" s="1"/>
  <c r="M7123" i="24"/>
  <c r="M7139" i="24"/>
  <c r="M7379" i="24"/>
  <c r="N7379" i="24" s="1"/>
  <c r="O7379" i="24" s="1"/>
  <c r="M7411" i="24"/>
  <c r="N7411" i="24" s="1"/>
  <c r="M7427" i="24"/>
  <c r="N7427" i="24" s="1"/>
  <c r="O7427" i="24" s="1"/>
  <c r="M7443" i="24"/>
  <c r="N7443" i="24" s="1"/>
  <c r="M7459" i="24"/>
  <c r="N7459" i="24" s="1"/>
  <c r="O7459" i="24" s="1"/>
  <c r="M7475" i="24"/>
  <c r="N7475" i="24" s="1"/>
  <c r="M7491" i="24"/>
  <c r="N7491" i="24" s="1"/>
  <c r="O7491" i="24" s="1"/>
  <c r="M7507" i="24"/>
  <c r="N7507" i="24" s="1"/>
  <c r="M7523" i="24"/>
  <c r="N7523" i="24" s="1"/>
  <c r="O7523" i="24" s="1"/>
  <c r="M7539" i="24"/>
  <c r="N7539" i="24" s="1"/>
  <c r="M7555" i="24"/>
  <c r="N7555" i="24" s="1"/>
  <c r="O7555" i="24" s="1"/>
  <c r="M7571" i="24"/>
  <c r="N7571" i="24" s="1"/>
  <c r="M7587" i="24"/>
  <c r="N7587" i="24" s="1"/>
  <c r="O7587" i="24" s="1"/>
  <c r="M7603" i="24"/>
  <c r="N7603" i="24" s="1"/>
  <c r="M7619" i="24"/>
  <c r="N7619" i="24" s="1"/>
  <c r="O7619" i="24" s="1"/>
  <c r="M7635" i="24"/>
  <c r="N7635" i="24" s="1"/>
  <c r="M7651" i="24"/>
  <c r="N7651" i="24" s="1"/>
  <c r="O7651" i="24" s="1"/>
  <c r="M7667" i="24"/>
  <c r="N7667" i="24" s="1"/>
  <c r="M7683" i="24"/>
  <c r="N7683" i="24" s="1"/>
  <c r="O7683" i="24" s="1"/>
  <c r="M7699" i="24"/>
  <c r="N7699" i="24" s="1"/>
  <c r="M7715" i="24"/>
  <c r="N7715" i="24" s="1"/>
  <c r="O7715" i="24" s="1"/>
  <c r="M7731" i="24"/>
  <c r="N7731" i="24" s="1"/>
  <c r="M7747" i="24"/>
  <c r="N7747" i="24" s="1"/>
  <c r="O7747" i="24" s="1"/>
  <c r="M7763" i="24"/>
  <c r="M7779" i="24"/>
  <c r="N7779" i="24" s="1"/>
  <c r="O7779" i="24" s="1"/>
  <c r="M7795" i="24"/>
  <c r="N7795" i="24" s="1"/>
  <c r="M7811" i="24"/>
  <c r="N7811" i="24" s="1"/>
  <c r="O7811" i="24" s="1"/>
  <c r="M7827" i="24"/>
  <c r="N7827" i="24" s="1"/>
  <c r="M7843" i="24"/>
  <c r="N7843" i="24" s="1"/>
  <c r="O7843" i="24" s="1"/>
  <c r="M7859" i="24"/>
  <c r="N7859" i="24" s="1"/>
  <c r="M8035" i="24"/>
  <c r="M8339" i="24"/>
  <c r="N8339" i="24" s="1"/>
  <c r="M8355" i="24"/>
  <c r="N8355" i="24" s="1"/>
  <c r="O8355" i="24" s="1"/>
  <c r="M8371" i="24"/>
  <c r="N8371" i="24" s="1"/>
  <c r="M8387" i="24"/>
  <c r="N8387" i="24" s="1"/>
  <c r="O8387" i="24" s="1"/>
  <c r="M8403" i="24"/>
  <c r="N8403" i="24" s="1"/>
  <c r="O8403" i="24" s="1"/>
  <c r="M8419" i="24"/>
  <c r="N8419" i="24" s="1"/>
  <c r="O8419" i="24" s="1"/>
  <c r="M8435" i="24"/>
  <c r="N8435" i="24" s="1"/>
  <c r="O8435" i="24" s="1"/>
  <c r="M8451" i="24"/>
  <c r="N8451" i="24" s="1"/>
  <c r="O8451" i="24" s="1"/>
  <c r="M8467" i="24"/>
  <c r="N8467" i="24" s="1"/>
  <c r="O8467" i="24" s="1"/>
  <c r="M8483" i="24"/>
  <c r="N8483" i="24" s="1"/>
  <c r="O8483" i="24" s="1"/>
  <c r="M8499" i="24"/>
  <c r="N8499" i="24" s="1"/>
  <c r="O8499" i="24" s="1"/>
  <c r="M8515" i="24"/>
  <c r="N8515" i="24" s="1"/>
  <c r="O8515" i="24" s="1"/>
  <c r="M8531" i="24"/>
  <c r="N8531" i="24" s="1"/>
  <c r="O8531" i="24" s="1"/>
  <c r="M8547" i="24"/>
  <c r="N8547" i="24" s="1"/>
  <c r="O8547" i="24" s="1"/>
  <c r="M8563" i="24"/>
  <c r="N8563" i="24" s="1"/>
  <c r="O8563" i="24" s="1"/>
  <c r="M8579" i="24"/>
  <c r="N8579" i="24" s="1"/>
  <c r="O8579" i="24" s="1"/>
  <c r="M8595" i="24"/>
  <c r="N8595" i="24" s="1"/>
  <c r="O8595" i="24" s="1"/>
  <c r="M8611" i="24"/>
  <c r="N8611" i="24" s="1"/>
  <c r="O8611" i="24" s="1"/>
  <c r="M8627" i="24"/>
  <c r="N8627" i="24" s="1"/>
  <c r="O8627" i="24" s="1"/>
  <c r="M8643" i="24"/>
  <c r="N8643" i="24" s="1"/>
  <c r="O8643" i="24" s="1"/>
  <c r="M8659" i="24"/>
  <c r="N8659" i="24" s="1"/>
  <c r="O8659" i="24" s="1"/>
  <c r="M8675" i="24"/>
  <c r="N8675" i="24" s="1"/>
  <c r="O8675" i="24" s="1"/>
  <c r="M8691" i="24"/>
  <c r="N8691" i="24" s="1"/>
  <c r="O8691" i="24" s="1"/>
  <c r="M8707" i="24"/>
  <c r="N8707" i="24" s="1"/>
  <c r="O8707" i="24" s="1"/>
  <c r="M8723" i="24"/>
  <c r="N8723" i="24" s="1"/>
  <c r="O8723" i="24" s="1"/>
  <c r="M8771" i="24"/>
  <c r="N8771" i="24" s="1"/>
  <c r="O8771" i="24" s="1"/>
  <c r="M7861" i="24"/>
  <c r="M8741" i="24"/>
  <c r="M8757" i="24"/>
  <c r="M8773" i="24"/>
  <c r="N8773" i="24" s="1"/>
  <c r="M2750" i="24"/>
  <c r="M2766" i="24"/>
  <c r="M2782" i="24"/>
  <c r="M2798" i="24"/>
  <c r="M2814" i="24"/>
  <c r="M2830" i="24"/>
  <c r="M2846" i="24"/>
  <c r="M2862" i="24"/>
  <c r="M2878" i="24"/>
  <c r="M2894" i="24"/>
  <c r="M2910" i="24"/>
  <c r="M2942" i="24"/>
  <c r="M3150" i="24"/>
  <c r="M3182" i="24"/>
  <c r="M3198" i="24"/>
  <c r="N3198" i="24" s="1"/>
  <c r="M3230" i="24"/>
  <c r="N3230" i="24" s="1"/>
  <c r="M3246" i="24"/>
  <c r="M3262" i="24"/>
  <c r="M3278" i="24"/>
  <c r="M4942" i="24"/>
  <c r="M5422" i="24"/>
  <c r="M5454" i="24"/>
  <c r="M5518" i="24"/>
  <c r="M5582" i="24"/>
  <c r="M5614" i="24"/>
  <c r="M5646" i="24"/>
  <c r="M5678" i="24"/>
  <c r="M5694" i="24"/>
  <c r="M5710" i="24"/>
  <c r="M5742" i="24"/>
  <c r="M5774" i="24"/>
  <c r="M5806" i="24"/>
  <c r="M5838" i="24"/>
  <c r="M5854" i="24"/>
  <c r="M6254" i="24"/>
  <c r="M6606" i="24"/>
  <c r="M7310" i="24"/>
  <c r="M7470" i="24"/>
  <c r="N7470" i="24" s="1"/>
  <c r="M7486" i="24"/>
  <c r="M7790" i="24"/>
  <c r="N7790" i="24" s="1"/>
  <c r="M8094" i="24"/>
  <c r="N8094" i="24" s="1"/>
  <c r="M8734" i="24"/>
  <c r="M8750" i="24"/>
  <c r="N8750" i="24" s="1"/>
  <c r="O8750" i="24" s="1"/>
  <c r="M8766" i="24"/>
  <c r="N8766" i="24" s="1"/>
  <c r="O8766" i="24" s="1"/>
  <c r="M471" i="24"/>
  <c r="N471" i="24" s="1"/>
  <c r="O471" i="24" s="1"/>
  <c r="M487" i="24"/>
  <c r="N487" i="24" s="1"/>
  <c r="O487" i="24" s="1"/>
  <c r="M503" i="24"/>
  <c r="N503" i="24" s="1"/>
  <c r="O503" i="24" s="1"/>
  <c r="M519" i="24"/>
  <c r="N519" i="24" s="1"/>
  <c r="O519" i="24" s="1"/>
  <c r="M535" i="24"/>
  <c r="N535" i="24" s="1"/>
  <c r="O535" i="24" s="1"/>
  <c r="M551" i="24"/>
  <c r="N551" i="24" s="1"/>
  <c r="O551" i="24" s="1"/>
  <c r="M567" i="24"/>
  <c r="N567" i="24" s="1"/>
  <c r="O567" i="24" s="1"/>
  <c r="M583" i="24"/>
  <c r="N583" i="24" s="1"/>
  <c r="O583" i="24" s="1"/>
  <c r="M599" i="24"/>
  <c r="N599" i="24" s="1"/>
  <c r="O599" i="24" s="1"/>
  <c r="M615" i="24"/>
  <c r="N615" i="24" s="1"/>
  <c r="O615" i="24" s="1"/>
  <c r="M631" i="24"/>
  <c r="M647" i="24"/>
  <c r="N647" i="24" s="1"/>
  <c r="O647" i="24" s="1"/>
  <c r="M663" i="24"/>
  <c r="N663" i="24" s="1"/>
  <c r="O663" i="24" s="1"/>
  <c r="M679" i="24"/>
  <c r="N679" i="24" s="1"/>
  <c r="O679" i="24" s="1"/>
  <c r="M695" i="24"/>
  <c r="N695" i="24" s="1"/>
  <c r="O695" i="24" s="1"/>
  <c r="M711" i="24"/>
  <c r="N711" i="24" s="1"/>
  <c r="O711" i="24" s="1"/>
  <c r="M727" i="24"/>
  <c r="N727" i="24" s="1"/>
  <c r="O727" i="24" s="1"/>
  <c r="M743" i="24"/>
  <c r="N743" i="24" s="1"/>
  <c r="O743" i="24" s="1"/>
  <c r="M759" i="24"/>
  <c r="M775" i="24"/>
  <c r="N775" i="24" s="1"/>
  <c r="O775" i="24" s="1"/>
  <c r="M791" i="24"/>
  <c r="N791" i="24" s="1"/>
  <c r="O791" i="24" s="1"/>
  <c r="M807" i="24"/>
  <c r="N807" i="24" s="1"/>
  <c r="O807" i="24" s="1"/>
  <c r="M823" i="24"/>
  <c r="N823" i="24" s="1"/>
  <c r="O823" i="24" s="1"/>
  <c r="M839" i="24"/>
  <c r="N839" i="24" s="1"/>
  <c r="O839" i="24" s="1"/>
  <c r="M855" i="24"/>
  <c r="N855" i="24" s="1"/>
  <c r="O855" i="24" s="1"/>
  <c r="M871" i="24"/>
  <c r="N871" i="24" s="1"/>
  <c r="O871" i="24" s="1"/>
  <c r="M887" i="24"/>
  <c r="N887" i="24" s="1"/>
  <c r="O887" i="24" s="1"/>
  <c r="M903" i="24"/>
  <c r="M919" i="24"/>
  <c r="N919" i="24" s="1"/>
  <c r="O919" i="24" s="1"/>
  <c r="M935" i="24"/>
  <c r="N935" i="24" s="1"/>
  <c r="O935" i="24" s="1"/>
  <c r="M951" i="24"/>
  <c r="M967" i="24"/>
  <c r="M983" i="24"/>
  <c r="N983" i="24" s="1"/>
  <c r="O983" i="24" s="1"/>
  <c r="M999" i="24"/>
  <c r="N999" i="24" s="1"/>
  <c r="O999" i="24" s="1"/>
  <c r="M1015" i="24"/>
  <c r="M1031" i="24"/>
  <c r="M1047" i="24"/>
  <c r="N1047" i="24" s="1"/>
  <c r="O1047" i="24" s="1"/>
  <c r="M1063" i="24"/>
  <c r="N1063" i="24" s="1"/>
  <c r="O1063" i="24" s="1"/>
  <c r="M1079" i="24"/>
  <c r="N1079" i="24" s="1"/>
  <c r="O1079" i="24" s="1"/>
  <c r="M1095" i="24"/>
  <c r="N1095" i="24" s="1"/>
  <c r="O1095" i="24" s="1"/>
  <c r="M1111" i="24"/>
  <c r="N1111" i="24" s="1"/>
  <c r="O1111" i="24" s="1"/>
  <c r="M1127" i="24"/>
  <c r="N1127" i="24" s="1"/>
  <c r="O1127" i="24" s="1"/>
  <c r="M1143" i="24"/>
  <c r="N1143" i="24" s="1"/>
  <c r="O1143" i="24" s="1"/>
  <c r="M1159" i="24"/>
  <c r="N1159" i="24" s="1"/>
  <c r="O1159" i="24" s="1"/>
  <c r="M1175" i="24"/>
  <c r="N1175" i="24" s="1"/>
  <c r="O1175" i="24" s="1"/>
  <c r="M1191" i="24"/>
  <c r="N1191" i="24" s="1"/>
  <c r="O1191" i="24" s="1"/>
  <c r="M1207" i="24"/>
  <c r="N1207" i="24" s="1"/>
  <c r="O1207" i="24" s="1"/>
  <c r="M1223" i="24"/>
  <c r="N1223" i="24" s="1"/>
  <c r="O1223" i="24" s="1"/>
  <c r="M1239" i="24"/>
  <c r="N1239" i="24" s="1"/>
  <c r="O1239" i="24" s="1"/>
  <c r="M1255" i="24"/>
  <c r="N1255" i="24" s="1"/>
  <c r="O1255" i="24" s="1"/>
  <c r="M1271" i="24"/>
  <c r="M1287" i="24"/>
  <c r="N1287" i="24" s="1"/>
  <c r="O1287" i="24" s="1"/>
  <c r="M1303" i="24"/>
  <c r="N1303" i="24" s="1"/>
  <c r="O1303" i="24" s="1"/>
  <c r="M1319" i="24"/>
  <c r="N1319" i="24" s="1"/>
  <c r="O1319" i="24" s="1"/>
  <c r="M1335" i="24"/>
  <c r="N1335" i="24" s="1"/>
  <c r="O1335" i="24" s="1"/>
  <c r="M1351" i="24"/>
  <c r="M1367" i="24"/>
  <c r="N1367" i="24" s="1"/>
  <c r="O1367" i="24" s="1"/>
  <c r="M1383" i="24"/>
  <c r="N1383" i="24" s="1"/>
  <c r="O1383" i="24" s="1"/>
  <c r="M1399" i="24"/>
  <c r="N1399" i="24" s="1"/>
  <c r="O1399" i="24" s="1"/>
  <c r="M1415" i="24"/>
  <c r="N1415" i="24" s="1"/>
  <c r="O1415" i="24" s="1"/>
  <c r="M1431" i="24"/>
  <c r="N1431" i="24" s="1"/>
  <c r="O1431" i="24" s="1"/>
  <c r="M1447" i="24"/>
  <c r="N1447" i="24" s="1"/>
  <c r="O1447" i="24" s="1"/>
  <c r="M1463" i="24"/>
  <c r="N1463" i="24" s="1"/>
  <c r="O1463" i="24" s="1"/>
  <c r="M1479" i="24"/>
  <c r="N1479" i="24" s="1"/>
  <c r="O1479" i="24" s="1"/>
  <c r="M1495" i="24"/>
  <c r="N1495" i="24" s="1"/>
  <c r="O1495" i="24" s="1"/>
  <c r="M1511" i="24"/>
  <c r="N1511" i="24" s="1"/>
  <c r="O1511" i="24" s="1"/>
  <c r="M1527" i="24"/>
  <c r="M1543" i="24"/>
  <c r="N1543" i="24" s="1"/>
  <c r="O1543" i="24" s="1"/>
  <c r="M1559" i="24"/>
  <c r="N1559" i="24" s="1"/>
  <c r="O1559" i="24" s="1"/>
  <c r="M1575" i="24"/>
  <c r="N1575" i="24" s="1"/>
  <c r="O1575" i="24" s="1"/>
  <c r="M1591" i="24"/>
  <c r="N1591" i="24" s="1"/>
  <c r="O1591" i="24" s="1"/>
  <c r="M1607" i="24"/>
  <c r="N1607" i="24" s="1"/>
  <c r="O1607" i="24" s="1"/>
  <c r="M1623" i="24"/>
  <c r="N1623" i="24" s="1"/>
  <c r="O1623" i="24" s="1"/>
  <c r="M1639" i="24"/>
  <c r="M1655" i="24"/>
  <c r="N1655" i="24" s="1"/>
  <c r="O1655" i="24" s="1"/>
  <c r="M1671" i="24"/>
  <c r="N1671" i="24" s="1"/>
  <c r="O1671" i="24" s="1"/>
  <c r="M1687" i="24"/>
  <c r="N1687" i="24" s="1"/>
  <c r="O1687" i="24" s="1"/>
  <c r="M1703" i="24"/>
  <c r="N1703" i="24" s="1"/>
  <c r="O1703" i="24" s="1"/>
  <c r="M1719" i="24"/>
  <c r="N1719" i="24" s="1"/>
  <c r="O1719" i="24" s="1"/>
  <c r="M1735" i="24"/>
  <c r="N1735" i="24" s="1"/>
  <c r="O1735" i="24" s="1"/>
  <c r="M1751" i="24"/>
  <c r="N1751" i="24" s="1"/>
  <c r="O1751" i="24" s="1"/>
  <c r="M1767" i="24"/>
  <c r="M1783" i="24"/>
  <c r="N1783" i="24" s="1"/>
  <c r="O1783" i="24" s="1"/>
  <c r="M1799" i="24"/>
  <c r="M1815" i="24"/>
  <c r="N1815" i="24" s="1"/>
  <c r="O1815" i="24" s="1"/>
  <c r="M1831" i="24"/>
  <c r="N1831" i="24" s="1"/>
  <c r="O1831" i="24" s="1"/>
  <c r="M1847" i="24"/>
  <c r="N1847" i="24" s="1"/>
  <c r="O1847" i="24" s="1"/>
  <c r="M1863" i="24"/>
  <c r="M1879" i="24"/>
  <c r="N1879" i="24" s="1"/>
  <c r="O1879" i="24" s="1"/>
  <c r="M1895" i="24"/>
  <c r="M1911" i="24"/>
  <c r="M1927" i="24"/>
  <c r="N1927" i="24" s="1"/>
  <c r="O1927" i="24" s="1"/>
  <c r="M1943" i="24"/>
  <c r="N1943" i="24" s="1"/>
  <c r="O1943" i="24" s="1"/>
  <c r="M1959" i="24"/>
  <c r="N1959" i="24" s="1"/>
  <c r="O1959" i="24" s="1"/>
  <c r="M1975" i="24"/>
  <c r="N1975" i="24" s="1"/>
  <c r="O1975" i="24" s="1"/>
  <c r="M1991" i="24"/>
  <c r="N1991" i="24" s="1"/>
  <c r="O1991" i="24" s="1"/>
  <c r="M2007" i="24"/>
  <c r="N2007" i="24" s="1"/>
  <c r="O2007" i="24" s="1"/>
  <c r="M2023" i="24"/>
  <c r="M2039" i="24"/>
  <c r="N2039" i="24" s="1"/>
  <c r="O2039" i="24" s="1"/>
  <c r="M2055" i="24"/>
  <c r="N2055" i="24" s="1"/>
  <c r="O2055" i="24" s="1"/>
  <c r="M2071" i="24"/>
  <c r="N2071" i="24" s="1"/>
  <c r="O2071" i="24" s="1"/>
  <c r="M2087" i="24"/>
  <c r="N2087" i="24" s="1"/>
  <c r="O2087" i="24" s="1"/>
  <c r="M2103" i="24"/>
  <c r="N2103" i="24" s="1"/>
  <c r="O2103" i="24" s="1"/>
  <c r="M2119" i="24"/>
  <c r="N2119" i="24" s="1"/>
  <c r="O2119" i="24" s="1"/>
  <c r="M2135" i="24"/>
  <c r="N2135" i="24" s="1"/>
  <c r="O2135" i="24" s="1"/>
  <c r="M2151" i="24"/>
  <c r="M2167" i="24"/>
  <c r="N2167" i="24" s="1"/>
  <c r="O2167" i="24" s="1"/>
  <c r="M2183" i="24"/>
  <c r="N2183" i="24" s="1"/>
  <c r="O2183" i="24" s="1"/>
  <c r="M2199" i="24"/>
  <c r="N2199" i="24" s="1"/>
  <c r="O2199" i="24" s="1"/>
  <c r="M2215" i="24"/>
  <c r="N2215" i="24" s="1"/>
  <c r="O2215" i="24" s="1"/>
  <c r="M2231" i="24"/>
  <c r="M2247" i="24"/>
  <c r="N2247" i="24" s="1"/>
  <c r="O2247" i="24" s="1"/>
  <c r="M2263" i="24"/>
  <c r="N2263" i="24" s="1"/>
  <c r="O2263" i="24" s="1"/>
  <c r="M2279" i="24"/>
  <c r="M2295" i="24"/>
  <c r="N2295" i="24" s="1"/>
  <c r="O2295" i="24" s="1"/>
  <c r="M2311" i="24"/>
  <c r="N2311" i="24" s="1"/>
  <c r="O2311" i="24" s="1"/>
  <c r="M2327" i="24"/>
  <c r="N2327" i="24" s="1"/>
  <c r="O2327" i="24" s="1"/>
  <c r="M2343" i="24"/>
  <c r="N2343" i="24" s="1"/>
  <c r="O2343" i="24" s="1"/>
  <c r="M2359" i="24"/>
  <c r="N2359" i="24" s="1"/>
  <c r="O2359" i="24" s="1"/>
  <c r="M2375" i="24"/>
  <c r="N2375" i="24" s="1"/>
  <c r="O2375" i="24" s="1"/>
  <c r="M2391" i="24"/>
  <c r="N2391" i="24" s="1"/>
  <c r="O2391" i="24" s="1"/>
  <c r="M2407" i="24"/>
  <c r="M2423" i="24"/>
  <c r="N2423" i="24" s="1"/>
  <c r="O2423" i="24" s="1"/>
  <c r="M2439" i="24"/>
  <c r="N2439" i="24" s="1"/>
  <c r="O2439" i="24" s="1"/>
  <c r="M2455" i="24"/>
  <c r="N2455" i="24" s="1"/>
  <c r="O2455" i="24" s="1"/>
  <c r="M2471" i="24"/>
  <c r="N2471" i="24" s="1"/>
  <c r="O2471" i="24" s="1"/>
  <c r="M2487" i="24"/>
  <c r="N2487" i="24" s="1"/>
  <c r="O2487" i="24" s="1"/>
  <c r="M2503" i="24"/>
  <c r="M2519" i="24"/>
  <c r="N2519" i="24" s="1"/>
  <c r="O2519" i="24" s="1"/>
  <c r="M2535" i="24"/>
  <c r="M2551" i="24"/>
  <c r="M2567" i="24"/>
  <c r="N2567" i="24" s="1"/>
  <c r="O2567" i="24" s="1"/>
  <c r="M2583" i="24"/>
  <c r="N2583" i="24" s="1"/>
  <c r="O2583" i="24" s="1"/>
  <c r="M2599" i="24"/>
  <c r="N2599" i="24" s="1"/>
  <c r="O2599" i="24" s="1"/>
  <c r="M2615" i="24"/>
  <c r="N2615" i="24" s="1"/>
  <c r="O2615" i="24" s="1"/>
  <c r="M2631" i="24"/>
  <c r="N2631" i="24" s="1"/>
  <c r="O2631" i="24" s="1"/>
  <c r="M2647" i="24"/>
  <c r="M2663" i="24"/>
  <c r="M2679" i="24"/>
  <c r="N2679" i="24" s="1"/>
  <c r="O2679" i="24" s="1"/>
  <c r="M2695" i="24"/>
  <c r="N2695" i="24" s="1"/>
  <c r="O2695" i="24" s="1"/>
  <c r="M2711" i="24"/>
  <c r="N2711" i="24" s="1"/>
  <c r="O2711" i="24" s="1"/>
  <c r="M2727" i="24"/>
  <c r="N2727" i="24" s="1"/>
  <c r="O2727" i="24" s="1"/>
  <c r="M2743" i="24"/>
  <c r="N2743" i="24" s="1"/>
  <c r="O2743" i="24" s="1"/>
  <c r="M2759" i="24"/>
  <c r="N2759" i="24" s="1"/>
  <c r="O2759" i="24" s="1"/>
  <c r="M2775" i="24"/>
  <c r="M2791" i="24"/>
  <c r="M2807" i="24"/>
  <c r="N2807" i="24" s="1"/>
  <c r="O2807" i="24" s="1"/>
  <c r="M2823" i="24"/>
  <c r="N2823" i="24" s="1"/>
  <c r="O2823" i="24" s="1"/>
  <c r="M2839" i="24"/>
  <c r="N2839" i="24" s="1"/>
  <c r="O2839" i="24" s="1"/>
  <c r="M2855" i="24"/>
  <c r="N2855" i="24" s="1"/>
  <c r="O2855" i="24" s="1"/>
  <c r="M2871" i="24"/>
  <c r="N2871" i="24" s="1"/>
  <c r="O2871" i="24" s="1"/>
  <c r="M2887" i="24"/>
  <c r="N2887" i="24" s="1"/>
  <c r="O2887" i="24" s="1"/>
  <c r="M2903" i="24"/>
  <c r="M2919" i="24"/>
  <c r="M2935" i="24"/>
  <c r="M2951" i="24"/>
  <c r="N2951" i="24" s="1"/>
  <c r="O2951" i="24" s="1"/>
  <c r="M2967" i="24"/>
  <c r="N2967" i="24" s="1"/>
  <c r="O2967" i="24" s="1"/>
  <c r="M2983" i="24"/>
  <c r="N2983" i="24" s="1"/>
  <c r="O2983" i="24" s="1"/>
  <c r="M2999" i="24"/>
  <c r="N2999" i="24" s="1"/>
  <c r="O2999" i="24" s="1"/>
  <c r="M3015" i="24"/>
  <c r="M3031" i="24"/>
  <c r="N3031" i="24" s="1"/>
  <c r="O3031" i="24" s="1"/>
  <c r="M3047" i="24"/>
  <c r="M3063" i="24"/>
  <c r="N3063" i="24" s="1"/>
  <c r="O3063" i="24" s="1"/>
  <c r="M3079" i="24"/>
  <c r="N3079" i="24" s="1"/>
  <c r="O3079" i="24" s="1"/>
  <c r="M3095" i="24"/>
  <c r="N3095" i="24" s="1"/>
  <c r="O3095" i="24" s="1"/>
  <c r="M3111" i="24"/>
  <c r="N3111" i="24" s="1"/>
  <c r="O3111" i="24" s="1"/>
  <c r="M3127" i="24"/>
  <c r="M3143" i="24"/>
  <c r="N3143" i="24" s="1"/>
  <c r="O3143" i="24" s="1"/>
  <c r="M3159" i="24"/>
  <c r="N3159" i="24" s="1"/>
  <c r="O3159" i="24" s="1"/>
  <c r="M3175" i="24"/>
  <c r="M3191" i="24"/>
  <c r="M3207" i="24"/>
  <c r="N3207" i="24" s="1"/>
  <c r="O3207" i="24" s="1"/>
  <c r="M3223" i="24"/>
  <c r="N3223" i="24" s="1"/>
  <c r="O3223" i="24" s="1"/>
  <c r="M3239" i="24"/>
  <c r="N3239" i="24" s="1"/>
  <c r="O3239" i="24" s="1"/>
  <c r="M3255" i="24"/>
  <c r="M3271" i="24"/>
  <c r="N3271" i="24" s="1"/>
  <c r="O3271" i="24" s="1"/>
  <c r="M3287" i="24"/>
  <c r="N3287" i="24" s="1"/>
  <c r="O3287" i="24" s="1"/>
  <c r="M3303" i="24"/>
  <c r="M3319" i="24"/>
  <c r="N3319" i="24" s="1"/>
  <c r="O3319" i="24" s="1"/>
  <c r="M3335" i="24"/>
  <c r="N3335" i="24" s="1"/>
  <c r="O3335" i="24" s="1"/>
  <c r="M3351" i="24"/>
  <c r="N3351" i="24" s="1"/>
  <c r="O3351" i="24" s="1"/>
  <c r="M3367" i="24"/>
  <c r="M3383" i="24"/>
  <c r="M3399" i="24"/>
  <c r="N3399" i="24" s="1"/>
  <c r="O3399" i="24" s="1"/>
  <c r="M3415" i="24"/>
  <c r="N3415" i="24" s="1"/>
  <c r="O3415" i="24" s="1"/>
  <c r="M3431" i="24"/>
  <c r="M3447" i="24"/>
  <c r="M3463" i="24"/>
  <c r="N3463" i="24" s="1"/>
  <c r="O3463" i="24" s="1"/>
  <c r="M3479" i="24"/>
  <c r="N3479" i="24" s="1"/>
  <c r="O3479" i="24" s="1"/>
  <c r="M3495" i="24"/>
  <c r="M3511" i="24"/>
  <c r="N3511" i="24" s="1"/>
  <c r="O3511" i="24" s="1"/>
  <c r="M3527" i="24"/>
  <c r="N3527" i="24" s="1"/>
  <c r="O3527" i="24" s="1"/>
  <c r="M3543" i="24"/>
  <c r="N3543" i="24" s="1"/>
  <c r="O3543" i="24" s="1"/>
  <c r="M3559" i="24"/>
  <c r="M3575" i="24"/>
  <c r="N3575" i="24" s="1"/>
  <c r="O3575" i="24" s="1"/>
  <c r="M3591" i="24"/>
  <c r="N3591" i="24" s="1"/>
  <c r="O3591" i="24" s="1"/>
  <c r="M3607" i="24"/>
  <c r="N3607" i="24" s="1"/>
  <c r="O3607" i="24" s="1"/>
  <c r="M3623" i="24"/>
  <c r="M3639" i="24"/>
  <c r="M3655" i="24"/>
  <c r="M3671" i="24"/>
  <c r="N3671" i="24" s="1"/>
  <c r="O3671" i="24" s="1"/>
  <c r="M3687" i="24"/>
  <c r="M3703" i="24"/>
  <c r="N3703" i="24" s="1"/>
  <c r="O3703" i="24" s="1"/>
  <c r="M3719" i="24"/>
  <c r="N3719" i="24" s="1"/>
  <c r="O3719" i="24" s="1"/>
  <c r="M3735" i="24"/>
  <c r="N3735" i="24" s="1"/>
  <c r="O3735" i="24" s="1"/>
  <c r="M3751" i="24"/>
  <c r="M3767" i="24"/>
  <c r="N3767" i="24" s="1"/>
  <c r="O3767" i="24" s="1"/>
  <c r="M3783" i="24"/>
  <c r="M3799" i="24"/>
  <c r="N3799" i="24" s="1"/>
  <c r="O3799" i="24" s="1"/>
  <c r="M3815" i="24"/>
  <c r="M3831" i="24"/>
  <c r="M3847" i="24"/>
  <c r="N3847" i="24" s="1"/>
  <c r="O3847" i="24" s="1"/>
  <c r="M3863" i="24"/>
  <c r="N3863" i="24" s="1"/>
  <c r="O3863" i="24" s="1"/>
  <c r="M3879" i="24"/>
  <c r="M3895" i="24"/>
  <c r="M3911" i="24"/>
  <c r="N3911" i="24" s="1"/>
  <c r="O3911" i="24" s="1"/>
  <c r="M3927" i="24"/>
  <c r="N3927" i="24" s="1"/>
  <c r="O3927" i="24" s="1"/>
  <c r="M3943" i="24"/>
  <c r="M3959" i="24"/>
  <c r="N3959" i="24" s="1"/>
  <c r="O3959" i="24" s="1"/>
  <c r="M3975" i="24"/>
  <c r="N3975" i="24" s="1"/>
  <c r="O3975" i="24" s="1"/>
  <c r="M3991" i="24"/>
  <c r="N3991" i="24" s="1"/>
  <c r="O3991" i="24" s="1"/>
  <c r="M4007" i="24"/>
  <c r="M4023" i="24"/>
  <c r="N4023" i="24" s="1"/>
  <c r="O4023" i="24" s="1"/>
  <c r="M4039" i="24"/>
  <c r="N4039" i="24" s="1"/>
  <c r="O4039" i="24" s="1"/>
  <c r="M4055" i="24"/>
  <c r="N4055" i="24" s="1"/>
  <c r="O4055" i="24" s="1"/>
  <c r="M4071" i="24"/>
  <c r="M4087" i="24"/>
  <c r="M4103" i="24"/>
  <c r="N4103" i="24" s="1"/>
  <c r="O4103" i="24" s="1"/>
  <c r="M4119" i="24"/>
  <c r="N4119" i="24" s="1"/>
  <c r="O4119" i="24" s="1"/>
  <c r="M4135" i="24"/>
  <c r="M4151" i="24"/>
  <c r="M4167" i="24"/>
  <c r="N4167" i="24" s="1"/>
  <c r="O4167" i="24" s="1"/>
  <c r="M4183" i="24"/>
  <c r="N4183" i="24" s="1"/>
  <c r="O4183" i="24" s="1"/>
  <c r="M4199" i="24"/>
  <c r="M4215" i="24"/>
  <c r="N4215" i="24" s="1"/>
  <c r="O4215" i="24" s="1"/>
  <c r="M4231" i="24"/>
  <c r="M4247" i="24"/>
  <c r="N4247" i="24" s="1"/>
  <c r="O4247" i="24" s="1"/>
  <c r="M4263" i="24"/>
  <c r="M4279" i="24"/>
  <c r="M4343" i="24"/>
  <c r="N4343" i="24" s="1"/>
  <c r="M4359" i="24"/>
  <c r="N4359" i="24" s="1"/>
  <c r="M4375" i="24"/>
  <c r="M4423" i="24"/>
  <c r="N4423" i="24" s="1"/>
  <c r="M4439" i="24"/>
  <c r="N4439" i="24" s="1"/>
  <c r="M4455" i="24"/>
  <c r="N4455" i="24" s="1"/>
  <c r="M4471" i="24"/>
  <c r="M4487" i="24"/>
  <c r="M4503" i="24"/>
  <c r="M4519" i="24"/>
  <c r="M4535" i="24"/>
  <c r="M4551" i="24"/>
  <c r="N4551" i="24" s="1"/>
  <c r="M4567" i="24"/>
  <c r="N4567" i="24" s="1"/>
  <c r="M4583" i="24"/>
  <c r="N4583" i="24" s="1"/>
  <c r="M4599" i="24"/>
  <c r="M4615" i="24"/>
  <c r="M4631" i="24"/>
  <c r="N4631" i="24" s="1"/>
  <c r="M4647" i="24"/>
  <c r="M4663" i="24"/>
  <c r="M4679" i="24"/>
  <c r="M4695" i="24"/>
  <c r="N4695" i="24" s="1"/>
  <c r="M4711" i="24"/>
  <c r="N4711" i="24" s="1"/>
  <c r="M4727" i="24"/>
  <c r="M4743" i="24"/>
  <c r="M4759" i="24"/>
  <c r="N4759" i="24" s="1"/>
  <c r="M4775" i="24"/>
  <c r="N4775" i="24" s="1"/>
  <c r="M4823" i="24"/>
  <c r="N4823" i="24" s="1"/>
  <c r="O4823" i="24" s="1"/>
  <c r="M4839" i="24"/>
  <c r="N4839" i="24" s="1"/>
  <c r="M4855" i="24"/>
  <c r="N4855" i="24" s="1"/>
  <c r="M4871" i="24"/>
  <c r="N4871" i="24" s="1"/>
  <c r="M4887" i="24"/>
  <c r="N4887" i="24" s="1"/>
  <c r="O4887" i="24" s="1"/>
  <c r="M4903" i="24"/>
  <c r="N4903" i="24" s="1"/>
  <c r="M4919" i="24"/>
  <c r="N4919" i="24" s="1"/>
  <c r="M4935" i="24"/>
  <c r="N4935" i="24" s="1"/>
  <c r="M4951" i="24"/>
  <c r="M4967" i="24"/>
  <c r="M4983" i="24"/>
  <c r="M4999" i="24"/>
  <c r="N4999" i="24" s="1"/>
  <c r="M5015" i="24"/>
  <c r="M5031" i="24"/>
  <c r="M5047" i="24"/>
  <c r="N5047" i="24" s="1"/>
  <c r="M5063" i="24"/>
  <c r="N5063" i="24" s="1"/>
  <c r="M5079" i="24"/>
  <c r="M5095" i="24"/>
  <c r="M5111" i="24"/>
  <c r="N5111" i="24" s="1"/>
  <c r="M5127" i="24"/>
  <c r="N5127" i="24" s="1"/>
  <c r="M5143" i="24"/>
  <c r="M5159" i="24"/>
  <c r="M5175" i="24"/>
  <c r="N5175" i="24" s="1"/>
  <c r="M5191" i="24"/>
  <c r="N5191" i="24" s="1"/>
  <c r="M5207" i="24"/>
  <c r="M5223" i="24"/>
  <c r="M5239" i="24"/>
  <c r="M5255" i="24"/>
  <c r="N5255" i="24" s="1"/>
  <c r="M5271" i="24"/>
  <c r="M5287" i="24"/>
  <c r="M5303" i="24"/>
  <c r="M5319" i="24"/>
  <c r="N5319" i="24" s="1"/>
  <c r="O5319" i="24" s="1"/>
  <c r="M5335" i="24"/>
  <c r="N5335" i="24" s="1"/>
  <c r="M5351" i="24"/>
  <c r="N5351" i="24" s="1"/>
  <c r="M5367" i="24"/>
  <c r="N5367" i="24" s="1"/>
  <c r="M5383" i="24"/>
  <c r="N5383" i="24" s="1"/>
  <c r="M5399" i="24"/>
  <c r="M5415" i="24"/>
  <c r="M5431" i="24"/>
  <c r="N5431" i="24" s="1"/>
  <c r="M5447" i="24"/>
  <c r="N5447" i="24" s="1"/>
  <c r="M5463" i="24"/>
  <c r="M5479" i="24"/>
  <c r="M5495" i="24"/>
  <c r="N5495" i="24" s="1"/>
  <c r="M5511" i="24"/>
  <c r="M5527" i="24"/>
  <c r="M5543" i="24"/>
  <c r="M5559" i="24"/>
  <c r="M5575" i="24"/>
  <c r="N5575" i="24" s="1"/>
  <c r="O5575" i="24" s="1"/>
  <c r="M5591" i="24"/>
  <c r="M5607" i="24"/>
  <c r="M5623" i="24"/>
  <c r="M5639" i="24"/>
  <c r="M5655" i="24"/>
  <c r="M5671" i="24"/>
  <c r="M5687" i="24"/>
  <c r="N5687" i="24" s="1"/>
  <c r="M5703" i="24"/>
  <c r="N5703" i="24" s="1"/>
  <c r="O5703" i="24" s="1"/>
  <c r="M5719" i="24"/>
  <c r="M5735" i="24"/>
  <c r="N5735" i="24" s="1"/>
  <c r="O5735" i="24" s="1"/>
  <c r="M5751" i="24"/>
  <c r="N5751" i="24" s="1"/>
  <c r="M5767" i="24"/>
  <c r="N5767" i="24" s="1"/>
  <c r="O5767" i="24" s="1"/>
  <c r="M5783" i="24"/>
  <c r="M5799" i="24"/>
  <c r="M5815" i="24"/>
  <c r="N5815" i="24" s="1"/>
  <c r="O5815" i="24" s="1"/>
  <c r="M5831" i="24"/>
  <c r="N5831" i="24" s="1"/>
  <c r="O5831" i="24" s="1"/>
  <c r="M5847" i="24"/>
  <c r="M5863" i="24"/>
  <c r="M5879" i="24"/>
  <c r="N5879" i="24" s="1"/>
  <c r="O5879" i="24" s="1"/>
  <c r="M5895" i="24"/>
  <c r="M5911" i="24"/>
  <c r="M5927" i="24"/>
  <c r="N5927" i="24" s="1"/>
  <c r="O5927" i="24" s="1"/>
  <c r="M5943" i="24"/>
  <c r="N5943" i="24" s="1"/>
  <c r="O5943" i="24" s="1"/>
  <c r="M5959" i="24"/>
  <c r="M5975" i="24"/>
  <c r="M5991" i="24"/>
  <c r="M6007" i="24"/>
  <c r="N6007" i="24" s="1"/>
  <c r="O6007" i="24" s="1"/>
  <c r="M6023" i="24"/>
  <c r="N6023" i="24" s="1"/>
  <c r="O6023" i="24" s="1"/>
  <c r="M6039" i="24"/>
  <c r="M6055" i="24"/>
  <c r="M6071" i="24"/>
  <c r="N6071" i="24" s="1"/>
  <c r="O6071" i="24" s="1"/>
  <c r="M6087" i="24"/>
  <c r="N6087" i="24" s="1"/>
  <c r="O6087" i="24" s="1"/>
  <c r="M6103" i="24"/>
  <c r="N6103" i="24" s="1"/>
  <c r="O6103" i="24" s="1"/>
  <c r="M6119" i="24"/>
  <c r="N6119" i="24" s="1"/>
  <c r="O6119" i="24" s="1"/>
  <c r="M6135" i="24"/>
  <c r="N6135" i="24" s="1"/>
  <c r="O6135" i="24" s="1"/>
  <c r="M6151" i="24"/>
  <c r="M6167" i="24"/>
  <c r="M6183" i="24"/>
  <c r="M6199" i="24"/>
  <c r="M6215" i="24"/>
  <c r="N6215" i="24" s="1"/>
  <c r="O6215" i="24" s="1"/>
  <c r="M6231" i="24"/>
  <c r="M6247" i="24"/>
  <c r="M6263" i="24"/>
  <c r="M6279" i="24"/>
  <c r="M6295" i="24"/>
  <c r="M6311" i="24"/>
  <c r="M6327" i="24"/>
  <c r="N6327" i="24" s="1"/>
  <c r="O6327" i="24" s="1"/>
  <c r="M6343" i="24"/>
  <c r="M6359" i="24"/>
  <c r="M6375" i="24"/>
  <c r="M6391" i="24"/>
  <c r="N6391" i="24" s="1"/>
  <c r="O6391" i="24" s="1"/>
  <c r="M6407" i="24"/>
  <c r="M6423" i="24"/>
  <c r="M6439" i="24"/>
  <c r="M6455" i="24"/>
  <c r="M6471" i="24"/>
  <c r="N6471" i="24" s="1"/>
  <c r="O6471" i="24" s="1"/>
  <c r="M6487" i="24"/>
  <c r="M6503" i="24"/>
  <c r="M6519" i="24"/>
  <c r="N6519" i="24" s="1"/>
  <c r="O6519" i="24" s="1"/>
  <c r="M6535" i="24"/>
  <c r="M6551" i="24"/>
  <c r="M6567" i="24"/>
  <c r="M6583" i="24"/>
  <c r="N6583" i="24" s="1"/>
  <c r="O6583" i="24" s="1"/>
  <c r="M6599" i="24"/>
  <c r="M6615" i="24"/>
  <c r="M6631" i="24"/>
  <c r="M6647" i="24"/>
  <c r="N6647" i="24" s="1"/>
  <c r="O6647" i="24" s="1"/>
  <c r="M6663" i="24"/>
  <c r="N6663" i="24" s="1"/>
  <c r="O6663" i="24" s="1"/>
  <c r="M6679" i="24"/>
  <c r="M6695" i="24"/>
  <c r="M6711" i="24"/>
  <c r="N6711" i="24" s="1"/>
  <c r="O6711" i="24" s="1"/>
  <c r="M6727" i="24"/>
  <c r="M6743" i="24"/>
  <c r="M6759" i="24"/>
  <c r="M6775" i="24"/>
  <c r="N6775" i="24" s="1"/>
  <c r="O6775" i="24" s="1"/>
  <c r="M6791" i="24"/>
  <c r="M6807" i="24"/>
  <c r="M6823" i="24"/>
  <c r="M6839" i="24"/>
  <c r="N6839" i="24" s="1"/>
  <c r="O6839" i="24" s="1"/>
  <c r="M6855" i="24"/>
  <c r="N6855" i="24" s="1"/>
  <c r="O6855" i="24" s="1"/>
  <c r="M6871" i="24"/>
  <c r="N6871" i="24" s="1"/>
  <c r="O6871" i="24" s="1"/>
  <c r="M6887" i="24"/>
  <c r="N6887" i="24" s="1"/>
  <c r="O6887" i="24" s="1"/>
  <c r="M6903" i="24"/>
  <c r="N6903" i="24" s="1"/>
  <c r="O6903" i="24" s="1"/>
  <c r="M6919" i="24"/>
  <c r="N6919" i="24" s="1"/>
  <c r="O6919" i="24" s="1"/>
  <c r="M6935" i="24"/>
  <c r="M6951" i="24"/>
  <c r="M6967" i="24"/>
  <c r="M6983" i="24"/>
  <c r="N6983" i="24" s="1"/>
  <c r="O6983" i="24" s="1"/>
  <c r="M6999" i="24"/>
  <c r="M7015" i="24"/>
  <c r="M7031" i="24"/>
  <c r="N7031" i="24" s="1"/>
  <c r="O7031" i="24" s="1"/>
  <c r="M7047" i="24"/>
  <c r="M7063" i="24"/>
  <c r="M7079" i="24"/>
  <c r="M7095" i="24"/>
  <c r="N7095" i="24" s="1"/>
  <c r="O7095" i="24" s="1"/>
  <c r="M7111" i="24"/>
  <c r="M7127" i="24"/>
  <c r="M7383" i="24"/>
  <c r="N7383" i="24" s="1"/>
  <c r="M7399" i="24"/>
  <c r="N7399" i="24" s="1"/>
  <c r="M7415" i="24"/>
  <c r="N7415" i="24" s="1"/>
  <c r="M7431" i="24"/>
  <c r="N7431" i="24" s="1"/>
  <c r="M7447" i="24"/>
  <c r="N7447" i="24" s="1"/>
  <c r="M7463" i="24"/>
  <c r="N7463" i="24" s="1"/>
  <c r="M7479" i="24"/>
  <c r="N7479" i="24" s="1"/>
  <c r="M7495" i="24"/>
  <c r="N7495" i="24" s="1"/>
  <c r="M7511" i="24"/>
  <c r="N7511" i="24" s="1"/>
  <c r="M7527" i="24"/>
  <c r="N7527" i="24" s="1"/>
  <c r="M7543" i="24"/>
  <c r="N7543" i="24" s="1"/>
  <c r="M7559" i="24"/>
  <c r="N7559" i="24" s="1"/>
  <c r="M7575" i="24"/>
  <c r="N7575" i="24" s="1"/>
  <c r="O7575" i="24" s="1"/>
  <c r="M7591" i="24"/>
  <c r="N7591" i="24" s="1"/>
  <c r="M7607" i="24"/>
  <c r="N7607" i="24" s="1"/>
  <c r="O7607" i="24" s="1"/>
  <c r="M7623" i="24"/>
  <c r="N7623" i="24" s="1"/>
  <c r="O7623" i="24" s="1"/>
  <c r="M7639" i="24"/>
  <c r="N7639" i="24" s="1"/>
  <c r="O7639" i="24" s="1"/>
  <c r="M7655" i="24"/>
  <c r="N7655" i="24" s="1"/>
  <c r="O7655" i="24" s="1"/>
  <c r="M7671" i="24"/>
  <c r="N7671" i="24" s="1"/>
  <c r="O7671" i="24" s="1"/>
  <c r="M7687" i="24"/>
  <c r="N7687" i="24" s="1"/>
  <c r="O7687" i="24" s="1"/>
  <c r="M7703" i="24"/>
  <c r="N7703" i="24" s="1"/>
  <c r="O7703" i="24" s="1"/>
  <c r="M7719" i="24"/>
  <c r="N7719" i="24" s="1"/>
  <c r="O7719" i="24" s="1"/>
  <c r="M7735" i="24"/>
  <c r="N7735" i="24" s="1"/>
  <c r="O7735" i="24" s="1"/>
  <c r="M7751" i="24"/>
  <c r="N7751" i="24" s="1"/>
  <c r="O7751" i="24" s="1"/>
  <c r="M7767" i="24"/>
  <c r="N7767" i="24" s="1"/>
  <c r="O7767" i="24" s="1"/>
  <c r="M7783" i="24"/>
  <c r="N7783" i="24" s="1"/>
  <c r="O7783" i="24" s="1"/>
  <c r="M7799" i="24"/>
  <c r="N7799" i="24" s="1"/>
  <c r="O7799" i="24" s="1"/>
  <c r="M7815" i="24"/>
  <c r="N7815" i="24" s="1"/>
  <c r="O7815" i="24" s="1"/>
  <c r="M7831" i="24"/>
  <c r="N7831" i="24" s="1"/>
  <c r="O7831" i="24" s="1"/>
  <c r="M7847" i="24"/>
  <c r="N7847" i="24" s="1"/>
  <c r="O7847" i="24" s="1"/>
  <c r="M7863" i="24"/>
  <c r="N7863" i="24" s="1"/>
  <c r="O7863" i="24" s="1"/>
  <c r="M8327" i="24"/>
  <c r="N8327" i="24" s="1"/>
  <c r="O8327" i="24" s="1"/>
  <c r="M8343" i="24"/>
  <c r="N8343" i="24" s="1"/>
  <c r="O8343" i="24" s="1"/>
  <c r="M8359" i="24"/>
  <c r="N8359" i="24" s="1"/>
  <c r="O8359" i="24" s="1"/>
  <c r="M8375" i="24"/>
  <c r="N8375" i="24" s="1"/>
  <c r="O8375" i="24" s="1"/>
  <c r="M8391" i="24"/>
  <c r="N8391" i="24" s="1"/>
  <c r="O8391" i="24" s="1"/>
  <c r="M8407" i="24"/>
  <c r="N8407" i="24" s="1"/>
  <c r="O8407" i="24" s="1"/>
  <c r="M8423" i="24"/>
  <c r="N8423" i="24" s="1"/>
  <c r="O8423" i="24" s="1"/>
  <c r="M8439" i="24"/>
  <c r="N8439" i="24" s="1"/>
  <c r="O8439" i="24" s="1"/>
  <c r="M8455" i="24"/>
  <c r="N8455" i="24" s="1"/>
  <c r="O8455" i="24" s="1"/>
  <c r="M8471" i="24"/>
  <c r="N8471" i="24" s="1"/>
  <c r="O8471" i="24" s="1"/>
  <c r="M8487" i="24"/>
  <c r="N8487" i="24" s="1"/>
  <c r="O8487" i="24" s="1"/>
  <c r="M8503" i="24"/>
  <c r="N8503" i="24" s="1"/>
  <c r="O8503" i="24" s="1"/>
  <c r="M8519" i="24"/>
  <c r="N8519" i="24" s="1"/>
  <c r="O8519" i="24" s="1"/>
  <c r="M8535" i="24"/>
  <c r="N8535" i="24" s="1"/>
  <c r="O8535" i="24" s="1"/>
  <c r="M8551" i="24"/>
  <c r="N8551" i="24" s="1"/>
  <c r="O8551" i="24" s="1"/>
  <c r="M8567" i="24"/>
  <c r="N8567" i="24" s="1"/>
  <c r="O8567" i="24" s="1"/>
  <c r="M8583" i="24"/>
  <c r="N8583" i="24" s="1"/>
  <c r="O8583" i="24" s="1"/>
  <c r="M8599" i="24"/>
  <c r="N8599" i="24" s="1"/>
  <c r="O8599" i="24" s="1"/>
  <c r="M8615" i="24"/>
  <c r="N8615" i="24" s="1"/>
  <c r="O8615" i="24" s="1"/>
  <c r="M8631" i="24"/>
  <c r="N8631" i="24" s="1"/>
  <c r="O8631" i="24" s="1"/>
  <c r="M8647" i="24"/>
  <c r="N8647" i="24" s="1"/>
  <c r="O8647" i="24" s="1"/>
  <c r="M8663" i="24"/>
  <c r="N8663" i="24" s="1"/>
  <c r="O8663" i="24" s="1"/>
  <c r="M8679" i="24"/>
  <c r="N8679" i="24" s="1"/>
  <c r="O8679" i="24" s="1"/>
  <c r="M8695" i="24"/>
  <c r="N8695" i="24" s="1"/>
  <c r="O8695" i="24" s="1"/>
  <c r="M8711" i="24"/>
  <c r="N8711" i="24" s="1"/>
  <c r="O8711" i="24" s="1"/>
  <c r="M8727" i="24"/>
  <c r="N8727" i="24" s="1"/>
  <c r="M8759" i="24"/>
  <c r="N8759" i="24" s="1"/>
  <c r="M8775" i="24"/>
  <c r="N8775" i="24" s="1"/>
  <c r="M2569" i="24"/>
  <c r="M2681" i="24"/>
  <c r="M3033" i="24"/>
  <c r="M4361" i="24"/>
  <c r="M5497" i="24"/>
  <c r="M7753" i="24"/>
  <c r="M7769" i="24"/>
  <c r="N7769" i="24" s="1"/>
  <c r="O7769" i="24" s="1"/>
  <c r="M7785" i="24"/>
  <c r="M7801" i="24"/>
  <c r="M7817" i="24"/>
  <c r="M7833" i="24"/>
  <c r="M7849" i="24"/>
  <c r="M7865" i="24"/>
  <c r="M8745" i="24"/>
  <c r="M2162" i="24"/>
  <c r="M2178" i="24"/>
  <c r="M2194" i="24"/>
  <c r="M2210" i="24"/>
  <c r="M2226" i="24"/>
  <c r="M2242" i="24"/>
  <c r="M2258" i="24"/>
  <c r="M2274" i="24"/>
  <c r="M2290" i="24"/>
  <c r="M2306" i="24"/>
  <c r="M2322" i="24"/>
  <c r="M2338" i="24"/>
  <c r="M2354" i="24"/>
  <c r="M2370" i="24"/>
  <c r="M2386" i="24"/>
  <c r="M2402" i="24"/>
  <c r="M2418" i="24"/>
  <c r="M2434" i="24"/>
  <c r="M2450" i="24"/>
  <c r="M2466" i="24"/>
  <c r="M2482" i="24"/>
  <c r="M2498" i="24"/>
  <c r="M2514" i="24"/>
  <c r="M2530" i="24"/>
  <c r="M2546" i="24"/>
  <c r="M2562" i="24"/>
  <c r="M2578" i="24"/>
  <c r="M2594" i="24"/>
  <c r="M2610" i="24"/>
  <c r="M2626" i="24"/>
  <c r="M2642" i="24"/>
  <c r="M2658" i="24"/>
  <c r="M2674" i="24"/>
  <c r="M2690" i="24"/>
  <c r="M2706" i="24"/>
  <c r="M2722" i="24"/>
  <c r="M2738" i="24"/>
  <c r="M7890" i="24"/>
  <c r="M7938" i="24"/>
  <c r="M8722" i="24"/>
  <c r="M8738" i="24"/>
  <c r="M8754" i="24"/>
  <c r="M27" i="24"/>
  <c r="M43" i="24"/>
  <c r="M59" i="24"/>
  <c r="N59" i="24" s="1"/>
  <c r="M75" i="24"/>
  <c r="M91" i="24"/>
  <c r="M107" i="24"/>
  <c r="M123" i="24"/>
  <c r="N123" i="24" s="1"/>
  <c r="M139" i="24"/>
  <c r="M155" i="24"/>
  <c r="M171" i="24"/>
  <c r="N171" i="24" s="1"/>
  <c r="M187" i="24"/>
  <c r="M203" i="24"/>
  <c r="M219" i="24"/>
  <c r="M235" i="24"/>
  <c r="M251" i="24"/>
  <c r="N251" i="24" s="1"/>
  <c r="M267" i="24"/>
  <c r="M283" i="24"/>
  <c r="M299" i="24"/>
  <c r="N299" i="24" s="1"/>
  <c r="M315" i="24"/>
  <c r="N315" i="24" s="1"/>
  <c r="M331" i="24"/>
  <c r="M347" i="24"/>
  <c r="M363" i="24"/>
  <c r="N363" i="24" s="1"/>
  <c r="M379" i="24"/>
  <c r="N379" i="24" s="1"/>
  <c r="M395" i="24"/>
  <c r="M411" i="24"/>
  <c r="M427" i="24"/>
  <c r="N427" i="24" s="1"/>
  <c r="M443" i="24"/>
  <c r="N443" i="24" s="1"/>
  <c r="M459" i="24"/>
  <c r="N459" i="24" s="1"/>
  <c r="M475" i="24"/>
  <c r="M491" i="24"/>
  <c r="N491" i="24" s="1"/>
  <c r="M507" i="24"/>
  <c r="N507" i="24" s="1"/>
  <c r="M523" i="24"/>
  <c r="M539" i="24"/>
  <c r="M555" i="24"/>
  <c r="M571" i="24"/>
  <c r="N571" i="24" s="1"/>
  <c r="M587" i="24"/>
  <c r="M603" i="24"/>
  <c r="M619" i="24"/>
  <c r="M635" i="24"/>
  <c r="N635" i="24" s="1"/>
  <c r="M651" i="24"/>
  <c r="M667" i="24"/>
  <c r="M683" i="24"/>
  <c r="N683" i="24" s="1"/>
  <c r="O683" i="24" s="1"/>
  <c r="M699" i="24"/>
  <c r="N699" i="24" s="1"/>
  <c r="M715" i="24"/>
  <c r="M731" i="24"/>
  <c r="M747" i="24"/>
  <c r="M763" i="24"/>
  <c r="N763" i="24" s="1"/>
  <c r="M779" i="24"/>
  <c r="M795" i="24"/>
  <c r="M811" i="24"/>
  <c r="N811" i="24" s="1"/>
  <c r="O811" i="24" s="1"/>
  <c r="M827" i="24"/>
  <c r="N827" i="24" s="1"/>
  <c r="O827" i="24" s="1"/>
  <c r="M843" i="24"/>
  <c r="N843" i="24" s="1"/>
  <c r="O843" i="24" s="1"/>
  <c r="M859" i="24"/>
  <c r="M875" i="24"/>
  <c r="N875" i="24" s="1"/>
  <c r="O875" i="24" s="1"/>
  <c r="M891" i="24"/>
  <c r="N891" i="24" s="1"/>
  <c r="O891" i="24" s="1"/>
  <c r="M907" i="24"/>
  <c r="M923" i="24"/>
  <c r="M939" i="24"/>
  <c r="M955" i="24"/>
  <c r="N955" i="24" s="1"/>
  <c r="O955" i="24" s="1"/>
  <c r="M971" i="24"/>
  <c r="M987" i="24"/>
  <c r="M1003" i="24"/>
  <c r="M1019" i="24"/>
  <c r="N1019" i="24" s="1"/>
  <c r="O1019" i="24" s="1"/>
  <c r="M1035" i="24"/>
  <c r="M1051" i="24"/>
  <c r="M1067" i="24"/>
  <c r="M1083" i="24"/>
  <c r="N1083" i="24" s="1"/>
  <c r="O1083" i="24" s="1"/>
  <c r="M1099" i="24"/>
  <c r="M1115" i="24"/>
  <c r="M1131" i="24"/>
  <c r="N1131" i="24" s="1"/>
  <c r="O1131" i="24" s="1"/>
  <c r="M1147" i="24"/>
  <c r="M1163" i="24"/>
  <c r="M1179" i="24"/>
  <c r="M1195" i="24"/>
  <c r="N1195" i="24" s="1"/>
  <c r="O1195" i="24" s="1"/>
  <c r="M1211" i="24"/>
  <c r="N1211" i="24" s="1"/>
  <c r="O1211" i="24" s="1"/>
  <c r="M1227" i="24"/>
  <c r="M1243" i="24"/>
  <c r="M1259" i="24"/>
  <c r="M1275" i="24"/>
  <c r="N1275" i="24" s="1"/>
  <c r="O1275" i="24" s="1"/>
  <c r="M1291" i="24"/>
  <c r="M1307" i="24"/>
  <c r="M1323" i="24"/>
  <c r="M1339" i="24"/>
  <c r="N1339" i="24" s="1"/>
  <c r="O1339" i="24" s="1"/>
  <c r="M1355" i="24"/>
  <c r="N1355" i="24" s="1"/>
  <c r="O1355" i="24" s="1"/>
  <c r="M1371" i="24"/>
  <c r="M1387" i="24"/>
  <c r="N1387" i="24" s="1"/>
  <c r="O1387" i="24" s="1"/>
  <c r="M1403" i="24"/>
  <c r="N1403" i="24" s="1"/>
  <c r="O1403" i="24" s="1"/>
  <c r="M1419" i="24"/>
  <c r="M1435" i="24"/>
  <c r="M1451" i="24"/>
  <c r="N1451" i="24" s="1"/>
  <c r="O1451" i="24" s="1"/>
  <c r="M1467" i="24"/>
  <c r="N1467" i="24" s="1"/>
  <c r="O1467" i="24" s="1"/>
  <c r="M1483" i="24"/>
  <c r="M1499" i="24"/>
  <c r="M1515" i="24"/>
  <c r="M1531" i="24"/>
  <c r="N1531" i="24" s="1"/>
  <c r="O1531" i="24" s="1"/>
  <c r="M1547" i="24"/>
  <c r="M1563" i="24"/>
  <c r="M1579" i="24"/>
  <c r="N1579" i="24" s="1"/>
  <c r="O1579" i="24" s="1"/>
  <c r="M1595" i="24"/>
  <c r="N1595" i="24" s="1"/>
  <c r="O1595" i="24" s="1"/>
  <c r="M1611" i="24"/>
  <c r="M1627" i="24"/>
  <c r="M1643" i="24"/>
  <c r="N1643" i="24" s="1"/>
  <c r="O1643" i="24" s="1"/>
  <c r="M1659" i="24"/>
  <c r="N1659" i="24" s="1"/>
  <c r="O1659" i="24" s="1"/>
  <c r="M1675" i="24"/>
  <c r="N1675" i="24" s="1"/>
  <c r="O1675" i="24" s="1"/>
  <c r="M1691" i="24"/>
  <c r="M1707" i="24"/>
  <c r="N1707" i="24" s="1"/>
  <c r="O1707" i="24" s="1"/>
  <c r="M1723" i="24"/>
  <c r="N1723" i="24" s="1"/>
  <c r="O1723" i="24" s="1"/>
  <c r="M1739" i="24"/>
  <c r="M1755" i="24"/>
  <c r="M1771" i="24"/>
  <c r="N1771" i="24" s="1"/>
  <c r="O1771" i="24" s="1"/>
  <c r="M1787" i="24"/>
  <c r="N1787" i="24" s="1"/>
  <c r="O1787" i="24" s="1"/>
  <c r="M1803" i="24"/>
  <c r="N1803" i="24" s="1"/>
  <c r="O1803" i="24" s="1"/>
  <c r="M1819" i="24"/>
  <c r="M1835" i="24"/>
  <c r="M1851" i="24"/>
  <c r="N1851" i="24" s="1"/>
  <c r="O1851" i="24" s="1"/>
  <c r="M1867" i="24"/>
  <c r="M1883" i="24"/>
  <c r="M1899" i="24"/>
  <c r="M1915" i="24"/>
  <c r="N1915" i="24" s="1"/>
  <c r="O1915" i="24" s="1"/>
  <c r="M1931" i="24"/>
  <c r="N1931" i="24" s="1"/>
  <c r="O1931" i="24" s="1"/>
  <c r="M1947" i="24"/>
  <c r="M1963" i="24"/>
  <c r="N1963" i="24" s="1"/>
  <c r="O1963" i="24" s="1"/>
  <c r="M1979" i="24"/>
  <c r="N1979" i="24" s="1"/>
  <c r="O1979" i="24" s="1"/>
  <c r="M1995" i="24"/>
  <c r="N1995" i="24" s="1"/>
  <c r="O1995" i="24" s="1"/>
  <c r="M2011" i="24"/>
  <c r="M2027" i="24"/>
  <c r="M2043" i="24"/>
  <c r="N2043" i="24" s="1"/>
  <c r="O2043" i="24" s="1"/>
  <c r="M2059" i="24"/>
  <c r="M2075" i="24"/>
  <c r="M2091" i="24"/>
  <c r="N2091" i="24" s="1"/>
  <c r="O2091" i="24" s="1"/>
  <c r="M2107" i="24"/>
  <c r="N2107" i="24" s="1"/>
  <c r="O2107" i="24" s="1"/>
  <c r="M2123" i="24"/>
  <c r="M2139" i="24"/>
  <c r="M2155" i="24"/>
  <c r="N2155" i="24" s="1"/>
  <c r="O2155" i="24" s="1"/>
  <c r="M2171" i="24"/>
  <c r="N2171" i="24" s="1"/>
  <c r="O2171" i="24" s="1"/>
  <c r="M2187" i="24"/>
  <c r="N2187" i="24" s="1"/>
  <c r="O2187" i="24" s="1"/>
  <c r="M2203" i="24"/>
  <c r="M2219" i="24"/>
  <c r="M2235" i="24"/>
  <c r="N2235" i="24" s="1"/>
  <c r="O2235" i="24" s="1"/>
  <c r="M2251" i="24"/>
  <c r="M2267" i="24"/>
  <c r="M2283" i="24"/>
  <c r="N2283" i="24" s="1"/>
  <c r="O2283" i="24" s="1"/>
  <c r="M2299" i="24"/>
  <c r="N2299" i="24" s="1"/>
  <c r="O2299" i="24" s="1"/>
  <c r="M2315" i="24"/>
  <c r="M2331" i="24"/>
  <c r="M2347" i="24"/>
  <c r="N2347" i="24" s="1"/>
  <c r="O2347" i="24" s="1"/>
  <c r="M2363" i="24"/>
  <c r="N2363" i="24" s="1"/>
  <c r="O2363" i="24" s="1"/>
  <c r="M2379" i="24"/>
  <c r="M2395" i="24"/>
  <c r="M2411" i="24"/>
  <c r="M2427" i="24"/>
  <c r="N2427" i="24" s="1"/>
  <c r="O2427" i="24" s="1"/>
  <c r="M2443" i="24"/>
  <c r="M2459" i="24"/>
  <c r="M2475" i="24"/>
  <c r="M2491" i="24"/>
  <c r="N2491" i="24" s="1"/>
  <c r="O2491" i="24" s="1"/>
  <c r="M2507" i="24"/>
  <c r="N2507" i="24" s="1"/>
  <c r="O2507" i="24" s="1"/>
  <c r="M2523" i="24"/>
  <c r="M2539" i="24"/>
  <c r="M2555" i="24"/>
  <c r="N2555" i="24" s="1"/>
  <c r="O2555" i="24" s="1"/>
  <c r="M2571" i="24"/>
  <c r="M2587" i="24"/>
  <c r="M2603" i="24"/>
  <c r="N2603" i="24" s="1"/>
  <c r="O2603" i="24" s="1"/>
  <c r="M2619" i="24"/>
  <c r="N2619" i="24" s="1"/>
  <c r="O2619" i="24" s="1"/>
  <c r="M2635" i="24"/>
  <c r="M2651" i="24"/>
  <c r="M2667" i="24"/>
  <c r="N2667" i="24" s="1"/>
  <c r="O2667" i="24" s="1"/>
  <c r="M2683" i="24"/>
  <c r="N2683" i="24" s="1"/>
  <c r="O2683" i="24" s="1"/>
  <c r="M2699" i="24"/>
  <c r="M2715" i="24"/>
  <c r="M2731" i="24"/>
  <c r="M2747" i="24"/>
  <c r="N2747" i="24" s="1"/>
  <c r="O2747" i="24" s="1"/>
  <c r="M2763" i="24"/>
  <c r="M2779" i="24"/>
  <c r="M2795" i="24"/>
  <c r="N2795" i="24" s="1"/>
  <c r="O2795" i="24" s="1"/>
  <c r="M2811" i="24"/>
  <c r="N2811" i="24" s="1"/>
  <c r="O2811" i="24" s="1"/>
  <c r="M2827" i="24"/>
  <c r="N2827" i="24" s="1"/>
  <c r="O2827" i="24" s="1"/>
  <c r="M2843" i="24"/>
  <c r="M2859" i="24"/>
  <c r="N2859" i="24" s="1"/>
  <c r="O2859" i="24" s="1"/>
  <c r="M2875" i="24"/>
  <c r="N2875" i="24" s="1"/>
  <c r="O2875" i="24" s="1"/>
  <c r="M2891" i="24"/>
  <c r="N2891" i="24" s="1"/>
  <c r="O2891" i="24" s="1"/>
  <c r="M2907" i="24"/>
  <c r="M2923" i="24"/>
  <c r="M2939" i="24"/>
  <c r="N2939" i="24" s="1"/>
  <c r="O2939" i="24" s="1"/>
  <c r="M2955" i="24"/>
  <c r="N2955" i="24" s="1"/>
  <c r="O2955" i="24" s="1"/>
  <c r="M2971" i="24"/>
  <c r="M2987" i="24"/>
  <c r="N2987" i="24" s="1"/>
  <c r="O2987" i="24" s="1"/>
  <c r="M3003" i="24"/>
  <c r="N3003" i="24" s="1"/>
  <c r="O3003" i="24" s="1"/>
  <c r="M3019" i="24"/>
  <c r="M3035" i="24"/>
  <c r="M3051" i="24"/>
  <c r="N3051" i="24" s="1"/>
  <c r="O3051" i="24" s="1"/>
  <c r="M3067" i="24"/>
  <c r="N3067" i="24" s="1"/>
  <c r="O3067" i="24" s="1"/>
  <c r="M3083" i="24"/>
  <c r="M3099" i="24"/>
  <c r="M3115" i="24"/>
  <c r="N3115" i="24" s="1"/>
  <c r="O3115" i="24" s="1"/>
  <c r="M3131" i="24"/>
  <c r="N3131" i="24" s="1"/>
  <c r="O3131" i="24" s="1"/>
  <c r="M3147" i="24"/>
  <c r="M3163" i="24"/>
  <c r="M3179" i="24"/>
  <c r="N3179" i="24" s="1"/>
  <c r="O3179" i="24" s="1"/>
  <c r="M3195" i="24"/>
  <c r="N3195" i="24" s="1"/>
  <c r="O3195" i="24" s="1"/>
  <c r="M3211" i="24"/>
  <c r="M3227" i="24"/>
  <c r="M3243" i="24"/>
  <c r="N3243" i="24" s="1"/>
  <c r="O3243" i="24" s="1"/>
  <c r="M3259" i="24"/>
  <c r="N3259" i="24" s="1"/>
  <c r="O3259" i="24" s="1"/>
  <c r="M3275" i="24"/>
  <c r="M3291" i="24"/>
  <c r="M3307" i="24"/>
  <c r="N3307" i="24" s="1"/>
  <c r="O3307" i="24" s="1"/>
  <c r="M3323" i="24"/>
  <c r="N3323" i="24" s="1"/>
  <c r="O3323" i="24" s="1"/>
  <c r="M3339" i="24"/>
  <c r="M3355" i="24"/>
  <c r="M3371" i="24"/>
  <c r="N3371" i="24" s="1"/>
  <c r="O3371" i="24" s="1"/>
  <c r="M3387" i="24"/>
  <c r="N3387" i="24" s="1"/>
  <c r="O3387" i="24" s="1"/>
  <c r="M3403" i="24"/>
  <c r="M3419" i="24"/>
  <c r="M3435" i="24"/>
  <c r="N3435" i="24" s="1"/>
  <c r="O3435" i="24" s="1"/>
  <c r="M3451" i="24"/>
  <c r="N3451" i="24" s="1"/>
  <c r="O3451" i="24" s="1"/>
  <c r="M3467" i="24"/>
  <c r="M3483" i="24"/>
  <c r="M3499" i="24"/>
  <c r="M3515" i="24"/>
  <c r="N3515" i="24" s="1"/>
  <c r="O3515" i="24" s="1"/>
  <c r="M3531" i="24"/>
  <c r="N3531" i="24" s="1"/>
  <c r="O3531" i="24" s="1"/>
  <c r="M3547" i="24"/>
  <c r="M3563" i="24"/>
  <c r="M3579" i="24"/>
  <c r="M3595" i="24"/>
  <c r="M3611" i="24"/>
  <c r="M3627" i="24"/>
  <c r="N3627" i="24" s="1"/>
  <c r="O3627" i="24" s="1"/>
  <c r="M3643" i="24"/>
  <c r="N3643" i="24" s="1"/>
  <c r="O3643" i="24" s="1"/>
  <c r="M3659" i="24"/>
  <c r="M3675" i="24"/>
  <c r="M3691" i="24"/>
  <c r="M3707" i="24"/>
  <c r="N3707" i="24" s="1"/>
  <c r="O3707" i="24" s="1"/>
  <c r="M3723" i="24"/>
  <c r="N3723" i="24" s="1"/>
  <c r="O3723" i="24" s="1"/>
  <c r="M3739" i="24"/>
  <c r="M3755" i="24"/>
  <c r="M3771" i="24"/>
  <c r="N3771" i="24" s="1"/>
  <c r="O3771" i="24" s="1"/>
  <c r="M3787" i="24"/>
  <c r="N3787" i="24" s="1"/>
  <c r="O3787" i="24" s="1"/>
  <c r="M3803" i="24"/>
  <c r="M3819" i="24"/>
  <c r="N3819" i="24" s="1"/>
  <c r="O3819" i="24" s="1"/>
  <c r="M3835" i="24"/>
  <c r="N3835" i="24" s="1"/>
  <c r="O3835" i="24" s="1"/>
  <c r="M3851" i="24"/>
  <c r="M3867" i="24"/>
  <c r="M3883" i="24"/>
  <c r="N3883" i="24" s="1"/>
  <c r="O3883" i="24" s="1"/>
  <c r="M3899" i="24"/>
  <c r="N3899" i="24" s="1"/>
  <c r="O3899" i="24" s="1"/>
  <c r="M3915" i="24"/>
  <c r="M3931" i="24"/>
  <c r="M3947" i="24"/>
  <c r="M3963" i="24"/>
  <c r="N3963" i="24" s="1"/>
  <c r="O3963" i="24" s="1"/>
  <c r="M3979" i="24"/>
  <c r="N3979" i="24" s="1"/>
  <c r="O3979" i="24" s="1"/>
  <c r="M3995" i="24"/>
  <c r="M4011" i="24"/>
  <c r="M4027" i="24"/>
  <c r="M4043" i="24"/>
  <c r="N4043" i="24" s="1"/>
  <c r="O4043" i="24" s="1"/>
  <c r="M4059" i="24"/>
  <c r="M4075" i="24"/>
  <c r="N4075" i="24" s="1"/>
  <c r="O4075" i="24" s="1"/>
  <c r="M4091" i="24"/>
  <c r="N4091" i="24" s="1"/>
  <c r="O4091" i="24" s="1"/>
  <c r="M4107" i="24"/>
  <c r="M4123" i="24"/>
  <c r="M4139" i="24"/>
  <c r="N4139" i="24" s="1"/>
  <c r="O4139" i="24" s="1"/>
  <c r="M4155" i="24"/>
  <c r="M4171" i="24"/>
  <c r="M4187" i="24"/>
  <c r="M4203" i="24"/>
  <c r="M4219" i="24"/>
  <c r="N4219" i="24" s="1"/>
  <c r="O4219" i="24" s="1"/>
  <c r="M4235" i="24"/>
  <c r="N4235" i="24" s="1"/>
  <c r="O4235" i="24" s="1"/>
  <c r="M4251" i="24"/>
  <c r="M4267" i="24"/>
  <c r="N4267" i="24" s="1"/>
  <c r="O4267" i="24" s="1"/>
  <c r="M4283" i="24"/>
  <c r="N4283" i="24" s="1"/>
  <c r="O4283" i="24" s="1"/>
  <c r="M4331" i="24"/>
  <c r="M4347" i="24"/>
  <c r="M4363" i="24"/>
  <c r="M4379" i="24"/>
  <c r="N4379" i="24" s="1"/>
  <c r="O4379" i="24" s="1"/>
  <c r="M4427" i="24"/>
  <c r="M4443" i="24"/>
  <c r="M4459" i="24"/>
  <c r="M4475" i="24"/>
  <c r="N4475" i="24" s="1"/>
  <c r="O4475" i="24" s="1"/>
  <c r="M4491" i="24"/>
  <c r="M4507" i="24"/>
  <c r="M4523" i="24"/>
  <c r="M4539" i="24"/>
  <c r="N4539" i="24" s="1"/>
  <c r="O4539" i="24" s="1"/>
  <c r="M4555" i="24"/>
  <c r="N4555" i="24" s="1"/>
  <c r="O4555" i="24" s="1"/>
  <c r="M4571" i="24"/>
  <c r="M4587" i="24"/>
  <c r="M4603" i="24"/>
  <c r="N4603" i="24" s="1"/>
  <c r="O4603" i="24" s="1"/>
  <c r="M4619" i="24"/>
  <c r="M4635" i="24"/>
  <c r="M4651" i="24"/>
  <c r="M4667" i="24"/>
  <c r="N4667" i="24" s="1"/>
  <c r="O4667" i="24" s="1"/>
  <c r="M4683" i="24"/>
  <c r="N4683" i="24" s="1"/>
  <c r="O4683" i="24" s="1"/>
  <c r="M4699" i="24"/>
  <c r="M4715" i="24"/>
  <c r="M4731" i="24"/>
  <c r="N4731" i="24" s="1"/>
  <c r="O4731" i="24" s="1"/>
  <c r="M4747" i="24"/>
  <c r="M4763" i="24"/>
  <c r="M4827" i="24"/>
  <c r="N4827" i="24" s="1"/>
  <c r="M4843" i="24"/>
  <c r="M4859" i="24"/>
  <c r="M4875" i="24"/>
  <c r="M4891" i="24"/>
  <c r="N4891" i="24" s="1"/>
  <c r="M4907" i="24"/>
  <c r="N4907" i="24" s="1"/>
  <c r="M4923" i="24"/>
  <c r="M4939" i="24"/>
  <c r="M4955" i="24"/>
  <c r="M4971" i="24"/>
  <c r="N4971" i="24" s="1"/>
  <c r="M4987" i="24"/>
  <c r="M5003" i="24"/>
  <c r="M5019" i="24"/>
  <c r="M5035" i="24"/>
  <c r="N5035" i="24" s="1"/>
  <c r="M5051" i="24"/>
  <c r="N5051" i="24" s="1"/>
  <c r="M5067" i="24"/>
  <c r="M5083" i="24"/>
  <c r="M5099" i="24"/>
  <c r="N5099" i="24" s="1"/>
  <c r="M5115" i="24"/>
  <c r="N5115" i="24" s="1"/>
  <c r="M5131" i="24"/>
  <c r="M5147" i="24"/>
  <c r="M5163" i="24"/>
  <c r="N5163" i="24" s="1"/>
  <c r="M5179" i="24"/>
  <c r="N5179" i="24" s="1"/>
  <c r="M5195" i="24"/>
  <c r="M5211" i="24"/>
  <c r="M5227" i="24"/>
  <c r="N5227" i="24" s="1"/>
  <c r="M5243" i="24"/>
  <c r="N5243" i="24" s="1"/>
  <c r="M5259" i="24"/>
  <c r="M5275" i="24"/>
  <c r="M5291" i="24"/>
  <c r="N5291" i="24" s="1"/>
  <c r="M5307" i="24"/>
  <c r="M5323" i="24"/>
  <c r="M5339" i="24"/>
  <c r="M5355" i="24"/>
  <c r="M5371" i="24"/>
  <c r="M5387" i="24"/>
  <c r="M5403" i="24"/>
  <c r="M5419" i="24"/>
  <c r="N5419" i="24" s="1"/>
  <c r="M5435" i="24"/>
  <c r="M5451" i="24"/>
  <c r="M5467" i="24"/>
  <c r="M5483" i="24"/>
  <c r="N5483" i="24" s="1"/>
  <c r="M5499" i="24"/>
  <c r="M5515" i="24"/>
  <c r="M5531" i="24"/>
  <c r="M5547" i="24"/>
  <c r="N5547" i="24" s="1"/>
  <c r="M5563" i="24"/>
  <c r="N5563" i="24" s="1"/>
  <c r="O5563" i="24" s="1"/>
  <c r="M5579" i="24"/>
  <c r="M5595" i="24"/>
  <c r="M5611" i="24"/>
  <c r="N5611" i="24" s="1"/>
  <c r="O5611" i="24" s="1"/>
  <c r="M5627" i="24"/>
  <c r="N5627" i="24" s="1"/>
  <c r="O5627" i="24" s="1"/>
  <c r="M5643" i="24"/>
  <c r="M5659" i="24"/>
  <c r="M5675" i="24"/>
  <c r="N5675" i="24" s="1"/>
  <c r="O5675" i="24" s="1"/>
  <c r="M5691" i="24"/>
  <c r="N5691" i="24" s="1"/>
  <c r="O5691" i="24" s="1"/>
  <c r="M5707" i="24"/>
  <c r="M5723" i="24"/>
  <c r="M5739" i="24"/>
  <c r="N5739" i="24" s="1"/>
  <c r="O5739" i="24" s="1"/>
  <c r="M5755" i="24"/>
  <c r="M5771" i="24"/>
  <c r="M5787" i="24"/>
  <c r="M5803" i="24"/>
  <c r="M5819" i="24"/>
  <c r="M5835" i="24"/>
  <c r="M5851" i="24"/>
  <c r="M5867" i="24"/>
  <c r="N5867" i="24" s="1"/>
  <c r="O5867" i="24" s="1"/>
  <c r="M5883" i="24"/>
  <c r="M5899" i="24"/>
  <c r="M5915" i="24"/>
  <c r="M5931" i="24"/>
  <c r="M5947" i="24"/>
  <c r="M5963" i="24"/>
  <c r="M5979" i="24"/>
  <c r="M5995" i="24"/>
  <c r="N5995" i="24" s="1"/>
  <c r="O5995" i="24" s="1"/>
  <c r="M6011" i="24"/>
  <c r="N6011" i="24" s="1"/>
  <c r="O6011" i="24" s="1"/>
  <c r="M6027" i="24"/>
  <c r="M6043" i="24"/>
  <c r="M6059" i="24"/>
  <c r="N6059" i="24" s="1"/>
  <c r="O6059" i="24" s="1"/>
  <c r="M6075" i="24"/>
  <c r="M6091" i="24"/>
  <c r="M6107" i="24"/>
  <c r="M6123" i="24"/>
  <c r="M6139" i="24"/>
  <c r="N6139" i="24" s="1"/>
  <c r="O6139" i="24" s="1"/>
  <c r="M6155" i="24"/>
  <c r="M6171" i="24"/>
  <c r="M6187" i="24"/>
  <c r="N6187" i="24" s="1"/>
  <c r="O6187" i="24" s="1"/>
  <c r="M6203" i="24"/>
  <c r="M6219" i="24"/>
  <c r="M6235" i="24"/>
  <c r="M6251" i="24"/>
  <c r="N6251" i="24" s="1"/>
  <c r="O6251" i="24" s="1"/>
  <c r="M6267" i="24"/>
  <c r="N6267" i="24" s="1"/>
  <c r="O6267" i="24" s="1"/>
  <c r="M6283" i="24"/>
  <c r="M6299" i="24"/>
  <c r="M6315" i="24"/>
  <c r="N6315" i="24" s="1"/>
  <c r="O6315" i="24" s="1"/>
  <c r="M6331" i="24"/>
  <c r="M6347" i="24"/>
  <c r="M6363" i="24"/>
  <c r="M6379" i="24"/>
  <c r="M6395" i="24"/>
  <c r="M6411" i="24"/>
  <c r="M6427" i="24"/>
  <c r="M6443" i="24"/>
  <c r="N6443" i="24" s="1"/>
  <c r="O6443" i="24" s="1"/>
  <c r="M6459" i="24"/>
  <c r="M6475" i="24"/>
  <c r="M6491" i="24"/>
  <c r="M6507" i="24"/>
  <c r="N6507" i="24" s="1"/>
  <c r="O6507" i="24" s="1"/>
  <c r="M6523" i="24"/>
  <c r="M6539" i="24"/>
  <c r="M6555" i="24"/>
  <c r="M6571" i="24"/>
  <c r="N6571" i="24" s="1"/>
  <c r="O6571" i="24" s="1"/>
  <c r="M6587" i="24"/>
  <c r="M6603" i="24"/>
  <c r="M6619" i="24"/>
  <c r="M6635" i="24"/>
  <c r="M6651" i="24"/>
  <c r="N6651" i="24" s="1"/>
  <c r="O6651" i="24" s="1"/>
  <c r="M6667" i="24"/>
  <c r="M6683" i="24"/>
  <c r="M6699" i="24"/>
  <c r="M6715" i="24"/>
  <c r="M6731" i="24"/>
  <c r="M6747" i="24"/>
  <c r="M6763" i="24"/>
  <c r="N6763" i="24" s="1"/>
  <c r="O6763" i="24" s="1"/>
  <c r="M6779" i="24"/>
  <c r="N6779" i="24" s="1"/>
  <c r="O6779" i="24" s="1"/>
  <c r="M6795" i="24"/>
  <c r="M6811" i="24"/>
  <c r="M6827" i="24"/>
  <c r="N6827" i="24" s="1"/>
  <c r="O6827" i="24" s="1"/>
  <c r="M6843" i="24"/>
  <c r="M6859" i="24"/>
  <c r="M6875" i="24"/>
  <c r="M6891" i="24"/>
  <c r="N6891" i="24" s="1"/>
  <c r="O6891" i="24" s="1"/>
  <c r="M6907" i="24"/>
  <c r="M6923" i="24"/>
  <c r="M6939" i="24"/>
  <c r="M6955" i="24"/>
  <c r="N6955" i="24" s="1"/>
  <c r="O6955" i="24" s="1"/>
  <c r="M6971" i="24"/>
  <c r="M6987" i="24"/>
  <c r="M7003" i="24"/>
  <c r="M7019" i="24"/>
  <c r="N7019" i="24" s="1"/>
  <c r="O7019" i="24" s="1"/>
  <c r="M7035" i="24"/>
  <c r="M7051" i="24"/>
  <c r="M7067" i="24"/>
  <c r="M7083" i="24"/>
  <c r="N7083" i="24" s="1"/>
  <c r="O7083" i="24" s="1"/>
  <c r="M7099" i="24"/>
  <c r="N7099" i="24" s="1"/>
  <c r="O7099" i="24" s="1"/>
  <c r="M7115" i="24"/>
  <c r="M7131" i="24"/>
  <c r="M7387" i="24"/>
  <c r="M7403" i="24"/>
  <c r="M7419" i="24"/>
  <c r="M7435" i="24"/>
  <c r="M7451" i="24"/>
  <c r="M7467" i="24"/>
  <c r="M7483" i="24"/>
  <c r="M7499" i="24"/>
  <c r="M7515" i="24"/>
  <c r="N7515" i="24" s="1"/>
  <c r="M7531" i="24"/>
  <c r="M7547" i="24"/>
  <c r="M7563" i="24"/>
  <c r="N7563" i="24" s="1"/>
  <c r="M7579" i="24"/>
  <c r="M7595" i="24"/>
  <c r="M7611" i="24"/>
  <c r="M7627" i="24"/>
  <c r="M7643" i="24"/>
  <c r="M7659" i="24"/>
  <c r="M7675" i="24"/>
  <c r="M7691" i="24"/>
  <c r="M7707" i="24"/>
  <c r="M7723" i="24"/>
  <c r="M7739" i="24"/>
  <c r="M7755" i="24"/>
  <c r="M7771" i="24"/>
  <c r="M7787" i="24"/>
  <c r="M7803" i="24"/>
  <c r="M7819" i="24"/>
  <c r="N7819" i="24" s="1"/>
  <c r="O7819" i="24" s="1"/>
  <c r="M7835" i="24"/>
  <c r="N7835" i="24" s="1"/>
  <c r="O7835" i="24" s="1"/>
  <c r="M7851" i="24"/>
  <c r="M8139" i="24"/>
  <c r="M8331" i="24"/>
  <c r="M8347" i="24"/>
  <c r="M8363" i="24"/>
  <c r="M8379" i="24"/>
  <c r="M8395" i="24"/>
  <c r="M8411" i="24"/>
  <c r="M8427" i="24"/>
  <c r="M8443" i="24"/>
  <c r="M8459" i="24"/>
  <c r="N8459" i="24" s="1"/>
  <c r="O8459" i="24" s="1"/>
  <c r="M8475" i="24"/>
  <c r="N8475" i="24" s="1"/>
  <c r="O8475" i="24" s="1"/>
  <c r="M8491" i="24"/>
  <c r="M8507" i="24"/>
  <c r="M8523" i="24"/>
  <c r="N8523" i="24" s="1"/>
  <c r="O8523" i="24" s="1"/>
  <c r="M8539" i="24"/>
  <c r="N8539" i="24" s="1"/>
  <c r="O8539" i="24" s="1"/>
  <c r="M8555" i="24"/>
  <c r="M8571" i="24"/>
  <c r="M8587" i="24"/>
  <c r="N8587" i="24" s="1"/>
  <c r="O8587" i="24" s="1"/>
  <c r="M8603" i="24"/>
  <c r="N8603" i="24" s="1"/>
  <c r="O8603" i="24" s="1"/>
  <c r="M8619" i="24"/>
  <c r="M8635" i="24"/>
  <c r="M8651" i="24"/>
  <c r="M8667" i="24"/>
  <c r="M8683" i="24"/>
  <c r="M8699" i="24"/>
  <c r="M8715" i="24"/>
  <c r="M8731" i="24"/>
  <c r="M8779" i="24"/>
  <c r="M7741" i="24"/>
  <c r="M7773" i="24"/>
  <c r="M7789" i="24"/>
  <c r="M7805" i="24"/>
  <c r="M7821" i="24"/>
  <c r="M7837" i="24"/>
  <c r="M7853" i="24"/>
  <c r="M7869" i="24"/>
  <c r="M8733" i="24"/>
  <c r="M8749" i="24"/>
  <c r="N8749" i="24" s="1"/>
  <c r="O8749" i="24" s="1"/>
  <c r="M8765" i="24"/>
  <c r="M2166" i="24"/>
  <c r="M2182" i="24"/>
  <c r="M2198" i="24"/>
  <c r="M2214" i="24"/>
  <c r="M2230" i="24"/>
  <c r="M2246" i="24"/>
  <c r="M2262" i="24"/>
  <c r="M2278" i="24"/>
  <c r="M2294" i="24"/>
  <c r="M2310" i="24"/>
  <c r="M2326" i="24"/>
  <c r="M2342" i="24"/>
  <c r="M2358" i="24"/>
  <c r="M2374" i="24"/>
  <c r="M2390" i="24"/>
  <c r="M2406" i="24"/>
  <c r="M2422" i="24"/>
  <c r="M2438" i="24"/>
  <c r="M2454" i="24"/>
  <c r="M2470" i="24"/>
  <c r="M2486" i="24"/>
  <c r="M2502" i="24"/>
  <c r="M2518" i="24"/>
  <c r="M2534" i="24"/>
  <c r="M2550" i="24"/>
  <c r="M2566" i="24"/>
  <c r="M2582" i="24"/>
  <c r="M2598" i="24"/>
  <c r="M2614" i="24"/>
  <c r="M2630" i="24"/>
  <c r="M2646" i="24"/>
  <c r="M2662" i="24"/>
  <c r="M2678" i="24"/>
  <c r="M2694" i="24"/>
  <c r="M2710" i="24"/>
  <c r="M2726" i="24"/>
  <c r="M2742" i="24"/>
  <c r="M2758" i="24"/>
  <c r="M2774" i="24"/>
  <c r="M2790" i="24"/>
  <c r="M2806" i="24"/>
  <c r="M2822" i="24"/>
  <c r="M2838" i="24"/>
  <c r="M2854" i="24"/>
  <c r="M2886" i="24"/>
  <c r="M2902" i="24"/>
  <c r="M2918" i="24"/>
  <c r="M2950" i="24"/>
  <c r="M2982" i="24"/>
  <c r="M2998" i="24"/>
  <c r="M3014" i="24"/>
  <c r="M3030" i="24"/>
  <c r="M3046" i="24"/>
  <c r="M3062" i="24"/>
  <c r="M3078" i="24"/>
  <c r="M3094" i="24"/>
  <c r="M3110" i="24"/>
  <c r="M3126" i="24"/>
  <c r="M3142" i="24"/>
  <c r="M3158" i="24"/>
  <c r="M3174" i="24"/>
  <c r="M3190" i="24"/>
  <c r="M3206" i="24"/>
  <c r="M3222" i="24"/>
  <c r="M3254" i="24"/>
  <c r="M3270" i="24"/>
  <c r="M3286" i="24"/>
  <c r="N3286" i="24" s="1"/>
  <c r="O3286" i="24" s="1"/>
  <c r="M3302" i="24"/>
  <c r="M3318" i="24"/>
  <c r="M3334" i="24"/>
  <c r="M3350" i="24"/>
  <c r="M3366" i="24"/>
  <c r="M3382" i="24"/>
  <c r="M3398" i="24"/>
  <c r="M3414" i="24"/>
  <c r="M3430" i="24"/>
  <c r="M3446" i="24"/>
  <c r="M3462" i="24"/>
  <c r="M3478" i="24"/>
  <c r="M3494" i="24"/>
  <c r="M3510" i="24"/>
  <c r="M3526" i="24"/>
  <c r="M3542" i="24"/>
  <c r="M3558" i="24"/>
  <c r="M3574" i="24"/>
  <c r="M3590" i="24"/>
  <c r="M3606" i="24"/>
  <c r="M3622" i="24"/>
  <c r="M3638" i="24"/>
  <c r="M3654" i="24"/>
  <c r="M3670" i="24"/>
  <c r="M3686" i="24"/>
  <c r="M3702" i="24"/>
  <c r="M3718" i="24"/>
  <c r="M3734" i="24"/>
  <c r="M3750" i="24"/>
  <c r="M3766" i="24"/>
  <c r="M3782" i="24"/>
  <c r="M3798" i="24"/>
  <c r="M3814" i="24"/>
  <c r="M3830" i="24"/>
  <c r="M3846" i="24"/>
  <c r="M3862" i="24"/>
  <c r="M3878" i="24"/>
  <c r="M3894" i="24"/>
  <c r="M3910" i="24"/>
  <c r="M3926" i="24"/>
  <c r="M3942" i="24"/>
  <c r="M3958" i="24"/>
  <c r="M3974" i="24"/>
  <c r="M3990" i="24"/>
  <c r="M4006" i="24"/>
  <c r="M4022" i="24"/>
  <c r="M4038" i="24"/>
  <c r="M4054" i="24"/>
  <c r="M4070" i="24"/>
  <c r="M4086" i="24"/>
  <c r="M4102" i="24"/>
  <c r="M4118" i="24"/>
  <c r="M4134" i="24"/>
  <c r="M4150" i="24"/>
  <c r="M4166" i="24"/>
  <c r="M4182" i="24"/>
  <c r="M4198" i="24"/>
  <c r="M4214" i="24"/>
  <c r="M4230" i="24"/>
  <c r="M4246" i="24"/>
  <c r="M4262" i="24"/>
  <c r="M4278" i="24"/>
  <c r="M4294" i="24"/>
  <c r="M4310" i="24"/>
  <c r="M4326" i="24"/>
  <c r="M4342" i="24"/>
  <c r="M4358" i="24"/>
  <c r="M4374" i="24"/>
  <c r="M4390" i="24"/>
  <c r="M4406" i="24"/>
  <c r="M4422" i="24"/>
  <c r="M4438" i="24"/>
  <c r="M4454" i="24"/>
  <c r="M4470" i="24"/>
  <c r="M4486" i="24"/>
  <c r="M4502" i="24"/>
  <c r="M4518" i="24"/>
  <c r="M4534" i="24"/>
  <c r="M4550" i="24"/>
  <c r="M4566" i="24"/>
  <c r="M4582" i="24"/>
  <c r="M4614" i="24"/>
  <c r="M4646" i="24"/>
  <c r="M4662" i="24"/>
  <c r="M4678" i="24"/>
  <c r="M4694" i="24"/>
  <c r="M4710" i="24"/>
  <c r="M4726" i="24"/>
  <c r="M4742" i="24"/>
  <c r="M4758" i="24"/>
  <c r="M4774" i="24"/>
  <c r="M4790" i="24"/>
  <c r="M4806" i="24"/>
  <c r="M4822" i="24"/>
  <c r="M4838" i="24"/>
  <c r="M4854" i="24"/>
  <c r="M4950" i="24"/>
  <c r="M4966" i="24"/>
  <c r="M4982" i="24"/>
  <c r="M4998" i="24"/>
  <c r="N4998" i="24" s="1"/>
  <c r="O4998" i="24" s="1"/>
  <c r="M5014" i="24"/>
  <c r="M5030" i="24"/>
  <c r="M5046" i="24"/>
  <c r="M5062" i="24"/>
  <c r="M5078" i="24"/>
  <c r="N5078" i="24" s="1"/>
  <c r="O5078" i="24" s="1"/>
  <c r="M5094" i="24"/>
  <c r="M5110" i="24"/>
  <c r="M5126" i="24"/>
  <c r="M5142" i="24"/>
  <c r="M5158" i="24"/>
  <c r="M5174" i="24"/>
  <c r="M5190" i="24"/>
  <c r="M5206" i="24"/>
  <c r="N5206" i="24" s="1"/>
  <c r="O5206" i="24" s="1"/>
  <c r="M5222" i="24"/>
  <c r="M5238" i="24"/>
  <c r="M5254" i="24"/>
  <c r="M5270" i="24"/>
  <c r="M5286" i="24"/>
  <c r="M5302" i="24"/>
  <c r="M5318" i="24"/>
  <c r="M5334" i="24"/>
  <c r="M5350" i="24"/>
  <c r="M5366" i="24"/>
  <c r="M5382" i="24"/>
  <c r="M5398" i="24"/>
  <c r="N5398" i="24" s="1"/>
  <c r="O5398" i="24" s="1"/>
  <c r="M5414" i="24"/>
  <c r="M5430" i="24"/>
  <c r="M5446" i="24"/>
  <c r="M5462" i="24"/>
  <c r="M5478" i="24"/>
  <c r="M5494" i="24"/>
  <c r="M5510" i="24"/>
  <c r="M5526" i="24"/>
  <c r="N5526" i="24" s="1"/>
  <c r="M5542" i="24"/>
  <c r="M5558" i="24"/>
  <c r="M5574" i="24"/>
  <c r="N5574" i="24" s="1"/>
  <c r="O5574" i="24" s="1"/>
  <c r="M5590" i="24"/>
  <c r="N5590" i="24" s="1"/>
  <c r="M5606" i="24"/>
  <c r="M5622" i="24"/>
  <c r="M5638" i="24"/>
  <c r="M5654" i="24"/>
  <c r="M5670" i="24"/>
  <c r="M5686" i="24"/>
  <c r="M5702" i="24"/>
  <c r="M5718" i="24"/>
  <c r="M5734" i="24"/>
  <c r="M5750" i="24"/>
  <c r="M5766" i="24"/>
  <c r="M5782" i="24"/>
  <c r="M5798" i="24"/>
  <c r="M5814" i="24"/>
  <c r="M5830" i="24"/>
  <c r="M5846" i="24"/>
  <c r="M5862" i="24"/>
  <c r="M5878" i="24"/>
  <c r="M6022" i="24"/>
  <c r="M6182" i="24"/>
  <c r="M6326" i="24"/>
  <c r="M6374" i="24"/>
  <c r="M6614" i="24"/>
  <c r="M6918" i="24"/>
  <c r="M7126" i="24"/>
  <c r="M7782" i="24"/>
  <c r="M7830" i="24"/>
  <c r="M8022" i="24"/>
  <c r="M8054" i="24"/>
  <c r="M8070" i="24"/>
  <c r="M8102" i="24"/>
  <c r="M8118" i="24"/>
  <c r="M8150" i="24"/>
  <c r="M8166" i="24"/>
  <c r="M8182" i="24"/>
  <c r="M8198" i="24"/>
  <c r="M8214" i="24"/>
  <c r="M8230" i="24"/>
  <c r="M8246" i="24"/>
  <c r="M8262" i="24"/>
  <c r="M8278" i="24"/>
  <c r="M31" i="24"/>
  <c r="M47" i="24"/>
  <c r="N47" i="24" s="1"/>
  <c r="M63" i="24"/>
  <c r="N63" i="24" s="1"/>
  <c r="M79" i="24"/>
  <c r="M95" i="24"/>
  <c r="M111" i="24"/>
  <c r="N111" i="24" s="1"/>
  <c r="M127" i="24"/>
  <c r="N127" i="24" s="1"/>
  <c r="M143" i="24"/>
  <c r="N143" i="24" s="1"/>
  <c r="M159" i="24"/>
  <c r="M175" i="24"/>
  <c r="N175" i="24" s="1"/>
  <c r="M191" i="24"/>
  <c r="N191" i="24" s="1"/>
  <c r="M207" i="24"/>
  <c r="N207" i="24" s="1"/>
  <c r="M223" i="24"/>
  <c r="M239" i="24"/>
  <c r="N239" i="24" s="1"/>
  <c r="M255" i="24"/>
  <c r="N255" i="24" s="1"/>
  <c r="M271" i="24"/>
  <c r="M287" i="24"/>
  <c r="M303" i="24"/>
  <c r="N303" i="24" s="1"/>
  <c r="M319" i="24"/>
  <c r="N319" i="24" s="1"/>
  <c r="M335" i="24"/>
  <c r="M351" i="24"/>
  <c r="M367" i="24"/>
  <c r="M383" i="24"/>
  <c r="N383" i="24" s="1"/>
  <c r="M399" i="24"/>
  <c r="N399" i="24" s="1"/>
  <c r="M415" i="24"/>
  <c r="M431" i="24"/>
  <c r="N431" i="24" s="1"/>
  <c r="M447" i="24"/>
  <c r="N447" i="24" s="1"/>
  <c r="M463" i="24"/>
  <c r="N463" i="24" s="1"/>
  <c r="M479" i="24"/>
  <c r="M495" i="24"/>
  <c r="N495" i="24" s="1"/>
  <c r="M511" i="24"/>
  <c r="N511" i="24" s="1"/>
  <c r="M527" i="24"/>
  <c r="M543" i="24"/>
  <c r="M559" i="24"/>
  <c r="N559" i="24" s="1"/>
  <c r="M575" i="24"/>
  <c r="N575" i="24" s="1"/>
  <c r="M591" i="24"/>
  <c r="M607" i="24"/>
  <c r="M623" i="24"/>
  <c r="N623" i="24" s="1"/>
  <c r="M639" i="24"/>
  <c r="N639" i="24" s="1"/>
  <c r="M655" i="24"/>
  <c r="M671" i="24"/>
  <c r="M687" i="24"/>
  <c r="M703" i="24"/>
  <c r="N703" i="24" s="1"/>
  <c r="M719" i="24"/>
  <c r="M735" i="24"/>
  <c r="M751" i="24"/>
  <c r="N751" i="24" s="1"/>
  <c r="M767" i="24"/>
  <c r="N767" i="24" s="1"/>
  <c r="M783" i="24"/>
  <c r="M799" i="24"/>
  <c r="M815" i="24"/>
  <c r="N815" i="24" s="1"/>
  <c r="M831" i="24"/>
  <c r="N831" i="24" s="1"/>
  <c r="M847" i="24"/>
  <c r="M863" i="24"/>
  <c r="M879" i="24"/>
  <c r="N879" i="24" s="1"/>
  <c r="M895" i="24"/>
  <c r="N895" i="24" s="1"/>
  <c r="M911" i="24"/>
  <c r="N911" i="24" s="1"/>
  <c r="M927" i="24"/>
  <c r="M943" i="24"/>
  <c r="N943" i="24" s="1"/>
  <c r="M959" i="24"/>
  <c r="N959" i="24" s="1"/>
  <c r="M975" i="24"/>
  <c r="N975" i="24" s="1"/>
  <c r="M991" i="24"/>
  <c r="M1007" i="24"/>
  <c r="N1007" i="24" s="1"/>
  <c r="M1023" i="24"/>
  <c r="N1023" i="24" s="1"/>
  <c r="M1039" i="24"/>
  <c r="M1055" i="24"/>
  <c r="M1071" i="24"/>
  <c r="N1071" i="24" s="1"/>
  <c r="M1087" i="24"/>
  <c r="N1087" i="24" s="1"/>
  <c r="M1103" i="24"/>
  <c r="M1119" i="24"/>
  <c r="M1135" i="24"/>
  <c r="N1135" i="24" s="1"/>
  <c r="M1151" i="24"/>
  <c r="N1151" i="24" s="1"/>
  <c r="M1167" i="24"/>
  <c r="M1183" i="24"/>
  <c r="M1199" i="24"/>
  <c r="M1215" i="24"/>
  <c r="N1215" i="24" s="1"/>
  <c r="O1215" i="24" s="1"/>
  <c r="M1231" i="24"/>
  <c r="M1247" i="24"/>
  <c r="M1263" i="24"/>
  <c r="N1263" i="24" s="1"/>
  <c r="M1279" i="24"/>
  <c r="N1279" i="24" s="1"/>
  <c r="O1279" i="24" s="1"/>
  <c r="M1295" i="24"/>
  <c r="M1311" i="24"/>
  <c r="M1327" i="24"/>
  <c r="N1327" i="24" s="1"/>
  <c r="M1343" i="24"/>
  <c r="N1343" i="24" s="1"/>
  <c r="O1343" i="24" s="1"/>
  <c r="M1359" i="24"/>
  <c r="M1375" i="24"/>
  <c r="M1391" i="24"/>
  <c r="N1391" i="24" s="1"/>
  <c r="M1407" i="24"/>
  <c r="N1407" i="24" s="1"/>
  <c r="O1407" i="24" s="1"/>
  <c r="M1423" i="24"/>
  <c r="M1439" i="24"/>
  <c r="M1455" i="24"/>
  <c r="N1455" i="24" s="1"/>
  <c r="M1471" i="24"/>
  <c r="N1471" i="24" s="1"/>
  <c r="O1471" i="24" s="1"/>
  <c r="M1487" i="24"/>
  <c r="N1487" i="24" s="1"/>
  <c r="M1503" i="24"/>
  <c r="M1519" i="24"/>
  <c r="N1519" i="24" s="1"/>
  <c r="M1535" i="24"/>
  <c r="N1535" i="24" s="1"/>
  <c r="O1535" i="24" s="1"/>
  <c r="M1551" i="24"/>
  <c r="M1567" i="24"/>
  <c r="M1583" i="24"/>
  <c r="N1583" i="24" s="1"/>
  <c r="M1599" i="24"/>
  <c r="N1599" i="24" s="1"/>
  <c r="O1599" i="24" s="1"/>
  <c r="M1615" i="24"/>
  <c r="M1631" i="24"/>
  <c r="M1647" i="24"/>
  <c r="N1647" i="24" s="1"/>
  <c r="M1663" i="24"/>
  <c r="N1663" i="24" s="1"/>
  <c r="O1663" i="24" s="1"/>
  <c r="M1679" i="24"/>
  <c r="M1695" i="24"/>
  <c r="M1711" i="24"/>
  <c r="N1711" i="24" s="1"/>
  <c r="O1711" i="24" s="1"/>
  <c r="M1727" i="24"/>
  <c r="N1727" i="24" s="1"/>
  <c r="O1727" i="24" s="1"/>
  <c r="M1743" i="24"/>
  <c r="M1759" i="24"/>
  <c r="M1775" i="24"/>
  <c r="N1775" i="24" s="1"/>
  <c r="O1775" i="24" s="1"/>
  <c r="M1791" i="24"/>
  <c r="N1791" i="24" s="1"/>
  <c r="O1791" i="24" s="1"/>
  <c r="M1807" i="24"/>
  <c r="M1823" i="24"/>
  <c r="M1839" i="24"/>
  <c r="N1839" i="24" s="1"/>
  <c r="O1839" i="24" s="1"/>
  <c r="M1855" i="24"/>
  <c r="N1855" i="24" s="1"/>
  <c r="O1855" i="24" s="1"/>
  <c r="M1871" i="24"/>
  <c r="M1887" i="24"/>
  <c r="M1903" i="24"/>
  <c r="N1903" i="24" s="1"/>
  <c r="O1903" i="24" s="1"/>
  <c r="M1919" i="24"/>
  <c r="N1919" i="24" s="1"/>
  <c r="O1919" i="24" s="1"/>
  <c r="M1935" i="24"/>
  <c r="N1935" i="24" s="1"/>
  <c r="O1935" i="24" s="1"/>
  <c r="M1951" i="24"/>
  <c r="M1967" i="24"/>
  <c r="N1967" i="24" s="1"/>
  <c r="O1967" i="24" s="1"/>
  <c r="M1983" i="24"/>
  <c r="N1983" i="24" s="1"/>
  <c r="O1983" i="24" s="1"/>
  <c r="M1999" i="24"/>
  <c r="N1999" i="24" s="1"/>
  <c r="O1999" i="24" s="1"/>
  <c r="M2015" i="24"/>
  <c r="M2031" i="24"/>
  <c r="N2031" i="24" s="1"/>
  <c r="O2031" i="24" s="1"/>
  <c r="M2047" i="24"/>
  <c r="N2047" i="24" s="1"/>
  <c r="O2047" i="24" s="1"/>
  <c r="M2063" i="24"/>
  <c r="M2079" i="24"/>
  <c r="M2095" i="24"/>
  <c r="N2095" i="24" s="1"/>
  <c r="O2095" i="24" s="1"/>
  <c r="M2111" i="24"/>
  <c r="N2111" i="24" s="1"/>
  <c r="O2111" i="24" s="1"/>
  <c r="M2127" i="24"/>
  <c r="M2143" i="24"/>
  <c r="M2159" i="24"/>
  <c r="N2159" i="24" s="1"/>
  <c r="O2159" i="24" s="1"/>
  <c r="M2175" i="24"/>
  <c r="N2175" i="24" s="1"/>
  <c r="O2175" i="24" s="1"/>
  <c r="M2191" i="24"/>
  <c r="M2207" i="24"/>
  <c r="M2223" i="24"/>
  <c r="N2223" i="24" s="1"/>
  <c r="O2223" i="24" s="1"/>
  <c r="M2239" i="24"/>
  <c r="N2239" i="24" s="1"/>
  <c r="O2239" i="24" s="1"/>
  <c r="M2255" i="24"/>
  <c r="M2271" i="24"/>
  <c r="M2287" i="24"/>
  <c r="N2287" i="24" s="1"/>
  <c r="O2287" i="24" s="1"/>
  <c r="M2303" i="24"/>
  <c r="N2303" i="24" s="1"/>
  <c r="O2303" i="24" s="1"/>
  <c r="M2319" i="24"/>
  <c r="M2335" i="24"/>
  <c r="M2351" i="24"/>
  <c r="N2351" i="24" s="1"/>
  <c r="O2351" i="24" s="1"/>
  <c r="M2367" i="24"/>
  <c r="N2367" i="24" s="1"/>
  <c r="O2367" i="24" s="1"/>
  <c r="M2383" i="24"/>
  <c r="M2399" i="24"/>
  <c r="M2415" i="24"/>
  <c r="N2415" i="24" s="1"/>
  <c r="O2415" i="24" s="1"/>
  <c r="M2431" i="24"/>
  <c r="N2431" i="24" s="1"/>
  <c r="O2431" i="24" s="1"/>
  <c r="M2447" i="24"/>
  <c r="N2447" i="24" s="1"/>
  <c r="O2447" i="24" s="1"/>
  <c r="M2463" i="24"/>
  <c r="M2479" i="24"/>
  <c r="N2479" i="24" s="1"/>
  <c r="O2479" i="24" s="1"/>
  <c r="M2495" i="24"/>
  <c r="N2495" i="24" s="1"/>
  <c r="O2495" i="24" s="1"/>
  <c r="M2511" i="24"/>
  <c r="N2511" i="24" s="1"/>
  <c r="O2511" i="24" s="1"/>
  <c r="M2527" i="24"/>
  <c r="M2543" i="24"/>
  <c r="N2543" i="24" s="1"/>
  <c r="O2543" i="24" s="1"/>
  <c r="M2559" i="24"/>
  <c r="N2559" i="24" s="1"/>
  <c r="O2559" i="24" s="1"/>
  <c r="M2575" i="24"/>
  <c r="M2591" i="24"/>
  <c r="M2607" i="24"/>
  <c r="M2623" i="24"/>
  <c r="N2623" i="24" s="1"/>
  <c r="O2623" i="24" s="1"/>
  <c r="M2639" i="24"/>
  <c r="M2655" i="24"/>
  <c r="M2671" i="24"/>
  <c r="N2671" i="24" s="1"/>
  <c r="O2671" i="24" s="1"/>
  <c r="M2687" i="24"/>
  <c r="N2687" i="24" s="1"/>
  <c r="O2687" i="24" s="1"/>
  <c r="M2703" i="24"/>
  <c r="M2719" i="24"/>
  <c r="M2735" i="24"/>
  <c r="N2735" i="24" s="1"/>
  <c r="O2735" i="24" s="1"/>
  <c r="M2751" i="24"/>
  <c r="N2751" i="24" s="1"/>
  <c r="O2751" i="24" s="1"/>
  <c r="M2767" i="24"/>
  <c r="M2783" i="24"/>
  <c r="M2799" i="24"/>
  <c r="N2799" i="24" s="1"/>
  <c r="O2799" i="24" s="1"/>
  <c r="M2815" i="24"/>
  <c r="N2815" i="24" s="1"/>
  <c r="O2815" i="24" s="1"/>
  <c r="M2831" i="24"/>
  <c r="M2847" i="24"/>
  <c r="M2863" i="24"/>
  <c r="N2863" i="24" s="1"/>
  <c r="O2863" i="24" s="1"/>
  <c r="M2879" i="24"/>
  <c r="N2879" i="24" s="1"/>
  <c r="O2879" i="24" s="1"/>
  <c r="M2895" i="24"/>
  <c r="M2911" i="24"/>
  <c r="M2927" i="24"/>
  <c r="N2927" i="24" s="1"/>
  <c r="O2927" i="24" s="1"/>
  <c r="M2943" i="24"/>
  <c r="N2943" i="24" s="1"/>
  <c r="O2943" i="24" s="1"/>
  <c r="M2959" i="24"/>
  <c r="N2959" i="24" s="1"/>
  <c r="O2959" i="24" s="1"/>
  <c r="M2975" i="24"/>
  <c r="M2991" i="24"/>
  <c r="N2991" i="24" s="1"/>
  <c r="O2991" i="24" s="1"/>
  <c r="M3007" i="24"/>
  <c r="N3007" i="24" s="1"/>
  <c r="O3007" i="24" s="1"/>
  <c r="M3023" i="24"/>
  <c r="N3023" i="24" s="1"/>
  <c r="O3023" i="24" s="1"/>
  <c r="M3039" i="24"/>
  <c r="M3055" i="24"/>
  <c r="M3071" i="24"/>
  <c r="N3071" i="24" s="1"/>
  <c r="O3071" i="24" s="1"/>
  <c r="M3087" i="24"/>
  <c r="N3087" i="24" s="1"/>
  <c r="O3087" i="24" s="1"/>
  <c r="M3103" i="24"/>
  <c r="M3119" i="24"/>
  <c r="M3135" i="24"/>
  <c r="N3135" i="24" s="1"/>
  <c r="O3135" i="24" s="1"/>
  <c r="M3151" i="24"/>
  <c r="N3151" i="24" s="1"/>
  <c r="O3151" i="24" s="1"/>
  <c r="M3167" i="24"/>
  <c r="M3183" i="24"/>
  <c r="M3199" i="24"/>
  <c r="N3199" i="24" s="1"/>
  <c r="O3199" i="24" s="1"/>
  <c r="M3215" i="24"/>
  <c r="M3231" i="24"/>
  <c r="M3247" i="24"/>
  <c r="M3263" i="24"/>
  <c r="N3263" i="24" s="1"/>
  <c r="O3263" i="24" s="1"/>
  <c r="M3279" i="24"/>
  <c r="M3295" i="24"/>
  <c r="M3311" i="24"/>
  <c r="M3327" i="24"/>
  <c r="N3327" i="24" s="1"/>
  <c r="O3327" i="24" s="1"/>
  <c r="M3343" i="24"/>
  <c r="M3359" i="24"/>
  <c r="M3375" i="24"/>
  <c r="N3375" i="24" s="1"/>
  <c r="O3375" i="24" s="1"/>
  <c r="M3391" i="24"/>
  <c r="N3391" i="24" s="1"/>
  <c r="O3391" i="24" s="1"/>
  <c r="M3407" i="24"/>
  <c r="N3407" i="24" s="1"/>
  <c r="O3407" i="24" s="1"/>
  <c r="M3423" i="24"/>
  <c r="M3439" i="24"/>
  <c r="N3439" i="24" s="1"/>
  <c r="O3439" i="24" s="1"/>
  <c r="M3455" i="24"/>
  <c r="N3455" i="24" s="1"/>
  <c r="O3455" i="24" s="1"/>
  <c r="M3471" i="24"/>
  <c r="M3487" i="24"/>
  <c r="M3503" i="24"/>
  <c r="N3503" i="24" s="1"/>
  <c r="O3503" i="24" s="1"/>
  <c r="M3519" i="24"/>
  <c r="N3519" i="24" s="1"/>
  <c r="O3519" i="24" s="1"/>
  <c r="M3535" i="24"/>
  <c r="M3551" i="24"/>
  <c r="M3567" i="24"/>
  <c r="N3567" i="24" s="1"/>
  <c r="O3567" i="24" s="1"/>
  <c r="M3583" i="24"/>
  <c r="N3583" i="24" s="1"/>
  <c r="O3583" i="24" s="1"/>
  <c r="M3599" i="24"/>
  <c r="M3615" i="24"/>
  <c r="M3631" i="24"/>
  <c r="N3631" i="24" s="1"/>
  <c r="O3631" i="24" s="1"/>
  <c r="M3647" i="24"/>
  <c r="N3647" i="24" s="1"/>
  <c r="O3647" i="24" s="1"/>
  <c r="M3663" i="24"/>
  <c r="N3663" i="24" s="1"/>
  <c r="O3663" i="24" s="1"/>
  <c r="M3679" i="24"/>
  <c r="M3695" i="24"/>
  <c r="N3695" i="24" s="1"/>
  <c r="O3695" i="24" s="1"/>
  <c r="M3711" i="24"/>
  <c r="N3711" i="24" s="1"/>
  <c r="O3711" i="24" s="1"/>
  <c r="M3727" i="24"/>
  <c r="M3743" i="24"/>
  <c r="M3759" i="24"/>
  <c r="N3759" i="24" s="1"/>
  <c r="O3759" i="24" s="1"/>
  <c r="M3775" i="24"/>
  <c r="N3775" i="24" s="1"/>
  <c r="O3775" i="24" s="1"/>
  <c r="M3791" i="24"/>
  <c r="M3807" i="24"/>
  <c r="M3823" i="24"/>
  <c r="N3823" i="24" s="1"/>
  <c r="O3823" i="24" s="1"/>
  <c r="M3839" i="24"/>
  <c r="N3839" i="24" s="1"/>
  <c r="O3839" i="24" s="1"/>
  <c r="M3855" i="24"/>
  <c r="M3871" i="24"/>
  <c r="M3887" i="24"/>
  <c r="N3887" i="24" s="1"/>
  <c r="O3887" i="24" s="1"/>
  <c r="M3903" i="24"/>
  <c r="N3903" i="24" s="1"/>
  <c r="O3903" i="24" s="1"/>
  <c r="M3919" i="24"/>
  <c r="N3919" i="24" s="1"/>
  <c r="O3919" i="24" s="1"/>
  <c r="M3935" i="24"/>
  <c r="M3951" i="24"/>
  <c r="N3951" i="24" s="1"/>
  <c r="O3951" i="24" s="1"/>
  <c r="M3967" i="24"/>
  <c r="N3967" i="24" s="1"/>
  <c r="O3967" i="24" s="1"/>
  <c r="M3983" i="24"/>
  <c r="M3999" i="24"/>
  <c r="M4015" i="24"/>
  <c r="N4015" i="24" s="1"/>
  <c r="O4015" i="24" s="1"/>
  <c r="M4031" i="24"/>
  <c r="N4031" i="24" s="1"/>
  <c r="O4031" i="24" s="1"/>
  <c r="M4047" i="24"/>
  <c r="M4063" i="24"/>
  <c r="M4079" i="24"/>
  <c r="N4079" i="24" s="1"/>
  <c r="O4079" i="24" s="1"/>
  <c r="M4095" i="24"/>
  <c r="N4095" i="24" s="1"/>
  <c r="O4095" i="24" s="1"/>
  <c r="M4111" i="24"/>
  <c r="M4127" i="24"/>
  <c r="M4143" i="24"/>
  <c r="N4143" i="24" s="1"/>
  <c r="O4143" i="24" s="1"/>
  <c r="M4159" i="24"/>
  <c r="N4159" i="24" s="1"/>
  <c r="O4159" i="24" s="1"/>
  <c r="M4175" i="24"/>
  <c r="N4175" i="24" s="1"/>
  <c r="O4175" i="24" s="1"/>
  <c r="M4191" i="24"/>
  <c r="M4207" i="24"/>
  <c r="N4207" i="24" s="1"/>
  <c r="O4207" i="24" s="1"/>
  <c r="M4223" i="24"/>
  <c r="N4223" i="24" s="1"/>
  <c r="O4223" i="24" s="1"/>
  <c r="M4239" i="24"/>
  <c r="M4255" i="24"/>
  <c r="M4271" i="24"/>
  <c r="N4271" i="24" s="1"/>
  <c r="O4271" i="24" s="1"/>
  <c r="M4335" i="24"/>
  <c r="N4335" i="24" s="1"/>
  <c r="M4351" i="24"/>
  <c r="M4367" i="24"/>
  <c r="M4383" i="24"/>
  <c r="N4383" i="24" s="1"/>
  <c r="M4431" i="24"/>
  <c r="N4431" i="24" s="1"/>
  <c r="M4447" i="24"/>
  <c r="N4447" i="24" s="1"/>
  <c r="M4463" i="24"/>
  <c r="M4479" i="24"/>
  <c r="N4479" i="24" s="1"/>
  <c r="M4495" i="24"/>
  <c r="N4495" i="24" s="1"/>
  <c r="M4511" i="24"/>
  <c r="M4527" i="24"/>
  <c r="M4543" i="24"/>
  <c r="N4543" i="24" s="1"/>
  <c r="M4559" i="24"/>
  <c r="N4559" i="24" s="1"/>
  <c r="M4575" i="24"/>
  <c r="N4575" i="24" s="1"/>
  <c r="M4591" i="24"/>
  <c r="M4607" i="24"/>
  <c r="N4607" i="24" s="1"/>
  <c r="M4623" i="24"/>
  <c r="N4623" i="24" s="1"/>
  <c r="M4639" i="24"/>
  <c r="M4655" i="24"/>
  <c r="M4671" i="24"/>
  <c r="N4671" i="24" s="1"/>
  <c r="M4687" i="24"/>
  <c r="N4687" i="24" s="1"/>
  <c r="M4703" i="24"/>
  <c r="N4703" i="24" s="1"/>
  <c r="M4719" i="24"/>
  <c r="M4735" i="24"/>
  <c r="N4735" i="24" s="1"/>
  <c r="M4751" i="24"/>
  <c r="N4751" i="24" s="1"/>
  <c r="M4767" i="24"/>
  <c r="N4767" i="24" s="1"/>
  <c r="M4831" i="24"/>
  <c r="M4847" i="24"/>
  <c r="M4863" i="24"/>
  <c r="M4879" i="24"/>
  <c r="M4895" i="24"/>
  <c r="M4911" i="24"/>
  <c r="M4927" i="24"/>
  <c r="N4927" i="24" s="1"/>
  <c r="O4927" i="24" s="1"/>
  <c r="M4943" i="24"/>
  <c r="M4959" i="24"/>
  <c r="M4975" i="24"/>
  <c r="N4975" i="24" s="1"/>
  <c r="O4975" i="24" s="1"/>
  <c r="M4991" i="24"/>
  <c r="N4991" i="24" s="1"/>
  <c r="O4991" i="24" s="1"/>
  <c r="M5007" i="24"/>
  <c r="M5023" i="24"/>
  <c r="M5039" i="24"/>
  <c r="N5039" i="24" s="1"/>
  <c r="O5039" i="24" s="1"/>
  <c r="M5055" i="24"/>
  <c r="N5055" i="24" s="1"/>
  <c r="O5055" i="24" s="1"/>
  <c r="M5071" i="24"/>
  <c r="N5071" i="24" s="1"/>
  <c r="O5071" i="24" s="1"/>
  <c r="M5087" i="24"/>
  <c r="M5103" i="24"/>
  <c r="M5119" i="24"/>
  <c r="N5119" i="24" s="1"/>
  <c r="O5119" i="24" s="1"/>
  <c r="M5135" i="24"/>
  <c r="N5135" i="24" s="1"/>
  <c r="O5135" i="24" s="1"/>
  <c r="M5151" i="24"/>
  <c r="M5167" i="24"/>
  <c r="N5167" i="24" s="1"/>
  <c r="O5167" i="24" s="1"/>
  <c r="M5183" i="24"/>
  <c r="N5183" i="24" s="1"/>
  <c r="O5183" i="24" s="1"/>
  <c r="M5199" i="24"/>
  <c r="N5199" i="24" s="1"/>
  <c r="O5199" i="24" s="1"/>
  <c r="M5215" i="24"/>
  <c r="M5231" i="24"/>
  <c r="M5247" i="24"/>
  <c r="N5247" i="24" s="1"/>
  <c r="O5247" i="24" s="1"/>
  <c r="M5263" i="24"/>
  <c r="M5279" i="24"/>
  <c r="M5295" i="24"/>
  <c r="N5295" i="24" s="1"/>
  <c r="O5295" i="24" s="1"/>
  <c r="M5311" i="24"/>
  <c r="N5311" i="24" s="1"/>
  <c r="O5311" i="24" s="1"/>
  <c r="M5327" i="24"/>
  <c r="M5343" i="24"/>
  <c r="M5359" i="24"/>
  <c r="M5375" i="24"/>
  <c r="N5375" i="24" s="1"/>
  <c r="O5375" i="24" s="1"/>
  <c r="M5391" i="24"/>
  <c r="N5391" i="24" s="1"/>
  <c r="O5391" i="24" s="1"/>
  <c r="M5407" i="24"/>
  <c r="M5423" i="24"/>
  <c r="N5423" i="24" s="1"/>
  <c r="O5423" i="24" s="1"/>
  <c r="M5439" i="24"/>
  <c r="N5439" i="24" s="1"/>
  <c r="O5439" i="24" s="1"/>
  <c r="M5455" i="24"/>
  <c r="M5471" i="24"/>
  <c r="M5487" i="24"/>
  <c r="N5487" i="24" s="1"/>
  <c r="O5487" i="24" s="1"/>
  <c r="M5503" i="24"/>
  <c r="N5503" i="24" s="1"/>
  <c r="O5503" i="24" s="1"/>
  <c r="M5519" i="24"/>
  <c r="N5519" i="24" s="1"/>
  <c r="O5519" i="24" s="1"/>
  <c r="M5535" i="24"/>
  <c r="M5551" i="24"/>
  <c r="N5551" i="24" s="1"/>
  <c r="O5551" i="24" s="1"/>
  <c r="M5567" i="24"/>
  <c r="N5567" i="24" s="1"/>
  <c r="O5567" i="24" s="1"/>
  <c r="M5583" i="24"/>
  <c r="N5583" i="24" s="1"/>
  <c r="O5583" i="24" s="1"/>
  <c r="M5599" i="24"/>
  <c r="M5615" i="24"/>
  <c r="N5615" i="24" s="1"/>
  <c r="O5615" i="24" s="1"/>
  <c r="M5631" i="24"/>
  <c r="N5631" i="24" s="1"/>
  <c r="O5631" i="24" s="1"/>
  <c r="M5647" i="24"/>
  <c r="M5663" i="24"/>
  <c r="M5679" i="24"/>
  <c r="M5695" i="24"/>
  <c r="N5695" i="24" s="1"/>
  <c r="O5695" i="24" s="1"/>
  <c r="M5711" i="24"/>
  <c r="N5711" i="24" s="1"/>
  <c r="O5711" i="24" s="1"/>
  <c r="M5727" i="24"/>
  <c r="M5743" i="24"/>
  <c r="N5743" i="24" s="1"/>
  <c r="O5743" i="24" s="1"/>
  <c r="M5759" i="24"/>
  <c r="N5759" i="24" s="1"/>
  <c r="O5759" i="24" s="1"/>
  <c r="M5775" i="24"/>
  <c r="M5791" i="24"/>
  <c r="M5807" i="24"/>
  <c r="M5823" i="24"/>
  <c r="N5823" i="24" s="1"/>
  <c r="O5823" i="24" s="1"/>
  <c r="M5839" i="24"/>
  <c r="N5839" i="24" s="1"/>
  <c r="O5839" i="24" s="1"/>
  <c r="M5855" i="24"/>
  <c r="M5871" i="24"/>
  <c r="N5871" i="24" s="1"/>
  <c r="O5871" i="24" s="1"/>
  <c r="M5887" i="24"/>
  <c r="N5887" i="24" s="1"/>
  <c r="O5887" i="24" s="1"/>
  <c r="M5903" i="24"/>
  <c r="N5903" i="24" s="1"/>
  <c r="O5903" i="24" s="1"/>
  <c r="M5919" i="24"/>
  <c r="M5935" i="24"/>
  <c r="N5935" i="24" s="1"/>
  <c r="O5935" i="24" s="1"/>
  <c r="M5951" i="24"/>
  <c r="N5951" i="24" s="1"/>
  <c r="O5951" i="24" s="1"/>
  <c r="M5967" i="24"/>
  <c r="N5967" i="24" s="1"/>
  <c r="O5967" i="24" s="1"/>
  <c r="M5983" i="24"/>
  <c r="M5999" i="24"/>
  <c r="N5999" i="24" s="1"/>
  <c r="O5999" i="24" s="1"/>
  <c r="M6015" i="24"/>
  <c r="N6015" i="24" s="1"/>
  <c r="O6015" i="24" s="1"/>
  <c r="M6031" i="24"/>
  <c r="M6047" i="24"/>
  <c r="M6063" i="24"/>
  <c r="N6063" i="24" s="1"/>
  <c r="O6063" i="24" s="1"/>
  <c r="M6079" i="24"/>
  <c r="N6079" i="24" s="1"/>
  <c r="O6079" i="24" s="1"/>
  <c r="M6095" i="24"/>
  <c r="M6111" i="24"/>
  <c r="M6127" i="24"/>
  <c r="M6143" i="24"/>
  <c r="N6143" i="24" s="1"/>
  <c r="O6143" i="24" s="1"/>
  <c r="M6159" i="24"/>
  <c r="M6175" i="24"/>
  <c r="M6191" i="24"/>
  <c r="N6191" i="24" s="1"/>
  <c r="O6191" i="24" s="1"/>
  <c r="M6207" i="24"/>
  <c r="N6207" i="24" s="1"/>
  <c r="O6207" i="24" s="1"/>
  <c r="M6223" i="24"/>
  <c r="N6223" i="24" s="1"/>
  <c r="O6223" i="24" s="1"/>
  <c r="M6239" i="24"/>
  <c r="M6255" i="24"/>
  <c r="M6271" i="24"/>
  <c r="N6271" i="24" s="1"/>
  <c r="O6271" i="24" s="1"/>
  <c r="M6287" i="24"/>
  <c r="N6287" i="24" s="1"/>
  <c r="O6287" i="24" s="1"/>
  <c r="M6303" i="24"/>
  <c r="M6319" i="24"/>
  <c r="N6319" i="24" s="1"/>
  <c r="O6319" i="24" s="1"/>
  <c r="M6335" i="24"/>
  <c r="N6335" i="24" s="1"/>
  <c r="O6335" i="24" s="1"/>
  <c r="M6351" i="24"/>
  <c r="N6351" i="24" s="1"/>
  <c r="O6351" i="24" s="1"/>
  <c r="M6367" i="24"/>
  <c r="M6383" i="24"/>
  <c r="N6383" i="24" s="1"/>
  <c r="O6383" i="24" s="1"/>
  <c r="M6399" i="24"/>
  <c r="N6399" i="24" s="1"/>
  <c r="O6399" i="24" s="1"/>
  <c r="M6415" i="24"/>
  <c r="N6415" i="24" s="1"/>
  <c r="O6415" i="24" s="1"/>
  <c r="M6431" i="24"/>
  <c r="M6447" i="24"/>
  <c r="M6463" i="24"/>
  <c r="N6463" i="24" s="1"/>
  <c r="O6463" i="24" s="1"/>
  <c r="M6479" i="24"/>
  <c r="N6479" i="24" s="1"/>
  <c r="O6479" i="24" s="1"/>
  <c r="M6495" i="24"/>
  <c r="M6511" i="24"/>
  <c r="N6511" i="24" s="1"/>
  <c r="O6511" i="24" s="1"/>
  <c r="M6527" i="24"/>
  <c r="N6527" i="24" s="1"/>
  <c r="O6527" i="24" s="1"/>
  <c r="M6543" i="24"/>
  <c r="M6559" i="24"/>
  <c r="M6575" i="24"/>
  <c r="N6575" i="24" s="1"/>
  <c r="O6575" i="24" s="1"/>
  <c r="M6591" i="24"/>
  <c r="N6591" i="24" s="1"/>
  <c r="O6591" i="24" s="1"/>
  <c r="M6607" i="24"/>
  <c r="N6607" i="24" s="1"/>
  <c r="O6607" i="24" s="1"/>
  <c r="M6623" i="24"/>
  <c r="M6639" i="24"/>
  <c r="N6639" i="24" s="1"/>
  <c r="O6639" i="24" s="1"/>
  <c r="M6655" i="24"/>
  <c r="N6655" i="24" s="1"/>
  <c r="O6655" i="24" s="1"/>
  <c r="M6671" i="24"/>
  <c r="N6671" i="24" s="1"/>
  <c r="O6671" i="24" s="1"/>
  <c r="M6687" i="24"/>
  <c r="M6703" i="24"/>
  <c r="M6719" i="24"/>
  <c r="N6719" i="24" s="1"/>
  <c r="O6719" i="24" s="1"/>
  <c r="M6735" i="24"/>
  <c r="M6751" i="24"/>
  <c r="M6767" i="24"/>
  <c r="N6767" i="24" s="1"/>
  <c r="O6767" i="24" s="1"/>
  <c r="M6783" i="24"/>
  <c r="N6783" i="24" s="1"/>
  <c r="O6783" i="24" s="1"/>
  <c r="M6799" i="24"/>
  <c r="N6799" i="24" s="1"/>
  <c r="O6799" i="24" s="1"/>
  <c r="M6815" i="24"/>
  <c r="M6831" i="24"/>
  <c r="M6847" i="24"/>
  <c r="N6847" i="24" s="1"/>
  <c r="O6847" i="24" s="1"/>
  <c r="M6863" i="24"/>
  <c r="M6879" i="24"/>
  <c r="M6895" i="24"/>
  <c r="N6895" i="24" s="1"/>
  <c r="O6895" i="24" s="1"/>
  <c r="M6911" i="24"/>
  <c r="M6927" i="24"/>
  <c r="M6943" i="24"/>
  <c r="M6959" i="24"/>
  <c r="N6959" i="24" s="1"/>
  <c r="O6959" i="24" s="1"/>
  <c r="M6975" i="24"/>
  <c r="N6975" i="24" s="1"/>
  <c r="O6975" i="24" s="1"/>
  <c r="M6991" i="24"/>
  <c r="N6991" i="24" s="1"/>
  <c r="O6991" i="24" s="1"/>
  <c r="M7007" i="24"/>
  <c r="M7023" i="24"/>
  <c r="M7039" i="24"/>
  <c r="N7039" i="24" s="1"/>
  <c r="O7039" i="24" s="1"/>
  <c r="M7055" i="24"/>
  <c r="M7071" i="24"/>
  <c r="M7087" i="24"/>
  <c r="N7087" i="24" s="1"/>
  <c r="O7087" i="24" s="1"/>
  <c r="M7103" i="24"/>
  <c r="N7103" i="24" s="1"/>
  <c r="O7103" i="24" s="1"/>
  <c r="M7119" i="24"/>
  <c r="N7119" i="24" s="1"/>
  <c r="O7119" i="24" s="1"/>
  <c r="M7391" i="24"/>
  <c r="M7407" i="24"/>
  <c r="M7423" i="24"/>
  <c r="M7439" i="24"/>
  <c r="M7455" i="24"/>
  <c r="M7471" i="24"/>
  <c r="N7471" i="24" s="1"/>
  <c r="O7471" i="24" s="1"/>
  <c r="M7487" i="24"/>
  <c r="M7503" i="24"/>
  <c r="M7519" i="24"/>
  <c r="M7535" i="24"/>
  <c r="M7551" i="24"/>
  <c r="N7551" i="24" s="1"/>
  <c r="O7551" i="24" s="1"/>
  <c r="M7567" i="24"/>
  <c r="M7583" i="24"/>
  <c r="M7599" i="24"/>
  <c r="M7615" i="24"/>
  <c r="N7615" i="24" s="1"/>
  <c r="O7615" i="24" s="1"/>
  <c r="M7631" i="24"/>
  <c r="M7647" i="24"/>
  <c r="M7663" i="24"/>
  <c r="M7679" i="24"/>
  <c r="M7695" i="24"/>
  <c r="M7711" i="24"/>
  <c r="M7727" i="24"/>
  <c r="M7743" i="24"/>
  <c r="N7743" i="24" s="1"/>
  <c r="O7743" i="24" s="1"/>
  <c r="M7759" i="24"/>
  <c r="M7775" i="24"/>
  <c r="M7791" i="24"/>
  <c r="M7807" i="24"/>
  <c r="N7807" i="24" s="1"/>
  <c r="O7807" i="24" s="1"/>
  <c r="M7823" i="24"/>
  <c r="M7839" i="24"/>
  <c r="M7855" i="24"/>
  <c r="N7855" i="24" s="1"/>
  <c r="O7855" i="24" s="1"/>
  <c r="M8335" i="24"/>
  <c r="N8335" i="24" s="1"/>
  <c r="M8351" i="24"/>
  <c r="M8367" i="24"/>
  <c r="M8383" i="24"/>
  <c r="M8399" i="24"/>
  <c r="M8415" i="24"/>
  <c r="M8431" i="24"/>
  <c r="M8447" i="24"/>
  <c r="M8463" i="24"/>
  <c r="N8463" i="24" s="1"/>
  <c r="M8479" i="24"/>
  <c r="M8495" i="24"/>
  <c r="M8511" i="24"/>
  <c r="M8527" i="24"/>
  <c r="M8543" i="24"/>
  <c r="M8559" i="24"/>
  <c r="M8575" i="24"/>
  <c r="M8591" i="24"/>
  <c r="M8607" i="24"/>
  <c r="M8623" i="24"/>
  <c r="M8639" i="24"/>
  <c r="M8655" i="24"/>
  <c r="M8671" i="24"/>
  <c r="M8687" i="24"/>
  <c r="M8703" i="24"/>
  <c r="N8703" i="24" s="1"/>
  <c r="M8719" i="24"/>
  <c r="N8719" i="24" s="1"/>
  <c r="M20" i="24"/>
  <c r="M7502" i="24"/>
  <c r="N7502" i="24" s="1"/>
  <c r="O7502" i="24" s="1"/>
  <c r="M8250" i="24"/>
  <c r="M8706" i="24"/>
  <c r="M3266" i="24"/>
  <c r="M3314" i="24"/>
  <c r="M3378" i="24"/>
  <c r="M2974" i="24"/>
  <c r="M3006" i="24"/>
  <c r="M3038" i="24"/>
  <c r="M3070" i="24"/>
  <c r="M3102" i="24"/>
  <c r="M3134" i="24"/>
  <c r="M3166" i="24"/>
  <c r="M3178" i="24"/>
  <c r="N3202" i="24"/>
  <c r="M3210" i="24"/>
  <c r="M3234" i="24"/>
  <c r="N3282" i="24"/>
  <c r="M3330" i="24"/>
  <c r="M2870" i="24"/>
  <c r="M2934" i="24"/>
  <c r="M2966" i="24"/>
  <c r="M3346" i="24"/>
  <c r="M2926" i="24"/>
  <c r="M2958" i="24"/>
  <c r="M2990" i="24"/>
  <c r="M3022" i="24"/>
  <c r="M3054" i="24"/>
  <c r="M3086" i="24"/>
  <c r="M3118" i="24"/>
  <c r="M3250" i="24"/>
  <c r="M3362" i="24"/>
  <c r="N3738" i="24"/>
  <c r="O3738" i="24" s="1"/>
  <c r="M5438" i="24"/>
  <c r="M5470" i="24"/>
  <c r="M5502" i="24"/>
  <c r="M5534" i="24"/>
  <c r="M5550" i="24"/>
  <c r="M4586" i="24"/>
  <c r="M4618" i="24"/>
  <c r="M4746" i="24"/>
  <c r="M4810" i="24"/>
  <c r="M4842" i="24"/>
  <c r="M4874" i="24"/>
  <c r="M4906" i="24"/>
  <c r="M4938" i="24"/>
  <c r="M5486" i="24"/>
  <c r="M5566" i="24"/>
  <c r="M8743" i="24"/>
  <c r="N8743" i="24" s="1"/>
  <c r="M5598" i="24"/>
  <c r="M5630" i="24"/>
  <c r="M5662" i="24"/>
  <c r="M5726" i="24"/>
  <c r="M5758" i="24"/>
  <c r="M5790" i="24"/>
  <c r="M5822" i="24"/>
  <c r="N6482" i="24"/>
  <c r="M8006" i="24"/>
  <c r="M8086" i="24"/>
  <c r="M8134" i="24"/>
  <c r="M1460" i="24"/>
  <c r="M1476" i="24"/>
  <c r="M1492" i="24"/>
  <c r="M1508" i="24"/>
  <c r="M1524" i="24"/>
  <c r="M1540" i="24"/>
  <c r="M1556" i="24"/>
  <c r="M1572" i="24"/>
  <c r="M1588" i="24"/>
  <c r="M1604" i="24"/>
  <c r="M1620" i="24"/>
  <c r="M1636" i="24"/>
  <c r="M1652" i="24"/>
  <c r="M1668" i="24"/>
  <c r="M1684" i="24"/>
  <c r="M1700" i="24"/>
  <c r="M1716" i="24"/>
  <c r="M1732" i="24"/>
  <c r="M1748" i="24"/>
  <c r="M1764" i="24"/>
  <c r="M1828" i="24"/>
  <c r="M1844" i="24"/>
  <c r="M1860" i="24"/>
  <c r="M1876" i="24"/>
  <c r="M1892" i="24"/>
  <c r="M1908" i="24"/>
  <c r="M1924" i="24"/>
  <c r="M1940" i="24"/>
  <c r="M1956" i="24"/>
  <c r="M1972" i="24"/>
  <c r="M1988" i="24"/>
  <c r="M2004" i="24"/>
  <c r="M2020" i="24"/>
  <c r="M2036" i="24"/>
  <c r="M2052" i="24"/>
  <c r="M2068" i="24"/>
  <c r="M2084" i="24"/>
  <c r="M2100" i="24"/>
  <c r="M2116" i="24"/>
  <c r="M2132" i="24"/>
  <c r="M2148" i="24"/>
  <c r="M2164" i="24"/>
  <c r="M2180" i="24"/>
  <c r="M1448" i="24"/>
  <c r="M1464" i="24"/>
  <c r="M1480" i="24"/>
  <c r="M1496" i="24"/>
  <c r="M1512" i="24"/>
  <c r="M1528" i="24"/>
  <c r="M1544" i="24"/>
  <c r="M1560" i="24"/>
  <c r="M1576" i="24"/>
  <c r="M1592" i="24"/>
  <c r="M1608" i="24"/>
  <c r="M1624" i="24"/>
  <c r="M1640" i="24"/>
  <c r="M1656" i="24"/>
  <c r="M1672" i="24"/>
  <c r="M1688" i="24"/>
  <c r="M1704" i="24"/>
  <c r="M1720" i="24"/>
  <c r="M1736" i="24"/>
  <c r="M1752" i="24"/>
  <c r="M1768" i="24"/>
  <c r="M1816" i="24"/>
  <c r="M1832" i="24"/>
  <c r="M1848" i="24"/>
  <c r="M1864" i="24"/>
  <c r="M1880" i="24"/>
  <c r="M1896" i="24"/>
  <c r="M1912" i="24"/>
  <c r="M1928" i="24"/>
  <c r="M1944" i="24"/>
  <c r="M1960" i="24"/>
  <c r="M1976" i="24"/>
  <c r="M1992" i="24"/>
  <c r="M2008" i="24"/>
  <c r="M2024" i="24"/>
  <c r="M2040" i="24"/>
  <c r="M2056" i="24"/>
  <c r="M2072" i="24"/>
  <c r="M2088" i="24"/>
  <c r="M2104" i="24"/>
  <c r="M2120" i="24"/>
  <c r="M2136" i="24"/>
  <c r="M2152" i="24"/>
  <c r="M2168" i="24"/>
  <c r="M2184" i="24"/>
  <c r="M1176" i="24"/>
  <c r="M1184" i="24"/>
  <c r="M1192" i="24"/>
  <c r="M1200" i="24"/>
  <c r="M1208" i="24"/>
  <c r="M1216" i="24"/>
  <c r="M1224" i="24"/>
  <c r="M1232" i="24"/>
  <c r="M1240" i="24"/>
  <c r="M1248" i="24"/>
  <c r="M1256" i="24"/>
  <c r="M1264" i="24"/>
  <c r="M1272" i="24"/>
  <c r="M1280" i="24"/>
  <c r="M1288" i="24"/>
  <c r="M1296" i="24"/>
  <c r="M1304" i="24"/>
  <c r="M1312" i="24"/>
  <c r="M1320" i="24"/>
  <c r="M1328" i="24"/>
  <c r="M1336" i="24"/>
  <c r="M1344" i="24"/>
  <c r="M1352" i="24"/>
  <c r="M1360" i="24"/>
  <c r="M1368" i="24"/>
  <c r="M1376" i="24"/>
  <c r="M1384" i="24"/>
  <c r="M1392" i="24"/>
  <c r="M1400" i="24"/>
  <c r="M1408" i="24"/>
  <c r="M1416" i="24"/>
  <c r="M1424" i="24"/>
  <c r="M1432" i="24"/>
  <c r="M1440" i="24"/>
  <c r="M1452" i="24"/>
  <c r="M1468" i="24"/>
  <c r="M1484" i="24"/>
  <c r="M1500" i="24"/>
  <c r="M1516" i="24"/>
  <c r="M1532" i="24"/>
  <c r="M1548" i="24"/>
  <c r="M1564" i="24"/>
  <c r="M1580" i="24"/>
  <c r="M1596" i="24"/>
  <c r="M1612" i="24"/>
  <c r="M1628" i="24"/>
  <c r="M1644" i="24"/>
  <c r="M1660" i="24"/>
  <c r="M1676" i="24"/>
  <c r="M1692" i="24"/>
  <c r="M1708" i="24"/>
  <c r="M1724" i="24"/>
  <c r="M1740" i="24"/>
  <c r="M1756" i="24"/>
  <c r="M1772" i="24"/>
  <c r="M1820" i="24"/>
  <c r="M1836" i="24"/>
  <c r="M1852" i="24"/>
  <c r="M1868" i="24"/>
  <c r="M1884" i="24"/>
  <c r="M1900" i="24"/>
  <c r="M1916" i="24"/>
  <c r="M1932" i="24"/>
  <c r="M1948" i="24"/>
  <c r="M1964" i="24"/>
  <c r="M1980" i="24"/>
  <c r="M1996" i="24"/>
  <c r="M2012" i="24"/>
  <c r="M2028" i="24"/>
  <c r="M2044" i="24"/>
  <c r="M2060" i="24"/>
  <c r="M2076" i="24"/>
  <c r="M2092" i="24"/>
  <c r="M2108" i="24"/>
  <c r="M2124" i="24"/>
  <c r="M2140" i="24"/>
  <c r="M2156" i="24"/>
  <c r="M2172" i="24"/>
  <c r="M1456" i="24"/>
  <c r="M1472" i="24"/>
  <c r="M1488" i="24"/>
  <c r="M1504" i="24"/>
  <c r="M1520" i="24"/>
  <c r="M1536" i="24"/>
  <c r="M1552" i="24"/>
  <c r="M1568" i="24"/>
  <c r="M1584" i="24"/>
  <c r="M1600" i="24"/>
  <c r="M1616" i="24"/>
  <c r="M1632" i="24"/>
  <c r="M1648" i="24"/>
  <c r="M1664" i="24"/>
  <c r="M1680" i="24"/>
  <c r="M1696" i="24"/>
  <c r="M1712" i="24"/>
  <c r="M1728" i="24"/>
  <c r="M1744" i="24"/>
  <c r="M1760" i="24"/>
  <c r="M1776" i="24"/>
  <c r="M1824" i="24"/>
  <c r="M1840" i="24"/>
  <c r="M1856" i="24"/>
  <c r="M1872" i="24"/>
  <c r="M1888" i="24"/>
  <c r="M1904" i="24"/>
  <c r="M1920" i="24"/>
  <c r="M1936" i="24"/>
  <c r="M1952" i="24"/>
  <c r="M1968" i="24"/>
  <c r="M1984" i="24"/>
  <c r="M2000" i="24"/>
  <c r="M2016" i="24"/>
  <c r="M2032" i="24"/>
  <c r="M2048" i="24"/>
  <c r="M2064" i="24"/>
  <c r="M2080" i="24"/>
  <c r="M2096" i="24"/>
  <c r="M2112" i="24"/>
  <c r="M2128" i="24"/>
  <c r="M2144" i="24"/>
  <c r="M2160" i="24"/>
  <c r="M2176" i="24"/>
  <c r="M4548" i="24"/>
  <c r="M4564" i="24"/>
  <c r="M4580" i="24"/>
  <c r="M4596" i="24"/>
  <c r="M4612" i="24"/>
  <c r="M4628" i="24"/>
  <c r="M4644" i="24"/>
  <c r="M4660" i="24"/>
  <c r="M4676" i="24"/>
  <c r="M4692" i="24"/>
  <c r="M4708" i="24"/>
  <c r="M4724" i="24"/>
  <c r="M4740" i="24"/>
  <c r="M4756" i="24"/>
  <c r="M4772" i="24"/>
  <c r="M4788" i="24"/>
  <c r="M4804" i="24"/>
  <c r="M4820" i="24"/>
  <c r="M4836" i="24"/>
  <c r="M4852" i="24"/>
  <c r="M4868" i="24"/>
  <c r="M4884" i="24"/>
  <c r="M4900" i="24"/>
  <c r="M4916" i="24"/>
  <c r="M4932" i="24"/>
  <c r="M4948" i="24"/>
  <c r="M4964" i="24"/>
  <c r="M4980" i="24"/>
  <c r="M4996" i="24"/>
  <c r="M5012" i="24"/>
  <c r="M5028" i="24"/>
  <c r="M5044" i="24"/>
  <c r="M5060" i="24"/>
  <c r="M5076" i="24"/>
  <c r="M5092" i="24"/>
  <c r="M5108" i="24"/>
  <c r="M5124" i="24"/>
  <c r="M5140" i="24"/>
  <c r="M5156" i="24"/>
  <c r="M5172" i="24"/>
  <c r="M5188" i="24"/>
  <c r="M5204" i="24"/>
  <c r="M5220" i="24"/>
  <c r="M5236" i="24"/>
  <c r="M5252" i="24"/>
  <c r="M5268" i="24"/>
  <c r="M5284" i="24"/>
  <c r="M5300" i="24"/>
  <c r="M5316" i="24"/>
  <c r="M5332" i="24"/>
  <c r="M5348" i="24"/>
  <c r="M5364" i="24"/>
  <c r="M5380" i="24"/>
  <c r="M5396" i="24"/>
  <c r="M5412" i="24"/>
  <c r="M5428" i="24"/>
  <c r="M5444" i="24"/>
  <c r="M5460" i="24"/>
  <c r="M5476" i="24"/>
  <c r="M5492" i="24"/>
  <c r="M5508" i="24"/>
  <c r="M5524" i="24"/>
  <c r="M5540" i="24"/>
  <c r="M5556" i="24"/>
  <c r="M5572" i="24"/>
  <c r="M5588" i="24"/>
  <c r="M5604" i="24"/>
  <c r="M5620" i="24"/>
  <c r="M5636" i="24"/>
  <c r="M5652" i="24"/>
  <c r="M5668" i="24"/>
  <c r="M5684" i="24"/>
  <c r="M5700" i="24"/>
  <c r="M5716" i="24"/>
  <c r="M5732" i="24"/>
  <c r="M5748" i="24"/>
  <c r="M5764" i="24"/>
  <c r="M5780" i="24"/>
  <c r="M5796" i="24"/>
  <c r="M5812" i="24"/>
  <c r="M5828" i="24"/>
  <c r="M5844" i="24"/>
  <c r="M5860" i="24"/>
  <c r="M5876" i="24"/>
  <c r="M5892" i="24"/>
  <c r="M5908" i="24"/>
  <c r="M5924" i="24"/>
  <c r="M5940" i="24"/>
  <c r="M5956" i="24"/>
  <c r="M5972" i="24"/>
  <c r="M5988" i="24"/>
  <c r="M6004" i="24"/>
  <c r="M6020" i="24"/>
  <c r="M6036" i="24"/>
  <c r="M6052" i="24"/>
  <c r="M6068" i="24"/>
  <c r="M6084" i="24"/>
  <c r="M6100" i="24"/>
  <c r="M6116" i="24"/>
  <c r="M6132" i="24"/>
  <c r="M6148" i="24"/>
  <c r="M6164" i="24"/>
  <c r="M6180" i="24"/>
  <c r="M6196" i="24"/>
  <c r="M6212" i="24"/>
  <c r="M6228" i="24"/>
  <c r="M6244" i="24"/>
  <c r="M6260" i="24"/>
  <c r="M6276" i="24"/>
  <c r="M6292" i="24"/>
  <c r="M6308" i="24"/>
  <c r="M6324" i="24"/>
  <c r="M6340" i="24"/>
  <c r="M6356" i="24"/>
  <c r="M6372" i="24"/>
  <c r="M6388" i="24"/>
  <c r="M6404" i="24"/>
  <c r="M6420" i="24"/>
  <c r="M6436" i="24"/>
  <c r="M6452" i="24"/>
  <c r="M6468" i="24"/>
  <c r="M6484" i="24"/>
  <c r="M6500" i="24"/>
  <c r="M6516" i="24"/>
  <c r="M6532" i="24"/>
  <c r="M6548" i="24"/>
  <c r="M6564" i="24"/>
  <c r="M6580" i="24"/>
  <c r="M6596" i="24"/>
  <c r="M6612" i="24"/>
  <c r="M6628" i="24"/>
  <c r="M6644" i="24"/>
  <c r="M6660" i="24"/>
  <c r="M6676" i="24"/>
  <c r="M6692" i="24"/>
  <c r="M6708" i="24"/>
  <c r="M6724" i="24"/>
  <c r="M6740" i="24"/>
  <c r="M6756" i="24"/>
  <c r="M6772" i="24"/>
  <c r="M6788" i="24"/>
  <c r="M6804" i="24"/>
  <c r="M6820" i="24"/>
  <c r="M6836" i="24"/>
  <c r="M6852" i="24"/>
  <c r="M6868" i="24"/>
  <c r="M6884" i="24"/>
  <c r="M6900" i="24"/>
  <c r="M6916" i="24"/>
  <c r="M6932" i="24"/>
  <c r="M6948" i="24"/>
  <c r="M6964" i="24"/>
  <c r="M6980" i="24"/>
  <c r="M6996" i="24"/>
  <c r="M7012" i="24"/>
  <c r="M7028" i="24"/>
  <c r="M7044" i="24"/>
  <c r="M7060" i="24"/>
  <c r="M7076" i="24"/>
  <c r="M7092" i="24"/>
  <c r="M7108" i="24"/>
  <c r="M7124" i="24"/>
  <c r="M7140" i="24"/>
  <c r="M7156" i="24"/>
  <c r="M7172" i="24"/>
  <c r="M7188" i="24"/>
  <c r="M7204" i="24"/>
  <c r="M7220" i="24"/>
  <c r="M7236" i="24"/>
  <c r="M7252" i="24"/>
  <c r="M7284" i="24"/>
  <c r="M7300" i="24"/>
  <c r="M7316" i="24"/>
  <c r="M7332" i="24"/>
  <c r="M7348" i="24"/>
  <c r="M7364" i="24"/>
  <c r="M7380" i="24"/>
  <c r="M7396" i="24"/>
  <c r="M7412" i="24"/>
  <c r="M7428" i="24"/>
  <c r="M7444" i="24"/>
  <c r="M7460" i="24"/>
  <c r="M7476" i="24"/>
  <c r="M7492" i="24"/>
  <c r="M7508" i="24"/>
  <c r="M7524" i="24"/>
  <c r="M7540" i="24"/>
  <c r="M7556" i="24"/>
  <c r="M7572" i="24"/>
  <c r="M7588" i="24"/>
  <c r="M7604" i="24"/>
  <c r="M7620" i="24"/>
  <c r="M7636" i="24"/>
  <c r="M7652" i="24"/>
  <c r="M7668" i="24"/>
  <c r="M7684" i="24"/>
  <c r="M7700" i="24"/>
  <c r="M7716" i="24"/>
  <c r="M7732" i="24"/>
  <c r="M2192" i="24"/>
  <c r="M2200" i="24"/>
  <c r="M2208" i="24"/>
  <c r="M2216" i="24"/>
  <c r="M2224" i="24"/>
  <c r="M2232" i="24"/>
  <c r="M2240" i="24"/>
  <c r="M2248" i="24"/>
  <c r="M2256" i="24"/>
  <c r="M2264" i="24"/>
  <c r="M2272" i="24"/>
  <c r="M2280" i="24"/>
  <c r="M2288" i="24"/>
  <c r="M2296" i="24"/>
  <c r="M2304" i="24"/>
  <c r="M2312" i="24"/>
  <c r="M2320" i="24"/>
  <c r="M2328" i="24"/>
  <c r="M2336" i="24"/>
  <c r="M2344" i="24"/>
  <c r="M2352" i="24"/>
  <c r="M2360" i="24"/>
  <c r="M2368" i="24"/>
  <c r="M2376" i="24"/>
  <c r="M2384" i="24"/>
  <c r="M2392" i="24"/>
  <c r="M2400" i="24"/>
  <c r="M2408" i="24"/>
  <c r="M2416" i="24"/>
  <c r="M2424" i="24"/>
  <c r="M2432" i="24"/>
  <c r="M2440" i="24"/>
  <c r="M2448" i="24"/>
  <c r="M2456" i="24"/>
  <c r="M2464" i="24"/>
  <c r="M2472" i="24"/>
  <c r="M2480" i="24"/>
  <c r="M2488" i="24"/>
  <c r="M2496" i="24"/>
  <c r="M2504" i="24"/>
  <c r="M2512" i="24"/>
  <c r="M2520" i="24"/>
  <c r="M2528" i="24"/>
  <c r="M2536" i="24"/>
  <c r="M2544" i="24"/>
  <c r="M2552" i="24"/>
  <c r="M2560" i="24"/>
  <c r="M2568" i="24"/>
  <c r="M2576" i="24"/>
  <c r="M2584" i="24"/>
  <c r="M2592" i="24"/>
  <c r="M2600" i="24"/>
  <c r="M2608" i="24"/>
  <c r="M2616" i="24"/>
  <c r="M2624" i="24"/>
  <c r="M2632" i="24"/>
  <c r="M2640" i="24"/>
  <c r="M2648" i="24"/>
  <c r="M2656" i="24"/>
  <c r="M2664" i="24"/>
  <c r="M2672" i="24"/>
  <c r="M2680" i="24"/>
  <c r="M2688" i="24"/>
  <c r="M2696" i="24"/>
  <c r="M2704" i="24"/>
  <c r="M2712" i="24"/>
  <c r="M2720" i="24"/>
  <c r="M2728" i="24"/>
  <c r="M2736" i="24"/>
  <c r="M2744" i="24"/>
  <c r="M2752" i="24"/>
  <c r="M2760" i="24"/>
  <c r="M2768" i="24"/>
  <c r="M2776" i="24"/>
  <c r="M2784" i="24"/>
  <c r="M2792" i="24"/>
  <c r="M2800" i="24"/>
  <c r="M2808" i="24"/>
  <c r="M2816" i="24"/>
  <c r="M2824" i="24"/>
  <c r="M2832" i="24"/>
  <c r="M2840" i="24"/>
  <c r="M2848" i="24"/>
  <c r="M2856" i="24"/>
  <c r="M2864" i="24"/>
  <c r="M2872" i="24"/>
  <c r="M2880" i="24"/>
  <c r="M2888" i="24"/>
  <c r="M2896" i="24"/>
  <c r="M2904" i="24"/>
  <c r="M2912" i="24"/>
  <c r="M2920" i="24"/>
  <c r="M2928" i="24"/>
  <c r="M2936" i="24"/>
  <c r="M2944" i="24"/>
  <c r="M2952" i="24"/>
  <c r="M2960" i="24"/>
  <c r="M2968" i="24"/>
  <c r="M2976" i="24"/>
  <c r="M2984" i="24"/>
  <c r="M2992" i="24"/>
  <c r="M3000" i="24"/>
  <c r="M3008" i="24"/>
  <c r="M3016" i="24"/>
  <c r="M3024" i="24"/>
  <c r="M3032" i="24"/>
  <c r="M3040" i="24"/>
  <c r="M3048" i="24"/>
  <c r="M3056" i="24"/>
  <c r="M3064" i="24"/>
  <c r="M3072" i="24"/>
  <c r="M3080" i="24"/>
  <c r="M3088" i="24"/>
  <c r="M3096" i="24"/>
  <c r="M3104" i="24"/>
  <c r="M3112" i="24"/>
  <c r="M3120" i="24"/>
  <c r="M3128" i="24"/>
  <c r="M3184" i="24"/>
  <c r="M3192" i="24"/>
  <c r="M3200" i="24"/>
  <c r="M3208" i="24"/>
  <c r="M3216" i="24"/>
  <c r="M3224" i="24"/>
  <c r="M3232" i="24"/>
  <c r="M3240" i="24"/>
  <c r="M3248" i="24"/>
  <c r="M3256" i="24"/>
  <c r="M3264" i="24"/>
  <c r="M3272" i="24"/>
  <c r="M3280" i="24"/>
  <c r="M3288" i="24"/>
  <c r="M3296" i="24"/>
  <c r="M3304" i="24"/>
  <c r="M3312" i="24"/>
  <c r="M3320" i="24"/>
  <c r="M3328" i="24"/>
  <c r="M3336" i="24"/>
  <c r="M3344" i="24"/>
  <c r="M3352" i="24"/>
  <c r="M3360" i="24"/>
  <c r="M3368" i="24"/>
  <c r="M3376" i="24"/>
  <c r="M3384" i="24"/>
  <c r="M3392" i="24"/>
  <c r="M3400" i="24"/>
  <c r="M3408" i="24"/>
  <c r="M3416" i="24"/>
  <c r="M3424" i="24"/>
  <c r="M3432" i="24"/>
  <c r="M3440" i="24"/>
  <c r="M3448" i="24"/>
  <c r="M3456" i="24"/>
  <c r="M3464" i="24"/>
  <c r="M3472" i="24"/>
  <c r="M3480" i="24"/>
  <c r="M3488" i="24"/>
  <c r="M3496" i="24"/>
  <c r="M3504" i="24"/>
  <c r="M3512" i="24"/>
  <c r="M3520" i="24"/>
  <c r="M3528" i="24"/>
  <c r="M4552" i="24"/>
  <c r="M4568" i="24"/>
  <c r="M4584" i="24"/>
  <c r="M4600" i="24"/>
  <c r="M4616" i="24"/>
  <c r="M4632" i="24"/>
  <c r="M4648" i="24"/>
  <c r="M4664" i="24"/>
  <c r="M4680" i="24"/>
  <c r="M4696" i="24"/>
  <c r="M4712" i="24"/>
  <c r="M4728" i="24"/>
  <c r="M4744" i="24"/>
  <c r="M4760" i="24"/>
  <c r="M4776" i="24"/>
  <c r="M4792" i="24"/>
  <c r="M4808" i="24"/>
  <c r="M4824" i="24"/>
  <c r="M4840" i="24"/>
  <c r="M4856" i="24"/>
  <c r="M4872" i="24"/>
  <c r="M4888" i="24"/>
  <c r="M4904" i="24"/>
  <c r="M4920" i="24"/>
  <c r="M4936" i="24"/>
  <c r="M4952" i="24"/>
  <c r="M4968" i="24"/>
  <c r="M4984" i="24"/>
  <c r="M5000" i="24"/>
  <c r="M5016" i="24"/>
  <c r="M5032" i="24"/>
  <c r="M5048" i="24"/>
  <c r="M5064" i="24"/>
  <c r="M5080" i="24"/>
  <c r="M5096" i="24"/>
  <c r="M5112" i="24"/>
  <c r="M5128" i="24"/>
  <c r="M5144" i="24"/>
  <c r="M5160" i="24"/>
  <c r="M5176" i="24"/>
  <c r="M5192" i="24"/>
  <c r="M5208" i="24"/>
  <c r="M5224" i="24"/>
  <c r="M5240" i="24"/>
  <c r="M5256" i="24"/>
  <c r="M5272" i="24"/>
  <c r="M5288" i="24"/>
  <c r="M5304" i="24"/>
  <c r="M5320" i="24"/>
  <c r="M5336" i="24"/>
  <c r="M5352" i="24"/>
  <c r="M5368" i="24"/>
  <c r="M5384" i="24"/>
  <c r="M5400" i="24"/>
  <c r="M5416" i="24"/>
  <c r="M5432" i="24"/>
  <c r="M5448" i="24"/>
  <c r="M5464" i="24"/>
  <c r="M5480" i="24"/>
  <c r="M5496" i="24"/>
  <c r="M5512" i="24"/>
  <c r="M5528" i="24"/>
  <c r="M5544" i="24"/>
  <c r="M5560" i="24"/>
  <c r="M5576" i="24"/>
  <c r="M5592" i="24"/>
  <c r="M5608" i="24"/>
  <c r="M5624" i="24"/>
  <c r="M5640" i="24"/>
  <c r="M5656" i="24"/>
  <c r="M5672" i="24"/>
  <c r="M5688" i="24"/>
  <c r="M5704" i="24"/>
  <c r="M5720" i="24"/>
  <c r="M5736" i="24"/>
  <c r="M5752" i="24"/>
  <c r="M5768" i="24"/>
  <c r="M5784" i="24"/>
  <c r="M5800" i="24"/>
  <c r="M5816" i="24"/>
  <c r="M5832" i="24"/>
  <c r="M5848" i="24"/>
  <c r="M5864" i="24"/>
  <c r="M5880" i="24"/>
  <c r="M5896" i="24"/>
  <c r="M5912" i="24"/>
  <c r="M5928" i="24"/>
  <c r="M5944" i="24"/>
  <c r="M5960" i="24"/>
  <c r="M5976" i="24"/>
  <c r="M6008" i="24"/>
  <c r="M6024" i="24"/>
  <c r="M6040" i="24"/>
  <c r="M6056" i="24"/>
  <c r="M6072" i="24"/>
  <c r="M6088" i="24"/>
  <c r="M6104" i="24"/>
  <c r="M6120" i="24"/>
  <c r="M6136" i="24"/>
  <c r="M6152" i="24"/>
  <c r="M6168" i="24"/>
  <c r="M6184" i="24"/>
  <c r="M6200" i="24"/>
  <c r="M6216" i="24"/>
  <c r="M6232" i="24"/>
  <c r="M6248" i="24"/>
  <c r="M6264" i="24"/>
  <c r="M6296" i="24"/>
  <c r="M6312" i="24"/>
  <c r="M6328" i="24"/>
  <c r="M6344" i="24"/>
  <c r="M6360" i="24"/>
  <c r="M6376" i="24"/>
  <c r="M6392" i="24"/>
  <c r="M6408" i="24"/>
  <c r="M6424" i="24"/>
  <c r="M6440" i="24"/>
  <c r="M6456" i="24"/>
  <c r="M6472" i="24"/>
  <c r="M6488" i="24"/>
  <c r="M6504" i="24"/>
  <c r="M6520" i="24"/>
  <c r="M6536" i="24"/>
  <c r="M6552" i="24"/>
  <c r="M6568" i="24"/>
  <c r="M6584" i="24"/>
  <c r="M6600" i="24"/>
  <c r="M6616" i="24"/>
  <c r="M6632" i="24"/>
  <c r="M6648" i="24"/>
  <c r="M6664" i="24"/>
  <c r="M6680" i="24"/>
  <c r="M6696" i="24"/>
  <c r="M6712" i="24"/>
  <c r="M6728" i="24"/>
  <c r="M6744" i="24"/>
  <c r="M6760" i="24"/>
  <c r="M6776" i="24"/>
  <c r="M6792" i="24"/>
  <c r="M6808" i="24"/>
  <c r="M6824" i="24"/>
  <c r="M6840" i="24"/>
  <c r="M6856" i="24"/>
  <c r="M6872" i="24"/>
  <c r="M6888" i="24"/>
  <c r="M6904" i="24"/>
  <c r="M6920" i="24"/>
  <c r="M6936" i="24"/>
  <c r="M6952" i="24"/>
  <c r="M6968" i="24"/>
  <c r="M6984" i="24"/>
  <c r="M7000" i="24"/>
  <c r="M7016" i="24"/>
  <c r="M7032" i="24"/>
  <c r="M7048" i="24"/>
  <c r="M7064" i="24"/>
  <c r="M7080" i="24"/>
  <c r="M7096" i="24"/>
  <c r="M7112" i="24"/>
  <c r="M7128" i="24"/>
  <c r="M7144" i="24"/>
  <c r="M7160" i="24"/>
  <c r="M7176" i="24"/>
  <c r="M7192" i="24"/>
  <c r="M7208" i="24"/>
  <c r="M7224" i="24"/>
  <c r="M7240" i="24"/>
  <c r="M7256" i="24"/>
  <c r="M7288" i="24"/>
  <c r="M7304" i="24"/>
  <c r="M7320" i="24"/>
  <c r="M7336" i="24"/>
  <c r="M7352" i="24"/>
  <c r="M7368" i="24"/>
  <c r="M7384" i="24"/>
  <c r="M7400" i="24"/>
  <c r="M7416" i="24"/>
  <c r="M7432" i="24"/>
  <c r="M7448" i="24"/>
  <c r="M7464" i="24"/>
  <c r="M7480" i="24"/>
  <c r="M7496" i="24"/>
  <c r="M7512" i="24"/>
  <c r="M7528" i="24"/>
  <c r="M7544" i="24"/>
  <c r="M7560" i="24"/>
  <c r="M7576" i="24"/>
  <c r="M7592" i="24"/>
  <c r="M7608" i="24"/>
  <c r="M7624" i="24"/>
  <c r="M7640" i="24"/>
  <c r="M7656" i="24"/>
  <c r="M7672" i="24"/>
  <c r="M7688" i="24"/>
  <c r="M7704" i="24"/>
  <c r="M7720" i="24"/>
  <c r="M7736" i="24"/>
  <c r="N3788" i="24"/>
  <c r="M4556" i="24"/>
  <c r="M4572" i="24"/>
  <c r="M4588" i="24"/>
  <c r="M4604" i="24"/>
  <c r="M4620" i="24"/>
  <c r="M4636" i="24"/>
  <c r="M4652" i="24"/>
  <c r="M4668" i="24"/>
  <c r="M4684" i="24"/>
  <c r="M4700" i="24"/>
  <c r="M4716" i="24"/>
  <c r="M4732" i="24"/>
  <c r="M4748" i="24"/>
  <c r="M4764" i="24"/>
  <c r="M4780" i="24"/>
  <c r="M4812" i="24"/>
  <c r="M4828" i="24"/>
  <c r="M4844" i="24"/>
  <c r="M4860" i="24"/>
  <c r="M4876" i="24"/>
  <c r="M4892" i="24"/>
  <c r="M4908" i="24"/>
  <c r="M4924" i="24"/>
  <c r="M4940" i="24"/>
  <c r="M4956" i="24"/>
  <c r="M4972" i="24"/>
  <c r="M4988" i="24"/>
  <c r="M5004" i="24"/>
  <c r="M5020" i="24"/>
  <c r="M5036" i="24"/>
  <c r="M5052" i="24"/>
  <c r="M5068" i="24"/>
  <c r="M5100" i="24"/>
  <c r="M5116" i="24"/>
  <c r="M5132" i="24"/>
  <c r="M5148" i="24"/>
  <c r="M5164" i="24"/>
  <c r="M5180" i="24"/>
  <c r="M5196" i="24"/>
  <c r="M5212" i="24"/>
  <c r="M5228" i="24"/>
  <c r="M5244" i="24"/>
  <c r="M5260" i="24"/>
  <c r="M5276" i="24"/>
  <c r="M5292" i="24"/>
  <c r="M5308" i="24"/>
  <c r="M5324" i="24"/>
  <c r="M5340" i="24"/>
  <c r="M5356" i="24"/>
  <c r="M5372" i="24"/>
  <c r="M5388" i="24"/>
  <c r="M5404" i="24"/>
  <c r="M5436" i="24"/>
  <c r="M5452" i="24"/>
  <c r="M5468" i="24"/>
  <c r="M5484" i="24"/>
  <c r="M5500" i="24"/>
  <c r="M5516" i="24"/>
  <c r="M5532" i="24"/>
  <c r="M5548" i="24"/>
  <c r="M5564" i="24"/>
  <c r="M5580" i="24"/>
  <c r="M5596" i="24"/>
  <c r="M5612" i="24"/>
  <c r="M5628" i="24"/>
  <c r="M5644" i="24"/>
  <c r="M5660" i="24"/>
  <c r="M5676" i="24"/>
  <c r="M5692" i="24"/>
  <c r="M5708" i="24"/>
  <c r="M5724" i="24"/>
  <c r="M5740" i="24"/>
  <c r="M5756" i="24"/>
  <c r="M5772" i="24"/>
  <c r="M5788" i="24"/>
  <c r="M5804" i="24"/>
  <c r="M5820" i="24"/>
  <c r="M5852" i="24"/>
  <c r="M5868" i="24"/>
  <c r="M5884" i="24"/>
  <c r="M5900" i="24"/>
  <c r="M5916" i="24"/>
  <c r="M5932" i="24"/>
  <c r="M5948" i="24"/>
  <c r="M5964" i="24"/>
  <c r="M5980" i="24"/>
  <c r="M5996" i="24"/>
  <c r="M6012" i="24"/>
  <c r="M6028" i="24"/>
  <c r="M6044" i="24"/>
  <c r="M6060" i="24"/>
  <c r="M6076" i="24"/>
  <c r="M6092" i="24"/>
  <c r="M6108" i="24"/>
  <c r="M6124" i="24"/>
  <c r="M6140" i="24"/>
  <c r="M6156" i="24"/>
  <c r="M6172" i="24"/>
  <c r="M6188" i="24"/>
  <c r="M6204" i="24"/>
  <c r="M6220" i="24"/>
  <c r="M6236" i="24"/>
  <c r="M6252" i="24"/>
  <c r="M6268" i="24"/>
  <c r="M6284" i="24"/>
  <c r="M6300" i="24"/>
  <c r="M6316" i="24"/>
  <c r="M6332" i="24"/>
  <c r="M6348" i="24"/>
  <c r="M6364" i="24"/>
  <c r="M6380" i="24"/>
  <c r="M6396" i="24"/>
  <c r="M6412" i="24"/>
  <c r="M6428" i="24"/>
  <c r="M6444" i="24"/>
  <c r="M6460" i="24"/>
  <c r="M6476" i="24"/>
  <c r="M6492" i="24"/>
  <c r="M6508" i="24"/>
  <c r="M6524" i="24"/>
  <c r="M6540" i="24"/>
  <c r="M6556" i="24"/>
  <c r="M6572" i="24"/>
  <c r="M6588" i="24"/>
  <c r="M6604" i="24"/>
  <c r="M6620" i="24"/>
  <c r="M6636" i="24"/>
  <c r="M6652" i="24"/>
  <c r="M6668" i="24"/>
  <c r="M6684" i="24"/>
  <c r="M6700" i="24"/>
  <c r="M6716" i="24"/>
  <c r="M6732" i="24"/>
  <c r="M6748" i="24"/>
  <c r="M6764" i="24"/>
  <c r="M6780" i="24"/>
  <c r="M6796" i="24"/>
  <c r="M6812" i="24"/>
  <c r="M6828" i="24"/>
  <c r="M6844" i="24"/>
  <c r="M6860" i="24"/>
  <c r="M6876" i="24"/>
  <c r="M6892" i="24"/>
  <c r="M6908" i="24"/>
  <c r="M6924" i="24"/>
  <c r="M6940" i="24"/>
  <c r="M6956" i="24"/>
  <c r="M6972" i="24"/>
  <c r="M6988" i="24"/>
  <c r="M7004" i="24"/>
  <c r="M7020" i="24"/>
  <c r="M7036" i="24"/>
  <c r="M7052" i="24"/>
  <c r="M7068" i="24"/>
  <c r="M7084" i="24"/>
  <c r="M7100" i="24"/>
  <c r="M7116" i="24"/>
  <c r="M7132" i="24"/>
  <c r="M7148" i="24"/>
  <c r="M7164" i="24"/>
  <c r="M7180" i="24"/>
  <c r="M7196" i="24"/>
  <c r="M7212" i="24"/>
  <c r="M7228" i="24"/>
  <c r="M7244" i="24"/>
  <c r="M7276" i="24"/>
  <c r="M7292" i="24"/>
  <c r="M7308" i="24"/>
  <c r="M7324" i="24"/>
  <c r="M7340" i="24"/>
  <c r="M7356" i="24"/>
  <c r="M7372" i="24"/>
  <c r="M7388" i="24"/>
  <c r="M7404" i="24"/>
  <c r="M7420" i="24"/>
  <c r="M7436" i="24"/>
  <c r="M7452" i="24"/>
  <c r="M7468" i="24"/>
  <c r="M7484" i="24"/>
  <c r="M7500" i="24"/>
  <c r="M7516" i="24"/>
  <c r="M7532" i="24"/>
  <c r="M7548" i="24"/>
  <c r="M7564" i="24"/>
  <c r="M7580" i="24"/>
  <c r="M7596" i="24"/>
  <c r="M7612" i="24"/>
  <c r="M7628" i="24"/>
  <c r="M7644" i="24"/>
  <c r="M7660" i="24"/>
  <c r="M7676" i="24"/>
  <c r="M7692" i="24"/>
  <c r="M7708" i="24"/>
  <c r="M7724" i="24"/>
  <c r="M7740" i="24"/>
  <c r="M2188" i="24"/>
  <c r="M2196" i="24"/>
  <c r="M2204" i="24"/>
  <c r="M2212" i="24"/>
  <c r="M2220" i="24"/>
  <c r="M2228" i="24"/>
  <c r="M2236" i="24"/>
  <c r="M2244" i="24"/>
  <c r="M2252" i="24"/>
  <c r="M2260" i="24"/>
  <c r="M2268" i="24"/>
  <c r="M2276" i="24"/>
  <c r="M2284" i="24"/>
  <c r="M2292" i="24"/>
  <c r="M2300" i="24"/>
  <c r="M2308" i="24"/>
  <c r="M2316" i="24"/>
  <c r="M2324" i="24"/>
  <c r="M2332" i="24"/>
  <c r="M2340" i="24"/>
  <c r="M2348" i="24"/>
  <c r="M2356" i="24"/>
  <c r="M2364" i="24"/>
  <c r="M2372" i="24"/>
  <c r="M2380" i="24"/>
  <c r="M2388" i="24"/>
  <c r="M2396" i="24"/>
  <c r="M2404" i="24"/>
  <c r="M2412" i="24"/>
  <c r="M2420" i="24"/>
  <c r="M2428" i="24"/>
  <c r="M2436" i="24"/>
  <c r="M2444" i="24"/>
  <c r="M2452" i="24"/>
  <c r="M2460" i="24"/>
  <c r="M2468" i="24"/>
  <c r="M2476" i="24"/>
  <c r="M2484" i="24"/>
  <c r="M2492" i="24"/>
  <c r="M2500" i="24"/>
  <c r="M2508" i="24"/>
  <c r="M2516" i="24"/>
  <c r="M2524" i="24"/>
  <c r="M2532" i="24"/>
  <c r="M2540" i="24"/>
  <c r="M2548" i="24"/>
  <c r="M2556" i="24"/>
  <c r="M2564" i="24"/>
  <c r="M2572" i="24"/>
  <c r="M2580" i="24"/>
  <c r="M2588" i="24"/>
  <c r="M2596" i="24"/>
  <c r="M2604" i="24"/>
  <c r="M2620" i="24"/>
  <c r="M2628" i="24"/>
  <c r="M2636" i="24"/>
  <c r="M2644" i="24"/>
  <c r="M2652" i="24"/>
  <c r="M2660" i="24"/>
  <c r="M2668" i="24"/>
  <c r="M2676" i="24"/>
  <c r="M2684" i="24"/>
  <c r="M2692" i="24"/>
  <c r="M2700" i="24"/>
  <c r="M2708" i="24"/>
  <c r="M2716" i="24"/>
  <c r="M2724" i="24"/>
  <c r="M2732" i="24"/>
  <c r="M2740" i="24"/>
  <c r="M2748" i="24"/>
  <c r="M2756" i="24"/>
  <c r="M2764" i="24"/>
  <c r="M2772" i="24"/>
  <c r="M2780" i="24"/>
  <c r="M2788" i="24"/>
  <c r="M2796" i="24"/>
  <c r="M2804" i="24"/>
  <c r="M2812" i="24"/>
  <c r="M2820" i="24"/>
  <c r="M2828" i="24"/>
  <c r="M2836" i="24"/>
  <c r="M2844" i="24"/>
  <c r="M2852" i="24"/>
  <c r="M2860" i="24"/>
  <c r="M2868" i="24"/>
  <c r="M2876" i="24"/>
  <c r="M2884" i="24"/>
  <c r="M2892" i="24"/>
  <c r="M2900" i="24"/>
  <c r="M2908" i="24"/>
  <c r="M2916" i="24"/>
  <c r="M2924" i="24"/>
  <c r="M2932" i="24"/>
  <c r="M2940" i="24"/>
  <c r="M2948" i="24"/>
  <c r="M2956" i="24"/>
  <c r="M2964" i="24"/>
  <c r="M2972" i="24"/>
  <c r="M2980" i="24"/>
  <c r="M2988" i="24"/>
  <c r="M2996" i="24"/>
  <c r="M3004" i="24"/>
  <c r="M3012" i="24"/>
  <c r="M3020" i="24"/>
  <c r="M3028" i="24"/>
  <c r="M3036" i="24"/>
  <c r="M3044" i="24"/>
  <c r="M3052" i="24"/>
  <c r="M3060" i="24"/>
  <c r="M3068" i="24"/>
  <c r="M3076" i="24"/>
  <c r="M3084" i="24"/>
  <c r="M3092" i="24"/>
  <c r="M3100" i="24"/>
  <c r="M3108" i="24"/>
  <c r="M3116" i="24"/>
  <c r="M3124" i="24"/>
  <c r="M3132" i="24"/>
  <c r="M3180" i="24"/>
  <c r="M3188" i="24"/>
  <c r="M3196" i="24"/>
  <c r="M3212" i="24"/>
  <c r="M3220" i="24"/>
  <c r="M3228" i="24"/>
  <c r="M3236" i="24"/>
  <c r="M3244" i="24"/>
  <c r="M3252" i="24"/>
  <c r="M3260" i="24"/>
  <c r="M3268" i="24"/>
  <c r="M3276" i="24"/>
  <c r="M3284" i="24"/>
  <c r="M3292" i="24"/>
  <c r="M3300" i="24"/>
  <c r="M3308" i="24"/>
  <c r="M3316" i="24"/>
  <c r="M3324" i="24"/>
  <c r="M3332" i="24"/>
  <c r="M3340" i="24"/>
  <c r="M3348" i="24"/>
  <c r="M3356" i="24"/>
  <c r="M3364" i="24"/>
  <c r="M3380" i="24"/>
  <c r="M3388" i="24"/>
  <c r="M3396" i="24"/>
  <c r="M3404" i="24"/>
  <c r="M3412" i="24"/>
  <c r="M3420" i="24"/>
  <c r="M3428" i="24"/>
  <c r="M3436" i="24"/>
  <c r="M3444" i="24"/>
  <c r="M3452" i="24"/>
  <c r="M3460" i="24"/>
  <c r="M3468" i="24"/>
  <c r="M3476" i="24"/>
  <c r="M3484" i="24"/>
  <c r="M3492" i="24"/>
  <c r="M3500" i="24"/>
  <c r="M3508" i="24"/>
  <c r="M3516" i="24"/>
  <c r="M3524" i="24"/>
  <c r="M3532" i="24"/>
  <c r="M3540" i="24"/>
  <c r="M3556" i="24"/>
  <c r="M3564" i="24"/>
  <c r="M3572" i="24"/>
  <c r="M3580" i="24"/>
  <c r="M3588" i="24"/>
  <c r="M3596" i="24"/>
  <c r="M3604" i="24"/>
  <c r="M3612" i="24"/>
  <c r="M3620" i="24"/>
  <c r="M3628" i="24"/>
  <c r="M3636" i="24"/>
  <c r="M3652" i="24"/>
  <c r="M4560" i="24"/>
  <c r="M4576" i="24"/>
  <c r="M4592" i="24"/>
  <c r="M4608" i="24"/>
  <c r="M4624" i="24"/>
  <c r="M4640" i="24"/>
  <c r="M4656" i="24"/>
  <c r="M4672" i="24"/>
  <c r="M4688" i="24"/>
  <c r="M4704" i="24"/>
  <c r="M4720" i="24"/>
  <c r="M4736" i="24"/>
  <c r="M4752" i="24"/>
  <c r="M4768" i="24"/>
  <c r="M4784" i="24"/>
  <c r="M4816" i="24"/>
  <c r="M4832" i="24"/>
  <c r="M4848" i="24"/>
  <c r="M4864" i="24"/>
  <c r="M4880" i="24"/>
  <c r="M4896" i="24"/>
  <c r="M4912" i="24"/>
  <c r="M4928" i="24"/>
  <c r="M4944" i="24"/>
  <c r="M4960" i="24"/>
  <c r="M4976" i="24"/>
  <c r="M4992" i="24"/>
  <c r="M5008" i="24"/>
  <c r="M5024" i="24"/>
  <c r="M5040" i="24"/>
  <c r="M5056" i="24"/>
  <c r="M5072" i="24"/>
  <c r="M5088" i="24"/>
  <c r="M5104" i="24"/>
  <c r="M5120" i="24"/>
  <c r="M5136" i="24"/>
  <c r="M5152" i="24"/>
  <c r="M5168" i="24"/>
  <c r="M5184" i="24"/>
  <c r="M5200" i="24"/>
  <c r="M5216" i="24"/>
  <c r="M5232" i="24"/>
  <c r="M5248" i="24"/>
  <c r="M5264" i="24"/>
  <c r="M5280" i="24"/>
  <c r="M5296" i="24"/>
  <c r="M5312" i="24"/>
  <c r="M5328" i="24"/>
  <c r="M5344" i="24"/>
  <c r="M5360" i="24"/>
  <c r="M5376" i="24"/>
  <c r="M5392" i="24"/>
  <c r="M5408" i="24"/>
  <c r="M5424" i="24"/>
  <c r="M5440" i="24"/>
  <c r="M5456" i="24"/>
  <c r="M5472" i="24"/>
  <c r="M5488" i="24"/>
  <c r="M5504" i="24"/>
  <c r="M5520" i="24"/>
  <c r="M5536" i="24"/>
  <c r="M5552" i="24"/>
  <c r="M5568" i="24"/>
  <c r="M5584" i="24"/>
  <c r="M5600" i="24"/>
  <c r="M5616" i="24"/>
  <c r="M5632" i="24"/>
  <c r="M5648" i="24"/>
  <c r="M5664" i="24"/>
  <c r="M5680" i="24"/>
  <c r="M5696" i="24"/>
  <c r="M5712" i="24"/>
  <c r="M5728" i="24"/>
  <c r="M5744" i="24"/>
  <c r="M5760" i="24"/>
  <c r="M5776" i="24"/>
  <c r="M5792" i="24"/>
  <c r="M5808" i="24"/>
  <c r="M5824" i="24"/>
  <c r="M5840" i="24"/>
  <c r="M5856" i="24"/>
  <c r="M5872" i="24"/>
  <c r="M5888" i="24"/>
  <c r="M5904" i="24"/>
  <c r="M5920" i="24"/>
  <c r="M5936" i="24"/>
  <c r="M5952" i="24"/>
  <c r="M5968" i="24"/>
  <c r="M5984" i="24"/>
  <c r="M6000" i="24"/>
  <c r="M6016" i="24"/>
  <c r="M6032" i="24"/>
  <c r="M6048" i="24"/>
  <c r="M6064" i="24"/>
  <c r="M6080" i="24"/>
  <c r="M6096" i="24"/>
  <c r="M6112" i="24"/>
  <c r="M6128" i="24"/>
  <c r="M6144" i="24"/>
  <c r="M6160" i="24"/>
  <c r="M6176" i="24"/>
  <c r="M6192" i="24"/>
  <c r="M6208" i="24"/>
  <c r="M6224" i="24"/>
  <c r="M6240" i="24"/>
  <c r="M6256" i="24"/>
  <c r="M6272" i="24"/>
  <c r="M6288" i="24"/>
  <c r="M6304" i="24"/>
  <c r="M6320" i="24"/>
  <c r="M6336" i="24"/>
  <c r="M6352" i="24"/>
  <c r="M6368" i="24"/>
  <c r="M6384" i="24"/>
  <c r="M6400" i="24"/>
  <c r="M6416" i="24"/>
  <c r="M6432" i="24"/>
  <c r="M6448" i="24"/>
  <c r="M6464" i="24"/>
  <c r="M6480" i="24"/>
  <c r="M6496" i="24"/>
  <c r="M6512" i="24"/>
  <c r="M6528" i="24"/>
  <c r="M6544" i="24"/>
  <c r="M6560" i="24"/>
  <c r="M6576" i="24"/>
  <c r="M6592" i="24"/>
  <c r="M6608" i="24"/>
  <c r="M6624" i="24"/>
  <c r="M6640" i="24"/>
  <c r="M6656" i="24"/>
  <c r="M6672" i="24"/>
  <c r="M6688" i="24"/>
  <c r="M6704" i="24"/>
  <c r="M6720" i="24"/>
  <c r="M6736" i="24"/>
  <c r="M6752" i="24"/>
  <c r="M6768" i="24"/>
  <c r="M6784" i="24"/>
  <c r="M6800" i="24"/>
  <c r="M6816" i="24"/>
  <c r="M6832" i="24"/>
  <c r="M6848" i="24"/>
  <c r="M6864" i="24"/>
  <c r="M6880" i="24"/>
  <c r="M6896" i="24"/>
  <c r="M6912" i="24"/>
  <c r="M6928" i="24"/>
  <c r="M6944" i="24"/>
  <c r="M6960" i="24"/>
  <c r="M6976" i="24"/>
  <c r="M6992" i="24"/>
  <c r="M7008" i="24"/>
  <c r="M7024" i="24"/>
  <c r="M7040" i="24"/>
  <c r="M7056" i="24"/>
  <c r="M7072" i="24"/>
  <c r="M7088" i="24"/>
  <c r="M7104" i="24"/>
  <c r="M7120" i="24"/>
  <c r="M7136" i="24"/>
  <c r="M7152" i="24"/>
  <c r="M7168" i="24"/>
  <c r="M7184" i="24"/>
  <c r="M7200" i="24"/>
  <c r="M7216" i="24"/>
  <c r="M7232" i="24"/>
  <c r="M7248" i="24"/>
  <c r="M7280" i="24"/>
  <c r="M7296" i="24"/>
  <c r="M7312" i="24"/>
  <c r="M7328" i="24"/>
  <c r="M7344" i="24"/>
  <c r="M7360" i="24"/>
  <c r="M7376" i="24"/>
  <c r="M7392" i="24"/>
  <c r="M7408" i="24"/>
  <c r="M7424" i="24"/>
  <c r="M7440" i="24"/>
  <c r="M7456" i="24"/>
  <c r="M7472" i="24"/>
  <c r="M7488" i="24"/>
  <c r="M7504" i="24"/>
  <c r="M7520" i="24"/>
  <c r="M7536" i="24"/>
  <c r="M7552" i="24"/>
  <c r="M7568" i="24"/>
  <c r="M7584" i="24"/>
  <c r="M7600" i="24"/>
  <c r="M7616" i="24"/>
  <c r="M7632" i="24"/>
  <c r="M7648" i="24"/>
  <c r="M7664" i="24"/>
  <c r="M7680" i="24"/>
  <c r="M7696" i="24"/>
  <c r="M7712" i="24"/>
  <c r="M7728" i="24"/>
  <c r="M7744" i="24"/>
  <c r="M1361" i="24"/>
  <c r="M1377" i="24"/>
  <c r="M1393" i="24"/>
  <c r="M1409" i="24"/>
  <c r="M1425" i="24"/>
  <c r="M1441" i="24"/>
  <c r="M1457" i="24"/>
  <c r="M1473" i="24"/>
  <c r="M1489" i="24"/>
  <c r="M1505" i="24"/>
  <c r="M1521" i="24"/>
  <c r="M1537" i="24"/>
  <c r="M1553" i="24"/>
  <c r="M1569" i="24"/>
  <c r="M1585" i="24"/>
  <c r="M1601" i="24"/>
  <c r="M1617" i="24"/>
  <c r="M1633" i="24"/>
  <c r="M1649" i="24"/>
  <c r="M1665" i="24"/>
  <c r="M1681" i="24"/>
  <c r="M1697" i="24"/>
  <c r="M1713" i="24"/>
  <c r="M1729" i="24"/>
  <c r="M1745" i="24"/>
  <c r="M1761" i="24"/>
  <c r="M1777" i="24"/>
  <c r="M1793" i="24"/>
  <c r="M1809" i="24"/>
  <c r="M1825" i="24"/>
  <c r="M1841" i="24"/>
  <c r="M1857" i="24"/>
  <c r="M1873" i="24"/>
  <c r="M1889" i="24"/>
  <c r="M1905" i="24"/>
  <c r="M1921" i="24"/>
  <c r="M1937" i="24"/>
  <c r="M1953" i="24"/>
  <c r="M1969" i="24"/>
  <c r="M1985" i="24"/>
  <c r="M2001" i="24"/>
  <c r="M2017" i="24"/>
  <c r="M2033" i="24"/>
  <c r="M2049" i="24"/>
  <c r="M2065" i="24"/>
  <c r="M2081" i="24"/>
  <c r="M2097" i="24"/>
  <c r="M2113" i="24"/>
  <c r="M2129" i="24"/>
  <c r="M2145" i="24"/>
  <c r="M2161" i="24"/>
  <c r="M2177" i="24"/>
  <c r="M2193" i="24"/>
  <c r="M2209" i="24"/>
  <c r="M2225" i="24"/>
  <c r="M2241" i="24"/>
  <c r="M2257" i="24"/>
  <c r="M2273" i="24"/>
  <c r="M2289" i="24"/>
  <c r="M2305" i="24"/>
  <c r="M2321" i="24"/>
  <c r="M2337" i="24"/>
  <c r="M2353" i="24"/>
  <c r="M2369" i="24"/>
  <c r="M2385" i="24"/>
  <c r="M2401" i="24"/>
  <c r="M2417" i="24"/>
  <c r="M2433" i="24"/>
  <c r="M2449" i="24"/>
  <c r="M2465" i="24"/>
  <c r="M2481" i="24"/>
  <c r="M2497" i="24"/>
  <c r="M2513" i="24"/>
  <c r="M2529" i="24"/>
  <c r="M2545" i="24"/>
  <c r="M2561" i="24"/>
  <c r="M2577" i="24"/>
  <c r="M2593" i="24"/>
  <c r="M2609" i="24"/>
  <c r="M2625" i="24"/>
  <c r="M2641" i="24"/>
  <c r="M2657" i="24"/>
  <c r="M2673" i="24"/>
  <c r="M2689" i="24"/>
  <c r="M2705" i="24"/>
  <c r="M2721" i="24"/>
  <c r="M2737" i="24"/>
  <c r="M2753" i="24"/>
  <c r="M2769" i="24"/>
  <c r="M2785" i="24"/>
  <c r="M2801" i="24"/>
  <c r="M2817" i="24"/>
  <c r="M2833" i="24"/>
  <c r="M2849" i="24"/>
  <c r="M2865" i="24"/>
  <c r="M2881" i="24"/>
  <c r="M2897" i="24"/>
  <c r="M2913" i="24"/>
  <c r="M2929" i="24"/>
  <c r="M2945" i="24"/>
  <c r="M2961" i="24"/>
  <c r="M2977" i="24"/>
  <c r="M2993" i="24"/>
  <c r="M3009" i="24"/>
  <c r="M3025" i="24"/>
  <c r="M3041" i="24"/>
  <c r="M1365" i="24"/>
  <c r="M1381" i="24"/>
  <c r="M1397" i="24"/>
  <c r="M1413" i="24"/>
  <c r="M1429" i="24"/>
  <c r="M1445" i="24"/>
  <c r="M1461" i="24"/>
  <c r="M1477" i="24"/>
  <c r="M1493" i="24"/>
  <c r="M1509" i="24"/>
  <c r="M1525" i="24"/>
  <c r="M1541" i="24"/>
  <c r="M1557" i="24"/>
  <c r="M1573" i="24"/>
  <c r="M1589" i="24"/>
  <c r="M1605" i="24"/>
  <c r="M1621" i="24"/>
  <c r="M1637" i="24"/>
  <c r="M1653" i="24"/>
  <c r="M1669" i="24"/>
  <c r="M1685" i="24"/>
  <c r="M1701" i="24"/>
  <c r="M1733" i="24"/>
  <c r="M1749" i="24"/>
  <c r="M1765" i="24"/>
  <c r="M1781" i="24"/>
  <c r="M1797" i="24"/>
  <c r="M1813" i="24"/>
  <c r="M1829" i="24"/>
  <c r="M1845" i="24"/>
  <c r="M1861" i="24"/>
  <c r="M1877" i="24"/>
  <c r="M1893" i="24"/>
  <c r="M1909" i="24"/>
  <c r="M1925" i="24"/>
  <c r="M1941" i="24"/>
  <c r="M1957" i="24"/>
  <c r="M1973" i="24"/>
  <c r="M1989" i="24"/>
  <c r="M2005" i="24"/>
  <c r="M2021" i="24"/>
  <c r="M2037" i="24"/>
  <c r="M2053" i="24"/>
  <c r="M2069" i="24"/>
  <c r="M2085" i="24"/>
  <c r="M2101" i="24"/>
  <c r="M2117" i="24"/>
  <c r="M2133" i="24"/>
  <c r="M2149" i="24"/>
  <c r="M2165" i="24"/>
  <c r="M2181" i="24"/>
  <c r="M2197" i="24"/>
  <c r="M2213" i="24"/>
  <c r="M2229" i="24"/>
  <c r="M2245" i="24"/>
  <c r="M2261" i="24"/>
  <c r="M2277" i="24"/>
  <c r="M2293" i="24"/>
  <c r="M2309" i="24"/>
  <c r="M2325" i="24"/>
  <c r="M2341" i="24"/>
  <c r="M2357" i="24"/>
  <c r="M2373" i="24"/>
  <c r="M2389" i="24"/>
  <c r="M2405" i="24"/>
  <c r="M2421" i="24"/>
  <c r="M2437" i="24"/>
  <c r="M2453" i="24"/>
  <c r="M2469" i="24"/>
  <c r="M2485" i="24"/>
  <c r="M2501" i="24"/>
  <c r="M2517" i="24"/>
  <c r="M2533" i="24"/>
  <c r="M2549" i="24"/>
  <c r="M2581" i="24"/>
  <c r="M2597" i="24"/>
  <c r="M2613" i="24"/>
  <c r="M2629" i="24"/>
  <c r="M2645" i="24"/>
  <c r="M2661" i="24"/>
  <c r="M2677" i="24"/>
  <c r="M2693" i="24"/>
  <c r="M2709" i="24"/>
  <c r="M2725" i="24"/>
  <c r="M2741" i="24"/>
  <c r="M2757" i="24"/>
  <c r="M2773" i="24"/>
  <c r="M2789" i="24"/>
  <c r="M2805" i="24"/>
  <c r="M2821" i="24"/>
  <c r="M2837" i="24"/>
  <c r="M2853" i="24"/>
  <c r="M2869" i="24"/>
  <c r="M2885" i="24"/>
  <c r="M2901" i="24"/>
  <c r="M2917" i="24"/>
  <c r="M2933" i="24"/>
  <c r="M2949" i="24"/>
  <c r="M2965" i="24"/>
  <c r="M2981" i="24"/>
  <c r="M2997" i="24"/>
  <c r="M3013" i="24"/>
  <c r="M7752" i="24"/>
  <c r="M7760" i="24"/>
  <c r="M7768" i="24"/>
  <c r="M7776" i="24"/>
  <c r="M7784" i="24"/>
  <c r="M7792" i="24"/>
  <c r="M7800" i="24"/>
  <c r="M7808" i="24"/>
  <c r="M7816" i="24"/>
  <c r="M7824" i="24"/>
  <c r="M7832" i="24"/>
  <c r="M7840" i="24"/>
  <c r="M7848" i="24"/>
  <c r="M7856" i="24"/>
  <c r="M7864" i="24"/>
  <c r="M7872" i="24"/>
  <c r="M7880" i="24"/>
  <c r="M7888" i="24"/>
  <c r="M7896" i="24"/>
  <c r="M7904" i="24"/>
  <c r="M7912" i="24"/>
  <c r="M7920" i="24"/>
  <c r="M7928" i="24"/>
  <c r="M7936" i="24"/>
  <c r="M7944" i="24"/>
  <c r="M7952" i="24"/>
  <c r="M7960" i="24"/>
  <c r="M7968" i="24"/>
  <c r="M7976" i="24"/>
  <c r="M7984" i="24"/>
  <c r="M7992" i="24"/>
  <c r="M8000" i="24"/>
  <c r="M8008" i="24"/>
  <c r="M8016" i="24"/>
  <c r="M8024" i="24"/>
  <c r="M8032" i="24"/>
  <c r="M8040" i="24"/>
  <c r="M8048" i="24"/>
  <c r="M8056" i="24"/>
  <c r="M8064" i="24"/>
  <c r="M8072" i="24"/>
  <c r="M8080" i="24"/>
  <c r="M8088" i="24"/>
  <c r="M8096" i="24"/>
  <c r="M8104" i="24"/>
  <c r="M8112" i="24"/>
  <c r="M8120" i="24"/>
  <c r="M8128" i="24"/>
  <c r="M8136" i="24"/>
  <c r="M8144" i="24"/>
  <c r="M8152" i="24"/>
  <c r="M8160" i="24"/>
  <c r="M8168" i="24"/>
  <c r="M8176" i="24"/>
  <c r="M8184" i="24"/>
  <c r="M8192" i="24"/>
  <c r="M8200" i="24"/>
  <c r="M8208" i="24"/>
  <c r="M8216" i="24"/>
  <c r="M8224" i="24"/>
  <c r="M8232" i="24"/>
  <c r="M8240" i="24"/>
  <c r="M8248" i="24"/>
  <c r="M8256" i="24"/>
  <c r="M8264" i="24"/>
  <c r="M8272" i="24"/>
  <c r="M8280" i="24"/>
  <c r="M8288" i="24"/>
  <c r="M8296" i="24"/>
  <c r="M8304" i="24"/>
  <c r="M8312" i="24"/>
  <c r="M8320" i="24"/>
  <c r="M8328" i="24"/>
  <c r="M8336" i="24"/>
  <c r="M8344" i="24"/>
  <c r="M8352" i="24"/>
  <c r="M8360" i="24"/>
  <c r="M8368" i="24"/>
  <c r="M8376" i="24"/>
  <c r="M8384" i="24"/>
  <c r="M8392" i="24"/>
  <c r="M8400" i="24"/>
  <c r="M8408" i="24"/>
  <c r="M8416" i="24"/>
  <c r="M8424" i="24"/>
  <c r="M8432" i="24"/>
  <c r="M8440" i="24"/>
  <c r="M8448" i="24"/>
  <c r="M8456" i="24"/>
  <c r="M8464" i="24"/>
  <c r="M8472" i="24"/>
  <c r="M8480" i="24"/>
  <c r="M8488" i="24"/>
  <c r="M8496" i="24"/>
  <c r="M8504" i="24"/>
  <c r="M8512" i="24"/>
  <c r="M8520" i="24"/>
  <c r="M8528" i="24"/>
  <c r="M8536" i="24"/>
  <c r="M8544" i="24"/>
  <c r="M8552" i="24"/>
  <c r="M8560" i="24"/>
  <c r="M8568" i="24"/>
  <c r="M8576" i="24"/>
  <c r="M8584" i="24"/>
  <c r="M8592" i="24"/>
  <c r="M8600" i="24"/>
  <c r="M8608" i="24"/>
  <c r="M8616" i="24"/>
  <c r="M8624" i="24"/>
  <c r="M8632" i="24"/>
  <c r="M8640" i="24"/>
  <c r="M8648" i="24"/>
  <c r="M8656" i="24"/>
  <c r="M8664" i="24"/>
  <c r="M8672" i="24"/>
  <c r="M8680" i="24"/>
  <c r="M8688" i="24"/>
  <c r="M8696" i="24"/>
  <c r="M8704" i="24"/>
  <c r="M465" i="24"/>
  <c r="M473" i="24"/>
  <c r="M481" i="24"/>
  <c r="M489" i="24"/>
  <c r="M497" i="24"/>
  <c r="M505" i="24"/>
  <c r="M513" i="24"/>
  <c r="M521" i="24"/>
  <c r="M529" i="24"/>
  <c r="M537" i="24"/>
  <c r="M545" i="24"/>
  <c r="M553" i="24"/>
  <c r="M561" i="24"/>
  <c r="M569" i="24"/>
  <c r="M577" i="24"/>
  <c r="M585" i="24"/>
  <c r="M593" i="24"/>
  <c r="M601" i="24"/>
  <c r="M609" i="24"/>
  <c r="M617" i="24"/>
  <c r="M625" i="24"/>
  <c r="M633" i="24"/>
  <c r="M641" i="24"/>
  <c r="M649" i="24"/>
  <c r="M657" i="24"/>
  <c r="M665" i="24"/>
  <c r="M673" i="24"/>
  <c r="M681" i="24"/>
  <c r="M689" i="24"/>
  <c r="M697" i="24"/>
  <c r="M705" i="24"/>
  <c r="M713" i="24"/>
  <c r="M721" i="24"/>
  <c r="M729" i="24"/>
  <c r="M737" i="24"/>
  <c r="M745" i="24"/>
  <c r="M753" i="24"/>
  <c r="M761" i="24"/>
  <c r="M769" i="24"/>
  <c r="M777" i="24"/>
  <c r="M785" i="24"/>
  <c r="M793" i="24"/>
  <c r="M801" i="24"/>
  <c r="M809" i="24"/>
  <c r="M817" i="24"/>
  <c r="M825" i="24"/>
  <c r="M833" i="24"/>
  <c r="M841" i="24"/>
  <c r="M849" i="24"/>
  <c r="M857" i="24"/>
  <c r="M865" i="24"/>
  <c r="M873" i="24"/>
  <c r="M881" i="24"/>
  <c r="M889" i="24"/>
  <c r="M897" i="24"/>
  <c r="M905" i="24"/>
  <c r="M913" i="24"/>
  <c r="M921" i="24"/>
  <c r="M929" i="24"/>
  <c r="M937" i="24"/>
  <c r="M945" i="24"/>
  <c r="M953" i="24"/>
  <c r="M961" i="24"/>
  <c r="M969" i="24"/>
  <c r="M977" i="24"/>
  <c r="M985" i="24"/>
  <c r="M993" i="24"/>
  <c r="M1001" i="24"/>
  <c r="M1009" i="24"/>
  <c r="M1017" i="24"/>
  <c r="M1025" i="24"/>
  <c r="M1033" i="24"/>
  <c r="M1041" i="24"/>
  <c r="M1049" i="24"/>
  <c r="M1057" i="24"/>
  <c r="M1065" i="24"/>
  <c r="M1073" i="24"/>
  <c r="M1081" i="24"/>
  <c r="M1089" i="24"/>
  <c r="M1097" i="24"/>
  <c r="M1105" i="24"/>
  <c r="M1113" i="24"/>
  <c r="M1121" i="24"/>
  <c r="M1129" i="24"/>
  <c r="M1137" i="24"/>
  <c r="M1145" i="24"/>
  <c r="M1153" i="24"/>
  <c r="M1161" i="24"/>
  <c r="M1169" i="24"/>
  <c r="M1177" i="24"/>
  <c r="M1185" i="24"/>
  <c r="M1193" i="24"/>
  <c r="M1209" i="24"/>
  <c r="M1217" i="24"/>
  <c r="M1225" i="24"/>
  <c r="M1233" i="24"/>
  <c r="M1241" i="24"/>
  <c r="M1249" i="24"/>
  <c r="M1257" i="24"/>
  <c r="M1265" i="24"/>
  <c r="M1273" i="24"/>
  <c r="M1281" i="24"/>
  <c r="M1289" i="24"/>
  <c r="M1297" i="24"/>
  <c r="M1305" i="24"/>
  <c r="M1313" i="24"/>
  <c r="M1321" i="24"/>
  <c r="M1329" i="24"/>
  <c r="M1337" i="24"/>
  <c r="M1345" i="24"/>
  <c r="M1353" i="24"/>
  <c r="M1369" i="24"/>
  <c r="M1385" i="24"/>
  <c r="M1401" i="24"/>
  <c r="M1433" i="24"/>
  <c r="M1449" i="24"/>
  <c r="M1465" i="24"/>
  <c r="M1481" i="24"/>
  <c r="M1497" i="24"/>
  <c r="M1513" i="24"/>
  <c r="M1529" i="24"/>
  <c r="M1545" i="24"/>
  <c r="M1561" i="24"/>
  <c r="M1577" i="24"/>
  <c r="M1593" i="24"/>
  <c r="M1609" i="24"/>
  <c r="M1625" i="24"/>
  <c r="M1641" i="24"/>
  <c r="M1657" i="24"/>
  <c r="M1673" i="24"/>
  <c r="M1689" i="24"/>
  <c r="M1705" i="24"/>
  <c r="M1721" i="24"/>
  <c r="M1737" i="24"/>
  <c r="M1753" i="24"/>
  <c r="M1769" i="24"/>
  <c r="M1785" i="24"/>
  <c r="M1801" i="24"/>
  <c r="M1817" i="24"/>
  <c r="M1833" i="24"/>
  <c r="M1849" i="24"/>
  <c r="M1865" i="24"/>
  <c r="M1881" i="24"/>
  <c r="M1897" i="24"/>
  <c r="M1913" i="24"/>
  <c r="M1929" i="24"/>
  <c r="M1945" i="24"/>
  <c r="M1977" i="24"/>
  <c r="M1993" i="24"/>
  <c r="M2009" i="24"/>
  <c r="M2025" i="24"/>
  <c r="M2041" i="24"/>
  <c r="M2057" i="24"/>
  <c r="M2073" i="24"/>
  <c r="M2089" i="24"/>
  <c r="M2105" i="24"/>
  <c r="M2121" i="24"/>
  <c r="M2137" i="24"/>
  <c r="M2153" i="24"/>
  <c r="M2169" i="24"/>
  <c r="M2185" i="24"/>
  <c r="M2201" i="24"/>
  <c r="M2217" i="24"/>
  <c r="M2233" i="24"/>
  <c r="M2249" i="24"/>
  <c r="M2265" i="24"/>
  <c r="M2281" i="24"/>
  <c r="M2297" i="24"/>
  <c r="M2313" i="24"/>
  <c r="M2329" i="24"/>
  <c r="M2345" i="24"/>
  <c r="M2361" i="24"/>
  <c r="M2377" i="24"/>
  <c r="M2393" i="24"/>
  <c r="M2409" i="24"/>
  <c r="M2425" i="24"/>
  <c r="M2441" i="24"/>
  <c r="M2457" i="24"/>
  <c r="M2473" i="24"/>
  <c r="M2489" i="24"/>
  <c r="M2505" i="24"/>
  <c r="M2521" i="24"/>
  <c r="M2537" i="24"/>
  <c r="M2553" i="24"/>
  <c r="M2585" i="24"/>
  <c r="M2601" i="24"/>
  <c r="M2617" i="24"/>
  <c r="M2633" i="24"/>
  <c r="M2649" i="24"/>
  <c r="M2665" i="24"/>
  <c r="M2697" i="24"/>
  <c r="M2713" i="24"/>
  <c r="M2729" i="24"/>
  <c r="M2745" i="24"/>
  <c r="M2761" i="24"/>
  <c r="M2777" i="24"/>
  <c r="M2793" i="24"/>
  <c r="M2809" i="24"/>
  <c r="M2825" i="24"/>
  <c r="M2841" i="24"/>
  <c r="M2857" i="24"/>
  <c r="M2873" i="24"/>
  <c r="M2889" i="24"/>
  <c r="M2905" i="24"/>
  <c r="M2921" i="24"/>
  <c r="M2937" i="24"/>
  <c r="M2953" i="24"/>
  <c r="M2969" i="24"/>
  <c r="M2985" i="24"/>
  <c r="M3001" i="24"/>
  <c r="M3017" i="24"/>
  <c r="N989" i="24"/>
  <c r="O989" i="24" s="1"/>
  <c r="M1357" i="24"/>
  <c r="M1373" i="24"/>
  <c r="M1389" i="24"/>
  <c r="M1405" i="24"/>
  <c r="M1421" i="24"/>
  <c r="M1437" i="24"/>
  <c r="M1453" i="24"/>
  <c r="M1469" i="24"/>
  <c r="M1485" i="24"/>
  <c r="M1501" i="24"/>
  <c r="M1517" i="24"/>
  <c r="M1533" i="24"/>
  <c r="M1549" i="24"/>
  <c r="M1565" i="24"/>
  <c r="M1581" i="24"/>
  <c r="M1597" i="24"/>
  <c r="M1613" i="24"/>
  <c r="M1629" i="24"/>
  <c r="M1645" i="24"/>
  <c r="M1661" i="24"/>
  <c r="M1677" i="24"/>
  <c r="M1693" i="24"/>
  <c r="M1709" i="24"/>
  <c r="M1725" i="24"/>
  <c r="M1741" i="24"/>
  <c r="M1757" i="24"/>
  <c r="M1773" i="24"/>
  <c r="M1789" i="24"/>
  <c r="M1805" i="24"/>
  <c r="M1821" i="24"/>
  <c r="M1837" i="24"/>
  <c r="M1853" i="24"/>
  <c r="M1869" i="24"/>
  <c r="M1885" i="24"/>
  <c r="M1901" i="24"/>
  <c r="M1917" i="24"/>
  <c r="M1933" i="24"/>
  <c r="M1949" i="24"/>
  <c r="M1965" i="24"/>
  <c r="M1981" i="24"/>
  <c r="M1997" i="24"/>
  <c r="M2013" i="24"/>
  <c r="M2029" i="24"/>
  <c r="M2045" i="24"/>
  <c r="M2061" i="24"/>
  <c r="M2077" i="24"/>
  <c r="M2093" i="24"/>
  <c r="M2109" i="24"/>
  <c r="M2125" i="24"/>
  <c r="M2141" i="24"/>
  <c r="M2157" i="24"/>
  <c r="M2173" i="24"/>
  <c r="M2189" i="24"/>
  <c r="M2205" i="24"/>
  <c r="M2221" i="24"/>
  <c r="M2237" i="24"/>
  <c r="M2253" i="24"/>
  <c r="M2269" i="24"/>
  <c r="M2285" i="24"/>
  <c r="M2301" i="24"/>
  <c r="M2317" i="24"/>
  <c r="M2333" i="24"/>
  <c r="M2349" i="24"/>
  <c r="M2365" i="24"/>
  <c r="M2381" i="24"/>
  <c r="M2397" i="24"/>
  <c r="M2413" i="24"/>
  <c r="M2429" i="24"/>
  <c r="M2445" i="24"/>
  <c r="M2461" i="24"/>
  <c r="M2477" i="24"/>
  <c r="M2493" i="24"/>
  <c r="M2509" i="24"/>
  <c r="M2525" i="24"/>
  <c r="M2541" i="24"/>
  <c r="M2557" i="24"/>
  <c r="M2573" i="24"/>
  <c r="M2589" i="24"/>
  <c r="M2605" i="24"/>
  <c r="M2621" i="24"/>
  <c r="M2637" i="24"/>
  <c r="M2653" i="24"/>
  <c r="M2669" i="24"/>
  <c r="M2685" i="24"/>
  <c r="M2701" i="24"/>
  <c r="M2717" i="24"/>
  <c r="M2733" i="24"/>
  <c r="M2749" i="24"/>
  <c r="M2765" i="24"/>
  <c r="M2781" i="24"/>
  <c r="M2797" i="24"/>
  <c r="M2813" i="24"/>
  <c r="M2829" i="24"/>
  <c r="M2845" i="24"/>
  <c r="M2861" i="24"/>
  <c r="M2877" i="24"/>
  <c r="M2893" i="24"/>
  <c r="M2909" i="24"/>
  <c r="M2925" i="24"/>
  <c r="M2941" i="24"/>
  <c r="M2957" i="24"/>
  <c r="M2973" i="24"/>
  <c r="M3005" i="24"/>
  <c r="M3021" i="24"/>
  <c r="M5533" i="24"/>
  <c r="M5549" i="24"/>
  <c r="M5565" i="24"/>
  <c r="M5581" i="24"/>
  <c r="M5597" i="24"/>
  <c r="M5613" i="24"/>
  <c r="M5629" i="24"/>
  <c r="M5661" i="24"/>
  <c r="M5677" i="24"/>
  <c r="M5693" i="24"/>
  <c r="M5709" i="24"/>
  <c r="M5725" i="24"/>
  <c r="M5741" i="24"/>
  <c r="M5757" i="24"/>
  <c r="M5773" i="24"/>
  <c r="M5789" i="24"/>
  <c r="M5805" i="24"/>
  <c r="M5821" i="24"/>
  <c r="M5837" i="24"/>
  <c r="M5853" i="24"/>
  <c r="M5869" i="24"/>
  <c r="M5885" i="24"/>
  <c r="M5901" i="24"/>
  <c r="M5917" i="24"/>
  <c r="M5933" i="24"/>
  <c r="M5949" i="24"/>
  <c r="M5965" i="24"/>
  <c r="M5981" i="24"/>
  <c r="M5997" i="24"/>
  <c r="M6013" i="24"/>
  <c r="M6029" i="24"/>
  <c r="M6045" i="24"/>
  <c r="M6061" i="24"/>
  <c r="M6093" i="24"/>
  <c r="M6109" i="24"/>
  <c r="M6125" i="24"/>
  <c r="M6141" i="24"/>
  <c r="M6157" i="24"/>
  <c r="M6173" i="24"/>
  <c r="M6189" i="24"/>
  <c r="M6205" i="24"/>
  <c r="M6221" i="24"/>
  <c r="M6237" i="24"/>
  <c r="M6253" i="24"/>
  <c r="M6269" i="24"/>
  <c r="M6285" i="24"/>
  <c r="M6301" i="24"/>
  <c r="M5537" i="24"/>
  <c r="M5553" i="24"/>
  <c r="M5569" i="24"/>
  <c r="M5585" i="24"/>
  <c r="M5601" i="24"/>
  <c r="M5617" i="24"/>
  <c r="M5633" i="24"/>
  <c r="M5649" i="24"/>
  <c r="M5665" i="24"/>
  <c r="M5681" i="24"/>
  <c r="M5697" i="24"/>
  <c r="M5713" i="24"/>
  <c r="M5729" i="24"/>
  <c r="M5745" i="24"/>
  <c r="M5761" i="24"/>
  <c r="M5777" i="24"/>
  <c r="M5793" i="24"/>
  <c r="M5809" i="24"/>
  <c r="M5825" i="24"/>
  <c r="M5841" i="24"/>
  <c r="M5857" i="24"/>
  <c r="M5873" i="24"/>
  <c r="M5889" i="24"/>
  <c r="M5905" i="24"/>
  <c r="M5921" i="24"/>
  <c r="M5937" i="24"/>
  <c r="M5953" i="24"/>
  <c r="M5969" i="24"/>
  <c r="M5985" i="24"/>
  <c r="M6001" i="24"/>
  <c r="M6017" i="24"/>
  <c r="M6033" i="24"/>
  <c r="M6049" i="24"/>
  <c r="M6065" i="24"/>
  <c r="M6081" i="24"/>
  <c r="M6097" i="24"/>
  <c r="M6113" i="24"/>
  <c r="M6129" i="24"/>
  <c r="M6145" i="24"/>
  <c r="M6161" i="24"/>
  <c r="M6177" i="24"/>
  <c r="M6193" i="24"/>
  <c r="M6209" i="24"/>
  <c r="M6225" i="24"/>
  <c r="M6241" i="24"/>
  <c r="M6257" i="24"/>
  <c r="M6273" i="24"/>
  <c r="M6289" i="24"/>
  <c r="M6305" i="24"/>
  <c r="M3049" i="24"/>
  <c r="M3057" i="24"/>
  <c r="M3065" i="24"/>
  <c r="M3073" i="24"/>
  <c r="M3081" i="24"/>
  <c r="M3089" i="24"/>
  <c r="M3097" i="24"/>
  <c r="M3105" i="24"/>
  <c r="M3113" i="24"/>
  <c r="M3121" i="24"/>
  <c r="M3129" i="24"/>
  <c r="M3137" i="24"/>
  <c r="M3145" i="24"/>
  <c r="M3153" i="24"/>
  <c r="M3161" i="24"/>
  <c r="M3169" i="24"/>
  <c r="M3177" i="24"/>
  <c r="M3185" i="24"/>
  <c r="M3193" i="24"/>
  <c r="M3201" i="24"/>
  <c r="M3209" i="24"/>
  <c r="M3217" i="24"/>
  <c r="M3225" i="24"/>
  <c r="M3233" i="24"/>
  <c r="M3241" i="24"/>
  <c r="M3249" i="24"/>
  <c r="M3257" i="24"/>
  <c r="M3265" i="24"/>
  <c r="M3273" i="24"/>
  <c r="M3281" i="24"/>
  <c r="M3289" i="24"/>
  <c r="M3297" i="24"/>
  <c r="M3305" i="24"/>
  <c r="M3313" i="24"/>
  <c r="M3321" i="24"/>
  <c r="M3329" i="24"/>
  <c r="M3337" i="24"/>
  <c r="M3345" i="24"/>
  <c r="M3353" i="24"/>
  <c r="M3361" i="24"/>
  <c r="M3369" i="24"/>
  <c r="M3377" i="24"/>
  <c r="M3385" i="24"/>
  <c r="M3393" i="24"/>
  <c r="M3401" i="24"/>
  <c r="M3409" i="24"/>
  <c r="M3417" i="24"/>
  <c r="M3425" i="24"/>
  <c r="M3433" i="24"/>
  <c r="M3441" i="24"/>
  <c r="M3449" i="24"/>
  <c r="M3457" i="24"/>
  <c r="M3465" i="24"/>
  <c r="M3473" i="24"/>
  <c r="M3481" i="24"/>
  <c r="M3489" i="24"/>
  <c r="M3497" i="24"/>
  <c r="M3505" i="24"/>
  <c r="M3513" i="24"/>
  <c r="M3521" i="24"/>
  <c r="M3529" i="24"/>
  <c r="M3537" i="24"/>
  <c r="M3545" i="24"/>
  <c r="M3553" i="24"/>
  <c r="M3561" i="24"/>
  <c r="M3569" i="24"/>
  <c r="M3577" i="24"/>
  <c r="M3585" i="24"/>
  <c r="M3593" i="24"/>
  <c r="M3601" i="24"/>
  <c r="M3609" i="24"/>
  <c r="M3617" i="24"/>
  <c r="M3625" i="24"/>
  <c r="M3633" i="24"/>
  <c r="M3641" i="24"/>
  <c r="M3649" i="24"/>
  <c r="M3657" i="24"/>
  <c r="M3665" i="24"/>
  <c r="M3673" i="24"/>
  <c r="M3681" i="24"/>
  <c r="M3689" i="24"/>
  <c r="M3697" i="24"/>
  <c r="M3705" i="24"/>
  <c r="M3713" i="24"/>
  <c r="M3721" i="24"/>
  <c r="M3729" i="24"/>
  <c r="M3737" i="24"/>
  <c r="M3745" i="24"/>
  <c r="M3753" i="24"/>
  <c r="M3761" i="24"/>
  <c r="M3769" i="24"/>
  <c r="M3777" i="24"/>
  <c r="M3785" i="24"/>
  <c r="M3793" i="24"/>
  <c r="M3801" i="24"/>
  <c r="M3809" i="24"/>
  <c r="M3817" i="24"/>
  <c r="M3825" i="24"/>
  <c r="M3833" i="24"/>
  <c r="M3841" i="24"/>
  <c r="M3849" i="24"/>
  <c r="M3857" i="24"/>
  <c r="M3865" i="24"/>
  <c r="M3873" i="24"/>
  <c r="M3881" i="24"/>
  <c r="M3889" i="24"/>
  <c r="M3897" i="24"/>
  <c r="M3905" i="24"/>
  <c r="M3913" i="24"/>
  <c r="M3921" i="24"/>
  <c r="M3929" i="24"/>
  <c r="M3937" i="24"/>
  <c r="M3945" i="24"/>
  <c r="M3953" i="24"/>
  <c r="M3961" i="24"/>
  <c r="M3969" i="24"/>
  <c r="M3977" i="24"/>
  <c r="M3985" i="24"/>
  <c r="M3993" i="24"/>
  <c r="M4001" i="24"/>
  <c r="M4009" i="24"/>
  <c r="M4017" i="24"/>
  <c r="M4025" i="24"/>
  <c r="M4033" i="24"/>
  <c r="M4041" i="24"/>
  <c r="M4049" i="24"/>
  <c r="M4057" i="24"/>
  <c r="M4065" i="24"/>
  <c r="M4073" i="24"/>
  <c r="M4081" i="24"/>
  <c r="M4089" i="24"/>
  <c r="M4097" i="24"/>
  <c r="M4105" i="24"/>
  <c r="M4113" i="24"/>
  <c r="M4121" i="24"/>
  <c r="M4129" i="24"/>
  <c r="M4137" i="24"/>
  <c r="M4145" i="24"/>
  <c r="M4153" i="24"/>
  <c r="M4161" i="24"/>
  <c r="M4169" i="24"/>
  <c r="M4177" i="24"/>
  <c r="M4185" i="24"/>
  <c r="M4193" i="24"/>
  <c r="M4201" i="24"/>
  <c r="M4209" i="24"/>
  <c r="M4217" i="24"/>
  <c r="M4225" i="24"/>
  <c r="M4233" i="24"/>
  <c r="M4241" i="24"/>
  <c r="M4249" i="24"/>
  <c r="M4257" i="24"/>
  <c r="M4265" i="24"/>
  <c r="M4273" i="24"/>
  <c r="M4281" i="24"/>
  <c r="M4289" i="24"/>
  <c r="M4297" i="24"/>
  <c r="M4305" i="24"/>
  <c r="M4313" i="24"/>
  <c r="M4321" i="24"/>
  <c r="M4329" i="24"/>
  <c r="M4337" i="24"/>
  <c r="M4345" i="24"/>
  <c r="M4353" i="24"/>
  <c r="M4369" i="24"/>
  <c r="M4377" i="24"/>
  <c r="M4385" i="24"/>
  <c r="M4393" i="24"/>
  <c r="M4401" i="24"/>
  <c r="M4409" i="24"/>
  <c r="M4417" i="24"/>
  <c r="M4425" i="24"/>
  <c r="M4433" i="24"/>
  <c r="M4441" i="24"/>
  <c r="M4449" i="24"/>
  <c r="M4457" i="24"/>
  <c r="M4465" i="24"/>
  <c r="M4473" i="24"/>
  <c r="M4481" i="24"/>
  <c r="M4489" i="24"/>
  <c r="M4497" i="24"/>
  <c r="M4505" i="24"/>
  <c r="M4513" i="24"/>
  <c r="M4521" i="24"/>
  <c r="M4529" i="24"/>
  <c r="M4537" i="24"/>
  <c r="M4545" i="24"/>
  <c r="M4553" i="24"/>
  <c r="M4561" i="24"/>
  <c r="M4569" i="24"/>
  <c r="M4577" i="24"/>
  <c r="M4585" i="24"/>
  <c r="M4593" i="24"/>
  <c r="M4601" i="24"/>
  <c r="M4609" i="24"/>
  <c r="M4617" i="24"/>
  <c r="M4625" i="24"/>
  <c r="M4633" i="24"/>
  <c r="M4641" i="24"/>
  <c r="M4649" i="24"/>
  <c r="M4657" i="24"/>
  <c r="M4665" i="24"/>
  <c r="M4673" i="24"/>
  <c r="M4681" i="24"/>
  <c r="M4689" i="24"/>
  <c r="M4697" i="24"/>
  <c r="M4705" i="24"/>
  <c r="M4713" i="24"/>
  <c r="M4721" i="24"/>
  <c r="M4729" i="24"/>
  <c r="M4737" i="24"/>
  <c r="M4745" i="24"/>
  <c r="M4753" i="24"/>
  <c r="M4761" i="24"/>
  <c r="M4769" i="24"/>
  <c r="M4777" i="24"/>
  <c r="M4785" i="24"/>
  <c r="M4793" i="24"/>
  <c r="M4801" i="24"/>
  <c r="M4809" i="24"/>
  <c r="M4817" i="24"/>
  <c r="M4825" i="24"/>
  <c r="M4833" i="24"/>
  <c r="M4841" i="24"/>
  <c r="M4849" i="24"/>
  <c r="M4857" i="24"/>
  <c r="M4865" i="24"/>
  <c r="M4873" i="24"/>
  <c r="M4881" i="24"/>
  <c r="M4889" i="24"/>
  <c r="M4897" i="24"/>
  <c r="M4905" i="24"/>
  <c r="M4913" i="24"/>
  <c r="M4921" i="24"/>
  <c r="M4929" i="24"/>
  <c r="M4937" i="24"/>
  <c r="M4945" i="24"/>
  <c r="M4953" i="24"/>
  <c r="M4961" i="24"/>
  <c r="M4969" i="24"/>
  <c r="M4977" i="24"/>
  <c r="M4985" i="24"/>
  <c r="M4993" i="24"/>
  <c r="M5001" i="24"/>
  <c r="M5009" i="24"/>
  <c r="M5017" i="24"/>
  <c r="M5025" i="24"/>
  <c r="M5033" i="24"/>
  <c r="M5041" i="24"/>
  <c r="M5049" i="24"/>
  <c r="M5057" i="24"/>
  <c r="M5065" i="24"/>
  <c r="M5073" i="24"/>
  <c r="M5081" i="24"/>
  <c r="M5089" i="24"/>
  <c r="M5097" i="24"/>
  <c r="M5105" i="24"/>
  <c r="M5113" i="24"/>
  <c r="M5121" i="24"/>
  <c r="M5129" i="24"/>
  <c r="M5137" i="24"/>
  <c r="M5145" i="24"/>
  <c r="M5153" i="24"/>
  <c r="M5161" i="24"/>
  <c r="M5169" i="24"/>
  <c r="M5177" i="24"/>
  <c r="M5185" i="24"/>
  <c r="M5193" i="24"/>
  <c r="M5201" i="24"/>
  <c r="M5209" i="24"/>
  <c r="M5217" i="24"/>
  <c r="M5225" i="24"/>
  <c r="M5233" i="24"/>
  <c r="M5241" i="24"/>
  <c r="M5249" i="24"/>
  <c r="M5257" i="24"/>
  <c r="M5265" i="24"/>
  <c r="M5273" i="24"/>
  <c r="M5281" i="24"/>
  <c r="M5289" i="24"/>
  <c r="M5297" i="24"/>
  <c r="M5305" i="24"/>
  <c r="M5313" i="24"/>
  <c r="M5321" i="24"/>
  <c r="M5329" i="24"/>
  <c r="M5337" i="24"/>
  <c r="M5345" i="24"/>
  <c r="M5353" i="24"/>
  <c r="M5361" i="24"/>
  <c r="M5369" i="24"/>
  <c r="M5377" i="24"/>
  <c r="M5385" i="24"/>
  <c r="M5393" i="24"/>
  <c r="M5401" i="24"/>
  <c r="M5409" i="24"/>
  <c r="M5417" i="24"/>
  <c r="M5425" i="24"/>
  <c r="M5433" i="24"/>
  <c r="M5441" i="24"/>
  <c r="M5449" i="24"/>
  <c r="M5457" i="24"/>
  <c r="M5465" i="24"/>
  <c r="M5473" i="24"/>
  <c r="M5481" i="24"/>
  <c r="M5489" i="24"/>
  <c r="M5505" i="24"/>
  <c r="M5513" i="24"/>
  <c r="M5525" i="24"/>
  <c r="M5541" i="24"/>
  <c r="M5557" i="24"/>
  <c r="M5573" i="24"/>
  <c r="M5589" i="24"/>
  <c r="M5605" i="24"/>
  <c r="M5621" i="24"/>
  <c r="M5637" i="24"/>
  <c r="M5653" i="24"/>
  <c r="M5669" i="24"/>
  <c r="M5685" i="24"/>
  <c r="M5701" i="24"/>
  <c r="M5717" i="24"/>
  <c r="M5733" i="24"/>
  <c r="M5749" i="24"/>
  <c r="M5765" i="24"/>
  <c r="M5781" i="24"/>
  <c r="M5797" i="24"/>
  <c r="M5813" i="24"/>
  <c r="M5829" i="24"/>
  <c r="M5845" i="24"/>
  <c r="M5861" i="24"/>
  <c r="M5877" i="24"/>
  <c r="M5893" i="24"/>
  <c r="M5909" i="24"/>
  <c r="M5925" i="24"/>
  <c r="M5941" i="24"/>
  <c r="M5957" i="24"/>
  <c r="M5973" i="24"/>
  <c r="M5989" i="24"/>
  <c r="M6005" i="24"/>
  <c r="M6021" i="24"/>
  <c r="M6037" i="24"/>
  <c r="M6053" i="24"/>
  <c r="M6069" i="24"/>
  <c r="M6085" i="24"/>
  <c r="M6101" i="24"/>
  <c r="M6117" i="24"/>
  <c r="M6133" i="24"/>
  <c r="M6149" i="24"/>
  <c r="M6165" i="24"/>
  <c r="M6181" i="24"/>
  <c r="M6197" i="24"/>
  <c r="M6213" i="24"/>
  <c r="M6229" i="24"/>
  <c r="M6245" i="24"/>
  <c r="M6261" i="24"/>
  <c r="M6277" i="24"/>
  <c r="M6293" i="24"/>
  <c r="M6309" i="24"/>
  <c r="N3045" i="24"/>
  <c r="N3093" i="24"/>
  <c r="N3109" i="24"/>
  <c r="N3173" i="24"/>
  <c r="N3221" i="24"/>
  <c r="N3237" i="24"/>
  <c r="N3301" i="24"/>
  <c r="N3349" i="24"/>
  <c r="N3365" i="24"/>
  <c r="O3429" i="24"/>
  <c r="O3477" i="24"/>
  <c r="O3493" i="24"/>
  <c r="N3557" i="24"/>
  <c r="N3605" i="24"/>
  <c r="N3621" i="24"/>
  <c r="N3685" i="24"/>
  <c r="N3733" i="24"/>
  <c r="N3749" i="24"/>
  <c r="N3813" i="24"/>
  <c r="N3861" i="24"/>
  <c r="N3877" i="24"/>
  <c r="N3941" i="24"/>
  <c r="N3989" i="24"/>
  <c r="N4005" i="24"/>
  <c r="N4069" i="24"/>
  <c r="N4117" i="24"/>
  <c r="N4133" i="24"/>
  <c r="N4197" i="24"/>
  <c r="N4245" i="24"/>
  <c r="N4261" i="24"/>
  <c r="N4325" i="24"/>
  <c r="N4373" i="24"/>
  <c r="N4389" i="24"/>
  <c r="N4453" i="24"/>
  <c r="N4501" i="24"/>
  <c r="N4517" i="24"/>
  <c r="N4581" i="24"/>
  <c r="O4629" i="24"/>
  <c r="O4645" i="24"/>
  <c r="O4725" i="24"/>
  <c r="O4773" i="24"/>
  <c r="O4789" i="24"/>
  <c r="O4853" i="24"/>
  <c r="O4869" i="24"/>
  <c r="N4917" i="24"/>
  <c r="N4981" i="24"/>
  <c r="N5045" i="24"/>
  <c r="N5109" i="24"/>
  <c r="N5173" i="24"/>
  <c r="N5189" i="24"/>
  <c r="N5221" i="24"/>
  <c r="N5237" i="24"/>
  <c r="N5301" i="24"/>
  <c r="N5349" i="24"/>
  <c r="N5365" i="24"/>
  <c r="N5429" i="24"/>
  <c r="N5477" i="24"/>
  <c r="N5493" i="24"/>
  <c r="M5517" i="24"/>
  <c r="M5529" i="24"/>
  <c r="M5545" i="24"/>
  <c r="M5561" i="24"/>
  <c r="M5577" i="24"/>
  <c r="M5593" i="24"/>
  <c r="M5609" i="24"/>
  <c r="M5625" i="24"/>
  <c r="M5641" i="24"/>
  <c r="M5657" i="24"/>
  <c r="M5673" i="24"/>
  <c r="M5689" i="24"/>
  <c r="M5705" i="24"/>
  <c r="M5721" i="24"/>
  <c r="M5737" i="24"/>
  <c r="M5753" i="24"/>
  <c r="M5769" i="24"/>
  <c r="M5785" i="24"/>
  <c r="M5801" i="24"/>
  <c r="M5817" i="24"/>
  <c r="M5833" i="24"/>
  <c r="M5849" i="24"/>
  <c r="M5865" i="24"/>
  <c r="M5881" i="24"/>
  <c r="M5897" i="24"/>
  <c r="M5913" i="24"/>
  <c r="M5929" i="24"/>
  <c r="M5945" i="24"/>
  <c r="M5961" i="24"/>
  <c r="M5977" i="24"/>
  <c r="M5993" i="24"/>
  <c r="M6009" i="24"/>
  <c r="M6025" i="24"/>
  <c r="M6041" i="24"/>
  <c r="M6057" i="24"/>
  <c r="M6073" i="24"/>
  <c r="M6089" i="24"/>
  <c r="M6105" i="24"/>
  <c r="M6121" i="24"/>
  <c r="M6137" i="24"/>
  <c r="M6153" i="24"/>
  <c r="M6169" i="24"/>
  <c r="M6185" i="24"/>
  <c r="M6201" i="24"/>
  <c r="M6217" i="24"/>
  <c r="M6233" i="24"/>
  <c r="M6249" i="24"/>
  <c r="M6265" i="24"/>
  <c r="M6281" i="24"/>
  <c r="M6297" i="24"/>
  <c r="M7597" i="24"/>
  <c r="M7613" i="24"/>
  <c r="M7629" i="24"/>
  <c r="M7645" i="24"/>
  <c r="M7661" i="24"/>
  <c r="M7677" i="24"/>
  <c r="M7693" i="24"/>
  <c r="M7709" i="24"/>
  <c r="M7725" i="24"/>
  <c r="M7757" i="24"/>
  <c r="M2986" i="24"/>
  <c r="M3002" i="24"/>
  <c r="M3018" i="24"/>
  <c r="M3034" i="24"/>
  <c r="M3050" i="24"/>
  <c r="M3066" i="24"/>
  <c r="M3082" i="24"/>
  <c r="M3098" i="24"/>
  <c r="M3114" i="24"/>
  <c r="M3130" i="24"/>
  <c r="M3146" i="24"/>
  <c r="M3162" i="24"/>
  <c r="M6313" i="24"/>
  <c r="M6321" i="24"/>
  <c r="M6329" i="24"/>
  <c r="M6337" i="24"/>
  <c r="M6345" i="24"/>
  <c r="M6353" i="24"/>
  <c r="M6361" i="24"/>
  <c r="M6369" i="24"/>
  <c r="M6377" i="24"/>
  <c r="M6385" i="24"/>
  <c r="M6393" i="24"/>
  <c r="M6401" i="24"/>
  <c r="M6409" i="24"/>
  <c r="M6417" i="24"/>
  <c r="M6425" i="24"/>
  <c r="M6433" i="24"/>
  <c r="M6441" i="24"/>
  <c r="M6449" i="24"/>
  <c r="M6457" i="24"/>
  <c r="M6465" i="24"/>
  <c r="M6473" i="24"/>
  <c r="M6481" i="24"/>
  <c r="M6489" i="24"/>
  <c r="M6497" i="24"/>
  <c r="M6505" i="24"/>
  <c r="M6513" i="24"/>
  <c r="M6521" i="24"/>
  <c r="M6529" i="24"/>
  <c r="M6537" i="24"/>
  <c r="M6545" i="24"/>
  <c r="M6553" i="24"/>
  <c r="M6561" i="24"/>
  <c r="M6569" i="24"/>
  <c r="M6577" i="24"/>
  <c r="M6585" i="24"/>
  <c r="M6593" i="24"/>
  <c r="M6601" i="24"/>
  <c r="M6609" i="24"/>
  <c r="M6617" i="24"/>
  <c r="M6625" i="24"/>
  <c r="M6633" i="24"/>
  <c r="M6641" i="24"/>
  <c r="M6649" i="24"/>
  <c r="M6657" i="24"/>
  <c r="M6665" i="24"/>
  <c r="M6673" i="24"/>
  <c r="M6681" i="24"/>
  <c r="M6689" i="24"/>
  <c r="M6697" i="24"/>
  <c r="M6705" i="24"/>
  <c r="M6713" i="24"/>
  <c r="M6721" i="24"/>
  <c r="M6729" i="24"/>
  <c r="M6737" i="24"/>
  <c r="M6745" i="24"/>
  <c r="M6753" i="24"/>
  <c r="M6761" i="24"/>
  <c r="M6769" i="24"/>
  <c r="M6777" i="24"/>
  <c r="M6785" i="24"/>
  <c r="M6793" i="24"/>
  <c r="M6801" i="24"/>
  <c r="M6809" i="24"/>
  <c r="M6817" i="24"/>
  <c r="M6825" i="24"/>
  <c r="M6833" i="24"/>
  <c r="M6841" i="24"/>
  <c r="M6849" i="24"/>
  <c r="M6857" i="24"/>
  <c r="M6865" i="24"/>
  <c r="M6873" i="24"/>
  <c r="M6881" i="24"/>
  <c r="M6889" i="24"/>
  <c r="M6897" i="24"/>
  <c r="M6905" i="24"/>
  <c r="M6913" i="24"/>
  <c r="M6921" i="24"/>
  <c r="M6929" i="24"/>
  <c r="M6937" i="24"/>
  <c r="M6945" i="24"/>
  <c r="M6953" i="24"/>
  <c r="M6961" i="24"/>
  <c r="M6969" i="24"/>
  <c r="M6977" i="24"/>
  <c r="M6985" i="24"/>
  <c r="M6993" i="24"/>
  <c r="M7001" i="24"/>
  <c r="M7009" i="24"/>
  <c r="M7017" i="24"/>
  <c r="M7025" i="24"/>
  <c r="M7033" i="24"/>
  <c r="M7041" i="24"/>
  <c r="M7049" i="24"/>
  <c r="M7057" i="24"/>
  <c r="M7065" i="24"/>
  <c r="M7073" i="24"/>
  <c r="M7081" i="24"/>
  <c r="M7089" i="24"/>
  <c r="M7097" i="24"/>
  <c r="M7105" i="24"/>
  <c r="M7113" i="24"/>
  <c r="M7121" i="24"/>
  <c r="M7129" i="24"/>
  <c r="M7137" i="24"/>
  <c r="M7145" i="24"/>
  <c r="M7153" i="24"/>
  <c r="M7161" i="24"/>
  <c r="M7169" i="24"/>
  <c r="M7177" i="24"/>
  <c r="M7185" i="24"/>
  <c r="M7193" i="24"/>
  <c r="M7201" i="24"/>
  <c r="M7209" i="24"/>
  <c r="M7217" i="24"/>
  <c r="M7225" i="24"/>
  <c r="M7233" i="24"/>
  <c r="M7241" i="24"/>
  <c r="M7249" i="24"/>
  <c r="M7257" i="24"/>
  <c r="M7265" i="24"/>
  <c r="M7273" i="24"/>
  <c r="M7281" i="24"/>
  <c r="M7289" i="24"/>
  <c r="M7297" i="24"/>
  <c r="M7305" i="24"/>
  <c r="M7313" i="24"/>
  <c r="M7321" i="24"/>
  <c r="M7329" i="24"/>
  <c r="M7337" i="24"/>
  <c r="M7345" i="24"/>
  <c r="M7353" i="24"/>
  <c r="M7361" i="24"/>
  <c r="M7369" i="24"/>
  <c r="M7377" i="24"/>
  <c r="M7385" i="24"/>
  <c r="M7393" i="24"/>
  <c r="M7401" i="24"/>
  <c r="M7409" i="24"/>
  <c r="M7417" i="24"/>
  <c r="M7425" i="24"/>
  <c r="M7433" i="24"/>
  <c r="M7441" i="24"/>
  <c r="M7449" i="24"/>
  <c r="M7457" i="24"/>
  <c r="M7465" i="24"/>
  <c r="M7473" i="24"/>
  <c r="M7481" i="24"/>
  <c r="M7489" i="24"/>
  <c r="M7497" i="24"/>
  <c r="M7505" i="24"/>
  <c r="M7513" i="24"/>
  <c r="M7521" i="24"/>
  <c r="M7529" i="24"/>
  <c r="M7537" i="24"/>
  <c r="M7545" i="24"/>
  <c r="M7553" i="24"/>
  <c r="M7561" i="24"/>
  <c r="M7569" i="24"/>
  <c r="M7577" i="24"/>
  <c r="M7585" i="24"/>
  <c r="M7593" i="24"/>
  <c r="M7609" i="24"/>
  <c r="M7625" i="24"/>
  <c r="M7641" i="24"/>
  <c r="M7657" i="24"/>
  <c r="M7673" i="24"/>
  <c r="M7689" i="24"/>
  <c r="M7705" i="24"/>
  <c r="M7721" i="24"/>
  <c r="M7737" i="24"/>
  <c r="M7605" i="24"/>
  <c r="M7621" i="24"/>
  <c r="M7637" i="24"/>
  <c r="M7653" i="24"/>
  <c r="M7669" i="24"/>
  <c r="M7685" i="24"/>
  <c r="M7701" i="24"/>
  <c r="M7717" i="24"/>
  <c r="M7733" i="24"/>
  <c r="M7749" i="24"/>
  <c r="M7765" i="24"/>
  <c r="M7781" i="24"/>
  <c r="M7797" i="24"/>
  <c r="M7813" i="24"/>
  <c r="M7829" i="24"/>
  <c r="M7845" i="24"/>
  <c r="M2866" i="24"/>
  <c r="M2882" i="24"/>
  <c r="M2898" i="24"/>
  <c r="M2914" i="24"/>
  <c r="M2930" i="24"/>
  <c r="M2946" i="24"/>
  <c r="M2962" i="24"/>
  <c r="M2978" i="24"/>
  <c r="M2994" i="24"/>
  <c r="M3010" i="24"/>
  <c r="M3026" i="24"/>
  <c r="M3042" i="24"/>
  <c r="M3058" i="24"/>
  <c r="M3074" i="24"/>
  <c r="M3170" i="24"/>
  <c r="M6317" i="24"/>
  <c r="M6325" i="24"/>
  <c r="M6333" i="24"/>
  <c r="M6341" i="24"/>
  <c r="M6349" i="24"/>
  <c r="M6357" i="24"/>
  <c r="M6365" i="24"/>
  <c r="M6373" i="24"/>
  <c r="M6381" i="24"/>
  <c r="M6389" i="24"/>
  <c r="M6397" i="24"/>
  <c r="M6405" i="24"/>
  <c r="M6413" i="24"/>
  <c r="M6421" i="24"/>
  <c r="M6429" i="24"/>
  <c r="M6437" i="24"/>
  <c r="M6445" i="24"/>
  <c r="M6453" i="24"/>
  <c r="M6461" i="24"/>
  <c r="M6469" i="24"/>
  <c r="M6477" i="24"/>
  <c r="M6485" i="24"/>
  <c r="M6493" i="24"/>
  <c r="M6501" i="24"/>
  <c r="M6509" i="24"/>
  <c r="M6517" i="24"/>
  <c r="M6525" i="24"/>
  <c r="M6533" i="24"/>
  <c r="M6541" i="24"/>
  <c r="M6549" i="24"/>
  <c r="M6557" i="24"/>
  <c r="M6565" i="24"/>
  <c r="M6573" i="24"/>
  <c r="M6581" i="24"/>
  <c r="M6589" i="24"/>
  <c r="M6597" i="24"/>
  <c r="M6605" i="24"/>
  <c r="M6613" i="24"/>
  <c r="M6621" i="24"/>
  <c r="M6629" i="24"/>
  <c r="M6637" i="24"/>
  <c r="M6645" i="24"/>
  <c r="M6653" i="24"/>
  <c r="M6661" i="24"/>
  <c r="M6669" i="24"/>
  <c r="M6677" i="24"/>
  <c r="M6685" i="24"/>
  <c r="M6693" i="24"/>
  <c r="M6701" i="24"/>
  <c r="M6709" i="24"/>
  <c r="M6717" i="24"/>
  <c r="M6725" i="24"/>
  <c r="M6733" i="24"/>
  <c r="M6741" i="24"/>
  <c r="M6749" i="24"/>
  <c r="M6757" i="24"/>
  <c r="M6765" i="24"/>
  <c r="M6773" i="24"/>
  <c r="M6781" i="24"/>
  <c r="M6789" i="24"/>
  <c r="M6797" i="24"/>
  <c r="M6805" i="24"/>
  <c r="M6813" i="24"/>
  <c r="M6821" i="24"/>
  <c r="M6829" i="24"/>
  <c r="M6837" i="24"/>
  <c r="M6845" i="24"/>
  <c r="M6853" i="24"/>
  <c r="M6861" i="24"/>
  <c r="M6869" i="24"/>
  <c r="M6877" i="24"/>
  <c r="M6885" i="24"/>
  <c r="M6893" i="24"/>
  <c r="M6901" i="24"/>
  <c r="M6909" i="24"/>
  <c r="M6917" i="24"/>
  <c r="M6925" i="24"/>
  <c r="M6933" i="24"/>
  <c r="M6941" i="24"/>
  <c r="M6949" i="24"/>
  <c r="M6957" i="24"/>
  <c r="M6965" i="24"/>
  <c r="M6973" i="24"/>
  <c r="M6981" i="24"/>
  <c r="M6989" i="24"/>
  <c r="M6997" i="24"/>
  <c r="M7005" i="24"/>
  <c r="M7013" i="24"/>
  <c r="M7021" i="24"/>
  <c r="M7029" i="24"/>
  <c r="M7037" i="24"/>
  <c r="M7045" i="24"/>
  <c r="M7053" i="24"/>
  <c r="M7061" i="24"/>
  <c r="M7069" i="24"/>
  <c r="M7077" i="24"/>
  <c r="M7085" i="24"/>
  <c r="M7093" i="24"/>
  <c r="M7101" i="24"/>
  <c r="M7109" i="24"/>
  <c r="M7117" i="24"/>
  <c r="M7125" i="24"/>
  <c r="M7133" i="24"/>
  <c r="M7141" i="24"/>
  <c r="M7149" i="24"/>
  <c r="M7157" i="24"/>
  <c r="M7165" i="24"/>
  <c r="M7173" i="24"/>
  <c r="M7181" i="24"/>
  <c r="M7189" i="24"/>
  <c r="M7197" i="24"/>
  <c r="M7205" i="24"/>
  <c r="M7213" i="24"/>
  <c r="M7221" i="24"/>
  <c r="M7229" i="24"/>
  <c r="M7237" i="24"/>
  <c r="M7245" i="24"/>
  <c r="M7253" i="24"/>
  <c r="M7261" i="24"/>
  <c r="M7269" i="24"/>
  <c r="M7277" i="24"/>
  <c r="M7285" i="24"/>
  <c r="M7293" i="24"/>
  <c r="M7301" i="24"/>
  <c r="M7309" i="24"/>
  <c r="M7317" i="24"/>
  <c r="M7325" i="24"/>
  <c r="M7333" i="24"/>
  <c r="M7341" i="24"/>
  <c r="M7349" i="24"/>
  <c r="M7357" i="24"/>
  <c r="M7365" i="24"/>
  <c r="M7373" i="24"/>
  <c r="M7381" i="24"/>
  <c r="M7389" i="24"/>
  <c r="M7397" i="24"/>
  <c r="M7405" i="24"/>
  <c r="M7413" i="24"/>
  <c r="M7421" i="24"/>
  <c r="M7429" i="24"/>
  <c r="M7437" i="24"/>
  <c r="M7445" i="24"/>
  <c r="M7453" i="24"/>
  <c r="M7461" i="24"/>
  <c r="M7469" i="24"/>
  <c r="M7477" i="24"/>
  <c r="M7485" i="24"/>
  <c r="M7493" i="24"/>
  <c r="M7501" i="24"/>
  <c r="M7509" i="24"/>
  <c r="M7517" i="24"/>
  <c r="M7525" i="24"/>
  <c r="M7533" i="24"/>
  <c r="M7541" i="24"/>
  <c r="M7549" i="24"/>
  <c r="M7557" i="24"/>
  <c r="M7565" i="24"/>
  <c r="M7573" i="24"/>
  <c r="M7581" i="24"/>
  <c r="M7589" i="24"/>
  <c r="M7601" i="24"/>
  <c r="M7617" i="24"/>
  <c r="M7633" i="24"/>
  <c r="M7649" i="24"/>
  <c r="M7665" i="24"/>
  <c r="M7681" i="24"/>
  <c r="M7697" i="24"/>
  <c r="M7713" i="24"/>
  <c r="M7729" i="24"/>
  <c r="M7745" i="24"/>
  <c r="M7761" i="24"/>
  <c r="M7777" i="24"/>
  <c r="M7793" i="24"/>
  <c r="M7809" i="24"/>
  <c r="M7825" i="24"/>
  <c r="M7841" i="24"/>
  <c r="M8725" i="24"/>
  <c r="M3214" i="24"/>
  <c r="M3238" i="24"/>
  <c r="M3294" i="24"/>
  <c r="M4598" i="24"/>
  <c r="M4630" i="24"/>
  <c r="M4870" i="24"/>
  <c r="M4886" i="24"/>
  <c r="M4902" i="24"/>
  <c r="M4918" i="24"/>
  <c r="O4930" i="24"/>
  <c r="M4934" i="24"/>
  <c r="M4962" i="24"/>
  <c r="M4994" i="24"/>
  <c r="M5026" i="24"/>
  <c r="M5058" i="24"/>
  <c r="M5090" i="24"/>
  <c r="M5122" i="24"/>
  <c r="M5154" i="24"/>
  <c r="M5186" i="24"/>
  <c r="M5218" i="24"/>
  <c r="M5250" i="24"/>
  <c r="M5282" i="24"/>
  <c r="M5314" i="24"/>
  <c r="M5346" i="24"/>
  <c r="M5378" i="24"/>
  <c r="M3310" i="24"/>
  <c r="M3326" i="24"/>
  <c r="M3342" i="24"/>
  <c r="M3358" i="24"/>
  <c r="M3374" i="24"/>
  <c r="M3390" i="24"/>
  <c r="N3394" i="24"/>
  <c r="M3406" i="24"/>
  <c r="N3410" i="24"/>
  <c r="M3422" i="24"/>
  <c r="M3438" i="24"/>
  <c r="M3454" i="24"/>
  <c r="N3458" i="24"/>
  <c r="M3470" i="24"/>
  <c r="M3486" i="24"/>
  <c r="M3502" i="24"/>
  <c r="M3518" i="24"/>
  <c r="N3522" i="24"/>
  <c r="M3534" i="24"/>
  <c r="M3550" i="24"/>
  <c r="M3566" i="24"/>
  <c r="M3582" i="24"/>
  <c r="N3586" i="24"/>
  <c r="M3598" i="24"/>
  <c r="M3614" i="24"/>
  <c r="M3630" i="24"/>
  <c r="M3646" i="24"/>
  <c r="N3650" i="24"/>
  <c r="M3662" i="24"/>
  <c r="N3666" i="24"/>
  <c r="O3666" i="24" s="1"/>
  <c r="M3678" i="24"/>
  <c r="M3694" i="24"/>
  <c r="M3710" i="24"/>
  <c r="N3714" i="24"/>
  <c r="O3714" i="24" s="1"/>
  <c r="M3726" i="24"/>
  <c r="M3742" i="24"/>
  <c r="M3758" i="24"/>
  <c r="N3762" i="24"/>
  <c r="O3762" i="24" s="1"/>
  <c r="M3774" i="24"/>
  <c r="N3778" i="24"/>
  <c r="O3778" i="24" s="1"/>
  <c r="M3790" i="24"/>
  <c r="M3806" i="24"/>
  <c r="M3822" i="24"/>
  <c r="M3838" i="24"/>
  <c r="N3842" i="24"/>
  <c r="M3854" i="24"/>
  <c r="M3870" i="24"/>
  <c r="M3886" i="24"/>
  <c r="N3890" i="24"/>
  <c r="M3902" i="24"/>
  <c r="N3906" i="24"/>
  <c r="M3918" i="24"/>
  <c r="N3922" i="24"/>
  <c r="O3922" i="24" s="1"/>
  <c r="M3934" i="24"/>
  <c r="M3950" i="24"/>
  <c r="M3966" i="24"/>
  <c r="N3970" i="24"/>
  <c r="O3970" i="24" s="1"/>
  <c r="M3982" i="24"/>
  <c r="M3998" i="24"/>
  <c r="M4014" i="24"/>
  <c r="M4030" i="24"/>
  <c r="N4034" i="24"/>
  <c r="O4034" i="24" s="1"/>
  <c r="M4046" i="24"/>
  <c r="M4062" i="24"/>
  <c r="M4078" i="24"/>
  <c r="M4094" i="24"/>
  <c r="N4098" i="24"/>
  <c r="M4110" i="24"/>
  <c r="M4126" i="24"/>
  <c r="M4142" i="24"/>
  <c r="M4158" i="24"/>
  <c r="N4162" i="24"/>
  <c r="M4174" i="24"/>
  <c r="N4178" i="24"/>
  <c r="O4178" i="24" s="1"/>
  <c r="M4190" i="24"/>
  <c r="M4206" i="24"/>
  <c r="N4210" i="24"/>
  <c r="O4210" i="24" s="1"/>
  <c r="M4222" i="24"/>
  <c r="N4226" i="24"/>
  <c r="O4226" i="24" s="1"/>
  <c r="M4238" i="24"/>
  <c r="M4254" i="24"/>
  <c r="M4270" i="24"/>
  <c r="M4286" i="24"/>
  <c r="N4290" i="24"/>
  <c r="O4290" i="24" s="1"/>
  <c r="M4302" i="24"/>
  <c r="M4318" i="24"/>
  <c r="M4334" i="24"/>
  <c r="N4338" i="24"/>
  <c r="M4350" i="24"/>
  <c r="N4354" i="24"/>
  <c r="M4366" i="24"/>
  <c r="M4382" i="24"/>
  <c r="M4398" i="24"/>
  <c r="M4414" i="24"/>
  <c r="N4418" i="24"/>
  <c r="M4430" i="24"/>
  <c r="N4434" i="24"/>
  <c r="O4434" i="24" s="1"/>
  <c r="M4446" i="24"/>
  <c r="M4462" i="24"/>
  <c r="M4478" i="24"/>
  <c r="N4482" i="24"/>
  <c r="O4482" i="24" s="1"/>
  <c r="M4494" i="24"/>
  <c r="M4510" i="24"/>
  <c r="M4526" i="24"/>
  <c r="M4542" i="24"/>
  <c r="N4546" i="24"/>
  <c r="O4546" i="24" s="1"/>
  <c r="M4558" i="24"/>
  <c r="M4574" i="24"/>
  <c r="M4590" i="24"/>
  <c r="M4606" i="24"/>
  <c r="N4610" i="24"/>
  <c r="O4610" i="24" s="1"/>
  <c r="M4622" i="24"/>
  <c r="M4638" i="24"/>
  <c r="M4654" i="24"/>
  <c r="M4670" i="24"/>
  <c r="N4674" i="24"/>
  <c r="O4674" i="24" s="1"/>
  <c r="M4686" i="24"/>
  <c r="N4690" i="24"/>
  <c r="M4702" i="24"/>
  <c r="M4718" i="24"/>
  <c r="M4734" i="24"/>
  <c r="N4738" i="24"/>
  <c r="M4750" i="24"/>
  <c r="M4766" i="24"/>
  <c r="M4782" i="24"/>
  <c r="N4786" i="24"/>
  <c r="M4798" i="24"/>
  <c r="N4802" i="24"/>
  <c r="M4814" i="24"/>
  <c r="M4830" i="24"/>
  <c r="M4846" i="24"/>
  <c r="M4862" i="24"/>
  <c r="N4866" i="24"/>
  <c r="M4878" i="24"/>
  <c r="M4894" i="24"/>
  <c r="M4910" i="24"/>
  <c r="N4914" i="24"/>
  <c r="M4926" i="24"/>
  <c r="M4946" i="24"/>
  <c r="M4978" i="24"/>
  <c r="M5010" i="24"/>
  <c r="M5042" i="24"/>
  <c r="M5074" i="24"/>
  <c r="M5106" i="24"/>
  <c r="M5138" i="24"/>
  <c r="M5170" i="24"/>
  <c r="M5202" i="24"/>
  <c r="M5234" i="24"/>
  <c r="M5266" i="24"/>
  <c r="M5298" i="24"/>
  <c r="M5330" i="24"/>
  <c r="M5362" i="24"/>
  <c r="M5642" i="24"/>
  <c r="M5658" i="24"/>
  <c r="M5674" i="24"/>
  <c r="M5690" i="24"/>
  <c r="M5706" i="24"/>
  <c r="M5722" i="24"/>
  <c r="M5738" i="24"/>
  <c r="M5754" i="24"/>
  <c r="M5770" i="24"/>
  <c r="M5786" i="24"/>
  <c r="M5802" i="24"/>
  <c r="M5818" i="24"/>
  <c r="M5834" i="24"/>
  <c r="M5850" i="24"/>
  <c r="M5866" i="24"/>
  <c r="M5394" i="24"/>
  <c r="M5410" i="24"/>
  <c r="M5426" i="24"/>
  <c r="M5442" i="24"/>
  <c r="M5458" i="24"/>
  <c r="M5474" i="24"/>
  <c r="M5490" i="24"/>
  <c r="M5506" i="24"/>
  <c r="M5522" i="24"/>
  <c r="M5538" i="24"/>
  <c r="M5554" i="24"/>
  <c r="M5570" i="24"/>
  <c r="M5586" i="24"/>
  <c r="M5602" i="24"/>
  <c r="M5618" i="24"/>
  <c r="M5634" i="24"/>
  <c r="M5650" i="24"/>
  <c r="M5666" i="24"/>
  <c r="M5682" i="24"/>
  <c r="M5698" i="24"/>
  <c r="M5714" i="24"/>
  <c r="M5730" i="24"/>
  <c r="M5746" i="24"/>
  <c r="M5762" i="24"/>
  <c r="M5778" i="24"/>
  <c r="M5794" i="24"/>
  <c r="M5810" i="24"/>
  <c r="M5826" i="24"/>
  <c r="M5842" i="24"/>
  <c r="M5858" i="24"/>
  <c r="M5870" i="24"/>
  <c r="M4958" i="24"/>
  <c r="M4974" i="24"/>
  <c r="M4990" i="24"/>
  <c r="M5006" i="24"/>
  <c r="M5022" i="24"/>
  <c r="M5038" i="24"/>
  <c r="M5054" i="24"/>
  <c r="M5070" i="24"/>
  <c r="M5086" i="24"/>
  <c r="M5102" i="24"/>
  <c r="M5118" i="24"/>
  <c r="M5134" i="24"/>
  <c r="M5150" i="24"/>
  <c r="M5166" i="24"/>
  <c r="M5182" i="24"/>
  <c r="M5198" i="24"/>
  <c r="M5214" i="24"/>
  <c r="M5230" i="24"/>
  <c r="M5246" i="24"/>
  <c r="M5262" i="24"/>
  <c r="M5278" i="24"/>
  <c r="M5294" i="24"/>
  <c r="M5310" i="24"/>
  <c r="M5326" i="24"/>
  <c r="M5342" i="24"/>
  <c r="M5358" i="24"/>
  <c r="M5374" i="24"/>
  <c r="M5390" i="24"/>
  <c r="M5406" i="24"/>
  <c r="M5890" i="24"/>
  <c r="M5906" i="24"/>
  <c r="M5922" i="24"/>
  <c r="M5938" i="24"/>
  <c r="M5954" i="24"/>
  <c r="M5970" i="24"/>
  <c r="M5986" i="24"/>
  <c r="M6002" i="24"/>
  <c r="M6018" i="24"/>
  <c r="M6034" i="24"/>
  <c r="M6050" i="24"/>
  <c r="M6066" i="24"/>
  <c r="M6082" i="24"/>
  <c r="M6098" i="24"/>
  <c r="M6114" i="24"/>
  <c r="M6130" i="24"/>
  <c r="M6146" i="24"/>
  <c r="M6162" i="24"/>
  <c r="M6178" i="24"/>
  <c r="M6194" i="24"/>
  <c r="M6210" i="24"/>
  <c r="M6226" i="24"/>
  <c r="M6242" i="24"/>
  <c r="M6258" i="24"/>
  <c r="M6274" i="24"/>
  <c r="M6290" i="24"/>
  <c r="M6306" i="24"/>
  <c r="M6322" i="24"/>
  <c r="M6338" i="24"/>
  <c r="M6354" i="24"/>
  <c r="M6370" i="24"/>
  <c r="M6386" i="24"/>
  <c r="M6402" i="24"/>
  <c r="M6434" i="24"/>
  <c r="M6450" i="24"/>
  <c r="M6498" i="24"/>
  <c r="M6514" i="24"/>
  <c r="M6530" i="24"/>
  <c r="M6546" i="24"/>
  <c r="M6578" i="24"/>
  <c r="M6594" i="24"/>
  <c r="M6610" i="24"/>
  <c r="M5886" i="24"/>
  <c r="M5902" i="24"/>
  <c r="M5918" i="24"/>
  <c r="M5934" i="24"/>
  <c r="M5950" i="24"/>
  <c r="M5966" i="24"/>
  <c r="M5982" i="24"/>
  <c r="M5998" i="24"/>
  <c r="M6014" i="24"/>
  <c r="M6030" i="24"/>
  <c r="M6046" i="24"/>
  <c r="M6062" i="24"/>
  <c r="M6078" i="24"/>
  <c r="M6094" i="24"/>
  <c r="M6110" i="24"/>
  <c r="M6126" i="24"/>
  <c r="M6142" i="24"/>
  <c r="M6158" i="24"/>
  <c r="M6174" i="24"/>
  <c r="M6190" i="24"/>
  <c r="M6206" i="24"/>
  <c r="M6222" i="24"/>
  <c r="M6238" i="24"/>
  <c r="M6270" i="24"/>
  <c r="M6286" i="24"/>
  <c r="M6302" i="24"/>
  <c r="M6318" i="24"/>
  <c r="M6334" i="24"/>
  <c r="M6350" i="24"/>
  <c r="M6366" i="24"/>
  <c r="M6382" i="24"/>
  <c r="M6398" i="24"/>
  <c r="M6414" i="24"/>
  <c r="M6430" i="24"/>
  <c r="M6446" i="24"/>
  <c r="M6462" i="24"/>
  <c r="M6478" i="24"/>
  <c r="M6494" i="24"/>
  <c r="M6510" i="24"/>
  <c r="M6526" i="24"/>
  <c r="M6542" i="24"/>
  <c r="M6558" i="24"/>
  <c r="M6574" i="24"/>
  <c r="M6590" i="24"/>
  <c r="M6622" i="24"/>
  <c r="M6638" i="24"/>
  <c r="M6654" i="24"/>
  <c r="M6670" i="24"/>
  <c r="M6686" i="24"/>
  <c r="M5898" i="24"/>
  <c r="M5914" i="24"/>
  <c r="M5946" i="24"/>
  <c r="M5962" i="24"/>
  <c r="M5978" i="24"/>
  <c r="M5994" i="24"/>
  <c r="M6010" i="24"/>
  <c r="M6026" i="24"/>
  <c r="M6058" i="24"/>
  <c r="M6074" i="24"/>
  <c r="M6090" i="24"/>
  <c r="M6106" i="24"/>
  <c r="M6122" i="24"/>
  <c r="M6138" i="24"/>
  <c r="M6154" i="24"/>
  <c r="M6170" i="24"/>
  <c r="M6186" i="24"/>
  <c r="M6202" i="24"/>
  <c r="M6218" i="24"/>
  <c r="M6234" i="24"/>
  <c r="M6250" i="24"/>
  <c r="M6266" i="24"/>
  <c r="M6282" i="24"/>
  <c r="M6298" i="24"/>
  <c r="M6314" i="24"/>
  <c r="M6330" i="24"/>
  <c r="M6346" i="24"/>
  <c r="M6362" i="24"/>
  <c r="M6378" i="24"/>
  <c r="M6394" i="24"/>
  <c r="M6410" i="24"/>
  <c r="M6426" i="24"/>
  <c r="M6442" i="24"/>
  <c r="M6474" i="24"/>
  <c r="M6490" i="24"/>
  <c r="M6506" i="24"/>
  <c r="M6522" i="24"/>
  <c r="M6538" i="24"/>
  <c r="M6554" i="24"/>
  <c r="M6570" i="24"/>
  <c r="M6586" i="24"/>
  <c r="M6618" i="24"/>
  <c r="M6634" i="24"/>
  <c r="M6650" i="24"/>
  <c r="M6666" i="24"/>
  <c r="M6682" i="24"/>
  <c r="M5894" i="24"/>
  <c r="M5910" i="24"/>
  <c r="M5926" i="24"/>
  <c r="M5942" i="24"/>
  <c r="M5958" i="24"/>
  <c r="M5974" i="24"/>
  <c r="M5990" i="24"/>
  <c r="M6006" i="24"/>
  <c r="M6038" i="24"/>
  <c r="M6054" i="24"/>
  <c r="M6070" i="24"/>
  <c r="M6086" i="24"/>
  <c r="M6102" i="24"/>
  <c r="M6118" i="24"/>
  <c r="M6134" i="24"/>
  <c r="M6150" i="24"/>
  <c r="M6166" i="24"/>
  <c r="M6198" i="24"/>
  <c r="M6214" i="24"/>
  <c r="M6230" i="24"/>
  <c r="M6246" i="24"/>
  <c r="M6262" i="24"/>
  <c r="M6278" i="24"/>
  <c r="M6294" i="24"/>
  <c r="M6310" i="24"/>
  <c r="M6342" i="24"/>
  <c r="M6358" i="24"/>
  <c r="M6390" i="24"/>
  <c r="M6406" i="24"/>
  <c r="M6422" i="24"/>
  <c r="M6438" i="24"/>
  <c r="M6454" i="24"/>
  <c r="O6466" i="24"/>
  <c r="M6470" i="24"/>
  <c r="M6486" i="24"/>
  <c r="M6502" i="24"/>
  <c r="M6518" i="24"/>
  <c r="M6534" i="24"/>
  <c r="M6550" i="24"/>
  <c r="M6566" i="24"/>
  <c r="M6582" i="24"/>
  <c r="M6598" i="24"/>
  <c r="M6630" i="24"/>
  <c r="O6642" i="24"/>
  <c r="M6646" i="24"/>
  <c r="M6662" i="24"/>
  <c r="M6678" i="24"/>
  <c r="M6694" i="24"/>
  <c r="M6710" i="24"/>
  <c r="M6726" i="24"/>
  <c r="M6742" i="24"/>
  <c r="M6758" i="24"/>
  <c r="M6774" i="24"/>
  <c r="M6790" i="24"/>
  <c r="M6806" i="24"/>
  <c r="M6822" i="24"/>
  <c r="M6838" i="24"/>
  <c r="M6854" i="24"/>
  <c r="M6870" i="24"/>
  <c r="M6886" i="24"/>
  <c r="M6902" i="24"/>
  <c r="M6934" i="24"/>
  <c r="M6950" i="24"/>
  <c r="M6966" i="24"/>
  <c r="M6982" i="24"/>
  <c r="M6998" i="24"/>
  <c r="M7014" i="24"/>
  <c r="M7030" i="24"/>
  <c r="M7046" i="24"/>
  <c r="M7062" i="24"/>
  <c r="M7078" i="24"/>
  <c r="M7094" i="24"/>
  <c r="M7110" i="24"/>
  <c r="M7142" i="24"/>
  <c r="M7158" i="24"/>
  <c r="M7174" i="24"/>
  <c r="M7190" i="24"/>
  <c r="M7206" i="24"/>
  <c r="M7222" i="24"/>
  <c r="M7238" i="24"/>
  <c r="M7254" i="24"/>
  <c r="M7270" i="24"/>
  <c r="M7286" i="24"/>
  <c r="M7302" i="24"/>
  <c r="M7318" i="24"/>
  <c r="M7334" i="24"/>
  <c r="M7350" i="24"/>
  <c r="M7366" i="24"/>
  <c r="M7382" i="24"/>
  <c r="M7398" i="24"/>
  <c r="M7414" i="24"/>
  <c r="M7430" i="24"/>
  <c r="M7446" i="24"/>
  <c r="M7462" i="24"/>
  <c r="M7478" i="24"/>
  <c r="M7494" i="24"/>
  <c r="M6690" i="24"/>
  <c r="M6706" i="24"/>
  <c r="M6722" i="24"/>
  <c r="M6738" i="24"/>
  <c r="M6754" i="24"/>
  <c r="M6770" i="24"/>
  <c r="M6786" i="24"/>
  <c r="M6802" i="24"/>
  <c r="M6818" i="24"/>
  <c r="M6834" i="24"/>
  <c r="M6850" i="24"/>
  <c r="M6866" i="24"/>
  <c r="M6882" i="24"/>
  <c r="M6898" i="24"/>
  <c r="M6914" i="24"/>
  <c r="M6930" i="24"/>
  <c r="M6946" i="24"/>
  <c r="M6962" i="24"/>
  <c r="M6978" i="24"/>
  <c r="M6994" i="24"/>
  <c r="M7010" i="24"/>
  <c r="M7026" i="24"/>
  <c r="M7042" i="24"/>
  <c r="M7058" i="24"/>
  <c r="M7074" i="24"/>
  <c r="M7090" i="24"/>
  <c r="M7106" i="24"/>
  <c r="M7122" i="24"/>
  <c r="M7138" i="24"/>
  <c r="M7154" i="24"/>
  <c r="M7170" i="24"/>
  <c r="M7186" i="24"/>
  <c r="M7202" i="24"/>
  <c r="M7218" i="24"/>
  <c r="M7234" i="24"/>
  <c r="M7250" i="24"/>
  <c r="M7266" i="24"/>
  <c r="M7282" i="24"/>
  <c r="M7298" i="24"/>
  <c r="M7314" i="24"/>
  <c r="M7330" i="24"/>
  <c r="M7346" i="24"/>
  <c r="M7362" i="24"/>
  <c r="M7378" i="24"/>
  <c r="M7394" i="24"/>
  <c r="M7410" i="24"/>
  <c r="M7426" i="24"/>
  <c r="M7442" i="24"/>
  <c r="M7458" i="24"/>
  <c r="M7474" i="24"/>
  <c r="M7490" i="24"/>
  <c r="M7506" i="24"/>
  <c r="M6702" i="24"/>
  <c r="M6718" i="24"/>
  <c r="M6734" i="24"/>
  <c r="M6750" i="24"/>
  <c r="M6766" i="24"/>
  <c r="M6782" i="24"/>
  <c r="M6798" i="24"/>
  <c r="M6814" i="24"/>
  <c r="M6830" i="24"/>
  <c r="M6846" i="24"/>
  <c r="M6862" i="24"/>
  <c r="M6878" i="24"/>
  <c r="M6894" i="24"/>
  <c r="M6910" i="24"/>
  <c r="M6926" i="24"/>
  <c r="M6942" i="24"/>
  <c r="M6958" i="24"/>
  <c r="M6974" i="24"/>
  <c r="M6990" i="24"/>
  <c r="M7006" i="24"/>
  <c r="M7022" i="24"/>
  <c r="M7038" i="24"/>
  <c r="M7054" i="24"/>
  <c r="M7070" i="24"/>
  <c r="M7086" i="24"/>
  <c r="M7102" i="24"/>
  <c r="M7118" i="24"/>
  <c r="M7134" i="24"/>
  <c r="M7150" i="24"/>
  <c r="M7166" i="24"/>
  <c r="M7182" i="24"/>
  <c r="M7198" i="24"/>
  <c r="M7214" i="24"/>
  <c r="M7230" i="24"/>
  <c r="M7246" i="24"/>
  <c r="M7262" i="24"/>
  <c r="M7278" i="24"/>
  <c r="M7294" i="24"/>
  <c r="M7326" i="24"/>
  <c r="M7342" i="24"/>
  <c r="M7358" i="24"/>
  <c r="M7374" i="24"/>
  <c r="M7390" i="24"/>
  <c r="M7406" i="24"/>
  <c r="M7422" i="24"/>
  <c r="M7438" i="24"/>
  <c r="M7454" i="24"/>
  <c r="M6698" i="24"/>
  <c r="M6714" i="24"/>
  <c r="M6730" i="24"/>
  <c r="M6746" i="24"/>
  <c r="M6762" i="24"/>
  <c r="M6778" i="24"/>
  <c r="M6794" i="24"/>
  <c r="M6810" i="24"/>
  <c r="M6826" i="24"/>
  <c r="M6842" i="24"/>
  <c r="M6858" i="24"/>
  <c r="M6874" i="24"/>
  <c r="M6890" i="24"/>
  <c r="M6906" i="24"/>
  <c r="M6922" i="24"/>
  <c r="M6938" i="24"/>
  <c r="M6954" i="24"/>
  <c r="M6970" i="24"/>
  <c r="M6986" i="24"/>
  <c r="M7002" i="24"/>
  <c r="M7018" i="24"/>
  <c r="M7034" i="24"/>
  <c r="M7050" i="24"/>
  <c r="M7066" i="24"/>
  <c r="M7082" i="24"/>
  <c r="M7098" i="24"/>
  <c r="M7114" i="24"/>
  <c r="M7130" i="24"/>
  <c r="M7146" i="24"/>
  <c r="M7162" i="24"/>
  <c r="M7178" i="24"/>
  <c r="M7210" i="24"/>
  <c r="M7226" i="24"/>
  <c r="M7242" i="24"/>
  <c r="M7258" i="24"/>
  <c r="M7274" i="24"/>
  <c r="M7290" i="24"/>
  <c r="M7306" i="24"/>
  <c r="M7322" i="24"/>
  <c r="M7338" i="24"/>
  <c r="M7354" i="24"/>
  <c r="M7386" i="24"/>
  <c r="M7402" i="24"/>
  <c r="M7418" i="24"/>
  <c r="M7434" i="24"/>
  <c r="M7450" i="24"/>
  <c r="M7466" i="24"/>
  <c r="M7482" i="24"/>
  <c r="M7510" i="24"/>
  <c r="M7526" i="24"/>
  <c r="M7542" i="24"/>
  <c r="M7558" i="24"/>
  <c r="M7574" i="24"/>
  <c r="M7590" i="24"/>
  <c r="M7606" i="24"/>
  <c r="M7622" i="24"/>
  <c r="M7638" i="24"/>
  <c r="M7654" i="24"/>
  <c r="M7670" i="24"/>
  <c r="M7686" i="24"/>
  <c r="M7702" i="24"/>
  <c r="M7718" i="24"/>
  <c r="M7734" i="24"/>
  <c r="M7750" i="24"/>
  <c r="M7766" i="24"/>
  <c r="M7798" i="24"/>
  <c r="M7814" i="24"/>
  <c r="M7846" i="24"/>
  <c r="M7862" i="24"/>
  <c r="M7878" i="24"/>
  <c r="M7894" i="24"/>
  <c r="M7910" i="24"/>
  <c r="M7926" i="24"/>
  <c r="M7942" i="24"/>
  <c r="M7958" i="24"/>
  <c r="M7974" i="24"/>
  <c r="M7990" i="24"/>
  <c r="M8038" i="24"/>
  <c r="M7522" i="24"/>
  <c r="M7538" i="24"/>
  <c r="M7554" i="24"/>
  <c r="M7570" i="24"/>
  <c r="M7586" i="24"/>
  <c r="M7602" i="24"/>
  <c r="M7618" i="24"/>
  <c r="M7634" i="24"/>
  <c r="M7650" i="24"/>
  <c r="M7666" i="24"/>
  <c r="M7682" i="24"/>
  <c r="M7698" i="24"/>
  <c r="M7714" i="24"/>
  <c r="M7730" i="24"/>
  <c r="M7746" i="24"/>
  <c r="M7762" i="24"/>
  <c r="M7778" i="24"/>
  <c r="M7794" i="24"/>
  <c r="M7810" i="24"/>
  <c r="M7826" i="24"/>
  <c r="M7842" i="24"/>
  <c r="M7858" i="24"/>
  <c r="M7874" i="24"/>
  <c r="M7906" i="24"/>
  <c r="M7922" i="24"/>
  <c r="M7954" i="24"/>
  <c r="M7970" i="24"/>
  <c r="M7986" i="24"/>
  <c r="M8002" i="24"/>
  <c r="M8018" i="24"/>
  <c r="M8034" i="24"/>
  <c r="M8050" i="24"/>
  <c r="M8066" i="24"/>
  <c r="M8082" i="24"/>
  <c r="M8098" i="24"/>
  <c r="M8114" i="24"/>
  <c r="M8130" i="24"/>
  <c r="M8146" i="24"/>
  <c r="M8162" i="24"/>
  <c r="M8178" i="24"/>
  <c r="M8194" i="24"/>
  <c r="M8210" i="24"/>
  <c r="M8226" i="24"/>
  <c r="M8242" i="24"/>
  <c r="M8258" i="24"/>
  <c r="M8274" i="24"/>
  <c r="M7518" i="24"/>
  <c r="M7534" i="24"/>
  <c r="M7550" i="24"/>
  <c r="M7566" i="24"/>
  <c r="M7582" i="24"/>
  <c r="M7598" i="24"/>
  <c r="M7614" i="24"/>
  <c r="M7630" i="24"/>
  <c r="M7646" i="24"/>
  <c r="M7662" i="24"/>
  <c r="M7678" i="24"/>
  <c r="M7694" i="24"/>
  <c r="M7710" i="24"/>
  <c r="M7726" i="24"/>
  <c r="M7742" i="24"/>
  <c r="M7758" i="24"/>
  <c r="M7774" i="24"/>
  <c r="M7806" i="24"/>
  <c r="M7822" i="24"/>
  <c r="M7838" i="24"/>
  <c r="M7854" i="24"/>
  <c r="M7870" i="24"/>
  <c r="M7886" i="24"/>
  <c r="M7902" i="24"/>
  <c r="M7918" i="24"/>
  <c r="M7934" i="24"/>
  <c r="M7950" i="24"/>
  <c r="M7966" i="24"/>
  <c r="M7982" i="24"/>
  <c r="M7998" i="24"/>
  <c r="M8014" i="24"/>
  <c r="M8030" i="24"/>
  <c r="M8046" i="24"/>
  <c r="M8062" i="24"/>
  <c r="M8078" i="24"/>
  <c r="M8110" i="24"/>
  <c r="M8126" i="24"/>
  <c r="M8142" i="24"/>
  <c r="M8158" i="24"/>
  <c r="M8174" i="24"/>
  <c r="M8190" i="24"/>
  <c r="M8206" i="24"/>
  <c r="M8222" i="24"/>
  <c r="M8238" i="24"/>
  <c r="M8254" i="24"/>
  <c r="M8270" i="24"/>
  <c r="M7514" i="24"/>
  <c r="M7530" i="24"/>
  <c r="M7546" i="24"/>
  <c r="M7562" i="24"/>
  <c r="M7578" i="24"/>
  <c r="M7594" i="24"/>
  <c r="M7610" i="24"/>
  <c r="M7626" i="24"/>
  <c r="M7642" i="24"/>
  <c r="M7658" i="24"/>
  <c r="M7674" i="24"/>
  <c r="M7690" i="24"/>
  <c r="M7722" i="24"/>
  <c r="M7738" i="24"/>
  <c r="M7754" i="24"/>
  <c r="M7770" i="24"/>
  <c r="M7786" i="24"/>
  <c r="M7802" i="24"/>
  <c r="M7818" i="24"/>
  <c r="M7834" i="24"/>
  <c r="M7850" i="24"/>
  <c r="M7882" i="24"/>
  <c r="M7898" i="24"/>
  <c r="M7914" i="24"/>
  <c r="M7930" i="24"/>
  <c r="M7946" i="24"/>
  <c r="M7962" i="24"/>
  <c r="M7978" i="24"/>
  <c r="M7994" i="24"/>
  <c r="M8010" i="24"/>
  <c r="M8026" i="24"/>
  <c r="M8042" i="24"/>
  <c r="M8058" i="24"/>
  <c r="M8074" i="24"/>
  <c r="M8090" i="24"/>
  <c r="M8106" i="24"/>
  <c r="M8122" i="24"/>
  <c r="M8138" i="24"/>
  <c r="M8154" i="24"/>
  <c r="M8170" i="24"/>
  <c r="M8186" i="24"/>
  <c r="M8202" i="24"/>
  <c r="M8218" i="24"/>
  <c r="M8234" i="24"/>
  <c r="M8266" i="24"/>
  <c r="M8286" i="24"/>
  <c r="M8302" i="24"/>
  <c r="M8318" i="24"/>
  <c r="M8334" i="24"/>
  <c r="M8350" i="24"/>
  <c r="M8366" i="24"/>
  <c r="M8382" i="24"/>
  <c r="M8398" i="24"/>
  <c r="M8414" i="24"/>
  <c r="M8430" i="24"/>
  <c r="M8446" i="24"/>
  <c r="M8462" i="24"/>
  <c r="M8478" i="24"/>
  <c r="M8494" i="24"/>
  <c r="M8510" i="24"/>
  <c r="M8526" i="24"/>
  <c r="M8542" i="24"/>
  <c r="M8558" i="24"/>
  <c r="M8574" i="24"/>
  <c r="M8590" i="24"/>
  <c r="M8606" i="24"/>
  <c r="M8622" i="24"/>
  <c r="M8638" i="24"/>
  <c r="M8654" i="24"/>
  <c r="M8670" i="24"/>
  <c r="M8686" i="24"/>
  <c r="M8702" i="24"/>
  <c r="M8718" i="24"/>
  <c r="M8298" i="24"/>
  <c r="M8314" i="24"/>
  <c r="M8330" i="24"/>
  <c r="M8346" i="24"/>
  <c r="M8362" i="24"/>
  <c r="M8378" i="24"/>
  <c r="M8394" i="24"/>
  <c r="M8410" i="24"/>
  <c r="M8426" i="24"/>
  <c r="M8442" i="24"/>
  <c r="M8458" i="24"/>
  <c r="M8474" i="24"/>
  <c r="M8490" i="24"/>
  <c r="M8506" i="24"/>
  <c r="M8522" i="24"/>
  <c r="M8538" i="24"/>
  <c r="M8554" i="24"/>
  <c r="M8570" i="24"/>
  <c r="M8586" i="24"/>
  <c r="M8602" i="24"/>
  <c r="M8618" i="24"/>
  <c r="M8634" i="24"/>
  <c r="M8650" i="24"/>
  <c r="M8666" i="24"/>
  <c r="M8682" i="24"/>
  <c r="M8698" i="24"/>
  <c r="M8714" i="24"/>
  <c r="M8742" i="24"/>
  <c r="M8758" i="24"/>
  <c r="M8294" i="24"/>
  <c r="M8310" i="24"/>
  <c r="M8326" i="24"/>
  <c r="M8342" i="24"/>
  <c r="M8358" i="24"/>
  <c r="M8374" i="24"/>
  <c r="M8390" i="24"/>
  <c r="M8406" i="24"/>
  <c r="M8422" i="24"/>
  <c r="M8438" i="24"/>
  <c r="M8454" i="24"/>
  <c r="M8470" i="24"/>
  <c r="M8486" i="24"/>
  <c r="M8502" i="24"/>
  <c r="M8518" i="24"/>
  <c r="M8534" i="24"/>
  <c r="M8550" i="24"/>
  <c r="M8566" i="24"/>
  <c r="M8582" i="24"/>
  <c r="M8598" i="24"/>
  <c r="M8614" i="24"/>
  <c r="M8630" i="24"/>
  <c r="M8646" i="24"/>
  <c r="M8662" i="24"/>
  <c r="M8678" i="24"/>
  <c r="M8694" i="24"/>
  <c r="M8710" i="24"/>
  <c r="M8726" i="24"/>
  <c r="M8290" i="24"/>
  <c r="M8306" i="24"/>
  <c r="M8322" i="24"/>
  <c r="M8338" i="24"/>
  <c r="M8354" i="24"/>
  <c r="M8370" i="24"/>
  <c r="M8386" i="24"/>
  <c r="M8402" i="24"/>
  <c r="M8418" i="24"/>
  <c r="M8434" i="24"/>
  <c r="M8450" i="24"/>
  <c r="M8466" i="24"/>
  <c r="M8482" i="24"/>
  <c r="M8498" i="24"/>
  <c r="M8514" i="24"/>
  <c r="M8530" i="24"/>
  <c r="M8546" i="24"/>
  <c r="M8562" i="24"/>
  <c r="M8578" i="24"/>
  <c r="M8594" i="24"/>
  <c r="M8610" i="24"/>
  <c r="M8626" i="24"/>
  <c r="M8642" i="24"/>
  <c r="M8658" i="24"/>
  <c r="M8674" i="24"/>
  <c r="M8690" i="24"/>
  <c r="M8774" i="24"/>
  <c r="M7143" i="24"/>
  <c r="M7159" i="24"/>
  <c r="M7175" i="24"/>
  <c r="M7191" i="24"/>
  <c r="M4287" i="24"/>
  <c r="M4295" i="24"/>
  <c r="M4303" i="24"/>
  <c r="M4311" i="24"/>
  <c r="M4319" i="24"/>
  <c r="M4327" i="24"/>
  <c r="M4391" i="24"/>
  <c r="M4399" i="24"/>
  <c r="M4407" i="24"/>
  <c r="M4415" i="24"/>
  <c r="M4783" i="24"/>
  <c r="M4791" i="24"/>
  <c r="M4799" i="24"/>
  <c r="M4807" i="24"/>
  <c r="M4815" i="24"/>
  <c r="M7147" i="24"/>
  <c r="M7163" i="24"/>
  <c r="M7179" i="24"/>
  <c r="M7195" i="24"/>
  <c r="N5347" i="24"/>
  <c r="M7135" i="24"/>
  <c r="M7151" i="24"/>
  <c r="M7167" i="24"/>
  <c r="M7183" i="24"/>
  <c r="M7199" i="24"/>
  <c r="M4291" i="24"/>
  <c r="M4299" i="24"/>
  <c r="M4307" i="24"/>
  <c r="M4315" i="24"/>
  <c r="M4323" i="24"/>
  <c r="M4395" i="24"/>
  <c r="M4403" i="24"/>
  <c r="M4411" i="24"/>
  <c r="M4779" i="24"/>
  <c r="M4787" i="24"/>
  <c r="M4795" i="24"/>
  <c r="M4803" i="24"/>
  <c r="M4811" i="24"/>
  <c r="M4819" i="24"/>
  <c r="M7155" i="24"/>
  <c r="M7171" i="24"/>
  <c r="M7187" i="24"/>
  <c r="M7203" i="24"/>
  <c r="M7875" i="24"/>
  <c r="M7891" i="24"/>
  <c r="M7907" i="24"/>
  <c r="M7923" i="24"/>
  <c r="M7939" i="24"/>
  <c r="M7955" i="24"/>
  <c r="M7971" i="24"/>
  <c r="M7987" i="24"/>
  <c r="M8003" i="24"/>
  <c r="M8019" i="24"/>
  <c r="M8051" i="24"/>
  <c r="M7207" i="24"/>
  <c r="M7215" i="24"/>
  <c r="M7223" i="24"/>
  <c r="M7231" i="24"/>
  <c r="M7239" i="24"/>
  <c r="M7247" i="24"/>
  <c r="M7255" i="24"/>
  <c r="M7263" i="24"/>
  <c r="M7271" i="24"/>
  <c r="M7279" i="24"/>
  <c r="M7287" i="24"/>
  <c r="M7295" i="24"/>
  <c r="M7303" i="24"/>
  <c r="M7311" i="24"/>
  <c r="M7319" i="24"/>
  <c r="M7327" i="24"/>
  <c r="M7335" i="24"/>
  <c r="M7343" i="24"/>
  <c r="M7351" i="24"/>
  <c r="M7359" i="24"/>
  <c r="M7367" i="24"/>
  <c r="M7375" i="24"/>
  <c r="M7879" i="24"/>
  <c r="M7895" i="24"/>
  <c r="M7911" i="24"/>
  <c r="M7927" i="24"/>
  <c r="M7943" i="24"/>
  <c r="M7959" i="24"/>
  <c r="M7975" i="24"/>
  <c r="M7991" i="24"/>
  <c r="M8007" i="24"/>
  <c r="M8023" i="24"/>
  <c r="M8039" i="24"/>
  <c r="M8055" i="24"/>
  <c r="N7763" i="24"/>
  <c r="M7867" i="24"/>
  <c r="M7883" i="24"/>
  <c r="M7899" i="24"/>
  <c r="M7915" i="24"/>
  <c r="M7931" i="24"/>
  <c r="M7947" i="24"/>
  <c r="M7963" i="24"/>
  <c r="M7979" i="24"/>
  <c r="M7995" i="24"/>
  <c r="M8011" i="24"/>
  <c r="M8027" i="24"/>
  <c r="M8043" i="24"/>
  <c r="M8059" i="24"/>
  <c r="M7211" i="24"/>
  <c r="M7219" i="24"/>
  <c r="M7227" i="24"/>
  <c r="M7235" i="24"/>
  <c r="M7243" i="24"/>
  <c r="M7251" i="24"/>
  <c r="M7259" i="24"/>
  <c r="M7267" i="24"/>
  <c r="M7275" i="24"/>
  <c r="M7283" i="24"/>
  <c r="M7291" i="24"/>
  <c r="M7299" i="24"/>
  <c r="M7307" i="24"/>
  <c r="M7315" i="24"/>
  <c r="M7323" i="24"/>
  <c r="M7331" i="24"/>
  <c r="M7339" i="24"/>
  <c r="M7347" i="24"/>
  <c r="M7355" i="24"/>
  <c r="M7363" i="24"/>
  <c r="M7371" i="24"/>
  <c r="M7395" i="24"/>
  <c r="M7871" i="24"/>
  <c r="M7887" i="24"/>
  <c r="M7903" i="24"/>
  <c r="M7919" i="24"/>
  <c r="M7935" i="24"/>
  <c r="M7951" i="24"/>
  <c r="M7967" i="24"/>
  <c r="M7983" i="24"/>
  <c r="M7999" i="24"/>
  <c r="M8015" i="24"/>
  <c r="M8031" i="24"/>
  <c r="M8047" i="24"/>
  <c r="M8063" i="24"/>
  <c r="M8071" i="24"/>
  <c r="M8079" i="24"/>
  <c r="M8087" i="24"/>
  <c r="M8095" i="24"/>
  <c r="M8103" i="24"/>
  <c r="M8111" i="24"/>
  <c r="M8119" i="24"/>
  <c r="M8127" i="24"/>
  <c r="M8135" i="24"/>
  <c r="M8143" i="24"/>
  <c r="M8151" i="24"/>
  <c r="M8159" i="24"/>
  <c r="M8167" i="24"/>
  <c r="M8175" i="24"/>
  <c r="M8183" i="24"/>
  <c r="M8191" i="24"/>
  <c r="M8199" i="24"/>
  <c r="M8207" i="24"/>
  <c r="M8215" i="24"/>
  <c r="M8223" i="24"/>
  <c r="M8231" i="24"/>
  <c r="M8239" i="24"/>
  <c r="M8247" i="24"/>
  <c r="M8255" i="24"/>
  <c r="M8263" i="24"/>
  <c r="M8271" i="24"/>
  <c r="M8279" i="24"/>
  <c r="M8287" i="24"/>
  <c r="M8295" i="24"/>
  <c r="M8303" i="24"/>
  <c r="M8311" i="24"/>
  <c r="M8319" i="24"/>
  <c r="M8067" i="24"/>
  <c r="M8075" i="24"/>
  <c r="M8083" i="24"/>
  <c r="M8091" i="24"/>
  <c r="M8099" i="24"/>
  <c r="M8107" i="24"/>
  <c r="M8115" i="24"/>
  <c r="M8123" i="24"/>
  <c r="M8131" i="24"/>
  <c r="M8147" i="24"/>
  <c r="M8155" i="24"/>
  <c r="M8163" i="24"/>
  <c r="M8171" i="24"/>
  <c r="M8179" i="24"/>
  <c r="M8187" i="24"/>
  <c r="M8195" i="24"/>
  <c r="M8203" i="24"/>
  <c r="M8211" i="24"/>
  <c r="M8219" i="24"/>
  <c r="M8227" i="24"/>
  <c r="M8235" i="24"/>
  <c r="M8243" i="24"/>
  <c r="M8251" i="24"/>
  <c r="M8259" i="24"/>
  <c r="M8267" i="24"/>
  <c r="M8275" i="24"/>
  <c r="M8283" i="24"/>
  <c r="M8291" i="24"/>
  <c r="M8299" i="24"/>
  <c r="M8307" i="24"/>
  <c r="M8315" i="24"/>
  <c r="M8323" i="24"/>
  <c r="N8748" i="24"/>
  <c r="O8748" i="24" s="1"/>
  <c r="M21" i="24"/>
  <c r="M25" i="24"/>
  <c r="M29" i="24"/>
  <c r="M33" i="24"/>
  <c r="M37" i="24"/>
  <c r="M41" i="24"/>
  <c r="M45" i="24"/>
  <c r="M49" i="24"/>
  <c r="M53" i="24"/>
  <c r="M57" i="24"/>
  <c r="M61" i="24"/>
  <c r="M65" i="24"/>
  <c r="M69" i="24"/>
  <c r="M73" i="24"/>
  <c r="M77" i="24"/>
  <c r="M81" i="24"/>
  <c r="M85" i="24"/>
  <c r="M89" i="24"/>
  <c r="M93" i="24"/>
  <c r="M97" i="24"/>
  <c r="M101" i="24"/>
  <c r="M105" i="24"/>
  <c r="M109" i="24"/>
  <c r="M113" i="24"/>
  <c r="M117" i="24"/>
  <c r="M121" i="24"/>
  <c r="M125" i="24"/>
  <c r="M129" i="24"/>
  <c r="M133" i="24"/>
  <c r="M137" i="24"/>
  <c r="M141" i="24"/>
  <c r="M145" i="24"/>
  <c r="M149" i="24"/>
  <c r="M153" i="24"/>
  <c r="M157" i="24"/>
  <c r="M161" i="24"/>
  <c r="M165" i="24"/>
  <c r="M169" i="24"/>
  <c r="M173" i="24"/>
  <c r="M177" i="24"/>
  <c r="M181" i="24"/>
  <c r="M185" i="24"/>
  <c r="M189" i="24"/>
  <c r="M193" i="24"/>
  <c r="M197" i="24"/>
  <c r="M201" i="24"/>
  <c r="M205" i="24"/>
  <c r="M209" i="24"/>
  <c r="M213" i="24"/>
  <c r="M217" i="24"/>
  <c r="M221" i="24"/>
  <c r="M225" i="24"/>
  <c r="M229" i="24"/>
  <c r="M233" i="24"/>
  <c r="M237" i="24"/>
  <c r="M241" i="24"/>
  <c r="M245" i="24"/>
  <c r="M249" i="24"/>
  <c r="M253" i="24"/>
  <c r="M257" i="24"/>
  <c r="M261" i="24"/>
  <c r="M265" i="24"/>
  <c r="M269" i="24"/>
  <c r="M273" i="24"/>
  <c r="M277" i="24"/>
  <c r="M281" i="24"/>
  <c r="M285" i="24"/>
  <c r="M289" i="24"/>
  <c r="M293" i="24"/>
  <c r="M297" i="24"/>
  <c r="M301" i="24"/>
  <c r="M305" i="24"/>
  <c r="M309" i="24"/>
  <c r="M313" i="24"/>
  <c r="M317" i="24"/>
  <c r="M321" i="24"/>
  <c r="M325" i="24"/>
  <c r="M329" i="24"/>
  <c r="M333" i="24"/>
  <c r="M337" i="24"/>
  <c r="M341" i="24"/>
  <c r="M345" i="24"/>
  <c r="M349" i="24"/>
  <c r="M353" i="24"/>
  <c r="M357" i="24"/>
  <c r="M361" i="24"/>
  <c r="M365" i="24"/>
  <c r="M369" i="24"/>
  <c r="M373" i="24"/>
  <c r="M377" i="24"/>
  <c r="M381" i="24"/>
  <c r="M385" i="24"/>
  <c r="M389" i="24"/>
  <c r="M393" i="24"/>
  <c r="M397" i="24"/>
  <c r="M401" i="24"/>
  <c r="M405" i="24"/>
  <c r="M409" i="24"/>
  <c r="M413" i="24"/>
  <c r="M417" i="24"/>
  <c r="M421" i="24"/>
  <c r="M425" i="24"/>
  <c r="M429" i="24"/>
  <c r="M433" i="24"/>
  <c r="M437" i="24"/>
  <c r="M441" i="24"/>
  <c r="M445" i="24"/>
  <c r="M449" i="24"/>
  <c r="M453" i="24"/>
  <c r="M457" i="24"/>
  <c r="M8740" i="24"/>
  <c r="M8772" i="24"/>
  <c r="N40" i="24"/>
  <c r="O40" i="24" s="1"/>
  <c r="N48" i="24"/>
  <c r="O48" i="24" s="1"/>
  <c r="N108" i="24"/>
  <c r="O108" i="24" s="1"/>
  <c r="N112" i="24"/>
  <c r="O112" i="24" s="1"/>
  <c r="N176" i="24"/>
  <c r="O176" i="24" s="1"/>
  <c r="N240" i="24"/>
  <c r="O240" i="24" s="1"/>
  <c r="N264" i="24"/>
  <c r="O264" i="24" s="1"/>
  <c r="N284" i="24"/>
  <c r="O284" i="24" s="1"/>
  <c r="N304" i="24"/>
  <c r="O304" i="24" s="1"/>
  <c r="N360" i="24"/>
  <c r="O360" i="24" s="1"/>
  <c r="N368" i="24"/>
  <c r="O368" i="24" s="1"/>
  <c r="N432" i="24"/>
  <c r="O432" i="24" s="1"/>
  <c r="N496" i="24"/>
  <c r="O496" i="24" s="1"/>
  <c r="N520" i="24"/>
  <c r="O520" i="24" s="1"/>
  <c r="N536" i="24"/>
  <c r="O536" i="24" s="1"/>
  <c r="N560" i="24"/>
  <c r="O560" i="24" s="1"/>
  <c r="N624" i="24"/>
  <c r="O624" i="24" s="1"/>
  <c r="N664" i="24"/>
  <c r="O664" i="24" s="1"/>
  <c r="N680" i="24"/>
  <c r="O680" i="24" s="1"/>
  <c r="N688" i="24"/>
  <c r="O688" i="24" s="1"/>
  <c r="N692" i="24"/>
  <c r="O692" i="24" s="1"/>
  <c r="N752" i="24"/>
  <c r="O752" i="24" s="1"/>
  <c r="N764" i="24"/>
  <c r="O764" i="24" s="1"/>
  <c r="N792" i="24"/>
  <c r="O792" i="24" s="1"/>
  <c r="N808" i="24"/>
  <c r="O808" i="24" s="1"/>
  <c r="N816" i="24"/>
  <c r="O816" i="24" s="1"/>
  <c r="N820" i="24"/>
  <c r="O820" i="24" s="1"/>
  <c r="N880" i="24"/>
  <c r="O880" i="24" s="1"/>
  <c r="N900" i="24"/>
  <c r="O900" i="24" s="1"/>
  <c r="N908" i="24"/>
  <c r="O908" i="24" s="1"/>
  <c r="N920" i="24"/>
  <c r="O920" i="24" s="1"/>
  <c r="N936" i="24"/>
  <c r="O936" i="24" s="1"/>
  <c r="N944" i="24"/>
  <c r="O944" i="24" s="1"/>
  <c r="N972" i="24"/>
  <c r="O972" i="24" s="1"/>
  <c r="N1008" i="24"/>
  <c r="O1008" i="24" s="1"/>
  <c r="N1036" i="24"/>
  <c r="O1036" i="24" s="1"/>
  <c r="N1048" i="24"/>
  <c r="O1048" i="24" s="1"/>
  <c r="N1064" i="24"/>
  <c r="O1064" i="24" s="1"/>
  <c r="N1072" i="24"/>
  <c r="O1072" i="24" s="1"/>
  <c r="N1100" i="24"/>
  <c r="O1100" i="24" s="1"/>
  <c r="N1136" i="24"/>
  <c r="O1136" i="24" s="1"/>
  <c r="N1164" i="24"/>
  <c r="O1164" i="24" s="1"/>
  <c r="N1800" i="24"/>
  <c r="O1800" i="24" s="1"/>
  <c r="N3148" i="24"/>
  <c r="O3148" i="24" s="1"/>
  <c r="N4404" i="24"/>
  <c r="O4404" i="24" s="1"/>
  <c r="N4412" i="24"/>
  <c r="N4432" i="24"/>
  <c r="O4432" i="24" s="1"/>
  <c r="N4440" i="24"/>
  <c r="O4440" i="24" s="1"/>
  <c r="N4476" i="24"/>
  <c r="N4496" i="24"/>
  <c r="O4496" i="24" s="1"/>
  <c r="N4504" i="24"/>
  <c r="O4504" i="24" s="1"/>
  <c r="N4520" i="24"/>
  <c r="O4520" i="24" s="1"/>
  <c r="N4536" i="24"/>
  <c r="O4536" i="24" s="1"/>
  <c r="N4540" i="24"/>
  <c r="N4544" i="24"/>
  <c r="O4544" i="24" s="1"/>
  <c r="N4800" i="24"/>
  <c r="N5084" i="24"/>
  <c r="N5836" i="24"/>
  <c r="N6280" i="24"/>
  <c r="N7268" i="24"/>
  <c r="O7268" i="24" s="1"/>
  <c r="N8236" i="24"/>
  <c r="O8236" i="24" s="1"/>
  <c r="M8753" i="24"/>
  <c r="M22" i="24"/>
  <c r="M26" i="24"/>
  <c r="M30" i="24"/>
  <c r="M34" i="24"/>
  <c r="M38" i="24"/>
  <c r="M42" i="24"/>
  <c r="M46" i="24"/>
  <c r="M50" i="24"/>
  <c r="M54" i="24"/>
  <c r="M58" i="24"/>
  <c r="M62" i="24"/>
  <c r="M66" i="24"/>
  <c r="M70" i="24"/>
  <c r="M74" i="24"/>
  <c r="M78" i="24"/>
  <c r="M82" i="24"/>
  <c r="M86" i="24"/>
  <c r="M90" i="24"/>
  <c r="M94" i="24"/>
  <c r="M98" i="24"/>
  <c r="M102" i="24"/>
  <c r="M106" i="24"/>
  <c r="M110" i="24"/>
  <c r="M114" i="24"/>
  <c r="M118" i="24"/>
  <c r="M122" i="24"/>
  <c r="M126" i="24"/>
  <c r="M130" i="24"/>
  <c r="M134" i="24"/>
  <c r="M138" i="24"/>
  <c r="M142" i="24"/>
  <c r="M146" i="24"/>
  <c r="M150" i="24"/>
  <c r="M154" i="24"/>
  <c r="M158" i="24"/>
  <c r="M162" i="24"/>
  <c r="M166" i="24"/>
  <c r="M170" i="24"/>
  <c r="M174" i="24"/>
  <c r="M178" i="24"/>
  <c r="M182" i="24"/>
  <c r="M186" i="24"/>
  <c r="M190" i="24"/>
  <c r="M194" i="24"/>
  <c r="M198" i="24"/>
  <c r="M202" i="24"/>
  <c r="M206" i="24"/>
  <c r="M210" i="24"/>
  <c r="M214" i="24"/>
  <c r="M218" i="24"/>
  <c r="M222" i="24"/>
  <c r="M226" i="24"/>
  <c r="M230" i="24"/>
  <c r="M234" i="24"/>
  <c r="M238" i="24"/>
  <c r="M242" i="24"/>
  <c r="M246" i="24"/>
  <c r="M250" i="24"/>
  <c r="M254" i="24"/>
  <c r="M258" i="24"/>
  <c r="M262" i="24"/>
  <c r="M266" i="24"/>
  <c r="M270" i="24"/>
  <c r="M274" i="24"/>
  <c r="M278" i="24"/>
  <c r="M282" i="24"/>
  <c r="M286" i="24"/>
  <c r="M290" i="24"/>
  <c r="M294" i="24"/>
  <c r="M298" i="24"/>
  <c r="M302" i="24"/>
  <c r="M306" i="24"/>
  <c r="M310" i="24"/>
  <c r="M314" i="24"/>
  <c r="M318" i="24"/>
  <c r="M322" i="24"/>
  <c r="M326" i="24"/>
  <c r="M330" i="24"/>
  <c r="M334" i="24"/>
  <c r="M338" i="24"/>
  <c r="M342" i="24"/>
  <c r="M346" i="24"/>
  <c r="M350" i="24"/>
  <c r="M354" i="24"/>
  <c r="M358" i="24"/>
  <c r="M362" i="24"/>
  <c r="M366" i="24"/>
  <c r="M370" i="24"/>
  <c r="M374" i="24"/>
  <c r="M378" i="24"/>
  <c r="M382" i="24"/>
  <c r="M386" i="24"/>
  <c r="M390" i="24"/>
  <c r="M394" i="24"/>
  <c r="M398" i="24"/>
  <c r="M402" i="24"/>
  <c r="M406" i="24"/>
  <c r="M410" i="24"/>
  <c r="M414" i="24"/>
  <c r="M418" i="24"/>
  <c r="M422" i="24"/>
  <c r="M426" i="24"/>
  <c r="M430" i="24"/>
  <c r="M434" i="24"/>
  <c r="M438" i="24"/>
  <c r="M442" i="24"/>
  <c r="M446" i="24"/>
  <c r="M450" i="24"/>
  <c r="M454" i="24"/>
  <c r="M458" i="24"/>
  <c r="M462" i="24"/>
  <c r="M466" i="24"/>
  <c r="M470" i="24"/>
  <c r="M474" i="24"/>
  <c r="M478" i="24"/>
  <c r="M482" i="24"/>
  <c r="M486" i="24"/>
  <c r="M490" i="24"/>
  <c r="M494" i="24"/>
  <c r="M498" i="24"/>
  <c r="M502" i="24"/>
  <c r="M506" i="24"/>
  <c r="M510" i="24"/>
  <c r="M514" i="24"/>
  <c r="M518" i="24"/>
  <c r="M522" i="24"/>
  <c r="M526" i="24"/>
  <c r="M530" i="24"/>
  <c r="M534" i="24"/>
  <c r="M538" i="24"/>
  <c r="M542" i="24"/>
  <c r="M546" i="24"/>
  <c r="M550" i="24"/>
  <c r="M554" i="24"/>
  <c r="M558" i="24"/>
  <c r="M562" i="24"/>
  <c r="M566" i="24"/>
  <c r="M570" i="24"/>
  <c r="M574" i="24"/>
  <c r="M578" i="24"/>
  <c r="M582" i="24"/>
  <c r="M586" i="24"/>
  <c r="M590" i="24"/>
  <c r="M594" i="24"/>
  <c r="M598" i="24"/>
  <c r="M602" i="24"/>
  <c r="M606" i="24"/>
  <c r="M610" i="24"/>
  <c r="M614" i="24"/>
  <c r="M618" i="24"/>
  <c r="M622" i="24"/>
  <c r="M626" i="24"/>
  <c r="M630" i="24"/>
  <c r="M634" i="24"/>
  <c r="M638" i="24"/>
  <c r="M642" i="24"/>
  <c r="M646" i="24"/>
  <c r="M650" i="24"/>
  <c r="M654" i="24"/>
  <c r="M658" i="24"/>
  <c r="M662" i="24"/>
  <c r="M666" i="24"/>
  <c r="M670" i="24"/>
  <c r="M674" i="24"/>
  <c r="M678" i="24"/>
  <c r="M682" i="24"/>
  <c r="M686" i="24"/>
  <c r="M690" i="24"/>
  <c r="M694" i="24"/>
  <c r="M698" i="24"/>
  <c r="M702" i="24"/>
  <c r="M706" i="24"/>
  <c r="M710" i="24"/>
  <c r="M714" i="24"/>
  <c r="M718" i="24"/>
  <c r="M722" i="24"/>
  <c r="M726" i="24"/>
  <c r="M730" i="24"/>
  <c r="M734" i="24"/>
  <c r="M738" i="24"/>
  <c r="M742" i="24"/>
  <c r="M746" i="24"/>
  <c r="M750" i="24"/>
  <c r="M754" i="24"/>
  <c r="M758" i="24"/>
  <c r="M762" i="24"/>
  <c r="M766" i="24"/>
  <c r="M770" i="24"/>
  <c r="M774" i="24"/>
  <c r="M778" i="24"/>
  <c r="M782" i="24"/>
  <c r="M786" i="24"/>
  <c r="M790" i="24"/>
  <c r="M794" i="24"/>
  <c r="M798" i="24"/>
  <c r="M802" i="24"/>
  <c r="M806" i="24"/>
  <c r="M810" i="24"/>
  <c r="M814" i="24"/>
  <c r="M818" i="24"/>
  <c r="M822" i="24"/>
  <c r="M826" i="24"/>
  <c r="M830" i="24"/>
  <c r="M834" i="24"/>
  <c r="M838" i="24"/>
  <c r="M842" i="24"/>
  <c r="M846" i="24"/>
  <c r="M850" i="24"/>
  <c r="M854" i="24"/>
  <c r="M858" i="24"/>
  <c r="M862" i="24"/>
  <c r="M866" i="24"/>
  <c r="M870" i="24"/>
  <c r="M874" i="24"/>
  <c r="M878" i="24"/>
  <c r="M882" i="24"/>
  <c r="M886" i="24"/>
  <c r="M890" i="24"/>
  <c r="M894" i="24"/>
  <c r="M898" i="24"/>
  <c r="M902" i="24"/>
  <c r="M906" i="24"/>
  <c r="M910" i="24"/>
  <c r="M914" i="24"/>
  <c r="M918" i="24"/>
  <c r="M922" i="24"/>
  <c r="M926" i="24"/>
  <c r="M930" i="24"/>
  <c r="M934" i="24"/>
  <c r="M938" i="24"/>
  <c r="M942" i="24"/>
  <c r="M946" i="24"/>
  <c r="M950" i="24"/>
  <c r="M954" i="24"/>
  <c r="M958" i="24"/>
  <c r="M962" i="24"/>
  <c r="M966" i="24"/>
  <c r="M970" i="24"/>
  <c r="M974" i="24"/>
  <c r="M978" i="24"/>
  <c r="M982" i="24"/>
  <c r="M986" i="24"/>
  <c r="M990" i="24"/>
  <c r="M994" i="24"/>
  <c r="M998" i="24"/>
  <c r="M1002" i="24"/>
  <c r="M1006" i="24"/>
  <c r="M1010" i="24"/>
  <c r="M1014" i="24"/>
  <c r="M1018" i="24"/>
  <c r="M1022" i="24"/>
  <c r="M1026" i="24"/>
  <c r="M1030" i="24"/>
  <c r="M1034" i="24"/>
  <c r="M1038" i="24"/>
  <c r="M1042" i="24"/>
  <c r="M1046" i="24"/>
  <c r="M1050" i="24"/>
  <c r="M1054" i="24"/>
  <c r="M1058" i="24"/>
  <c r="M1062" i="24"/>
  <c r="M1066" i="24"/>
  <c r="M1070" i="24"/>
  <c r="M1074" i="24"/>
  <c r="M1078" i="24"/>
  <c r="M1082" i="24"/>
  <c r="M1086" i="24"/>
  <c r="M1090" i="24"/>
  <c r="M1094" i="24"/>
  <c r="M1098" i="24"/>
  <c r="M1102" i="24"/>
  <c r="M1106" i="24"/>
  <c r="M1110" i="24"/>
  <c r="M1114" i="24"/>
  <c r="M1118" i="24"/>
  <c r="M1122" i="24"/>
  <c r="M1126" i="24"/>
  <c r="M1130" i="24"/>
  <c r="M1134" i="24"/>
  <c r="M1138" i="24"/>
  <c r="M1142" i="24"/>
  <c r="M1146" i="24"/>
  <c r="M1150" i="24"/>
  <c r="M1154" i="24"/>
  <c r="M1158" i="24"/>
  <c r="M1162" i="24"/>
  <c r="M1166" i="24"/>
  <c r="M1170" i="24"/>
  <c r="M1174" i="24"/>
  <c r="M1178" i="24"/>
  <c r="M1182" i="24"/>
  <c r="M1186" i="24"/>
  <c r="M1190" i="24"/>
  <c r="M1194" i="24"/>
  <c r="M1198" i="24"/>
  <c r="M1202" i="24"/>
  <c r="M1206" i="24"/>
  <c r="M1210" i="24"/>
  <c r="M1214" i="24"/>
  <c r="M1218" i="24"/>
  <c r="M1222" i="24"/>
  <c r="M1226" i="24"/>
  <c r="M1230" i="24"/>
  <c r="M1234" i="24"/>
  <c r="M1238" i="24"/>
  <c r="M1242" i="24"/>
  <c r="M1246" i="24"/>
  <c r="M1250" i="24"/>
  <c r="M1254" i="24"/>
  <c r="M1258" i="24"/>
  <c r="M1262" i="24"/>
  <c r="M1266" i="24"/>
  <c r="M1270" i="24"/>
  <c r="M1274" i="24"/>
  <c r="M1278" i="24"/>
  <c r="M1282" i="24"/>
  <c r="M1286" i="24"/>
  <c r="M1290" i="24"/>
  <c r="M1294" i="24"/>
  <c r="M1298" i="24"/>
  <c r="M1302" i="24"/>
  <c r="M1306" i="24"/>
  <c r="M1310" i="24"/>
  <c r="M1314" i="24"/>
  <c r="M1318" i="24"/>
  <c r="M1322" i="24"/>
  <c r="M1326" i="24"/>
  <c r="M1330" i="24"/>
  <c r="M1334" i="24"/>
  <c r="M1338" i="24"/>
  <c r="M1342" i="24"/>
  <c r="M1346" i="24"/>
  <c r="M1350" i="24"/>
  <c r="M1354" i="24"/>
  <c r="M1358" i="24"/>
  <c r="M1362" i="24"/>
  <c r="M1366" i="24"/>
  <c r="M1370" i="24"/>
  <c r="M1374" i="24"/>
  <c r="M1378" i="24"/>
  <c r="M1382" i="24"/>
  <c r="M1386" i="24"/>
  <c r="M1390" i="24"/>
  <c r="M1394" i="24"/>
  <c r="M1398" i="24"/>
  <c r="M1402" i="24"/>
  <c r="M1406" i="24"/>
  <c r="M1410" i="24"/>
  <c r="M1414" i="24"/>
  <c r="M1418" i="24"/>
  <c r="M1422" i="24"/>
  <c r="M1426" i="24"/>
  <c r="M1430" i="24"/>
  <c r="M1434" i="24"/>
  <c r="M1438" i="24"/>
  <c r="M1442" i="24"/>
  <c r="M1446" i="24"/>
  <c r="M1450" i="24"/>
  <c r="M1454" i="24"/>
  <c r="M1458" i="24"/>
  <c r="M1462" i="24"/>
  <c r="M1466" i="24"/>
  <c r="M1470" i="24"/>
  <c r="M1474" i="24"/>
  <c r="M1478" i="24"/>
  <c r="M1482" i="24"/>
  <c r="M1486" i="24"/>
  <c r="M1490" i="24"/>
  <c r="M1494" i="24"/>
  <c r="M1498" i="24"/>
  <c r="M1502" i="24"/>
  <c r="M1506" i="24"/>
  <c r="M1510" i="24"/>
  <c r="M1514" i="24"/>
  <c r="M1518" i="24"/>
  <c r="M1522" i="24"/>
  <c r="M1526" i="24"/>
  <c r="M1530" i="24"/>
  <c r="M1534" i="24"/>
  <c r="M1538" i="24"/>
  <c r="M1542" i="24"/>
  <c r="M1546" i="24"/>
  <c r="M1550" i="24"/>
  <c r="M1554" i="24"/>
  <c r="M1558" i="24"/>
  <c r="M1562" i="24"/>
  <c r="M1566" i="24"/>
  <c r="M1570" i="24"/>
  <c r="M1574" i="24"/>
  <c r="M1578" i="24"/>
  <c r="M1582" i="24"/>
  <c r="M1586" i="24"/>
  <c r="M1590" i="24"/>
  <c r="M1594" i="24"/>
  <c r="M1598" i="24"/>
  <c r="M1602" i="24"/>
  <c r="M1606" i="24"/>
  <c r="M1610" i="24"/>
  <c r="M1614" i="24"/>
  <c r="M1618" i="24"/>
  <c r="M1622" i="24"/>
  <c r="M1626" i="24"/>
  <c r="M1630" i="24"/>
  <c r="M1634" i="24"/>
  <c r="M1638" i="24"/>
  <c r="M1642" i="24"/>
  <c r="M1646" i="24"/>
  <c r="M1650" i="24"/>
  <c r="M1654" i="24"/>
  <c r="M1658" i="24"/>
  <c r="M1662" i="24"/>
  <c r="M1666" i="24"/>
  <c r="M1670" i="24"/>
  <c r="M1674" i="24"/>
  <c r="M1678" i="24"/>
  <c r="M1682" i="24"/>
  <c r="M1686" i="24"/>
  <c r="M1690" i="24"/>
  <c r="M1694" i="24"/>
  <c r="M1698" i="24"/>
  <c r="M1702" i="24"/>
  <c r="M1706" i="24"/>
  <c r="M1710" i="24"/>
  <c r="M1714" i="24"/>
  <c r="M1718" i="24"/>
  <c r="M1722" i="24"/>
  <c r="M1726" i="24"/>
  <c r="M1730" i="24"/>
  <c r="M1734" i="24"/>
  <c r="M1738" i="24"/>
  <c r="M1742" i="24"/>
  <c r="M1746" i="24"/>
  <c r="M1750" i="24"/>
  <c r="M1754" i="24"/>
  <c r="M1758" i="24"/>
  <c r="M1762" i="24"/>
  <c r="M1766" i="24"/>
  <c r="M1770" i="24"/>
  <c r="M1774" i="24"/>
  <c r="M1778" i="24"/>
  <c r="M1782" i="24"/>
  <c r="M1786" i="24"/>
  <c r="M1790" i="24"/>
  <c r="M1794" i="24"/>
  <c r="M1798" i="24"/>
  <c r="M1802" i="24"/>
  <c r="M1806" i="24"/>
  <c r="M1810" i="24"/>
  <c r="M1814" i="24"/>
  <c r="M1818" i="24"/>
  <c r="M1822" i="24"/>
  <c r="M1826" i="24"/>
  <c r="M1830" i="24"/>
  <c r="M1834" i="24"/>
  <c r="M1838" i="24"/>
  <c r="M1842" i="24"/>
  <c r="M1846" i="24"/>
  <c r="M1850" i="24"/>
  <c r="M1854" i="24"/>
  <c r="M1858" i="24"/>
  <c r="M1862" i="24"/>
  <c r="M1866" i="24"/>
  <c r="M1870" i="24"/>
  <c r="M1874" i="24"/>
  <c r="M1878" i="24"/>
  <c r="M1882" i="24"/>
  <c r="M1886" i="24"/>
  <c r="M1890" i="24"/>
  <c r="M1894" i="24"/>
  <c r="M1898" i="24"/>
  <c r="M1902" i="24"/>
  <c r="M1906" i="24"/>
  <c r="M1910" i="24"/>
  <c r="M1914" i="24"/>
  <c r="M1918" i="24"/>
  <c r="M1922" i="24"/>
  <c r="M1926" i="24"/>
  <c r="M1930" i="24"/>
  <c r="M1934" i="24"/>
  <c r="M1938" i="24"/>
  <c r="M1942" i="24"/>
  <c r="M1946" i="24"/>
  <c r="M1950" i="24"/>
  <c r="M1954" i="24"/>
  <c r="M1958" i="24"/>
  <c r="M1962" i="24"/>
  <c r="M1966" i="24"/>
  <c r="M1970" i="24"/>
  <c r="M1974" i="24"/>
  <c r="M1978" i="24"/>
  <c r="M1982" i="24"/>
  <c r="M1986" i="24"/>
  <c r="M1990" i="24"/>
  <c r="M1994" i="24"/>
  <c r="M1998" i="24"/>
  <c r="M2002" i="24"/>
  <c r="M2006" i="24"/>
  <c r="M2010" i="24"/>
  <c r="M2014" i="24"/>
  <c r="M2018" i="24"/>
  <c r="M2022" i="24"/>
  <c r="M2026" i="24"/>
  <c r="M2030" i="24"/>
  <c r="M2034" i="24"/>
  <c r="M2038" i="24"/>
  <c r="M2042" i="24"/>
  <c r="M2046" i="24"/>
  <c r="M2050" i="24"/>
  <c r="M2054" i="24"/>
  <c r="M2058" i="24"/>
  <c r="M2062" i="24"/>
  <c r="M2066" i="24"/>
  <c r="M2070" i="24"/>
  <c r="M2074" i="24"/>
  <c r="M2078" i="24"/>
  <c r="M2082" i="24"/>
  <c r="M2086" i="24"/>
  <c r="M2090" i="24"/>
  <c r="M2094" i="24"/>
  <c r="M2098" i="24"/>
  <c r="M2102" i="24"/>
  <c r="M2106" i="24"/>
  <c r="M2110" i="24"/>
  <c r="M2114" i="24"/>
  <c r="M2118" i="24"/>
  <c r="M2122" i="24"/>
  <c r="M2126" i="24"/>
  <c r="M2130" i="24"/>
  <c r="M2134" i="24"/>
  <c r="M2138" i="24"/>
  <c r="M2142" i="24"/>
  <c r="M2146" i="24"/>
  <c r="M2150" i="24"/>
  <c r="M2154" i="24"/>
  <c r="M7877" i="24"/>
  <c r="M7881" i="24"/>
  <c r="M7885" i="24"/>
  <c r="M7889" i="24"/>
  <c r="M7893" i="24"/>
  <c r="M7897" i="24"/>
  <c r="M7901" i="24"/>
  <c r="M7905" i="24"/>
  <c r="M7909" i="24"/>
  <c r="M7913" i="24"/>
  <c r="M7917" i="24"/>
  <c r="M7921" i="24"/>
  <c r="M7925" i="24"/>
  <c r="M7929" i="24"/>
  <c r="M7933" i="24"/>
  <c r="M7937" i="24"/>
  <c r="M7941" i="24"/>
  <c r="M7945" i="24"/>
  <c r="M7949" i="24"/>
  <c r="M7953" i="24"/>
  <c r="M7957" i="24"/>
  <c r="M7961" i="24"/>
  <c r="M7965" i="24"/>
  <c r="M7969" i="24"/>
  <c r="M7973" i="24"/>
  <c r="M7977" i="24"/>
  <c r="M7981" i="24"/>
  <c r="M7985" i="24"/>
  <c r="M7989" i="24"/>
  <c r="M7993" i="24"/>
  <c r="M7997" i="24"/>
  <c r="M8001" i="24"/>
  <c r="M8005" i="24"/>
  <c r="M8009" i="24"/>
  <c r="M8013" i="24"/>
  <c r="M8017" i="24"/>
  <c r="M8021" i="24"/>
  <c r="M8025" i="24"/>
  <c r="M8029" i="24"/>
  <c r="M8033" i="24"/>
  <c r="M8037" i="24"/>
  <c r="M8041" i="24"/>
  <c r="M8045" i="24"/>
  <c r="M8049" i="24"/>
  <c r="M8053" i="24"/>
  <c r="M8057" i="24"/>
  <c r="M8061" i="24"/>
  <c r="M8065" i="24"/>
  <c r="M8069" i="24"/>
  <c r="M8073" i="24"/>
  <c r="M8077" i="24"/>
  <c r="M8081" i="24"/>
  <c r="M8085" i="24"/>
  <c r="M8089" i="24"/>
  <c r="M8093" i="24"/>
  <c r="M8097" i="24"/>
  <c r="M8101" i="24"/>
  <c r="M8105" i="24"/>
  <c r="M8109" i="24"/>
  <c r="M8113" i="24"/>
  <c r="M8117" i="24"/>
  <c r="M8121" i="24"/>
  <c r="M8125" i="24"/>
  <c r="M8129" i="24"/>
  <c r="M8133" i="24"/>
  <c r="M8137" i="24"/>
  <c r="M8141" i="24"/>
  <c r="M8145" i="24"/>
  <c r="M8149" i="24"/>
  <c r="M8153" i="24"/>
  <c r="M8157" i="24"/>
  <c r="M8161" i="24"/>
  <c r="M8165" i="24"/>
  <c r="M8169" i="24"/>
  <c r="M8173" i="24"/>
  <c r="M8177" i="24"/>
  <c r="M8181" i="24"/>
  <c r="M8185" i="24"/>
  <c r="M8189" i="24"/>
  <c r="M8193" i="24"/>
  <c r="M8197" i="24"/>
  <c r="M8201" i="24"/>
  <c r="M8205" i="24"/>
  <c r="M8209" i="24"/>
  <c r="M8213" i="24"/>
  <c r="M8217" i="24"/>
  <c r="M8221" i="24"/>
  <c r="M8225" i="24"/>
  <c r="M8229" i="24"/>
  <c r="M8233" i="24"/>
  <c r="M8237" i="24"/>
  <c r="M8241" i="24"/>
  <c r="M8245" i="24"/>
  <c r="M8249" i="24"/>
  <c r="M8253" i="24"/>
  <c r="M8257" i="24"/>
  <c r="M8261" i="24"/>
  <c r="M8265" i="24"/>
  <c r="M8269" i="24"/>
  <c r="M8273" i="24"/>
  <c r="M8277" i="24"/>
  <c r="M8281" i="24"/>
  <c r="M8285" i="24"/>
  <c r="M8289" i="24"/>
  <c r="M8293" i="24"/>
  <c r="M8297" i="24"/>
  <c r="M8301" i="24"/>
  <c r="M8305" i="24"/>
  <c r="M8309" i="24"/>
  <c r="M8313" i="24"/>
  <c r="M8317" i="24"/>
  <c r="M8321" i="24"/>
  <c r="M8325" i="24"/>
  <c r="M8329" i="24"/>
  <c r="M8333" i="24"/>
  <c r="M8337" i="24"/>
  <c r="M8341" i="24"/>
  <c r="M8345" i="24"/>
  <c r="M8349" i="24"/>
  <c r="M8353" i="24"/>
  <c r="M8357" i="24"/>
  <c r="M8361" i="24"/>
  <c r="M8365" i="24"/>
  <c r="M8369" i="24"/>
  <c r="M8373" i="24"/>
  <c r="M8377" i="24"/>
  <c r="M8381" i="24"/>
  <c r="M8385" i="24"/>
  <c r="M8389" i="24"/>
  <c r="M8393" i="24"/>
  <c r="M8397" i="24"/>
  <c r="M8401" i="24"/>
  <c r="M8405" i="24"/>
  <c r="M8409" i="24"/>
  <c r="M8413" i="24"/>
  <c r="M8417" i="24"/>
  <c r="M8421" i="24"/>
  <c r="M8425" i="24"/>
  <c r="M8429" i="24"/>
  <c r="M8433" i="24"/>
  <c r="M8437" i="24"/>
  <c r="M8441" i="24"/>
  <c r="M8445" i="24"/>
  <c r="M8449" i="24"/>
  <c r="M8453" i="24"/>
  <c r="M8457" i="24"/>
  <c r="M8461" i="24"/>
  <c r="M8465" i="24"/>
  <c r="M8469" i="24"/>
  <c r="M8473" i="24"/>
  <c r="M8477" i="24"/>
  <c r="M8481" i="24"/>
  <c r="M8485" i="24"/>
  <c r="M8489" i="24"/>
  <c r="M8493" i="24"/>
  <c r="M8497" i="24"/>
  <c r="M8501" i="24"/>
  <c r="M8505" i="24"/>
  <c r="M8509" i="24"/>
  <c r="M8513" i="24"/>
  <c r="M8517" i="24"/>
  <c r="M8521" i="24"/>
  <c r="M8525" i="24"/>
  <c r="M8529" i="24"/>
  <c r="M8533" i="24"/>
  <c r="M8537" i="24"/>
  <c r="M8541" i="24"/>
  <c r="M8545" i="24"/>
  <c r="M8549" i="24"/>
  <c r="M8553" i="24"/>
  <c r="M8557" i="24"/>
  <c r="M8561" i="24"/>
  <c r="M8565" i="24"/>
  <c r="M8569" i="24"/>
  <c r="M8573" i="24"/>
  <c r="M8577" i="24"/>
  <c r="M8581" i="24"/>
  <c r="M8585" i="24"/>
  <c r="M8589" i="24"/>
  <c r="M8593" i="24"/>
  <c r="M8597" i="24"/>
  <c r="M8601" i="24"/>
  <c r="M8605" i="24"/>
  <c r="M8609" i="24"/>
  <c r="M8613" i="24"/>
  <c r="M8617" i="24"/>
  <c r="M8621" i="24"/>
  <c r="M8625" i="24"/>
  <c r="M8629" i="24"/>
  <c r="M8633" i="24"/>
  <c r="M8637" i="24"/>
  <c r="M8641" i="24"/>
  <c r="M8645" i="24"/>
  <c r="M8649" i="24"/>
  <c r="M8653" i="24"/>
  <c r="M8657" i="24"/>
  <c r="M8661" i="24"/>
  <c r="M8665" i="24"/>
  <c r="M8669" i="24"/>
  <c r="M8673" i="24"/>
  <c r="M8677" i="24"/>
  <c r="M8681" i="24"/>
  <c r="M8685" i="24"/>
  <c r="M8689" i="24"/>
  <c r="M8693" i="24"/>
  <c r="M8697" i="24"/>
  <c r="M8701" i="24"/>
  <c r="M8705" i="24"/>
  <c r="M8709" i="24"/>
  <c r="M8713" i="24"/>
  <c r="M8717" i="24"/>
  <c r="M8721" i="24"/>
  <c r="M8729" i="24"/>
  <c r="M8737" i="24"/>
  <c r="M8761" i="24"/>
  <c r="M8777" i="24"/>
  <c r="O2754" i="24"/>
  <c r="O2770" i="24"/>
  <c r="O2802" i="24"/>
  <c r="O2834" i="24"/>
  <c r="O3106" i="24"/>
  <c r="O3122" i="24"/>
  <c r="O2190" i="24"/>
  <c r="O2206" i="24"/>
  <c r="O2254" i="24"/>
  <c r="O2302" i="24"/>
  <c r="O2318" i="24"/>
  <c r="O2334" i="24"/>
  <c r="O2382" i="24"/>
  <c r="O2430" i="24"/>
  <c r="O2446" i="24"/>
  <c r="O2462" i="24"/>
  <c r="O2494" i="24"/>
  <c r="O2510" i="24"/>
  <c r="O2574" i="24"/>
  <c r="O2590" i="24"/>
  <c r="O2622" i="24"/>
  <c r="O2638" i="24"/>
  <c r="O2702" i="24"/>
  <c r="O2718" i="24"/>
  <c r="N23" i="24"/>
  <c r="N35" i="24"/>
  <c r="N43" i="24"/>
  <c r="N55" i="24"/>
  <c r="N87" i="24"/>
  <c r="N107" i="24"/>
  <c r="N119" i="24"/>
  <c r="N151" i="24"/>
  <c r="N163" i="24"/>
  <c r="N187" i="24"/>
  <c r="N199" i="24"/>
  <c r="N203" i="24"/>
  <c r="N211" i="24"/>
  <c r="N215" i="24"/>
  <c r="N219" i="24"/>
  <c r="N227" i="24"/>
  <c r="N235" i="24"/>
  <c r="N259" i="24"/>
  <c r="N263" i="24"/>
  <c r="N279" i="24"/>
  <c r="N295" i="24"/>
  <c r="N323" i="24"/>
  <c r="N327" i="24"/>
  <c r="N343" i="24"/>
  <c r="N355" i="24"/>
  <c r="N367" i="24"/>
  <c r="N391" i="24"/>
  <c r="N407" i="24"/>
  <c r="N419" i="24"/>
  <c r="N435" i="24"/>
  <c r="N467" i="24"/>
  <c r="N483" i="24"/>
  <c r="N499" i="24"/>
  <c r="N531" i="24"/>
  <c r="N547" i="24"/>
  <c r="N555" i="24"/>
  <c r="O555" i="24" s="1"/>
  <c r="N563" i="24"/>
  <c r="N579" i="24"/>
  <c r="N595" i="24"/>
  <c r="N611" i="24"/>
  <c r="N619" i="24"/>
  <c r="O619" i="24" s="1"/>
  <c r="N631" i="24"/>
  <c r="O631" i="24" s="1"/>
  <c r="N659" i="24"/>
  <c r="N675" i="24"/>
  <c r="N687" i="24"/>
  <c r="N723" i="24"/>
  <c r="N739" i="24"/>
  <c r="N747" i="24"/>
  <c r="O747" i="24" s="1"/>
  <c r="N759" i="24"/>
  <c r="O759" i="24" s="1"/>
  <c r="N787" i="24"/>
  <c r="N803" i="24"/>
  <c r="N867" i="24"/>
  <c r="N883" i="24"/>
  <c r="N903" i="24"/>
  <c r="O903" i="24" s="1"/>
  <c r="N915" i="24"/>
  <c r="N931" i="24"/>
  <c r="N939" i="24"/>
  <c r="O939" i="24" s="1"/>
  <c r="N951" i="24"/>
  <c r="O951" i="24" s="1"/>
  <c r="N967" i="24"/>
  <c r="O967" i="24" s="1"/>
  <c r="N971" i="24"/>
  <c r="O971" i="24" s="1"/>
  <c r="N995" i="24"/>
  <c r="N1003" i="24"/>
  <c r="O1003" i="24" s="1"/>
  <c r="N1015" i="24"/>
  <c r="O1015" i="24" s="1"/>
  <c r="N1031" i="24"/>
  <c r="O1031" i="24" s="1"/>
  <c r="N1043" i="24"/>
  <c r="N1059" i="24"/>
  <c r="N1067" i="24"/>
  <c r="O1067" i="24" s="1"/>
  <c r="N1075" i="24"/>
  <c r="N1107" i="24"/>
  <c r="N1123" i="24"/>
  <c r="N1139" i="24"/>
  <c r="N1147" i="24"/>
  <c r="O1147" i="24" s="1"/>
  <c r="N1171" i="24"/>
  <c r="N1187" i="24"/>
  <c r="N1199" i="24"/>
  <c r="N1251" i="24"/>
  <c r="N1259" i="24"/>
  <c r="O1259" i="24" s="1"/>
  <c r="N1271" i="24"/>
  <c r="O1271" i="24" s="1"/>
  <c r="N1283" i="24"/>
  <c r="N1299" i="24"/>
  <c r="N1315" i="24"/>
  <c r="N1323" i="24"/>
  <c r="O1323" i="24" s="1"/>
  <c r="N1331" i="24"/>
  <c r="N1351" i="24"/>
  <c r="O1351" i="24" s="1"/>
  <c r="N1379" i="24"/>
  <c r="N1395" i="24"/>
  <c r="N1423" i="24"/>
  <c r="N1443" i="24"/>
  <c r="N1459" i="24"/>
  <c r="N1483" i="24"/>
  <c r="O1483" i="24" s="1"/>
  <c r="N1507" i="24"/>
  <c r="N1515" i="24"/>
  <c r="O1515" i="24" s="1"/>
  <c r="N1527" i="24"/>
  <c r="O1527" i="24" s="1"/>
  <c r="N1571" i="24"/>
  <c r="N1619" i="24"/>
  <c r="N1627" i="24"/>
  <c r="O1627" i="24" s="1"/>
  <c r="N1635" i="24"/>
  <c r="N1639" i="24"/>
  <c r="O1639" i="24" s="1"/>
  <c r="N1699" i="24"/>
  <c r="N1747" i="24"/>
  <c r="N1755" i="24"/>
  <c r="O1755" i="24" s="1"/>
  <c r="N1763" i="24"/>
  <c r="N1767" i="24"/>
  <c r="O1767" i="24" s="1"/>
  <c r="N1799" i="24"/>
  <c r="O1799" i="24" s="1"/>
  <c r="N1811" i="24"/>
  <c r="N1827" i="24"/>
  <c r="N1835" i="24"/>
  <c r="O1835" i="24" s="1"/>
  <c r="N1843" i="24"/>
  <c r="N1863" i="24"/>
  <c r="O1863" i="24" s="1"/>
  <c r="N1867" i="24"/>
  <c r="O1867" i="24" s="1"/>
  <c r="N1883" i="24"/>
  <c r="O1883" i="24" s="1"/>
  <c r="N1891" i="24"/>
  <c r="N1895" i="24"/>
  <c r="O1895" i="24" s="1"/>
  <c r="N1899" i="24"/>
  <c r="O1899" i="24" s="1"/>
  <c r="N1911" i="24"/>
  <c r="O1911" i="24" s="1"/>
  <c r="N1955" i="24"/>
  <c r="N1971" i="24"/>
  <c r="N2003" i="24"/>
  <c r="N2011" i="24"/>
  <c r="O2011" i="24" s="1"/>
  <c r="N2019" i="24"/>
  <c r="N2023" i="24"/>
  <c r="O2023" i="24" s="1"/>
  <c r="N2027" i="24"/>
  <c r="O2027" i="24" s="1"/>
  <c r="N2035" i="24"/>
  <c r="N2083" i="24"/>
  <c r="N2099" i="24"/>
  <c r="N2131" i="24"/>
  <c r="N2139" i="24"/>
  <c r="O2139" i="24" s="1"/>
  <c r="N2147" i="24"/>
  <c r="N2151" i="24"/>
  <c r="O2151" i="24" s="1"/>
  <c r="N2163" i="24"/>
  <c r="N2179" i="24"/>
  <c r="N2195" i="24"/>
  <c r="N2211" i="24"/>
  <c r="N2219" i="24"/>
  <c r="O2219" i="24" s="1"/>
  <c r="N2231" i="24"/>
  <c r="O2231" i="24" s="1"/>
  <c r="N2243" i="24"/>
  <c r="N2267" i="24"/>
  <c r="O2267" i="24" s="1"/>
  <c r="N2275" i="24"/>
  <c r="N2279" i="24"/>
  <c r="O2279" i="24" s="1"/>
  <c r="N2291" i="24"/>
  <c r="N2315" i="24"/>
  <c r="O2315" i="24" s="1"/>
  <c r="N2323" i="24"/>
  <c r="N2339" i="24"/>
  <c r="N2355" i="24"/>
  <c r="N2379" i="24"/>
  <c r="O2379" i="24" s="1"/>
  <c r="N2387" i="24"/>
  <c r="N2395" i="24"/>
  <c r="O2395" i="24" s="1"/>
  <c r="N2403" i="24"/>
  <c r="N2407" i="24"/>
  <c r="O2407" i="24" s="1"/>
  <c r="N2411" i="24"/>
  <c r="O2411" i="24" s="1"/>
  <c r="N2419" i="24"/>
  <c r="N2435" i="24"/>
  <c r="N2443" i="24"/>
  <c r="O2443" i="24" s="1"/>
  <c r="N2467" i="24"/>
  <c r="N2475" i="24"/>
  <c r="O2475" i="24" s="1"/>
  <c r="N2483" i="24"/>
  <c r="N2503" i="24"/>
  <c r="O2503" i="24" s="1"/>
  <c r="N2523" i="24"/>
  <c r="O2523" i="24" s="1"/>
  <c r="N2531" i="24"/>
  <c r="N2535" i="24"/>
  <c r="O2535" i="24" s="1"/>
  <c r="N2539" i="24"/>
  <c r="O2539" i="24" s="1"/>
  <c r="N2551" i="24"/>
  <c r="O2551" i="24" s="1"/>
  <c r="N2579" i="24"/>
  <c r="N2595" i="24"/>
  <c r="N2607" i="24"/>
  <c r="O2607" i="24" s="1"/>
  <c r="N2647" i="24"/>
  <c r="O2647" i="24" s="1"/>
  <c r="N2651" i="24"/>
  <c r="O2651" i="24" s="1"/>
  <c r="N2659" i="24"/>
  <c r="N2663" i="24"/>
  <c r="O2663" i="24" s="1"/>
  <c r="N2691" i="24"/>
  <c r="N2699" i="24"/>
  <c r="O2699" i="24" s="1"/>
  <c r="N2723" i="24"/>
  <c r="N2731" i="24"/>
  <c r="O2731" i="24" s="1"/>
  <c r="N2739" i="24"/>
  <c r="N2755" i="24"/>
  <c r="N2775" i="24"/>
  <c r="O2775" i="24" s="1"/>
  <c r="N2779" i="24"/>
  <c r="O2779" i="24" s="1"/>
  <c r="N2787" i="24"/>
  <c r="N2791" i="24"/>
  <c r="O2791" i="24" s="1"/>
  <c r="N2835" i="24"/>
  <c r="N2851" i="24"/>
  <c r="N2899" i="24"/>
  <c r="N2903" i="24"/>
  <c r="O2903" i="24" s="1"/>
  <c r="N2907" i="24"/>
  <c r="O2907" i="24" s="1"/>
  <c r="N2915" i="24"/>
  <c r="N2919" i="24"/>
  <c r="O2919" i="24" s="1"/>
  <c r="N2923" i="24"/>
  <c r="O2923" i="24" s="1"/>
  <c r="N2935" i="24"/>
  <c r="O2935" i="24" s="1"/>
  <c r="N2963" i="24"/>
  <c r="N2979" i="24"/>
  <c r="N2995" i="24"/>
  <c r="N3015" i="24"/>
  <c r="O3015" i="24" s="1"/>
  <c r="N3019" i="24"/>
  <c r="O3019" i="24" s="1"/>
  <c r="N3035" i="24"/>
  <c r="O3035" i="24" s="1"/>
  <c r="N3043" i="24"/>
  <c r="N3047" i="24"/>
  <c r="O3047" i="24" s="1"/>
  <c r="N3055" i="24"/>
  <c r="O3055" i="24" s="1"/>
  <c r="N3091" i="24"/>
  <c r="N3107" i="24"/>
  <c r="N3119" i="24"/>
  <c r="O3119" i="24" s="1"/>
  <c r="N3127" i="24"/>
  <c r="O3127" i="24" s="1"/>
  <c r="N3139" i="24"/>
  <c r="N3163" i="24"/>
  <c r="O3163" i="24" s="1"/>
  <c r="N3171" i="24"/>
  <c r="N3175" i="24"/>
  <c r="O3175" i="24" s="1"/>
  <c r="N3183" i="24"/>
  <c r="O3183" i="24" s="1"/>
  <c r="N3191" i="24"/>
  <c r="O3191" i="24" s="1"/>
  <c r="N3219" i="24"/>
  <c r="N3235" i="24"/>
  <c r="N3247" i="24"/>
  <c r="O3247" i="24" s="1"/>
  <c r="N3255" i="24"/>
  <c r="O3255" i="24" s="1"/>
  <c r="N3283" i="24"/>
  <c r="N3291" i="24"/>
  <c r="O3291" i="24" s="1"/>
  <c r="N3299" i="24"/>
  <c r="N3303" i="24"/>
  <c r="O3303" i="24" s="1"/>
  <c r="M8730" i="24"/>
  <c r="N8734" i="24"/>
  <c r="O8734" i="24" s="1"/>
  <c r="N8746" i="24"/>
  <c r="M8762" i="24"/>
  <c r="M8770" i="24"/>
  <c r="M8778" i="24"/>
  <c r="N3315" i="24"/>
  <c r="N3331" i="24"/>
  <c r="N3363" i="24"/>
  <c r="N3367" i="24"/>
  <c r="O3367" i="24" s="1"/>
  <c r="N3383" i="24"/>
  <c r="O3383" i="24" s="1"/>
  <c r="N3411" i="24"/>
  <c r="N3427" i="24"/>
  <c r="N3431" i="24"/>
  <c r="O3431" i="24" s="1"/>
  <c r="N3447" i="24"/>
  <c r="O3447" i="24" s="1"/>
  <c r="N3459" i="24"/>
  <c r="N3467" i="24"/>
  <c r="O3467" i="24" s="1"/>
  <c r="N3491" i="24"/>
  <c r="N3495" i="24"/>
  <c r="O3495" i="24" s="1"/>
  <c r="N3499" i="24"/>
  <c r="O3499" i="24" s="1"/>
  <c r="N3507" i="24"/>
  <c r="N3539" i="24"/>
  <c r="N3555" i="24"/>
  <c r="N3559" i="24"/>
  <c r="O3559" i="24" s="1"/>
  <c r="N3563" i="24"/>
  <c r="O3563" i="24" s="1"/>
  <c r="N3571" i="24"/>
  <c r="N3579" i="24"/>
  <c r="O3579" i="24" s="1"/>
  <c r="N3619" i="24"/>
  <c r="N3623" i="24"/>
  <c r="O3623" i="24" s="1"/>
  <c r="N3639" i="24"/>
  <c r="O3639" i="24" s="1"/>
  <c r="N3655" i="24"/>
  <c r="O3655" i="24" s="1"/>
  <c r="N3667" i="24"/>
  <c r="N3683" i="24"/>
  <c r="N3687" i="24"/>
  <c r="O3687" i="24" s="1"/>
  <c r="N3691" i="24"/>
  <c r="O3691" i="24" s="1"/>
  <c r="N3699" i="24"/>
  <c r="N3747" i="24"/>
  <c r="N3751" i="24"/>
  <c r="O3751" i="24" s="1"/>
  <c r="N3755" i="24"/>
  <c r="O3755" i="24" s="1"/>
  <c r="N3763" i="24"/>
  <c r="N3783" i="24"/>
  <c r="O3783" i="24" s="1"/>
  <c r="N3811" i="24"/>
  <c r="N3815" i="24"/>
  <c r="O3815" i="24" s="1"/>
  <c r="N3831" i="24"/>
  <c r="O3831" i="24" s="1"/>
  <c r="N3875" i="24"/>
  <c r="N3879" i="24"/>
  <c r="O3879" i="24" s="1"/>
  <c r="N3895" i="24"/>
  <c r="O3895" i="24" s="1"/>
  <c r="N3907" i="24"/>
  <c r="N3923" i="24"/>
  <c r="N3939" i="24"/>
  <c r="N3943" i="24"/>
  <c r="O3943" i="24" s="1"/>
  <c r="N3947" i="24"/>
  <c r="O3947" i="24" s="1"/>
  <c r="N3955" i="24"/>
  <c r="N4003" i="24"/>
  <c r="N4007" i="24"/>
  <c r="O4007" i="24" s="1"/>
  <c r="N4011" i="24"/>
  <c r="O4011" i="24" s="1"/>
  <c r="N4019" i="24"/>
  <c r="N4027" i="24"/>
  <c r="O4027" i="24" s="1"/>
  <c r="N4067" i="24"/>
  <c r="N4071" i="24"/>
  <c r="O4071" i="24" s="1"/>
  <c r="N4087" i="24"/>
  <c r="O4087" i="24" s="1"/>
  <c r="N4131" i="24"/>
  <c r="N4135" i="24"/>
  <c r="O4135" i="24" s="1"/>
  <c r="N4151" i="24"/>
  <c r="O4151" i="24" s="1"/>
  <c r="N4155" i="24"/>
  <c r="O4155" i="24" s="1"/>
  <c r="N4179" i="24"/>
  <c r="N4195" i="24"/>
  <c r="N4199" i="24"/>
  <c r="O4199" i="24" s="1"/>
  <c r="N4203" i="24"/>
  <c r="O4203" i="24" s="1"/>
  <c r="N4211" i="24"/>
  <c r="N4231" i="24"/>
  <c r="O4231" i="24" s="1"/>
  <c r="N4243" i="24"/>
  <c r="N4259" i="24"/>
  <c r="N4263" i="24"/>
  <c r="O4263" i="24" s="1"/>
  <c r="N4279" i="24"/>
  <c r="O4279" i="24" s="1"/>
  <c r="N4347" i="24"/>
  <c r="O4347" i="24" s="1"/>
  <c r="N4355" i="24"/>
  <c r="N4363" i="24"/>
  <c r="O4363" i="24" s="1"/>
  <c r="N4371" i="24"/>
  <c r="N4375" i="24"/>
  <c r="N4387" i="24"/>
  <c r="N4451" i="24"/>
  <c r="O4451" i="24" s="1"/>
  <c r="N4459" i="24"/>
  <c r="O4459" i="24" s="1"/>
  <c r="N4471" i="24"/>
  <c r="N4487" i="24"/>
  <c r="N4499" i="24"/>
  <c r="O4499" i="24" s="1"/>
  <c r="N4503" i="24"/>
  <c r="N4507" i="24"/>
  <c r="O4507" i="24" s="1"/>
  <c r="N4515" i="24"/>
  <c r="O4515" i="24" s="1"/>
  <c r="N4519" i="24"/>
  <c r="N4523" i="24"/>
  <c r="O4523" i="24" s="1"/>
  <c r="N4535" i="24"/>
  <c r="N4547" i="24"/>
  <c r="O4547" i="24" s="1"/>
  <c r="N4579" i="24"/>
  <c r="O4579" i="24" s="1"/>
  <c r="N4587" i="24"/>
  <c r="O4587" i="24" s="1"/>
  <c r="N4595" i="24"/>
  <c r="O4595" i="24" s="1"/>
  <c r="N4599" i="24"/>
  <c r="N4615" i="24"/>
  <c r="N4643" i="24"/>
  <c r="O4643" i="24" s="1"/>
  <c r="N4647" i="24"/>
  <c r="N4651" i="24"/>
  <c r="O4651" i="24" s="1"/>
  <c r="N4659" i="24"/>
  <c r="O4659" i="24" s="1"/>
  <c r="N4663" i="24"/>
  <c r="N4679" i="24"/>
  <c r="N4707" i="24"/>
  <c r="O4707" i="24" s="1"/>
  <c r="N4715" i="24"/>
  <c r="O4715" i="24" s="1"/>
  <c r="N4723" i="24"/>
  <c r="O4723" i="24" s="1"/>
  <c r="N4727" i="24"/>
  <c r="N4743" i="24"/>
  <c r="N4755" i="24"/>
  <c r="O4755" i="24" s="1"/>
  <c r="N4763" i="24"/>
  <c r="O4763" i="24" s="1"/>
  <c r="N4771" i="24"/>
  <c r="O4771" i="24" s="1"/>
  <c r="N4951" i="24"/>
  <c r="N4955" i="24"/>
  <c r="N4963" i="24"/>
  <c r="N4967" i="24"/>
  <c r="N4983" i="24"/>
  <c r="N5011" i="24"/>
  <c r="N5015" i="24"/>
  <c r="N5019" i="24"/>
  <c r="N5027" i="24"/>
  <c r="N5031" i="24"/>
  <c r="N5043" i="24"/>
  <c r="N5075" i="24"/>
  <c r="N5079" i="24"/>
  <c r="N5083" i="24"/>
  <c r="N5091" i="24"/>
  <c r="N5095" i="24"/>
  <c r="N5103" i="24"/>
  <c r="O5103" i="24" s="1"/>
  <c r="N5123" i="24"/>
  <c r="N5139" i="24"/>
  <c r="N5143" i="24"/>
  <c r="N5147" i="24"/>
  <c r="N5155" i="24"/>
  <c r="N5159" i="24"/>
  <c r="N5171" i="24"/>
  <c r="N5187" i="24"/>
  <c r="N5203" i="24"/>
  <c r="N5207" i="24"/>
  <c r="N5211" i="24"/>
  <c r="N5219" i="24"/>
  <c r="N5223" i="24"/>
  <c r="N5231" i="24"/>
  <c r="O5231" i="24" s="1"/>
  <c r="N5239" i="24"/>
  <c r="N5251" i="24"/>
  <c r="N5263" i="24"/>
  <c r="O5263" i="24" s="1"/>
  <c r="N5267" i="24"/>
  <c r="N5271" i="24"/>
  <c r="N5275" i="24"/>
  <c r="N5283" i="24"/>
  <c r="N5287" i="24"/>
  <c r="N5303" i="24"/>
  <c r="N5307" i="24"/>
  <c r="N5371" i="24"/>
  <c r="N5395" i="24"/>
  <c r="O5395" i="24" s="1"/>
  <c r="N5399" i="24"/>
  <c r="N5403" i="24"/>
  <c r="N5411" i="24"/>
  <c r="N5415" i="24"/>
  <c r="N5443" i="24"/>
  <c r="N5459" i="24"/>
  <c r="O5459" i="24" s="1"/>
  <c r="N5463" i="24"/>
  <c r="N5467" i="24"/>
  <c r="N5475" i="24"/>
  <c r="N5479" i="24"/>
  <c r="O5479" i="24" s="1"/>
  <c r="N5499" i="24"/>
  <c r="N5511" i="24"/>
  <c r="O5511" i="24" s="1"/>
  <c r="N5515" i="24"/>
  <c r="N5523" i="24"/>
  <c r="O5523" i="24" s="1"/>
  <c r="N5527" i="24"/>
  <c r="N5531" i="24"/>
  <c r="N5539" i="24"/>
  <c r="N5543" i="24"/>
  <c r="O5543" i="24" s="1"/>
  <c r="N5559" i="24"/>
  <c r="N5587" i="24"/>
  <c r="O5587" i="24" s="1"/>
  <c r="N5591" i="24"/>
  <c r="N5595" i="24"/>
  <c r="O5595" i="24" s="1"/>
  <c r="N5603" i="24"/>
  <c r="N5607" i="24"/>
  <c r="O5607" i="24" s="1"/>
  <c r="N5623" i="24"/>
  <c r="N5635" i="24"/>
  <c r="N5639" i="24"/>
  <c r="O5639" i="24" s="1"/>
  <c r="N5643" i="24"/>
  <c r="O5643" i="24" s="1"/>
  <c r="N5651" i="24"/>
  <c r="O5651" i="24" s="1"/>
  <c r="N5655" i="24"/>
  <c r="N5659" i="24"/>
  <c r="O5659" i="24" s="1"/>
  <c r="N5667" i="24"/>
  <c r="N5671" i="24"/>
  <c r="O5671" i="24" s="1"/>
  <c r="N5679" i="24"/>
  <c r="O5679" i="24" s="1"/>
  <c r="N5683" i="24"/>
  <c r="O5683" i="24" s="1"/>
  <c r="N5715" i="24"/>
  <c r="O5715" i="24" s="1"/>
  <c r="N5719" i="24"/>
  <c r="N5723" i="24"/>
  <c r="O5723" i="24" s="1"/>
  <c r="N5731" i="24"/>
  <c r="N5755" i="24"/>
  <c r="O5755" i="24" s="1"/>
  <c r="N5775" i="24"/>
  <c r="O5775" i="24" s="1"/>
  <c r="N5779" i="24"/>
  <c r="O5779" i="24" s="1"/>
  <c r="N5783" i="24"/>
  <c r="N5787" i="24"/>
  <c r="O5787" i="24" s="1"/>
  <c r="N5795" i="24"/>
  <c r="N5799" i="24"/>
  <c r="O5799" i="24" s="1"/>
  <c r="N5803" i="24"/>
  <c r="O5803" i="24" s="1"/>
  <c r="N5807" i="24"/>
  <c r="O5807" i="24" s="1"/>
  <c r="N5819" i="24"/>
  <c r="O5819" i="24" s="1"/>
  <c r="N5827" i="24"/>
  <c r="N5843" i="24"/>
  <c r="O5843" i="24" s="1"/>
  <c r="N5847" i="24"/>
  <c r="O5847" i="24" s="1"/>
  <c r="N5851" i="24"/>
  <c r="O5851" i="24" s="1"/>
  <c r="N5859" i="24"/>
  <c r="N5863" i="24"/>
  <c r="O5863" i="24" s="1"/>
  <c r="N5883" i="24"/>
  <c r="O5883" i="24" s="1"/>
  <c r="N5891" i="24"/>
  <c r="N5895" i="24"/>
  <c r="O5895" i="24" s="1"/>
  <c r="N5907" i="24"/>
  <c r="O5907" i="24" s="1"/>
  <c r="N5911" i="24"/>
  <c r="O5911" i="24" s="1"/>
  <c r="N5915" i="24"/>
  <c r="O5915" i="24" s="1"/>
  <c r="N5947" i="24"/>
  <c r="O5947" i="24" s="1"/>
  <c r="N5955" i="24"/>
  <c r="N5959" i="24"/>
  <c r="O5959" i="24" s="1"/>
  <c r="N5971" i="24"/>
  <c r="O5971" i="24" s="1"/>
  <c r="N5975" i="24"/>
  <c r="O5975" i="24" s="1"/>
  <c r="N5979" i="24"/>
  <c r="O5979" i="24" s="1"/>
  <c r="N5987" i="24"/>
  <c r="N5991" i="24"/>
  <c r="O5991" i="24" s="1"/>
  <c r="N6003" i="24"/>
  <c r="O6003" i="24" s="1"/>
  <c r="N6019" i="24"/>
  <c r="N6027" i="24"/>
  <c r="O6027" i="24" s="1"/>
  <c r="N6031" i="24"/>
  <c r="O6031" i="24" s="1"/>
  <c r="N6035" i="24"/>
  <c r="O6035" i="24" s="1"/>
  <c r="N6039" i="24"/>
  <c r="O6039" i="24" s="1"/>
  <c r="N6043" i="24"/>
  <c r="O6043" i="24" s="1"/>
  <c r="N6051" i="24"/>
  <c r="N6055" i="24"/>
  <c r="O6055" i="24" s="1"/>
  <c r="N6083" i="24"/>
  <c r="N6123" i="24"/>
  <c r="O6123" i="24" s="1"/>
  <c r="N6127" i="24"/>
  <c r="O6127" i="24" s="1"/>
  <c r="N6147" i="24"/>
  <c r="N6151" i="24"/>
  <c r="O6151" i="24" s="1"/>
  <c r="N6159" i="24"/>
  <c r="O6159" i="24" s="1"/>
  <c r="N6163" i="24"/>
  <c r="O6163" i="24" s="1"/>
  <c r="N6167" i="24"/>
  <c r="O6167" i="24" s="1"/>
  <c r="N6171" i="24"/>
  <c r="O6171" i="24" s="1"/>
  <c r="N6179" i="24"/>
  <c r="N6183" i="24"/>
  <c r="O6183" i="24" s="1"/>
  <c r="N6199" i="24"/>
  <c r="O6199" i="24" s="1"/>
  <c r="N6203" i="24"/>
  <c r="O6203" i="24" s="1"/>
  <c r="N6211" i="24"/>
  <c r="N6227" i="24"/>
  <c r="O6227" i="24" s="1"/>
  <c r="N6231" i="24"/>
  <c r="O6231" i="24" s="1"/>
  <c r="N6235" i="24"/>
  <c r="O6235" i="24" s="1"/>
  <c r="N6243" i="24"/>
  <c r="N6247" i="24"/>
  <c r="O6247" i="24" s="1"/>
  <c r="N6255" i="24"/>
  <c r="O6255" i="24" s="1"/>
  <c r="N6263" i="24"/>
  <c r="O6263" i="24" s="1"/>
  <c r="N6279" i="24"/>
  <c r="O6279" i="24" s="1"/>
  <c r="N6291" i="24"/>
  <c r="O6291" i="24" s="1"/>
  <c r="N6295" i="24"/>
  <c r="O6295" i="24" s="1"/>
  <c r="N6299" i="24"/>
  <c r="O6299" i="24" s="1"/>
  <c r="N6307" i="24"/>
  <c r="N6311" i="24"/>
  <c r="O6311" i="24" s="1"/>
  <c r="N6323" i="24"/>
  <c r="O6323" i="24" s="1"/>
  <c r="N6339" i="24"/>
  <c r="N6343" i="24"/>
  <c r="O6343" i="24" s="1"/>
  <c r="N6347" i="24"/>
  <c r="O6347" i="24" s="1"/>
  <c r="N6355" i="24"/>
  <c r="O6355" i="24" s="1"/>
  <c r="N6359" i="24"/>
  <c r="O6359" i="24" s="1"/>
  <c r="N6363" i="24"/>
  <c r="O6363" i="24" s="1"/>
  <c r="N6371" i="24"/>
  <c r="N6375" i="24"/>
  <c r="O6375" i="24" s="1"/>
  <c r="N6379" i="24"/>
  <c r="O6379" i="24" s="1"/>
  <c r="N6395" i="24"/>
  <c r="O6395" i="24" s="1"/>
  <c r="N6403" i="24"/>
  <c r="N6407" i="24"/>
  <c r="O6407" i="24" s="1"/>
  <c r="N6419" i="24"/>
  <c r="O6419" i="24" s="1"/>
  <c r="N6423" i="24"/>
  <c r="O6423" i="24" s="1"/>
  <c r="N6427" i="24"/>
  <c r="O6427" i="24" s="1"/>
  <c r="N6435" i="24"/>
  <c r="O6435" i="24" s="1"/>
  <c r="N6439" i="24"/>
  <c r="O6439" i="24" s="1"/>
  <c r="N6447" i="24"/>
  <c r="O6447" i="24" s="1"/>
  <c r="N6455" i="24"/>
  <c r="O6455" i="24" s="1"/>
  <c r="N6459" i="24"/>
  <c r="O6459" i="24" s="1"/>
  <c r="N6467" i="24"/>
  <c r="O6467" i="24" s="1"/>
  <c r="N6475" i="24"/>
  <c r="O6475" i="24" s="1"/>
  <c r="N6483" i="24"/>
  <c r="O6483" i="24" s="1"/>
  <c r="N6487" i="24"/>
  <c r="O6487" i="24" s="1"/>
  <c r="N6491" i="24"/>
  <c r="O6491" i="24" s="1"/>
  <c r="N6499" i="24"/>
  <c r="O6499" i="24" s="1"/>
  <c r="N6503" i="24"/>
  <c r="O6503" i="24" s="1"/>
  <c r="N6531" i="24"/>
  <c r="O6531" i="24" s="1"/>
  <c r="N6535" i="24"/>
  <c r="O6535" i="24" s="1"/>
  <c r="N6547" i="24"/>
  <c r="O6547" i="24" s="1"/>
  <c r="N6551" i="24"/>
  <c r="O6551" i="24" s="1"/>
  <c r="N6555" i="24"/>
  <c r="O6555" i="24" s="1"/>
  <c r="N6563" i="24"/>
  <c r="O6563" i="24" s="1"/>
  <c r="N6567" i="24"/>
  <c r="O6567" i="24" s="1"/>
  <c r="N6587" i="24"/>
  <c r="O6587" i="24" s="1"/>
  <c r="N6599" i="24"/>
  <c r="O6599" i="24" s="1"/>
  <c r="N6603" i="24"/>
  <c r="O6603" i="24" s="1"/>
  <c r="N6611" i="24"/>
  <c r="O6611" i="24" s="1"/>
  <c r="N6615" i="24"/>
  <c r="O6615" i="24" s="1"/>
  <c r="N6619" i="24"/>
  <c r="O6619" i="24" s="1"/>
  <c r="N6627" i="24"/>
  <c r="O6627" i="24" s="1"/>
  <c r="N6631" i="24"/>
  <c r="O6631" i="24" s="1"/>
  <c r="N6635" i="24"/>
  <c r="O6635" i="24" s="1"/>
  <c r="N6659" i="24"/>
  <c r="O6659" i="24" s="1"/>
  <c r="N6675" i="24"/>
  <c r="O6675" i="24" s="1"/>
  <c r="N6679" i="24"/>
  <c r="O6679" i="24" s="1"/>
  <c r="N6683" i="24"/>
  <c r="O6683" i="24" s="1"/>
  <c r="N6691" i="24"/>
  <c r="O6691" i="24" s="1"/>
  <c r="N6695" i="24"/>
  <c r="O6695" i="24" s="1"/>
  <c r="N6699" i="24"/>
  <c r="O6699" i="24" s="1"/>
  <c r="N6703" i="24"/>
  <c r="O6703" i="24" s="1"/>
  <c r="N6715" i="24"/>
  <c r="O6715" i="24" s="1"/>
  <c r="N6723" i="24"/>
  <c r="O6723" i="24" s="1"/>
  <c r="N6727" i="24"/>
  <c r="O6727" i="24" s="1"/>
  <c r="N6731" i="24"/>
  <c r="O6731" i="24" s="1"/>
  <c r="N6739" i="24"/>
  <c r="O6739" i="24" s="1"/>
  <c r="N6743" i="24"/>
  <c r="O6743" i="24" s="1"/>
  <c r="N6747" i="24"/>
  <c r="O6747" i="24" s="1"/>
  <c r="N6755" i="24"/>
  <c r="O6755" i="24" s="1"/>
  <c r="N6759" i="24"/>
  <c r="O6759" i="24" s="1"/>
  <c r="N6771" i="24"/>
  <c r="O6771" i="24" s="1"/>
  <c r="N6791" i="24"/>
  <c r="O6791" i="24" s="1"/>
  <c r="N6803" i="24"/>
  <c r="O6803" i="24" s="1"/>
  <c r="N6807" i="24"/>
  <c r="O6807" i="24" s="1"/>
  <c r="N6811" i="24"/>
  <c r="O6811" i="24" s="1"/>
  <c r="N6819" i="24"/>
  <c r="O6819" i="24" s="1"/>
  <c r="N6823" i="24"/>
  <c r="O6823" i="24" s="1"/>
  <c r="N6831" i="24"/>
  <c r="O6831" i="24" s="1"/>
  <c r="N6835" i="24"/>
  <c r="O6835" i="24" s="1"/>
  <c r="N6867" i="24"/>
  <c r="O6867" i="24" s="1"/>
  <c r="N6927" i="24"/>
  <c r="O6927" i="24" s="1"/>
  <c r="N6931" i="24"/>
  <c r="O6931" i="24" s="1"/>
  <c r="N6935" i="24"/>
  <c r="O6935" i="24" s="1"/>
  <c r="N6939" i="24"/>
  <c r="O6939" i="24" s="1"/>
  <c r="N6947" i="24"/>
  <c r="O6947" i="24" s="1"/>
  <c r="N6951" i="24"/>
  <c r="O6951" i="24" s="1"/>
  <c r="N6967" i="24"/>
  <c r="O6967" i="24" s="1"/>
  <c r="N6971" i="24"/>
  <c r="O6971" i="24" s="1"/>
  <c r="N6979" i="24"/>
  <c r="O6979" i="24" s="1"/>
  <c r="N6987" i="24"/>
  <c r="O6987" i="24" s="1"/>
  <c r="N6995" i="24"/>
  <c r="O6995" i="24" s="1"/>
  <c r="N6999" i="24"/>
  <c r="O6999" i="24" s="1"/>
  <c r="N7003" i="24"/>
  <c r="O7003" i="24" s="1"/>
  <c r="N7011" i="24"/>
  <c r="O7011" i="24" s="1"/>
  <c r="N7015" i="24"/>
  <c r="O7015" i="24" s="1"/>
  <c r="N7023" i="24"/>
  <c r="O7023" i="24" s="1"/>
  <c r="N7027" i="24"/>
  <c r="O7027" i="24" s="1"/>
  <c r="N7043" i="24"/>
  <c r="O7043" i="24" s="1"/>
  <c r="N7047" i="24"/>
  <c r="O7047" i="24" s="1"/>
  <c r="N7059" i="24"/>
  <c r="O7059" i="24" s="1"/>
  <c r="N7063" i="24"/>
  <c r="O7063" i="24" s="1"/>
  <c r="N7067" i="24"/>
  <c r="O7067" i="24" s="1"/>
  <c r="N7075" i="24"/>
  <c r="O7075" i="24" s="1"/>
  <c r="N7079" i="24"/>
  <c r="O7079" i="24" s="1"/>
  <c r="N7091" i="24"/>
  <c r="O7091" i="24" s="1"/>
  <c r="N7111" i="24"/>
  <c r="O7111" i="24" s="1"/>
  <c r="N7115" i="24"/>
  <c r="O7115" i="24" s="1"/>
  <c r="N7123" i="24"/>
  <c r="O7123" i="24" s="1"/>
  <c r="N7127" i="24"/>
  <c r="O7127" i="24" s="1"/>
  <c r="N7131" i="24"/>
  <c r="O7131" i="24" s="1"/>
  <c r="N7139" i="24"/>
  <c r="O7139" i="24" s="1"/>
  <c r="N8035" i="24"/>
  <c r="O8727" i="24"/>
  <c r="M8735" i="24"/>
  <c r="M8751" i="24"/>
  <c r="M8763" i="24"/>
  <c r="M8767" i="24"/>
  <c r="M8739" i="24"/>
  <c r="M8747" i="24"/>
  <c r="M8755" i="24"/>
  <c r="N6626" i="24" l="1"/>
  <c r="O6626" i="24" s="1"/>
  <c r="N2686" i="24"/>
  <c r="O2686" i="24" s="1"/>
  <c r="N2558" i="24"/>
  <c r="O2558" i="24" s="1"/>
  <c r="N2366" i="24"/>
  <c r="O2366" i="24" s="1"/>
  <c r="N2238" i="24"/>
  <c r="O2238" i="24" s="1"/>
  <c r="N2174" i="24"/>
  <c r="O2174" i="24" s="1"/>
  <c r="N4837" i="24"/>
  <c r="O4837" i="24" s="1"/>
  <c r="N4709" i="24"/>
  <c r="O4709" i="24" s="1"/>
  <c r="N2818" i="24"/>
  <c r="O2818" i="24" s="1"/>
  <c r="N3413" i="24"/>
  <c r="O3413" i="24" s="1"/>
  <c r="N6658" i="24"/>
  <c r="O6658" i="24" s="1"/>
  <c r="N2654" i="24"/>
  <c r="O2654" i="24" s="1"/>
  <c r="N2526" i="24"/>
  <c r="O2526" i="24" s="1"/>
  <c r="N2398" i="24"/>
  <c r="O2398" i="24" s="1"/>
  <c r="N2270" i="24"/>
  <c r="O2270" i="24" s="1"/>
  <c r="N4805" i="24"/>
  <c r="O4805" i="24" s="1"/>
  <c r="N4741" i="24"/>
  <c r="O4741" i="24" s="1"/>
  <c r="O2734" i="24"/>
  <c r="O2670" i="24"/>
  <c r="O2606" i="24"/>
  <c r="O2542" i="24"/>
  <c r="O2478" i="24"/>
  <c r="O2414" i="24"/>
  <c r="O2350" i="24"/>
  <c r="O2286" i="24"/>
  <c r="O2222" i="24"/>
  <c r="O2158" i="24"/>
  <c r="O3090" i="24"/>
  <c r="O8759" i="24"/>
  <c r="N3154" i="24"/>
  <c r="O3154" i="24" s="1"/>
  <c r="N6606" i="24"/>
  <c r="O6606" i="24" s="1"/>
  <c r="N6674" i="24"/>
  <c r="O6674" i="24" s="1"/>
  <c r="N4885" i="24"/>
  <c r="O4885" i="24" s="1"/>
  <c r="N4821" i="24"/>
  <c r="O4821" i="24" s="1"/>
  <c r="N4757" i="24"/>
  <c r="O4757" i="24" s="1"/>
  <c r="N4693" i="24"/>
  <c r="O4693" i="24" s="1"/>
  <c r="N6418" i="24"/>
  <c r="O6418" i="24" s="1"/>
  <c r="N4677" i="24"/>
  <c r="O4677" i="24" s="1"/>
  <c r="N4613" i="24"/>
  <c r="O4613" i="24" s="1"/>
  <c r="N3461" i="24"/>
  <c r="O3461" i="24" s="1"/>
  <c r="N3397" i="24"/>
  <c r="O3397" i="24" s="1"/>
  <c r="O7790" i="24"/>
  <c r="N7486" i="24"/>
  <c r="O7486" i="24" s="1"/>
  <c r="N5253" i="24"/>
  <c r="O5253" i="24" s="1"/>
  <c r="N3138" i="24"/>
  <c r="O3138" i="24" s="1"/>
  <c r="N2850" i="24"/>
  <c r="O2850" i="24" s="1"/>
  <c r="N2786" i="24"/>
  <c r="O2786" i="24" s="1"/>
  <c r="N4661" i="24"/>
  <c r="O4661" i="24" s="1"/>
  <c r="N3509" i="24"/>
  <c r="O3509" i="24" s="1"/>
  <c r="N3445" i="24"/>
  <c r="O3445" i="24" s="1"/>
  <c r="N4395" i="24"/>
  <c r="O4395" i="24" s="1"/>
  <c r="N4299" i="24"/>
  <c r="N7167" i="24"/>
  <c r="N7147" i="24"/>
  <c r="N4791" i="24"/>
  <c r="N4399" i="24"/>
  <c r="N4311" i="24"/>
  <c r="N7191" i="24"/>
  <c r="N8726" i="24"/>
  <c r="O8726" i="24" s="1"/>
  <c r="N8670" i="24"/>
  <c r="O8670" i="24" s="1"/>
  <c r="N8606" i="24"/>
  <c r="O8606" i="24" s="1"/>
  <c r="N8542" i="24"/>
  <c r="O8542" i="24" s="1"/>
  <c r="N8478" i="24"/>
  <c r="O8478" i="24" s="1"/>
  <c r="N8414" i="24"/>
  <c r="O8414" i="24" s="1"/>
  <c r="N8350" i="24"/>
  <c r="O8350" i="24" s="1"/>
  <c r="N8286" i="24"/>
  <c r="O8286" i="24" s="1"/>
  <c r="N8254" i="24"/>
  <c r="O8254" i="24" s="1"/>
  <c r="N8190" i="24"/>
  <c r="N8126" i="24"/>
  <c r="N8046" i="24"/>
  <c r="N7982" i="24"/>
  <c r="O7982" i="24" s="1"/>
  <c r="N7662" i="24"/>
  <c r="N7598" i="24"/>
  <c r="N7534" i="24"/>
  <c r="N8242" i="24"/>
  <c r="N8178" i="24"/>
  <c r="N8114" i="24"/>
  <c r="N8050" i="24"/>
  <c r="N7986" i="24"/>
  <c r="O7986" i="24" s="1"/>
  <c r="N7906" i="24"/>
  <c r="N7826" i="24"/>
  <c r="N7778" i="24"/>
  <c r="N7714" i="24"/>
  <c r="O7714" i="24" s="1"/>
  <c r="N7650" i="24"/>
  <c r="N7586" i="24"/>
  <c r="N7522" i="24"/>
  <c r="N7958" i="24"/>
  <c r="O7958" i="24" s="1"/>
  <c r="N7894" i="24"/>
  <c r="O7894" i="24" s="1"/>
  <c r="N7814" i="24"/>
  <c r="O7814" i="24" s="1"/>
  <c r="N7734" i="24"/>
  <c r="O7734" i="24" s="1"/>
  <c r="N7670" i="24"/>
  <c r="O7670" i="24" s="1"/>
  <c r="N7606" i="24"/>
  <c r="O7606" i="24" s="1"/>
  <c r="N7542" i="24"/>
  <c r="O7542" i="24" s="1"/>
  <c r="N7438" i="24"/>
  <c r="N7374" i="24"/>
  <c r="O7374" i="24" s="1"/>
  <c r="N7294" i="24"/>
  <c r="N7230" i="24"/>
  <c r="N7182" i="24"/>
  <c r="N7118" i="24"/>
  <c r="N7054" i="24"/>
  <c r="N6990" i="24"/>
  <c r="N6926" i="24"/>
  <c r="N6862" i="24"/>
  <c r="N6798" i="24"/>
  <c r="N6734" i="24"/>
  <c r="N7490" i="24"/>
  <c r="N6550" i="24"/>
  <c r="N6486" i="24"/>
  <c r="N6390" i="24"/>
  <c r="N6294" i="24"/>
  <c r="N6150" i="24"/>
  <c r="O6150" i="24" s="1"/>
  <c r="N6086" i="24"/>
  <c r="N6006" i="24"/>
  <c r="N5942" i="24"/>
  <c r="N6654" i="24"/>
  <c r="O6654" i="24" s="1"/>
  <c r="N6574" i="24"/>
  <c r="N6510" i="24"/>
  <c r="N5982" i="24"/>
  <c r="N5198" i="24"/>
  <c r="N4910" i="24"/>
  <c r="N4878" i="24"/>
  <c r="N4750" i="24"/>
  <c r="N4654" i="24"/>
  <c r="N4590" i="24"/>
  <c r="N4558" i="24"/>
  <c r="N4526" i="24"/>
  <c r="N4462" i="24"/>
  <c r="N4366" i="24"/>
  <c r="N4302" i="24"/>
  <c r="N4270" i="24"/>
  <c r="N4206" i="24"/>
  <c r="N4110" i="24"/>
  <c r="N4046" i="24"/>
  <c r="O4046" i="24" s="1"/>
  <c r="N4014" i="24"/>
  <c r="N3950" i="24"/>
  <c r="O3950" i="24" s="1"/>
  <c r="N3854" i="24"/>
  <c r="N3790" i="24"/>
  <c r="N3758" i="24"/>
  <c r="N3694" i="24"/>
  <c r="N3598" i="24"/>
  <c r="N3534" i="24"/>
  <c r="N3502" i="24"/>
  <c r="N3438" i="24"/>
  <c r="N4870" i="24"/>
  <c r="O4870" i="24" s="1"/>
  <c r="N7765" i="24"/>
  <c r="N4889" i="24"/>
  <c r="O4889" i="24" s="1"/>
  <c r="N4857" i="24"/>
  <c r="N4825" i="24"/>
  <c r="N4793" i="24"/>
  <c r="N4761" i="24"/>
  <c r="N4729" i="24"/>
  <c r="O4729" i="24" s="1"/>
  <c r="N4697" i="24"/>
  <c r="N4665" i="24"/>
  <c r="N4633" i="24"/>
  <c r="N4601" i="24"/>
  <c r="O4601" i="24" s="1"/>
  <c r="N4569" i="24"/>
  <c r="O4569" i="24" s="1"/>
  <c r="N4537" i="24"/>
  <c r="O4537" i="24" s="1"/>
  <c r="N4505" i="24"/>
  <c r="O4505" i="24" s="1"/>
  <c r="N4473" i="24"/>
  <c r="O4473" i="24" s="1"/>
  <c r="N7979" i="24"/>
  <c r="N7915" i="24"/>
  <c r="O7915" i="24" s="1"/>
  <c r="N7195" i="24"/>
  <c r="N4815" i="24"/>
  <c r="N4783" i="24"/>
  <c r="N4391" i="24"/>
  <c r="O4391" i="24" s="1"/>
  <c r="N4303" i="24"/>
  <c r="N7175" i="24"/>
  <c r="O7175" i="24" s="1"/>
  <c r="N8742" i="24"/>
  <c r="N8718" i="24"/>
  <c r="O8718" i="24" s="1"/>
  <c r="N8654" i="24"/>
  <c r="O8654" i="24" s="1"/>
  <c r="N8590" i="24"/>
  <c r="O8590" i="24" s="1"/>
  <c r="N8526" i="24"/>
  <c r="O8526" i="24" s="1"/>
  <c r="N8462" i="24"/>
  <c r="O8462" i="24" s="1"/>
  <c r="N8398" i="24"/>
  <c r="O8398" i="24" s="1"/>
  <c r="N8334" i="24"/>
  <c r="O8334" i="24" s="1"/>
  <c r="N7854" i="24"/>
  <c r="N7774" i="24"/>
  <c r="N7710" i="24"/>
  <c r="N7646" i="24"/>
  <c r="O7646" i="24" s="1"/>
  <c r="N7582" i="24"/>
  <c r="N7422" i="24"/>
  <c r="N7298" i="24"/>
  <c r="N7234" i="24"/>
  <c r="N7170" i="24"/>
  <c r="N7106" i="24"/>
  <c r="O7106" i="24" s="1"/>
  <c r="N7042" i="24"/>
  <c r="N6978" i="24"/>
  <c r="N7478" i="24"/>
  <c r="O7478" i="24" s="1"/>
  <c r="N7414" i="24"/>
  <c r="O7414" i="24" s="1"/>
  <c r="N7350" i="24"/>
  <c r="O7350" i="24" s="1"/>
  <c r="N7286" i="24"/>
  <c r="O7286" i="24" s="1"/>
  <c r="N7222" i="24"/>
  <c r="O7222" i="24" s="1"/>
  <c r="N7158" i="24"/>
  <c r="O7158" i="24" s="1"/>
  <c r="N7078" i="24"/>
  <c r="O7078" i="24" s="1"/>
  <c r="N7014" i="24"/>
  <c r="O7014" i="24" s="1"/>
  <c r="N6950" i="24"/>
  <c r="O6950" i="24" s="1"/>
  <c r="N6870" i="24"/>
  <c r="O6870" i="24" s="1"/>
  <c r="N6806" i="24"/>
  <c r="O6806" i="24" s="1"/>
  <c r="N6742" i="24"/>
  <c r="O6742" i="24" s="1"/>
  <c r="N6678" i="24"/>
  <c r="N6646" i="24"/>
  <c r="O6646" i="24" s="1"/>
  <c r="N6598" i="24"/>
  <c r="N6534" i="24"/>
  <c r="N6638" i="24"/>
  <c r="N6094" i="24"/>
  <c r="N6030" i="24"/>
  <c r="N5966" i="24"/>
  <c r="N5918" i="24"/>
  <c r="N5310" i="24"/>
  <c r="N5246" i="24"/>
  <c r="N5054" i="24"/>
  <c r="N4990" i="24"/>
  <c r="O3522" i="24"/>
  <c r="O3458" i="24"/>
  <c r="N3342" i="24"/>
  <c r="N4918" i="24"/>
  <c r="O4918" i="24" s="1"/>
  <c r="N4630" i="24"/>
  <c r="O4630" i="24" s="1"/>
  <c r="N3214" i="24"/>
  <c r="N7797" i="24"/>
  <c r="N2969" i="24"/>
  <c r="N2905" i="24"/>
  <c r="N2841" i="24"/>
  <c r="N2777" i="24"/>
  <c r="N2713" i="24"/>
  <c r="N2633" i="24"/>
  <c r="N2553" i="24"/>
  <c r="N2489" i="24"/>
  <c r="N2425" i="24"/>
  <c r="N7963" i="24"/>
  <c r="O7963" i="24" s="1"/>
  <c r="N7899" i="24"/>
  <c r="N8039" i="24"/>
  <c r="N7975" i="24"/>
  <c r="N7911" i="24"/>
  <c r="N7367" i="24"/>
  <c r="N7335" i="24"/>
  <c r="N7303" i="24"/>
  <c r="N7271" i="24"/>
  <c r="N7239" i="24"/>
  <c r="N7207" i="24"/>
  <c r="N8694" i="24"/>
  <c r="N8630" i="24"/>
  <c r="O8630" i="24" s="1"/>
  <c r="N8566" i="24"/>
  <c r="N8502" i="24"/>
  <c r="O8502" i="24" s="1"/>
  <c r="N8438" i="24"/>
  <c r="N8374" i="24"/>
  <c r="N8310" i="24"/>
  <c r="N7886" i="24"/>
  <c r="O7886" i="24" s="1"/>
  <c r="N7838" i="24"/>
  <c r="N7758" i="24"/>
  <c r="O7758" i="24" s="1"/>
  <c r="N7410" i="24"/>
  <c r="N7346" i="24"/>
  <c r="N7282" i="24"/>
  <c r="N7218" i="24"/>
  <c r="N7154" i="24"/>
  <c r="N7090" i="24"/>
  <c r="O7090" i="24" s="1"/>
  <c r="N7026" i="24"/>
  <c r="N6962" i="24"/>
  <c r="O6962" i="24" s="1"/>
  <c r="N7462" i="24"/>
  <c r="O7462" i="24" s="1"/>
  <c r="N7398" i="24"/>
  <c r="O7398" i="24" s="1"/>
  <c r="N7334" i="24"/>
  <c r="O7334" i="24" s="1"/>
  <c r="N7270" i="24"/>
  <c r="O7270" i="24" s="1"/>
  <c r="N7206" i="24"/>
  <c r="O7206" i="24" s="1"/>
  <c r="N7142" i="24"/>
  <c r="O7142" i="24" s="1"/>
  <c r="N7062" i="24"/>
  <c r="O7062" i="24" s="1"/>
  <c r="N6998" i="24"/>
  <c r="O6998" i="24" s="1"/>
  <c r="N6934" i="24"/>
  <c r="O6934" i="24" s="1"/>
  <c r="N6854" i="24"/>
  <c r="O6854" i="24" s="1"/>
  <c r="P6855" i="24" s="1"/>
  <c r="N6790" i="24"/>
  <c r="O6790" i="24" s="1"/>
  <c r="N6726" i="24"/>
  <c r="O6726" i="24" s="1"/>
  <c r="N6582" i="24"/>
  <c r="N6414" i="24"/>
  <c r="O6414" i="24" s="1"/>
  <c r="N6350" i="24"/>
  <c r="N6286" i="24"/>
  <c r="O6286" i="24" s="1"/>
  <c r="N6206" i="24"/>
  <c r="N6142" i="24"/>
  <c r="O6142" i="24" s="1"/>
  <c r="N6078" i="24"/>
  <c r="N6014" i="24"/>
  <c r="O6014" i="24" s="1"/>
  <c r="N5950" i="24"/>
  <c r="N5902" i="24"/>
  <c r="O5902" i="24" s="1"/>
  <c r="N5102" i="24"/>
  <c r="N4926" i="24"/>
  <c r="O4926" i="24" s="1"/>
  <c r="N4830" i="24"/>
  <c r="N4798" i="24"/>
  <c r="O4798" i="24" s="1"/>
  <c r="N4702" i="24"/>
  <c r="N4638" i="24"/>
  <c r="O4638" i="24" s="1"/>
  <c r="N4606" i="24"/>
  <c r="N4510" i="24"/>
  <c r="N4446" i="24"/>
  <c r="N4414" i="24"/>
  <c r="O4414" i="24" s="1"/>
  <c r="N4350" i="24"/>
  <c r="N4254" i="24"/>
  <c r="O4254" i="24" s="1"/>
  <c r="N4190" i="24"/>
  <c r="N4158" i="24"/>
  <c r="N4094" i="24"/>
  <c r="N3998" i="24"/>
  <c r="N3934" i="24"/>
  <c r="N3902" i="24"/>
  <c r="N3838" i="24"/>
  <c r="N3742" i="24"/>
  <c r="O3742" i="24" s="1"/>
  <c r="N3678" i="24"/>
  <c r="N3646" i="24"/>
  <c r="N3582" i="24"/>
  <c r="N3486" i="24"/>
  <c r="N3422" i="24"/>
  <c r="N3390" i="24"/>
  <c r="O3390" i="24" s="1"/>
  <c r="N3326" i="24"/>
  <c r="N7565" i="24"/>
  <c r="O7565" i="24" s="1"/>
  <c r="N7533" i="24"/>
  <c r="N7501" i="24"/>
  <c r="N7469" i="24"/>
  <c r="N7437" i="24"/>
  <c r="N7405" i="24"/>
  <c r="N7373" i="24"/>
  <c r="N7341" i="24"/>
  <c r="N7733" i="24"/>
  <c r="O7733" i="24" s="1"/>
  <c r="N7669" i="24"/>
  <c r="N7605" i="24"/>
  <c r="N7705" i="24"/>
  <c r="N7641" i="24"/>
  <c r="O7641" i="24" s="1"/>
  <c r="N7693" i="24"/>
  <c r="O7693" i="24" s="1"/>
  <c r="N7629" i="24"/>
  <c r="N6281" i="24"/>
  <c r="O6281" i="24" s="1"/>
  <c r="N6217" i="24"/>
  <c r="O6217" i="24" s="1"/>
  <c r="N6153" i="24"/>
  <c r="N6089" i="24"/>
  <c r="N6025" i="24"/>
  <c r="O6025" i="24" s="1"/>
  <c r="N5961" i="24"/>
  <c r="O5961" i="24" s="1"/>
  <c r="N5897" i="24"/>
  <c r="O5897" i="24" s="1"/>
  <c r="N5833" i="24"/>
  <c r="O5833" i="24" s="1"/>
  <c r="N5769" i="24"/>
  <c r="O5769" i="24" s="1"/>
  <c r="N5705" i="24"/>
  <c r="O5705" i="24" s="1"/>
  <c r="N5641" i="24"/>
  <c r="O5641" i="24" s="1"/>
  <c r="N5577" i="24"/>
  <c r="O5577" i="24" s="1"/>
  <c r="N5481" i="24"/>
  <c r="O5481" i="24" s="1"/>
  <c r="N5449" i="24"/>
  <c r="O5449" i="24" s="1"/>
  <c r="N5417" i="24"/>
  <c r="O5417" i="24" s="1"/>
  <c r="N5385" i="24"/>
  <c r="O5385" i="24" s="1"/>
  <c r="N5353" i="24"/>
  <c r="O5353" i="24" s="1"/>
  <c r="N5321" i="24"/>
  <c r="O5321" i="24" s="1"/>
  <c r="N5289" i="24"/>
  <c r="O5289" i="24" s="1"/>
  <c r="N5257" i="24"/>
  <c r="O5257" i="24" s="1"/>
  <c r="N5225" i="24"/>
  <c r="O5225" i="24" s="1"/>
  <c r="N5193" i="24"/>
  <c r="O5193" i="24" s="1"/>
  <c r="N5161" i="24"/>
  <c r="O5161" i="24" s="1"/>
  <c r="N5129" i="24"/>
  <c r="O5129" i="24" s="1"/>
  <c r="N5097" i="24"/>
  <c r="O5097" i="24" s="1"/>
  <c r="N5065" i="24"/>
  <c r="O5065" i="24" s="1"/>
  <c r="N5033" i="24"/>
  <c r="O5033" i="24" s="1"/>
  <c r="N5001" i="24"/>
  <c r="O5001" i="24" s="1"/>
  <c r="N4969" i="24"/>
  <c r="O4969" i="24" s="1"/>
  <c r="N4937" i="24"/>
  <c r="O4937" i="24" s="1"/>
  <c r="N4905" i="24"/>
  <c r="O4905" i="24" s="1"/>
  <c r="N4873" i="24"/>
  <c r="N4841" i="24"/>
  <c r="N4809" i="24"/>
  <c r="O4809" i="24" s="1"/>
  <c r="N4777" i="24"/>
  <c r="N4745" i="24"/>
  <c r="N4713" i="24"/>
  <c r="N4681" i="24"/>
  <c r="N4649" i="24"/>
  <c r="N4617" i="24"/>
  <c r="O4617" i="24" s="1"/>
  <c r="N4585" i="24"/>
  <c r="O4585" i="24" s="1"/>
  <c r="N4553" i="24"/>
  <c r="O4553" i="24" s="1"/>
  <c r="N4521" i="24"/>
  <c r="O4521" i="24" s="1"/>
  <c r="N4489" i="24"/>
  <c r="O4489" i="24" s="1"/>
  <c r="N4457" i="24"/>
  <c r="N4425" i="24"/>
  <c r="O4425" i="24" s="1"/>
  <c r="N4393" i="24"/>
  <c r="N30" i="24"/>
  <c r="N8023" i="24"/>
  <c r="N7959" i="24"/>
  <c r="N7895" i="24"/>
  <c r="O7895" i="24" s="1"/>
  <c r="N7359" i="24"/>
  <c r="N7327" i="24"/>
  <c r="N7295" i="24"/>
  <c r="O7295" i="24" s="1"/>
  <c r="N7263" i="24"/>
  <c r="N7231" i="24"/>
  <c r="N4795" i="24"/>
  <c r="N7183" i="24"/>
  <c r="N8674" i="24"/>
  <c r="N8610" i="24"/>
  <c r="N8546" i="24"/>
  <c r="N8482" i="24"/>
  <c r="N8418" i="24"/>
  <c r="N8354" i="24"/>
  <c r="N8290" i="24"/>
  <c r="N8678" i="24"/>
  <c r="N8614" i="24"/>
  <c r="N8550" i="24"/>
  <c r="N8486" i="24"/>
  <c r="N8422" i="24"/>
  <c r="O8422" i="24" s="1"/>
  <c r="N8358" i="24"/>
  <c r="N8294" i="24"/>
  <c r="N8270" i="24"/>
  <c r="N8206" i="24"/>
  <c r="N8142" i="24"/>
  <c r="N8062" i="24"/>
  <c r="O8062" i="24" s="1"/>
  <c r="N7998" i="24"/>
  <c r="N7934" i="24"/>
  <c r="N8258" i="24"/>
  <c r="N8194" i="24"/>
  <c r="N8130" i="24"/>
  <c r="N8066" i="24"/>
  <c r="O8066" i="24" s="1"/>
  <c r="N8002" i="24"/>
  <c r="N7922" i="24"/>
  <c r="N7842" i="24"/>
  <c r="N7730" i="24"/>
  <c r="N7666" i="24"/>
  <c r="N7602" i="24"/>
  <c r="N7538" i="24"/>
  <c r="N7974" i="24"/>
  <c r="O7974" i="24" s="1"/>
  <c r="N7910" i="24"/>
  <c r="O7910" i="24" s="1"/>
  <c r="N7846" i="24"/>
  <c r="O7846" i="24" s="1"/>
  <c r="N7750" i="24"/>
  <c r="O7750" i="24" s="1"/>
  <c r="N7686" i="24"/>
  <c r="O7686" i="24" s="1"/>
  <c r="P7687" i="24" s="1"/>
  <c r="N7622" i="24"/>
  <c r="O7622" i="24" s="1"/>
  <c r="N7558" i="24"/>
  <c r="O7558" i="24" s="1"/>
  <c r="N7326" i="24"/>
  <c r="N7246" i="24"/>
  <c r="O7246" i="24" s="1"/>
  <c r="N7134" i="24"/>
  <c r="N7070" i="24"/>
  <c r="N7006" i="24"/>
  <c r="N6942" i="24"/>
  <c r="O6942" i="24" s="1"/>
  <c r="N6878" i="24"/>
  <c r="N6814" i="24"/>
  <c r="N6750" i="24"/>
  <c r="N7458" i="24"/>
  <c r="N7394" i="24"/>
  <c r="N7330" i="24"/>
  <c r="O7330" i="24" s="1"/>
  <c r="N6406" i="24"/>
  <c r="N6310" i="24"/>
  <c r="N6246" i="24"/>
  <c r="N5958" i="24"/>
  <c r="N5894" i="24"/>
  <c r="N6590" i="24"/>
  <c r="O6590" i="24" s="1"/>
  <c r="N6526" i="24"/>
  <c r="N6462" i="24"/>
  <c r="N6398" i="24"/>
  <c r="N6334" i="24"/>
  <c r="N6270" i="24"/>
  <c r="N6190" i="24"/>
  <c r="N6126" i="24"/>
  <c r="N6062" i="24"/>
  <c r="O6062" i="24" s="1"/>
  <c r="N5342" i="24"/>
  <c r="N5278" i="24"/>
  <c r="O5278" i="24" s="1"/>
  <c r="N5086" i="24"/>
  <c r="N5022" i="24"/>
  <c r="O3602" i="24"/>
  <c r="O3506" i="24"/>
  <c r="O3442" i="24"/>
  <c r="O3410" i="24"/>
  <c r="N7589" i="24"/>
  <c r="N7557" i="24"/>
  <c r="N7525" i="24"/>
  <c r="N7493" i="24"/>
  <c r="N7461" i="24"/>
  <c r="N7429" i="24"/>
  <c r="N7397" i="24"/>
  <c r="N7365" i="24"/>
  <c r="N7333" i="24"/>
  <c r="N7301" i="24"/>
  <c r="N7269" i="24"/>
  <c r="N7237" i="24"/>
  <c r="O7237" i="24" s="1"/>
  <c r="N7205" i="24"/>
  <c r="N7173" i="24"/>
  <c r="N7141" i="24"/>
  <c r="N7109" i="24"/>
  <c r="N7077" i="24"/>
  <c r="N7045" i="24"/>
  <c r="N7013" i="24"/>
  <c r="O7013" i="24" s="1"/>
  <c r="N6981" i="24"/>
  <c r="O6981" i="24" s="1"/>
  <c r="N6949" i="24"/>
  <c r="O6949" i="24" s="1"/>
  <c r="N6917" i="24"/>
  <c r="O6917" i="24" s="1"/>
  <c r="N7829" i="24"/>
  <c r="N7717" i="24"/>
  <c r="N7653" i="24"/>
  <c r="N7689" i="24"/>
  <c r="N7625" i="24"/>
  <c r="N7577" i="24"/>
  <c r="N7545" i="24"/>
  <c r="N7513" i="24"/>
  <c r="N7481" i="24"/>
  <c r="N7449" i="24"/>
  <c r="O7449" i="24" s="1"/>
  <c r="N7417" i="24"/>
  <c r="N7385" i="24"/>
  <c r="N7353" i="24"/>
  <c r="N7321" i="24"/>
  <c r="N7289" i="24"/>
  <c r="N7257" i="24"/>
  <c r="N7225" i="24"/>
  <c r="N7193" i="24"/>
  <c r="N7161" i="24"/>
  <c r="N7129" i="24"/>
  <c r="N7097" i="24"/>
  <c r="N7065" i="24"/>
  <c r="O7065" i="24" s="1"/>
  <c r="N7033" i="24"/>
  <c r="N7001" i="24"/>
  <c r="O7001" i="24" s="1"/>
  <c r="N6969" i="24"/>
  <c r="O6969" i="24" s="1"/>
  <c r="N6937" i="24"/>
  <c r="O6937" i="24" s="1"/>
  <c r="N6905" i="24"/>
  <c r="O6905" i="24" s="1"/>
  <c r="N6873" i="24"/>
  <c r="O6873" i="24" s="1"/>
  <c r="N6841" i="24"/>
  <c r="O6841" i="24" s="1"/>
  <c r="N6809" i="24"/>
  <c r="O6809" i="24" s="1"/>
  <c r="N6777" i="24"/>
  <c r="O6777" i="24" s="1"/>
  <c r="N6745" i="24"/>
  <c r="O6745" i="24" s="1"/>
  <c r="N6713" i="24"/>
  <c r="O6713" i="24" s="1"/>
  <c r="N6681" i="24"/>
  <c r="O6681" i="24" s="1"/>
  <c r="N6649" i="24"/>
  <c r="O6649" i="24" s="1"/>
  <c r="N6617" i="24"/>
  <c r="O6617" i="24" s="1"/>
  <c r="N6585" i="24"/>
  <c r="O6585" i="24" s="1"/>
  <c r="N6553" i="24"/>
  <c r="O6553" i="24" s="1"/>
  <c r="N6521" i="24"/>
  <c r="O6521" i="24" s="1"/>
  <c r="N6489" i="24"/>
  <c r="O6489" i="24" s="1"/>
  <c r="N6457" i="24"/>
  <c r="O6457" i="24" s="1"/>
  <c r="N6425" i="24"/>
  <c r="O6425" i="24" s="1"/>
  <c r="N6393" i="24"/>
  <c r="O6393" i="24" s="1"/>
  <c r="N6361" i="24"/>
  <c r="O6361" i="24" s="1"/>
  <c r="N6329" i="24"/>
  <c r="O6329" i="24" s="1"/>
  <c r="N7757" i="24"/>
  <c r="O7757" i="24" s="1"/>
  <c r="N7677" i="24"/>
  <c r="N7613" i="24"/>
  <c r="N6265" i="24"/>
  <c r="O6265" i="24" s="1"/>
  <c r="N6201" i="24"/>
  <c r="N6137" i="24"/>
  <c r="N6073" i="24"/>
  <c r="N6009" i="24"/>
  <c r="N5945" i="24"/>
  <c r="O5945" i="24" s="1"/>
  <c r="N5881" i="24"/>
  <c r="N5817" i="24"/>
  <c r="N5753" i="24"/>
  <c r="N5689" i="24"/>
  <c r="N5625" i="24"/>
  <c r="N5561" i="24"/>
  <c r="N5513" i="24"/>
  <c r="O5513" i="24" s="1"/>
  <c r="N4345" i="24"/>
  <c r="O4345" i="24" s="1"/>
  <c r="N4313" i="24"/>
  <c r="N4281" i="24"/>
  <c r="N4249" i="24"/>
  <c r="N4217" i="24"/>
  <c r="O4217" i="24" s="1"/>
  <c r="N4185" i="24"/>
  <c r="N4153" i="24"/>
  <c r="N4121" i="24"/>
  <c r="N4089" i="24"/>
  <c r="N4057" i="24"/>
  <c r="N4025" i="24"/>
  <c r="N3993" i="24"/>
  <c r="N3961" i="24"/>
  <c r="O3961" i="24" s="1"/>
  <c r="N3929" i="24"/>
  <c r="N3897" i="24"/>
  <c r="N3865" i="24"/>
  <c r="N3833" i="24"/>
  <c r="O3833" i="24" s="1"/>
  <c r="N3801" i="24"/>
  <c r="N3769" i="24"/>
  <c r="N3737" i="24"/>
  <c r="N3705" i="24"/>
  <c r="N3673" i="24"/>
  <c r="N3641" i="24"/>
  <c r="N3609" i="24"/>
  <c r="N3577" i="24"/>
  <c r="O3577" i="24" s="1"/>
  <c r="N3545" i="24"/>
  <c r="N3385" i="24"/>
  <c r="N3353" i="24"/>
  <c r="N3321" i="24"/>
  <c r="N3289" i="24"/>
  <c r="N3257" i="24"/>
  <c r="N3225" i="24"/>
  <c r="N3193" i="24"/>
  <c r="N3161" i="24"/>
  <c r="N3129" i="24"/>
  <c r="N3097" i="24"/>
  <c r="N3065" i="24"/>
  <c r="N3001" i="24"/>
  <c r="N2937" i="24"/>
  <c r="N2873" i="24"/>
  <c r="N2809" i="24"/>
  <c r="N2745" i="24"/>
  <c r="N2665" i="24"/>
  <c r="N2601" i="24"/>
  <c r="N2521" i="24"/>
  <c r="N2457" i="24"/>
  <c r="N2393" i="24"/>
  <c r="N5726" i="24"/>
  <c r="O5726" i="24" s="1"/>
  <c r="N5438" i="24"/>
  <c r="O5438" i="24" s="1"/>
  <c r="N3086" i="24"/>
  <c r="N2958" i="24"/>
  <c r="N2934" i="24"/>
  <c r="N3166" i="24"/>
  <c r="O3166" i="24" s="1"/>
  <c r="N3038" i="24"/>
  <c r="N8639" i="24"/>
  <c r="N8575" i="24"/>
  <c r="N8511" i="24"/>
  <c r="N8447" i="24"/>
  <c r="N8383" i="24"/>
  <c r="N7791" i="24"/>
  <c r="O7791" i="24" s="1"/>
  <c r="N7727" i="24"/>
  <c r="O7727" i="24" s="1"/>
  <c r="N7663" i="24"/>
  <c r="O7663" i="24" s="1"/>
  <c r="N7599" i="24"/>
  <c r="O7599" i="24" s="1"/>
  <c r="N7535" i="24"/>
  <c r="O7535" i="24" s="1"/>
  <c r="N7407" i="24"/>
  <c r="O7407" i="24" s="1"/>
  <c r="N5359" i="24"/>
  <c r="O5359" i="24" s="1"/>
  <c r="N4911" i="24"/>
  <c r="O4911" i="24" s="1"/>
  <c r="N4847" i="24"/>
  <c r="O4847" i="24" s="1"/>
  <c r="N3311" i="24"/>
  <c r="O3311" i="24" s="1"/>
  <c r="N8102" i="24"/>
  <c r="N7830" i="24"/>
  <c r="O7830" i="24" s="1"/>
  <c r="N6614" i="24"/>
  <c r="N6022" i="24"/>
  <c r="N5830" i="24"/>
  <c r="N5766" i="24"/>
  <c r="O5766" i="24" s="1"/>
  <c r="N5638" i="24"/>
  <c r="O5638" i="24" s="1"/>
  <c r="N5510" i="24"/>
  <c r="O5510" i="24" s="1"/>
  <c r="N5446" i="24"/>
  <c r="N5382" i="24"/>
  <c r="N5318" i="24"/>
  <c r="O5318" i="24" s="1"/>
  <c r="N5254" i="24"/>
  <c r="O5254" i="24" s="1"/>
  <c r="N5190" i="24"/>
  <c r="O5190" i="24" s="1"/>
  <c r="N5126" i="24"/>
  <c r="O5126" i="24" s="1"/>
  <c r="N5062" i="24"/>
  <c r="O5062" i="24" s="1"/>
  <c r="N4662" i="24"/>
  <c r="O4662" i="24" s="1"/>
  <c r="N4502" i="24"/>
  <c r="N4118" i="24"/>
  <c r="N3990" i="24"/>
  <c r="N3670" i="24"/>
  <c r="O3670" i="24" s="1"/>
  <c r="N3606" i="24"/>
  <c r="O3606" i="24" s="1"/>
  <c r="N3414" i="24"/>
  <c r="N3350" i="24"/>
  <c r="O3350" i="24" s="1"/>
  <c r="N3206" i="24"/>
  <c r="O3206" i="24" s="1"/>
  <c r="N3142" i="24"/>
  <c r="O3142" i="24" s="1"/>
  <c r="N3078" i="24"/>
  <c r="N3014" i="24"/>
  <c r="N2918" i="24"/>
  <c r="O2918" i="24" s="1"/>
  <c r="N2838" i="24"/>
  <c r="O2838" i="24" s="1"/>
  <c r="N2710" i="24"/>
  <c r="O2710" i="24" s="1"/>
  <c r="N2646" i="24"/>
  <c r="N2518" i="24"/>
  <c r="O2518" i="24" s="1"/>
  <c r="N2454" i="24"/>
  <c r="O2454" i="24" s="1"/>
  <c r="N2326" i="24"/>
  <c r="O2326" i="24" s="1"/>
  <c r="N2262" i="24"/>
  <c r="O2262" i="24" s="1"/>
  <c r="N2198" i="24"/>
  <c r="O2198" i="24" s="1"/>
  <c r="N7773" i="24"/>
  <c r="N8715" i="24"/>
  <c r="O8715" i="24" s="1"/>
  <c r="N8651" i="24"/>
  <c r="O8651" i="24" s="1"/>
  <c r="N8395" i="24"/>
  <c r="O8395" i="24" s="1"/>
  <c r="N8331" i="24"/>
  <c r="N7755" i="24"/>
  <c r="O7755" i="24" s="1"/>
  <c r="N7691" i="24"/>
  <c r="O7691" i="24" s="1"/>
  <c r="N7627" i="24"/>
  <c r="O7627" i="24" s="1"/>
  <c r="N7499" i="24"/>
  <c r="N7435" i="24"/>
  <c r="N6875" i="24"/>
  <c r="O6875" i="24" s="1"/>
  <c r="N6107" i="24"/>
  <c r="O6107" i="24" s="1"/>
  <c r="N5339" i="24"/>
  <c r="O5339" i="24" s="1"/>
  <c r="N8722" i="24"/>
  <c r="O8722" i="24" s="1"/>
  <c r="N2722" i="24"/>
  <c r="O2722" i="24" s="1"/>
  <c r="N2658" i="24"/>
  <c r="O2658" i="24" s="1"/>
  <c r="N2594" i="24"/>
  <c r="O2594" i="24" s="1"/>
  <c r="N2530" i="24"/>
  <c r="O2530" i="24" s="1"/>
  <c r="N2466" i="24"/>
  <c r="O2466" i="24" s="1"/>
  <c r="N2402" i="24"/>
  <c r="O2402" i="24" s="1"/>
  <c r="N2338" i="24"/>
  <c r="O2338" i="24" s="1"/>
  <c r="N2274" i="24"/>
  <c r="O2274" i="24" s="1"/>
  <c r="N2210" i="24"/>
  <c r="O2210" i="24" s="1"/>
  <c r="N8745" i="24"/>
  <c r="O8745" i="24" s="1"/>
  <c r="N7817" i="24"/>
  <c r="O7817" i="24" s="1"/>
  <c r="N7753" i="24"/>
  <c r="O7753" i="24" s="1"/>
  <c r="N2681" i="24"/>
  <c r="O2681" i="24" s="1"/>
  <c r="N6254" i="24"/>
  <c r="O6254" i="24" s="1"/>
  <c r="N5774" i="24"/>
  <c r="O5774" i="24" s="1"/>
  <c r="N5678" i="24"/>
  <c r="N5518" i="24"/>
  <c r="O5518" i="24" s="1"/>
  <c r="N3278" i="24"/>
  <c r="O3278" i="24" s="1"/>
  <c r="N2910" i="24"/>
  <c r="O2910" i="24" s="1"/>
  <c r="N2846" i="24"/>
  <c r="O2846" i="24" s="1"/>
  <c r="N2782" i="24"/>
  <c r="O2782" i="24" s="1"/>
  <c r="N8757" i="24"/>
  <c r="O8757" i="24" s="1"/>
  <c r="N4899" i="24"/>
  <c r="N5882" i="24"/>
  <c r="O5882" i="24" s="1"/>
  <c r="N5578" i="24"/>
  <c r="O5578" i="24" s="1"/>
  <c r="N5450" i="24"/>
  <c r="O5450" i="24" s="1"/>
  <c r="N5386" i="24"/>
  <c r="O5386" i="24" s="1"/>
  <c r="N5322" i="24"/>
  <c r="O5322" i="24" s="1"/>
  <c r="N5258" i="24"/>
  <c r="O5258" i="24" s="1"/>
  <c r="N5194" i="24"/>
  <c r="O5194" i="24" s="1"/>
  <c r="N5130" i="24"/>
  <c r="O5130" i="24" s="1"/>
  <c r="N5066" i="24"/>
  <c r="O5066" i="24" s="1"/>
  <c r="N5002" i="24"/>
  <c r="O5002" i="24" s="1"/>
  <c r="N4922" i="24"/>
  <c r="N4794" i="24"/>
  <c r="N4714" i="24"/>
  <c r="O4714" i="24" s="1"/>
  <c r="N4650" i="24"/>
  <c r="O4650" i="24" s="1"/>
  <c r="N4554" i="24"/>
  <c r="O4554" i="24" s="1"/>
  <c r="N4490" i="24"/>
  <c r="O4490" i="24" s="1"/>
  <c r="N4426" i="24"/>
  <c r="O4426" i="24" s="1"/>
  <c r="N4362" i="24"/>
  <c r="O4362" i="24" s="1"/>
  <c r="N4298" i="24"/>
  <c r="O4298" i="24" s="1"/>
  <c r="N4234" i="24"/>
  <c r="O4234" i="24" s="1"/>
  <c r="N4170" i="24"/>
  <c r="O4170" i="24" s="1"/>
  <c r="N4106" i="24"/>
  <c r="O4106" i="24" s="1"/>
  <c r="N4042" i="24"/>
  <c r="O4042" i="24" s="1"/>
  <c r="N3978" i="24"/>
  <c r="O3978" i="24" s="1"/>
  <c r="N3914" i="24"/>
  <c r="O3914" i="24" s="1"/>
  <c r="N3850" i="24"/>
  <c r="O3850" i="24" s="1"/>
  <c r="N3722" i="24"/>
  <c r="O3722" i="24" s="1"/>
  <c r="N3658" i="24"/>
  <c r="O3658" i="24" s="1"/>
  <c r="N3594" i="24"/>
  <c r="O3594" i="24" s="1"/>
  <c r="N3530" i="24"/>
  <c r="O3530" i="24" s="1"/>
  <c r="N3466" i="24"/>
  <c r="O3466" i="24" s="1"/>
  <c r="N3402" i="24"/>
  <c r="O3402" i="24" s="1"/>
  <c r="N3338" i="24"/>
  <c r="O3338" i="24" s="1"/>
  <c r="N3274" i="24"/>
  <c r="N3194" i="24"/>
  <c r="N2922" i="24"/>
  <c r="O2922" i="24" s="1"/>
  <c r="N2794" i="24"/>
  <c r="O2794" i="24" s="1"/>
  <c r="N2730" i="24"/>
  <c r="O2730" i="24" s="1"/>
  <c r="N2602" i="24"/>
  <c r="O2602" i="24" s="1"/>
  <c r="N2538" i="24"/>
  <c r="O2538" i="24" s="1"/>
  <c r="N2410" i="24"/>
  <c r="O2410" i="24" s="1"/>
  <c r="N2346" i="24"/>
  <c r="O2346" i="24" s="1"/>
  <c r="N2218" i="24"/>
  <c r="O2218" i="24" s="1"/>
  <c r="N6077" i="24"/>
  <c r="O6077" i="24" s="1"/>
  <c r="N5469" i="24"/>
  <c r="O5469" i="24" s="1"/>
  <c r="N5341" i="24"/>
  <c r="O5341" i="24" s="1"/>
  <c r="N5213" i="24"/>
  <c r="O5213" i="24" s="1"/>
  <c r="N5085" i="24"/>
  <c r="O5085" i="24" s="1"/>
  <c r="N5021" i="24"/>
  <c r="O5021" i="24" s="1"/>
  <c r="N4957" i="24"/>
  <c r="O4957" i="24" s="1"/>
  <c r="N4893" i="24"/>
  <c r="O4893" i="24" s="1"/>
  <c r="N4829" i="24"/>
  <c r="O4829" i="24" s="1"/>
  <c r="N4701" i="24"/>
  <c r="O4701" i="24" s="1"/>
  <c r="N4573" i="24"/>
  <c r="O4573" i="24" s="1"/>
  <c r="N4509" i="24"/>
  <c r="O4509" i="24" s="1"/>
  <c r="N4445" i="24"/>
  <c r="O4445" i="24" s="1"/>
  <c r="N4381" i="24"/>
  <c r="O4381" i="24" s="1"/>
  <c r="N4317" i="24"/>
  <c r="O4317" i="24" s="1"/>
  <c r="N4189" i="24"/>
  <c r="O4189" i="24" s="1"/>
  <c r="N4061" i="24"/>
  <c r="O4061" i="24" s="1"/>
  <c r="N3997" i="24"/>
  <c r="O3997" i="24" s="1"/>
  <c r="N3933" i="24"/>
  <c r="O3933" i="24" s="1"/>
  <c r="N3869" i="24"/>
  <c r="O3869" i="24" s="1"/>
  <c r="N3805" i="24"/>
  <c r="O3805" i="24" s="1"/>
  <c r="N3741" i="24"/>
  <c r="O3741" i="24" s="1"/>
  <c r="N3613" i="24"/>
  <c r="O3613" i="24" s="1"/>
  <c r="N3421" i="24"/>
  <c r="O3421" i="24" s="1"/>
  <c r="N3357" i="24"/>
  <c r="O3357" i="24" s="1"/>
  <c r="N3293" i="24"/>
  <c r="O3293" i="24" s="1"/>
  <c r="N3229" i="24"/>
  <c r="O3229" i="24" s="1"/>
  <c r="N3165" i="24"/>
  <c r="O3165" i="24" s="1"/>
  <c r="N3037" i="24"/>
  <c r="O3037" i="24" s="1"/>
  <c r="N1117" i="24"/>
  <c r="O1117" i="24" s="1"/>
  <c r="N861" i="24"/>
  <c r="O861" i="24" s="1"/>
  <c r="N797" i="24"/>
  <c r="O797" i="24" s="1"/>
  <c r="N605" i="24"/>
  <c r="O605" i="24" s="1"/>
  <c r="N541" i="24"/>
  <c r="O541" i="24" s="1"/>
  <c r="N477" i="24"/>
  <c r="O477" i="24" s="1"/>
  <c r="N8708" i="24"/>
  <c r="O8708" i="24" s="1"/>
  <c r="P8708" i="24" s="1"/>
  <c r="N8644" i="24"/>
  <c r="N8388" i="24"/>
  <c r="N8324" i="24"/>
  <c r="N8260" i="24"/>
  <c r="O8260" i="24" s="1"/>
  <c r="N8132" i="24"/>
  <c r="N8068" i="24"/>
  <c r="N8004" i="24"/>
  <c r="N7940" i="24"/>
  <c r="N7876" i="24"/>
  <c r="N7812" i="24"/>
  <c r="O7812" i="24" s="1"/>
  <c r="N7748" i="24"/>
  <c r="N4372" i="24"/>
  <c r="O4372" i="24" s="1"/>
  <c r="N4308" i="24"/>
  <c r="O4308" i="24" s="1"/>
  <c r="N4244" i="24"/>
  <c r="O4244" i="24" s="1"/>
  <c r="N4180" i="24"/>
  <c r="O4180" i="24" s="1"/>
  <c r="N4116" i="24"/>
  <c r="O4116" i="24" s="1"/>
  <c r="N4052" i="24"/>
  <c r="O4052" i="24" s="1"/>
  <c r="N3988" i="24"/>
  <c r="O3988" i="24" s="1"/>
  <c r="N3924" i="24"/>
  <c r="O3924" i="24" s="1"/>
  <c r="N3860" i="24"/>
  <c r="O3860" i="24" s="1"/>
  <c r="N3796" i="24"/>
  <c r="O3796" i="24" s="1"/>
  <c r="N3732" i="24"/>
  <c r="O3732" i="24" s="1"/>
  <c r="N3668" i="24"/>
  <c r="O3668" i="24" s="1"/>
  <c r="N1780" i="24"/>
  <c r="O1780" i="24" s="1"/>
  <c r="N1396" i="24"/>
  <c r="O1396" i="24" s="1"/>
  <c r="N1332" i="24"/>
  <c r="O1332" i="24" s="1"/>
  <c r="N1268" i="24"/>
  <c r="O1268" i="24" s="1"/>
  <c r="N1204" i="24"/>
  <c r="O1204" i="24" s="1"/>
  <c r="N1076" i="24"/>
  <c r="O1076" i="24" s="1"/>
  <c r="N1012" i="24"/>
  <c r="O1012" i="24" s="1"/>
  <c r="N628" i="24"/>
  <c r="O628" i="24" s="1"/>
  <c r="N564" i="24"/>
  <c r="O564" i="24" s="1"/>
  <c r="N500" i="24"/>
  <c r="O500" i="24" s="1"/>
  <c r="N372" i="24"/>
  <c r="O372" i="24" s="1"/>
  <c r="N180" i="24"/>
  <c r="O180" i="24" s="1"/>
  <c r="N116" i="24"/>
  <c r="O116" i="24" s="1"/>
  <c r="N824" i="24"/>
  <c r="O824" i="24" s="1"/>
  <c r="N584" i="24"/>
  <c r="O584" i="24" s="1"/>
  <c r="P584" i="24" s="1"/>
  <c r="N472" i="24"/>
  <c r="O472" i="24" s="1"/>
  <c r="N408" i="24"/>
  <c r="O408" i="24" s="1"/>
  <c r="N280" i="24"/>
  <c r="O280" i="24" s="1"/>
  <c r="N136" i="24"/>
  <c r="O136" i="24" s="1"/>
  <c r="N7264" i="24"/>
  <c r="O7264" i="24" s="1"/>
  <c r="N4512" i="24"/>
  <c r="O4512" i="24" s="1"/>
  <c r="N4448" i="24"/>
  <c r="O4448" i="24" s="1"/>
  <c r="N4384" i="24"/>
  <c r="O4384" i="24" s="1"/>
  <c r="N4320" i="24"/>
  <c r="O4320" i="24" s="1"/>
  <c r="N4256" i="24"/>
  <c r="O4256" i="24" s="1"/>
  <c r="N4192" i="24"/>
  <c r="O4192" i="24" s="1"/>
  <c r="N4000" i="24"/>
  <c r="O4000" i="24" s="1"/>
  <c r="N3936" i="24"/>
  <c r="O3936" i="24" s="1"/>
  <c r="N3872" i="24"/>
  <c r="O3872" i="24" s="1"/>
  <c r="N3808" i="24"/>
  <c r="O3808" i="24" s="1"/>
  <c r="N3744" i="24"/>
  <c r="O3744" i="24" s="1"/>
  <c r="N3680" i="24"/>
  <c r="O3680" i="24" s="1"/>
  <c r="N3616" i="24"/>
  <c r="O3616" i="24" s="1"/>
  <c r="N3552" i="24"/>
  <c r="O3552" i="24" s="1"/>
  <c r="N1152" i="24"/>
  <c r="O1152" i="24" s="1"/>
  <c r="N1088" i="24"/>
  <c r="O1088" i="24" s="1"/>
  <c r="N960" i="24"/>
  <c r="O960" i="24" s="1"/>
  <c r="N896" i="24"/>
  <c r="O896" i="24" s="1"/>
  <c r="N832" i="24"/>
  <c r="O832" i="24" s="1"/>
  <c r="N768" i="24"/>
  <c r="O768" i="24" s="1"/>
  <c r="N704" i="24"/>
  <c r="O704" i="24" s="1"/>
  <c r="N640" i="24"/>
  <c r="O640" i="24" s="1"/>
  <c r="N512" i="24"/>
  <c r="O512" i="24" s="1"/>
  <c r="N448" i="24"/>
  <c r="O448" i="24" s="1"/>
  <c r="N384" i="24"/>
  <c r="O384" i="24" s="1"/>
  <c r="N320" i="24"/>
  <c r="O320" i="24" s="1"/>
  <c r="N256" i="24"/>
  <c r="O256" i="24" s="1"/>
  <c r="N64" i="24"/>
  <c r="O64" i="24" s="1"/>
  <c r="N236" i="24"/>
  <c r="O236" i="24" s="1"/>
  <c r="N44" i="24"/>
  <c r="O44" i="24" s="1"/>
  <c r="N1349" i="24"/>
  <c r="O1349" i="24" s="1"/>
  <c r="N1285" i="24"/>
  <c r="O1285" i="24" s="1"/>
  <c r="N1221" i="24"/>
  <c r="O1221" i="24" s="1"/>
  <c r="N1157" i="24"/>
  <c r="O1157" i="24" s="1"/>
  <c r="N1093" i="24"/>
  <c r="O1093" i="24" s="1"/>
  <c r="N1029" i="24"/>
  <c r="O1029" i="24" s="1"/>
  <c r="N965" i="24"/>
  <c r="O965" i="24" s="1"/>
  <c r="N901" i="24"/>
  <c r="O901" i="24" s="1"/>
  <c r="N837" i="24"/>
  <c r="O837" i="24" s="1"/>
  <c r="N773" i="24"/>
  <c r="O773" i="24" s="1"/>
  <c r="N709" i="24"/>
  <c r="O709" i="24" s="1"/>
  <c r="P709" i="24" s="1"/>
  <c r="N645" i="24"/>
  <c r="N8764" i="24"/>
  <c r="N8700" i="24"/>
  <c r="O8700" i="24" s="1"/>
  <c r="N8572" i="24"/>
  <c r="O8572" i="24" s="1"/>
  <c r="N8508" i="24"/>
  <c r="O8508" i="24" s="1"/>
  <c r="N8444" i="24"/>
  <c r="O8444" i="24" s="1"/>
  <c r="N8380" i="24"/>
  <c r="O8380" i="24" s="1"/>
  <c r="N8316" i="24"/>
  <c r="O8316" i="24" s="1"/>
  <c r="N8252" i="24"/>
  <c r="O8252" i="24" s="1"/>
  <c r="N8188" i="24"/>
  <c r="O8188" i="24" s="1"/>
  <c r="N8124" i="24"/>
  <c r="O8124" i="24" s="1"/>
  <c r="N7996" i="24"/>
  <c r="O7996" i="24" s="1"/>
  <c r="N7932" i="24"/>
  <c r="N7868" i="24"/>
  <c r="N7804" i="24"/>
  <c r="N4796" i="24"/>
  <c r="N4492" i="24"/>
  <c r="O4492" i="24" s="1"/>
  <c r="N4428" i="24"/>
  <c r="O4428" i="24" s="1"/>
  <c r="N4364" i="24"/>
  <c r="O4364" i="24" s="1"/>
  <c r="N4044" i="24"/>
  <c r="O4044" i="24" s="1"/>
  <c r="P4044" i="24" s="1"/>
  <c r="N3980" i="24"/>
  <c r="O3980" i="24" s="1"/>
  <c r="N3916" i="24"/>
  <c r="O3916" i="24" s="1"/>
  <c r="N3852" i="24"/>
  <c r="O3852" i="24" s="1"/>
  <c r="N3164" i="24"/>
  <c r="O3164" i="24" s="1"/>
  <c r="N1436" i="24"/>
  <c r="O1436" i="24" s="1"/>
  <c r="N1372" i="24"/>
  <c r="O1372" i="24" s="1"/>
  <c r="N1180" i="24"/>
  <c r="O1180" i="24" s="1"/>
  <c r="N1052" i="24"/>
  <c r="O1052" i="24" s="1"/>
  <c r="N924" i="24"/>
  <c r="O924" i="24" s="1"/>
  <c r="N604" i="24"/>
  <c r="O604" i="24" s="1"/>
  <c r="N540" i="24"/>
  <c r="O540" i="24" s="1"/>
  <c r="N476" i="24"/>
  <c r="O476" i="24" s="1"/>
  <c r="N348" i="24"/>
  <c r="O348" i="24" s="1"/>
  <c r="N4328" i="24"/>
  <c r="O4328" i="24" s="1"/>
  <c r="N4264" i="24"/>
  <c r="O4264" i="24" s="1"/>
  <c r="N4200" i="24"/>
  <c r="O4200" i="24" s="1"/>
  <c r="P4200" i="24" s="1"/>
  <c r="N4136" i="24"/>
  <c r="O4136" i="24" s="1"/>
  <c r="N4072" i="24"/>
  <c r="O4072" i="24" s="1"/>
  <c r="N4008" i="24"/>
  <c r="O4008" i="24" s="1"/>
  <c r="N3944" i="24"/>
  <c r="O3944" i="24" s="1"/>
  <c r="P3944" i="24" s="1"/>
  <c r="N3880" i="24"/>
  <c r="O3880" i="24" s="1"/>
  <c r="N3816" i="24"/>
  <c r="O3816" i="24" s="1"/>
  <c r="N3752" i="24"/>
  <c r="O3752" i="24" s="1"/>
  <c r="N3688" i="24"/>
  <c r="O3688" i="24" s="1"/>
  <c r="N3624" i="24"/>
  <c r="O3624" i="24" s="1"/>
  <c r="N3560" i="24"/>
  <c r="O3560" i="24" s="1"/>
  <c r="N3144" i="24"/>
  <c r="O3144" i="24" s="1"/>
  <c r="N8134" i="24"/>
  <c r="O8134" i="24" s="1"/>
  <c r="N5822" i="24"/>
  <c r="O5822" i="24" s="1"/>
  <c r="N5662" i="24"/>
  <c r="O5662" i="24" s="1"/>
  <c r="N5566" i="24"/>
  <c r="O5566" i="24" s="1"/>
  <c r="N5534" i="24"/>
  <c r="O5534" i="24" s="1"/>
  <c r="N3054" i="24"/>
  <c r="N2926" i="24"/>
  <c r="N2870" i="24"/>
  <c r="N8687" i="24"/>
  <c r="N8623" i="24"/>
  <c r="N8559" i="24"/>
  <c r="N8495" i="24"/>
  <c r="N8431" i="24"/>
  <c r="N8367" i="24"/>
  <c r="N7839" i="24"/>
  <c r="O7839" i="24" s="1"/>
  <c r="N7775" i="24"/>
  <c r="O7775" i="24" s="1"/>
  <c r="N7711" i="24"/>
  <c r="O7711" i="24" s="1"/>
  <c r="N7647" i="24"/>
  <c r="O7647" i="24" s="1"/>
  <c r="N7583" i="24"/>
  <c r="O7583" i="24" s="1"/>
  <c r="N7519" i="24"/>
  <c r="O7519" i="24" s="1"/>
  <c r="N7455" i="24"/>
  <c r="O7455" i="24" s="1"/>
  <c r="N7391" i="24"/>
  <c r="O7391" i="24" s="1"/>
  <c r="N7071" i="24"/>
  <c r="O7071" i="24" s="1"/>
  <c r="N7007" i="24"/>
  <c r="O7007" i="24" s="1"/>
  <c r="N6943" i="24"/>
  <c r="O6943" i="24" s="1"/>
  <c r="N6879" i="24"/>
  <c r="O6879" i="24" s="1"/>
  <c r="N6815" i="24"/>
  <c r="O6815" i="24" s="1"/>
  <c r="N6751" i="24"/>
  <c r="O6751" i="24" s="1"/>
  <c r="N6687" i="24"/>
  <c r="O6687" i="24" s="1"/>
  <c r="N6623" i="24"/>
  <c r="O6623" i="24" s="1"/>
  <c r="N6559" i="24"/>
  <c r="O6559" i="24" s="1"/>
  <c r="N6495" i="24"/>
  <c r="O6495" i="24" s="1"/>
  <c r="N6431" i="24"/>
  <c r="O6431" i="24" s="1"/>
  <c r="N6367" i="24"/>
  <c r="O6367" i="24" s="1"/>
  <c r="N6303" i="24"/>
  <c r="O6303" i="24" s="1"/>
  <c r="N6239" i="24"/>
  <c r="O6239" i="24" s="1"/>
  <c r="N6175" i="24"/>
  <c r="O6175" i="24" s="1"/>
  <c r="N6111" i="24"/>
  <c r="O6111" i="24" s="1"/>
  <c r="N6047" i="24"/>
  <c r="O6047" i="24" s="1"/>
  <c r="N5983" i="24"/>
  <c r="O5983" i="24" s="1"/>
  <c r="N5919" i="24"/>
  <c r="O5919" i="24" s="1"/>
  <c r="N5855" i="24"/>
  <c r="O5855" i="24" s="1"/>
  <c r="N5791" i="24"/>
  <c r="O5791" i="24" s="1"/>
  <c r="N5727" i="24"/>
  <c r="O5727" i="24" s="1"/>
  <c r="N5663" i="24"/>
  <c r="O5663" i="24" s="1"/>
  <c r="N5599" i="24"/>
  <c r="O5599" i="24" s="1"/>
  <c r="N5535" i="24"/>
  <c r="O5535" i="24" s="1"/>
  <c r="N5471" i="24"/>
  <c r="O5471" i="24" s="1"/>
  <c r="N5407" i="24"/>
  <c r="O5407" i="24" s="1"/>
  <c r="N5343" i="24"/>
  <c r="O5343" i="24" s="1"/>
  <c r="N5279" i="24"/>
  <c r="O5279" i="24" s="1"/>
  <c r="N5215" i="24"/>
  <c r="O5215" i="24" s="1"/>
  <c r="N5151" i="24"/>
  <c r="O5151" i="24" s="1"/>
  <c r="N5087" i="24"/>
  <c r="O5087" i="24" s="1"/>
  <c r="N5023" i="24"/>
  <c r="O5023" i="24" s="1"/>
  <c r="N4959" i="24"/>
  <c r="O4959" i="24" s="1"/>
  <c r="N4895" i="24"/>
  <c r="O4895" i="24" s="1"/>
  <c r="N4831" i="24"/>
  <c r="O4831" i="24" s="1"/>
  <c r="N4719" i="24"/>
  <c r="N4655" i="24"/>
  <c r="N4591" i="24"/>
  <c r="O4591" i="24" s="1"/>
  <c r="N4527" i="24"/>
  <c r="N4463" i="24"/>
  <c r="N4367" i="24"/>
  <c r="N4255" i="24"/>
  <c r="O4255" i="24" s="1"/>
  <c r="N4191" i="24"/>
  <c r="O4191" i="24" s="1"/>
  <c r="N4127" i="24"/>
  <c r="O4127" i="24" s="1"/>
  <c r="N4063" i="24"/>
  <c r="O4063" i="24" s="1"/>
  <c r="N3999" i="24"/>
  <c r="O3999" i="24" s="1"/>
  <c r="N3935" i="24"/>
  <c r="O3935" i="24" s="1"/>
  <c r="N3871" i="24"/>
  <c r="O3871" i="24" s="1"/>
  <c r="P3872" i="24" s="1"/>
  <c r="N3807" i="24"/>
  <c r="O3807" i="24" s="1"/>
  <c r="N3743" i="24"/>
  <c r="O3743" i="24" s="1"/>
  <c r="N3679" i="24"/>
  <c r="O3679" i="24" s="1"/>
  <c r="N3615" i="24"/>
  <c r="O3615" i="24" s="1"/>
  <c r="N3551" i="24"/>
  <c r="O3551" i="24" s="1"/>
  <c r="N3487" i="24"/>
  <c r="O3487" i="24" s="1"/>
  <c r="N3423" i="24"/>
  <c r="O3423" i="24" s="1"/>
  <c r="N3359" i="24"/>
  <c r="O3359" i="24" s="1"/>
  <c r="N3295" i="24"/>
  <c r="O3295" i="24" s="1"/>
  <c r="N3231" i="24"/>
  <c r="O3231" i="24" s="1"/>
  <c r="N3167" i="24"/>
  <c r="O3167" i="24" s="1"/>
  <c r="N3103" i="24"/>
  <c r="O3103" i="24" s="1"/>
  <c r="N3039" i="24"/>
  <c r="O3039" i="24" s="1"/>
  <c r="N2975" i="24"/>
  <c r="O2975" i="24" s="1"/>
  <c r="N2911" i="24"/>
  <c r="O2911" i="24" s="1"/>
  <c r="N2847" i="24"/>
  <c r="O2847" i="24" s="1"/>
  <c r="N2783" i="24"/>
  <c r="O2783" i="24" s="1"/>
  <c r="N2719" i="24"/>
  <c r="O2719" i="24" s="1"/>
  <c r="N2655" i="24"/>
  <c r="O2655" i="24" s="1"/>
  <c r="N2591" i="24"/>
  <c r="O2591" i="24" s="1"/>
  <c r="P2591" i="24" s="1"/>
  <c r="N2527" i="24"/>
  <c r="O2527" i="24" s="1"/>
  <c r="N2463" i="24"/>
  <c r="O2463" i="24" s="1"/>
  <c r="N2399" i="24"/>
  <c r="O2399" i="24" s="1"/>
  <c r="N2335" i="24"/>
  <c r="O2335" i="24" s="1"/>
  <c r="N2271" i="24"/>
  <c r="O2271" i="24" s="1"/>
  <c r="N2207" i="24"/>
  <c r="O2207" i="24" s="1"/>
  <c r="N2143" i="24"/>
  <c r="O2143" i="24" s="1"/>
  <c r="N2079" i="24"/>
  <c r="O2079" i="24" s="1"/>
  <c r="N2015" i="24"/>
  <c r="O2015" i="24" s="1"/>
  <c r="N1951" i="24"/>
  <c r="O1951" i="24" s="1"/>
  <c r="N1887" i="24"/>
  <c r="O1887" i="24" s="1"/>
  <c r="N1823" i="24"/>
  <c r="O1823" i="24" s="1"/>
  <c r="N1759" i="24"/>
  <c r="O1759" i="24" s="1"/>
  <c r="N1695" i="24"/>
  <c r="O1695" i="24" s="1"/>
  <c r="N1631" i="24"/>
  <c r="O1631" i="24" s="1"/>
  <c r="N1567" i="24"/>
  <c r="O1567" i="24" s="1"/>
  <c r="N1503" i="24"/>
  <c r="O1503" i="24" s="1"/>
  <c r="N1439" i="24"/>
  <c r="O1439" i="24" s="1"/>
  <c r="N1375" i="24"/>
  <c r="O1375" i="24" s="1"/>
  <c r="N1311" i="24"/>
  <c r="O1311" i="24" s="1"/>
  <c r="N1247" i="24"/>
  <c r="O1247" i="24" s="1"/>
  <c r="N1183" i="24"/>
  <c r="O1183" i="24" s="1"/>
  <c r="N1119" i="24"/>
  <c r="N1055" i="24"/>
  <c r="N991" i="24"/>
  <c r="N927" i="24"/>
  <c r="N863" i="24"/>
  <c r="N799" i="24"/>
  <c r="N735" i="24"/>
  <c r="N671" i="24"/>
  <c r="O671" i="24" s="1"/>
  <c r="N607" i="24"/>
  <c r="N543" i="24"/>
  <c r="N479" i="24"/>
  <c r="N415" i="24"/>
  <c r="O415" i="24" s="1"/>
  <c r="N351" i="24"/>
  <c r="N287" i="24"/>
  <c r="N223" i="24"/>
  <c r="N159" i="24"/>
  <c r="N95" i="24"/>
  <c r="N31" i="24"/>
  <c r="O31" i="24" s="1"/>
  <c r="N8230" i="24"/>
  <c r="N8166" i="24"/>
  <c r="O8166" i="24" s="1"/>
  <c r="N8070" i="24"/>
  <c r="O8070" i="24" s="1"/>
  <c r="N7782" i="24"/>
  <c r="O7782" i="24" s="1"/>
  <c r="N6374" i="24"/>
  <c r="N5878" i="24"/>
  <c r="O5878" i="24" s="1"/>
  <c r="N5814" i="24"/>
  <c r="O5814" i="24" s="1"/>
  <c r="N5750" i="24"/>
  <c r="N5686" i="24"/>
  <c r="O5686" i="24" s="1"/>
  <c r="N5622" i="24"/>
  <c r="O5622" i="24" s="1"/>
  <c r="N5558" i="24"/>
  <c r="N5494" i="24"/>
  <c r="N5430" i="24"/>
  <c r="O5430" i="24" s="1"/>
  <c r="N5366" i="24"/>
  <c r="O5366" i="24" s="1"/>
  <c r="N5302" i="24"/>
  <c r="N5238" i="24"/>
  <c r="N5174" i="24"/>
  <c r="N5110" i="24"/>
  <c r="O5110" i="24" s="1"/>
  <c r="N5046" i="24"/>
  <c r="N4982" i="24"/>
  <c r="N4838" i="24"/>
  <c r="N4774" i="24"/>
  <c r="N4710" i="24"/>
  <c r="N4646" i="24"/>
  <c r="N4550" i="24"/>
  <c r="N4486" i="24"/>
  <c r="O4486" i="24" s="1"/>
  <c r="N4422" i="24"/>
  <c r="N4358" i="24"/>
  <c r="N4294" i="24"/>
  <c r="N4230" i="24"/>
  <c r="N4166" i="24"/>
  <c r="N4102" i="24"/>
  <c r="N4038" i="24"/>
  <c r="N3974" i="24"/>
  <c r="O3974" i="24" s="1"/>
  <c r="N3910" i="24"/>
  <c r="N3846" i="24"/>
  <c r="N3782" i="24"/>
  <c r="N3718" i="24"/>
  <c r="N3654" i="24"/>
  <c r="N3590" i="24"/>
  <c r="N3526" i="24"/>
  <c r="N3462" i="24"/>
  <c r="O3462" i="24" s="1"/>
  <c r="N3398" i="24"/>
  <c r="N3334" i="24"/>
  <c r="N3270" i="24"/>
  <c r="O3270" i="24" s="1"/>
  <c r="N3190" i="24"/>
  <c r="O3190" i="24" s="1"/>
  <c r="N3126" i="24"/>
  <c r="N3062" i="24"/>
  <c r="N2998" i="24"/>
  <c r="N2902" i="24"/>
  <c r="O2902" i="24" s="1"/>
  <c r="N2822" i="24"/>
  <c r="N2758" i="24"/>
  <c r="N2694" i="24"/>
  <c r="N2630" i="24"/>
  <c r="N2566" i="24"/>
  <c r="N2502" i="24"/>
  <c r="N2438" i="24"/>
  <c r="N2374" i="24"/>
  <c r="O2374" i="24" s="1"/>
  <c r="N2310" i="24"/>
  <c r="N2246" i="24"/>
  <c r="N2182" i="24"/>
  <c r="N8733" i="24"/>
  <c r="N7821" i="24"/>
  <c r="N7741" i="24"/>
  <c r="N8699" i="24"/>
  <c r="O8699" i="24" s="1"/>
  <c r="N8635" i="24"/>
  <c r="O8635" i="24" s="1"/>
  <c r="N8571" i="24"/>
  <c r="O8571" i="24" s="1"/>
  <c r="N8507" i="24"/>
  <c r="O8507" i="24" s="1"/>
  <c r="N8443" i="24"/>
  <c r="O8443" i="24" s="1"/>
  <c r="N8379" i="24"/>
  <c r="O8379" i="24" s="1"/>
  <c r="N8139" i="24"/>
  <c r="O8139" i="24" s="1"/>
  <c r="N7803" i="24"/>
  <c r="O7803" i="24" s="1"/>
  <c r="N7739" i="24"/>
  <c r="O7739" i="24" s="1"/>
  <c r="N7675" i="24"/>
  <c r="O7675" i="24" s="1"/>
  <c r="N7611" i="24"/>
  <c r="O7611" i="24" s="1"/>
  <c r="N7547" i="24"/>
  <c r="N7483" i="24"/>
  <c r="N7419" i="24"/>
  <c r="O7419" i="24" s="1"/>
  <c r="N7051" i="24"/>
  <c r="O7051" i="24" s="1"/>
  <c r="N6923" i="24"/>
  <c r="O6923" i="24" s="1"/>
  <c r="N6859" i="24"/>
  <c r="O6859" i="24" s="1"/>
  <c r="N6795" i="24"/>
  <c r="O6795" i="24" s="1"/>
  <c r="N6667" i="24"/>
  <c r="O6667" i="24" s="1"/>
  <c r="N6539" i="24"/>
  <c r="O6539" i="24" s="1"/>
  <c r="N6411" i="24"/>
  <c r="O6411" i="24" s="1"/>
  <c r="N6283" i="24"/>
  <c r="O6283" i="24" s="1"/>
  <c r="N6219" i="24"/>
  <c r="O6219" i="24" s="1"/>
  <c r="N6155" i="24"/>
  <c r="O6155" i="24" s="1"/>
  <c r="N6091" i="24"/>
  <c r="O6091" i="24" s="1"/>
  <c r="N5963" i="24"/>
  <c r="O5963" i="24" s="1"/>
  <c r="N5899" i="24"/>
  <c r="O5899" i="24" s="1"/>
  <c r="N5835" i="24"/>
  <c r="O5835" i="24" s="1"/>
  <c r="N5771" i="24"/>
  <c r="O5771" i="24" s="1"/>
  <c r="N5707" i="24"/>
  <c r="O5707" i="24" s="1"/>
  <c r="N5579" i="24"/>
  <c r="O5579" i="24" s="1"/>
  <c r="N5451" i="24"/>
  <c r="N5387" i="24"/>
  <c r="N5323" i="24"/>
  <c r="N5259" i="24"/>
  <c r="N5195" i="24"/>
  <c r="N5131" i="24"/>
  <c r="N5067" i="24"/>
  <c r="N5003" i="24"/>
  <c r="N4939" i="24"/>
  <c r="N4875" i="24"/>
  <c r="O4875" i="24" s="1"/>
  <c r="N4699" i="24"/>
  <c r="O4699" i="24" s="1"/>
  <c r="N4635" i="24"/>
  <c r="O4635" i="24" s="1"/>
  <c r="N4571" i="24"/>
  <c r="O4571" i="24" s="1"/>
  <c r="N4443" i="24"/>
  <c r="O4443" i="24" s="1"/>
  <c r="N4251" i="24"/>
  <c r="O4251" i="24" s="1"/>
  <c r="N4187" i="24"/>
  <c r="O4187" i="24" s="1"/>
  <c r="N4123" i="24"/>
  <c r="O4123" i="24" s="1"/>
  <c r="N4059" i="24"/>
  <c r="O4059" i="24" s="1"/>
  <c r="N3995" i="24"/>
  <c r="O3995" i="24" s="1"/>
  <c r="N3931" i="24"/>
  <c r="O3931" i="24" s="1"/>
  <c r="N3867" i="24"/>
  <c r="O3867" i="24" s="1"/>
  <c r="N3803" i="24"/>
  <c r="O3803" i="24" s="1"/>
  <c r="N3739" i="24"/>
  <c r="O3739" i="24" s="1"/>
  <c r="N3675" i="24"/>
  <c r="O3675" i="24" s="1"/>
  <c r="N3611" i="24"/>
  <c r="O3611" i="24" s="1"/>
  <c r="N3547" i="24"/>
  <c r="O3547" i="24" s="1"/>
  <c r="N3483" i="24"/>
  <c r="O3483" i="24" s="1"/>
  <c r="N3419" i="24"/>
  <c r="O3419" i="24" s="1"/>
  <c r="N3355" i="24"/>
  <c r="O3355" i="24" s="1"/>
  <c r="N3227" i="24"/>
  <c r="O3227" i="24" s="1"/>
  <c r="N3099" i="24"/>
  <c r="O3099" i="24" s="1"/>
  <c r="N2971" i="24"/>
  <c r="O2971" i="24" s="1"/>
  <c r="N2843" i="24"/>
  <c r="O2843" i="24" s="1"/>
  <c r="N2715" i="24"/>
  <c r="O2715" i="24" s="1"/>
  <c r="N2587" i="24"/>
  <c r="O2587" i="24" s="1"/>
  <c r="N2459" i="24"/>
  <c r="O2459" i="24" s="1"/>
  <c r="N2331" i="24"/>
  <c r="O2331" i="24" s="1"/>
  <c r="N2203" i="24"/>
  <c r="O2203" i="24" s="1"/>
  <c r="N2075" i="24"/>
  <c r="O2075" i="24" s="1"/>
  <c r="N1947" i="24"/>
  <c r="O1947" i="24" s="1"/>
  <c r="N1819" i="24"/>
  <c r="O1819" i="24" s="1"/>
  <c r="N1691" i="24"/>
  <c r="O1691" i="24" s="1"/>
  <c r="N1563" i="24"/>
  <c r="O1563" i="24" s="1"/>
  <c r="N1499" i="24"/>
  <c r="O1499" i="24" s="1"/>
  <c r="N1435" i="24"/>
  <c r="O1435" i="24" s="1"/>
  <c r="N1371" i="24"/>
  <c r="O1371" i="24" s="1"/>
  <c r="N1307" i="24"/>
  <c r="O1307" i="24" s="1"/>
  <c r="N1243" i="24"/>
  <c r="O1243" i="24" s="1"/>
  <c r="N1179" i="24"/>
  <c r="O1179" i="24" s="1"/>
  <c r="N1115" i="24"/>
  <c r="O1115" i="24" s="1"/>
  <c r="N1051" i="24"/>
  <c r="O1051" i="24" s="1"/>
  <c r="N987" i="24"/>
  <c r="O987" i="24" s="1"/>
  <c r="N923" i="24"/>
  <c r="O923" i="24" s="1"/>
  <c r="N859" i="24"/>
  <c r="O859" i="24" s="1"/>
  <c r="N795" i="24"/>
  <c r="O795" i="24" s="1"/>
  <c r="P796" i="24" s="1"/>
  <c r="N731" i="24"/>
  <c r="N667" i="24"/>
  <c r="O667" i="24" s="1"/>
  <c r="N603" i="24"/>
  <c r="N539" i="24"/>
  <c r="N475" i="24"/>
  <c r="N411" i="24"/>
  <c r="N347" i="24"/>
  <c r="N283" i="24"/>
  <c r="O283" i="24" s="1"/>
  <c r="N155" i="24"/>
  <c r="N91" i="24"/>
  <c r="N27" i="24"/>
  <c r="N7938" i="24"/>
  <c r="O7938" i="24" s="1"/>
  <c r="N2706" i="24"/>
  <c r="O2706" i="24" s="1"/>
  <c r="N2642" i="24"/>
  <c r="O2642" i="24" s="1"/>
  <c r="N2578" i="24"/>
  <c r="O2578" i="24" s="1"/>
  <c r="N2514" i="24"/>
  <c r="O2514" i="24" s="1"/>
  <c r="N2450" i="24"/>
  <c r="O2450" i="24" s="1"/>
  <c r="N2386" i="24"/>
  <c r="O2386" i="24" s="1"/>
  <c r="N2322" i="24"/>
  <c r="O2322" i="24" s="1"/>
  <c r="N2258" i="24"/>
  <c r="O2258" i="24" s="1"/>
  <c r="N2194" i="24"/>
  <c r="O2194" i="24" s="1"/>
  <c r="N7865" i="24"/>
  <c r="O7865" i="24" s="1"/>
  <c r="N7801" i="24"/>
  <c r="O7801" i="24" s="1"/>
  <c r="N5497" i="24"/>
  <c r="N2569" i="24"/>
  <c r="N5854" i="24"/>
  <c r="O5854" i="24" s="1"/>
  <c r="N5742" i="24"/>
  <c r="O5742" i="24" s="1"/>
  <c r="N5646" i="24"/>
  <c r="N5454" i="24"/>
  <c r="N3262" i="24"/>
  <c r="O3262" i="24" s="1"/>
  <c r="N3182" i="24"/>
  <c r="O3182" i="24" s="1"/>
  <c r="N2894" i="24"/>
  <c r="N2830" i="24"/>
  <c r="N2766" i="24"/>
  <c r="O2766" i="24" s="1"/>
  <c r="N8741" i="24"/>
  <c r="N6099" i="24"/>
  <c r="O6099" i="24" s="1"/>
  <c r="N5331" i="24"/>
  <c r="O5331" i="24" s="1"/>
  <c r="N4947" i="24"/>
  <c r="O4947" i="24" s="1"/>
  <c r="N4883" i="24"/>
  <c r="N403" i="24"/>
  <c r="N339" i="24"/>
  <c r="N275" i="24"/>
  <c r="O275" i="24" s="1"/>
  <c r="N147" i="24"/>
  <c r="N83" i="24"/>
  <c r="N7498" i="24"/>
  <c r="N6458" i="24"/>
  <c r="N5626" i="24"/>
  <c r="O5626" i="24" s="1"/>
  <c r="N5562" i="24"/>
  <c r="O5562" i="24" s="1"/>
  <c r="N5498" i="24"/>
  <c r="N5434" i="24"/>
  <c r="N5370" i="24"/>
  <c r="O5370" i="24" s="1"/>
  <c r="N5306" i="24"/>
  <c r="O5306" i="24" s="1"/>
  <c r="N5242" i="24"/>
  <c r="O5242" i="24" s="1"/>
  <c r="N5178" i="24"/>
  <c r="O5178" i="24" s="1"/>
  <c r="N5114" i="24"/>
  <c r="O5114" i="24" s="1"/>
  <c r="N5050" i="24"/>
  <c r="O5050" i="24" s="1"/>
  <c r="N4986" i="24"/>
  <c r="O4986" i="24" s="1"/>
  <c r="N4890" i="24"/>
  <c r="O4890" i="24" s="1"/>
  <c r="N4778" i="24"/>
  <c r="N4698" i="24"/>
  <c r="O4698" i="24" s="1"/>
  <c r="N4634" i="24"/>
  <c r="O4634" i="24" s="1"/>
  <c r="N4538" i="24"/>
  <c r="O4538" i="24" s="1"/>
  <c r="N4474" i="24"/>
  <c r="O4474" i="24" s="1"/>
  <c r="N4410" i="24"/>
  <c r="O4410" i="24" s="1"/>
  <c r="N4346" i="24"/>
  <c r="O4346" i="24" s="1"/>
  <c r="N4282" i="24"/>
  <c r="O4282" i="24" s="1"/>
  <c r="N4218" i="24"/>
  <c r="O4218" i="24" s="1"/>
  <c r="N4154" i="24"/>
  <c r="O4154" i="24" s="1"/>
  <c r="N4090" i="24"/>
  <c r="O4090" i="24" s="1"/>
  <c r="N4026" i="24"/>
  <c r="O4026" i="24" s="1"/>
  <c r="N3962" i="24"/>
  <c r="O3962" i="24" s="1"/>
  <c r="N3898" i="24"/>
  <c r="O3898" i="24" s="1"/>
  <c r="N3834" i="24"/>
  <c r="O3834" i="24" s="1"/>
  <c r="N3770" i="24"/>
  <c r="O3770" i="24" s="1"/>
  <c r="N3706" i="24"/>
  <c r="O3706" i="24" s="1"/>
  <c r="N3642" i="24"/>
  <c r="O3642" i="24" s="1"/>
  <c r="N3578" i="24"/>
  <c r="O3578" i="24" s="1"/>
  <c r="N3514" i="24"/>
  <c r="O3514" i="24" s="1"/>
  <c r="N3450" i="24"/>
  <c r="O3450" i="24" s="1"/>
  <c r="N3386" i="24"/>
  <c r="O3386" i="24" s="1"/>
  <c r="N3322" i="24"/>
  <c r="O3322" i="24" s="1"/>
  <c r="N3258" i="24"/>
  <c r="O3258" i="24" s="1"/>
  <c r="N2970" i="24"/>
  <c r="O2970" i="24" s="1"/>
  <c r="N2906" i="24"/>
  <c r="N2842" i="24"/>
  <c r="N2778" i="24"/>
  <c r="N2714" i="24"/>
  <c r="O2714" i="24" s="1"/>
  <c r="N2650" i="24"/>
  <c r="N2586" i="24"/>
  <c r="N2522" i="24"/>
  <c r="N2458" i="24"/>
  <c r="O2458" i="24" s="1"/>
  <c r="N2394" i="24"/>
  <c r="N2330" i="24"/>
  <c r="N2266" i="24"/>
  <c r="N2202" i="24"/>
  <c r="N7873" i="24"/>
  <c r="N5645" i="24"/>
  <c r="N5453" i="24"/>
  <c r="N5389" i="24"/>
  <c r="O5389" i="24" s="1"/>
  <c r="N5325" i="24"/>
  <c r="O5325" i="24" s="1"/>
  <c r="N5261" i="24"/>
  <c r="O5261" i="24" s="1"/>
  <c r="N5197" i="24"/>
  <c r="O5197" i="24" s="1"/>
  <c r="N5133" i="24"/>
  <c r="O5133" i="24" s="1"/>
  <c r="N5069" i="24"/>
  <c r="O5069" i="24" s="1"/>
  <c r="N5005" i="24"/>
  <c r="O5005" i="24" s="1"/>
  <c r="N4941" i="24"/>
  <c r="O4941" i="24" s="1"/>
  <c r="N4877" i="24"/>
  <c r="N4813" i="24"/>
  <c r="N4749" i="24"/>
  <c r="N4685" i="24"/>
  <c r="N4621" i="24"/>
  <c r="O4621" i="24" s="1"/>
  <c r="N4557" i="24"/>
  <c r="O4557" i="24" s="1"/>
  <c r="N4493" i="24"/>
  <c r="O4493" i="24" s="1"/>
  <c r="N4429" i="24"/>
  <c r="O4429" i="24" s="1"/>
  <c r="N4365" i="24"/>
  <c r="O4365" i="24" s="1"/>
  <c r="N4301" i="24"/>
  <c r="O4301" i="24" s="1"/>
  <c r="N4237" i="24"/>
  <c r="O4237" i="24" s="1"/>
  <c r="N4173" i="24"/>
  <c r="O4173" i="24" s="1"/>
  <c r="N4109" i="24"/>
  <c r="O4109" i="24" s="1"/>
  <c r="N4045" i="24"/>
  <c r="O4045" i="24" s="1"/>
  <c r="N3981" i="24"/>
  <c r="O3981" i="24" s="1"/>
  <c r="N3917" i="24"/>
  <c r="O3917" i="24" s="1"/>
  <c r="N3853" i="24"/>
  <c r="O3853" i="24" s="1"/>
  <c r="N3789" i="24"/>
  <c r="O3789" i="24" s="1"/>
  <c r="N3725" i="24"/>
  <c r="O3725" i="24" s="1"/>
  <c r="N3661" i="24"/>
  <c r="O3661" i="24" s="1"/>
  <c r="N3597" i="24"/>
  <c r="O3597" i="24" s="1"/>
  <c r="N3533" i="24"/>
  <c r="O3533" i="24" s="1"/>
  <c r="N3469" i="24"/>
  <c r="N3405" i="24"/>
  <c r="N3341" i="24"/>
  <c r="O3341" i="24" s="1"/>
  <c r="N3277" i="24"/>
  <c r="O3277" i="24" s="1"/>
  <c r="N3213" i="24"/>
  <c r="O3213" i="24" s="1"/>
  <c r="N3149" i="24"/>
  <c r="O3149" i="24" s="1"/>
  <c r="N3085" i="24"/>
  <c r="O3085" i="24" s="1"/>
  <c r="N2989" i="24"/>
  <c r="N1293" i="24"/>
  <c r="O1293" i="24" s="1"/>
  <c r="N1229" i="24"/>
  <c r="O1229" i="24" s="1"/>
  <c r="N1165" i="24"/>
  <c r="O1165" i="24" s="1"/>
  <c r="N1101" i="24"/>
  <c r="O1101" i="24" s="1"/>
  <c r="N1037" i="24"/>
  <c r="O1037" i="24" s="1"/>
  <c r="N973" i="24"/>
  <c r="O973" i="24" s="1"/>
  <c r="N909" i="24"/>
  <c r="O909" i="24" s="1"/>
  <c r="N845" i="24"/>
  <c r="O845" i="24" s="1"/>
  <c r="N781" i="24"/>
  <c r="N717" i="24"/>
  <c r="N653" i="24"/>
  <c r="O653" i="24" s="1"/>
  <c r="N589" i="24"/>
  <c r="O589" i="24" s="1"/>
  <c r="N525" i="24"/>
  <c r="O525" i="24" s="1"/>
  <c r="N461" i="24"/>
  <c r="N8692" i="24"/>
  <c r="O8692" i="24" s="1"/>
  <c r="N8628" i="24"/>
  <c r="O8628" i="24" s="1"/>
  <c r="N8564" i="24"/>
  <c r="N8500" i="24"/>
  <c r="N8436" i="24"/>
  <c r="N8372" i="24"/>
  <c r="N8308" i="24"/>
  <c r="N8244" i="24"/>
  <c r="N8180" i="24"/>
  <c r="N8116" i="24"/>
  <c r="N8052" i="24"/>
  <c r="N7988" i="24"/>
  <c r="N7924" i="24"/>
  <c r="N7860" i="24"/>
  <c r="N7796" i="24"/>
  <c r="N4484" i="24"/>
  <c r="O4484" i="24" s="1"/>
  <c r="N4420" i="24"/>
  <c r="N4356" i="24"/>
  <c r="O4356" i="24" s="1"/>
  <c r="N4292" i="24"/>
  <c r="O4292" i="24" s="1"/>
  <c r="N4228" i="24"/>
  <c r="O4228" i="24" s="1"/>
  <c r="N4164" i="24"/>
  <c r="O4164" i="24" s="1"/>
  <c r="N4100" i="24"/>
  <c r="O4100" i="24" s="1"/>
  <c r="N4036" i="24"/>
  <c r="O4036" i="24" s="1"/>
  <c r="N3972" i="24"/>
  <c r="O3972" i="24" s="1"/>
  <c r="N3908" i="24"/>
  <c r="O3908" i="24" s="1"/>
  <c r="N3844" i="24"/>
  <c r="O3844" i="24" s="1"/>
  <c r="N3780" i="24"/>
  <c r="O3780" i="24" s="1"/>
  <c r="N3716" i="24"/>
  <c r="O3716" i="24" s="1"/>
  <c r="N3204" i="24"/>
  <c r="O3204" i="24" s="1"/>
  <c r="N2612" i="24"/>
  <c r="N1444" i="24"/>
  <c r="O1444" i="24" s="1"/>
  <c r="N1380" i="24"/>
  <c r="O1380" i="24" s="1"/>
  <c r="N1316" i="24"/>
  <c r="O1316" i="24" s="1"/>
  <c r="N1252" i="24"/>
  <c r="O1252" i="24" s="1"/>
  <c r="N1188" i="24"/>
  <c r="O1188" i="24" s="1"/>
  <c r="N1124" i="24"/>
  <c r="O1124" i="24" s="1"/>
  <c r="N1060" i="24"/>
  <c r="O1060" i="24" s="1"/>
  <c r="N996" i="24"/>
  <c r="O996" i="24" s="1"/>
  <c r="N932" i="24"/>
  <c r="O932" i="24" s="1"/>
  <c r="N868" i="24"/>
  <c r="O868" i="24" s="1"/>
  <c r="P869" i="24" s="1"/>
  <c r="N804" i="24"/>
  <c r="O804" i="24" s="1"/>
  <c r="N740" i="24"/>
  <c r="O740" i="24" s="1"/>
  <c r="N676" i="24"/>
  <c r="O676" i="24" s="1"/>
  <c r="N612" i="24"/>
  <c r="O612" i="24" s="1"/>
  <c r="N548" i="24"/>
  <c r="O548" i="24" s="1"/>
  <c r="N484" i="24"/>
  <c r="O484" i="24" s="1"/>
  <c r="N420" i="24"/>
  <c r="O420" i="24" s="1"/>
  <c r="N356" i="24"/>
  <c r="O356" i="24" s="1"/>
  <c r="N292" i="24"/>
  <c r="O292" i="24" s="1"/>
  <c r="N228" i="24"/>
  <c r="O228" i="24" s="1"/>
  <c r="N164" i="24"/>
  <c r="O164" i="24" s="1"/>
  <c r="N100" i="24"/>
  <c r="O100" i="24" s="1"/>
  <c r="N36" i="24"/>
  <c r="O36" i="24" s="1"/>
  <c r="N552" i="24"/>
  <c r="O552" i="24" s="1"/>
  <c r="N456" i="24"/>
  <c r="O456" i="24" s="1"/>
  <c r="N392" i="24"/>
  <c r="O392" i="24" s="1"/>
  <c r="N328" i="24"/>
  <c r="O328" i="24" s="1"/>
  <c r="N200" i="24"/>
  <c r="O200" i="24" s="1"/>
  <c r="N120" i="24"/>
  <c r="O120" i="24" s="1"/>
  <c r="N24" i="24"/>
  <c r="O24" i="24" s="1"/>
  <c r="N8752" i="24"/>
  <c r="O8752" i="24" s="1"/>
  <c r="N4368" i="24"/>
  <c r="O4368" i="24" s="1"/>
  <c r="N4304" i="24"/>
  <c r="O4304" i="24" s="1"/>
  <c r="N4240" i="24"/>
  <c r="O4240" i="24" s="1"/>
  <c r="N4176" i="24"/>
  <c r="O4176" i="24" s="1"/>
  <c r="N4112" i="24"/>
  <c r="O4112" i="24" s="1"/>
  <c r="N4048" i="24"/>
  <c r="O4048" i="24" s="1"/>
  <c r="N3984" i="24"/>
  <c r="O3984" i="24" s="1"/>
  <c r="N3920" i="24"/>
  <c r="O3920" i="24" s="1"/>
  <c r="N3856" i="24"/>
  <c r="O3856" i="24" s="1"/>
  <c r="N3792" i="24"/>
  <c r="O3792" i="24" s="1"/>
  <c r="N3728" i="24"/>
  <c r="O3728" i="24" s="1"/>
  <c r="N3664" i="24"/>
  <c r="O3664" i="24" s="1"/>
  <c r="N3600" i="24"/>
  <c r="O3600" i="24" s="1"/>
  <c r="N3536" i="24"/>
  <c r="O3536" i="24" s="1"/>
  <c r="N1808" i="24"/>
  <c r="O1808" i="24" s="1"/>
  <c r="N220" i="24"/>
  <c r="O220" i="24" s="1"/>
  <c r="N156" i="24"/>
  <c r="O156" i="24" s="1"/>
  <c r="N92" i="24"/>
  <c r="O92" i="24" s="1"/>
  <c r="N28" i="24"/>
  <c r="O28" i="24" s="1"/>
  <c r="N1333" i="24"/>
  <c r="O1333" i="24" s="1"/>
  <c r="N1269" i="24"/>
  <c r="O1269" i="24" s="1"/>
  <c r="N1205" i="24"/>
  <c r="O1205" i="24" s="1"/>
  <c r="N1141" i="24"/>
  <c r="O1141" i="24" s="1"/>
  <c r="N1077" i="24"/>
  <c r="O1077" i="24" s="1"/>
  <c r="N1013" i="24"/>
  <c r="O1013" i="24" s="1"/>
  <c r="N949" i="24"/>
  <c r="O949" i="24" s="1"/>
  <c r="N885" i="24"/>
  <c r="O885" i="24" s="1"/>
  <c r="N821" i="24"/>
  <c r="O821" i="24" s="1"/>
  <c r="N757" i="24"/>
  <c r="O757" i="24" s="1"/>
  <c r="N693" i="24"/>
  <c r="N629" i="24"/>
  <c r="O629" i="24" s="1"/>
  <c r="N565" i="24"/>
  <c r="O565" i="24" s="1"/>
  <c r="N501" i="24"/>
  <c r="O501" i="24" s="1"/>
  <c r="N8684" i="24"/>
  <c r="O8684" i="24" s="1"/>
  <c r="N8620" i="24"/>
  <c r="O8620" i="24" s="1"/>
  <c r="N8556" i="24"/>
  <c r="N8492" i="24"/>
  <c r="O8492" i="24" s="1"/>
  <c r="N8428" i="24"/>
  <c r="O8428" i="24" s="1"/>
  <c r="N8364" i="24"/>
  <c r="O8364" i="24" s="1"/>
  <c r="N8300" i="24"/>
  <c r="O8300" i="24" s="1"/>
  <c r="N8172" i="24"/>
  <c r="O8172" i="24" s="1"/>
  <c r="N8108" i="24"/>
  <c r="O8108" i="24" s="1"/>
  <c r="N8044" i="24"/>
  <c r="O8044" i="24" s="1"/>
  <c r="N7980" i="24"/>
  <c r="O7980" i="24" s="1"/>
  <c r="N7916" i="24"/>
  <c r="O7916" i="24" s="1"/>
  <c r="N7852" i="24"/>
  <c r="O7852" i="24" s="1"/>
  <c r="N7788" i="24"/>
  <c r="O7788" i="24" s="1"/>
  <c r="N4348" i="24"/>
  <c r="N4284" i="24"/>
  <c r="O4284" i="24" s="1"/>
  <c r="P4284" i="24" s="1"/>
  <c r="N4220" i="24"/>
  <c r="N4156" i="24"/>
  <c r="N4092" i="24"/>
  <c r="N4028" i="24"/>
  <c r="O4028" i="24" s="1"/>
  <c r="N3964" i="24"/>
  <c r="N3900" i="24"/>
  <c r="O3900" i="24" s="1"/>
  <c r="N3836" i="24"/>
  <c r="N3772" i="24"/>
  <c r="O3772" i="24" s="1"/>
  <c r="P3772" i="24" s="1"/>
  <c r="N3708" i="24"/>
  <c r="N3644" i="24"/>
  <c r="O3644" i="24" s="1"/>
  <c r="N1420" i="24"/>
  <c r="O1420" i="24" s="1"/>
  <c r="N1356" i="24"/>
  <c r="O1356" i="24" s="1"/>
  <c r="P1356" i="24" s="1"/>
  <c r="N1292" i="24"/>
  <c r="O1292" i="24" s="1"/>
  <c r="N1228" i="24"/>
  <c r="O1228" i="24" s="1"/>
  <c r="N844" i="24"/>
  <c r="O844" i="24" s="1"/>
  <c r="N780" i="24"/>
  <c r="O780" i="24" s="1"/>
  <c r="N716" i="24"/>
  <c r="O716" i="24" s="1"/>
  <c r="N652" i="24"/>
  <c r="O652" i="24" s="1"/>
  <c r="N588" i="24"/>
  <c r="O588" i="24" s="1"/>
  <c r="N524" i="24"/>
  <c r="O524" i="24" s="1"/>
  <c r="N460" i="24"/>
  <c r="O460" i="24" s="1"/>
  <c r="N396" i="24"/>
  <c r="O396" i="24" s="1"/>
  <c r="N332" i="24"/>
  <c r="O332" i="24" s="1"/>
  <c r="N268" i="24"/>
  <c r="N8744" i="24"/>
  <c r="O8744" i="24" s="1"/>
  <c r="N4376" i="24"/>
  <c r="O4376" i="24" s="1"/>
  <c r="N4312" i="24"/>
  <c r="O4312" i="24" s="1"/>
  <c r="N4248" i="24"/>
  <c r="O4248" i="24" s="1"/>
  <c r="N4184" i="24"/>
  <c r="O4184" i="24" s="1"/>
  <c r="N4120" i="24"/>
  <c r="O4120" i="24" s="1"/>
  <c r="N4056" i="24"/>
  <c r="O4056" i="24" s="1"/>
  <c r="N3992" i="24"/>
  <c r="O3992" i="24" s="1"/>
  <c r="N3928" i="24"/>
  <c r="O3928" i="24" s="1"/>
  <c r="N3864" i="24"/>
  <c r="O3864" i="24" s="1"/>
  <c r="P3864" i="24" s="1"/>
  <c r="N3800" i="24"/>
  <c r="O3800" i="24" s="1"/>
  <c r="N3736" i="24"/>
  <c r="O3736" i="24" s="1"/>
  <c r="N3672" i="24"/>
  <c r="O3672" i="24" s="1"/>
  <c r="N3608" i="24"/>
  <c r="O3608" i="24" s="1"/>
  <c r="N3544" i="24"/>
  <c r="O3544" i="24" s="1"/>
  <c r="N8086" i="24"/>
  <c r="N5790" i="24"/>
  <c r="O5790" i="24" s="1"/>
  <c r="N5630" i="24"/>
  <c r="O5630" i="24" s="1"/>
  <c r="N5486" i="24"/>
  <c r="O5486" i="24" s="1"/>
  <c r="N5502" i="24"/>
  <c r="O5502" i="24" s="1"/>
  <c r="N3022" i="24"/>
  <c r="N3102" i="24"/>
  <c r="O3102" i="24" s="1"/>
  <c r="N2974" i="24"/>
  <c r="N8706" i="24"/>
  <c r="O8706" i="24" s="1"/>
  <c r="N8671" i="24"/>
  <c r="N8607" i="24"/>
  <c r="O8607" i="24" s="1"/>
  <c r="P8607" i="24" s="1"/>
  <c r="N8543" i="24"/>
  <c r="N8479" i="24"/>
  <c r="N8415" i="24"/>
  <c r="N8351" i="24"/>
  <c r="O8351" i="24" s="1"/>
  <c r="N7823" i="24"/>
  <c r="O7823" i="24" s="1"/>
  <c r="N7759" i="24"/>
  <c r="O7759" i="24" s="1"/>
  <c r="N7695" i="24"/>
  <c r="O7695" i="24" s="1"/>
  <c r="N7631" i="24"/>
  <c r="O7631" i="24" s="1"/>
  <c r="N7567" i="24"/>
  <c r="O7567" i="24" s="1"/>
  <c r="N7503" i="24"/>
  <c r="O7503" i="24" s="1"/>
  <c r="N7439" i="24"/>
  <c r="O7439" i="24" s="1"/>
  <c r="N7055" i="24"/>
  <c r="O7055" i="24" s="1"/>
  <c r="N6863" i="24"/>
  <c r="O6863" i="24" s="1"/>
  <c r="N6735" i="24"/>
  <c r="O6735" i="24" s="1"/>
  <c r="N6543" i="24"/>
  <c r="O6543" i="24" s="1"/>
  <c r="N6095" i="24"/>
  <c r="O6095" i="24" s="1"/>
  <c r="N5647" i="24"/>
  <c r="O5647" i="24" s="1"/>
  <c r="N5455" i="24"/>
  <c r="O5455" i="24" s="1"/>
  <c r="N5327" i="24"/>
  <c r="O5327" i="24" s="1"/>
  <c r="N5007" i="24"/>
  <c r="O5007" i="24" s="1"/>
  <c r="N4943" i="24"/>
  <c r="O4943" i="24" s="1"/>
  <c r="N4879" i="24"/>
  <c r="O4879" i="24" s="1"/>
  <c r="N4639" i="24"/>
  <c r="N4511" i="24"/>
  <c r="O4511" i="24" s="1"/>
  <c r="N4351" i="24"/>
  <c r="N4239" i="24"/>
  <c r="O4239" i="24" s="1"/>
  <c r="N4111" i="24"/>
  <c r="O4111" i="24" s="1"/>
  <c r="N4047" i="24"/>
  <c r="O4047" i="24" s="1"/>
  <c r="N3983" i="24"/>
  <c r="O3983" i="24" s="1"/>
  <c r="N3855" i="24"/>
  <c r="O3855" i="24" s="1"/>
  <c r="N3791" i="24"/>
  <c r="O3791" i="24" s="1"/>
  <c r="N3727" i="24"/>
  <c r="O3727" i="24" s="1"/>
  <c r="N3599" i="24"/>
  <c r="O3599" i="24" s="1"/>
  <c r="N3535" i="24"/>
  <c r="O3535" i="24" s="1"/>
  <c r="N3471" i="24"/>
  <c r="O3471" i="24" s="1"/>
  <c r="N3343" i="24"/>
  <c r="O3343" i="24" s="1"/>
  <c r="N3279" i="24"/>
  <c r="O3279" i="24" s="1"/>
  <c r="N3215" i="24"/>
  <c r="O3215" i="24" s="1"/>
  <c r="N2895" i="24"/>
  <c r="O2895" i="24" s="1"/>
  <c r="N2831" i="24"/>
  <c r="O2831" i="24" s="1"/>
  <c r="N2767" i="24"/>
  <c r="O2767" i="24" s="1"/>
  <c r="N2703" i="24"/>
  <c r="O2703" i="24" s="1"/>
  <c r="N2639" i="24"/>
  <c r="O2639" i="24" s="1"/>
  <c r="N2575" i="24"/>
  <c r="O2575" i="24" s="1"/>
  <c r="N2383" i="24"/>
  <c r="O2383" i="24" s="1"/>
  <c r="N2319" i="24"/>
  <c r="O2319" i="24" s="1"/>
  <c r="N2255" i="24"/>
  <c r="O2255" i="24" s="1"/>
  <c r="N2191" i="24"/>
  <c r="O2191" i="24" s="1"/>
  <c r="N2127" i="24"/>
  <c r="O2127" i="24" s="1"/>
  <c r="N2063" i="24"/>
  <c r="O2063" i="24" s="1"/>
  <c r="N1871" i="24"/>
  <c r="O1871" i="24" s="1"/>
  <c r="N1807" i="24"/>
  <c r="O1807" i="24" s="1"/>
  <c r="N1743" i="24"/>
  <c r="O1743" i="24" s="1"/>
  <c r="N1679" i="24"/>
  <c r="O1679" i="24" s="1"/>
  <c r="N1615" i="24"/>
  <c r="N1551" i="24"/>
  <c r="N1359" i="24"/>
  <c r="N1295" i="24"/>
  <c r="O1295" i="24" s="1"/>
  <c r="N1231" i="24"/>
  <c r="N1167" i="24"/>
  <c r="N1103" i="24"/>
  <c r="N1039" i="24"/>
  <c r="N847" i="24"/>
  <c r="N783" i="24"/>
  <c r="N719" i="24"/>
  <c r="N655" i="24"/>
  <c r="N591" i="24"/>
  <c r="N527" i="24"/>
  <c r="O527" i="24" s="1"/>
  <c r="N335" i="24"/>
  <c r="N271" i="24"/>
  <c r="N79" i="24"/>
  <c r="N8054" i="24"/>
  <c r="O8054" i="24" s="1"/>
  <c r="N6326" i="24"/>
  <c r="O6326" i="24" s="1"/>
  <c r="N5862" i="24"/>
  <c r="N5798" i="24"/>
  <c r="O5798" i="24" s="1"/>
  <c r="N5734" i="24"/>
  <c r="N5670" i="24"/>
  <c r="N5542" i="24"/>
  <c r="O5542" i="24" s="1"/>
  <c r="N5478" i="24"/>
  <c r="O5478" i="24" s="1"/>
  <c r="N5414" i="24"/>
  <c r="O5414" i="24" s="1"/>
  <c r="N5350" i="24"/>
  <c r="N5286" i="24"/>
  <c r="N5222" i="24"/>
  <c r="N5158" i="24"/>
  <c r="N5094" i="24"/>
  <c r="N5030" i="24"/>
  <c r="N4966" i="24"/>
  <c r="N4758" i="24"/>
  <c r="O4758" i="24" s="1"/>
  <c r="N4278" i="24"/>
  <c r="N4214" i="24"/>
  <c r="N3958" i="24"/>
  <c r="N3702" i="24"/>
  <c r="N3574" i="24"/>
  <c r="N3254" i="24"/>
  <c r="O3254" i="24" s="1"/>
  <c r="N3174" i="24"/>
  <c r="N3046" i="24"/>
  <c r="N2982" i="24"/>
  <c r="N2886" i="24"/>
  <c r="N2550" i="24"/>
  <c r="N2230" i="24"/>
  <c r="O2230" i="24" s="1"/>
  <c r="P2231" i="24" s="1"/>
  <c r="N7869" i="24"/>
  <c r="N8779" i="24"/>
  <c r="O8779" i="24" s="1"/>
  <c r="N8683" i="24"/>
  <c r="O8683" i="24" s="1"/>
  <c r="N8619" i="24"/>
  <c r="O8619" i="24" s="1"/>
  <c r="N8555" i="24"/>
  <c r="O8555" i="24" s="1"/>
  <c r="N8491" i="24"/>
  <c r="O8491" i="24" s="1"/>
  <c r="N8427" i="24"/>
  <c r="N8363" i="24"/>
  <c r="O8363" i="24" s="1"/>
  <c r="N7851" i="24"/>
  <c r="O7851" i="24" s="1"/>
  <c r="N7787" i="24"/>
  <c r="O7787" i="24" s="1"/>
  <c r="N7723" i="24"/>
  <c r="O7723" i="24" s="1"/>
  <c r="N7659" i="24"/>
  <c r="O7659" i="24" s="1"/>
  <c r="N7595" i="24"/>
  <c r="O7595" i="24" s="1"/>
  <c r="N7531" i="24"/>
  <c r="O7531" i="24" s="1"/>
  <c r="N7467" i="24"/>
  <c r="O7467" i="24" s="1"/>
  <c r="N7403" i="24"/>
  <c r="O7403" i="24" s="1"/>
  <c r="N7035" i="24"/>
  <c r="O7035" i="24" s="1"/>
  <c r="N6907" i="24"/>
  <c r="O6907" i="24" s="1"/>
  <c r="N6843" i="24"/>
  <c r="O6843" i="24" s="1"/>
  <c r="N6523" i="24"/>
  <c r="O6523" i="24" s="1"/>
  <c r="N6331" i="24"/>
  <c r="O6331" i="24" s="1"/>
  <c r="N6075" i="24"/>
  <c r="O6075" i="24" s="1"/>
  <c r="N5435" i="24"/>
  <c r="N4987" i="24"/>
  <c r="N4923" i="24"/>
  <c r="O4923" i="24" s="1"/>
  <c r="N4859" i="24"/>
  <c r="N4747" i="24"/>
  <c r="O4747" i="24" s="1"/>
  <c r="N4619" i="24"/>
  <c r="O4619" i="24" s="1"/>
  <c r="N4491" i="24"/>
  <c r="O4491" i="24" s="1"/>
  <c r="N4427" i="24"/>
  <c r="O4427" i="24" s="1"/>
  <c r="N4331" i="24"/>
  <c r="O4331" i="24" s="1"/>
  <c r="N4171" i="24"/>
  <c r="O4171" i="24" s="1"/>
  <c r="N4107" i="24"/>
  <c r="O4107" i="24" s="1"/>
  <c r="N3915" i="24"/>
  <c r="O3915" i="24" s="1"/>
  <c r="N3851" i="24"/>
  <c r="O3851" i="24" s="1"/>
  <c r="N3659" i="24"/>
  <c r="O3659" i="24" s="1"/>
  <c r="N3595" i="24"/>
  <c r="O3595" i="24" s="1"/>
  <c r="N3403" i="24"/>
  <c r="O3403" i="24" s="1"/>
  <c r="N3339" i="24"/>
  <c r="O3339" i="24" s="1"/>
  <c r="N3275" i="24"/>
  <c r="O3275" i="24" s="1"/>
  <c r="N3211" i="24"/>
  <c r="O3211" i="24" s="1"/>
  <c r="N3147" i="24"/>
  <c r="O3147" i="24" s="1"/>
  <c r="P3148" i="24" s="1"/>
  <c r="N3083" i="24"/>
  <c r="O3083" i="24" s="1"/>
  <c r="N2763" i="24"/>
  <c r="O2763" i="24" s="1"/>
  <c r="N2635" i="24"/>
  <c r="O2635" i="24" s="1"/>
  <c r="N2571" i="24"/>
  <c r="O2571" i="24" s="1"/>
  <c r="N2251" i="24"/>
  <c r="O2251" i="24" s="1"/>
  <c r="N2123" i="24"/>
  <c r="O2123" i="24" s="1"/>
  <c r="N2059" i="24"/>
  <c r="O2059" i="24" s="1"/>
  <c r="N1739" i="24"/>
  <c r="O1739" i="24" s="1"/>
  <c r="N1611" i="24"/>
  <c r="O1611" i="24" s="1"/>
  <c r="N1547" i="24"/>
  <c r="O1547" i="24" s="1"/>
  <c r="N1419" i="24"/>
  <c r="O1419" i="24" s="1"/>
  <c r="N1291" i="24"/>
  <c r="O1291" i="24" s="1"/>
  <c r="N1227" i="24"/>
  <c r="O1227" i="24" s="1"/>
  <c r="N1163" i="24"/>
  <c r="O1163" i="24" s="1"/>
  <c r="N1099" i="24"/>
  <c r="O1099" i="24" s="1"/>
  <c r="N1035" i="24"/>
  <c r="O1035" i="24" s="1"/>
  <c r="N907" i="24"/>
  <c r="O907" i="24" s="1"/>
  <c r="N779" i="24"/>
  <c r="O779" i="24" s="1"/>
  <c r="N715" i="24"/>
  <c r="O715" i="24" s="1"/>
  <c r="N651" i="24"/>
  <c r="O651" i="24" s="1"/>
  <c r="N587" i="24"/>
  <c r="O587" i="24" s="1"/>
  <c r="N523" i="24"/>
  <c r="N395" i="24"/>
  <c r="N331" i="24"/>
  <c r="O331" i="24" s="1"/>
  <c r="N267" i="24"/>
  <c r="N139" i="24"/>
  <c r="N75" i="24"/>
  <c r="N8754" i="24"/>
  <c r="O8754" i="24" s="1"/>
  <c r="N7890" i="24"/>
  <c r="O7890" i="24" s="1"/>
  <c r="N7785" i="24"/>
  <c r="O7785" i="24" s="1"/>
  <c r="N5838" i="24"/>
  <c r="O5838" i="24" s="1"/>
  <c r="N5710" i="24"/>
  <c r="O5710" i="24" s="1"/>
  <c r="N5614" i="24"/>
  <c r="O5614" i="24" s="1"/>
  <c r="N5422" i="24"/>
  <c r="O5422" i="24" s="1"/>
  <c r="N3246" i="24"/>
  <c r="O3246" i="24" s="1"/>
  <c r="N3150" i="24"/>
  <c r="N2878" i="24"/>
  <c r="O2878" i="24" s="1"/>
  <c r="N5699" i="24"/>
  <c r="N5507" i="24"/>
  <c r="O5507" i="24" s="1"/>
  <c r="N5379" i="24"/>
  <c r="N5315" i="24"/>
  <c r="N4931" i="24"/>
  <c r="N4867" i="24"/>
  <c r="N4691" i="24"/>
  <c r="O4691" i="24" s="1"/>
  <c r="N4563" i="24"/>
  <c r="O4563" i="24" s="1"/>
  <c r="N4435" i="24"/>
  <c r="O4435" i="24" s="1"/>
  <c r="N451" i="24"/>
  <c r="O451" i="24" s="1"/>
  <c r="N387" i="24"/>
  <c r="N195" i="24"/>
  <c r="N131" i="24"/>
  <c r="N8282" i="24"/>
  <c r="O8282" i="24" s="1"/>
  <c r="N5354" i="24"/>
  <c r="O5354" i="24" s="1"/>
  <c r="N5226" i="24"/>
  <c r="O5226" i="24" s="1"/>
  <c r="N5162" i="24"/>
  <c r="O5162" i="24" s="1"/>
  <c r="N5098" i="24"/>
  <c r="O5098" i="24" s="1"/>
  <c r="N5034" i="24"/>
  <c r="O5034" i="24" s="1"/>
  <c r="N4970" i="24"/>
  <c r="O4970" i="24" s="1"/>
  <c r="N4858" i="24"/>
  <c r="O4858" i="24" s="1"/>
  <c r="N4762" i="24"/>
  <c r="N4682" i="24"/>
  <c r="O4682" i="24" s="1"/>
  <c r="N4602" i="24"/>
  <c r="N4522" i="24"/>
  <c r="O4522" i="24" s="1"/>
  <c r="N4458" i="24"/>
  <c r="O4458" i="24" s="1"/>
  <c r="N4394" i="24"/>
  <c r="O4394" i="24" s="1"/>
  <c r="N4330" i="24"/>
  <c r="O4330" i="24" s="1"/>
  <c r="N4266" i="24"/>
  <c r="O4266" i="24" s="1"/>
  <c r="P4267" i="24" s="1"/>
  <c r="N4202" i="24"/>
  <c r="O4202" i="24" s="1"/>
  <c r="N4138" i="24"/>
  <c r="O4138" i="24" s="1"/>
  <c r="N4074" i="24"/>
  <c r="O4074" i="24" s="1"/>
  <c r="N4010" i="24"/>
  <c r="O4010" i="24" s="1"/>
  <c r="N3946" i="24"/>
  <c r="O3946" i="24" s="1"/>
  <c r="N3882" i="24"/>
  <c r="O3882" i="24" s="1"/>
  <c r="N3818" i="24"/>
  <c r="O3818" i="24" s="1"/>
  <c r="N3754" i="24"/>
  <c r="O3754" i="24" s="1"/>
  <c r="N3690" i="24"/>
  <c r="O3690" i="24" s="1"/>
  <c r="N3626" i="24"/>
  <c r="O3626" i="24" s="1"/>
  <c r="N3562" i="24"/>
  <c r="O3562" i="24" s="1"/>
  <c r="N3498" i="24"/>
  <c r="O3498" i="24" s="1"/>
  <c r="N3434" i="24"/>
  <c r="O3434" i="24" s="1"/>
  <c r="N3370" i="24"/>
  <c r="O3370" i="24" s="1"/>
  <c r="N3306" i="24"/>
  <c r="O3306" i="24" s="1"/>
  <c r="N3242" i="24"/>
  <c r="O3242" i="24" s="1"/>
  <c r="N2954" i="24"/>
  <c r="O2954" i="24" s="1"/>
  <c r="N2890" i="24"/>
  <c r="O2890" i="24" s="1"/>
  <c r="N2762" i="24"/>
  <c r="O2762" i="24" s="1"/>
  <c r="N2634" i="24"/>
  <c r="O2634" i="24" s="1"/>
  <c r="N5501" i="24"/>
  <c r="O5501" i="24" s="1"/>
  <c r="N5437" i="24"/>
  <c r="O5437" i="24" s="1"/>
  <c r="N5373" i="24"/>
  <c r="O5373" i="24" s="1"/>
  <c r="N5309" i="24"/>
  <c r="O5309" i="24" s="1"/>
  <c r="N5245" i="24"/>
  <c r="O5245" i="24" s="1"/>
  <c r="N5181" i="24"/>
  <c r="O5181" i="24" s="1"/>
  <c r="N5117" i="24"/>
  <c r="O5117" i="24" s="1"/>
  <c r="N5053" i="24"/>
  <c r="O5053" i="24" s="1"/>
  <c r="N4989" i="24"/>
  <c r="O4989" i="24" s="1"/>
  <c r="N4925" i="24"/>
  <c r="O4925" i="24" s="1"/>
  <c r="N4541" i="24"/>
  <c r="O4541" i="24" s="1"/>
  <c r="N4477" i="24"/>
  <c r="O4477" i="24" s="1"/>
  <c r="N4413" i="24"/>
  <c r="O4413" i="24" s="1"/>
  <c r="N4349" i="24"/>
  <c r="O4349" i="24" s="1"/>
  <c r="N4221" i="24"/>
  <c r="O4221" i="24" s="1"/>
  <c r="N4157" i="24"/>
  <c r="O4157" i="24" s="1"/>
  <c r="N4093" i="24"/>
  <c r="O4093" i="24" s="1"/>
  <c r="N4029" i="24"/>
  <c r="O4029" i="24" s="1"/>
  <c r="N3965" i="24"/>
  <c r="O3965" i="24" s="1"/>
  <c r="N3901" i="24"/>
  <c r="O3901" i="24" s="1"/>
  <c r="N3837" i="24"/>
  <c r="O3837" i="24" s="1"/>
  <c r="N3773" i="24"/>
  <c r="O3773" i="24" s="1"/>
  <c r="N3709" i="24"/>
  <c r="O3709" i="24" s="1"/>
  <c r="N3645" i="24"/>
  <c r="O3645" i="24" s="1"/>
  <c r="N3581" i="24"/>
  <c r="O3581" i="24" s="1"/>
  <c r="N3453" i="24"/>
  <c r="O3453" i="24" s="1"/>
  <c r="N3389" i="24"/>
  <c r="N3325" i="24"/>
  <c r="O3325" i="24" s="1"/>
  <c r="N3261" i="24"/>
  <c r="O3261" i="24" s="1"/>
  <c r="N3197" i="24"/>
  <c r="O3197" i="24" s="1"/>
  <c r="N3133" i="24"/>
  <c r="O3133" i="24" s="1"/>
  <c r="N3069" i="24"/>
  <c r="O3069" i="24" s="1"/>
  <c r="N1341" i="24"/>
  <c r="O1341" i="24" s="1"/>
  <c r="N1277" i="24"/>
  <c r="O1277" i="24" s="1"/>
  <c r="N1213" i="24"/>
  <c r="O1213" i="24" s="1"/>
  <c r="N1149" i="24"/>
  <c r="O1149" i="24" s="1"/>
  <c r="N1085" i="24"/>
  <c r="O1085" i="24" s="1"/>
  <c r="N1021" i="24"/>
  <c r="O1021" i="24" s="1"/>
  <c r="N957" i="24"/>
  <c r="O957" i="24" s="1"/>
  <c r="N893" i="24"/>
  <c r="O893" i="24" s="1"/>
  <c r="N829" i="24"/>
  <c r="O829" i="24" s="1"/>
  <c r="N573" i="24"/>
  <c r="O573" i="24" s="1"/>
  <c r="N509" i="24"/>
  <c r="O509" i="24" s="1"/>
  <c r="N8756" i="24"/>
  <c r="O8756" i="24" s="1"/>
  <c r="N8676" i="24"/>
  <c r="N8612" i="24"/>
  <c r="N8548" i="24"/>
  <c r="N8484" i="24"/>
  <c r="O8484" i="24" s="1"/>
  <c r="P8484" i="24" s="1"/>
  <c r="N8420" i="24"/>
  <c r="N8356" i="24"/>
  <c r="N8292" i="24"/>
  <c r="N8228" i="24"/>
  <c r="O8228" i="24" s="1"/>
  <c r="N8100" i="24"/>
  <c r="N8036" i="24"/>
  <c r="O8036" i="24" s="1"/>
  <c r="N7972" i="24"/>
  <c r="N7908" i="24"/>
  <c r="O7908" i="24" s="1"/>
  <c r="N7844" i="24"/>
  <c r="N7780" i="24"/>
  <c r="O7780" i="24" s="1"/>
  <c r="N4532" i="24"/>
  <c r="O4532" i="24" s="1"/>
  <c r="N4468" i="24"/>
  <c r="O4468" i="24" s="1"/>
  <c r="P4468" i="24" s="1"/>
  <c r="N4340" i="24"/>
  <c r="O4340" i="24" s="1"/>
  <c r="N4276" i="24"/>
  <c r="O4276" i="24" s="1"/>
  <c r="N4212" i="24"/>
  <c r="O4212" i="24" s="1"/>
  <c r="N4148" i="24"/>
  <c r="O4148" i="24" s="1"/>
  <c r="N4084" i="24"/>
  <c r="O4084" i="24" s="1"/>
  <c r="N4020" i="24"/>
  <c r="O4020" i="24" s="1"/>
  <c r="N3956" i="24"/>
  <c r="O3956" i="24" s="1"/>
  <c r="N3892" i="24"/>
  <c r="O3892" i="24" s="1"/>
  <c r="N3828" i="24"/>
  <c r="O3828" i="24" s="1"/>
  <c r="N3764" i="24"/>
  <c r="O3764" i="24" s="1"/>
  <c r="N3700" i="24"/>
  <c r="O3700" i="24" s="1"/>
  <c r="N1812" i="24"/>
  <c r="O1812" i="24" s="1"/>
  <c r="N1428" i="24"/>
  <c r="O1428" i="24" s="1"/>
  <c r="N1364" i="24"/>
  <c r="O1364" i="24" s="1"/>
  <c r="N1300" i="24"/>
  <c r="O1300" i="24" s="1"/>
  <c r="N1236" i="24"/>
  <c r="O1236" i="24" s="1"/>
  <c r="N1172" i="24"/>
  <c r="O1172" i="24" s="1"/>
  <c r="N1108" i="24"/>
  <c r="O1108" i="24" s="1"/>
  <c r="N980" i="24"/>
  <c r="O980" i="24" s="1"/>
  <c r="N916" i="24"/>
  <c r="O916" i="24" s="1"/>
  <c r="N852" i="24"/>
  <c r="O852" i="24" s="1"/>
  <c r="N788" i="24"/>
  <c r="O788" i="24" s="1"/>
  <c r="N596" i="24"/>
  <c r="O596" i="24" s="1"/>
  <c r="N532" i="24"/>
  <c r="O532" i="24" s="1"/>
  <c r="N468" i="24"/>
  <c r="O468" i="24" s="1"/>
  <c r="N340" i="24"/>
  <c r="O340" i="24" s="1"/>
  <c r="N276" i="24"/>
  <c r="O276" i="24" s="1"/>
  <c r="N212" i="24"/>
  <c r="O212" i="24" s="1"/>
  <c r="N148" i="24"/>
  <c r="O148" i="24" s="1"/>
  <c r="N1144" i="24"/>
  <c r="O1144" i="24" s="1"/>
  <c r="N1016" i="24"/>
  <c r="O1016" i="24" s="1"/>
  <c r="N888" i="24"/>
  <c r="O888" i="24" s="1"/>
  <c r="N760" i="24"/>
  <c r="O760" i="24" s="1"/>
  <c r="N648" i="24"/>
  <c r="O648" i="24" s="1"/>
  <c r="P648" i="24" s="1"/>
  <c r="N440" i="24"/>
  <c r="O440" i="24" s="1"/>
  <c r="N376" i="24"/>
  <c r="O376" i="24" s="1"/>
  <c r="N312" i="24"/>
  <c r="O312" i="24" s="1"/>
  <c r="N248" i="24"/>
  <c r="O248" i="24" s="1"/>
  <c r="N168" i="24"/>
  <c r="O168" i="24" s="1"/>
  <c r="N104" i="24"/>
  <c r="O104" i="24" s="1"/>
  <c r="N1961" i="24"/>
  <c r="O1961" i="24" s="1"/>
  <c r="N4480" i="24"/>
  <c r="O4480" i="24" s="1"/>
  <c r="N4416" i="24"/>
  <c r="O4416" i="24" s="1"/>
  <c r="N4352" i="24"/>
  <c r="O4352" i="24" s="1"/>
  <c r="N4288" i="24"/>
  <c r="O4288" i="24" s="1"/>
  <c r="N4160" i="24"/>
  <c r="O4160" i="24" s="1"/>
  <c r="N4096" i="24"/>
  <c r="O4096" i="24" s="1"/>
  <c r="N4032" i="24"/>
  <c r="O4032" i="24" s="1"/>
  <c r="P4032" i="24" s="1"/>
  <c r="N3968" i="24"/>
  <c r="O3968" i="24" s="1"/>
  <c r="N3904" i="24"/>
  <c r="O3904" i="24" s="1"/>
  <c r="N3840" i="24"/>
  <c r="O3840" i="24" s="1"/>
  <c r="N3776" i="24"/>
  <c r="O3776" i="24" s="1"/>
  <c r="N3712" i="24"/>
  <c r="O3712" i="24" s="1"/>
  <c r="N3648" i="24"/>
  <c r="O3648" i="24" s="1"/>
  <c r="N3584" i="24"/>
  <c r="O3584" i="24" s="1"/>
  <c r="N3168" i="24"/>
  <c r="O3168" i="24" s="1"/>
  <c r="N1792" i="24"/>
  <c r="O1792" i="24" s="1"/>
  <c r="N1120" i="24"/>
  <c r="O1120" i="24" s="1"/>
  <c r="N1056" i="24"/>
  <c r="O1056" i="24" s="1"/>
  <c r="N992" i="24"/>
  <c r="O992" i="24" s="1"/>
  <c r="N864" i="24"/>
  <c r="O864" i="24" s="1"/>
  <c r="N800" i="24"/>
  <c r="O800" i="24" s="1"/>
  <c r="N736" i="24"/>
  <c r="O736" i="24" s="1"/>
  <c r="N672" i="24"/>
  <c r="O672" i="24" s="1"/>
  <c r="N608" i="24"/>
  <c r="O608" i="24" s="1"/>
  <c r="N480" i="24"/>
  <c r="O480" i="24" s="1"/>
  <c r="N416" i="24"/>
  <c r="O416" i="24" s="1"/>
  <c r="N352" i="24"/>
  <c r="O352" i="24" s="1"/>
  <c r="N224" i="24"/>
  <c r="O224" i="24" s="1"/>
  <c r="N160" i="24"/>
  <c r="O160" i="24" s="1"/>
  <c r="N96" i="24"/>
  <c r="O96" i="24" s="1"/>
  <c r="N32" i="24"/>
  <c r="O32" i="24" s="1"/>
  <c r="N204" i="24"/>
  <c r="O204" i="24" s="1"/>
  <c r="N140" i="24"/>
  <c r="O140" i="24" s="1"/>
  <c r="N76" i="24"/>
  <c r="O76" i="24" s="1"/>
  <c r="N1160" i="24"/>
  <c r="O1160" i="24" s="1"/>
  <c r="P1160" i="24" s="1"/>
  <c r="N904" i="24"/>
  <c r="O904" i="24" s="1"/>
  <c r="N776" i="24"/>
  <c r="O776" i="24" s="1"/>
  <c r="P776" i="24" s="1"/>
  <c r="N632" i="24"/>
  <c r="O632" i="24" s="1"/>
  <c r="N504" i="24"/>
  <c r="O504" i="24" s="1"/>
  <c r="N1317" i="24"/>
  <c r="O1317" i="24" s="1"/>
  <c r="N1253" i="24"/>
  <c r="O1253" i="24" s="1"/>
  <c r="N1189" i="24"/>
  <c r="O1189" i="24" s="1"/>
  <c r="N1125" i="24"/>
  <c r="O1125" i="24" s="1"/>
  <c r="N1061" i="24"/>
  <c r="O1061" i="24" s="1"/>
  <c r="N997" i="24"/>
  <c r="O997" i="24" s="1"/>
  <c r="N933" i="24"/>
  <c r="O933" i="24" s="1"/>
  <c r="N805" i="24"/>
  <c r="O805" i="24" s="1"/>
  <c r="N613" i="24"/>
  <c r="O613" i="24" s="1"/>
  <c r="N549" i="24"/>
  <c r="O549" i="24" s="1"/>
  <c r="N485" i="24"/>
  <c r="O485" i="24" s="1"/>
  <c r="N8668" i="24"/>
  <c r="O8668" i="24" s="1"/>
  <c r="N8604" i="24"/>
  <c r="O8604" i="24" s="1"/>
  <c r="N8540" i="24"/>
  <c r="O8540" i="24" s="1"/>
  <c r="N8476" i="24"/>
  <c r="O8476" i="24" s="1"/>
  <c r="N8412" i="24"/>
  <c r="O8412" i="24" s="1"/>
  <c r="N8284" i="24"/>
  <c r="O8284" i="24" s="1"/>
  <c r="N8220" i="24"/>
  <c r="O8220" i="24" s="1"/>
  <c r="N8156" i="24"/>
  <c r="O8156" i="24" s="1"/>
  <c r="N8092" i="24"/>
  <c r="O8092" i="24" s="1"/>
  <c r="N8028" i="24"/>
  <c r="N7964" i="24"/>
  <c r="O7964" i="24" s="1"/>
  <c r="N7900" i="24"/>
  <c r="N7836" i="24"/>
  <c r="N7772" i="24"/>
  <c r="O7772" i="24" s="1"/>
  <c r="N4460" i="24"/>
  <c r="O4460" i="24" s="1"/>
  <c r="N4396" i="24"/>
  <c r="O4396" i="24" s="1"/>
  <c r="N4268" i="24"/>
  <c r="O4268" i="24" s="1"/>
  <c r="N4204" i="24"/>
  <c r="O4204" i="24" s="1"/>
  <c r="N4140" i="24"/>
  <c r="O4140" i="24" s="1"/>
  <c r="N4076" i="24"/>
  <c r="O4076" i="24" s="1"/>
  <c r="N4012" i="24"/>
  <c r="O4012" i="24" s="1"/>
  <c r="N3948" i="24"/>
  <c r="O3948" i="24" s="1"/>
  <c r="N3884" i="24"/>
  <c r="O3884" i="24" s="1"/>
  <c r="N3756" i="24"/>
  <c r="N3692" i="24"/>
  <c r="N3548" i="24"/>
  <c r="O3548" i="24" s="1"/>
  <c r="N1404" i="24"/>
  <c r="O1404" i="24" s="1"/>
  <c r="N1340" i="24"/>
  <c r="O1340" i="24" s="1"/>
  <c r="N1276" i="24"/>
  <c r="O1276" i="24" s="1"/>
  <c r="N1212" i="24"/>
  <c r="O1212" i="24" s="1"/>
  <c r="N1084" i="24"/>
  <c r="O1084" i="24" s="1"/>
  <c r="N1020" i="24"/>
  <c r="O1020" i="24" s="1"/>
  <c r="N956" i="24"/>
  <c r="O956" i="24" s="1"/>
  <c r="N828" i="24"/>
  <c r="O828" i="24" s="1"/>
  <c r="N700" i="24"/>
  <c r="O700" i="24" s="1"/>
  <c r="N636" i="24"/>
  <c r="O636" i="24" s="1"/>
  <c r="N572" i="24"/>
  <c r="O572" i="24" s="1"/>
  <c r="N508" i="24"/>
  <c r="O508" i="24" s="1"/>
  <c r="N444" i="24"/>
  <c r="O444" i="24" s="1"/>
  <c r="N380" i="24"/>
  <c r="O380" i="24" s="1"/>
  <c r="N316" i="24"/>
  <c r="O316" i="24" s="1"/>
  <c r="N1201" i="24"/>
  <c r="O1201" i="24" s="1"/>
  <c r="N8728" i="24"/>
  <c r="N5992" i="24"/>
  <c r="O5992" i="24" s="1"/>
  <c r="N4488" i="24"/>
  <c r="O4488" i="24" s="1"/>
  <c r="N4360" i="24"/>
  <c r="O4360" i="24" s="1"/>
  <c r="N4296" i="24"/>
  <c r="O4296" i="24" s="1"/>
  <c r="N4232" i="24"/>
  <c r="O4232" i="24" s="1"/>
  <c r="N4168" i="24"/>
  <c r="O4168" i="24" s="1"/>
  <c r="N4104" i="24"/>
  <c r="O4104" i="24" s="1"/>
  <c r="N4040" i="24"/>
  <c r="O4040" i="24" s="1"/>
  <c r="N3912" i="24"/>
  <c r="O3912" i="24" s="1"/>
  <c r="N3848" i="24"/>
  <c r="O3848" i="24" s="1"/>
  <c r="P3848" i="24" s="1"/>
  <c r="N3784" i="24"/>
  <c r="O3784" i="24" s="1"/>
  <c r="N3720" i="24"/>
  <c r="O3720" i="24" s="1"/>
  <c r="N3656" i="24"/>
  <c r="O3656" i="24" s="1"/>
  <c r="N3592" i="24"/>
  <c r="O3592" i="24" s="1"/>
  <c r="N4441" i="24"/>
  <c r="N4409" i="24"/>
  <c r="N4377" i="24"/>
  <c r="N3017" i="24"/>
  <c r="N2953" i="24"/>
  <c r="N2889" i="24"/>
  <c r="N2825" i="24"/>
  <c r="O2825" i="24" s="1"/>
  <c r="N2761" i="24"/>
  <c r="O2761" i="24" s="1"/>
  <c r="N2697" i="24"/>
  <c r="N2617" i="24"/>
  <c r="N2537" i="24"/>
  <c r="O2537" i="24" s="1"/>
  <c r="N2473" i="24"/>
  <c r="N2409" i="24"/>
  <c r="N8006" i="24"/>
  <c r="O8006" i="24" s="1"/>
  <c r="N5758" i="24"/>
  <c r="O5758" i="24" s="1"/>
  <c r="N5598" i="24"/>
  <c r="O5598" i="24" s="1"/>
  <c r="N5550" i="24"/>
  <c r="O5550" i="24" s="1"/>
  <c r="N5470" i="24"/>
  <c r="O5470" i="24" s="1"/>
  <c r="N3118" i="24"/>
  <c r="O3118" i="24" s="1"/>
  <c r="N2990" i="24"/>
  <c r="N2966" i="24"/>
  <c r="N3070" i="24"/>
  <c r="N8655" i="24"/>
  <c r="N8591" i="24"/>
  <c r="N8527" i="24"/>
  <c r="N8399" i="24"/>
  <c r="N7679" i="24"/>
  <c r="O7679" i="24" s="1"/>
  <c r="N7487" i="24"/>
  <c r="O7487" i="24" s="1"/>
  <c r="N7423" i="24"/>
  <c r="O7423" i="24" s="1"/>
  <c r="N6911" i="24"/>
  <c r="O6911" i="24" s="1"/>
  <c r="N4863" i="24"/>
  <c r="O4863" i="24" s="1"/>
  <c r="N8118" i="24"/>
  <c r="N6918" i="24"/>
  <c r="O6918" i="24" s="1"/>
  <c r="N5846" i="24"/>
  <c r="O5846" i="24" s="1"/>
  <c r="N5782" i="24"/>
  <c r="N5718" i="24"/>
  <c r="O5718" i="24" s="1"/>
  <c r="N5654" i="24"/>
  <c r="O5654" i="24" s="1"/>
  <c r="N5462" i="24"/>
  <c r="N5334" i="24"/>
  <c r="O5334" i="24" s="1"/>
  <c r="N5270" i="24"/>
  <c r="O5270" i="24" s="1"/>
  <c r="N5142" i="24"/>
  <c r="O5142" i="24" s="1"/>
  <c r="N5014" i="24"/>
  <c r="O5014" i="24" s="1"/>
  <c r="N4950" i="24"/>
  <c r="O4950" i="24" s="1"/>
  <c r="N4806" i="24"/>
  <c r="O4806" i="24" s="1"/>
  <c r="N4678" i="24"/>
  <c r="O4678" i="24" s="1"/>
  <c r="N4582" i="24"/>
  <c r="O4582" i="24" s="1"/>
  <c r="N4454" i="24"/>
  <c r="O4454" i="24" s="1"/>
  <c r="N4326" i="24"/>
  <c r="O4326" i="24" s="1"/>
  <c r="N4198" i="24"/>
  <c r="O4198" i="24" s="1"/>
  <c r="N4070" i="24"/>
  <c r="O4070" i="24" s="1"/>
  <c r="N3942" i="24"/>
  <c r="O3942" i="24" s="1"/>
  <c r="N3814" i="24"/>
  <c r="O3814" i="24" s="1"/>
  <c r="P3815" i="24" s="1"/>
  <c r="N3686" i="24"/>
  <c r="O3686" i="24" s="1"/>
  <c r="N3622" i="24"/>
  <c r="O3622" i="24" s="1"/>
  <c r="N3430" i="24"/>
  <c r="O3430" i="24" s="1"/>
  <c r="N3366" i="24"/>
  <c r="O3366" i="24" s="1"/>
  <c r="N3302" i="24"/>
  <c r="O3302" i="24" s="1"/>
  <c r="N3222" i="24"/>
  <c r="N3158" i="24"/>
  <c r="O3158" i="24" s="1"/>
  <c r="N3094" i="24"/>
  <c r="O3094" i="24" s="1"/>
  <c r="N3030" i="24"/>
  <c r="N2950" i="24"/>
  <c r="O2950" i="24" s="1"/>
  <c r="N2854" i="24"/>
  <c r="O2854" i="24" s="1"/>
  <c r="N2790" i="24"/>
  <c r="O2790" i="24" s="1"/>
  <c r="P2791" i="24" s="1"/>
  <c r="N2726" i="24"/>
  <c r="O2726" i="24" s="1"/>
  <c r="N2662" i="24"/>
  <c r="O2662" i="24" s="1"/>
  <c r="N2598" i="24"/>
  <c r="O2598" i="24" s="1"/>
  <c r="N2534" i="24"/>
  <c r="O2534" i="24" s="1"/>
  <c r="N2470" i="24"/>
  <c r="O2470" i="24" s="1"/>
  <c r="N2406" i="24"/>
  <c r="O2406" i="24" s="1"/>
  <c r="N2342" i="24"/>
  <c r="O2342" i="24" s="1"/>
  <c r="N2278" i="24"/>
  <c r="O2278" i="24" s="1"/>
  <c r="N2214" i="24"/>
  <c r="O2214" i="24" s="1"/>
  <c r="N8765" i="24"/>
  <c r="O8765" i="24" s="1"/>
  <c r="N7853" i="24"/>
  <c r="O7853" i="24" s="1"/>
  <c r="N7789" i="24"/>
  <c r="O7789" i="24" s="1"/>
  <c r="P7789" i="24" s="1"/>
  <c r="N8731" i="24"/>
  <c r="O8731" i="24" s="1"/>
  <c r="N8667" i="24"/>
  <c r="O8667" i="24" s="1"/>
  <c r="N8411" i="24"/>
  <c r="O8411" i="24" s="1"/>
  <c r="N8347" i="24"/>
  <c r="O8347" i="24" s="1"/>
  <c r="N7771" i="24"/>
  <c r="O7771" i="24" s="1"/>
  <c r="N7707" i="24"/>
  <c r="O7707" i="24" s="1"/>
  <c r="N7643" i="24"/>
  <c r="O7643" i="24" s="1"/>
  <c r="N7579" i="24"/>
  <c r="O7579" i="24" s="1"/>
  <c r="N7451" i="24"/>
  <c r="N7387" i="24"/>
  <c r="N5931" i="24"/>
  <c r="O5931" i="24" s="1"/>
  <c r="N5355" i="24"/>
  <c r="O5355" i="24" s="1"/>
  <c r="N4843" i="24"/>
  <c r="N8738" i="24"/>
  <c r="O8738" i="24" s="1"/>
  <c r="N2738" i="24"/>
  <c r="O2738" i="24" s="1"/>
  <c r="N2674" i="24"/>
  <c r="O2674" i="24" s="1"/>
  <c r="N2610" i="24"/>
  <c r="O2610" i="24" s="1"/>
  <c r="N2546" i="24"/>
  <c r="O2546" i="24" s="1"/>
  <c r="N2482" i="24"/>
  <c r="O2482" i="24" s="1"/>
  <c r="N2418" i="24"/>
  <c r="O2418" i="24" s="1"/>
  <c r="N2354" i="24"/>
  <c r="O2354" i="24" s="1"/>
  <c r="N2290" i="24"/>
  <c r="O2290" i="24" s="1"/>
  <c r="N2226" i="24"/>
  <c r="O2226" i="24" s="1"/>
  <c r="N2162" i="24"/>
  <c r="O2162" i="24" s="1"/>
  <c r="N7833" i="24"/>
  <c r="O7833" i="24" s="1"/>
  <c r="N3033" i="24"/>
  <c r="O3033" i="24" s="1"/>
  <c r="N5806" i="24"/>
  <c r="O5806" i="24" s="1"/>
  <c r="N5694" i="24"/>
  <c r="O5694" i="24" s="1"/>
  <c r="N5582" i="24"/>
  <c r="O5582" i="24" s="1"/>
  <c r="N4942" i="24"/>
  <c r="O4942" i="24" s="1"/>
  <c r="N2942" i="24"/>
  <c r="O2942" i="24" s="1"/>
  <c r="N2862" i="24"/>
  <c r="O2862" i="24" s="1"/>
  <c r="N2798" i="24"/>
  <c r="O2798" i="24" s="1"/>
  <c r="N4915" i="24"/>
  <c r="N7866" i="24"/>
  <c r="O7866" i="24" s="1"/>
  <c r="N7194" i="24"/>
  <c r="O7194" i="24" s="1"/>
  <c r="N5930" i="24"/>
  <c r="O5930" i="24" s="1"/>
  <c r="N5594" i="24"/>
  <c r="O5594" i="24" s="1"/>
  <c r="N5530" i="24"/>
  <c r="O5530" i="24" s="1"/>
  <c r="N5338" i="24"/>
  <c r="O5338" i="24" s="1"/>
  <c r="N5274" i="24"/>
  <c r="O5274" i="24" s="1"/>
  <c r="N5210" i="24"/>
  <c r="O5210" i="24" s="1"/>
  <c r="N5146" i="24"/>
  <c r="O5146" i="24" s="1"/>
  <c r="N5082" i="24"/>
  <c r="O5082" i="24" s="1"/>
  <c r="N5018" i="24"/>
  <c r="O5018" i="24" s="1"/>
  <c r="N4954" i="24"/>
  <c r="O4954" i="24" s="1"/>
  <c r="N4730" i="24"/>
  <c r="O4730" i="24" s="1"/>
  <c r="N4666" i="24"/>
  <c r="O4666" i="24" s="1"/>
  <c r="N4570" i="24"/>
  <c r="O4570" i="24" s="1"/>
  <c r="N4506" i="24"/>
  <c r="O4506" i="24" s="1"/>
  <c r="P4506" i="24" s="1"/>
  <c r="N4442" i="24"/>
  <c r="O4442" i="24" s="1"/>
  <c r="N4378" i="24"/>
  <c r="O4378" i="24" s="1"/>
  <c r="N4314" i="24"/>
  <c r="O4314" i="24" s="1"/>
  <c r="N4250" i="24"/>
  <c r="O4250" i="24" s="1"/>
  <c r="N4186" i="24"/>
  <c r="O4186" i="24" s="1"/>
  <c r="N4122" i="24"/>
  <c r="O4122" i="24" s="1"/>
  <c r="N4058" i="24"/>
  <c r="O4058" i="24" s="1"/>
  <c r="N3994" i="24"/>
  <c r="O3994" i="24" s="1"/>
  <c r="N3930" i="24"/>
  <c r="O3930" i="24" s="1"/>
  <c r="N3866" i="24"/>
  <c r="O3866" i="24" s="1"/>
  <c r="N3802" i="24"/>
  <c r="O3802" i="24" s="1"/>
  <c r="N3674" i="24"/>
  <c r="O3674" i="24" s="1"/>
  <c r="N3610" i="24"/>
  <c r="O3610" i="24" s="1"/>
  <c r="N3546" i="24"/>
  <c r="O3546" i="24" s="1"/>
  <c r="N3482" i="24"/>
  <c r="O3482" i="24" s="1"/>
  <c r="N3418" i="24"/>
  <c r="O3418" i="24" s="1"/>
  <c r="N3354" i="24"/>
  <c r="O3354" i="24" s="1"/>
  <c r="N3290" i="24"/>
  <c r="O3290" i="24" s="1"/>
  <c r="N3226" i="24"/>
  <c r="O3226" i="24" s="1"/>
  <c r="N2938" i="24"/>
  <c r="O2938" i="24" s="1"/>
  <c r="N2874" i="24"/>
  <c r="O2874" i="24" s="1"/>
  <c r="N2810" i="24"/>
  <c r="O2810" i="24" s="1"/>
  <c r="N2746" i="24"/>
  <c r="O2746" i="24" s="1"/>
  <c r="N2682" i="24"/>
  <c r="O2682" i="24" s="1"/>
  <c r="N2618" i="24"/>
  <c r="O2618" i="24" s="1"/>
  <c r="N2554" i="24"/>
  <c r="O2554" i="24" s="1"/>
  <c r="N2490" i="24"/>
  <c r="O2490" i="24" s="1"/>
  <c r="N2426" i="24"/>
  <c r="O2426" i="24" s="1"/>
  <c r="P2427" i="24" s="1"/>
  <c r="N2362" i="24"/>
  <c r="O2362" i="24" s="1"/>
  <c r="N2298" i="24"/>
  <c r="O2298" i="24" s="1"/>
  <c r="N2234" i="24"/>
  <c r="O2234" i="24" s="1"/>
  <c r="N2170" i="24"/>
  <c r="O2170" i="24" s="1"/>
  <c r="N5421" i="24"/>
  <c r="O5421" i="24" s="1"/>
  <c r="N5357" i="24"/>
  <c r="O5357" i="24" s="1"/>
  <c r="N5101" i="24"/>
  <c r="O5101" i="24" s="1"/>
  <c r="N4973" i="24"/>
  <c r="O4973" i="24" s="1"/>
  <c r="N4717" i="24"/>
  <c r="O4717" i="24" s="1"/>
  <c r="N4653" i="24"/>
  <c r="N4525" i="24"/>
  <c r="O4525" i="24" s="1"/>
  <c r="N4397" i="24"/>
  <c r="O4397" i="24" s="1"/>
  <c r="N4269" i="24"/>
  <c r="O4269" i="24" s="1"/>
  <c r="N4205" i="24"/>
  <c r="O4205" i="24" s="1"/>
  <c r="N4013" i="24"/>
  <c r="O4013" i="24" s="1"/>
  <c r="N3949" i="24"/>
  <c r="O3949" i="24" s="1"/>
  <c r="N3821" i="24"/>
  <c r="O3821" i="24" s="1"/>
  <c r="N3693" i="24"/>
  <c r="O3693" i="24" s="1"/>
  <c r="N3629" i="24"/>
  <c r="O3629" i="24" s="1"/>
  <c r="N3501" i="24"/>
  <c r="O3501" i="24" s="1"/>
  <c r="N3437" i="24"/>
  <c r="O3437" i="24" s="1"/>
  <c r="N3309" i="24"/>
  <c r="O3309" i="24" s="1"/>
  <c r="N3181" i="24"/>
  <c r="O3181" i="24" s="1"/>
  <c r="N1325" i="24"/>
  <c r="O1325" i="24" s="1"/>
  <c r="N1197" i="24"/>
  <c r="O1197" i="24" s="1"/>
  <c r="N1005" i="24"/>
  <c r="O1005" i="24" s="1"/>
  <c r="N877" i="24"/>
  <c r="O877" i="24" s="1"/>
  <c r="N685" i="24"/>
  <c r="O685" i="24" s="1"/>
  <c r="N493" i="24"/>
  <c r="O493" i="24" s="1"/>
  <c r="N8724" i="24"/>
  <c r="O8724" i="24" s="1"/>
  <c r="N8596" i="24"/>
  <c r="O8596" i="24" s="1"/>
  <c r="N8468" i="24"/>
  <c r="N8340" i="24"/>
  <c r="N8276" i="24"/>
  <c r="N8212" i="24"/>
  <c r="N8148" i="24"/>
  <c r="O8148" i="24" s="1"/>
  <c r="N8084" i="24"/>
  <c r="N4260" i="24"/>
  <c r="O4260" i="24" s="1"/>
  <c r="N4132" i="24"/>
  <c r="O4132" i="24" s="1"/>
  <c r="N3812" i="24"/>
  <c r="O3812" i="24" s="1"/>
  <c r="N3684" i="24"/>
  <c r="O3684" i="24" s="1"/>
  <c r="N1412" i="24"/>
  <c r="O1412" i="24" s="1"/>
  <c r="N1348" i="24"/>
  <c r="O1348" i="24" s="1"/>
  <c r="N1220" i="24"/>
  <c r="O1220" i="24" s="1"/>
  <c r="N196" i="24"/>
  <c r="O196" i="24" s="1"/>
  <c r="N132" i="24"/>
  <c r="O132" i="24" s="1"/>
  <c r="N152" i="24"/>
  <c r="O152" i="24" s="1"/>
  <c r="N72" i="24"/>
  <c r="O72" i="24" s="1"/>
  <c r="N8720" i="24"/>
  <c r="O8720" i="24" s="1"/>
  <c r="N4336" i="24"/>
  <c r="O4336" i="24" s="1"/>
  <c r="N4272" i="24"/>
  <c r="O4272" i="24" s="1"/>
  <c r="N4144" i="24"/>
  <c r="O4144" i="24" s="1"/>
  <c r="P4144" i="24" s="1"/>
  <c r="N4080" i="24"/>
  <c r="O4080" i="24" s="1"/>
  <c r="N3952" i="24"/>
  <c r="O3952" i="24" s="1"/>
  <c r="N3824" i="24"/>
  <c r="O3824" i="24" s="1"/>
  <c r="N3696" i="24"/>
  <c r="O3696" i="24" s="1"/>
  <c r="N3568" i="24"/>
  <c r="O3568" i="24" s="1"/>
  <c r="N252" i="24"/>
  <c r="O252" i="24" s="1"/>
  <c r="N188" i="24"/>
  <c r="O188" i="24" s="1"/>
  <c r="N124" i="24"/>
  <c r="O124" i="24" s="1"/>
  <c r="N60" i="24"/>
  <c r="O60" i="24" s="1"/>
  <c r="N1717" i="24"/>
  <c r="O1717" i="24" s="1"/>
  <c r="N1301" i="24"/>
  <c r="O1301" i="24" s="1"/>
  <c r="N1173" i="24"/>
  <c r="O1173" i="24" s="1"/>
  <c r="P1173" i="24" s="1"/>
  <c r="N1109" i="24"/>
  <c r="O1109" i="24" s="1"/>
  <c r="N981" i="24"/>
  <c r="O981" i="24" s="1"/>
  <c r="N853" i="24"/>
  <c r="O853" i="24" s="1"/>
  <c r="N725" i="24"/>
  <c r="O725" i="24" s="1"/>
  <c r="N533" i="24"/>
  <c r="O533" i="24" s="1"/>
  <c r="N8716" i="24"/>
  <c r="O8716" i="24" s="1"/>
  <c r="N8652" i="24"/>
  <c r="O8652" i="24" s="1"/>
  <c r="N8524" i="24"/>
  <c r="O8524" i="24" s="1"/>
  <c r="N8396" i="24"/>
  <c r="O8396" i="24" s="1"/>
  <c r="N8012" i="24"/>
  <c r="O8012" i="24" s="1"/>
  <c r="N7948" i="24"/>
  <c r="O7948" i="24" s="1"/>
  <c r="N7884" i="24"/>
  <c r="O7884" i="24" s="1"/>
  <c r="N7820" i="24"/>
  <c r="O7820" i="24" s="1"/>
  <c r="N7756" i="24"/>
  <c r="O7756" i="24" s="1"/>
  <c r="P7756" i="24" s="1"/>
  <c r="N4316" i="24"/>
  <c r="O4316" i="24" s="1"/>
  <c r="N4188" i="24"/>
  <c r="N4060" i="24"/>
  <c r="O4060" i="24" s="1"/>
  <c r="N3996" i="24"/>
  <c r="O3996" i="24" s="1"/>
  <c r="N3932" i="24"/>
  <c r="N3868" i="24"/>
  <c r="N3740" i="24"/>
  <c r="N1324" i="24"/>
  <c r="O1324" i="24" s="1"/>
  <c r="N1260" i="24"/>
  <c r="O1260" i="24" s="1"/>
  <c r="N8776" i="24"/>
  <c r="O8776" i="24" s="1"/>
  <c r="N8712" i="24"/>
  <c r="O8712" i="24" s="1"/>
  <c r="N4344" i="24"/>
  <c r="O4344" i="24" s="1"/>
  <c r="N4216" i="24"/>
  <c r="O4216" i="24" s="1"/>
  <c r="N4152" i="24"/>
  <c r="O4152" i="24" s="1"/>
  <c r="N4024" i="24"/>
  <c r="O4024" i="24" s="1"/>
  <c r="N3960" i="24"/>
  <c r="O3960" i="24" s="1"/>
  <c r="N3896" i="24"/>
  <c r="O3896" i="24" s="1"/>
  <c r="N3832" i="24"/>
  <c r="O3832" i="24" s="1"/>
  <c r="N3768" i="24"/>
  <c r="O3768" i="24" s="1"/>
  <c r="N3704" i="24"/>
  <c r="O3704" i="24" s="1"/>
  <c r="N3640" i="24"/>
  <c r="O3640" i="24" s="1"/>
  <c r="N3576" i="24"/>
  <c r="O3576" i="24" s="1"/>
  <c r="Z58" i="24"/>
  <c r="AA58" i="24" s="1"/>
  <c r="N3510" i="24"/>
  <c r="N2742" i="24"/>
  <c r="N7861" i="24"/>
  <c r="N5418" i="24"/>
  <c r="N2442" i="24"/>
  <c r="N4605" i="24"/>
  <c r="N4285" i="24"/>
  <c r="AA59" i="24"/>
  <c r="N8262" i="24"/>
  <c r="O8262" i="24" s="1"/>
  <c r="N8198" i="24"/>
  <c r="O8198" i="24" s="1"/>
  <c r="N8022" i="24"/>
  <c r="O8022" i="24" s="1"/>
  <c r="N6182" i="24"/>
  <c r="O6182" i="24" s="1"/>
  <c r="N4742" i="24"/>
  <c r="O4742" i="24" s="1"/>
  <c r="N4518" i="24"/>
  <c r="O4518" i="24" s="1"/>
  <c r="N4390" i="24"/>
  <c r="N4262" i="24"/>
  <c r="O4262" i="24" s="1"/>
  <c r="N4134" i="24"/>
  <c r="O4134" i="24" s="1"/>
  <c r="N4006" i="24"/>
  <c r="O4006" i="24" s="1"/>
  <c r="N3878" i="24"/>
  <c r="N3750" i="24"/>
  <c r="O3750" i="24" s="1"/>
  <c r="N3558" i="24"/>
  <c r="O3558" i="24" s="1"/>
  <c r="N3494" i="24"/>
  <c r="O3494" i="24" s="1"/>
  <c r="N5466" i="24"/>
  <c r="O5466" i="24" s="1"/>
  <c r="N5402" i="24"/>
  <c r="O5402" i="24" s="1"/>
  <c r="N4845" i="24"/>
  <c r="O4845" i="24" s="1"/>
  <c r="N4781" i="24"/>
  <c r="O4781" i="24" s="1"/>
  <c r="N749" i="24"/>
  <c r="N621" i="24"/>
  <c r="O621" i="24" s="1"/>
  <c r="N789" i="24"/>
  <c r="O789" i="24" s="1"/>
  <c r="N661" i="24"/>
  <c r="O661" i="24" s="1"/>
  <c r="N3134" i="24"/>
  <c r="N3006" i="24"/>
  <c r="N8214" i="24"/>
  <c r="N3766" i="24"/>
  <c r="N3318" i="24"/>
  <c r="N3110" i="24"/>
  <c r="N2806" i="24"/>
  <c r="N2614" i="24"/>
  <c r="N2486" i="24"/>
  <c r="N2358" i="24"/>
  <c r="N2294" i="24"/>
  <c r="N2690" i="24"/>
  <c r="N2626" i="24"/>
  <c r="N2562" i="24"/>
  <c r="N2498" i="24"/>
  <c r="N2434" i="24"/>
  <c r="N2370" i="24"/>
  <c r="N2306" i="24"/>
  <c r="N2242" i="24"/>
  <c r="N2178" i="24"/>
  <c r="N7849" i="24"/>
  <c r="N7310" i="24"/>
  <c r="N2814" i="24"/>
  <c r="N5610" i="24"/>
  <c r="N2698" i="24"/>
  <c r="N2506" i="24"/>
  <c r="N2378" i="24"/>
  <c r="N2250" i="24"/>
  <c r="N2186" i="24"/>
  <c r="N4669" i="24"/>
  <c r="O2550" i="24"/>
  <c r="O3389" i="24"/>
  <c r="O4118" i="24"/>
  <c r="O3414" i="24"/>
  <c r="O6614" i="24"/>
  <c r="O6022" i="24"/>
  <c r="P6023" i="24" s="1"/>
  <c r="O4502" i="24"/>
  <c r="N8246" i="24"/>
  <c r="N8182" i="24"/>
  <c r="N4790" i="24"/>
  <c r="N4374" i="24"/>
  <c r="N4246" i="24"/>
  <c r="N3862" i="24"/>
  <c r="N3734" i="24"/>
  <c r="N3478" i="24"/>
  <c r="N2774" i="24"/>
  <c r="N2582" i="24"/>
  <c r="N2390" i="24"/>
  <c r="N6602" i="24"/>
  <c r="N5514" i="24"/>
  <c r="N2858" i="24"/>
  <c r="N2666" i="24"/>
  <c r="N2474" i="24"/>
  <c r="N2282" i="24"/>
  <c r="N8769" i="24"/>
  <c r="N4637" i="24"/>
  <c r="N733" i="24"/>
  <c r="N669" i="24"/>
  <c r="O5645" i="24"/>
  <c r="N5702" i="24"/>
  <c r="N4854" i="24"/>
  <c r="N4726" i="24"/>
  <c r="N4566" i="24"/>
  <c r="N4438" i="24"/>
  <c r="N4310" i="24"/>
  <c r="N4182" i="24"/>
  <c r="N4054" i="24"/>
  <c r="N3926" i="24"/>
  <c r="N3798" i="24"/>
  <c r="N3542" i="24"/>
  <c r="N7837" i="24"/>
  <c r="N7706" i="24"/>
  <c r="N4765" i="24"/>
  <c r="N3485" i="24"/>
  <c r="N8278" i="24"/>
  <c r="N7126" i="24"/>
  <c r="N4822" i="24"/>
  <c r="N4534" i="24"/>
  <c r="N4470" i="24"/>
  <c r="N4022" i="24"/>
  <c r="N2678" i="24"/>
  <c r="N2422" i="24"/>
  <c r="N2166" i="24"/>
  <c r="N7805" i="24"/>
  <c r="N4361" i="24"/>
  <c r="N2750" i="24"/>
  <c r="N6042" i="24"/>
  <c r="N2826" i="24"/>
  <c r="N2570" i="24"/>
  <c r="N2314" i="24"/>
  <c r="N7857" i="24"/>
  <c r="N4861" i="24"/>
  <c r="N701" i="24"/>
  <c r="N2565" i="24"/>
  <c r="N741" i="24"/>
  <c r="N8732" i="24"/>
  <c r="O3958" i="24"/>
  <c r="P3959" i="24" s="1"/>
  <c r="N20" i="24"/>
  <c r="N8150" i="24"/>
  <c r="N5606" i="24"/>
  <c r="N4694" i="24"/>
  <c r="N4614" i="24"/>
  <c r="N4406" i="24"/>
  <c r="N4342" i="24"/>
  <c r="N4150" i="24"/>
  <c r="N4086" i="24"/>
  <c r="N3894" i="24"/>
  <c r="N3830" i="24"/>
  <c r="N3638" i="24"/>
  <c r="N3446" i="24"/>
  <c r="N3382" i="24"/>
  <c r="N7370" i="24"/>
  <c r="N5546" i="24"/>
  <c r="N5482" i="24"/>
  <c r="N4797" i="24"/>
  <c r="N4733" i="24"/>
  <c r="N3517" i="24"/>
  <c r="N765" i="24"/>
  <c r="N637" i="24"/>
  <c r="N677" i="24"/>
  <c r="O8775" i="24"/>
  <c r="O8743" i="24"/>
  <c r="O2830" i="24"/>
  <c r="O2842" i="24"/>
  <c r="O2330" i="24"/>
  <c r="O2202" i="24"/>
  <c r="O7470" i="24"/>
  <c r="O2822" i="24"/>
  <c r="O2630" i="24"/>
  <c r="O2566" i="24"/>
  <c r="O2310" i="24"/>
  <c r="O3126" i="24"/>
  <c r="O2569" i="24"/>
  <c r="O5434" i="24"/>
  <c r="O3398" i="24"/>
  <c r="O4877" i="24"/>
  <c r="O4774" i="24"/>
  <c r="O4710" i="24"/>
  <c r="O4422" i="24"/>
  <c r="O4230" i="24"/>
  <c r="O4166" i="24"/>
  <c r="O3910" i="24"/>
  <c r="O3718" i="24"/>
  <c r="O3654" i="24"/>
  <c r="O7821" i="24"/>
  <c r="O3202" i="24"/>
  <c r="O2934" i="24"/>
  <c r="O4124" i="24"/>
  <c r="P4124" i="24" s="1"/>
  <c r="O4293" i="24"/>
  <c r="O3193" i="24"/>
  <c r="O5061" i="24"/>
  <c r="O4389" i="24"/>
  <c r="O3353" i="24"/>
  <c r="O5189" i="24"/>
  <c r="O3321" i="24"/>
  <c r="O8292" i="24"/>
  <c r="O5509" i="24"/>
  <c r="O4421" i="24"/>
  <c r="O8548" i="24"/>
  <c r="O8028" i="24"/>
  <c r="O4252" i="24"/>
  <c r="O5349" i="24"/>
  <c r="O4517" i="24"/>
  <c r="O4057" i="24"/>
  <c r="P4058" i="24" s="1"/>
  <c r="O3705" i="24"/>
  <c r="O3225" i="24"/>
  <c r="O4156" i="24"/>
  <c r="O8773" i="24"/>
  <c r="O3298" i="24"/>
  <c r="O4997" i="24"/>
  <c r="O4089" i="24"/>
  <c r="O3804" i="24"/>
  <c r="O3676" i="24"/>
  <c r="O5285" i="24"/>
  <c r="O4933" i="24"/>
  <c r="O4778" i="24"/>
  <c r="O5689" i="24"/>
  <c r="O5477" i="24"/>
  <c r="P5478" i="24" s="1"/>
  <c r="O5125" i="24"/>
  <c r="O4581" i="24"/>
  <c r="O5678" i="24"/>
  <c r="O6482" i="24"/>
  <c r="O3186" i="24"/>
  <c r="O3054" i="24"/>
  <c r="O3282" i="24"/>
  <c r="O5413" i="24"/>
  <c r="O8339" i="24"/>
  <c r="O3230" i="24"/>
  <c r="O3781" i="24"/>
  <c r="O2969" i="24"/>
  <c r="O4165" i="24"/>
  <c r="O3653" i="24"/>
  <c r="O3333" i="24"/>
  <c r="O2553" i="24"/>
  <c r="O4037" i="24"/>
  <c r="O3525" i="24"/>
  <c r="O3205" i="24"/>
  <c r="O3173" i="24"/>
  <c r="O4393" i="24"/>
  <c r="O3909" i="24"/>
  <c r="O2841" i="24"/>
  <c r="O8760" i="24"/>
  <c r="P8760" i="24" s="1"/>
  <c r="O7972" i="24"/>
  <c r="O4261" i="24"/>
  <c r="O4133" i="24"/>
  <c r="O4005" i="24"/>
  <c r="O3877" i="24"/>
  <c r="O3749" i="24"/>
  <c r="O3621" i="24"/>
  <c r="O3365" i="24"/>
  <c r="O3237" i="24"/>
  <c r="O3141" i="24"/>
  <c r="O4197" i="24"/>
  <c r="P4197" i="24" s="1"/>
  <c r="O4069" i="24"/>
  <c r="O3941" i="24"/>
  <c r="P3941" i="24" s="1"/>
  <c r="O3813" i="24"/>
  <c r="O3685" i="24"/>
  <c r="O3557" i="24"/>
  <c r="O3301" i="24"/>
  <c r="O3077" i="24"/>
  <c r="O8728" i="24"/>
  <c r="O8196" i="24"/>
  <c r="O4457" i="24"/>
  <c r="O4229" i="24"/>
  <c r="O4101" i="24"/>
  <c r="O3973" i="24"/>
  <c r="O3845" i="24"/>
  <c r="O3717" i="24"/>
  <c r="O3589" i="24"/>
  <c r="O3269" i="24"/>
  <c r="O3045" i="24"/>
  <c r="O3109" i="24"/>
  <c r="O8164" i="24"/>
  <c r="O8004" i="24"/>
  <c r="O7748" i="24"/>
  <c r="O5445" i="24"/>
  <c r="O5381" i="24"/>
  <c r="O5317" i="24"/>
  <c r="P5318" i="24" s="1"/>
  <c r="O4453" i="24"/>
  <c r="O4325" i="24"/>
  <c r="O4249" i="24"/>
  <c r="O4121" i="24"/>
  <c r="O3993" i="24"/>
  <c r="O3865" i="24"/>
  <c r="O3737" i="24"/>
  <c r="O3609" i="24"/>
  <c r="O8580" i="24"/>
  <c r="O8516" i="24"/>
  <c r="O8452" i="24"/>
  <c r="O7932" i="24"/>
  <c r="O6009" i="24"/>
  <c r="O5753" i="24"/>
  <c r="O5221" i="24"/>
  <c r="O5157" i="24"/>
  <c r="O5093" i="24"/>
  <c r="O5029" i="24"/>
  <c r="O4965" i="24"/>
  <c r="O4901" i="24"/>
  <c r="O4549" i="24"/>
  <c r="O4485" i="24"/>
  <c r="O4357" i="24"/>
  <c r="O3065" i="24"/>
  <c r="O3097" i="24"/>
  <c r="O7411" i="24"/>
  <c r="O7699" i="24"/>
  <c r="O7667" i="24"/>
  <c r="O7511" i="24"/>
  <c r="O7443" i="24"/>
  <c r="O7827" i="24"/>
  <c r="O7571" i="24"/>
  <c r="O7479" i="24"/>
  <c r="O7239" i="24"/>
  <c r="O7795" i="24"/>
  <c r="O7539" i="24"/>
  <c r="O7383" i="24"/>
  <c r="O7183" i="24"/>
  <c r="O5351" i="24"/>
  <c r="O3174" i="24"/>
  <c r="O7763" i="24"/>
  <c r="O7635" i="24"/>
  <c r="O7507" i="24"/>
  <c r="O4891" i="24"/>
  <c r="O4827" i="24"/>
  <c r="O8703" i="24"/>
  <c r="O8575" i="24"/>
  <c r="O7447" i="24"/>
  <c r="O7859" i="24"/>
  <c r="O7731" i="24"/>
  <c r="O7603" i="24"/>
  <c r="O7475" i="24"/>
  <c r="O7147" i="24"/>
  <c r="O5347" i="24"/>
  <c r="O4795" i="24"/>
  <c r="O8543" i="24"/>
  <c r="P8543" i="24" s="1"/>
  <c r="O7975" i="24"/>
  <c r="O7543" i="24"/>
  <c r="O7415" i="24"/>
  <c r="O7303" i="24"/>
  <c r="O7191" i="24"/>
  <c r="O4791" i="24"/>
  <c r="O8371" i="24"/>
  <c r="O8639" i="24"/>
  <c r="O8383" i="24"/>
  <c r="O3125" i="24"/>
  <c r="O7899" i="24"/>
  <c r="O4377" i="24"/>
  <c r="O2601" i="24"/>
  <c r="O3157" i="24"/>
  <c r="O4602" i="24"/>
  <c r="O7563" i="24"/>
  <c r="O5923" i="24"/>
  <c r="O4919" i="24"/>
  <c r="O2745" i="24"/>
  <c r="O2521" i="24"/>
  <c r="O5454" i="24"/>
  <c r="O8427" i="24"/>
  <c r="O8331" i="24"/>
  <c r="O7435" i="24"/>
  <c r="O4855" i="24"/>
  <c r="O4277" i="24"/>
  <c r="O4245" i="24"/>
  <c r="O4213" i="24"/>
  <c r="O4181" i="24"/>
  <c r="O4149" i="24"/>
  <c r="O4117" i="24"/>
  <c r="O4085" i="24"/>
  <c r="O4053" i="24"/>
  <c r="O4021" i="24"/>
  <c r="O3989" i="24"/>
  <c r="O3957" i="24"/>
  <c r="O3925" i="24"/>
  <c r="P3925" i="24" s="1"/>
  <c r="O3893" i="24"/>
  <c r="O3861" i="24"/>
  <c r="O3829" i="24"/>
  <c r="P3829" i="24" s="1"/>
  <c r="O3797" i="24"/>
  <c r="O3765" i="24"/>
  <c r="O3733" i="24"/>
  <c r="O3701" i="24"/>
  <c r="O3669" i="24"/>
  <c r="O3637" i="24"/>
  <c r="O3605" i="24"/>
  <c r="O3573" i="24"/>
  <c r="O3541" i="24"/>
  <c r="O2873" i="24"/>
  <c r="O3093" i="24"/>
  <c r="O3381" i="24"/>
  <c r="O3349" i="24"/>
  <c r="O3317" i="24"/>
  <c r="O3285" i="24"/>
  <c r="O3253" i="24"/>
  <c r="O3221" i="24"/>
  <c r="O3189" i="24"/>
  <c r="O3061" i="24"/>
  <c r="O3029" i="24"/>
  <c r="O2809" i="24"/>
  <c r="O6562" i="24"/>
  <c r="O7591" i="24"/>
  <c r="O7527" i="24"/>
  <c r="O7463" i="24"/>
  <c r="O7399" i="24"/>
  <c r="O6275" i="24"/>
  <c r="O4907" i="24"/>
  <c r="O7559" i="24"/>
  <c r="O7495" i="24"/>
  <c r="O7431" i="24"/>
  <c r="O5515" i="24"/>
  <c r="O5447" i="24"/>
  <c r="O5383" i="24"/>
  <c r="O5267" i="24"/>
  <c r="O5187" i="24"/>
  <c r="O5123" i="24"/>
  <c r="O5059" i="24"/>
  <c r="O4995" i="24"/>
  <c r="O4759" i="24"/>
  <c r="O4695" i="24"/>
  <c r="O4631" i="24"/>
  <c r="O4567" i="24"/>
  <c r="O4503" i="24"/>
  <c r="O4423" i="24"/>
  <c r="O1487" i="24"/>
  <c r="O1263" i="24"/>
  <c r="O1199" i="24"/>
  <c r="O1135" i="24"/>
  <c r="O1071" i="24"/>
  <c r="O1023" i="24"/>
  <c r="O943" i="24"/>
  <c r="O879" i="24"/>
  <c r="O815" i="24"/>
  <c r="O767" i="24"/>
  <c r="O703" i="24"/>
  <c r="O639" i="24"/>
  <c r="O559" i="24"/>
  <c r="O495" i="24"/>
  <c r="O431" i="24"/>
  <c r="O367" i="24"/>
  <c r="P368" i="24" s="1"/>
  <c r="O303" i="24"/>
  <c r="O255" i="24"/>
  <c r="O207" i="24"/>
  <c r="O143" i="24"/>
  <c r="O79" i="24"/>
  <c r="N8777" i="24"/>
  <c r="N8485" i="24"/>
  <c r="O8485" i="24" s="1"/>
  <c r="N8165" i="24"/>
  <c r="N8037" i="24"/>
  <c r="N2118" i="24"/>
  <c r="N2054" i="24"/>
  <c r="O2054" i="24" s="1"/>
  <c r="N1990" i="24"/>
  <c r="N1926" i="24"/>
  <c r="N1846" i="24"/>
  <c r="N1798" i="24"/>
  <c r="N1734" i="24"/>
  <c r="N1654" i="24"/>
  <c r="N1590" i="24"/>
  <c r="N1526" i="24"/>
  <c r="N1446" i="24"/>
  <c r="N1382" i="24"/>
  <c r="N1334" i="24"/>
  <c r="N1270" i="24"/>
  <c r="N1206" i="24"/>
  <c r="N1142" i="24"/>
  <c r="N1078" i="24"/>
  <c r="N1014" i="24"/>
  <c r="N934" i="24"/>
  <c r="N870" i="24"/>
  <c r="N822" i="24"/>
  <c r="N774" i="24"/>
  <c r="N710" i="24"/>
  <c r="N614" i="24"/>
  <c r="N550" i="24"/>
  <c r="N486" i="24"/>
  <c r="O486" i="24" s="1"/>
  <c r="N422" i="24"/>
  <c r="N358" i="24"/>
  <c r="N326" i="24"/>
  <c r="N246" i="24"/>
  <c r="O246" i="24" s="1"/>
  <c r="N182" i="24"/>
  <c r="N134" i="24"/>
  <c r="N86" i="24"/>
  <c r="N22" i="24"/>
  <c r="O22" i="24" s="1"/>
  <c r="N8772" i="24"/>
  <c r="N429" i="24"/>
  <c r="N381" i="24"/>
  <c r="N333" i="24"/>
  <c r="O333" i="24" s="1"/>
  <c r="N285" i="24"/>
  <c r="N237" i="24"/>
  <c r="N189" i="24"/>
  <c r="N141" i="24"/>
  <c r="N93" i="24"/>
  <c r="N45" i="24"/>
  <c r="N8767" i="24"/>
  <c r="O6083" i="24"/>
  <c r="O6051" i="24"/>
  <c r="O6019" i="24"/>
  <c r="O5987" i="24"/>
  <c r="O5955" i="24"/>
  <c r="O5783" i="24"/>
  <c r="O5751" i="24"/>
  <c r="O5731" i="24"/>
  <c r="O5699" i="24"/>
  <c r="O5667" i="24"/>
  <c r="O5635" i="24"/>
  <c r="O5603" i="24"/>
  <c r="O5571" i="24"/>
  <c r="O5539" i="24"/>
  <c r="O5475" i="24"/>
  <c r="O5307" i="24"/>
  <c r="O5291" i="24"/>
  <c r="O5275" i="24"/>
  <c r="O5243" i="24"/>
  <c r="O5227" i="24"/>
  <c r="O5211" i="24"/>
  <c r="O5179" i="24"/>
  <c r="O5163" i="24"/>
  <c r="O5147" i="24"/>
  <c r="O5131" i="24"/>
  <c r="O5115" i="24"/>
  <c r="O5099" i="24"/>
  <c r="O5083" i="24"/>
  <c r="O5067" i="24"/>
  <c r="O5051" i="24"/>
  <c r="O5035" i="24"/>
  <c r="O5019" i="24"/>
  <c r="O4971" i="24"/>
  <c r="O4955" i="24"/>
  <c r="O4767" i="24"/>
  <c r="O4751" i="24"/>
  <c r="O4735" i="24"/>
  <c r="O4703" i="24"/>
  <c r="O4687" i="24"/>
  <c r="O4671" i="24"/>
  <c r="O4623" i="24"/>
  <c r="O4607" i="24"/>
  <c r="O4575" i="24"/>
  <c r="O4559" i="24"/>
  <c r="O4543" i="24"/>
  <c r="O4527" i="24"/>
  <c r="O4495" i="24"/>
  <c r="O4479" i="24"/>
  <c r="O4447" i="24"/>
  <c r="O4431" i="24"/>
  <c r="P4432" i="24" s="1"/>
  <c r="O4387" i="24"/>
  <c r="O4371" i="24"/>
  <c r="O4355" i="24"/>
  <c r="P4356" i="24" s="1"/>
  <c r="O4339" i="24"/>
  <c r="O455" i="24"/>
  <c r="O439" i="24"/>
  <c r="O423" i="24"/>
  <c r="P424" i="24" s="1"/>
  <c r="O407" i="24"/>
  <c r="O391" i="24"/>
  <c r="O375" i="24"/>
  <c r="O359" i="24"/>
  <c r="P360" i="24" s="1"/>
  <c r="O343" i="24"/>
  <c r="P344" i="24" s="1"/>
  <c r="O327" i="24"/>
  <c r="O311" i="24"/>
  <c r="O295" i="24"/>
  <c r="O279" i="24"/>
  <c r="P280" i="24" s="1"/>
  <c r="O263" i="24"/>
  <c r="O247" i="24"/>
  <c r="O231" i="24"/>
  <c r="P232" i="24" s="1"/>
  <c r="O215" i="24"/>
  <c r="O199" i="24"/>
  <c r="O183" i="24"/>
  <c r="O167" i="24"/>
  <c r="P168" i="24" s="1"/>
  <c r="O151" i="24"/>
  <c r="O135" i="24"/>
  <c r="P136" i="24" s="1"/>
  <c r="O119" i="24"/>
  <c r="O103" i="24"/>
  <c r="O87" i="24"/>
  <c r="O71" i="24"/>
  <c r="O55" i="24"/>
  <c r="O39" i="24"/>
  <c r="P40" i="24" s="1"/>
  <c r="O23" i="24"/>
  <c r="N8717" i="24"/>
  <c r="N8701" i="24"/>
  <c r="N8685" i="24"/>
  <c r="N8653" i="24"/>
  <c r="N8637" i="24"/>
  <c r="N8621" i="24"/>
  <c r="N8589" i="24"/>
  <c r="N8573" i="24"/>
  <c r="N8557" i="24"/>
  <c r="N8525" i="24"/>
  <c r="N8509" i="24"/>
  <c r="N8493" i="24"/>
  <c r="N8461" i="24"/>
  <c r="N8445" i="24"/>
  <c r="N8429" i="24"/>
  <c r="N8397" i="24"/>
  <c r="N8381" i="24"/>
  <c r="N8365" i="24"/>
  <c r="N8333" i="24"/>
  <c r="N8317" i="24"/>
  <c r="N8301" i="24"/>
  <c r="N8269" i="24"/>
  <c r="N8253" i="24"/>
  <c r="N8237" i="24"/>
  <c r="N8205" i="24"/>
  <c r="N8189" i="24"/>
  <c r="N8173" i="24"/>
  <c r="N8141" i="24"/>
  <c r="N8125" i="24"/>
  <c r="N8109" i="24"/>
  <c r="N8077" i="24"/>
  <c r="N8061" i="24"/>
  <c r="N8045" i="24"/>
  <c r="N8013" i="24"/>
  <c r="N7997" i="24"/>
  <c r="N7981" i="24"/>
  <c r="N7949" i="24"/>
  <c r="N7933" i="24"/>
  <c r="N7917" i="24"/>
  <c r="N7885" i="24"/>
  <c r="N190" i="24"/>
  <c r="N174" i="24"/>
  <c r="N158" i="24"/>
  <c r="N142" i="24"/>
  <c r="N126" i="24"/>
  <c r="N110" i="24"/>
  <c r="N94" i="24"/>
  <c r="N78" i="24"/>
  <c r="N62" i="24"/>
  <c r="N46" i="24"/>
  <c r="N8740" i="24"/>
  <c r="N453" i="24"/>
  <c r="N437" i="24"/>
  <c r="N421" i="24"/>
  <c r="N405" i="24"/>
  <c r="N389" i="24"/>
  <c r="N373" i="24"/>
  <c r="N357" i="24"/>
  <c r="N341" i="24"/>
  <c r="N325" i="24"/>
  <c r="N309" i="24"/>
  <c r="N293" i="24"/>
  <c r="N277" i="24"/>
  <c r="N261" i="24"/>
  <c r="N245" i="24"/>
  <c r="N229" i="24"/>
  <c r="N213" i="24"/>
  <c r="N197" i="24"/>
  <c r="N181" i="24"/>
  <c r="N165" i="24"/>
  <c r="N149" i="24"/>
  <c r="N133" i="24"/>
  <c r="N117" i="24"/>
  <c r="N101" i="24"/>
  <c r="N85" i="24"/>
  <c r="N69" i="24"/>
  <c r="N53" i="24"/>
  <c r="N37" i="24"/>
  <c r="N21" i="24"/>
  <c r="N8307" i="24"/>
  <c r="N8275" i="24"/>
  <c r="N8243" i="24"/>
  <c r="N8211" i="24"/>
  <c r="N8179" i="24"/>
  <c r="N8147" i="24"/>
  <c r="N8107" i="24"/>
  <c r="N8075" i="24"/>
  <c r="N8295" i="24"/>
  <c r="N8263" i="24"/>
  <c r="N8231" i="24"/>
  <c r="N8199" i="24"/>
  <c r="N8167" i="24"/>
  <c r="N8135" i="24"/>
  <c r="N8103" i="24"/>
  <c r="N8071" i="24"/>
  <c r="N8047" i="24"/>
  <c r="N7983" i="24"/>
  <c r="N7919" i="24"/>
  <c r="N7395" i="24"/>
  <c r="N7347" i="24"/>
  <c r="N7315" i="24"/>
  <c r="N7283" i="24"/>
  <c r="N7251" i="24"/>
  <c r="N7219" i="24"/>
  <c r="N8027" i="24"/>
  <c r="O6403" i="24"/>
  <c r="O5531" i="24"/>
  <c r="O5463" i="24"/>
  <c r="O5399" i="24"/>
  <c r="O5283" i="24"/>
  <c r="O5219" i="24"/>
  <c r="O5155" i="24"/>
  <c r="O5091" i="24"/>
  <c r="O5027" i="24"/>
  <c r="O4963" i="24"/>
  <c r="O4711" i="24"/>
  <c r="O4647" i="24"/>
  <c r="O4583" i="24"/>
  <c r="O4519" i="24"/>
  <c r="O4487" i="24"/>
  <c r="O4439" i="24"/>
  <c r="O1615" i="24"/>
  <c r="O1327" i="24"/>
  <c r="O1119" i="24"/>
  <c r="O927" i="24"/>
  <c r="O863" i="24"/>
  <c r="O623" i="24"/>
  <c r="O575" i="24"/>
  <c r="O511" i="24"/>
  <c r="O447" i="24"/>
  <c r="O383" i="24"/>
  <c r="O319" i="24"/>
  <c r="O239" i="24"/>
  <c r="O191" i="24"/>
  <c r="O127" i="24"/>
  <c r="O63" i="24"/>
  <c r="N8677" i="24"/>
  <c r="N8613" i="24"/>
  <c r="N8549" i="24"/>
  <c r="N8421" i="24"/>
  <c r="O8421" i="24" s="1"/>
  <c r="N8357" i="24"/>
  <c r="N8229" i="24"/>
  <c r="N8101" i="24"/>
  <c r="N7973" i="24"/>
  <c r="N2150" i="24"/>
  <c r="N2102" i="24"/>
  <c r="N2038" i="24"/>
  <c r="N1974" i="24"/>
  <c r="N1910" i="24"/>
  <c r="N1862" i="24"/>
  <c r="N1766" i="24"/>
  <c r="N1702" i="24"/>
  <c r="N1622" i="24"/>
  <c r="N1574" i="24"/>
  <c r="N1510" i="24"/>
  <c r="N1478" i="24"/>
  <c r="O1478" i="24" s="1"/>
  <c r="N1414" i="24"/>
  <c r="N1350" i="24"/>
  <c r="N1286" i="24"/>
  <c r="N1238" i="24"/>
  <c r="N1174" i="24"/>
  <c r="N1110" i="24"/>
  <c r="N1062" i="24"/>
  <c r="N998" i="24"/>
  <c r="N950" i="24"/>
  <c r="N902" i="24"/>
  <c r="N838" i="24"/>
  <c r="N806" i="24"/>
  <c r="N742" i="24"/>
  <c r="N678" i="24"/>
  <c r="N630" i="24"/>
  <c r="N566" i="24"/>
  <c r="N502" i="24"/>
  <c r="N454" i="24"/>
  <c r="N406" i="24"/>
  <c r="N342" i="24"/>
  <c r="N278" i="24"/>
  <c r="N166" i="24"/>
  <c r="N102" i="24"/>
  <c r="N38" i="24"/>
  <c r="N8739" i="24"/>
  <c r="O8035" i="24"/>
  <c r="O6243" i="24"/>
  <c r="O6211" i="24"/>
  <c r="O6179" i="24"/>
  <c r="O6147" i="24"/>
  <c r="O5891" i="24"/>
  <c r="O5859" i="24"/>
  <c r="O5827" i="24"/>
  <c r="O5795" i="24"/>
  <c r="O5763" i="24"/>
  <c r="O5467" i="24"/>
  <c r="O5435" i="24"/>
  <c r="O5419" i="24"/>
  <c r="O5403" i="24"/>
  <c r="O5387" i="24"/>
  <c r="O5371" i="24"/>
  <c r="O5303" i="24"/>
  <c r="O5287" i="24"/>
  <c r="O5271" i="24"/>
  <c r="O5255" i="24"/>
  <c r="O5239" i="24"/>
  <c r="O5223" i="24"/>
  <c r="O5207" i="24"/>
  <c r="O5191" i="24"/>
  <c r="O5175" i="24"/>
  <c r="O5159" i="24"/>
  <c r="O5143" i="24"/>
  <c r="O5127" i="24"/>
  <c r="O5111" i="24"/>
  <c r="O5095" i="24"/>
  <c r="O5079" i="24"/>
  <c r="O5063" i="24"/>
  <c r="O5047" i="24"/>
  <c r="O5031" i="24"/>
  <c r="O5015" i="24"/>
  <c r="P5015" i="24" s="1"/>
  <c r="O4999" i="24"/>
  <c r="O4983" i="24"/>
  <c r="O4967" i="24"/>
  <c r="O4951" i="24"/>
  <c r="P4951" i="24" s="1"/>
  <c r="O4383" i="24"/>
  <c r="O4335" i="24"/>
  <c r="O4275" i="24"/>
  <c r="O4259" i="24"/>
  <c r="O4243" i="24"/>
  <c r="O4227" i="24"/>
  <c r="O4211" i="24"/>
  <c r="O4195" i="24"/>
  <c r="O4179" i="24"/>
  <c r="O4163" i="24"/>
  <c r="O4147" i="24"/>
  <c r="O4131" i="24"/>
  <c r="O4115" i="24"/>
  <c r="O4099" i="24"/>
  <c r="O4083" i="24"/>
  <c r="O4067" i="24"/>
  <c r="O4051" i="24"/>
  <c r="O4035" i="24"/>
  <c r="O4019" i="24"/>
  <c r="O4003" i="24"/>
  <c r="O3987" i="24"/>
  <c r="O3971" i="24"/>
  <c r="O3955" i="24"/>
  <c r="O3939" i="24"/>
  <c r="O3923" i="24"/>
  <c r="O3907" i="24"/>
  <c r="O3891" i="24"/>
  <c r="O3875" i="24"/>
  <c r="O3859" i="24"/>
  <c r="O3843" i="24"/>
  <c r="O3827" i="24"/>
  <c r="O3811" i="24"/>
  <c r="O3795" i="24"/>
  <c r="O3779" i="24"/>
  <c r="O3763" i="24"/>
  <c r="O3747" i="24"/>
  <c r="O3731" i="24"/>
  <c r="O3715" i="24"/>
  <c r="O3699" i="24"/>
  <c r="O3683" i="24"/>
  <c r="O3667" i="24"/>
  <c r="O3651" i="24"/>
  <c r="O3635" i="24"/>
  <c r="O3619" i="24"/>
  <c r="O3603" i="24"/>
  <c r="O3587" i="24"/>
  <c r="O3571" i="24"/>
  <c r="O3555" i="24"/>
  <c r="O3539" i="24"/>
  <c r="O3523" i="24"/>
  <c r="O3507" i="24"/>
  <c r="O3491" i="24"/>
  <c r="O3475" i="24"/>
  <c r="O3459" i="24"/>
  <c r="O3443" i="24"/>
  <c r="O3427" i="24"/>
  <c r="O3411" i="24"/>
  <c r="O3395" i="24"/>
  <c r="O3379" i="24"/>
  <c r="O3363" i="24"/>
  <c r="O3347" i="24"/>
  <c r="O3331" i="24"/>
  <c r="O3315" i="24"/>
  <c r="O8746" i="24"/>
  <c r="O3299" i="24"/>
  <c r="O3283" i="24"/>
  <c r="O3267" i="24"/>
  <c r="O3251" i="24"/>
  <c r="O3235" i="24"/>
  <c r="O3219" i="24"/>
  <c r="O3203" i="24"/>
  <c r="O3187" i="24"/>
  <c r="O3171" i="24"/>
  <c r="O3155" i="24"/>
  <c r="O3139" i="24"/>
  <c r="O3123" i="24"/>
  <c r="O3107" i="24"/>
  <c r="O3091" i="24"/>
  <c r="O3075" i="24"/>
  <c r="O3059" i="24"/>
  <c r="O3043" i="24"/>
  <c r="O3027" i="24"/>
  <c r="O3011" i="24"/>
  <c r="O2995" i="24"/>
  <c r="O2979" i="24"/>
  <c r="O2963" i="24"/>
  <c r="O2947" i="24"/>
  <c r="O2931" i="24"/>
  <c r="O2915" i="24"/>
  <c r="O2899" i="24"/>
  <c r="O2883" i="24"/>
  <c r="O2867" i="24"/>
  <c r="O2851" i="24"/>
  <c r="O2835" i="24"/>
  <c r="O2819" i="24"/>
  <c r="O2803" i="24"/>
  <c r="O2787" i="24"/>
  <c r="O2771" i="24"/>
  <c r="O2755" i="24"/>
  <c r="O2739" i="24"/>
  <c r="O2723" i="24"/>
  <c r="O2707" i="24"/>
  <c r="O2691" i="24"/>
  <c r="O2675" i="24"/>
  <c r="O2659" i="24"/>
  <c r="O2643" i="24"/>
  <c r="O2627" i="24"/>
  <c r="O2611" i="24"/>
  <c r="O2595" i="24"/>
  <c r="O2579" i="24"/>
  <c r="O2563" i="24"/>
  <c r="O2547" i="24"/>
  <c r="O2531" i="24"/>
  <c r="O2515" i="24"/>
  <c r="O2499" i="24"/>
  <c r="O2483" i="24"/>
  <c r="O2467" i="24"/>
  <c r="O2451" i="24"/>
  <c r="O2435" i="24"/>
  <c r="O2419" i="24"/>
  <c r="O2403" i="24"/>
  <c r="O2387" i="24"/>
  <c r="O2371" i="24"/>
  <c r="O2355" i="24"/>
  <c r="O2339" i="24"/>
  <c r="O2323" i="24"/>
  <c r="O2307" i="24"/>
  <c r="O2291" i="24"/>
  <c r="O2275" i="24"/>
  <c r="O2259" i="24"/>
  <c r="O2243" i="24"/>
  <c r="O2227" i="24"/>
  <c r="O2211" i="24"/>
  <c r="O2195" i="24"/>
  <c r="O2179" i="24"/>
  <c r="O2163" i="24"/>
  <c r="O2147" i="24"/>
  <c r="O2131" i="24"/>
  <c r="O2115" i="24"/>
  <c r="O2099" i="24"/>
  <c r="O2083" i="24"/>
  <c r="O2067" i="24"/>
  <c r="O2051" i="24"/>
  <c r="O2035" i="24"/>
  <c r="O2019" i="24"/>
  <c r="O2003" i="24"/>
  <c r="O1987" i="24"/>
  <c r="O1971" i="24"/>
  <c r="O1955" i="24"/>
  <c r="O1939" i="24"/>
  <c r="O1923" i="24"/>
  <c r="O1907" i="24"/>
  <c r="O1891" i="24"/>
  <c r="O1875" i="24"/>
  <c r="O1859" i="24"/>
  <c r="O1843" i="24"/>
  <c r="O1827" i="24"/>
  <c r="O1811" i="24"/>
  <c r="O1795" i="24"/>
  <c r="O1779" i="24"/>
  <c r="O1763" i="24"/>
  <c r="O1747" i="24"/>
  <c r="O1731" i="24"/>
  <c r="O1715" i="24"/>
  <c r="O1699" i="24"/>
  <c r="O1683" i="24"/>
  <c r="O1667" i="24"/>
  <c r="O1651" i="24"/>
  <c r="O1635" i="24"/>
  <c r="O1619" i="24"/>
  <c r="O1603" i="24"/>
  <c r="O1587" i="24"/>
  <c r="O1571" i="24"/>
  <c r="O1555" i="24"/>
  <c r="O1539" i="24"/>
  <c r="O1523" i="24"/>
  <c r="O1507" i="24"/>
  <c r="O1491" i="24"/>
  <c r="O1475" i="24"/>
  <c r="O1459" i="24"/>
  <c r="O1443" i="24"/>
  <c r="O1427" i="24"/>
  <c r="O1411" i="24"/>
  <c r="O1395" i="24"/>
  <c r="O1379" i="24"/>
  <c r="O1363" i="24"/>
  <c r="O1347" i="24"/>
  <c r="O1331" i="24"/>
  <c r="O1315" i="24"/>
  <c r="O1299" i="24"/>
  <c r="O1283" i="24"/>
  <c r="O1267" i="24"/>
  <c r="O1251" i="24"/>
  <c r="O1235" i="24"/>
  <c r="O1219" i="24"/>
  <c r="O1203" i="24"/>
  <c r="O1187" i="24"/>
  <c r="O1171" i="24"/>
  <c r="O1155" i="24"/>
  <c r="O1139" i="24"/>
  <c r="O1123" i="24"/>
  <c r="O1107" i="24"/>
  <c r="O1091" i="24"/>
  <c r="O1075" i="24"/>
  <c r="O1059" i="24"/>
  <c r="O1043" i="24"/>
  <c r="O1027" i="24"/>
  <c r="O1011" i="24"/>
  <c r="O995" i="24"/>
  <c r="O979" i="24"/>
  <c r="O963" i="24"/>
  <c r="O947" i="24"/>
  <c r="O931" i="24"/>
  <c r="O915" i="24"/>
  <c r="O899" i="24"/>
  <c r="O883" i="24"/>
  <c r="O867" i="24"/>
  <c r="O851" i="24"/>
  <c r="O835" i="24"/>
  <c r="O819" i="24"/>
  <c r="O803" i="24"/>
  <c r="O787" i="24"/>
  <c r="O771" i="24"/>
  <c r="O755" i="24"/>
  <c r="O739" i="24"/>
  <c r="O723" i="24"/>
  <c r="O707" i="24"/>
  <c r="O691" i="24"/>
  <c r="O675" i="24"/>
  <c r="O659" i="24"/>
  <c r="O643" i="24"/>
  <c r="O627" i="24"/>
  <c r="O611" i="24"/>
  <c r="O595" i="24"/>
  <c r="O579" i="24"/>
  <c r="O563" i="24"/>
  <c r="O547" i="24"/>
  <c r="O531" i="24"/>
  <c r="O515" i="24"/>
  <c r="O499" i="24"/>
  <c r="O483" i="24"/>
  <c r="O467" i="24"/>
  <c r="O435" i="24"/>
  <c r="O419" i="24"/>
  <c r="O371" i="24"/>
  <c r="O355" i="24"/>
  <c r="O339" i="24"/>
  <c r="O323" i="24"/>
  <c r="O307" i="24"/>
  <c r="O291" i="24"/>
  <c r="O259" i="24"/>
  <c r="O243" i="24"/>
  <c r="O227" i="24"/>
  <c r="O211" i="24"/>
  <c r="O179" i="24"/>
  <c r="O163" i="24"/>
  <c r="O115" i="24"/>
  <c r="O99" i="24"/>
  <c r="O83" i="24"/>
  <c r="O67" i="24"/>
  <c r="O51" i="24"/>
  <c r="O35" i="24"/>
  <c r="N8737" i="24"/>
  <c r="N8697" i="24"/>
  <c r="N8681" i="24"/>
  <c r="N8633" i="24"/>
  <c r="N8617" i="24"/>
  <c r="N8569" i="24"/>
  <c r="N8553" i="24"/>
  <c r="N8505" i="24"/>
  <c r="N8489" i="24"/>
  <c r="N8441" i="24"/>
  <c r="N8425" i="24"/>
  <c r="N8377" i="24"/>
  <c r="N8361" i="24"/>
  <c r="N8313" i="24"/>
  <c r="N8297" i="24"/>
  <c r="N8249" i="24"/>
  <c r="N8233" i="24"/>
  <c r="N8185" i="24"/>
  <c r="N8169" i="24"/>
  <c r="N8121" i="24"/>
  <c r="N8105" i="24"/>
  <c r="N8057" i="24"/>
  <c r="N8041" i="24"/>
  <c r="N7993" i="24"/>
  <c r="N7977" i="24"/>
  <c r="N7929" i="24"/>
  <c r="N7913" i="24"/>
  <c r="N2154" i="24"/>
  <c r="N2138" i="24"/>
  <c r="N2122" i="24"/>
  <c r="N2106" i="24"/>
  <c r="N2090" i="24"/>
  <c r="N2074" i="24"/>
  <c r="N2058" i="24"/>
  <c r="N2042" i="24"/>
  <c r="N2026" i="24"/>
  <c r="N2010" i="24"/>
  <c r="N1994" i="24"/>
  <c r="N1978" i="24"/>
  <c r="N1962" i="24"/>
  <c r="N1946" i="24"/>
  <c r="N1930" i="24"/>
  <c r="N1914" i="24"/>
  <c r="N1898" i="24"/>
  <c r="N1882" i="24"/>
  <c r="N1866" i="24"/>
  <c r="N1850" i="24"/>
  <c r="N1834" i="24"/>
  <c r="N1818" i="24"/>
  <c r="N1802" i="24"/>
  <c r="N1786" i="24"/>
  <c r="N1770" i="24"/>
  <c r="N1754" i="24"/>
  <c r="N1738" i="24"/>
  <c r="N1722" i="24"/>
  <c r="N1706" i="24"/>
  <c r="N1690" i="24"/>
  <c r="N1674" i="24"/>
  <c r="N1658" i="24"/>
  <c r="N1642" i="24"/>
  <c r="N1626" i="24"/>
  <c r="N1610" i="24"/>
  <c r="N1594" i="24"/>
  <c r="N1578" i="24"/>
  <c r="N1562" i="24"/>
  <c r="N1546" i="24"/>
  <c r="N1530" i="24"/>
  <c r="N1514" i="24"/>
  <c r="N1498" i="24"/>
  <c r="N1482" i="24"/>
  <c r="N1466" i="24"/>
  <c r="N1450" i="24"/>
  <c r="N1434" i="24"/>
  <c r="N1418" i="24"/>
  <c r="N1402" i="24"/>
  <c r="N1386" i="24"/>
  <c r="N1370" i="24"/>
  <c r="N1354" i="24"/>
  <c r="N1338" i="24"/>
  <c r="N1322" i="24"/>
  <c r="N1306" i="24"/>
  <c r="N1290" i="24"/>
  <c r="N1274" i="24"/>
  <c r="N1258" i="24"/>
  <c r="N1242" i="24"/>
  <c r="N1226" i="24"/>
  <c r="N1210" i="24"/>
  <c r="N1194" i="24"/>
  <c r="N1178" i="24"/>
  <c r="N1162" i="24"/>
  <c r="N1146" i="24"/>
  <c r="N1130" i="24"/>
  <c r="N1114" i="24"/>
  <c r="N1098" i="24"/>
  <c r="N1082" i="24"/>
  <c r="N1066" i="24"/>
  <c r="N1050" i="24"/>
  <c r="N1034" i="24"/>
  <c r="N1018" i="24"/>
  <c r="N1002" i="24"/>
  <c r="N986" i="24"/>
  <c r="N970" i="24"/>
  <c r="N954" i="24"/>
  <c r="N938" i="24"/>
  <c r="N922" i="24"/>
  <c r="N906" i="24"/>
  <c r="N890" i="24"/>
  <c r="N874" i="24"/>
  <c r="N858" i="24"/>
  <c r="N842" i="24"/>
  <c r="N826" i="24"/>
  <c r="N810" i="24"/>
  <c r="N794" i="24"/>
  <c r="N778" i="24"/>
  <c r="N762" i="24"/>
  <c r="N746" i="24"/>
  <c r="N730" i="24"/>
  <c r="N714" i="24"/>
  <c r="N698" i="24"/>
  <c r="N682" i="24"/>
  <c r="N666" i="24"/>
  <c r="N650" i="24"/>
  <c r="N634" i="24"/>
  <c r="N618" i="24"/>
  <c r="N602" i="24"/>
  <c r="N586" i="24"/>
  <c r="N570" i="24"/>
  <c r="N554" i="24"/>
  <c r="N538" i="24"/>
  <c r="N522" i="24"/>
  <c r="N506" i="24"/>
  <c r="N490" i="24"/>
  <c r="N474" i="24"/>
  <c r="N458" i="24"/>
  <c r="N442" i="24"/>
  <c r="N426" i="24"/>
  <c r="N410" i="24"/>
  <c r="N394" i="24"/>
  <c r="N378" i="24"/>
  <c r="N362" i="24"/>
  <c r="N346" i="24"/>
  <c r="N330" i="24"/>
  <c r="N314" i="24"/>
  <c r="N298" i="24"/>
  <c r="N282" i="24"/>
  <c r="N266" i="24"/>
  <c r="N250" i="24"/>
  <c r="N234" i="24"/>
  <c r="N218" i="24"/>
  <c r="N202" i="24"/>
  <c r="N186" i="24"/>
  <c r="N170" i="24"/>
  <c r="N154" i="24"/>
  <c r="N138" i="24"/>
  <c r="N122" i="24"/>
  <c r="N106" i="24"/>
  <c r="N90" i="24"/>
  <c r="N74" i="24"/>
  <c r="N58" i="24"/>
  <c r="N42" i="24"/>
  <c r="N26" i="24"/>
  <c r="N8753" i="24"/>
  <c r="O6280" i="24"/>
  <c r="O5084" i="24"/>
  <c r="O4540" i="24"/>
  <c r="O4508" i="24"/>
  <c r="O4476" i="24"/>
  <c r="O4444" i="24"/>
  <c r="O4412" i="24"/>
  <c r="O4380" i="24"/>
  <c r="O3172" i="24"/>
  <c r="O3156" i="24"/>
  <c r="O3140" i="24"/>
  <c r="N449" i="24"/>
  <c r="N433" i="24"/>
  <c r="N417" i="24"/>
  <c r="N401" i="24"/>
  <c r="N385" i="24"/>
  <c r="N369" i="24"/>
  <c r="N353" i="24"/>
  <c r="N337" i="24"/>
  <c r="N321" i="24"/>
  <c r="N305" i="24"/>
  <c r="N289" i="24"/>
  <c r="N273" i="24"/>
  <c r="N257" i="24"/>
  <c r="N241" i="24"/>
  <c r="N225" i="24"/>
  <c r="N209" i="24"/>
  <c r="N193" i="24"/>
  <c r="N177" i="24"/>
  <c r="N161" i="24"/>
  <c r="N145" i="24"/>
  <c r="N129" i="24"/>
  <c r="N113" i="24"/>
  <c r="N97" i="24"/>
  <c r="N81" i="24"/>
  <c r="N65" i="24"/>
  <c r="N49" i="24"/>
  <c r="N33" i="24"/>
  <c r="N8299" i="24"/>
  <c r="N8267" i="24"/>
  <c r="N8235" i="24"/>
  <c r="N8203" i="24"/>
  <c r="N8171" i="24"/>
  <c r="N8131" i="24"/>
  <c r="N8099" i="24"/>
  <c r="N8067" i="24"/>
  <c r="N8319" i="24"/>
  <c r="N8223" i="24"/>
  <c r="N8127" i="24"/>
  <c r="O8719" i="24"/>
  <c r="O8687" i="24"/>
  <c r="O8655" i="24"/>
  <c r="O8623" i="24"/>
  <c r="O8463" i="24"/>
  <c r="O8431" i="24"/>
  <c r="O8367" i="24"/>
  <c r="O8335" i="24"/>
  <c r="N7371" i="24"/>
  <c r="N7339" i="24"/>
  <c r="N7307" i="24"/>
  <c r="N7275" i="24"/>
  <c r="N7243" i="24"/>
  <c r="N7211" i="24"/>
  <c r="N8011" i="24"/>
  <c r="N7947" i="24"/>
  <c r="N7883" i="24"/>
  <c r="O7387" i="24"/>
  <c r="N8007" i="24"/>
  <c r="N7943" i="24"/>
  <c r="N7879" i="24"/>
  <c r="N7351" i="24"/>
  <c r="N7319" i="24"/>
  <c r="N7223" i="24"/>
  <c r="N8019" i="24"/>
  <c r="N7955" i="24"/>
  <c r="N7891" i="24"/>
  <c r="N7187" i="24"/>
  <c r="N4811" i="24"/>
  <c r="N4779" i="24"/>
  <c r="N4323" i="24"/>
  <c r="N4291" i="24"/>
  <c r="N7151" i="24"/>
  <c r="N7179" i="24"/>
  <c r="N4327" i="24"/>
  <c r="N4295" i="24"/>
  <c r="N7159" i="24"/>
  <c r="N8774" i="24"/>
  <c r="N8642" i="24"/>
  <c r="N8578" i="24"/>
  <c r="N8514" i="24"/>
  <c r="N8450" i="24"/>
  <c r="N8386" i="24"/>
  <c r="N8322" i="24"/>
  <c r="O8322" i="24" s="1"/>
  <c r="N8662" i="24"/>
  <c r="N8598" i="24"/>
  <c r="N8534" i="24"/>
  <c r="N8470" i="24"/>
  <c r="N8406" i="24"/>
  <c r="N8342" i="24"/>
  <c r="N8698" i="24"/>
  <c r="N8634" i="24"/>
  <c r="N8570" i="24"/>
  <c r="N8506" i="24"/>
  <c r="N8442" i="24"/>
  <c r="O8442" i="24" s="1"/>
  <c r="N8378" i="24"/>
  <c r="N8314" i="24"/>
  <c r="N8702" i="24"/>
  <c r="N8638" i="24"/>
  <c r="N8574" i="24"/>
  <c r="N8510" i="24"/>
  <c r="N8446" i="24"/>
  <c r="N8382" i="24"/>
  <c r="N8318" i="24"/>
  <c r="N8266" i="24"/>
  <c r="N8074" i="24"/>
  <c r="N7978" i="24"/>
  <c r="N7914" i="24"/>
  <c r="N7786" i="24"/>
  <c r="N7738" i="24"/>
  <c r="N8238" i="24"/>
  <c r="N8174" i="24"/>
  <c r="N8110" i="24"/>
  <c r="N8030" i="24"/>
  <c r="N7966" i="24"/>
  <c r="N7918" i="24"/>
  <c r="N7870" i="24"/>
  <c r="N7822" i="24"/>
  <c r="N7742" i="24"/>
  <c r="N7694" i="24"/>
  <c r="N7630" i="24"/>
  <c r="N7566" i="24"/>
  <c r="N7518" i="24"/>
  <c r="N8226" i="24"/>
  <c r="N8162" i="24"/>
  <c r="N8098" i="24"/>
  <c r="N8034" i="24"/>
  <c r="N7970" i="24"/>
  <c r="N7874" i="24"/>
  <c r="N7810" i="24"/>
  <c r="N7762" i="24"/>
  <c r="N7698" i="24"/>
  <c r="N7634" i="24"/>
  <c r="N7570" i="24"/>
  <c r="N8038" i="24"/>
  <c r="N7942" i="24"/>
  <c r="N7798" i="24"/>
  <c r="N7718" i="24"/>
  <c r="N7654" i="24"/>
  <c r="N7590" i="24"/>
  <c r="N7526" i="24"/>
  <c r="N7450" i="24"/>
  <c r="N7386" i="24"/>
  <c r="N7162" i="24"/>
  <c r="N7114" i="24"/>
  <c r="N7050" i="24"/>
  <c r="O7050" i="24" s="1"/>
  <c r="N6986" i="24"/>
  <c r="N6922" i="24"/>
  <c r="N7406" i="24"/>
  <c r="N7358" i="24"/>
  <c r="N7278" i="24"/>
  <c r="N7214" i="24"/>
  <c r="N7166" i="24"/>
  <c r="N7102" i="24"/>
  <c r="N7038" i="24"/>
  <c r="N6974" i="24"/>
  <c r="N6910" i="24"/>
  <c r="N6846" i="24"/>
  <c r="N6782" i="24"/>
  <c r="N6718" i="24"/>
  <c r="N7442" i="24"/>
  <c r="N7378" i="24"/>
  <c r="N7314" i="24"/>
  <c r="N7266" i="24"/>
  <c r="N7202" i="24"/>
  <c r="N7138" i="24"/>
  <c r="N7074" i="24"/>
  <c r="N7010" i="24"/>
  <c r="N6946" i="24"/>
  <c r="N6882" i="24"/>
  <c r="N6818" i="24"/>
  <c r="N6754" i="24"/>
  <c r="N6690" i="24"/>
  <c r="N7446" i="24"/>
  <c r="N7382" i="24"/>
  <c r="N7318" i="24"/>
  <c r="N7254" i="24"/>
  <c r="N7190" i="24"/>
  <c r="N7110" i="24"/>
  <c r="N7046" i="24"/>
  <c r="N6982" i="24"/>
  <c r="N6902" i="24"/>
  <c r="N6838" i="24"/>
  <c r="N6774" i="24"/>
  <c r="N6710" i="24"/>
  <c r="N6662" i="24"/>
  <c r="N6630" i="24"/>
  <c r="N6566" i="24"/>
  <c r="N6518" i="24"/>
  <c r="N6422" i="24"/>
  <c r="N6358" i="24"/>
  <c r="N6278" i="24"/>
  <c r="N6214" i="24"/>
  <c r="N5990" i="24"/>
  <c r="N5926" i="24"/>
  <c r="N6666" i="24"/>
  <c r="N6538" i="24"/>
  <c r="N6474" i="24"/>
  <c r="N6394" i="24"/>
  <c r="N6346" i="24"/>
  <c r="N6282" i="24"/>
  <c r="N6218" i="24"/>
  <c r="N6170" i="24"/>
  <c r="N6106" i="24"/>
  <c r="N6058" i="24"/>
  <c r="N5994" i="24"/>
  <c r="N5946" i="24"/>
  <c r="N6686" i="24"/>
  <c r="N6622" i="24"/>
  <c r="N6558" i="24"/>
  <c r="N6494" i="24"/>
  <c r="N6446" i="24"/>
  <c r="N6382" i="24"/>
  <c r="N6318" i="24"/>
  <c r="N6238" i="24"/>
  <c r="N6174" i="24"/>
  <c r="N6110" i="24"/>
  <c r="N6046" i="24"/>
  <c r="N5998" i="24"/>
  <c r="N5934" i="24"/>
  <c r="N5886" i="24"/>
  <c r="N6594" i="24"/>
  <c r="N6514" i="24"/>
  <c r="N6402" i="24"/>
  <c r="N6338" i="24"/>
  <c r="N6290" i="24"/>
  <c r="N6242" i="24"/>
  <c r="N6178" i="24"/>
  <c r="N6114" i="24"/>
  <c r="N6050" i="24"/>
  <c r="N5986" i="24"/>
  <c r="N5922" i="24"/>
  <c r="N5230" i="24"/>
  <c r="N4974" i="24"/>
  <c r="N5842" i="24"/>
  <c r="N5810" i="24"/>
  <c r="N5762" i="24"/>
  <c r="N5698" i="24"/>
  <c r="N5650" i="24"/>
  <c r="O5590" i="24"/>
  <c r="O5558" i="24"/>
  <c r="O5526" i="24"/>
  <c r="N5506" i="24"/>
  <c r="N5474" i="24"/>
  <c r="O5382" i="24"/>
  <c r="O5302" i="24"/>
  <c r="O5046" i="24"/>
  <c r="N5850" i="24"/>
  <c r="N5786" i="24"/>
  <c r="N5722" i="24"/>
  <c r="N5674" i="24"/>
  <c r="N4894" i="24"/>
  <c r="O4866" i="24"/>
  <c r="N4846" i="24"/>
  <c r="N4814" i="24"/>
  <c r="O4814" i="24" s="1"/>
  <c r="O4786" i="24"/>
  <c r="N4766" i="24"/>
  <c r="O4738" i="24"/>
  <c r="N4718" i="24"/>
  <c r="O4690" i="24"/>
  <c r="N4670" i="24"/>
  <c r="O4626" i="24"/>
  <c r="N4574" i="24"/>
  <c r="N4542" i="24"/>
  <c r="O4498" i="24"/>
  <c r="N4478" i="24"/>
  <c r="N4430" i="24"/>
  <c r="O4402" i="24"/>
  <c r="N4382" i="24"/>
  <c r="O4338" i="24"/>
  <c r="N4318" i="24"/>
  <c r="N4286" i="24"/>
  <c r="O4242" i="24"/>
  <c r="N4222" i="24"/>
  <c r="N4174" i="24"/>
  <c r="O4174" i="24" s="1"/>
  <c r="O4146" i="24"/>
  <c r="N4126" i="24"/>
  <c r="O4082" i="24"/>
  <c r="N4062" i="24"/>
  <c r="N4030" i="24"/>
  <c r="O3986" i="24"/>
  <c r="N3966" i="24"/>
  <c r="N3918" i="24"/>
  <c r="O3890" i="24"/>
  <c r="N3870" i="24"/>
  <c r="O3826" i="24"/>
  <c r="N3806" i="24"/>
  <c r="N3774" i="24"/>
  <c r="O3730" i="24"/>
  <c r="N3710" i="24"/>
  <c r="N3662" i="24"/>
  <c r="O3634" i="24"/>
  <c r="N3614" i="24"/>
  <c r="O3570" i="24"/>
  <c r="N3550" i="24"/>
  <c r="N3518" i="24"/>
  <c r="O3474" i="24"/>
  <c r="N3454" i="24"/>
  <c r="N3406" i="24"/>
  <c r="N3374" i="24"/>
  <c r="N3310" i="24"/>
  <c r="N4902" i="24"/>
  <c r="N4598" i="24"/>
  <c r="N8725" i="24"/>
  <c r="N7745" i="24"/>
  <c r="N7649" i="24"/>
  <c r="N7581" i="24"/>
  <c r="N7549" i="24"/>
  <c r="N7517" i="24"/>
  <c r="N7485" i="24"/>
  <c r="N7453" i="24"/>
  <c r="N7421" i="24"/>
  <c r="N7389" i="24"/>
  <c r="N7357" i="24"/>
  <c r="N7325" i="24"/>
  <c r="N7293" i="24"/>
  <c r="N7261" i="24"/>
  <c r="N7229" i="24"/>
  <c r="N7197" i="24"/>
  <c r="N7165" i="24"/>
  <c r="N7133" i="24"/>
  <c r="N7101" i="24"/>
  <c r="N7069" i="24"/>
  <c r="N7037" i="24"/>
  <c r="N7005" i="24"/>
  <c r="N6973" i="24"/>
  <c r="N6941" i="24"/>
  <c r="N6909" i="24"/>
  <c r="N6877" i="24"/>
  <c r="N6845" i="24"/>
  <c r="N6813" i="24"/>
  <c r="N6781" i="24"/>
  <c r="N6749" i="24"/>
  <c r="N6717" i="24"/>
  <c r="N6685" i="24"/>
  <c r="N6653" i="24"/>
  <c r="N6621" i="24"/>
  <c r="N6589" i="24"/>
  <c r="N6557" i="24"/>
  <c r="N6525" i="24"/>
  <c r="N6493" i="24"/>
  <c r="N6461" i="24"/>
  <c r="N6429" i="24"/>
  <c r="N6397" i="24"/>
  <c r="N6365" i="24"/>
  <c r="N6333" i="24"/>
  <c r="N3074" i="24"/>
  <c r="N3010" i="24"/>
  <c r="N2946" i="24"/>
  <c r="N2898" i="24"/>
  <c r="N7701" i="24"/>
  <c r="N7637" i="24"/>
  <c r="N7737" i="24"/>
  <c r="N7673" i="24"/>
  <c r="N7609" i="24"/>
  <c r="N7569" i="24"/>
  <c r="N7537" i="24"/>
  <c r="N7505" i="24"/>
  <c r="N7473" i="24"/>
  <c r="N7441" i="24"/>
  <c r="N7409" i="24"/>
  <c r="N7377" i="24"/>
  <c r="N7345" i="24"/>
  <c r="N7313" i="24"/>
  <c r="N7281" i="24"/>
  <c r="N7249" i="24"/>
  <c r="N7217" i="24"/>
  <c r="N7185" i="24"/>
  <c r="N7153" i="24"/>
  <c r="N7121" i="24"/>
  <c r="N7089" i="24"/>
  <c r="N7057" i="24"/>
  <c r="N7025" i="24"/>
  <c r="N6993" i="24"/>
  <c r="N6961" i="24"/>
  <c r="N6929" i="24"/>
  <c r="N6897" i="24"/>
  <c r="N6865" i="24"/>
  <c r="N6833" i="24"/>
  <c r="N6801" i="24"/>
  <c r="N6769" i="24"/>
  <c r="N6737" i="24"/>
  <c r="N6705" i="24"/>
  <c r="N6673" i="24"/>
  <c r="N6641" i="24"/>
  <c r="N6609" i="24"/>
  <c r="N6577" i="24"/>
  <c r="N6545" i="24"/>
  <c r="N6513" i="24"/>
  <c r="N6481" i="24"/>
  <c r="N6449" i="24"/>
  <c r="N6417" i="24"/>
  <c r="N6385" i="24"/>
  <c r="N6353" i="24"/>
  <c r="N6321" i="24"/>
  <c r="N3114" i="24"/>
  <c r="N3066" i="24"/>
  <c r="N3002" i="24"/>
  <c r="N7725" i="24"/>
  <c r="N7597" i="24"/>
  <c r="N6249" i="24"/>
  <c r="O6249" i="24" s="1"/>
  <c r="N6185" i="24"/>
  <c r="N6121" i="24"/>
  <c r="N6057" i="24"/>
  <c r="N5993" i="24"/>
  <c r="N5929" i="24"/>
  <c r="N5865" i="24"/>
  <c r="N5801" i="24"/>
  <c r="N5737" i="24"/>
  <c r="N5673" i="24"/>
  <c r="N5609" i="24"/>
  <c r="N5545" i="24"/>
  <c r="N6261" i="24"/>
  <c r="N6197" i="24"/>
  <c r="N6133" i="24"/>
  <c r="N6069" i="24"/>
  <c r="N6005" i="24"/>
  <c r="N5941" i="24"/>
  <c r="N5877" i="24"/>
  <c r="N5813" i="24"/>
  <c r="N5749" i="24"/>
  <c r="N5685" i="24"/>
  <c r="N5621" i="24"/>
  <c r="N5557" i="24"/>
  <c r="N5505" i="24"/>
  <c r="N5465" i="24"/>
  <c r="N5433" i="24"/>
  <c r="N5401" i="24"/>
  <c r="N5369" i="24"/>
  <c r="N5337" i="24"/>
  <c r="N5305" i="24"/>
  <c r="N5273" i="24"/>
  <c r="N5241" i="24"/>
  <c r="N5209" i="24"/>
  <c r="N5177" i="24"/>
  <c r="N5145" i="24"/>
  <c r="N5113" i="24"/>
  <c r="N5081" i="24"/>
  <c r="N5049" i="24"/>
  <c r="N5017" i="24"/>
  <c r="N4985" i="24"/>
  <c r="N4953" i="24"/>
  <c r="N4921" i="24"/>
  <c r="O6371" i="24"/>
  <c r="O6307" i="24"/>
  <c r="O5547" i="24"/>
  <c r="O5499" i="24"/>
  <c r="O5431" i="24"/>
  <c r="O5367" i="24"/>
  <c r="O5251" i="24"/>
  <c r="O5203" i="24"/>
  <c r="O5139" i="24"/>
  <c r="O5075" i="24"/>
  <c r="O5011" i="24"/>
  <c r="O4775" i="24"/>
  <c r="O4727" i="24"/>
  <c r="O4679" i="24"/>
  <c r="O4615" i="24"/>
  <c r="O4551" i="24"/>
  <c r="O4471" i="24"/>
  <c r="O1647" i="24"/>
  <c r="O1391" i="24"/>
  <c r="O1359" i="24"/>
  <c r="O1151" i="24"/>
  <c r="O1087" i="24"/>
  <c r="O1007" i="24"/>
  <c r="O975" i="24"/>
  <c r="O911" i="24"/>
  <c r="O831" i="24"/>
  <c r="O751" i="24"/>
  <c r="O687" i="24"/>
  <c r="O607" i="24"/>
  <c r="O351" i="24"/>
  <c r="O159" i="24"/>
  <c r="O95" i="24"/>
  <c r="O47" i="24"/>
  <c r="N2134" i="24"/>
  <c r="N2086" i="24"/>
  <c r="N2022" i="24"/>
  <c r="N1958" i="24"/>
  <c r="N1894" i="24"/>
  <c r="N1830" i="24"/>
  <c r="N1782" i="24"/>
  <c r="N1718" i="24"/>
  <c r="N1670" i="24"/>
  <c r="N1606" i="24"/>
  <c r="N1542" i="24"/>
  <c r="N1462" i="24"/>
  <c r="N1398" i="24"/>
  <c r="N1302" i="24"/>
  <c r="N1222" i="24"/>
  <c r="N1158" i="24"/>
  <c r="N1094" i="24"/>
  <c r="N1030" i="24"/>
  <c r="N966" i="24"/>
  <c r="N886" i="24"/>
  <c r="N758" i="24"/>
  <c r="N694" i="24"/>
  <c r="N646" i="24"/>
  <c r="O646" i="24" s="1"/>
  <c r="N582" i="24"/>
  <c r="N518" i="24"/>
  <c r="N470" i="24"/>
  <c r="N374" i="24"/>
  <c r="O374" i="24" s="1"/>
  <c r="N310" i="24"/>
  <c r="N262" i="24"/>
  <c r="N214" i="24"/>
  <c r="N118" i="24"/>
  <c r="N54" i="24"/>
  <c r="O4800" i="24"/>
  <c r="O1804" i="24"/>
  <c r="N413" i="24"/>
  <c r="O413" i="24" s="1"/>
  <c r="N365" i="24"/>
  <c r="N317" i="24"/>
  <c r="N269" i="24"/>
  <c r="N221" i="24"/>
  <c r="N173" i="24"/>
  <c r="N125" i="24"/>
  <c r="N77" i="24"/>
  <c r="N8323" i="24"/>
  <c r="N8291" i="24"/>
  <c r="N8259" i="24"/>
  <c r="N8227" i="24"/>
  <c r="N8195" i="24"/>
  <c r="N8163" i="24"/>
  <c r="N8123" i="24"/>
  <c r="N8091" i="24"/>
  <c r="N8311" i="24"/>
  <c r="N8279" i="24"/>
  <c r="N8247" i="24"/>
  <c r="N8215" i="24"/>
  <c r="N8183" i="24"/>
  <c r="N8151" i="24"/>
  <c r="N8119" i="24"/>
  <c r="N8087" i="24"/>
  <c r="N8015" i="24"/>
  <c r="N7951" i="24"/>
  <c r="N7887" i="24"/>
  <c r="N7363" i="24"/>
  <c r="N7331" i="24"/>
  <c r="N7299" i="24"/>
  <c r="N7267" i="24"/>
  <c r="N7235" i="24"/>
  <c r="N8059" i="24"/>
  <c r="N7995" i="24"/>
  <c r="N7931" i="24"/>
  <c r="N7867" i="24"/>
  <c r="O7515" i="24"/>
  <c r="N8055" i="24"/>
  <c r="N7991" i="24"/>
  <c r="N7927" i="24"/>
  <c r="N7375" i="24"/>
  <c r="N7343" i="24"/>
  <c r="N7311" i="24"/>
  <c r="N7279" i="24"/>
  <c r="N7247" i="24"/>
  <c r="N7215" i="24"/>
  <c r="N8003" i="24"/>
  <c r="N7939" i="24"/>
  <c r="N7875" i="24"/>
  <c r="N7171" i="24"/>
  <c r="N4803" i="24"/>
  <c r="N4411" i="24"/>
  <c r="N4315" i="24"/>
  <c r="N7199" i="24"/>
  <c r="N7135" i="24"/>
  <c r="O6115" i="24"/>
  <c r="O5323" i="24"/>
  <c r="O4899" i="24"/>
  <c r="O4835" i="24"/>
  <c r="N7163" i="24"/>
  <c r="N4799" i="24"/>
  <c r="N4407" i="24"/>
  <c r="N4319" i="24"/>
  <c r="N4287" i="24"/>
  <c r="N7143" i="24"/>
  <c r="O5335" i="24"/>
  <c r="O4935" i="24"/>
  <c r="O4903" i="24"/>
  <c r="O4871" i="24"/>
  <c r="O4839" i="24"/>
  <c r="N8710" i="24"/>
  <c r="N8646" i="24"/>
  <c r="N8582" i="24"/>
  <c r="N8518" i="24"/>
  <c r="N8454" i="24"/>
  <c r="N8390" i="24"/>
  <c r="N8326" i="24"/>
  <c r="N8758" i="24"/>
  <c r="N8682" i="24"/>
  <c r="N8618" i="24"/>
  <c r="N8554" i="24"/>
  <c r="N8490" i="24"/>
  <c r="N8426" i="24"/>
  <c r="N8362" i="24"/>
  <c r="N8298" i="24"/>
  <c r="N8686" i="24"/>
  <c r="N8622" i="24"/>
  <c r="N8558" i="24"/>
  <c r="N8494" i="24"/>
  <c r="N8430" i="24"/>
  <c r="N8366" i="24"/>
  <c r="N8302" i="24"/>
  <c r="N8218" i="24"/>
  <c r="N8186" i="24"/>
  <c r="N8154" i="24"/>
  <c r="N8122" i="24"/>
  <c r="O8094" i="24"/>
  <c r="N8058" i="24"/>
  <c r="N7722" i="24"/>
  <c r="N8222" i="24"/>
  <c r="N8158" i="24"/>
  <c r="N8078" i="24"/>
  <c r="N8014" i="24"/>
  <c r="N7950" i="24"/>
  <c r="N7902" i="24"/>
  <c r="N7806" i="24"/>
  <c r="N7726" i="24"/>
  <c r="N7678" i="24"/>
  <c r="N7614" i="24"/>
  <c r="N7550" i="24"/>
  <c r="N8274" i="24"/>
  <c r="N8210" i="24"/>
  <c r="N8146" i="24"/>
  <c r="N8082" i="24"/>
  <c r="N8018" i="24"/>
  <c r="N7954" i="24"/>
  <c r="N7858" i="24"/>
  <c r="N7794" i="24"/>
  <c r="N7746" i="24"/>
  <c r="N7682" i="24"/>
  <c r="N7618" i="24"/>
  <c r="N7554" i="24"/>
  <c r="N7990" i="24"/>
  <c r="N7926" i="24"/>
  <c r="N7862" i="24"/>
  <c r="N7766" i="24"/>
  <c r="N7702" i="24"/>
  <c r="N7638" i="24"/>
  <c r="N7574" i="24"/>
  <c r="N7510" i="24"/>
  <c r="N7434" i="24"/>
  <c r="N7290" i="24"/>
  <c r="N7226" i="24"/>
  <c r="N7098" i="24"/>
  <c r="N7034" i="24"/>
  <c r="N6970" i="24"/>
  <c r="N6858" i="24"/>
  <c r="N6794" i="24"/>
  <c r="N6730" i="24"/>
  <c r="N7454" i="24"/>
  <c r="N7390" i="24"/>
  <c r="N7342" i="24"/>
  <c r="N7262" i="24"/>
  <c r="N7198" i="24"/>
  <c r="N7150" i="24"/>
  <c r="N7086" i="24"/>
  <c r="N7022" i="24"/>
  <c r="N6958" i="24"/>
  <c r="N6894" i="24"/>
  <c r="N6830" i="24"/>
  <c r="N6766" i="24"/>
  <c r="N6702" i="24"/>
  <c r="N7474" i="24"/>
  <c r="N7426" i="24"/>
  <c r="N7362" i="24"/>
  <c r="N7250" i="24"/>
  <c r="N7186" i="24"/>
  <c r="N7122" i="24"/>
  <c r="N7058" i="24"/>
  <c r="N6994" i="24"/>
  <c r="N6930" i="24"/>
  <c r="N6866" i="24"/>
  <c r="N6802" i="24"/>
  <c r="N6738" i="24"/>
  <c r="N7494" i="24"/>
  <c r="N7430" i="24"/>
  <c r="N7366" i="24"/>
  <c r="N7302" i="24"/>
  <c r="N7238" i="24"/>
  <c r="N7174" i="24"/>
  <c r="N7094" i="24"/>
  <c r="N7030" i="24"/>
  <c r="N6966" i="24"/>
  <c r="N6886" i="24"/>
  <c r="N6822" i="24"/>
  <c r="N6758" i="24"/>
  <c r="N6694" i="24"/>
  <c r="N6342" i="24"/>
  <c r="N6118" i="24"/>
  <c r="N6054" i="24"/>
  <c r="N6650" i="24"/>
  <c r="N6586" i="24"/>
  <c r="N6522" i="24"/>
  <c r="N6442" i="24"/>
  <c r="N6378" i="24"/>
  <c r="N6330" i="24"/>
  <c r="N6266" i="24"/>
  <c r="N6202" i="24"/>
  <c r="N6154" i="24"/>
  <c r="N6026" i="24"/>
  <c r="N5914" i="24"/>
  <c r="N6670" i="24"/>
  <c r="N6542" i="24"/>
  <c r="N6478" i="24"/>
  <c r="N6430" i="24"/>
  <c r="N6366" i="24"/>
  <c r="N6302" i="24"/>
  <c r="N6222" i="24"/>
  <c r="N6158" i="24"/>
  <c r="N6578" i="24"/>
  <c r="N6498" i="24"/>
  <c r="N6386" i="24"/>
  <c r="N6274" i="24"/>
  <c r="N6226" i="24"/>
  <c r="N6162" i="24"/>
  <c r="N6098" i="24"/>
  <c r="N6034" i="24"/>
  <c r="N5970" i="24"/>
  <c r="N5906" i="24"/>
  <c r="N5406" i="24"/>
  <c r="N5374" i="24"/>
  <c r="N5326" i="24"/>
  <c r="N5214" i="24"/>
  <c r="N5182" i="24"/>
  <c r="N5150" i="24"/>
  <c r="N5118" i="24"/>
  <c r="N5070" i="24"/>
  <c r="N4958" i="24"/>
  <c r="N5858" i="24"/>
  <c r="N5778" i="24"/>
  <c r="N5730" i="24"/>
  <c r="N5618" i="24"/>
  <c r="N5586" i="24"/>
  <c r="N5554" i="24"/>
  <c r="N5522" i="24"/>
  <c r="N5442" i="24"/>
  <c r="N5410" i="24"/>
  <c r="O5222" i="24"/>
  <c r="O5094" i="24"/>
  <c r="O4966" i="24"/>
  <c r="N5834" i="24"/>
  <c r="N5770" i="24"/>
  <c r="N5706" i="24"/>
  <c r="N5658" i="24"/>
  <c r="N5266" i="24"/>
  <c r="N5138" i="24"/>
  <c r="N5010" i="24"/>
  <c r="O4914" i="24"/>
  <c r="N4862" i="24"/>
  <c r="O4834" i="24"/>
  <c r="O4802" i="24"/>
  <c r="N4782" i="24"/>
  <c r="N4734" i="24"/>
  <c r="N4686" i="24"/>
  <c r="O4686" i="24" s="1"/>
  <c r="O4642" i="24"/>
  <c r="N4622" i="24"/>
  <c r="O4594" i="24"/>
  <c r="O4562" i="24"/>
  <c r="O4514" i="24"/>
  <c r="N4494" i="24"/>
  <c r="O4450" i="24"/>
  <c r="O4418" i="24"/>
  <c r="N4398" i="24"/>
  <c r="O4354" i="24"/>
  <c r="N4334" i="24"/>
  <c r="O4306" i="24"/>
  <c r="O4258" i="24"/>
  <c r="N4238" i="24"/>
  <c r="O4194" i="24"/>
  <c r="O4162" i="24"/>
  <c r="N4142" i="24"/>
  <c r="O4098" i="24"/>
  <c r="N4078" i="24"/>
  <c r="O4050" i="24"/>
  <c r="O4002" i="24"/>
  <c r="N3982" i="24"/>
  <c r="O3938" i="24"/>
  <c r="O3906" i="24"/>
  <c r="N3886" i="24"/>
  <c r="O3842" i="24"/>
  <c r="N3822" i="24"/>
  <c r="O3794" i="24"/>
  <c r="O3746" i="24"/>
  <c r="N3726" i="24"/>
  <c r="O3682" i="24"/>
  <c r="O3650" i="24"/>
  <c r="N3630" i="24"/>
  <c r="O3586" i="24"/>
  <c r="N3566" i="24"/>
  <c r="O3538" i="24"/>
  <c r="O3490" i="24"/>
  <c r="N3470" i="24"/>
  <c r="O3426" i="24"/>
  <c r="O3394" i="24"/>
  <c r="N3358" i="24"/>
  <c r="O3218" i="24"/>
  <c r="N5282" i="24"/>
  <c r="N5154" i="24"/>
  <c r="N5026" i="24"/>
  <c r="N4934" i="24"/>
  <c r="N4886" i="24"/>
  <c r="N3294" i="24"/>
  <c r="N7809" i="24"/>
  <c r="N7573" i="24"/>
  <c r="N7541" i="24"/>
  <c r="N7509" i="24"/>
  <c r="O7509" i="24" s="1"/>
  <c r="N7477" i="24"/>
  <c r="N7445" i="24"/>
  <c r="N7413" i="24"/>
  <c r="N7381" i="24"/>
  <c r="N7349" i="24"/>
  <c r="N7317" i="24"/>
  <c r="N7285" i="24"/>
  <c r="N7253" i="24"/>
  <c r="N7221" i="24"/>
  <c r="N7189" i="24"/>
  <c r="N7157" i="24"/>
  <c r="N7125" i="24"/>
  <c r="N7093" i="24"/>
  <c r="N7061" i="24"/>
  <c r="N7029" i="24"/>
  <c r="N6997" i="24"/>
  <c r="N6965" i="24"/>
  <c r="N6933" i="24"/>
  <c r="N6901" i="24"/>
  <c r="N6869" i="24"/>
  <c r="N6837" i="24"/>
  <c r="N6805" i="24"/>
  <c r="N6773" i="24"/>
  <c r="N6741" i="24"/>
  <c r="N6709" i="24"/>
  <c r="N6677" i="24"/>
  <c r="N6645" i="24"/>
  <c r="N6613" i="24"/>
  <c r="N6581" i="24"/>
  <c r="N6549" i="24"/>
  <c r="N6517" i="24"/>
  <c r="N6485" i="24"/>
  <c r="N6453" i="24"/>
  <c r="N6421" i="24"/>
  <c r="N6389" i="24"/>
  <c r="N6357" i="24"/>
  <c r="N6325" i="24"/>
  <c r="N3058" i="24"/>
  <c r="N2994" i="24"/>
  <c r="N2930" i="24"/>
  <c r="N2882" i="24"/>
  <c r="N7845" i="24"/>
  <c r="N7813" i="24"/>
  <c r="N7781" i="24"/>
  <c r="N7749" i="24"/>
  <c r="N7685" i="24"/>
  <c r="N7621" i="24"/>
  <c r="N7721" i="24"/>
  <c r="N7657" i="24"/>
  <c r="N7593" i="24"/>
  <c r="N7561" i="24"/>
  <c r="N7529" i="24"/>
  <c r="N7497" i="24"/>
  <c r="N7465" i="24"/>
  <c r="N7433" i="24"/>
  <c r="N7401" i="24"/>
  <c r="N7369" i="24"/>
  <c r="N7337" i="24"/>
  <c r="N7305" i="24"/>
  <c r="N7273" i="24"/>
  <c r="N7241" i="24"/>
  <c r="N7209" i="24"/>
  <c r="N7177" i="24"/>
  <c r="N7145" i="24"/>
  <c r="N7113" i="24"/>
  <c r="N7081" i="24"/>
  <c r="N7049" i="24"/>
  <c r="N7017" i="24"/>
  <c r="N6985" i="24"/>
  <c r="N6953" i="24"/>
  <c r="N6921" i="24"/>
  <c r="N6889" i="24"/>
  <c r="N6857" i="24"/>
  <c r="N6825" i="24"/>
  <c r="N6793" i="24"/>
  <c r="N6761" i="24"/>
  <c r="N6729" i="24"/>
  <c r="N6697" i="24"/>
  <c r="N6665" i="24"/>
  <c r="N6633" i="24"/>
  <c r="N6601" i="24"/>
  <c r="N6569" i="24"/>
  <c r="N6537" i="24"/>
  <c r="N6505" i="24"/>
  <c r="N6473" i="24"/>
  <c r="N6441" i="24"/>
  <c r="N6409" i="24"/>
  <c r="N6377" i="24"/>
  <c r="N6345" i="24"/>
  <c r="N6313" i="24"/>
  <c r="O3198" i="24"/>
  <c r="N3162" i="24"/>
  <c r="N3098" i="24"/>
  <c r="N3050" i="24"/>
  <c r="N2986" i="24"/>
  <c r="N7709" i="24"/>
  <c r="N7645" i="24"/>
  <c r="N6297" i="24"/>
  <c r="N6233" i="24"/>
  <c r="N6169" i="24"/>
  <c r="N6105" i="24"/>
  <c r="N6041" i="24"/>
  <c r="N5977" i="24"/>
  <c r="N5913" i="24"/>
  <c r="N5849" i="24"/>
  <c r="N5785" i="24"/>
  <c r="N5721" i="24"/>
  <c r="N5657" i="24"/>
  <c r="N5593" i="24"/>
  <c r="N5529" i="24"/>
  <c r="O5493" i="24"/>
  <c r="O5461" i="24"/>
  <c r="O5429" i="24"/>
  <c r="O5397" i="24"/>
  <c r="O5365" i="24"/>
  <c r="O5333" i="24"/>
  <c r="O5301" i="24"/>
  <c r="O5269" i="24"/>
  <c r="O5237" i="24"/>
  <c r="O5205" i="24"/>
  <c r="O5173" i="24"/>
  <c r="O5141" i="24"/>
  <c r="O5109" i="24"/>
  <c r="O5077" i="24"/>
  <c r="O5045" i="24"/>
  <c r="O5013" i="24"/>
  <c r="O4981" i="24"/>
  <c r="O4949" i="24"/>
  <c r="O4917" i="24"/>
  <c r="O4597" i="24"/>
  <c r="O4565" i="24"/>
  <c r="O4533" i="24"/>
  <c r="P4533" i="24" s="1"/>
  <c r="O4501" i="24"/>
  <c r="O4469" i="24"/>
  <c r="O4437" i="24"/>
  <c r="O4405" i="24"/>
  <c r="O4373" i="24"/>
  <c r="O4341" i="24"/>
  <c r="O4309" i="24"/>
  <c r="N6309" i="24"/>
  <c r="N6245" i="24"/>
  <c r="N6181" i="24"/>
  <c r="N6117" i="24"/>
  <c r="N6053" i="24"/>
  <c r="N5989" i="24"/>
  <c r="N5925" i="24"/>
  <c r="N5861" i="24"/>
  <c r="N5797" i="24"/>
  <c r="N5733" i="24"/>
  <c r="N5669" i="24"/>
  <c r="N5605" i="24"/>
  <c r="N5541" i="24"/>
  <c r="N5489" i="24"/>
  <c r="N5457" i="24"/>
  <c r="N5425" i="24"/>
  <c r="N5393" i="24"/>
  <c r="N5361" i="24"/>
  <c r="N5329" i="24"/>
  <c r="N5297" i="24"/>
  <c r="N5265" i="24"/>
  <c r="N5233" i="24"/>
  <c r="N5201" i="24"/>
  <c r="N5169" i="24"/>
  <c r="N5137" i="24"/>
  <c r="N5105" i="24"/>
  <c r="N5073" i="24"/>
  <c r="N5041" i="24"/>
  <c r="N5009" i="24"/>
  <c r="N4977" i="24"/>
  <c r="N4945" i="24"/>
  <c r="N4913" i="24"/>
  <c r="N4881" i="24"/>
  <c r="N4849" i="24"/>
  <c r="N4817" i="24"/>
  <c r="N4785" i="24"/>
  <c r="N4753" i="24"/>
  <c r="N4721" i="24"/>
  <c r="N4689" i="24"/>
  <c r="N4657" i="24"/>
  <c r="N4625" i="24"/>
  <c r="N4593" i="24"/>
  <c r="N4561" i="24"/>
  <c r="N4529" i="24"/>
  <c r="N4497" i="24"/>
  <c r="N4465" i="24"/>
  <c r="N4433" i="24"/>
  <c r="N4401" i="24"/>
  <c r="N4369" i="24"/>
  <c r="O4369" i="24" s="1"/>
  <c r="N4329" i="24"/>
  <c r="N4297" i="24"/>
  <c r="N4265" i="24"/>
  <c r="N4233" i="24"/>
  <c r="N4201" i="24"/>
  <c r="N4169" i="24"/>
  <c r="N4137" i="24"/>
  <c r="N4105" i="24"/>
  <c r="N4073" i="24"/>
  <c r="N4041" i="24"/>
  <c r="N4009" i="24"/>
  <c r="N3977" i="24"/>
  <c r="N3945" i="24"/>
  <c r="N3913" i="24"/>
  <c r="N3881" i="24"/>
  <c r="N3849" i="24"/>
  <c r="O3849" i="24" s="1"/>
  <c r="N3817" i="24"/>
  <c r="N3785" i="24"/>
  <c r="N3753" i="24"/>
  <c r="N3721" i="24"/>
  <c r="N3689" i="24"/>
  <c r="N3657" i="24"/>
  <c r="N3625" i="24"/>
  <c r="N3593" i="24"/>
  <c r="N3561" i="24"/>
  <c r="N3529" i="24"/>
  <c r="N3369" i="24"/>
  <c r="N3337" i="24"/>
  <c r="N3305" i="24"/>
  <c r="N3273" i="24"/>
  <c r="N3241" i="24"/>
  <c r="N3209" i="24"/>
  <c r="N3177" i="24"/>
  <c r="N3145" i="24"/>
  <c r="N3113" i="24"/>
  <c r="N3081" i="24"/>
  <c r="N3049" i="24"/>
  <c r="N6257" i="24"/>
  <c r="N6193" i="24"/>
  <c r="N6129" i="24"/>
  <c r="O6129" i="24" s="1"/>
  <c r="N6065" i="24"/>
  <c r="N6001" i="24"/>
  <c r="N5937" i="24"/>
  <c r="N5873" i="24"/>
  <c r="N5809" i="24"/>
  <c r="N5745" i="24"/>
  <c r="N5681" i="24"/>
  <c r="N5617" i="24"/>
  <c r="N5553" i="24"/>
  <c r="N6269" i="24"/>
  <c r="N6205" i="24"/>
  <c r="N6141" i="24"/>
  <c r="N6061" i="24"/>
  <c r="N5997" i="24"/>
  <c r="N5933" i="24"/>
  <c r="N5869" i="24"/>
  <c r="N5805" i="24"/>
  <c r="N5741" i="24"/>
  <c r="N5677" i="24"/>
  <c r="N5597" i="24"/>
  <c r="N5533" i="24"/>
  <c r="N2973" i="24"/>
  <c r="N2909" i="24"/>
  <c r="N2845" i="24"/>
  <c r="N2781" i="24"/>
  <c r="N2717" i="24"/>
  <c r="N2653" i="24"/>
  <c r="N2589" i="24"/>
  <c r="N2525" i="24"/>
  <c r="N2461" i="24"/>
  <c r="N2397" i="24"/>
  <c r="N2333" i="24"/>
  <c r="N2269" i="24"/>
  <c r="N2205" i="24"/>
  <c r="N2141" i="24"/>
  <c r="N2077" i="24"/>
  <c r="O2077" i="24" s="1"/>
  <c r="N2013" i="24"/>
  <c r="N1949" i="24"/>
  <c r="N1885" i="24"/>
  <c r="N1821" i="24"/>
  <c r="N1757" i="24"/>
  <c r="N1693" i="24"/>
  <c r="N1629" i="24"/>
  <c r="N1565" i="24"/>
  <c r="N1501" i="24"/>
  <c r="N1437" i="24"/>
  <c r="N1373" i="24"/>
  <c r="O8532" i="24"/>
  <c r="O8500" i="24"/>
  <c r="O8436" i="24"/>
  <c r="O8404" i="24"/>
  <c r="O8308" i="24"/>
  <c r="N2985" i="24"/>
  <c r="N2921" i="24"/>
  <c r="N2857" i="24"/>
  <c r="N2793" i="24"/>
  <c r="O2793" i="24" s="1"/>
  <c r="N2729" i="24"/>
  <c r="N2649" i="24"/>
  <c r="N2585" i="24"/>
  <c r="N2505" i="24"/>
  <c r="O2505" i="24" s="1"/>
  <c r="N2441" i="24"/>
  <c r="N2377" i="24"/>
  <c r="N2313" i="24"/>
  <c r="N2249" i="24"/>
  <c r="O2249" i="24" s="1"/>
  <c r="N2185" i="24"/>
  <c r="N2121" i="24"/>
  <c r="N2057" i="24"/>
  <c r="N1993" i="24"/>
  <c r="O1993" i="24" s="1"/>
  <c r="N1913" i="24"/>
  <c r="N1849" i="24"/>
  <c r="N1785" i="24"/>
  <c r="N1721" i="24"/>
  <c r="O1721" i="24" s="1"/>
  <c r="N1657" i="24"/>
  <c r="N1593" i="24"/>
  <c r="N1529" i="24"/>
  <c r="N1465" i="24"/>
  <c r="O1465" i="24" s="1"/>
  <c r="N1385" i="24"/>
  <c r="N1337" i="24"/>
  <c r="N1305" i="24"/>
  <c r="N1273" i="24"/>
  <c r="O1273" i="24" s="1"/>
  <c r="N1241" i="24"/>
  <c r="N1209" i="24"/>
  <c r="N1169" i="24"/>
  <c r="N1137" i="24"/>
  <c r="O1137" i="24" s="1"/>
  <c r="N1105" i="24"/>
  <c r="N1073" i="24"/>
  <c r="N1041" i="24"/>
  <c r="N1009" i="24"/>
  <c r="O1009" i="24" s="1"/>
  <c r="N977" i="24"/>
  <c r="N945" i="24"/>
  <c r="N913" i="24"/>
  <c r="N881" i="24"/>
  <c r="O881" i="24" s="1"/>
  <c r="N849" i="24"/>
  <c r="N817" i="24"/>
  <c r="N785" i="24"/>
  <c r="N753" i="24"/>
  <c r="O753" i="24" s="1"/>
  <c r="N721" i="24"/>
  <c r="N689" i="24"/>
  <c r="N657" i="24"/>
  <c r="N625" i="24"/>
  <c r="O625" i="24" s="1"/>
  <c r="N593" i="24"/>
  <c r="N561" i="24"/>
  <c r="N529" i="24"/>
  <c r="N497" i="24"/>
  <c r="O497" i="24" s="1"/>
  <c r="N8688" i="24"/>
  <c r="N8656" i="24"/>
  <c r="N8624" i="24"/>
  <c r="N8592" i="24"/>
  <c r="O8592" i="24" s="1"/>
  <c r="N8560" i="24"/>
  <c r="N8528" i="24"/>
  <c r="N8496" i="24"/>
  <c r="N8464" i="24"/>
  <c r="O8464" i="24" s="1"/>
  <c r="N8432" i="24"/>
  <c r="N8400" i="24"/>
  <c r="N8368" i="24"/>
  <c r="N8336" i="24"/>
  <c r="O8336" i="24" s="1"/>
  <c r="N8304" i="24"/>
  <c r="N8272" i="24"/>
  <c r="N8240" i="24"/>
  <c r="N8208" i="24"/>
  <c r="O8208" i="24" s="1"/>
  <c r="N8176" i="24"/>
  <c r="N8144" i="24"/>
  <c r="N8112" i="24"/>
  <c r="N8080" i="24"/>
  <c r="O8080" i="24" s="1"/>
  <c r="N8048" i="24"/>
  <c r="N8016" i="24"/>
  <c r="N7984" i="24"/>
  <c r="N7952" i="24"/>
  <c r="O7952" i="24" s="1"/>
  <c r="N7920" i="24"/>
  <c r="N7888" i="24"/>
  <c r="N7856" i="24"/>
  <c r="N7824" i="24"/>
  <c r="O7824" i="24" s="1"/>
  <c r="N7792" i="24"/>
  <c r="N7760" i="24"/>
  <c r="N2981" i="24"/>
  <c r="N2917" i="24"/>
  <c r="N2853" i="24"/>
  <c r="N2789" i="24"/>
  <c r="N2725" i="24"/>
  <c r="N2661" i="24"/>
  <c r="O2661" i="24" s="1"/>
  <c r="N2597" i="24"/>
  <c r="N2517" i="24"/>
  <c r="N2453" i="24"/>
  <c r="N2389" i="24"/>
  <c r="O2389" i="24" s="1"/>
  <c r="N2325" i="24"/>
  <c r="N2261" i="24"/>
  <c r="N2197" i="24"/>
  <c r="N2133" i="24"/>
  <c r="O2133" i="24" s="1"/>
  <c r="N2069" i="24"/>
  <c r="N2005" i="24"/>
  <c r="N1941" i="24"/>
  <c r="N1877" i="24"/>
  <c r="O1877" i="24" s="1"/>
  <c r="N1813" i="24"/>
  <c r="N1749" i="24"/>
  <c r="N1669" i="24"/>
  <c r="N1605" i="24"/>
  <c r="O1605" i="24" s="1"/>
  <c r="N1541" i="24"/>
  <c r="N1477" i="24"/>
  <c r="N1413" i="24"/>
  <c r="N2993" i="24"/>
  <c r="O2993" i="24" s="1"/>
  <c r="N2929" i="24"/>
  <c r="N2865" i="24"/>
  <c r="O2865" i="24" s="1"/>
  <c r="N2801" i="24"/>
  <c r="N2737" i="24"/>
  <c r="O2737" i="24" s="1"/>
  <c r="N2673" i="24"/>
  <c r="O2673" i="24" s="1"/>
  <c r="N2609" i="24"/>
  <c r="N2545" i="24"/>
  <c r="N2481" i="24"/>
  <c r="O2481" i="24" s="1"/>
  <c r="N2417" i="24"/>
  <c r="N2353" i="24"/>
  <c r="N2289" i="24"/>
  <c r="O2289" i="24" s="1"/>
  <c r="N2225" i="24"/>
  <c r="O2225" i="24" s="1"/>
  <c r="N2161" i="24"/>
  <c r="O2161" i="24" s="1"/>
  <c r="N2097" i="24"/>
  <c r="N2033" i="24"/>
  <c r="N1969" i="24"/>
  <c r="O1969" i="24" s="1"/>
  <c r="N1905" i="24"/>
  <c r="N1841" i="24"/>
  <c r="O1841" i="24" s="1"/>
  <c r="N1777" i="24"/>
  <c r="N1713" i="24"/>
  <c r="O1713" i="24" s="1"/>
  <c r="N1649" i="24"/>
  <c r="N1585" i="24"/>
  <c r="O1585" i="24" s="1"/>
  <c r="N1521" i="24"/>
  <c r="N1457" i="24"/>
  <c r="O1457" i="24" s="1"/>
  <c r="N1393" i="24"/>
  <c r="N7744" i="24"/>
  <c r="N7680" i="24"/>
  <c r="N7616" i="24"/>
  <c r="O7616" i="24" s="1"/>
  <c r="N7552" i="24"/>
  <c r="N7488" i="24"/>
  <c r="N7424" i="24"/>
  <c r="N7360" i="24"/>
  <c r="O7360" i="24" s="1"/>
  <c r="N7296" i="24"/>
  <c r="N7216" i="24"/>
  <c r="N7152" i="24"/>
  <c r="N7088" i="24"/>
  <c r="O7088" i="24" s="1"/>
  <c r="N7024" i="24"/>
  <c r="N6960" i="24"/>
  <c r="N6896" i="24"/>
  <c r="N6832" i="24"/>
  <c r="O6832" i="24" s="1"/>
  <c r="N6768" i="24"/>
  <c r="N6704" i="24"/>
  <c r="N6640" i="24"/>
  <c r="N6576" i="24"/>
  <c r="O6576" i="24" s="1"/>
  <c r="N6512" i="24"/>
  <c r="N6448" i="24"/>
  <c r="N6384" i="24"/>
  <c r="N6320" i="24"/>
  <c r="O6320" i="24" s="1"/>
  <c r="N6256" i="24"/>
  <c r="N6192" i="24"/>
  <c r="N6128" i="24"/>
  <c r="N6064" i="24"/>
  <c r="O6064" i="24" s="1"/>
  <c r="N6000" i="24"/>
  <c r="N5936" i="24"/>
  <c r="N5872" i="24"/>
  <c r="N5808" i="24"/>
  <c r="O5808" i="24" s="1"/>
  <c r="N5744" i="24"/>
  <c r="N5680" i="24"/>
  <c r="N5616" i="24"/>
  <c r="N5552" i="24"/>
  <c r="O5552" i="24" s="1"/>
  <c r="N5488" i="24"/>
  <c r="N5424" i="24"/>
  <c r="N5360" i="24"/>
  <c r="N5296" i="24"/>
  <c r="O5296" i="24" s="1"/>
  <c r="N5232" i="24"/>
  <c r="N5168" i="24"/>
  <c r="N5104" i="24"/>
  <c r="N5040" i="24"/>
  <c r="O5040" i="24" s="1"/>
  <c r="N4976" i="24"/>
  <c r="N4912" i="24"/>
  <c r="N4848" i="24"/>
  <c r="N4768" i="24"/>
  <c r="O4768" i="24" s="1"/>
  <c r="N4704" i="24"/>
  <c r="N4640" i="24"/>
  <c r="N4576" i="24"/>
  <c r="N3628" i="24"/>
  <c r="O3628" i="24" s="1"/>
  <c r="N3596" i="24"/>
  <c r="N3564" i="24"/>
  <c r="N3524" i="24"/>
  <c r="N3492" i="24"/>
  <c r="O3492" i="24" s="1"/>
  <c r="N3460" i="24"/>
  <c r="N3428" i="24"/>
  <c r="N3396" i="24"/>
  <c r="N3356" i="24"/>
  <c r="O3356" i="24" s="1"/>
  <c r="N3324" i="24"/>
  <c r="N3292" i="24"/>
  <c r="N3260" i="24"/>
  <c r="N3228" i="24"/>
  <c r="O3228" i="24" s="1"/>
  <c r="N3188" i="24"/>
  <c r="N3116" i="24"/>
  <c r="N3084" i="24"/>
  <c r="N3052" i="24"/>
  <c r="O3052" i="24" s="1"/>
  <c r="N3020" i="24"/>
  <c r="N2988" i="24"/>
  <c r="N2956" i="24"/>
  <c r="N2924" i="24"/>
  <c r="O2924" i="24" s="1"/>
  <c r="N2892" i="24"/>
  <c r="N2860" i="24"/>
  <c r="N2828" i="24"/>
  <c r="N2764" i="24"/>
  <c r="O2764" i="24" s="1"/>
  <c r="N2732" i="24"/>
  <c r="N2700" i="24"/>
  <c r="N2668" i="24"/>
  <c r="N2636" i="24"/>
  <c r="O2636" i="24" s="1"/>
  <c r="N2596" i="24"/>
  <c r="N2564" i="24"/>
  <c r="N2532" i="24"/>
  <c r="N2500" i="24"/>
  <c r="O2500" i="24" s="1"/>
  <c r="N2468" i="24"/>
  <c r="N2436" i="24"/>
  <c r="N2404" i="24"/>
  <c r="N2372" i="24"/>
  <c r="O2372" i="24" s="1"/>
  <c r="N2340" i="24"/>
  <c r="N2308" i="24"/>
  <c r="N2276" i="24"/>
  <c r="N2244" i="24"/>
  <c r="O2244" i="24" s="1"/>
  <c r="N2212" i="24"/>
  <c r="N7740" i="24"/>
  <c r="N7548" i="24"/>
  <c r="N7484" i="24"/>
  <c r="O7484" i="24" s="1"/>
  <c r="N7292" i="24"/>
  <c r="N7212" i="24"/>
  <c r="N7020" i="24"/>
  <c r="N6956" i="24"/>
  <c r="O6956" i="24" s="1"/>
  <c r="N6764" i="24"/>
  <c r="N6700" i="24"/>
  <c r="N6508" i="24"/>
  <c r="N6444" i="24"/>
  <c r="O6444" i="24" s="1"/>
  <c r="N6316" i="24"/>
  <c r="N6252" i="24"/>
  <c r="N6124" i="24"/>
  <c r="N6060" i="24"/>
  <c r="O6060" i="24" s="1"/>
  <c r="N5932" i="24"/>
  <c r="N5788" i="24"/>
  <c r="N5724" i="24"/>
  <c r="N5660" i="24"/>
  <c r="N5596" i="24"/>
  <c r="N5532" i="24"/>
  <c r="N5468" i="24"/>
  <c r="N5388" i="24"/>
  <c r="N5324" i="24"/>
  <c r="N5260" i="24"/>
  <c r="N5196" i="24"/>
  <c r="N5132" i="24"/>
  <c r="N5052" i="24"/>
  <c r="N4988" i="24"/>
  <c r="N4924" i="24"/>
  <c r="N4860" i="24"/>
  <c r="O4860" i="24" s="1"/>
  <c r="N4716" i="24"/>
  <c r="N4652" i="24"/>
  <c r="O3820" i="24"/>
  <c r="O3788" i="24"/>
  <c r="O3724" i="24"/>
  <c r="O3660" i="24"/>
  <c r="N7704" i="24"/>
  <c r="O7704" i="24" s="1"/>
  <c r="N7640" i="24"/>
  <c r="O7640" i="24" s="1"/>
  <c r="N7576" i="24"/>
  <c r="O7576" i="24" s="1"/>
  <c r="N7512" i="24"/>
  <c r="O7512" i="24" s="1"/>
  <c r="N7448" i="24"/>
  <c r="O7448" i="24" s="1"/>
  <c r="N7384" i="24"/>
  <c r="O7384" i="24" s="1"/>
  <c r="N7320" i="24"/>
  <c r="O7320" i="24" s="1"/>
  <c r="N7240" i="24"/>
  <c r="O7240" i="24" s="1"/>
  <c r="N7176" i="24"/>
  <c r="O7176" i="24" s="1"/>
  <c r="N7112" i="24"/>
  <c r="O7112" i="24" s="1"/>
  <c r="N7048" i="24"/>
  <c r="O7048" i="24" s="1"/>
  <c r="N6984" i="24"/>
  <c r="O6984" i="24" s="1"/>
  <c r="N6920" i="24"/>
  <c r="O6920" i="24" s="1"/>
  <c r="N6856" i="24"/>
  <c r="O6856" i="24" s="1"/>
  <c r="N6792" i="24"/>
  <c r="O6792" i="24" s="1"/>
  <c r="N6728" i="24"/>
  <c r="O6728" i="24" s="1"/>
  <c r="N6664" i="24"/>
  <c r="O6664" i="24" s="1"/>
  <c r="N6600" i="24"/>
  <c r="O6600" i="24" s="1"/>
  <c r="N6536" i="24"/>
  <c r="O6536" i="24" s="1"/>
  <c r="N6472" i="24"/>
  <c r="O6472" i="24" s="1"/>
  <c r="N6408" i="24"/>
  <c r="O6408" i="24" s="1"/>
  <c r="N6344" i="24"/>
  <c r="O6344" i="24" s="1"/>
  <c r="N6264" i="24"/>
  <c r="O6264" i="24" s="1"/>
  <c r="N6200" i="24"/>
  <c r="O6200" i="24" s="1"/>
  <c r="N6136" i="24"/>
  <c r="O6136" i="24" s="1"/>
  <c r="N6072" i="24"/>
  <c r="O6072" i="24" s="1"/>
  <c r="N6008" i="24"/>
  <c r="O6008" i="24" s="1"/>
  <c r="N5928" i="24"/>
  <c r="N5864" i="24"/>
  <c r="N5800" i="24"/>
  <c r="N5736" i="24"/>
  <c r="N5672" i="24"/>
  <c r="N5608" i="24"/>
  <c r="N5544" i="24"/>
  <c r="N5480" i="24"/>
  <c r="N5416" i="24"/>
  <c r="N5352" i="24"/>
  <c r="N5288" i="24"/>
  <c r="N5224" i="24"/>
  <c r="N5160" i="24"/>
  <c r="N5096" i="24"/>
  <c r="N5032" i="24"/>
  <c r="N4968" i="24"/>
  <c r="O4968" i="24" s="1"/>
  <c r="N4904" i="24"/>
  <c r="O4904" i="24" s="1"/>
  <c r="N4840" i="24"/>
  <c r="O4840" i="24" s="1"/>
  <c r="N4776" i="24"/>
  <c r="O4776" i="24" s="1"/>
  <c r="N4712" i="24"/>
  <c r="O4712" i="24" s="1"/>
  <c r="N4648" i="24"/>
  <c r="O4648" i="24" s="1"/>
  <c r="N4584" i="24"/>
  <c r="O4584" i="24" s="1"/>
  <c r="O6339" i="24"/>
  <c r="O5483" i="24"/>
  <c r="O5415" i="24"/>
  <c r="O5299" i="24"/>
  <c r="O5235" i="24"/>
  <c r="O5171" i="24"/>
  <c r="O5107" i="24"/>
  <c r="O5043" i="24"/>
  <c r="O4979" i="24"/>
  <c r="O4743" i="24"/>
  <c r="O4663" i="24"/>
  <c r="O4599" i="24"/>
  <c r="O4535" i="24"/>
  <c r="O4455" i="24"/>
  <c r="O1583" i="24"/>
  <c r="O1519" i="24"/>
  <c r="O1455" i="24"/>
  <c r="O1423" i="24"/>
  <c r="O1103" i="24"/>
  <c r="O959" i="24"/>
  <c r="O895" i="24"/>
  <c r="O847" i="24"/>
  <c r="O719" i="24"/>
  <c r="O591" i="24"/>
  <c r="O463" i="24"/>
  <c r="O399" i="24"/>
  <c r="O335" i="24"/>
  <c r="P336" i="24" s="1"/>
  <c r="O271" i="24"/>
  <c r="O175" i="24"/>
  <c r="O111" i="24"/>
  <c r="N8293" i="24"/>
  <c r="N7909" i="24"/>
  <c r="N2070" i="24"/>
  <c r="N2006" i="24"/>
  <c r="N1942" i="24"/>
  <c r="N1878" i="24"/>
  <c r="N1814" i="24"/>
  <c r="N1750" i="24"/>
  <c r="N1686" i="24"/>
  <c r="N1638" i="24"/>
  <c r="N1558" i="24"/>
  <c r="N1494" i="24"/>
  <c r="N1430" i="24"/>
  <c r="N1366" i="24"/>
  <c r="N1318" i="24"/>
  <c r="N1254" i="24"/>
  <c r="N1190" i="24"/>
  <c r="N1126" i="24"/>
  <c r="O1126" i="24" s="1"/>
  <c r="N1046" i="24"/>
  <c r="N982" i="24"/>
  <c r="N918" i="24"/>
  <c r="N854" i="24"/>
  <c r="N790" i="24"/>
  <c r="N726" i="24"/>
  <c r="N662" i="24"/>
  <c r="N598" i="24"/>
  <c r="O598" i="24" s="1"/>
  <c r="N534" i="24"/>
  <c r="N438" i="24"/>
  <c r="N390" i="24"/>
  <c r="N294" i="24"/>
  <c r="N230" i="24"/>
  <c r="N198" i="24"/>
  <c r="N150" i="24"/>
  <c r="N70" i="24"/>
  <c r="O1417" i="24"/>
  <c r="O1788" i="24"/>
  <c r="N445" i="24"/>
  <c r="N397" i="24"/>
  <c r="N349" i="24"/>
  <c r="N301" i="24"/>
  <c r="N253" i="24"/>
  <c r="N205" i="24"/>
  <c r="N157" i="24"/>
  <c r="N109" i="24"/>
  <c r="N61" i="24"/>
  <c r="N29" i="24"/>
  <c r="N8755" i="24"/>
  <c r="O5719" i="24"/>
  <c r="O5687" i="24"/>
  <c r="O5655" i="24"/>
  <c r="O5623" i="24"/>
  <c r="O5591" i="24"/>
  <c r="O5559" i="24"/>
  <c r="O5527" i="24"/>
  <c r="O5495" i="24"/>
  <c r="O5443" i="24"/>
  <c r="O5411" i="24"/>
  <c r="O4375" i="24"/>
  <c r="O4359" i="24"/>
  <c r="O4343" i="24"/>
  <c r="N8778" i="24"/>
  <c r="O763" i="24"/>
  <c r="O699" i="24"/>
  <c r="O635" i="24"/>
  <c r="O603" i="24"/>
  <c r="O571" i="24"/>
  <c r="O539" i="24"/>
  <c r="O507" i="24"/>
  <c r="O491" i="24"/>
  <c r="O459" i="24"/>
  <c r="O443" i="24"/>
  <c r="O427" i="24"/>
  <c r="O411" i="24"/>
  <c r="O395" i="24"/>
  <c r="O379" i="24"/>
  <c r="O363" i="24"/>
  <c r="O347" i="24"/>
  <c r="O315" i="24"/>
  <c r="O299" i="24"/>
  <c r="O251" i="24"/>
  <c r="O235" i="24"/>
  <c r="O219" i="24"/>
  <c r="O203" i="24"/>
  <c r="O187" i="24"/>
  <c r="O171" i="24"/>
  <c r="O155" i="24"/>
  <c r="O123" i="24"/>
  <c r="O107" i="24"/>
  <c r="O91" i="24"/>
  <c r="O75" i="24"/>
  <c r="O59" i="24"/>
  <c r="O43" i="24"/>
  <c r="O8733" i="24"/>
  <c r="N8721" i="24"/>
  <c r="N8705" i="24"/>
  <c r="N8689" i="24"/>
  <c r="N8673" i="24"/>
  <c r="N8657" i="24"/>
  <c r="N8641" i="24"/>
  <c r="N8625" i="24"/>
  <c r="N8609" i="24"/>
  <c r="N8593" i="24"/>
  <c r="N8577" i="24"/>
  <c r="N8561" i="24"/>
  <c r="N8545" i="24"/>
  <c r="N8529" i="24"/>
  <c r="N8513" i="24"/>
  <c r="N8497" i="24"/>
  <c r="N8481" i="24"/>
  <c r="N8465" i="24"/>
  <c r="N8449" i="24"/>
  <c r="N8433" i="24"/>
  <c r="N8417" i="24"/>
  <c r="N8401" i="24"/>
  <c r="N8385" i="24"/>
  <c r="N8369" i="24"/>
  <c r="N8353" i="24"/>
  <c r="N8337" i="24"/>
  <c r="N8321" i="24"/>
  <c r="N8305" i="24"/>
  <c r="N8289" i="24"/>
  <c r="N8273" i="24"/>
  <c r="N8257" i="24"/>
  <c r="N8241" i="24"/>
  <c r="N8225" i="24"/>
  <c r="N8209" i="24"/>
  <c r="N8193" i="24"/>
  <c r="N8177" i="24"/>
  <c r="N8161" i="24"/>
  <c r="N8145" i="24"/>
  <c r="N8129" i="24"/>
  <c r="N8113" i="24"/>
  <c r="N8097" i="24"/>
  <c r="N8081" i="24"/>
  <c r="N8065" i="24"/>
  <c r="N8049" i="24"/>
  <c r="N8033" i="24"/>
  <c r="N8017" i="24"/>
  <c r="N8001" i="24"/>
  <c r="N7985" i="24"/>
  <c r="N7969" i="24"/>
  <c r="N7953" i="24"/>
  <c r="N7937" i="24"/>
  <c r="N7921" i="24"/>
  <c r="N7905" i="24"/>
  <c r="N7889" i="24"/>
  <c r="N2146" i="24"/>
  <c r="N2130" i="24"/>
  <c r="N2114" i="24"/>
  <c r="N2098" i="24"/>
  <c r="N2082" i="24"/>
  <c r="N2066" i="24"/>
  <c r="N2050" i="24"/>
  <c r="N2034" i="24"/>
  <c r="N2018" i="24"/>
  <c r="N2002" i="24"/>
  <c r="N1986" i="24"/>
  <c r="N1970" i="24"/>
  <c r="N1954" i="24"/>
  <c r="N1938" i="24"/>
  <c r="N1922" i="24"/>
  <c r="N1906" i="24"/>
  <c r="N1890" i="24"/>
  <c r="N1874" i="24"/>
  <c r="N1858" i="24"/>
  <c r="N1842" i="24"/>
  <c r="N1826" i="24"/>
  <c r="N1810" i="24"/>
  <c r="N1794" i="24"/>
  <c r="N1778" i="24"/>
  <c r="N1762" i="24"/>
  <c r="N1746" i="24"/>
  <c r="N1730" i="24"/>
  <c r="N1714" i="24"/>
  <c r="N1698" i="24"/>
  <c r="N1682" i="24"/>
  <c r="N1666" i="24"/>
  <c r="N1650" i="24"/>
  <c r="N1634" i="24"/>
  <c r="N1618" i="24"/>
  <c r="N1602" i="24"/>
  <c r="N1586" i="24"/>
  <c r="N1570" i="24"/>
  <c r="N1554" i="24"/>
  <c r="N1538" i="24"/>
  <c r="N1522" i="24"/>
  <c r="N1506" i="24"/>
  <c r="N1490" i="24"/>
  <c r="N1474" i="24"/>
  <c r="N1458" i="24"/>
  <c r="N1442" i="24"/>
  <c r="N1426" i="24"/>
  <c r="N1410" i="24"/>
  <c r="N1394" i="24"/>
  <c r="N1378" i="24"/>
  <c r="N1362" i="24"/>
  <c r="N1346" i="24"/>
  <c r="N1330" i="24"/>
  <c r="N1314" i="24"/>
  <c r="N1298" i="24"/>
  <c r="N1282" i="24"/>
  <c r="N1266" i="24"/>
  <c r="N1250" i="24"/>
  <c r="N1234" i="24"/>
  <c r="N1218" i="24"/>
  <c r="N1202" i="24"/>
  <c r="N1186" i="24"/>
  <c r="N1170" i="24"/>
  <c r="N1154" i="24"/>
  <c r="N1138" i="24"/>
  <c r="N1122" i="24"/>
  <c r="N1106" i="24"/>
  <c r="N1090" i="24"/>
  <c r="N1074" i="24"/>
  <c r="N1058" i="24"/>
  <c r="N1042" i="24"/>
  <c r="N1026" i="24"/>
  <c r="N1010" i="24"/>
  <c r="N994" i="24"/>
  <c r="N978" i="24"/>
  <c r="N962" i="24"/>
  <c r="N946" i="24"/>
  <c r="N930" i="24"/>
  <c r="N914" i="24"/>
  <c r="N898" i="24"/>
  <c r="N882" i="24"/>
  <c r="N866" i="24"/>
  <c r="N850" i="24"/>
  <c r="N834" i="24"/>
  <c r="N818" i="24"/>
  <c r="N802" i="24"/>
  <c r="N786" i="24"/>
  <c r="N770" i="24"/>
  <c r="N754" i="24"/>
  <c r="N738" i="24"/>
  <c r="N722" i="24"/>
  <c r="N706" i="24"/>
  <c r="N690" i="24"/>
  <c r="N674" i="24"/>
  <c r="N658" i="24"/>
  <c r="N642" i="24"/>
  <c r="N626" i="24"/>
  <c r="N610" i="24"/>
  <c r="N594" i="24"/>
  <c r="N578" i="24"/>
  <c r="N562" i="24"/>
  <c r="N546" i="24"/>
  <c r="N530" i="24"/>
  <c r="N514" i="24"/>
  <c r="N498" i="24"/>
  <c r="N482" i="24"/>
  <c r="N466" i="24"/>
  <c r="N450" i="24"/>
  <c r="N434" i="24"/>
  <c r="N418" i="24"/>
  <c r="N402" i="24"/>
  <c r="N386" i="24"/>
  <c r="N370" i="24"/>
  <c r="N354" i="24"/>
  <c r="N338" i="24"/>
  <c r="N322" i="24"/>
  <c r="N306" i="24"/>
  <c r="N290" i="24"/>
  <c r="N274" i="24"/>
  <c r="N258" i="24"/>
  <c r="N242" i="24"/>
  <c r="N226" i="24"/>
  <c r="N210" i="24"/>
  <c r="N194" i="24"/>
  <c r="N178" i="24"/>
  <c r="N162" i="24"/>
  <c r="N146" i="24"/>
  <c r="N130" i="24"/>
  <c r="N114" i="24"/>
  <c r="N98" i="24"/>
  <c r="N82" i="24"/>
  <c r="N66" i="24"/>
  <c r="N50" i="24"/>
  <c r="N34" i="24"/>
  <c r="O5836" i="24"/>
  <c r="O4796" i="24"/>
  <c r="O2612" i="24"/>
  <c r="O300" i="24"/>
  <c r="N457" i="24"/>
  <c r="N441" i="24"/>
  <c r="N425" i="24"/>
  <c r="N409" i="24"/>
  <c r="N393" i="24"/>
  <c r="N377" i="24"/>
  <c r="O377" i="24" s="1"/>
  <c r="N361" i="24"/>
  <c r="N345" i="24"/>
  <c r="N329" i="24"/>
  <c r="N313" i="24"/>
  <c r="O313" i="24" s="1"/>
  <c r="N297" i="24"/>
  <c r="N281" i="24"/>
  <c r="N265" i="24"/>
  <c r="N249" i="24"/>
  <c r="N233" i="24"/>
  <c r="N217" i="24"/>
  <c r="N201" i="24"/>
  <c r="N185" i="24"/>
  <c r="N169" i="24"/>
  <c r="N153" i="24"/>
  <c r="N137" i="24"/>
  <c r="N121" i="24"/>
  <c r="O121" i="24" s="1"/>
  <c r="N105" i="24"/>
  <c r="N89" i="24"/>
  <c r="N73" i="24"/>
  <c r="N57" i="24"/>
  <c r="N41" i="24"/>
  <c r="N25" i="24"/>
  <c r="N8315" i="24"/>
  <c r="N8283" i="24"/>
  <c r="N8251" i="24"/>
  <c r="N8219" i="24"/>
  <c r="N8187" i="24"/>
  <c r="N8155" i="24"/>
  <c r="N8115" i="24"/>
  <c r="N8083" i="24"/>
  <c r="N8303" i="24"/>
  <c r="N8271" i="24"/>
  <c r="N8239" i="24"/>
  <c r="N8207" i="24"/>
  <c r="N8175" i="24"/>
  <c r="N8143" i="24"/>
  <c r="N8111" i="24"/>
  <c r="N8079" i="24"/>
  <c r="N8063" i="24"/>
  <c r="N7999" i="24"/>
  <c r="N7935" i="24"/>
  <c r="N7871" i="24"/>
  <c r="N7355" i="24"/>
  <c r="N7323" i="24"/>
  <c r="N7291" i="24"/>
  <c r="N7259" i="24"/>
  <c r="N7227" i="24"/>
  <c r="N8043" i="24"/>
  <c r="N8051" i="24"/>
  <c r="N7971" i="24"/>
  <c r="N7907" i="24"/>
  <c r="N7203" i="24"/>
  <c r="N4819" i="24"/>
  <c r="N4787" i="24"/>
  <c r="O4851" i="24"/>
  <c r="N8714" i="24"/>
  <c r="N8650" i="24"/>
  <c r="N8586" i="24"/>
  <c r="N8522" i="24"/>
  <c r="N8458" i="24"/>
  <c r="N8394" i="24"/>
  <c r="N8234" i="24"/>
  <c r="N8202" i="24"/>
  <c r="N8170" i="24"/>
  <c r="N8138" i="24"/>
  <c r="N8106" i="24"/>
  <c r="N8042" i="24"/>
  <c r="N7930" i="24"/>
  <c r="N7850" i="24"/>
  <c r="N7802" i="24"/>
  <c r="N7754" i="24"/>
  <c r="N7674" i="24"/>
  <c r="N7610" i="24"/>
  <c r="N7546" i="24"/>
  <c r="N7322" i="24"/>
  <c r="N7258" i="24"/>
  <c r="N6890" i="24"/>
  <c r="N6826" i="24"/>
  <c r="N6762" i="24"/>
  <c r="N6698" i="24"/>
  <c r="N6898" i="24"/>
  <c r="N6834" i="24"/>
  <c r="N6770" i="24"/>
  <c r="N6706" i="24"/>
  <c r="N6682" i="24"/>
  <c r="N6618" i="24"/>
  <c r="N6554" i="24"/>
  <c r="N6490" i="24"/>
  <c r="N6410" i="24"/>
  <c r="N6362" i="24"/>
  <c r="N6298" i="24"/>
  <c r="N6234" i="24"/>
  <c r="N6122" i="24"/>
  <c r="N6074" i="24"/>
  <c r="N6010" i="24"/>
  <c r="N5962" i="24"/>
  <c r="N6530" i="24"/>
  <c r="N6434" i="24"/>
  <c r="N6354" i="24"/>
  <c r="N6306" i="24"/>
  <c r="N6194" i="24"/>
  <c r="N6130" i="24"/>
  <c r="N6066" i="24"/>
  <c r="N6002" i="24"/>
  <c r="N5938" i="24"/>
  <c r="N5794" i="24"/>
  <c r="N5714" i="24"/>
  <c r="N5682" i="24"/>
  <c r="N5634" i="24"/>
  <c r="N5602" i="24"/>
  <c r="N5570" i="24"/>
  <c r="N5538" i="24"/>
  <c r="N5426" i="24"/>
  <c r="N5394" i="24"/>
  <c r="N5866" i="24"/>
  <c r="N5802" i="24"/>
  <c r="N5738" i="24"/>
  <c r="N5690" i="24"/>
  <c r="N7793" i="24"/>
  <c r="N7713" i="24"/>
  <c r="N7665" i="24"/>
  <c r="N7617" i="24"/>
  <c r="N6885" i="24"/>
  <c r="N6853" i="24"/>
  <c r="N6821" i="24"/>
  <c r="N6789" i="24"/>
  <c r="N6757" i="24"/>
  <c r="N6725" i="24"/>
  <c r="N6693" i="24"/>
  <c r="N6661" i="24"/>
  <c r="N6629" i="24"/>
  <c r="N6597" i="24"/>
  <c r="N6565" i="24"/>
  <c r="N6533" i="24"/>
  <c r="N6501" i="24"/>
  <c r="N6469" i="24"/>
  <c r="N6437" i="24"/>
  <c r="N6405" i="24"/>
  <c r="N6373" i="24"/>
  <c r="N6341" i="24"/>
  <c r="N3026" i="24"/>
  <c r="N2962" i="24"/>
  <c r="N2866" i="24"/>
  <c r="N3130" i="24"/>
  <c r="N3082" i="24"/>
  <c r="N3018" i="24"/>
  <c r="N6277" i="24"/>
  <c r="N6213" i="24"/>
  <c r="N6149" i="24"/>
  <c r="N6085" i="24"/>
  <c r="N6021" i="24"/>
  <c r="N5957" i="24"/>
  <c r="N5893" i="24"/>
  <c r="N5829" i="24"/>
  <c r="N5765" i="24"/>
  <c r="N5701" i="24"/>
  <c r="N5637" i="24"/>
  <c r="N5573" i="24"/>
  <c r="N5473" i="24"/>
  <c r="N5441" i="24"/>
  <c r="N5409" i="24"/>
  <c r="N5377" i="24"/>
  <c r="N5345" i="24"/>
  <c r="N5313" i="24"/>
  <c r="N5281" i="24"/>
  <c r="N5249" i="24"/>
  <c r="N5217" i="24"/>
  <c r="N5185" i="24"/>
  <c r="N5153" i="24"/>
  <c r="N5121" i="24"/>
  <c r="N5089" i="24"/>
  <c r="N5057" i="24"/>
  <c r="N5025" i="24"/>
  <c r="N4993" i="24"/>
  <c r="N4961" i="24"/>
  <c r="N4929" i="24"/>
  <c r="N4897" i="24"/>
  <c r="N4865" i="24"/>
  <c r="N4833" i="24"/>
  <c r="N4801" i="24"/>
  <c r="N4769" i="24"/>
  <c r="N4737" i="24"/>
  <c r="N4705" i="24"/>
  <c r="N4673" i="24"/>
  <c r="N4641" i="24"/>
  <c r="N4609" i="24"/>
  <c r="N4577" i="24"/>
  <c r="N4545" i="24"/>
  <c r="N4513" i="24"/>
  <c r="N4481" i="24"/>
  <c r="N4449" i="24"/>
  <c r="N4417" i="24"/>
  <c r="N4385" i="24"/>
  <c r="N6289" i="24"/>
  <c r="N6225" i="24"/>
  <c r="N6161" i="24"/>
  <c r="N6097" i="24"/>
  <c r="N6033" i="24"/>
  <c r="N5969" i="24"/>
  <c r="N5905" i="24"/>
  <c r="N5841" i="24"/>
  <c r="N5777" i="24"/>
  <c r="N5713" i="24"/>
  <c r="N5649" i="24"/>
  <c r="N5585" i="24"/>
  <c r="N6301" i="24"/>
  <c r="N6237" i="24"/>
  <c r="N6173" i="24"/>
  <c r="N6109" i="24"/>
  <c r="N6029" i="24"/>
  <c r="N5965" i="24"/>
  <c r="N5901" i="24"/>
  <c r="N5837" i="24"/>
  <c r="N5773" i="24"/>
  <c r="N5709" i="24"/>
  <c r="N5629" i="24"/>
  <c r="N5565" i="24"/>
  <c r="N3021" i="24"/>
  <c r="N2941" i="24"/>
  <c r="N2877" i="24"/>
  <c r="N2813" i="24"/>
  <c r="N2749" i="24"/>
  <c r="N2685" i="24"/>
  <c r="N2621" i="24"/>
  <c r="N2557" i="24"/>
  <c r="N2493" i="24"/>
  <c r="N2429" i="24"/>
  <c r="N2365" i="24"/>
  <c r="N2301" i="24"/>
  <c r="N2237" i="24"/>
  <c r="N2173" i="24"/>
  <c r="N2109" i="24"/>
  <c r="N2045" i="24"/>
  <c r="N1981" i="24"/>
  <c r="N1917" i="24"/>
  <c r="N1853" i="24"/>
  <c r="N1789" i="24"/>
  <c r="N1725" i="24"/>
  <c r="N1661" i="24"/>
  <c r="N1597" i="24"/>
  <c r="N1533" i="24"/>
  <c r="N1469" i="24"/>
  <c r="N1405" i="24"/>
  <c r="N2345" i="24"/>
  <c r="O2345" i="24" s="1"/>
  <c r="N2281" i="24"/>
  <c r="O2281" i="24" s="1"/>
  <c r="N2217" i="24"/>
  <c r="O2217" i="24" s="1"/>
  <c r="N2153" i="24"/>
  <c r="N2089" i="24"/>
  <c r="N2025" i="24"/>
  <c r="O2025" i="24" s="1"/>
  <c r="N1945" i="24"/>
  <c r="O1945" i="24" s="1"/>
  <c r="N1881" i="24"/>
  <c r="O1881" i="24" s="1"/>
  <c r="N1817" i="24"/>
  <c r="O1817" i="24" s="1"/>
  <c r="N1753" i="24"/>
  <c r="O1753" i="24" s="1"/>
  <c r="N1689" i="24"/>
  <c r="O1689" i="24" s="1"/>
  <c r="N1625" i="24"/>
  <c r="O1625" i="24" s="1"/>
  <c r="N1561" i="24"/>
  <c r="O1561" i="24" s="1"/>
  <c r="N1497" i="24"/>
  <c r="O1497" i="24" s="1"/>
  <c r="N1433" i="24"/>
  <c r="O1433" i="24" s="1"/>
  <c r="N1353" i="24"/>
  <c r="O1353" i="24" s="1"/>
  <c r="N1321" i="24"/>
  <c r="O1321" i="24" s="1"/>
  <c r="N1289" i="24"/>
  <c r="O1289" i="24" s="1"/>
  <c r="N1257" i="24"/>
  <c r="O1257" i="24" s="1"/>
  <c r="N1225" i="24"/>
  <c r="O1225" i="24" s="1"/>
  <c r="N1185" i="24"/>
  <c r="O1185" i="24" s="1"/>
  <c r="N1153" i="24"/>
  <c r="O1153" i="24" s="1"/>
  <c r="N1121" i="24"/>
  <c r="O1121" i="24" s="1"/>
  <c r="N1089" i="24"/>
  <c r="O1089" i="24" s="1"/>
  <c r="N1057" i="24"/>
  <c r="O1057" i="24" s="1"/>
  <c r="N1025" i="24"/>
  <c r="O1025" i="24" s="1"/>
  <c r="N993" i="24"/>
  <c r="O993" i="24" s="1"/>
  <c r="N961" i="24"/>
  <c r="O961" i="24" s="1"/>
  <c r="N929" i="24"/>
  <c r="O929" i="24" s="1"/>
  <c r="N897" i="24"/>
  <c r="O897" i="24" s="1"/>
  <c r="N865" i="24"/>
  <c r="O865" i="24" s="1"/>
  <c r="N833" i="24"/>
  <c r="O833" i="24" s="1"/>
  <c r="N801" i="24"/>
  <c r="O801" i="24" s="1"/>
  <c r="N769" i="24"/>
  <c r="N737" i="24"/>
  <c r="O737" i="24" s="1"/>
  <c r="N705" i="24"/>
  <c r="N673" i="24"/>
  <c r="N641" i="24"/>
  <c r="N609" i="24"/>
  <c r="O609" i="24" s="1"/>
  <c r="N577" i="24"/>
  <c r="O577" i="24" s="1"/>
  <c r="N545" i="24"/>
  <c r="O545" i="24" s="1"/>
  <c r="N513" i="24"/>
  <c r="O513" i="24" s="1"/>
  <c r="N481" i="24"/>
  <c r="O481" i="24" s="1"/>
  <c r="N8704" i="24"/>
  <c r="N8672" i="24"/>
  <c r="N8640" i="24"/>
  <c r="N8608" i="24"/>
  <c r="N8576" i="24"/>
  <c r="N8544" i="24"/>
  <c r="N8512" i="24"/>
  <c r="N8480" i="24"/>
  <c r="N8448" i="24"/>
  <c r="N8416" i="24"/>
  <c r="N8384" i="24"/>
  <c r="N8352" i="24"/>
  <c r="N8320" i="24"/>
  <c r="N8288" i="24"/>
  <c r="N8256" i="24"/>
  <c r="N8224" i="24"/>
  <c r="N8192" i="24"/>
  <c r="N8160" i="24"/>
  <c r="N8128" i="24"/>
  <c r="N8096" i="24"/>
  <c r="N8064" i="24"/>
  <c r="N8032" i="24"/>
  <c r="N8000" i="24"/>
  <c r="N7968" i="24"/>
  <c r="N7936" i="24"/>
  <c r="N7904" i="24"/>
  <c r="N7872" i="24"/>
  <c r="N7840" i="24"/>
  <c r="N7808" i="24"/>
  <c r="N7776" i="24"/>
  <c r="N3013" i="24"/>
  <c r="N2949" i="24"/>
  <c r="N2885" i="24"/>
  <c r="N2821" i="24"/>
  <c r="N2757" i="24"/>
  <c r="N2693" i="24"/>
  <c r="N2629" i="24"/>
  <c r="N2549" i="24"/>
  <c r="N2485" i="24"/>
  <c r="N2421" i="24"/>
  <c r="N2357" i="24"/>
  <c r="N2293" i="24"/>
  <c r="N2229" i="24"/>
  <c r="N2165" i="24"/>
  <c r="N2101" i="24"/>
  <c r="N2037" i="24"/>
  <c r="N1973" i="24"/>
  <c r="N1909" i="24"/>
  <c r="N1845" i="24"/>
  <c r="N1781" i="24"/>
  <c r="N1701" i="24"/>
  <c r="N1637" i="24"/>
  <c r="N1573" i="24"/>
  <c r="N1509" i="24"/>
  <c r="N1445" i="24"/>
  <c r="N1381" i="24"/>
  <c r="N3025" i="24"/>
  <c r="N2961" i="24"/>
  <c r="N2897" i="24"/>
  <c r="N2833" i="24"/>
  <c r="N2769" i="24"/>
  <c r="N2705" i="24"/>
  <c r="N2641" i="24"/>
  <c r="N2577" i="24"/>
  <c r="N2513" i="24"/>
  <c r="N2449" i="24"/>
  <c r="N2385" i="24"/>
  <c r="N2321" i="24"/>
  <c r="N2257" i="24"/>
  <c r="N2193" i="24"/>
  <c r="N2129" i="24"/>
  <c r="N2065" i="24"/>
  <c r="N2001" i="24"/>
  <c r="N1937" i="24"/>
  <c r="N1873" i="24"/>
  <c r="N1809" i="24"/>
  <c r="N1745" i="24"/>
  <c r="N1681" i="24"/>
  <c r="N1617" i="24"/>
  <c r="N1553" i="24"/>
  <c r="N1489" i="24"/>
  <c r="N1425" i="24"/>
  <c r="N1361" i="24"/>
  <c r="N7712" i="24"/>
  <c r="N7648" i="24"/>
  <c r="N7584" i="24"/>
  <c r="N7520" i="24"/>
  <c r="N7456" i="24"/>
  <c r="N7392" i="24"/>
  <c r="N7328" i="24"/>
  <c r="N7248" i="24"/>
  <c r="N7184" i="24"/>
  <c r="N7120" i="24"/>
  <c r="N7056" i="24"/>
  <c r="N6992" i="24"/>
  <c r="N6928" i="24"/>
  <c r="N6864" i="24"/>
  <c r="N6800" i="24"/>
  <c r="N6736" i="24"/>
  <c r="N6672" i="24"/>
  <c r="N6608" i="24"/>
  <c r="N6544" i="24"/>
  <c r="N6480" i="24"/>
  <c r="N6416" i="24"/>
  <c r="N6352" i="24"/>
  <c r="N6288" i="24"/>
  <c r="N6224" i="24"/>
  <c r="N6160" i="24"/>
  <c r="N6096" i="24"/>
  <c r="N6032" i="24"/>
  <c r="N5968" i="24"/>
  <c r="N5904" i="24"/>
  <c r="N5840" i="24"/>
  <c r="N5776" i="24"/>
  <c r="N5712" i="24"/>
  <c r="N5648" i="24"/>
  <c r="N5584" i="24"/>
  <c r="N5520" i="24"/>
  <c r="N5456" i="24"/>
  <c r="N5392" i="24"/>
  <c r="N5328" i="24"/>
  <c r="N5264" i="24"/>
  <c r="N5200" i="24"/>
  <c r="N5136" i="24"/>
  <c r="N5072" i="24"/>
  <c r="N5008" i="24"/>
  <c r="N4944" i="24"/>
  <c r="N4880" i="24"/>
  <c r="N4816" i="24"/>
  <c r="N4736" i="24"/>
  <c r="N4672" i="24"/>
  <c r="N4608" i="24"/>
  <c r="N3652" i="24"/>
  <c r="N3612" i="24"/>
  <c r="N3580" i="24"/>
  <c r="N3540" i="24"/>
  <c r="N3508" i="24"/>
  <c r="N3476" i="24"/>
  <c r="N3444" i="24"/>
  <c r="N3412" i="24"/>
  <c r="N3380" i="24"/>
  <c r="N3340" i="24"/>
  <c r="N3308" i="24"/>
  <c r="N3276" i="24"/>
  <c r="N3244" i="24"/>
  <c r="N3212" i="24"/>
  <c r="N3132" i="24"/>
  <c r="N3100" i="24"/>
  <c r="N3068" i="24"/>
  <c r="N3036" i="24"/>
  <c r="N3004" i="24"/>
  <c r="N2972" i="24"/>
  <c r="N2940" i="24"/>
  <c r="N2908" i="24"/>
  <c r="N2876" i="24"/>
  <c r="N2844" i="24"/>
  <c r="N2812" i="24"/>
  <c r="N2780" i="24"/>
  <c r="N2748" i="24"/>
  <c r="N2716" i="24"/>
  <c r="N2684" i="24"/>
  <c r="N2652" i="24"/>
  <c r="N2620" i="24"/>
  <c r="N2580" i="24"/>
  <c r="N2548" i="24"/>
  <c r="N2516" i="24"/>
  <c r="N2484" i="24"/>
  <c r="N2452" i="24"/>
  <c r="N2420" i="24"/>
  <c r="N2388" i="24"/>
  <c r="N2356" i="24"/>
  <c r="N2324" i="24"/>
  <c r="N2292" i="24"/>
  <c r="N2260" i="24"/>
  <c r="N2228" i="24"/>
  <c r="N2196" i="24"/>
  <c r="N7708" i="24"/>
  <c r="N7644" i="24"/>
  <c r="N7580" i="24"/>
  <c r="N7516" i="24"/>
  <c r="N7452" i="24"/>
  <c r="N7388" i="24"/>
  <c r="N7324" i="24"/>
  <c r="N7244" i="24"/>
  <c r="N7180" i="24"/>
  <c r="N7116" i="24"/>
  <c r="N7052" i="24"/>
  <c r="N6988" i="24"/>
  <c r="N6924" i="24"/>
  <c r="N6860" i="24"/>
  <c r="N6796" i="24"/>
  <c r="N6732" i="24"/>
  <c r="N6668" i="24"/>
  <c r="N6604" i="24"/>
  <c r="N6540" i="24"/>
  <c r="N6476" i="24"/>
  <c r="N6412" i="24"/>
  <c r="N6348" i="24"/>
  <c r="N6284" i="24"/>
  <c r="N6220" i="24"/>
  <c r="N6156" i="24"/>
  <c r="N6092" i="24"/>
  <c r="N6028" i="24"/>
  <c r="N5964" i="24"/>
  <c r="N5900" i="24"/>
  <c r="N5820" i="24"/>
  <c r="N5756" i="24"/>
  <c r="N5692" i="24"/>
  <c r="N5628" i="24"/>
  <c r="N5564" i="24"/>
  <c r="N5500" i="24"/>
  <c r="N5436" i="24"/>
  <c r="N5356" i="24"/>
  <c r="N5292" i="24"/>
  <c r="N5228" i="24"/>
  <c r="N5164" i="24"/>
  <c r="N5100" i="24"/>
  <c r="N5020" i="24"/>
  <c r="N4956" i="24"/>
  <c r="N4892" i="24"/>
  <c r="N4828" i="24"/>
  <c r="N4748" i="24"/>
  <c r="N4684" i="24"/>
  <c r="N4620" i="24"/>
  <c r="N4556" i="24"/>
  <c r="N7736" i="24"/>
  <c r="N7672" i="24"/>
  <c r="N7608" i="24"/>
  <c r="N7544" i="24"/>
  <c r="N7480" i="24"/>
  <c r="N7416" i="24"/>
  <c r="N7352" i="24"/>
  <c r="N7288" i="24"/>
  <c r="N7208" i="24"/>
  <c r="N7144" i="24"/>
  <c r="N7080" i="24"/>
  <c r="N7016" i="24"/>
  <c r="N6952" i="24"/>
  <c r="N6888" i="24"/>
  <c r="N6824" i="24"/>
  <c r="N6760" i="24"/>
  <c r="N6696" i="24"/>
  <c r="N6632" i="24"/>
  <c r="N6568" i="24"/>
  <c r="N6504" i="24"/>
  <c r="N6440" i="24"/>
  <c r="N6376" i="24"/>
  <c r="N6312" i="24"/>
  <c r="N6232" i="24"/>
  <c r="N6168" i="24"/>
  <c r="N6104" i="24"/>
  <c r="N6040" i="24"/>
  <c r="N5960" i="24"/>
  <c r="N5896" i="24"/>
  <c r="N5832" i="24"/>
  <c r="N5768" i="24"/>
  <c r="N5704" i="24"/>
  <c r="N5640" i="24"/>
  <c r="N5576" i="24"/>
  <c r="N5512" i="24"/>
  <c r="N5448" i="24"/>
  <c r="N5384" i="24"/>
  <c r="N5320" i="24"/>
  <c r="N5256" i="24"/>
  <c r="N5192" i="24"/>
  <c r="N5128" i="24"/>
  <c r="N5064" i="24"/>
  <c r="N5000" i="24"/>
  <c r="N4936" i="24"/>
  <c r="N4872" i="24"/>
  <c r="N4808" i="24"/>
  <c r="N4744" i="24"/>
  <c r="N4680" i="24"/>
  <c r="N4616" i="24"/>
  <c r="N4552" i="24"/>
  <c r="N3504" i="24"/>
  <c r="N3472" i="24"/>
  <c r="N3440" i="24"/>
  <c r="N3408" i="24"/>
  <c r="N3376" i="24"/>
  <c r="N3344" i="24"/>
  <c r="N3312" i="24"/>
  <c r="N3280" i="24"/>
  <c r="N3248" i="24"/>
  <c r="N3216" i="24"/>
  <c r="N3184" i="24"/>
  <c r="N3104" i="24"/>
  <c r="N3072" i="24"/>
  <c r="N3040" i="24"/>
  <c r="N3008" i="24"/>
  <c r="N2976" i="24"/>
  <c r="N2944" i="24"/>
  <c r="N2912" i="24"/>
  <c r="N2880" i="24"/>
  <c r="N2848" i="24"/>
  <c r="N2816" i="24"/>
  <c r="N2784" i="24"/>
  <c r="N2752" i="24"/>
  <c r="N2720" i="24"/>
  <c r="N2688" i="24"/>
  <c r="N2656" i="24"/>
  <c r="N2624" i="24"/>
  <c r="N2592" i="24"/>
  <c r="N2560" i="24"/>
  <c r="N2528" i="24"/>
  <c r="N2496" i="24"/>
  <c r="N2464" i="24"/>
  <c r="N2432" i="24"/>
  <c r="N2400" i="24"/>
  <c r="N2368" i="24"/>
  <c r="N2336" i="24"/>
  <c r="N2304" i="24"/>
  <c r="N2272" i="24"/>
  <c r="N2240" i="24"/>
  <c r="N2208" i="24"/>
  <c r="N7716" i="24"/>
  <c r="N7652" i="24"/>
  <c r="N7588" i="24"/>
  <c r="N7524" i="24"/>
  <c r="N7460" i="24"/>
  <c r="N7396" i="24"/>
  <c r="N7332" i="24"/>
  <c r="N7252" i="24"/>
  <c r="N7188" i="24"/>
  <c r="N7124" i="24"/>
  <c r="N7060" i="24"/>
  <c r="N6996" i="24"/>
  <c r="N6932" i="24"/>
  <c r="N6868" i="24"/>
  <c r="N6804" i="24"/>
  <c r="N6740" i="24"/>
  <c r="N6676" i="24"/>
  <c r="N6612" i="24"/>
  <c r="N6548" i="24"/>
  <c r="N6484" i="24"/>
  <c r="N6420" i="24"/>
  <c r="N6356" i="24"/>
  <c r="N6292" i="24"/>
  <c r="N6228" i="24"/>
  <c r="N6164" i="24"/>
  <c r="N6100" i="24"/>
  <c r="N6036" i="24"/>
  <c r="N5972" i="24"/>
  <c r="N5908" i="24"/>
  <c r="N5844" i="24"/>
  <c r="N5780" i="24"/>
  <c r="N5716" i="24"/>
  <c r="N5652" i="24"/>
  <c r="N5588" i="24"/>
  <c r="N5524" i="24"/>
  <c r="N5460" i="24"/>
  <c r="N5396" i="24"/>
  <c r="N5332" i="24"/>
  <c r="N5268" i="24"/>
  <c r="N5204" i="24"/>
  <c r="N5140" i="24"/>
  <c r="N5076" i="24"/>
  <c r="N5012" i="24"/>
  <c r="N4948" i="24"/>
  <c r="N4884" i="24"/>
  <c r="N4820" i="24"/>
  <c r="N4756" i="24"/>
  <c r="N4692" i="24"/>
  <c r="N4628" i="24"/>
  <c r="N4564" i="24"/>
  <c r="N2128" i="24"/>
  <c r="N2064" i="24"/>
  <c r="N2000" i="24"/>
  <c r="N1936" i="24"/>
  <c r="N1872" i="24"/>
  <c r="N1776" i="24"/>
  <c r="N1712" i="24"/>
  <c r="N1648" i="24"/>
  <c r="N1584" i="24"/>
  <c r="N1520" i="24"/>
  <c r="N1456" i="24"/>
  <c r="N2156" i="24"/>
  <c r="O2156" i="24" s="1"/>
  <c r="N2092" i="24"/>
  <c r="O2092" i="24" s="1"/>
  <c r="N2028" i="24"/>
  <c r="O2028" i="24" s="1"/>
  <c r="N1964" i="24"/>
  <c r="O1964" i="24" s="1"/>
  <c r="N1900" i="24"/>
  <c r="O1900" i="24" s="1"/>
  <c r="N1836" i="24"/>
  <c r="O1836" i="24" s="1"/>
  <c r="N1740" i="24"/>
  <c r="O1740" i="24" s="1"/>
  <c r="N1676" i="24"/>
  <c r="O1676" i="24" s="1"/>
  <c r="N1612" i="24"/>
  <c r="O1612" i="24" s="1"/>
  <c r="N1548" i="24"/>
  <c r="O1548" i="24" s="1"/>
  <c r="N1484" i="24"/>
  <c r="O1484" i="24" s="1"/>
  <c r="N1432" i="24"/>
  <c r="O1432" i="24" s="1"/>
  <c r="N1400" i="24"/>
  <c r="O1400" i="24" s="1"/>
  <c r="N1368" i="24"/>
  <c r="O1368" i="24" s="1"/>
  <c r="N1336" i="24"/>
  <c r="O1336" i="24" s="1"/>
  <c r="N1304" i="24"/>
  <c r="O1304" i="24" s="1"/>
  <c r="N1272" i="24"/>
  <c r="O1272" i="24" s="1"/>
  <c r="N1240" i="24"/>
  <c r="O1240" i="24" s="1"/>
  <c r="N1208" i="24"/>
  <c r="O1208" i="24" s="1"/>
  <c r="N1176" i="24"/>
  <c r="O1176" i="24" s="1"/>
  <c r="N2136" i="24"/>
  <c r="O2136" i="24" s="1"/>
  <c r="N2072" i="24"/>
  <c r="O2072" i="24" s="1"/>
  <c r="N2008" i="24"/>
  <c r="O2008" i="24" s="1"/>
  <c r="N1944" i="24"/>
  <c r="O1944" i="24" s="1"/>
  <c r="N1880" i="24"/>
  <c r="O1880" i="24" s="1"/>
  <c r="N1816" i="24"/>
  <c r="O1816" i="24" s="1"/>
  <c r="N1720" i="24"/>
  <c r="O1720" i="24" s="1"/>
  <c r="N1656" i="24"/>
  <c r="O1656" i="24" s="1"/>
  <c r="N1592" i="24"/>
  <c r="O1592" i="24" s="1"/>
  <c r="N1528" i="24"/>
  <c r="O1528" i="24" s="1"/>
  <c r="N1464" i="24"/>
  <c r="O1464" i="24" s="1"/>
  <c r="N2148" i="24"/>
  <c r="O2148" i="24" s="1"/>
  <c r="N2084" i="24"/>
  <c r="O2084" i="24" s="1"/>
  <c r="N2020" i="24"/>
  <c r="O2020" i="24" s="1"/>
  <c r="N1956" i="24"/>
  <c r="O1956" i="24" s="1"/>
  <c r="N1892" i="24"/>
  <c r="O1892" i="24" s="1"/>
  <c r="N1828" i="24"/>
  <c r="O1828" i="24" s="1"/>
  <c r="N1716" i="24"/>
  <c r="O1716" i="24" s="1"/>
  <c r="N1652" i="24"/>
  <c r="O1652" i="24" s="1"/>
  <c r="N1588" i="24"/>
  <c r="O1588" i="24" s="1"/>
  <c r="N1524" i="24"/>
  <c r="O1524" i="24" s="1"/>
  <c r="N1460" i="24"/>
  <c r="O1460" i="24" s="1"/>
  <c r="N4906" i="24"/>
  <c r="N4746" i="24"/>
  <c r="N3330" i="24"/>
  <c r="N3378" i="24"/>
  <c r="O3378" i="24" s="1"/>
  <c r="N4337" i="24"/>
  <c r="N4305" i="24"/>
  <c r="N4273" i="24"/>
  <c r="N4241" i="24"/>
  <c r="N4209" i="24"/>
  <c r="N4177" i="24"/>
  <c r="N4145" i="24"/>
  <c r="N4113" i="24"/>
  <c r="N4081" i="24"/>
  <c r="N4049" i="24"/>
  <c r="N4017" i="24"/>
  <c r="N3985" i="24"/>
  <c r="N3953" i="24"/>
  <c r="N3921" i="24"/>
  <c r="N3889" i="24"/>
  <c r="N3857" i="24"/>
  <c r="N3825" i="24"/>
  <c r="N3793" i="24"/>
  <c r="N3761" i="24"/>
  <c r="N3729" i="24"/>
  <c r="N3697" i="24"/>
  <c r="N3665" i="24"/>
  <c r="N3633" i="24"/>
  <c r="N3601" i="24"/>
  <c r="N3569" i="24"/>
  <c r="N3537" i="24"/>
  <c r="N3377" i="24"/>
  <c r="N3345" i="24"/>
  <c r="N3313" i="24"/>
  <c r="N3281" i="24"/>
  <c r="N3249" i="24"/>
  <c r="N3217" i="24"/>
  <c r="N3185" i="24"/>
  <c r="N3153" i="24"/>
  <c r="N3121" i="24"/>
  <c r="N3089" i="24"/>
  <c r="N3057" i="24"/>
  <c r="N6273" i="24"/>
  <c r="N6209" i="24"/>
  <c r="N6145" i="24"/>
  <c r="N6081" i="24"/>
  <c r="N6017" i="24"/>
  <c r="O6017" i="24" s="1"/>
  <c r="N5953" i="24"/>
  <c r="O5953" i="24" s="1"/>
  <c r="N5889" i="24"/>
  <c r="O5889" i="24" s="1"/>
  <c r="N5825" i="24"/>
  <c r="O5825" i="24" s="1"/>
  <c r="N5761" i="24"/>
  <c r="O5761" i="24" s="1"/>
  <c r="N5697" i="24"/>
  <c r="O5697" i="24" s="1"/>
  <c r="N5633" i="24"/>
  <c r="O5633" i="24" s="1"/>
  <c r="N5569" i="24"/>
  <c r="O5569" i="24" s="1"/>
  <c r="N6285" i="24"/>
  <c r="O6285" i="24" s="1"/>
  <c r="N6221" i="24"/>
  <c r="N6157" i="24"/>
  <c r="N6093" i="24"/>
  <c r="N6013" i="24"/>
  <c r="O6013" i="24" s="1"/>
  <c r="N5949" i="24"/>
  <c r="O5949" i="24" s="1"/>
  <c r="N5885" i="24"/>
  <c r="O5885" i="24" s="1"/>
  <c r="N5821" i="24"/>
  <c r="O5821" i="24" s="1"/>
  <c r="N5757" i="24"/>
  <c r="O5757" i="24" s="1"/>
  <c r="N5693" i="24"/>
  <c r="O5693" i="24" s="1"/>
  <c r="N5613" i="24"/>
  <c r="O5613" i="24" s="1"/>
  <c r="N5549" i="24"/>
  <c r="O5549" i="24" s="1"/>
  <c r="N3005" i="24"/>
  <c r="O3005" i="24" s="1"/>
  <c r="N2925" i="24"/>
  <c r="O2925" i="24" s="1"/>
  <c r="N2861" i="24"/>
  <c r="O2861" i="24" s="1"/>
  <c r="N2797" i="24"/>
  <c r="O2797" i="24" s="1"/>
  <c r="N2733" i="24"/>
  <c r="O2733" i="24" s="1"/>
  <c r="N2669" i="24"/>
  <c r="O2669" i="24" s="1"/>
  <c r="N2605" i="24"/>
  <c r="O2605" i="24" s="1"/>
  <c r="N2541" i="24"/>
  <c r="O2541" i="24" s="1"/>
  <c r="N2477" i="24"/>
  <c r="O2477" i="24" s="1"/>
  <c r="N2413" i="24"/>
  <c r="O2413" i="24" s="1"/>
  <c r="N2349" i="24"/>
  <c r="O2349" i="24" s="1"/>
  <c r="N2285" i="24"/>
  <c r="O2285" i="24" s="1"/>
  <c r="N2221" i="24"/>
  <c r="O2221" i="24" s="1"/>
  <c r="N2157" i="24"/>
  <c r="N2093" i="24"/>
  <c r="N2029" i="24"/>
  <c r="O2029" i="24" s="1"/>
  <c r="N1965" i="24"/>
  <c r="O1965" i="24" s="1"/>
  <c r="N1901" i="24"/>
  <c r="O1901" i="24" s="1"/>
  <c r="N1837" i="24"/>
  <c r="O1837" i="24" s="1"/>
  <c r="N1773" i="24"/>
  <c r="O1773" i="24" s="1"/>
  <c r="N1709" i="24"/>
  <c r="O1709" i="24" s="1"/>
  <c r="N1645" i="24"/>
  <c r="O1645" i="24" s="1"/>
  <c r="N1581" i="24"/>
  <c r="O1581" i="24" s="1"/>
  <c r="N1517" i="24"/>
  <c r="O1517" i="24" s="1"/>
  <c r="N1453" i="24"/>
  <c r="O1453" i="24" s="1"/>
  <c r="N1389" i="24"/>
  <c r="O1389" i="24" s="1"/>
  <c r="O8212" i="24"/>
  <c r="O8180" i="24"/>
  <c r="O8052" i="24"/>
  <c r="O8020" i="24"/>
  <c r="O7956" i="24"/>
  <c r="O7924" i="24"/>
  <c r="O7892" i="24"/>
  <c r="O7828" i="24"/>
  <c r="O7796" i="24"/>
  <c r="O7764" i="24"/>
  <c r="N2329" i="24"/>
  <c r="N2265" i="24"/>
  <c r="N2201" i="24"/>
  <c r="N2137" i="24"/>
  <c r="N2073" i="24"/>
  <c r="N2009" i="24"/>
  <c r="N1929" i="24"/>
  <c r="N1865" i="24"/>
  <c r="N1801" i="24"/>
  <c r="N1737" i="24"/>
  <c r="N1673" i="24"/>
  <c r="N1609" i="24"/>
  <c r="N1545" i="24"/>
  <c r="N1481" i="24"/>
  <c r="N1401" i="24"/>
  <c r="N1345" i="24"/>
  <c r="N1313" i="24"/>
  <c r="N1281" i="24"/>
  <c r="N1249" i="24"/>
  <c r="N1217" i="24"/>
  <c r="N1177" i="24"/>
  <c r="N1145" i="24"/>
  <c r="N1113" i="24"/>
  <c r="N1081" i="24"/>
  <c r="N1049" i="24"/>
  <c r="N1017" i="24"/>
  <c r="N985" i="24"/>
  <c r="N953" i="24"/>
  <c r="N921" i="24"/>
  <c r="N889" i="24"/>
  <c r="N857" i="24"/>
  <c r="N825" i="24"/>
  <c r="N793" i="24"/>
  <c r="N761" i="24"/>
  <c r="N729" i="24"/>
  <c r="N697" i="24"/>
  <c r="N665" i="24"/>
  <c r="N633" i="24"/>
  <c r="N601" i="24"/>
  <c r="N569" i="24"/>
  <c r="N537" i="24"/>
  <c r="N505" i="24"/>
  <c r="N473" i="24"/>
  <c r="N8696" i="24"/>
  <c r="O8696" i="24" s="1"/>
  <c r="N8664" i="24"/>
  <c r="O8664" i="24" s="1"/>
  <c r="N8632" i="24"/>
  <c r="O8632" i="24" s="1"/>
  <c r="N8600" i="24"/>
  <c r="O8600" i="24" s="1"/>
  <c r="N8568" i="24"/>
  <c r="O8568" i="24" s="1"/>
  <c r="N8536" i="24"/>
  <c r="O8536" i="24" s="1"/>
  <c r="N8504" i="24"/>
  <c r="O8504" i="24" s="1"/>
  <c r="N8472" i="24"/>
  <c r="O8472" i="24" s="1"/>
  <c r="N8440" i="24"/>
  <c r="O8440" i="24" s="1"/>
  <c r="N8408" i="24"/>
  <c r="O8408" i="24" s="1"/>
  <c r="N8376" i="24"/>
  <c r="O8376" i="24" s="1"/>
  <c r="N8344" i="24"/>
  <c r="O8344" i="24" s="1"/>
  <c r="N8312" i="24"/>
  <c r="O8312" i="24" s="1"/>
  <c r="N8280" i="24"/>
  <c r="O8280" i="24" s="1"/>
  <c r="N8248" i="24"/>
  <c r="O8248" i="24" s="1"/>
  <c r="N8216" i="24"/>
  <c r="O8216" i="24" s="1"/>
  <c r="N8184" i="24"/>
  <c r="O8184" i="24" s="1"/>
  <c r="N8152" i="24"/>
  <c r="O8152" i="24" s="1"/>
  <c r="N8120" i="24"/>
  <c r="O8120" i="24" s="1"/>
  <c r="N8088" i="24"/>
  <c r="O8088" i="24" s="1"/>
  <c r="N8056" i="24"/>
  <c r="O8056" i="24" s="1"/>
  <c r="N8024" i="24"/>
  <c r="O8024" i="24" s="1"/>
  <c r="N7992" i="24"/>
  <c r="O7992" i="24" s="1"/>
  <c r="N7960" i="24"/>
  <c r="O7960" i="24" s="1"/>
  <c r="N7928" i="24"/>
  <c r="O7928" i="24" s="1"/>
  <c r="N7896" i="24"/>
  <c r="O7896" i="24" s="1"/>
  <c r="N7864" i="24"/>
  <c r="O7864" i="24" s="1"/>
  <c r="N7832" i="24"/>
  <c r="O7832" i="24" s="1"/>
  <c r="N7800" i="24"/>
  <c r="O7800" i="24" s="1"/>
  <c r="N7768" i="24"/>
  <c r="O7768" i="24" s="1"/>
  <c r="N2997" i="24"/>
  <c r="O2997" i="24" s="1"/>
  <c r="N2933" i="24"/>
  <c r="O2933" i="24" s="1"/>
  <c r="N2869" i="24"/>
  <c r="O2869" i="24" s="1"/>
  <c r="N2805" i="24"/>
  <c r="O2805" i="24" s="1"/>
  <c r="N2741" i="24"/>
  <c r="O2741" i="24" s="1"/>
  <c r="N2677" i="24"/>
  <c r="O2677" i="24" s="1"/>
  <c r="N2613" i="24"/>
  <c r="O2613" i="24" s="1"/>
  <c r="N2533" i="24"/>
  <c r="O2533" i="24" s="1"/>
  <c r="N2469" i="24"/>
  <c r="O2469" i="24" s="1"/>
  <c r="N2405" i="24"/>
  <c r="O2405" i="24" s="1"/>
  <c r="N2341" i="24"/>
  <c r="O2341" i="24" s="1"/>
  <c r="N2277" i="24"/>
  <c r="O2277" i="24" s="1"/>
  <c r="N2213" i="24"/>
  <c r="O2213" i="24" s="1"/>
  <c r="N2149" i="24"/>
  <c r="N2085" i="24"/>
  <c r="N2021" i="24"/>
  <c r="O2021" i="24" s="1"/>
  <c r="N1957" i="24"/>
  <c r="O1957" i="24" s="1"/>
  <c r="N1893" i="24"/>
  <c r="O1893" i="24" s="1"/>
  <c r="N1829" i="24"/>
  <c r="O1829" i="24" s="1"/>
  <c r="N1765" i="24"/>
  <c r="O1765" i="24" s="1"/>
  <c r="N1685" i="24"/>
  <c r="O1685" i="24" s="1"/>
  <c r="N1621" i="24"/>
  <c r="O1621" i="24" s="1"/>
  <c r="N1557" i="24"/>
  <c r="O1557" i="24" s="1"/>
  <c r="N1493" i="24"/>
  <c r="O1493" i="24" s="1"/>
  <c r="N1429" i="24"/>
  <c r="O1429" i="24" s="1"/>
  <c r="N1365" i="24"/>
  <c r="O1365" i="24" s="1"/>
  <c r="N3009" i="24"/>
  <c r="N2945" i="24"/>
  <c r="N2881" i="24"/>
  <c r="N2817" i="24"/>
  <c r="N2753" i="24"/>
  <c r="N2689" i="24"/>
  <c r="N2625" i="24"/>
  <c r="N2561" i="24"/>
  <c r="N2497" i="24"/>
  <c r="N2433" i="24"/>
  <c r="N2369" i="24"/>
  <c r="N2305" i="24"/>
  <c r="N2241" i="24"/>
  <c r="N2177" i="24"/>
  <c r="N2113" i="24"/>
  <c r="N2049" i="24"/>
  <c r="N1985" i="24"/>
  <c r="N1921" i="24"/>
  <c r="N1857" i="24"/>
  <c r="N1793" i="24"/>
  <c r="N1729" i="24"/>
  <c r="N1665" i="24"/>
  <c r="N1601" i="24"/>
  <c r="N1537" i="24"/>
  <c r="N1473" i="24"/>
  <c r="N1409" i="24"/>
  <c r="N7696" i="24"/>
  <c r="N7632" i="24"/>
  <c r="N7568" i="24"/>
  <c r="N7504" i="24"/>
  <c r="N7440" i="24"/>
  <c r="N7376" i="24"/>
  <c r="N7312" i="24"/>
  <c r="N7232" i="24"/>
  <c r="N7168" i="24"/>
  <c r="N7104" i="24"/>
  <c r="N7040" i="24"/>
  <c r="N6976" i="24"/>
  <c r="N6912" i="24"/>
  <c r="N6848" i="24"/>
  <c r="N6784" i="24"/>
  <c r="N6720" i="24"/>
  <c r="N6656" i="24"/>
  <c r="N6592" i="24"/>
  <c r="N6528" i="24"/>
  <c r="N6464" i="24"/>
  <c r="N6400" i="24"/>
  <c r="N6336" i="24"/>
  <c r="N6272" i="24"/>
  <c r="N6208" i="24"/>
  <c r="N6144" i="24"/>
  <c r="N6080" i="24"/>
  <c r="N6016" i="24"/>
  <c r="N5952" i="24"/>
  <c r="N5888" i="24"/>
  <c r="N5824" i="24"/>
  <c r="N5760" i="24"/>
  <c r="N5696" i="24"/>
  <c r="N5632" i="24"/>
  <c r="N5568" i="24"/>
  <c r="N5504" i="24"/>
  <c r="N5440" i="24"/>
  <c r="N5376" i="24"/>
  <c r="N5312" i="24"/>
  <c r="N5248" i="24"/>
  <c r="N5184" i="24"/>
  <c r="N5120" i="24"/>
  <c r="N5056" i="24"/>
  <c r="N4992" i="24"/>
  <c r="N4928" i="24"/>
  <c r="N4864" i="24"/>
  <c r="N4784" i="24"/>
  <c r="N4720" i="24"/>
  <c r="N4656" i="24"/>
  <c r="N4592" i="24"/>
  <c r="N2772" i="24"/>
  <c r="N2740" i="24"/>
  <c r="N2708" i="24"/>
  <c r="N2676" i="24"/>
  <c r="N2644" i="24"/>
  <c r="N2604" i="24"/>
  <c r="N2572" i="24"/>
  <c r="N2540" i="24"/>
  <c r="N2508" i="24"/>
  <c r="N2476" i="24"/>
  <c r="N2444" i="24"/>
  <c r="N2412" i="24"/>
  <c r="N2380" i="24"/>
  <c r="N2348" i="24"/>
  <c r="N2316" i="24"/>
  <c r="N2284" i="24"/>
  <c r="N2252" i="24"/>
  <c r="N2220" i="24"/>
  <c r="N2188" i="24"/>
  <c r="N7692" i="24"/>
  <c r="N7628" i="24"/>
  <c r="N7564" i="24"/>
  <c r="N7500" i="24"/>
  <c r="N7436" i="24"/>
  <c r="N7372" i="24"/>
  <c r="N7308" i="24"/>
  <c r="N7228" i="24"/>
  <c r="N7164" i="24"/>
  <c r="N7100" i="24"/>
  <c r="N7036" i="24"/>
  <c r="N6972" i="24"/>
  <c r="N6908" i="24"/>
  <c r="N6844" i="24"/>
  <c r="N6780" i="24"/>
  <c r="N6716" i="24"/>
  <c r="N6652" i="24"/>
  <c r="N6588" i="24"/>
  <c r="N6524" i="24"/>
  <c r="N6460" i="24"/>
  <c r="N6396" i="24"/>
  <c r="N6332" i="24"/>
  <c r="N6268" i="24"/>
  <c r="N6204" i="24"/>
  <c r="N6140" i="24"/>
  <c r="N6076" i="24"/>
  <c r="N6012" i="24"/>
  <c r="N5948" i="24"/>
  <c r="N5884" i="24"/>
  <c r="N5804" i="24"/>
  <c r="N5740" i="24"/>
  <c r="N5676" i="24"/>
  <c r="N5612" i="24"/>
  <c r="N5548" i="24"/>
  <c r="N5484" i="24"/>
  <c r="N5404" i="24"/>
  <c r="N5340" i="24"/>
  <c r="N5276" i="24"/>
  <c r="N5212" i="24"/>
  <c r="N5148" i="24"/>
  <c r="N5068" i="24"/>
  <c r="N5004" i="24"/>
  <c r="N4940" i="24"/>
  <c r="N4876" i="24"/>
  <c r="N4812" i="24"/>
  <c r="N4732" i="24"/>
  <c r="N4668" i="24"/>
  <c r="N4604" i="24"/>
  <c r="N7720" i="24"/>
  <c r="N7656" i="24"/>
  <c r="N7592" i="24"/>
  <c r="N7528" i="24"/>
  <c r="N7464" i="24"/>
  <c r="N7400" i="24"/>
  <c r="N7336" i="24"/>
  <c r="N7256" i="24"/>
  <c r="N7192" i="24"/>
  <c r="N7128" i="24"/>
  <c r="N7064" i="24"/>
  <c r="N7000" i="24"/>
  <c r="N6936" i="24"/>
  <c r="N6872" i="24"/>
  <c r="N6808" i="24"/>
  <c r="N6744" i="24"/>
  <c r="N6680" i="24"/>
  <c r="N6616" i="24"/>
  <c r="N6552" i="24"/>
  <c r="N6488" i="24"/>
  <c r="N6424" i="24"/>
  <c r="N6360" i="24"/>
  <c r="N6296" i="24"/>
  <c r="N6216" i="24"/>
  <c r="N6152" i="24"/>
  <c r="N6088" i="24"/>
  <c r="N6024" i="24"/>
  <c r="N5944" i="24"/>
  <c r="N5880" i="24"/>
  <c r="N5816" i="24"/>
  <c r="N5752" i="24"/>
  <c r="N5688" i="24"/>
  <c r="N5624" i="24"/>
  <c r="N5560" i="24"/>
  <c r="N5496" i="24"/>
  <c r="N5432" i="24"/>
  <c r="N5368" i="24"/>
  <c r="N5304" i="24"/>
  <c r="N5240" i="24"/>
  <c r="N5176" i="24"/>
  <c r="N5112" i="24"/>
  <c r="N5048" i="24"/>
  <c r="N4984" i="24"/>
  <c r="N4920" i="24"/>
  <c r="N4856" i="24"/>
  <c r="N4792" i="24"/>
  <c r="N4728" i="24"/>
  <c r="N4664" i="24"/>
  <c r="N4600" i="24"/>
  <c r="N3528" i="24"/>
  <c r="N3496" i="24"/>
  <c r="N3464" i="24"/>
  <c r="N3432" i="24"/>
  <c r="N3400" i="24"/>
  <c r="N3368" i="24"/>
  <c r="N3336" i="24"/>
  <c r="N3304" i="24"/>
  <c r="N3272" i="24"/>
  <c r="N3240" i="24"/>
  <c r="N3208" i="24"/>
  <c r="N3128" i="24"/>
  <c r="N3096" i="24"/>
  <c r="N3064" i="24"/>
  <c r="N3032" i="24"/>
  <c r="N3000" i="24"/>
  <c r="N2968" i="24"/>
  <c r="N2936" i="24"/>
  <c r="N2904" i="24"/>
  <c r="N2872" i="24"/>
  <c r="N2840" i="24"/>
  <c r="N2808" i="24"/>
  <c r="N2776" i="24"/>
  <c r="N2744" i="24"/>
  <c r="N2712" i="24"/>
  <c r="N2680" i="24"/>
  <c r="N2648" i="24"/>
  <c r="N2616" i="24"/>
  <c r="N2584" i="24"/>
  <c r="N2552" i="24"/>
  <c r="N2520" i="24"/>
  <c r="N2488" i="24"/>
  <c r="N2456" i="24"/>
  <c r="N2424" i="24"/>
  <c r="N2392" i="24"/>
  <c r="N2360" i="24"/>
  <c r="N2328" i="24"/>
  <c r="N2296" i="24"/>
  <c r="N2264" i="24"/>
  <c r="N2232" i="24"/>
  <c r="N2200" i="24"/>
  <c r="N7700" i="24"/>
  <c r="N7636" i="24"/>
  <c r="N7572" i="24"/>
  <c r="N7508" i="24"/>
  <c r="N7444" i="24"/>
  <c r="N7380" i="24"/>
  <c r="N7316" i="24"/>
  <c r="N7236" i="24"/>
  <c r="N7172" i="24"/>
  <c r="N7108" i="24"/>
  <c r="N7044" i="24"/>
  <c r="N6980" i="24"/>
  <c r="N6916" i="24"/>
  <c r="N6852" i="24"/>
  <c r="N6788" i="24"/>
  <c r="N6724" i="24"/>
  <c r="N6660" i="24"/>
  <c r="N6596" i="24"/>
  <c r="N6532" i="24"/>
  <c r="N6468" i="24"/>
  <c r="N6404" i="24"/>
  <c r="N6340" i="24"/>
  <c r="N6276" i="24"/>
  <c r="N6212" i="24"/>
  <c r="N6148" i="24"/>
  <c r="N6084" i="24"/>
  <c r="N6020" i="24"/>
  <c r="N5956" i="24"/>
  <c r="N5892" i="24"/>
  <c r="N5828" i="24"/>
  <c r="N5764" i="24"/>
  <c r="N5700" i="24"/>
  <c r="N5636" i="24"/>
  <c r="N5572" i="24"/>
  <c r="N5508" i="24"/>
  <c r="N5444" i="24"/>
  <c r="N5380" i="24"/>
  <c r="N5316" i="24"/>
  <c r="N5252" i="24"/>
  <c r="N5188" i="24"/>
  <c r="N5124" i="24"/>
  <c r="N5060" i="24"/>
  <c r="N4996" i="24"/>
  <c r="N4932" i="24"/>
  <c r="N4868" i="24"/>
  <c r="N4804" i="24"/>
  <c r="N4740" i="24"/>
  <c r="N4676" i="24"/>
  <c r="N4612" i="24"/>
  <c r="N4548" i="24"/>
  <c r="N2176" i="24"/>
  <c r="N2112" i="24"/>
  <c r="N2048" i="24"/>
  <c r="N1984" i="24"/>
  <c r="N1920" i="24"/>
  <c r="N1856" i="24"/>
  <c r="N1760" i="24"/>
  <c r="N1696" i="24"/>
  <c r="N1632" i="24"/>
  <c r="N1568" i="24"/>
  <c r="N1504" i="24"/>
  <c r="N2140" i="24"/>
  <c r="N2076" i="24"/>
  <c r="N2012" i="24"/>
  <c r="N1948" i="24"/>
  <c r="N1884" i="24"/>
  <c r="N1820" i="24"/>
  <c r="N1724" i="24"/>
  <c r="N1660" i="24"/>
  <c r="N1596" i="24"/>
  <c r="N1532" i="24"/>
  <c r="N1468" i="24"/>
  <c r="N1424" i="24"/>
  <c r="N1392" i="24"/>
  <c r="N1360" i="24"/>
  <c r="N1328" i="24"/>
  <c r="N1296" i="24"/>
  <c r="N1264" i="24"/>
  <c r="N1232" i="24"/>
  <c r="N1200" i="24"/>
  <c r="N2184" i="24"/>
  <c r="N2120" i="24"/>
  <c r="N2056" i="24"/>
  <c r="N1992" i="24"/>
  <c r="N1928" i="24"/>
  <c r="N1864" i="24"/>
  <c r="N1768" i="24"/>
  <c r="N1704" i="24"/>
  <c r="N1640" i="24"/>
  <c r="N1576" i="24"/>
  <c r="N1512" i="24"/>
  <c r="N1448" i="24"/>
  <c r="N2132" i="24"/>
  <c r="N2068" i="24"/>
  <c r="N2004" i="24"/>
  <c r="N1940" i="24"/>
  <c r="N1876" i="24"/>
  <c r="N1764" i="24"/>
  <c r="N1700" i="24"/>
  <c r="N1636" i="24"/>
  <c r="N1572" i="24"/>
  <c r="N1508" i="24"/>
  <c r="N4874" i="24"/>
  <c r="N4618" i="24"/>
  <c r="N3362" i="24"/>
  <c r="N3178" i="24"/>
  <c r="O3178" i="24" s="1"/>
  <c r="N3314" i="24"/>
  <c r="N7684" i="24"/>
  <c r="N7620" i="24"/>
  <c r="N7556" i="24"/>
  <c r="O7556" i="24" s="1"/>
  <c r="N7492" i="24"/>
  <c r="N7428" i="24"/>
  <c r="N7364" i="24"/>
  <c r="N7300" i="24"/>
  <c r="O7300" i="24" s="1"/>
  <c r="N7220" i="24"/>
  <c r="N7156" i="24"/>
  <c r="N7092" i="24"/>
  <c r="N7028" i="24"/>
  <c r="O7028" i="24" s="1"/>
  <c r="N6964" i="24"/>
  <c r="N6900" i="24"/>
  <c r="N6836" i="24"/>
  <c r="N6772" i="24"/>
  <c r="O6772" i="24" s="1"/>
  <c r="N6708" i="24"/>
  <c r="N6644" i="24"/>
  <c r="N6580" i="24"/>
  <c r="N6516" i="24"/>
  <c r="O6516" i="24" s="1"/>
  <c r="N6452" i="24"/>
  <c r="N6388" i="24"/>
  <c r="N6324" i="24"/>
  <c r="N6132" i="24"/>
  <c r="N6004" i="24"/>
  <c r="O6004" i="24" s="1"/>
  <c r="N5940" i="24"/>
  <c r="N5876" i="24"/>
  <c r="N5812" i="24"/>
  <c r="O5812" i="24" s="1"/>
  <c r="N5748" i="24"/>
  <c r="O5748" i="24" s="1"/>
  <c r="N5684" i="24"/>
  <c r="O5684" i="24" s="1"/>
  <c r="N5620" i="24"/>
  <c r="N5556" i="24"/>
  <c r="O5556" i="24" s="1"/>
  <c r="N5492" i="24"/>
  <c r="O5492" i="24" s="1"/>
  <c r="N5428" i="24"/>
  <c r="O5428" i="24" s="1"/>
  <c r="N5364" i="24"/>
  <c r="N5300" i="24"/>
  <c r="N5236" i="24"/>
  <c r="N5172" i="24"/>
  <c r="N5108" i="24"/>
  <c r="N4980" i="24"/>
  <c r="N4916" i="24"/>
  <c r="O4916" i="24" s="1"/>
  <c r="N4788" i="24"/>
  <c r="N4724" i="24"/>
  <c r="N4660" i="24"/>
  <c r="N4596" i="24"/>
  <c r="N1840" i="24"/>
  <c r="N1744" i="24"/>
  <c r="N1680" i="24"/>
  <c r="N1488" i="24"/>
  <c r="N1772" i="24"/>
  <c r="N1708" i="24"/>
  <c r="N1644" i="24"/>
  <c r="N1580" i="24"/>
  <c r="N1516" i="24"/>
  <c r="N1452" i="24"/>
  <c r="N1416" i="24"/>
  <c r="N1384" i="24"/>
  <c r="N1352" i="24"/>
  <c r="N1320" i="24"/>
  <c r="N1288" i="24"/>
  <c r="N1256" i="24"/>
  <c r="N1224" i="24"/>
  <c r="N1192" i="24"/>
  <c r="N2168" i="24"/>
  <c r="N2104" i="24"/>
  <c r="N2040" i="24"/>
  <c r="N1976" i="24"/>
  <c r="N1912" i="24"/>
  <c r="N1848" i="24"/>
  <c r="N1752" i="24"/>
  <c r="N1688" i="24"/>
  <c r="N1560" i="24"/>
  <c r="N1496" i="24"/>
  <c r="N1620" i="24"/>
  <c r="N1556" i="24"/>
  <c r="N4842" i="24"/>
  <c r="N4586" i="24"/>
  <c r="N3250" i="24"/>
  <c r="N3234" i="24"/>
  <c r="N3266" i="24"/>
  <c r="N7987" i="24"/>
  <c r="N7923" i="24"/>
  <c r="N7155" i="24"/>
  <c r="N4403" i="24"/>
  <c r="N4307" i="24"/>
  <c r="N8666" i="24"/>
  <c r="N8602" i="24"/>
  <c r="N8538" i="24"/>
  <c r="N8474" i="24"/>
  <c r="N8410" i="24"/>
  <c r="N8346" i="24"/>
  <c r="N8090" i="24"/>
  <c r="N8010" i="24"/>
  <c r="N7946" i="24"/>
  <c r="N7818" i="24"/>
  <c r="N7690" i="24"/>
  <c r="N7626" i="24"/>
  <c r="N7562" i="24"/>
  <c r="N7482" i="24"/>
  <c r="N7338" i="24"/>
  <c r="N7274" i="24"/>
  <c r="N7210" i="24"/>
  <c r="N7082" i="24"/>
  <c r="N7018" i="24"/>
  <c r="N6954" i="24"/>
  <c r="N6914" i="24"/>
  <c r="N6850" i="24"/>
  <c r="N6786" i="24"/>
  <c r="N6722" i="24"/>
  <c r="N6634" i="24"/>
  <c r="N6570" i="24"/>
  <c r="N6506" i="24"/>
  <c r="N6426" i="24"/>
  <c r="N6314" i="24"/>
  <c r="N6250" i="24"/>
  <c r="N6186" i="24"/>
  <c r="N6138" i="24"/>
  <c r="N6090" i="24"/>
  <c r="N5978" i="24"/>
  <c r="N5898" i="24"/>
  <c r="N6610" i="24"/>
  <c r="N6546" i="24"/>
  <c r="N6450" i="24"/>
  <c r="N6370" i="24"/>
  <c r="N6322" i="24"/>
  <c r="N6258" i="24"/>
  <c r="N6210" i="24"/>
  <c r="N6146" i="24"/>
  <c r="N6082" i="24"/>
  <c r="N6018" i="24"/>
  <c r="N5954" i="24"/>
  <c r="N5890" i="24"/>
  <c r="N5826" i="24"/>
  <c r="N5746" i="24"/>
  <c r="N5666" i="24"/>
  <c r="N5490" i="24"/>
  <c r="N5458" i="24"/>
  <c r="N5818" i="24"/>
  <c r="N5754" i="24"/>
  <c r="N5642" i="24"/>
  <c r="N7729" i="24"/>
  <c r="N7681" i="24"/>
  <c r="N7601" i="24"/>
  <c r="N7309" i="24"/>
  <c r="N7277" i="24"/>
  <c r="N7245" i="24"/>
  <c r="N7213" i="24"/>
  <c r="N7181" i="24"/>
  <c r="N7149" i="24"/>
  <c r="N7117" i="24"/>
  <c r="N7085" i="24"/>
  <c r="N7053" i="24"/>
  <c r="N7021" i="24"/>
  <c r="N6989" i="24"/>
  <c r="N6957" i="24"/>
  <c r="N6925" i="24"/>
  <c r="N6893" i="24"/>
  <c r="N6861" i="24"/>
  <c r="N6829" i="24"/>
  <c r="N6797" i="24"/>
  <c r="N6765" i="24"/>
  <c r="N6733" i="24"/>
  <c r="N6701" i="24"/>
  <c r="N6669" i="24"/>
  <c r="N6637" i="24"/>
  <c r="N6605" i="24"/>
  <c r="N6573" i="24"/>
  <c r="N6541" i="24"/>
  <c r="N6509" i="24"/>
  <c r="N6477" i="24"/>
  <c r="N6445" i="24"/>
  <c r="N6413" i="24"/>
  <c r="N6381" i="24"/>
  <c r="N6349" i="24"/>
  <c r="N6317" i="24"/>
  <c r="N3042" i="24"/>
  <c r="N2978" i="24"/>
  <c r="N2914" i="24"/>
  <c r="N7585" i="24"/>
  <c r="N7553" i="24"/>
  <c r="N7521" i="24"/>
  <c r="N7489" i="24"/>
  <c r="N7457" i="24"/>
  <c r="N7425" i="24"/>
  <c r="N7393" i="24"/>
  <c r="N7361" i="24"/>
  <c r="N7329" i="24"/>
  <c r="N7297" i="24"/>
  <c r="N7265" i="24"/>
  <c r="N7233" i="24"/>
  <c r="N7201" i="24"/>
  <c r="N7169" i="24"/>
  <c r="N7137" i="24"/>
  <c r="N7105" i="24"/>
  <c r="N7073" i="24"/>
  <c r="N7041" i="24"/>
  <c r="N7009" i="24"/>
  <c r="N6977" i="24"/>
  <c r="N6945" i="24"/>
  <c r="N6913" i="24"/>
  <c r="N6881" i="24"/>
  <c r="N6849" i="24"/>
  <c r="N6817" i="24"/>
  <c r="N6785" i="24"/>
  <c r="N6753" i="24"/>
  <c r="N6721" i="24"/>
  <c r="N6689" i="24"/>
  <c r="N6657" i="24"/>
  <c r="N6625" i="24"/>
  <c r="N6593" i="24"/>
  <c r="N6561" i="24"/>
  <c r="N6529" i="24"/>
  <c r="N6497" i="24"/>
  <c r="N6465" i="24"/>
  <c r="N6433" i="24"/>
  <c r="N6401" i="24"/>
  <c r="N6369" i="24"/>
  <c r="N6337" i="24"/>
  <c r="N3146" i="24"/>
  <c r="N3034" i="24"/>
  <c r="N5517" i="24"/>
  <c r="N6293" i="24"/>
  <c r="N6229" i="24"/>
  <c r="N6165" i="24"/>
  <c r="N6101" i="24"/>
  <c r="N6037" i="24"/>
  <c r="N5973" i="24"/>
  <c r="N5909" i="24"/>
  <c r="N5845" i="24"/>
  <c r="N5781" i="24"/>
  <c r="N5717" i="24"/>
  <c r="N5653" i="24"/>
  <c r="N5589" i="24"/>
  <c r="N5525" i="24"/>
  <c r="N4353" i="24"/>
  <c r="N4321" i="24"/>
  <c r="N4289" i="24"/>
  <c r="N4257" i="24"/>
  <c r="N4225" i="24"/>
  <c r="N4193" i="24"/>
  <c r="N4161" i="24"/>
  <c r="N4129" i="24"/>
  <c r="N4097" i="24"/>
  <c r="N4065" i="24"/>
  <c r="N4033" i="24"/>
  <c r="N4001" i="24"/>
  <c r="N3969" i="24"/>
  <c r="N3937" i="24"/>
  <c r="N3905" i="24"/>
  <c r="N3873" i="24"/>
  <c r="N3841" i="24"/>
  <c r="N3809" i="24"/>
  <c r="N3777" i="24"/>
  <c r="N3745" i="24"/>
  <c r="N3713" i="24"/>
  <c r="N3681" i="24"/>
  <c r="N3649" i="24"/>
  <c r="N3617" i="24"/>
  <c r="N3585" i="24"/>
  <c r="N3553" i="24"/>
  <c r="N3361" i="24"/>
  <c r="N3329" i="24"/>
  <c r="N3297" i="24"/>
  <c r="N3265" i="24"/>
  <c r="N3233" i="24"/>
  <c r="N3201" i="24"/>
  <c r="N3169" i="24"/>
  <c r="N3137" i="24"/>
  <c r="N3105" i="24"/>
  <c r="N3073" i="24"/>
  <c r="N6305" i="24"/>
  <c r="N6241" i="24"/>
  <c r="N6177" i="24"/>
  <c r="N6113" i="24"/>
  <c r="N6049" i="24"/>
  <c r="N5985" i="24"/>
  <c r="N5921" i="24"/>
  <c r="N5857" i="24"/>
  <c r="N5793" i="24"/>
  <c r="N5729" i="24"/>
  <c r="N5665" i="24"/>
  <c r="N5601" i="24"/>
  <c r="N5537" i="24"/>
  <c r="N6253" i="24"/>
  <c r="N6189" i="24"/>
  <c r="N6125" i="24"/>
  <c r="N6045" i="24"/>
  <c r="N5981" i="24"/>
  <c r="N5917" i="24"/>
  <c r="N5853" i="24"/>
  <c r="N5789" i="24"/>
  <c r="N5725" i="24"/>
  <c r="N5661" i="24"/>
  <c r="N5581" i="24"/>
  <c r="N2957" i="24"/>
  <c r="N2893" i="24"/>
  <c r="N2829" i="24"/>
  <c r="N2765" i="24"/>
  <c r="N2701" i="24"/>
  <c r="N2637" i="24"/>
  <c r="N2573" i="24"/>
  <c r="N2509" i="24"/>
  <c r="N2445" i="24"/>
  <c r="N2381" i="24"/>
  <c r="N2317" i="24"/>
  <c r="N2253" i="24"/>
  <c r="N2189" i="24"/>
  <c r="N2125" i="24"/>
  <c r="N2061" i="24"/>
  <c r="N1997" i="24"/>
  <c r="N1933" i="24"/>
  <c r="N1869" i="24"/>
  <c r="N1805" i="24"/>
  <c r="N1741" i="24"/>
  <c r="N1677" i="24"/>
  <c r="N1613" i="24"/>
  <c r="N1549" i="24"/>
  <c r="N1485" i="24"/>
  <c r="N1421" i="24"/>
  <c r="N1357" i="24"/>
  <c r="N2361" i="24"/>
  <c r="N2297" i="24"/>
  <c r="N2233" i="24"/>
  <c r="N2169" i="24"/>
  <c r="N2105" i="24"/>
  <c r="N2041" i="24"/>
  <c r="N1977" i="24"/>
  <c r="N1897" i="24"/>
  <c r="N1833" i="24"/>
  <c r="N1769" i="24"/>
  <c r="N1705" i="24"/>
  <c r="N1641" i="24"/>
  <c r="N1577" i="24"/>
  <c r="N1513" i="24"/>
  <c r="N1449" i="24"/>
  <c r="N1369" i="24"/>
  <c r="N1329" i="24"/>
  <c r="N1297" i="24"/>
  <c r="N1265" i="24"/>
  <c r="N1233" i="24"/>
  <c r="N1193" i="24"/>
  <c r="N1161" i="24"/>
  <c r="N1129" i="24"/>
  <c r="N1097" i="24"/>
  <c r="N1065" i="24"/>
  <c r="N1033" i="24"/>
  <c r="N1001" i="24"/>
  <c r="N969" i="24"/>
  <c r="N937" i="24"/>
  <c r="N905" i="24"/>
  <c r="N873" i="24"/>
  <c r="N841" i="24"/>
  <c r="N809" i="24"/>
  <c r="N777" i="24"/>
  <c r="N745" i="24"/>
  <c r="N713" i="24"/>
  <c r="N681" i="24"/>
  <c r="N649" i="24"/>
  <c r="N617" i="24"/>
  <c r="N585" i="24"/>
  <c r="N553" i="24"/>
  <c r="N521" i="24"/>
  <c r="N489" i="24"/>
  <c r="N8680" i="24"/>
  <c r="N8648" i="24"/>
  <c r="N8616" i="24"/>
  <c r="N8584" i="24"/>
  <c r="N8552" i="24"/>
  <c r="N8520" i="24"/>
  <c r="N8488" i="24"/>
  <c r="N8456" i="24"/>
  <c r="N8424" i="24"/>
  <c r="N8392" i="24"/>
  <c r="N8360" i="24"/>
  <c r="N8328" i="24"/>
  <c r="N8296" i="24"/>
  <c r="N8264" i="24"/>
  <c r="N8232" i="24"/>
  <c r="N8200" i="24"/>
  <c r="N8168" i="24"/>
  <c r="N8136" i="24"/>
  <c r="N8104" i="24"/>
  <c r="N8072" i="24"/>
  <c r="N8040" i="24"/>
  <c r="N8008" i="24"/>
  <c r="N7976" i="24"/>
  <c r="N7944" i="24"/>
  <c r="N7912" i="24"/>
  <c r="N7880" i="24"/>
  <c r="N7848" i="24"/>
  <c r="N7816" i="24"/>
  <c r="N7784" i="24"/>
  <c r="N7752" i="24"/>
  <c r="N2965" i="24"/>
  <c r="N2901" i="24"/>
  <c r="N2837" i="24"/>
  <c r="N2773" i="24"/>
  <c r="N2709" i="24"/>
  <c r="N2645" i="24"/>
  <c r="N2581" i="24"/>
  <c r="N2501" i="24"/>
  <c r="N2437" i="24"/>
  <c r="N2373" i="24"/>
  <c r="N2309" i="24"/>
  <c r="N2245" i="24"/>
  <c r="N2181" i="24"/>
  <c r="N2117" i="24"/>
  <c r="N2053" i="24"/>
  <c r="N1989" i="24"/>
  <c r="N1925" i="24"/>
  <c r="N1861" i="24"/>
  <c r="N1797" i="24"/>
  <c r="N1733" i="24"/>
  <c r="N1653" i="24"/>
  <c r="N1589" i="24"/>
  <c r="N1525" i="24"/>
  <c r="N1461" i="24"/>
  <c r="N1397" i="24"/>
  <c r="N3041" i="24"/>
  <c r="N2977" i="24"/>
  <c r="N2913" i="24"/>
  <c r="N2849" i="24"/>
  <c r="N2785" i="24"/>
  <c r="N2721" i="24"/>
  <c r="N2657" i="24"/>
  <c r="N2593" i="24"/>
  <c r="N2529" i="24"/>
  <c r="N2465" i="24"/>
  <c r="N2401" i="24"/>
  <c r="N2337" i="24"/>
  <c r="N2273" i="24"/>
  <c r="N2209" i="24"/>
  <c r="N2145" i="24"/>
  <c r="N2081" i="24"/>
  <c r="N2017" i="24"/>
  <c r="N1953" i="24"/>
  <c r="N1889" i="24"/>
  <c r="N1825" i="24"/>
  <c r="N1761" i="24"/>
  <c r="N1697" i="24"/>
  <c r="N1633" i="24"/>
  <c r="N1569" i="24"/>
  <c r="N1505" i="24"/>
  <c r="N1441" i="24"/>
  <c r="N1377" i="24"/>
  <c r="N7728" i="24"/>
  <c r="O7728" i="24" s="1"/>
  <c r="N7664" i="24"/>
  <c r="O7664" i="24" s="1"/>
  <c r="N7600" i="24"/>
  <c r="O7600" i="24" s="1"/>
  <c r="N7536" i="24"/>
  <c r="O7536" i="24" s="1"/>
  <c r="N7472" i="24"/>
  <c r="O7472" i="24" s="1"/>
  <c r="N7408" i="24"/>
  <c r="O7408" i="24" s="1"/>
  <c r="N7344" i="24"/>
  <c r="O7344" i="24" s="1"/>
  <c r="N7280" i="24"/>
  <c r="O7280" i="24" s="1"/>
  <c r="N7200" i="24"/>
  <c r="O7200" i="24" s="1"/>
  <c r="N7136" i="24"/>
  <c r="O7136" i="24" s="1"/>
  <c r="N7072" i="24"/>
  <c r="O7072" i="24" s="1"/>
  <c r="N7008" i="24"/>
  <c r="O7008" i="24" s="1"/>
  <c r="N6944" i="24"/>
  <c r="O6944" i="24" s="1"/>
  <c r="N6880" i="24"/>
  <c r="O6880" i="24" s="1"/>
  <c r="N6816" i="24"/>
  <c r="O6816" i="24" s="1"/>
  <c r="N6752" i="24"/>
  <c r="O6752" i="24" s="1"/>
  <c r="N6688" i="24"/>
  <c r="O6688" i="24" s="1"/>
  <c r="N6624" i="24"/>
  <c r="O6624" i="24" s="1"/>
  <c r="N6560" i="24"/>
  <c r="O6560" i="24" s="1"/>
  <c r="N6496" i="24"/>
  <c r="O6496" i="24" s="1"/>
  <c r="N6432" i="24"/>
  <c r="O6432" i="24" s="1"/>
  <c r="N6368" i="24"/>
  <c r="O6368" i="24" s="1"/>
  <c r="N6304" i="24"/>
  <c r="O6304" i="24" s="1"/>
  <c r="N6240" i="24"/>
  <c r="O6240" i="24" s="1"/>
  <c r="N6176" i="24"/>
  <c r="O6176" i="24" s="1"/>
  <c r="N6112" i="24"/>
  <c r="O6112" i="24" s="1"/>
  <c r="N6048" i="24"/>
  <c r="O6048" i="24" s="1"/>
  <c r="N5984" i="24"/>
  <c r="O5984" i="24" s="1"/>
  <c r="N5920" i="24"/>
  <c r="O5920" i="24" s="1"/>
  <c r="N5856" i="24"/>
  <c r="O5856" i="24" s="1"/>
  <c r="N5792" i="24"/>
  <c r="O5792" i="24" s="1"/>
  <c r="N5728" i="24"/>
  <c r="O5728" i="24" s="1"/>
  <c r="N5664" i="24"/>
  <c r="O5664" i="24" s="1"/>
  <c r="N5600" i="24"/>
  <c r="O5600" i="24" s="1"/>
  <c r="N5536" i="24"/>
  <c r="O5536" i="24" s="1"/>
  <c r="N5472" i="24"/>
  <c r="O5472" i="24" s="1"/>
  <c r="N5408" i="24"/>
  <c r="O5408" i="24" s="1"/>
  <c r="N5344" i="24"/>
  <c r="O5344" i="24" s="1"/>
  <c r="N5280" i="24"/>
  <c r="O5280" i="24" s="1"/>
  <c r="N5216" i="24"/>
  <c r="O5216" i="24" s="1"/>
  <c r="N5152" i="24"/>
  <c r="O5152" i="24" s="1"/>
  <c r="N5088" i="24"/>
  <c r="O5088" i="24" s="1"/>
  <c r="N5024" i="24"/>
  <c r="O5024" i="24" s="1"/>
  <c r="N4960" i="24"/>
  <c r="O4960" i="24" s="1"/>
  <c r="N4896" i="24"/>
  <c r="O4896" i="24" s="1"/>
  <c r="N4832" i="24"/>
  <c r="O4832" i="24" s="1"/>
  <c r="N4752" i="24"/>
  <c r="O4752" i="24" s="1"/>
  <c r="N4688" i="24"/>
  <c r="O4688" i="24" s="1"/>
  <c r="N4624" i="24"/>
  <c r="O4624" i="24" s="1"/>
  <c r="N4560" i="24"/>
  <c r="O4560" i="24" s="1"/>
  <c r="N3620" i="24"/>
  <c r="O3620" i="24" s="1"/>
  <c r="N3588" i="24"/>
  <c r="O3588" i="24" s="1"/>
  <c r="N3556" i="24"/>
  <c r="O3556" i="24" s="1"/>
  <c r="N3516" i="24"/>
  <c r="O3516" i="24" s="1"/>
  <c r="N3484" i="24"/>
  <c r="O3484" i="24" s="1"/>
  <c r="N3452" i="24"/>
  <c r="O3452" i="24" s="1"/>
  <c r="N3420" i="24"/>
  <c r="O3420" i="24" s="1"/>
  <c r="N3388" i="24"/>
  <c r="O3388" i="24" s="1"/>
  <c r="N3348" i="24"/>
  <c r="O3348" i="24" s="1"/>
  <c r="N3316" i="24"/>
  <c r="O3316" i="24" s="1"/>
  <c r="N3284" i="24"/>
  <c r="O3284" i="24" s="1"/>
  <c r="N3252" i="24"/>
  <c r="O3252" i="24" s="1"/>
  <c r="N3220" i="24"/>
  <c r="O3220" i="24" s="1"/>
  <c r="N3180" i="24"/>
  <c r="O3180" i="24" s="1"/>
  <c r="N3108" i="24"/>
  <c r="O3108" i="24" s="1"/>
  <c r="N3076" i="24"/>
  <c r="O3076" i="24" s="1"/>
  <c r="N3044" i="24"/>
  <c r="O3044" i="24" s="1"/>
  <c r="N3012" i="24"/>
  <c r="O3012" i="24" s="1"/>
  <c r="N2980" i="24"/>
  <c r="O2980" i="24" s="1"/>
  <c r="N2948" i="24"/>
  <c r="O2948" i="24" s="1"/>
  <c r="N2916" i="24"/>
  <c r="O2916" i="24" s="1"/>
  <c r="N2884" i="24"/>
  <c r="O2884" i="24" s="1"/>
  <c r="N2852" i="24"/>
  <c r="O2852" i="24" s="1"/>
  <c r="N2820" i="24"/>
  <c r="O2820" i="24" s="1"/>
  <c r="N2788" i="24"/>
  <c r="O2788" i="24" s="1"/>
  <c r="N2756" i="24"/>
  <c r="O2756" i="24" s="1"/>
  <c r="N2724" i="24"/>
  <c r="O2724" i="24" s="1"/>
  <c r="N2692" i="24"/>
  <c r="O2692" i="24" s="1"/>
  <c r="N2660" i="24"/>
  <c r="O2660" i="24" s="1"/>
  <c r="N2628" i="24"/>
  <c r="O2628" i="24" s="1"/>
  <c r="N2588" i="24"/>
  <c r="O2588" i="24" s="1"/>
  <c r="N2556" i="24"/>
  <c r="O2556" i="24" s="1"/>
  <c r="N2524" i="24"/>
  <c r="O2524" i="24" s="1"/>
  <c r="N2492" i="24"/>
  <c r="O2492" i="24" s="1"/>
  <c r="N2460" i="24"/>
  <c r="O2460" i="24" s="1"/>
  <c r="N2428" i="24"/>
  <c r="O2428" i="24" s="1"/>
  <c r="N2396" i="24"/>
  <c r="O2396" i="24" s="1"/>
  <c r="N2364" i="24"/>
  <c r="O2364" i="24" s="1"/>
  <c r="N2332" i="24"/>
  <c r="O2332" i="24" s="1"/>
  <c r="N2300" i="24"/>
  <c r="O2300" i="24" s="1"/>
  <c r="N2268" i="24"/>
  <c r="O2268" i="24" s="1"/>
  <c r="N2236" i="24"/>
  <c r="O2236" i="24" s="1"/>
  <c r="N2204" i="24"/>
  <c r="O2204" i="24" s="1"/>
  <c r="N7724" i="24"/>
  <c r="O7724" i="24" s="1"/>
  <c r="N7660" i="24"/>
  <c r="O7660" i="24" s="1"/>
  <c r="N7596" i="24"/>
  <c r="O7596" i="24" s="1"/>
  <c r="N7532" i="24"/>
  <c r="O7532" i="24" s="1"/>
  <c r="N7468" i="24"/>
  <c r="O7468" i="24" s="1"/>
  <c r="N7404" i="24"/>
  <c r="O7404" i="24" s="1"/>
  <c r="N7340" i="24"/>
  <c r="O7340" i="24" s="1"/>
  <c r="N7276" i="24"/>
  <c r="O7276" i="24" s="1"/>
  <c r="N7196" i="24"/>
  <c r="O7196" i="24" s="1"/>
  <c r="N7132" i="24"/>
  <c r="O7132" i="24" s="1"/>
  <c r="N7068" i="24"/>
  <c r="O7068" i="24" s="1"/>
  <c r="N7004" i="24"/>
  <c r="O7004" i="24" s="1"/>
  <c r="N6940" i="24"/>
  <c r="O6940" i="24" s="1"/>
  <c r="N6876" i="24"/>
  <c r="O6876" i="24" s="1"/>
  <c r="N6812" i="24"/>
  <c r="O6812" i="24" s="1"/>
  <c r="N6748" i="24"/>
  <c r="O6748" i="24" s="1"/>
  <c r="N6684" i="24"/>
  <c r="O6684" i="24" s="1"/>
  <c r="N6620" i="24"/>
  <c r="O6620" i="24" s="1"/>
  <c r="N6556" i="24"/>
  <c r="O6556" i="24" s="1"/>
  <c r="N6492" i="24"/>
  <c r="O6492" i="24" s="1"/>
  <c r="N6428" i="24"/>
  <c r="O6428" i="24" s="1"/>
  <c r="N6364" i="24"/>
  <c r="O6364" i="24" s="1"/>
  <c r="N6300" i="24"/>
  <c r="O6300" i="24" s="1"/>
  <c r="N6236" i="24"/>
  <c r="O6236" i="24" s="1"/>
  <c r="N6172" i="24"/>
  <c r="O6172" i="24" s="1"/>
  <c r="N6108" i="24"/>
  <c r="O6108" i="24" s="1"/>
  <c r="N6044" i="24"/>
  <c r="O6044" i="24" s="1"/>
  <c r="N5980" i="24"/>
  <c r="O5980" i="24" s="1"/>
  <c r="N5916" i="24"/>
  <c r="O5916" i="24" s="1"/>
  <c r="N5852" i="24"/>
  <c r="O5852" i="24" s="1"/>
  <c r="N5772" i="24"/>
  <c r="O5772" i="24" s="1"/>
  <c r="N5708" i="24"/>
  <c r="O5708" i="24" s="1"/>
  <c r="N5644" i="24"/>
  <c r="O5644" i="24" s="1"/>
  <c r="N5580" i="24"/>
  <c r="O5580" i="24" s="1"/>
  <c r="N5516" i="24"/>
  <c r="O5516" i="24" s="1"/>
  <c r="N5452" i="24"/>
  <c r="O5452" i="24" s="1"/>
  <c r="N5372" i="24"/>
  <c r="O5372" i="24" s="1"/>
  <c r="N5308" i="24"/>
  <c r="O5308" i="24" s="1"/>
  <c r="N5244" i="24"/>
  <c r="O5244" i="24" s="1"/>
  <c r="N5180" i="24"/>
  <c r="O5180" i="24" s="1"/>
  <c r="N5116" i="24"/>
  <c r="O5116" i="24" s="1"/>
  <c r="N5036" i="24"/>
  <c r="O5036" i="24" s="1"/>
  <c r="N4972" i="24"/>
  <c r="O4972" i="24" s="1"/>
  <c r="N4908" i="24"/>
  <c r="O4908" i="24" s="1"/>
  <c r="N4844" i="24"/>
  <c r="O4844" i="24" s="1"/>
  <c r="N4764" i="24"/>
  <c r="O4764" i="24" s="1"/>
  <c r="N4700" i="24"/>
  <c r="O4700" i="24" s="1"/>
  <c r="N4636" i="24"/>
  <c r="O4636" i="24" s="1"/>
  <c r="N4572" i="24"/>
  <c r="O4572" i="24" s="1"/>
  <c r="N7688" i="24"/>
  <c r="N7624" i="24"/>
  <c r="N7560" i="24"/>
  <c r="N7496" i="24"/>
  <c r="N7432" i="24"/>
  <c r="N7368" i="24"/>
  <c r="N7304" i="24"/>
  <c r="N7224" i="24"/>
  <c r="N7160" i="24"/>
  <c r="N7096" i="24"/>
  <c r="N7032" i="24"/>
  <c r="N6968" i="24"/>
  <c r="N6904" i="24"/>
  <c r="N6840" i="24"/>
  <c r="N6776" i="24"/>
  <c r="N6712" i="24"/>
  <c r="N6648" i="24"/>
  <c r="N6584" i="24"/>
  <c r="N6520" i="24"/>
  <c r="N6456" i="24"/>
  <c r="N6392" i="24"/>
  <c r="N6328" i="24"/>
  <c r="N6248" i="24"/>
  <c r="N6184" i="24"/>
  <c r="N6120" i="24"/>
  <c r="N6056" i="24"/>
  <c r="N5976" i="24"/>
  <c r="N5912" i="24"/>
  <c r="N5848" i="24"/>
  <c r="N5784" i="24"/>
  <c r="N5720" i="24"/>
  <c r="N5656" i="24"/>
  <c r="N5592" i="24"/>
  <c r="N5528" i="24"/>
  <c r="N5464" i="24"/>
  <c r="N5400" i="24"/>
  <c r="N5336" i="24"/>
  <c r="N5272" i="24"/>
  <c r="N5208" i="24"/>
  <c r="N5144" i="24"/>
  <c r="N5080" i="24"/>
  <c r="N5016" i="24"/>
  <c r="N4952" i="24"/>
  <c r="N4888" i="24"/>
  <c r="N4824" i="24"/>
  <c r="N4760" i="24"/>
  <c r="N4696" i="24"/>
  <c r="N4632" i="24"/>
  <c r="N4568" i="24"/>
  <c r="N3512" i="24"/>
  <c r="N3480" i="24"/>
  <c r="N3448" i="24"/>
  <c r="N3416" i="24"/>
  <c r="N3384" i="24"/>
  <c r="N3352" i="24"/>
  <c r="N3320" i="24"/>
  <c r="N3288" i="24"/>
  <c r="N3256" i="24"/>
  <c r="N3224" i="24"/>
  <c r="N3192" i="24"/>
  <c r="N3112" i="24"/>
  <c r="N3080" i="24"/>
  <c r="N3048" i="24"/>
  <c r="N3016" i="24"/>
  <c r="N2984" i="24"/>
  <c r="N2952" i="24"/>
  <c r="N2920" i="24"/>
  <c r="N2888" i="24"/>
  <c r="N2856" i="24"/>
  <c r="N2824" i="24"/>
  <c r="N2792" i="24"/>
  <c r="N2760" i="24"/>
  <c r="N2728" i="24"/>
  <c r="N2696" i="24"/>
  <c r="N2664" i="24"/>
  <c r="N2632" i="24"/>
  <c r="N2600" i="24"/>
  <c r="N2568" i="24"/>
  <c r="N2536" i="24"/>
  <c r="N2504" i="24"/>
  <c r="N2472" i="24"/>
  <c r="N2440" i="24"/>
  <c r="N2408" i="24"/>
  <c r="N2376" i="24"/>
  <c r="N2344" i="24"/>
  <c r="N2312" i="24"/>
  <c r="N2280" i="24"/>
  <c r="N2248" i="24"/>
  <c r="N2216" i="24"/>
  <c r="N7732" i="24"/>
  <c r="N7668" i="24"/>
  <c r="N7604" i="24"/>
  <c r="N7540" i="24"/>
  <c r="N7476" i="24"/>
  <c r="N7412" i="24"/>
  <c r="N7348" i="24"/>
  <c r="N7284" i="24"/>
  <c r="N7204" i="24"/>
  <c r="N7140" i="24"/>
  <c r="N7076" i="24"/>
  <c r="N7012" i="24"/>
  <c r="N6948" i="24"/>
  <c r="N6884" i="24"/>
  <c r="N6820" i="24"/>
  <c r="N6756" i="24"/>
  <c r="N6692" i="24"/>
  <c r="N6628" i="24"/>
  <c r="N6564" i="24"/>
  <c r="N6500" i="24"/>
  <c r="N6436" i="24"/>
  <c r="N6372" i="24"/>
  <c r="N6308" i="24"/>
  <c r="N6244" i="24"/>
  <c r="N6180" i="24"/>
  <c r="N6116" i="24"/>
  <c r="N6052" i="24"/>
  <c r="N5988" i="24"/>
  <c r="N5924" i="24"/>
  <c r="N5860" i="24"/>
  <c r="N5796" i="24"/>
  <c r="N5732" i="24"/>
  <c r="N5668" i="24"/>
  <c r="N5604" i="24"/>
  <c r="N5540" i="24"/>
  <c r="N5476" i="24"/>
  <c r="N5412" i="24"/>
  <c r="N5348" i="24"/>
  <c r="N5284" i="24"/>
  <c r="N5220" i="24"/>
  <c r="N5156" i="24"/>
  <c r="N5092" i="24"/>
  <c r="N5028" i="24"/>
  <c r="N4964" i="24"/>
  <c r="N4900" i="24"/>
  <c r="N4836" i="24"/>
  <c r="N4772" i="24"/>
  <c r="N4708" i="24"/>
  <c r="N4644" i="24"/>
  <c r="N4580" i="24"/>
  <c r="N2144" i="24"/>
  <c r="O2144" i="24" s="1"/>
  <c r="N2080" i="24"/>
  <c r="O2080" i="24" s="1"/>
  <c r="N2016" i="24"/>
  <c r="O2016" i="24" s="1"/>
  <c r="N1952" i="24"/>
  <c r="O1952" i="24" s="1"/>
  <c r="N1888" i="24"/>
  <c r="O1888" i="24" s="1"/>
  <c r="N1824" i="24"/>
  <c r="O1824" i="24" s="1"/>
  <c r="N1728" i="24"/>
  <c r="O1728" i="24" s="1"/>
  <c r="N1664" i="24"/>
  <c r="O1664" i="24" s="1"/>
  <c r="N1600" i="24"/>
  <c r="O1600" i="24" s="1"/>
  <c r="N1536" i="24"/>
  <c r="O1536" i="24" s="1"/>
  <c r="N1472" i="24"/>
  <c r="O1472" i="24" s="1"/>
  <c r="N2172" i="24"/>
  <c r="N2108" i="24"/>
  <c r="N2044" i="24"/>
  <c r="N1980" i="24"/>
  <c r="N1916" i="24"/>
  <c r="N1852" i="24"/>
  <c r="N1756" i="24"/>
  <c r="N1692" i="24"/>
  <c r="N1628" i="24"/>
  <c r="N1564" i="24"/>
  <c r="N1500" i="24"/>
  <c r="N1440" i="24"/>
  <c r="N1408" i="24"/>
  <c r="N1376" i="24"/>
  <c r="N1344" i="24"/>
  <c r="N1312" i="24"/>
  <c r="N1280" i="24"/>
  <c r="N1248" i="24"/>
  <c r="N1216" i="24"/>
  <c r="N1184" i="24"/>
  <c r="N2152" i="24"/>
  <c r="N2088" i="24"/>
  <c r="N2024" i="24"/>
  <c r="N1960" i="24"/>
  <c r="N1896" i="24"/>
  <c r="N1832" i="24"/>
  <c r="N1736" i="24"/>
  <c r="N1672" i="24"/>
  <c r="N1608" i="24"/>
  <c r="N1544" i="24"/>
  <c r="N1480" i="24"/>
  <c r="N2164" i="24"/>
  <c r="N2100" i="24"/>
  <c r="N2036" i="24"/>
  <c r="N1972" i="24"/>
  <c r="N1908" i="24"/>
  <c r="N1844" i="24"/>
  <c r="N1732" i="24"/>
  <c r="N1668" i="24"/>
  <c r="N1604" i="24"/>
  <c r="N1540" i="24"/>
  <c r="N1476" i="24"/>
  <c r="N4938" i="24"/>
  <c r="O4938" i="24" s="1"/>
  <c r="N4810" i="24"/>
  <c r="O4810" i="24" s="1"/>
  <c r="N3346" i="24"/>
  <c r="N3210" i="24"/>
  <c r="N8250" i="24"/>
  <c r="O8250" i="24" s="1"/>
  <c r="O4299" i="24"/>
  <c r="O8023" i="24"/>
  <c r="O4815" i="24"/>
  <c r="O5660" i="24"/>
  <c r="N2796" i="24"/>
  <c r="N7676" i="24"/>
  <c r="N7612" i="24"/>
  <c r="N7420" i="24"/>
  <c r="N7356" i="24"/>
  <c r="N7148" i="24"/>
  <c r="N7084" i="24"/>
  <c r="N6892" i="24"/>
  <c r="N6828" i="24"/>
  <c r="N6636" i="24"/>
  <c r="N6572" i="24"/>
  <c r="N6380" i="24"/>
  <c r="N6188" i="24"/>
  <c r="N5996" i="24"/>
  <c r="N5868" i="24"/>
  <c r="N4780" i="24"/>
  <c r="N4588" i="24"/>
  <c r="N3520" i="24"/>
  <c r="O3520" i="24" s="1"/>
  <c r="N3488" i="24"/>
  <c r="O3488" i="24" s="1"/>
  <c r="N3456" i="24"/>
  <c r="O3456" i="24" s="1"/>
  <c r="N3424" i="24"/>
  <c r="O3424" i="24" s="1"/>
  <c r="N3392" i="24"/>
  <c r="O3392" i="24" s="1"/>
  <c r="N3360" i="24"/>
  <c r="O3360" i="24" s="1"/>
  <c r="N3328" i="24"/>
  <c r="O3328" i="24" s="1"/>
  <c r="N3296" i="24"/>
  <c r="O3296" i="24" s="1"/>
  <c r="N3264" i="24"/>
  <c r="O3264" i="24" s="1"/>
  <c r="N3232" i="24"/>
  <c r="O3232" i="24" s="1"/>
  <c r="N3200" i="24"/>
  <c r="O3200" i="24" s="1"/>
  <c r="N3120" i="24"/>
  <c r="O3120" i="24" s="1"/>
  <c r="N3088" i="24"/>
  <c r="O3088" i="24" s="1"/>
  <c r="N3056" i="24"/>
  <c r="O3056" i="24" s="1"/>
  <c r="N3024" i="24"/>
  <c r="O3024" i="24" s="1"/>
  <c r="N2992" i="24"/>
  <c r="O2992" i="24" s="1"/>
  <c r="N2960" i="24"/>
  <c r="O2960" i="24" s="1"/>
  <c r="N2928" i="24"/>
  <c r="O2928" i="24" s="1"/>
  <c r="N2896" i="24"/>
  <c r="O2896" i="24" s="1"/>
  <c r="N2864" i="24"/>
  <c r="O2864" i="24" s="1"/>
  <c r="N2832" i="24"/>
  <c r="O2832" i="24" s="1"/>
  <c r="N2800" i="24"/>
  <c r="O2800" i="24" s="1"/>
  <c r="N2768" i="24"/>
  <c r="O2768" i="24" s="1"/>
  <c r="N2736" i="24"/>
  <c r="O2736" i="24" s="1"/>
  <c r="N2704" i="24"/>
  <c r="O2704" i="24" s="1"/>
  <c r="N2672" i="24"/>
  <c r="O2672" i="24" s="1"/>
  <c r="N2640" i="24"/>
  <c r="O2640" i="24" s="1"/>
  <c r="N2608" i="24"/>
  <c r="O2608" i="24" s="1"/>
  <c r="N2576" i="24"/>
  <c r="O2576" i="24" s="1"/>
  <c r="N2544" i="24"/>
  <c r="O2544" i="24" s="1"/>
  <c r="N2512" i="24"/>
  <c r="O2512" i="24" s="1"/>
  <c r="N2480" i="24"/>
  <c r="O2480" i="24" s="1"/>
  <c r="N2448" i="24"/>
  <c r="O2448" i="24" s="1"/>
  <c r="N2416" i="24"/>
  <c r="O2416" i="24" s="1"/>
  <c r="N2384" i="24"/>
  <c r="O2384" i="24" s="1"/>
  <c r="N2352" i="24"/>
  <c r="O2352" i="24" s="1"/>
  <c r="N2320" i="24"/>
  <c r="O2320" i="24" s="1"/>
  <c r="N2288" i="24"/>
  <c r="O2288" i="24" s="1"/>
  <c r="N2256" i="24"/>
  <c r="O2256" i="24" s="1"/>
  <c r="N2224" i="24"/>
  <c r="O2224" i="24" s="1"/>
  <c r="N2192" i="24"/>
  <c r="O2192" i="24" s="1"/>
  <c r="N6260" i="24"/>
  <c r="O6260" i="24" s="1"/>
  <c r="N6196" i="24"/>
  <c r="O6196" i="24" s="1"/>
  <c r="N6068" i="24"/>
  <c r="O6068" i="24" s="1"/>
  <c r="N5044" i="24"/>
  <c r="O5044" i="24" s="1"/>
  <c r="N4852" i="24"/>
  <c r="O4852" i="24" s="1"/>
  <c r="N2160" i="24"/>
  <c r="N2096" i="24"/>
  <c r="N2032" i="24"/>
  <c r="N1968" i="24"/>
  <c r="N1904" i="24"/>
  <c r="N1616" i="24"/>
  <c r="N1552" i="24"/>
  <c r="N2124" i="24"/>
  <c r="N2060" i="24"/>
  <c r="N1996" i="24"/>
  <c r="N1932" i="24"/>
  <c r="N1868" i="24"/>
  <c r="N1624" i="24"/>
  <c r="N2180" i="24"/>
  <c r="N2116" i="24"/>
  <c r="N2052" i="24"/>
  <c r="N1988" i="24"/>
  <c r="N1924" i="24"/>
  <c r="N1860" i="24"/>
  <c r="N1748" i="24"/>
  <c r="N1684" i="24"/>
  <c r="N1492" i="24"/>
  <c r="N465" i="24"/>
  <c r="O7327" i="24"/>
  <c r="O7959" i="24"/>
  <c r="N8287" i="24"/>
  <c r="N8255" i="24"/>
  <c r="N8191" i="24"/>
  <c r="N8159" i="24"/>
  <c r="N8095" i="24"/>
  <c r="N8031" i="24"/>
  <c r="N7967" i="24"/>
  <c r="N7903" i="24"/>
  <c r="N7287" i="24"/>
  <c r="N7255" i="24"/>
  <c r="N4807" i="24"/>
  <c r="N4415" i="24"/>
  <c r="N7661" i="24"/>
  <c r="N3636" i="24"/>
  <c r="N3604" i="24"/>
  <c r="N3572" i="24"/>
  <c r="N3532" i="24"/>
  <c r="N3500" i="24"/>
  <c r="N3468" i="24"/>
  <c r="N3436" i="24"/>
  <c r="N3404" i="24"/>
  <c r="N3364" i="24"/>
  <c r="N3332" i="24"/>
  <c r="N3300" i="24"/>
  <c r="N3268" i="24"/>
  <c r="N3236" i="24"/>
  <c r="N3196" i="24"/>
  <c r="N3124" i="24"/>
  <c r="N3092" i="24"/>
  <c r="N3060" i="24"/>
  <c r="N3028" i="24"/>
  <c r="N2996" i="24"/>
  <c r="N2964" i="24"/>
  <c r="N2932" i="24"/>
  <c r="N2900" i="24"/>
  <c r="N2868" i="24"/>
  <c r="N2836" i="24"/>
  <c r="N2804" i="24"/>
  <c r="X59" i="24"/>
  <c r="O7677" i="24"/>
  <c r="O8294" i="24"/>
  <c r="N8330" i="24"/>
  <c r="O8678" i="24"/>
  <c r="O8486" i="24"/>
  <c r="O8694" i="24"/>
  <c r="O8438" i="24"/>
  <c r="O8374" i="24"/>
  <c r="O8310" i="24"/>
  <c r="O7998" i="24"/>
  <c r="O7934" i="24"/>
  <c r="O7774" i="24"/>
  <c r="O7710" i="24"/>
  <c r="O8242" i="24"/>
  <c r="O8178" i="24"/>
  <c r="O8050" i="24"/>
  <c r="O7906" i="24"/>
  <c r="O7778" i="24"/>
  <c r="O7650" i="24"/>
  <c r="O7522" i="24"/>
  <c r="O7438" i="24"/>
  <c r="O7118" i="24"/>
  <c r="O7054" i="24"/>
  <c r="O6990" i="24"/>
  <c r="O6926" i="24"/>
  <c r="O6862" i="24"/>
  <c r="O6798" i="24"/>
  <c r="O6734" i="24"/>
  <c r="O7394" i="24"/>
  <c r="O7282" i="24"/>
  <c r="O7218" i="24"/>
  <c r="O7026" i="24"/>
  <c r="O6526" i="24"/>
  <c r="O6462" i="24"/>
  <c r="O6350" i="24"/>
  <c r="O6206" i="24"/>
  <c r="O6078" i="24"/>
  <c r="O5966" i="24"/>
  <c r="O7838" i="24"/>
  <c r="O7582" i="24"/>
  <c r="O7182" i="24"/>
  <c r="O6638" i="24"/>
  <c r="O6574" i="24"/>
  <c r="O6398" i="24"/>
  <c r="O6334" i="24"/>
  <c r="O6270" i="24"/>
  <c r="O6126" i="24"/>
  <c r="O8270" i="24"/>
  <c r="O8046" i="24"/>
  <c r="O7422" i="24"/>
  <c r="O7006" i="24"/>
  <c r="O6750" i="24"/>
  <c r="O8206" i="24"/>
  <c r="O8142" i="24"/>
  <c r="O7854" i="24"/>
  <c r="O7534" i="24"/>
  <c r="O8130" i="24"/>
  <c r="O7842" i="24"/>
  <c r="O7730" i="24"/>
  <c r="O7666" i="24"/>
  <c r="O7538" i="24"/>
  <c r="O7326" i="24"/>
  <c r="O7346" i="24"/>
  <c r="O7234" i="24"/>
  <c r="O7042" i="24"/>
  <c r="O6978" i="24"/>
  <c r="O5918" i="24"/>
  <c r="O4750" i="24"/>
  <c r="O4366" i="24"/>
  <c r="O4110" i="24"/>
  <c r="O3854" i="24"/>
  <c r="O3598" i="24"/>
  <c r="O7829" i="24"/>
  <c r="O7797" i="24"/>
  <c r="O7765" i="24"/>
  <c r="O7669" i="24"/>
  <c r="O7605" i="24"/>
  <c r="O4574" i="24"/>
  <c r="O4510" i="24"/>
  <c r="O4190" i="24"/>
  <c r="O3998" i="24"/>
  <c r="O3934" i="24"/>
  <c r="O3678" i="24"/>
  <c r="O3550" i="24"/>
  <c r="O3486" i="24"/>
  <c r="O3422" i="24"/>
  <c r="O5506" i="24"/>
  <c r="O4910" i="24"/>
  <c r="O4590" i="24"/>
  <c r="O4526" i="24"/>
  <c r="O4270" i="24"/>
  <c r="O4014" i="24"/>
  <c r="O3758" i="24"/>
  <c r="O3502" i="24"/>
  <c r="O7717" i="24"/>
  <c r="O7653" i="24"/>
  <c r="O7625" i="24"/>
  <c r="O6094" i="24"/>
  <c r="O5982" i="24"/>
  <c r="O4158" i="24"/>
  <c r="O3902" i="24"/>
  <c r="N8763" i="24"/>
  <c r="N206" i="24"/>
  <c r="N2142" i="24"/>
  <c r="N2126" i="24"/>
  <c r="N2110" i="24"/>
  <c r="N2094" i="24"/>
  <c r="N2078" i="24"/>
  <c r="N2062" i="24"/>
  <c r="N2046" i="24"/>
  <c r="N2030" i="24"/>
  <c r="N2014" i="24"/>
  <c r="N1998" i="24"/>
  <c r="N1982" i="24"/>
  <c r="N1966" i="24"/>
  <c r="N1950" i="24"/>
  <c r="N1934" i="24"/>
  <c r="N1918" i="24"/>
  <c r="N1902" i="24"/>
  <c r="N1886" i="24"/>
  <c r="N1870" i="24"/>
  <c r="N1854" i="24"/>
  <c r="N1838" i="24"/>
  <c r="N1822" i="24"/>
  <c r="N1806" i="24"/>
  <c r="N1790" i="24"/>
  <c r="N1774" i="24"/>
  <c r="N1758" i="24"/>
  <c r="N1742" i="24"/>
  <c r="N1726" i="24"/>
  <c r="N1710" i="24"/>
  <c r="N1694" i="24"/>
  <c r="N1678" i="24"/>
  <c r="N1662" i="24"/>
  <c r="N1646" i="24"/>
  <c r="N1630" i="24"/>
  <c r="N1614" i="24"/>
  <c r="N1598" i="24"/>
  <c r="N1582" i="24"/>
  <c r="N1566" i="24"/>
  <c r="N1550" i="24"/>
  <c r="N1534" i="24"/>
  <c r="N1518" i="24"/>
  <c r="N1502" i="24"/>
  <c r="N1486" i="24"/>
  <c r="N1470" i="24"/>
  <c r="N1454" i="24"/>
  <c r="N1438" i="24"/>
  <c r="N1422" i="24"/>
  <c r="N1406" i="24"/>
  <c r="N1390" i="24"/>
  <c r="N1374" i="24"/>
  <c r="N1358" i="24"/>
  <c r="N1342" i="24"/>
  <c r="N1326" i="24"/>
  <c r="N1310" i="24"/>
  <c r="N1294" i="24"/>
  <c r="N1278" i="24"/>
  <c r="N1262" i="24"/>
  <c r="N1246" i="24"/>
  <c r="N1230" i="24"/>
  <c r="N1214" i="24"/>
  <c r="N1198" i="24"/>
  <c r="N1182" i="24"/>
  <c r="N1166" i="24"/>
  <c r="N1150" i="24"/>
  <c r="N1134" i="24"/>
  <c r="N1118" i="24"/>
  <c r="N1102" i="24"/>
  <c r="N1086" i="24"/>
  <c r="N1070" i="24"/>
  <c r="N1054" i="24"/>
  <c r="N1038" i="24"/>
  <c r="N1022" i="24"/>
  <c r="N1006" i="24"/>
  <c r="N990" i="24"/>
  <c r="N974" i="24"/>
  <c r="N958" i="24"/>
  <c r="N942" i="24"/>
  <c r="N926" i="24"/>
  <c r="N910" i="24"/>
  <c r="N894" i="24"/>
  <c r="N878" i="24"/>
  <c r="N862" i="24"/>
  <c r="N846" i="24"/>
  <c r="N830" i="24"/>
  <c r="N814" i="24"/>
  <c r="N798" i="24"/>
  <c r="N782" i="24"/>
  <c r="N766" i="24"/>
  <c r="N750" i="24"/>
  <c r="N734" i="24"/>
  <c r="N718" i="24"/>
  <c r="N702" i="24"/>
  <c r="N686" i="24"/>
  <c r="N670" i="24"/>
  <c r="N654" i="24"/>
  <c r="N638" i="24"/>
  <c r="N622" i="24"/>
  <c r="N606" i="24"/>
  <c r="N590" i="24"/>
  <c r="N574" i="24"/>
  <c r="N558" i="24"/>
  <c r="N542" i="24"/>
  <c r="N526" i="24"/>
  <c r="N510" i="24"/>
  <c r="N494" i="24"/>
  <c r="N478" i="24"/>
  <c r="N462" i="24"/>
  <c r="N446" i="24"/>
  <c r="N430" i="24"/>
  <c r="N414" i="24"/>
  <c r="N398" i="24"/>
  <c r="N382" i="24"/>
  <c r="N366" i="24"/>
  <c r="N350" i="24"/>
  <c r="N334" i="24"/>
  <c r="N318" i="24"/>
  <c r="N302" i="24"/>
  <c r="N286" i="24"/>
  <c r="N270" i="24"/>
  <c r="N254" i="24"/>
  <c r="N238" i="24"/>
  <c r="N222" i="24"/>
  <c r="O8674" i="24"/>
  <c r="O8546" i="24"/>
  <c r="O8482" i="24"/>
  <c r="O8418" i="24"/>
  <c r="O8290" i="24"/>
  <c r="N8690" i="24"/>
  <c r="N8626" i="24"/>
  <c r="N8562" i="24"/>
  <c r="N8498" i="24"/>
  <c r="N8434" i="24"/>
  <c r="N8370" i="24"/>
  <c r="N8306" i="24"/>
  <c r="N7658" i="24"/>
  <c r="N7594" i="24"/>
  <c r="N7530" i="24"/>
  <c r="N7994" i="24"/>
  <c r="N7898" i="24"/>
  <c r="N8026" i="24"/>
  <c r="N7882" i="24"/>
  <c r="N7506" i="24"/>
  <c r="N7146" i="24"/>
  <c r="N7418" i="24"/>
  <c r="O6678" i="24"/>
  <c r="O6406" i="24"/>
  <c r="O6294" i="24"/>
  <c r="O6246" i="24"/>
  <c r="O6006" i="24"/>
  <c r="O5942" i="24"/>
  <c r="O5894" i="24"/>
  <c r="N6906" i="24"/>
  <c r="N6842" i="24"/>
  <c r="N6778" i="24"/>
  <c r="N6714" i="24"/>
  <c r="N6470" i="24"/>
  <c r="N6198" i="24"/>
  <c r="N5910" i="24"/>
  <c r="N6134" i="24"/>
  <c r="N6070" i="24"/>
  <c r="O5342" i="24"/>
  <c r="O5310" i="24"/>
  <c r="O5086" i="24"/>
  <c r="O5022" i="24"/>
  <c r="O4990" i="24"/>
  <c r="N6454" i="24"/>
  <c r="N6262" i="24"/>
  <c r="N5974" i="24"/>
  <c r="N5298" i="24"/>
  <c r="N5170" i="24"/>
  <c r="N5042" i="24"/>
  <c r="N5294" i="24"/>
  <c r="N5166" i="24"/>
  <c r="N5038" i="24"/>
  <c r="N5390" i="24"/>
  <c r="N5314" i="24"/>
  <c r="N5186" i="24"/>
  <c r="N5058" i="24"/>
  <c r="O3214" i="24"/>
  <c r="O6201" i="24"/>
  <c r="N7825" i="24"/>
  <c r="N3497" i="24"/>
  <c r="N3465" i="24"/>
  <c r="N3433" i="24"/>
  <c r="N3401" i="24"/>
  <c r="N7697" i="24"/>
  <c r="N7633" i="24"/>
  <c r="O4873" i="24"/>
  <c r="O4777" i="24"/>
  <c r="O4745" i="24"/>
  <c r="O4681" i="24"/>
  <c r="O4649" i="24"/>
  <c r="N7834" i="24"/>
  <c r="N7642" i="24"/>
  <c r="N7578" i="24"/>
  <c r="N7514" i="24"/>
  <c r="N7770" i="24"/>
  <c r="N7130" i="24"/>
  <c r="N7466" i="24"/>
  <c r="N7402" i="24"/>
  <c r="N7066" i="24"/>
  <c r="N7002" i="24"/>
  <c r="N6938" i="24"/>
  <c r="O6310" i="24"/>
  <c r="N7354" i="24"/>
  <c r="N7306" i="24"/>
  <c r="N7242" i="24"/>
  <c r="N6438" i="24"/>
  <c r="N6038" i="24"/>
  <c r="N6502" i="24"/>
  <c r="N5330" i="24"/>
  <c r="N5202" i="24"/>
  <c r="N5074" i="24"/>
  <c r="N4946" i="24"/>
  <c r="N5262" i="24"/>
  <c r="N5134" i="24"/>
  <c r="N5006" i="24"/>
  <c r="N5346" i="24"/>
  <c r="N5218" i="24"/>
  <c r="N5090" i="24"/>
  <c r="N4962" i="24"/>
  <c r="O7533" i="24"/>
  <c r="O7501" i="24"/>
  <c r="O7437" i="24"/>
  <c r="O7405" i="24"/>
  <c r="N3170" i="24"/>
  <c r="O7577" i="24"/>
  <c r="O7481" i="24"/>
  <c r="O7417" i="24"/>
  <c r="O7353" i="24"/>
  <c r="O7321" i="24"/>
  <c r="O7289" i="24"/>
  <c r="O7225" i="24"/>
  <c r="O7193" i="24"/>
  <c r="O7097" i="24"/>
  <c r="N7777" i="24"/>
  <c r="N3238" i="24"/>
  <c r="N7761" i="24"/>
  <c r="N3521" i="24"/>
  <c r="N3489" i="24"/>
  <c r="N3457" i="24"/>
  <c r="N3425" i="24"/>
  <c r="N3393" i="24"/>
  <c r="N8658" i="24"/>
  <c r="N8594" i="24"/>
  <c r="N8530" i="24"/>
  <c r="N8466" i="24"/>
  <c r="N8402" i="24"/>
  <c r="N8338" i="24"/>
  <c r="N7962" i="24"/>
  <c r="N7178" i="24"/>
  <c r="O6550" i="24"/>
  <c r="N6874" i="24"/>
  <c r="N6810" i="24"/>
  <c r="N6746" i="24"/>
  <c r="N6230" i="24"/>
  <c r="N6166" i="24"/>
  <c r="N6102" i="24"/>
  <c r="N5870" i="24"/>
  <c r="O5102" i="24"/>
  <c r="N5362" i="24"/>
  <c r="N5234" i="24"/>
  <c r="N5106" i="24"/>
  <c r="N4978" i="24"/>
  <c r="N5358" i="24"/>
  <c r="N5378" i="24"/>
  <c r="N5250" i="24"/>
  <c r="N5122" i="24"/>
  <c r="N4994" i="24"/>
  <c r="O7525" i="24"/>
  <c r="O7493" i="24"/>
  <c r="O7429" i="24"/>
  <c r="O7397" i="24"/>
  <c r="O7365" i="24"/>
  <c r="O7269" i="24"/>
  <c r="O7173" i="24"/>
  <c r="O7141" i="24"/>
  <c r="O7109" i="24"/>
  <c r="O6153" i="24"/>
  <c r="O6089" i="24"/>
  <c r="N3513" i="24"/>
  <c r="N3481" i="24"/>
  <c r="N3449" i="24"/>
  <c r="N3417" i="24"/>
  <c r="N7841" i="24"/>
  <c r="O4857" i="24"/>
  <c r="O4825" i="24"/>
  <c r="O4761" i="24"/>
  <c r="O4697" i="24"/>
  <c r="O4633" i="24"/>
  <c r="N7878" i="24"/>
  <c r="O7490" i="24"/>
  <c r="O7458" i="24"/>
  <c r="N3505" i="24"/>
  <c r="N3473" i="24"/>
  <c r="N3441" i="24"/>
  <c r="N3409" i="24"/>
  <c r="N8747" i="24"/>
  <c r="N8751" i="24"/>
  <c r="N8735" i="24"/>
  <c r="N8730" i="24"/>
  <c r="N8762" i="24"/>
  <c r="N8729" i="24"/>
  <c r="N8669" i="24"/>
  <c r="N8605" i="24"/>
  <c r="N8541" i="24"/>
  <c r="N8477" i="24"/>
  <c r="N8413" i="24"/>
  <c r="N8349" i="24"/>
  <c r="N8285" i="24"/>
  <c r="N8221" i="24"/>
  <c r="N8157" i="24"/>
  <c r="N8093" i="24"/>
  <c r="N8029" i="24"/>
  <c r="N7965" i="24"/>
  <c r="N7901" i="24"/>
  <c r="N8665" i="24"/>
  <c r="N8601" i="24"/>
  <c r="N8537" i="24"/>
  <c r="N8473" i="24"/>
  <c r="N8409" i="24"/>
  <c r="N8345" i="24"/>
  <c r="N8281" i="24"/>
  <c r="N8217" i="24"/>
  <c r="N8153" i="24"/>
  <c r="N8089" i="24"/>
  <c r="N8025" i="24"/>
  <c r="N7961" i="24"/>
  <c r="N7897" i="24"/>
  <c r="N8761" i="24"/>
  <c r="N8661" i="24"/>
  <c r="N8597" i="24"/>
  <c r="N8533" i="24"/>
  <c r="N8469" i="24"/>
  <c r="N8405" i="24"/>
  <c r="N8341" i="24"/>
  <c r="N8277" i="24"/>
  <c r="N8213" i="24"/>
  <c r="N8149" i="24"/>
  <c r="N8085" i="24"/>
  <c r="N8021" i="24"/>
  <c r="N7957" i="24"/>
  <c r="N7893" i="24"/>
  <c r="O289" i="24"/>
  <c r="N8770" i="24"/>
  <c r="N8713" i="24"/>
  <c r="N8649" i="24"/>
  <c r="N8585" i="24"/>
  <c r="N8521" i="24"/>
  <c r="N8457" i="24"/>
  <c r="N8393" i="24"/>
  <c r="N8329" i="24"/>
  <c r="N8265" i="24"/>
  <c r="N8201" i="24"/>
  <c r="N8137" i="24"/>
  <c r="N8073" i="24"/>
  <c r="N8009" i="24"/>
  <c r="N7945" i="24"/>
  <c r="N7881" i="24"/>
  <c r="N8709" i="24"/>
  <c r="N8645" i="24"/>
  <c r="N8581" i="24"/>
  <c r="N8517" i="24"/>
  <c r="N8453" i="24"/>
  <c r="N8389" i="24"/>
  <c r="N8325" i="24"/>
  <c r="N8261" i="24"/>
  <c r="N8197" i="24"/>
  <c r="N8133" i="24"/>
  <c r="N8069" i="24"/>
  <c r="N8005" i="24"/>
  <c r="N7941" i="24"/>
  <c r="N7877" i="24"/>
  <c r="O7993" i="24"/>
  <c r="N8693" i="24"/>
  <c r="N8629" i="24"/>
  <c r="N8565" i="24"/>
  <c r="N8501" i="24"/>
  <c r="N8437" i="24"/>
  <c r="N8373" i="24"/>
  <c r="N8309" i="24"/>
  <c r="N8245" i="24"/>
  <c r="N8181" i="24"/>
  <c r="N8117" i="24"/>
  <c r="N8053" i="24"/>
  <c r="N7989" i="24"/>
  <c r="N7925" i="24"/>
  <c r="Y58" i="24"/>
  <c r="P4611" i="24"/>
  <c r="P3971" i="24"/>
  <c r="P3307" i="24"/>
  <c r="P4699" i="24"/>
  <c r="P5034" i="24"/>
  <c r="P6727" i="24"/>
  <c r="P3851" i="24"/>
  <c r="P2955" i="24"/>
  <c r="P4475" i="24"/>
  <c r="P5162" i="24"/>
  <c r="P6327" i="24"/>
  <c r="P5759" i="24"/>
  <c r="P3499" i="24"/>
  <c r="P5615" i="24"/>
  <c r="P5487" i="24"/>
  <c r="P7463" i="24"/>
  <c r="P6951" i="24"/>
  <c r="P4484" i="24"/>
  <c r="P3972" i="24"/>
  <c r="P3844" i="24"/>
  <c r="P3431" i="24"/>
  <c r="P3367" i="24"/>
  <c r="P892" i="24"/>
  <c r="P893" i="24"/>
  <c r="P1080" i="24"/>
  <c r="P3351" i="24"/>
  <c r="P7735" i="24"/>
  <c r="P4280" i="24"/>
  <c r="P860" i="24"/>
  <c r="P1048" i="24"/>
  <c r="P792" i="24"/>
  <c r="P536" i="24"/>
  <c r="P509" i="24"/>
  <c r="P472" i="24"/>
  <c r="P5799" i="24"/>
  <c r="P2727" i="24"/>
  <c r="P2455" i="24"/>
  <c r="P4436" i="24"/>
  <c r="P684" i="24"/>
  <c r="P3908" i="24"/>
  <c r="P5639" i="24"/>
  <c r="P2855" i="24"/>
  <c r="P3784" i="24"/>
  <c r="P956" i="24"/>
  <c r="P828" i="24"/>
  <c r="P8596" i="24"/>
  <c r="P1784" i="24"/>
  <c r="P1016" i="24"/>
  <c r="P632" i="24"/>
  <c r="P1157" i="24"/>
  <c r="P573" i="24"/>
  <c r="P805" i="24"/>
  <c r="P3928" i="24"/>
  <c r="P3160" i="24"/>
  <c r="P7063" i="24"/>
  <c r="P4532" i="24"/>
  <c r="P876" i="24"/>
  <c r="P4516" i="24"/>
  <c r="P2903" i="24"/>
  <c r="P2839" i="24"/>
  <c r="P4184" i="24"/>
  <c r="P924" i="24"/>
  <c r="P1112" i="24"/>
  <c r="P984" i="24"/>
  <c r="P728" i="24"/>
  <c r="P600" i="24"/>
  <c r="P997" i="24"/>
  <c r="P4008" i="24"/>
  <c r="P901" i="24"/>
  <c r="P773" i="24"/>
  <c r="P3912" i="24"/>
  <c r="P7623" i="24"/>
  <c r="P2671" i="24"/>
  <c r="P5226" i="24"/>
  <c r="P8588" i="24"/>
  <c r="P8524" i="24"/>
  <c r="P4256" i="24"/>
  <c r="P4172" i="24"/>
  <c r="P8380" i="24"/>
  <c r="P4080" i="24"/>
  <c r="P3824" i="24"/>
  <c r="P3568" i="24"/>
  <c r="P2643" i="24"/>
  <c r="P2579" i="24"/>
  <c r="P2195" i="24"/>
  <c r="P2719" i="24"/>
  <c r="P7853" i="24"/>
  <c r="P1077" i="24"/>
  <c r="P8460" i="24"/>
  <c r="P8332" i="24"/>
  <c r="P4204" i="24"/>
  <c r="P4160" i="24"/>
  <c r="P4076" i="24"/>
  <c r="P3904" i="24"/>
  <c r="P3648" i="24"/>
  <c r="P3136" i="24"/>
  <c r="P716" i="24"/>
  <c r="P1301" i="24"/>
  <c r="P1032" i="24"/>
  <c r="P520" i="24"/>
  <c r="P4492" i="24"/>
  <c r="P4364" i="24"/>
  <c r="P4236" i="24"/>
  <c r="P4108" i="24"/>
  <c r="P3980" i="24"/>
  <c r="P3852" i="24"/>
  <c r="P8700" i="24"/>
  <c r="P8604" i="24"/>
  <c r="P3888" i="24"/>
  <c r="P3632" i="24"/>
  <c r="P3548" i="24"/>
  <c r="P2171" i="24"/>
  <c r="P5421" i="24"/>
  <c r="P1100" i="24"/>
  <c r="P588" i="24"/>
  <c r="P4493" i="24"/>
  <c r="P1109" i="24"/>
  <c r="P853" i="24"/>
  <c r="P4176" i="24"/>
  <c r="P4048" i="24"/>
  <c r="P3920" i="24"/>
  <c r="P3792" i="24"/>
  <c r="P904" i="24"/>
  <c r="P748" i="24"/>
  <c r="P4089" i="24"/>
  <c r="P968" i="24"/>
  <c r="P917" i="24"/>
  <c r="P712" i="24"/>
  <c r="P5823" i="24"/>
  <c r="P2911" i="24"/>
  <c r="P4970" i="24"/>
  <c r="P877" i="24"/>
  <c r="P6255" i="24"/>
  <c r="P3536" i="24" l="1"/>
  <c r="P1812" i="24"/>
  <c r="P3716" i="24"/>
  <c r="P4228" i="24"/>
  <c r="P3744" i="24"/>
  <c r="P4490" i="24"/>
  <c r="P3892" i="24"/>
  <c r="P24" i="24"/>
  <c r="P4245" i="24"/>
  <c r="P7415" i="24"/>
  <c r="P7757" i="24"/>
  <c r="P3705" i="24"/>
  <c r="P3354" i="24"/>
  <c r="P4100" i="24"/>
  <c r="P2259" i="24"/>
  <c r="P3167" i="24"/>
  <c r="P4252" i="24"/>
  <c r="P4020" i="24"/>
  <c r="P408" i="24"/>
  <c r="P4217" i="24"/>
  <c r="P4060" i="24"/>
  <c r="P152" i="24"/>
  <c r="P2842" i="24"/>
  <c r="P4165" i="24"/>
  <c r="P2144" i="24"/>
  <c r="P4572" i="24"/>
  <c r="P5916" i="24"/>
  <c r="P6428" i="24"/>
  <c r="P7468" i="24"/>
  <c r="P7724" i="24"/>
  <c r="P5344" i="24"/>
  <c r="P5856" i="24"/>
  <c r="P6368" i="24"/>
  <c r="P6880" i="24"/>
  <c r="P1656" i="24"/>
  <c r="P1304" i="24"/>
  <c r="P1432" i="24"/>
  <c r="P5836" i="24"/>
  <c r="P700" i="24"/>
  <c r="P400" i="24"/>
  <c r="P6136" i="24"/>
  <c r="P4437" i="24"/>
  <c r="P5111" i="24"/>
  <c r="P4540" i="24"/>
  <c r="P84" i="24"/>
  <c r="P1124" i="24"/>
  <c r="P3668" i="24"/>
  <c r="P3796" i="24"/>
  <c r="P3924" i="24"/>
  <c r="P4052" i="24"/>
  <c r="P4115" i="24"/>
  <c r="P4180" i="24"/>
  <c r="P4384" i="24"/>
  <c r="P5127" i="24"/>
  <c r="P5191" i="24"/>
  <c r="P5255" i="24"/>
  <c r="P240" i="24"/>
  <c r="P56" i="24"/>
  <c r="P120" i="24"/>
  <c r="P184" i="24"/>
  <c r="P312" i="24"/>
  <c r="P376" i="24"/>
  <c r="P440" i="24"/>
  <c r="P4101" i="24"/>
  <c r="P3686" i="24"/>
  <c r="P3975" i="24"/>
  <c r="P1365" i="24"/>
  <c r="P2406" i="24"/>
  <c r="P8472" i="24"/>
  <c r="P8600" i="24"/>
  <c r="P1464" i="24"/>
  <c r="P1720" i="24"/>
  <c r="P2008" i="24"/>
  <c r="P1336" i="24"/>
  <c r="P1740" i="24"/>
  <c r="P764" i="24"/>
  <c r="P5655" i="24"/>
  <c r="P464" i="24"/>
  <c r="P6200" i="24"/>
  <c r="P6472" i="24"/>
  <c r="P6728" i="24"/>
  <c r="P6984" i="24"/>
  <c r="P3660" i="24"/>
  <c r="P8436" i="24"/>
  <c r="P4341" i="24"/>
  <c r="P5398" i="24"/>
  <c r="P3156" i="24"/>
  <c r="P100" i="24"/>
  <c r="P2483" i="24"/>
  <c r="P3748" i="24"/>
  <c r="P4004" i="24"/>
  <c r="P4068" i="24"/>
  <c r="P4260" i="24"/>
  <c r="P5079" i="24"/>
  <c r="P5207" i="24"/>
  <c r="P576" i="24"/>
  <c r="P200" i="24"/>
  <c r="P5067" i="24"/>
  <c r="P5291" i="24"/>
  <c r="P8580" i="24"/>
  <c r="P3055" i="24"/>
  <c r="P8548" i="24"/>
  <c r="P3399" i="24"/>
  <c r="P5879" i="24"/>
  <c r="P6044" i="24"/>
  <c r="P7068" i="24"/>
  <c r="P3180" i="24"/>
  <c r="P3588" i="24"/>
  <c r="P6004" i="24"/>
  <c r="P1429" i="24"/>
  <c r="P2214" i="24"/>
  <c r="P2470" i="24"/>
  <c r="P7864" i="24"/>
  <c r="P8376" i="24"/>
  <c r="P8632" i="24"/>
  <c r="P1816" i="24"/>
  <c r="P2072" i="24"/>
  <c r="P272" i="24"/>
  <c r="P528" i="24"/>
  <c r="P6008" i="24"/>
  <c r="P6792" i="24"/>
  <c r="P7576" i="24"/>
  <c r="P8500" i="24"/>
  <c r="P5335" i="24"/>
  <c r="P608" i="24"/>
  <c r="P4472" i="24"/>
  <c r="P4476" i="24"/>
  <c r="P116" i="24"/>
  <c r="P1796" i="24"/>
  <c r="P2819" i="24"/>
  <c r="P3764" i="24"/>
  <c r="P4084" i="24"/>
  <c r="P4148" i="24"/>
  <c r="P4276" i="24"/>
  <c r="P624" i="24"/>
  <c r="P88" i="24"/>
  <c r="P216" i="24"/>
  <c r="P6563" i="24"/>
  <c r="P4458" i="24"/>
  <c r="P7780" i="24"/>
  <c r="P3996" i="24"/>
  <c r="P4231" i="24"/>
  <c r="P4774" i="24"/>
  <c r="P3463" i="24"/>
  <c r="P2919" i="24"/>
  <c r="P6183" i="24"/>
  <c r="P5772" i="24"/>
  <c r="P6812" i="24"/>
  <c r="P7660" i="24"/>
  <c r="P8536" i="24"/>
  <c r="P1880" i="24"/>
  <c r="P2136" i="24"/>
  <c r="P1272" i="24"/>
  <c r="P1400" i="24"/>
  <c r="P668" i="24"/>
  <c r="P592" i="24"/>
  <c r="P4536" i="24"/>
  <c r="P6072" i="24"/>
  <c r="P6344" i="24"/>
  <c r="P6600" i="24"/>
  <c r="P7112" i="24"/>
  <c r="P7640" i="24"/>
  <c r="P4871" i="24"/>
  <c r="P68" i="24"/>
  <c r="P5420" i="24"/>
  <c r="P5399" i="24"/>
  <c r="P3738" i="24"/>
  <c r="P3205" i="24"/>
  <c r="P4028" i="24"/>
  <c r="P3226" i="24"/>
  <c r="P5855" i="24"/>
  <c r="P3415" i="24"/>
  <c r="P4135" i="24"/>
  <c r="P3771" i="24"/>
  <c r="P6419" i="24"/>
  <c r="P3623" i="24"/>
  <c r="P4071" i="24"/>
  <c r="P3883" i="24"/>
  <c r="P5503" i="24"/>
  <c r="P661" i="24"/>
  <c r="P4007" i="24"/>
  <c r="P3279" i="24"/>
  <c r="P3800" i="24"/>
  <c r="P3183" i="24"/>
  <c r="P4264" i="24"/>
  <c r="P7796" i="24"/>
  <c r="P5084" i="24"/>
  <c r="P72" i="24"/>
  <c r="O4915" i="24"/>
  <c r="P2810" i="24"/>
  <c r="O3740" i="24"/>
  <c r="O429" i="24"/>
  <c r="P4806" i="24"/>
  <c r="O8269" i="24"/>
  <c r="O8621" i="24"/>
  <c r="O7933" i="24"/>
  <c r="O6738" i="24"/>
  <c r="O7198" i="24"/>
  <c r="O110" i="24"/>
  <c r="O5554" i="24"/>
  <c r="O8162" i="24"/>
  <c r="O8342" i="24"/>
  <c r="O8189" i="24"/>
  <c r="O8525" i="24"/>
  <c r="O46" i="24"/>
  <c r="O7290" i="24"/>
  <c r="O7285" i="24"/>
  <c r="O6670" i="24"/>
  <c r="O8243" i="24"/>
  <c r="O229" i="24"/>
  <c r="O8013" i="24"/>
  <c r="O8365" i="24"/>
  <c r="O8701" i="24"/>
  <c r="O174" i="24"/>
  <c r="O1690" i="24"/>
  <c r="O357" i="24"/>
  <c r="O8109" i="24"/>
  <c r="O8445" i="24"/>
  <c r="O7682" i="24"/>
  <c r="O8121" i="24"/>
  <c r="O7153" i="24"/>
  <c r="O70" i="24"/>
  <c r="O342" i="24"/>
  <c r="O1702" i="24"/>
  <c r="P1716" i="24"/>
  <c r="O7389" i="24"/>
  <c r="O7745" i="24"/>
  <c r="O7909" i="24"/>
  <c r="O7537" i="24"/>
  <c r="O106" i="24"/>
  <c r="O806" i="24"/>
  <c r="O1238" i="24"/>
  <c r="O1878" i="24"/>
  <c r="O1258" i="24"/>
  <c r="O7061" i="24"/>
  <c r="O1206" i="24"/>
  <c r="O7973" i="24"/>
  <c r="O998" i="24"/>
  <c r="O1366" i="24"/>
  <c r="O1974" i="24"/>
  <c r="O4382" i="24"/>
  <c r="P3252" i="24"/>
  <c r="P1588" i="24"/>
  <c r="P5367" i="24"/>
  <c r="O4843" i="24"/>
  <c r="O5830" i="24"/>
  <c r="O2489" i="24"/>
  <c r="O5352" i="24"/>
  <c r="P3299" i="24"/>
  <c r="O38" i="24"/>
  <c r="O566" i="24"/>
  <c r="O966" i="24"/>
  <c r="O1222" i="24"/>
  <c r="O1638" i="24"/>
  <c r="O4286" i="24"/>
  <c r="O4782" i="24"/>
  <c r="O3982" i="24"/>
  <c r="O5650" i="24"/>
  <c r="O3050" i="24"/>
  <c r="O4867" i="24"/>
  <c r="O5451" i="24"/>
  <c r="O7271" i="24"/>
  <c r="O3289" i="24"/>
  <c r="O3342" i="24"/>
  <c r="O3405" i="24"/>
  <c r="O5497" i="24"/>
  <c r="P4776" i="24"/>
  <c r="O8509" i="24"/>
  <c r="O8685" i="24"/>
  <c r="O678" i="24"/>
  <c r="O8333" i="24"/>
  <c r="O7114" i="24"/>
  <c r="P7487" i="24"/>
  <c r="O8617" i="24"/>
  <c r="O8253" i="24"/>
  <c r="O8429" i="24"/>
  <c r="O8589" i="24"/>
  <c r="O94" i="24"/>
  <c r="O149" i="24"/>
  <c r="O125" i="24"/>
  <c r="O1178" i="24"/>
  <c r="O8777" i="24"/>
  <c r="O2118" i="24"/>
  <c r="O405" i="24"/>
  <c r="O474" i="24"/>
  <c r="O8266" i="24"/>
  <c r="O158" i="24"/>
  <c r="O21" i="24"/>
  <c r="O822" i="24"/>
  <c r="O1350" i="24"/>
  <c r="O218" i="24"/>
  <c r="O794" i="24"/>
  <c r="O1370" i="24"/>
  <c r="O2074" i="24"/>
  <c r="P3780" i="24"/>
  <c r="P4036" i="24"/>
  <c r="O8361" i="24"/>
  <c r="O7997" i="24"/>
  <c r="O8173" i="24"/>
  <c r="O6214" i="24"/>
  <c r="O85" i="24"/>
  <c r="O154" i="24"/>
  <c r="O2102" i="24"/>
  <c r="O282" i="24"/>
  <c r="O986" i="24"/>
  <c r="O1562" i="24"/>
  <c r="O8737" i="24"/>
  <c r="O6382" i="24"/>
  <c r="P5047" i="24"/>
  <c r="O8778" i="24"/>
  <c r="O337" i="24"/>
  <c r="O7917" i="24"/>
  <c r="O8077" i="24"/>
  <c r="O317" i="24"/>
  <c r="O7722" i="24"/>
  <c r="O26" i="24"/>
  <c r="O1094" i="24"/>
  <c r="O1574" i="24"/>
  <c r="O666" i="24"/>
  <c r="O1882" i="24"/>
  <c r="P3349" i="24"/>
  <c r="P4840" i="24"/>
  <c r="P6918" i="24"/>
  <c r="O7454" i="24"/>
  <c r="O7199" i="24"/>
  <c r="O7450" i="24"/>
  <c r="O8386" i="24"/>
  <c r="O3932" i="24"/>
  <c r="O4188" i="24"/>
  <c r="O8468" i="24"/>
  <c r="O5782" i="24"/>
  <c r="O8591" i="24"/>
  <c r="O2966" i="24"/>
  <c r="O2697" i="24"/>
  <c r="O2953" i="24"/>
  <c r="O4441" i="24"/>
  <c r="O3692" i="24"/>
  <c r="O7836" i="24"/>
  <c r="O7844" i="24"/>
  <c r="O8100" i="24"/>
  <c r="O8356" i="24"/>
  <c r="O8612" i="24"/>
  <c r="O5379" i="24"/>
  <c r="O7869" i="24"/>
  <c r="O2982" i="24"/>
  <c r="O3574" i="24"/>
  <c r="O5670" i="24"/>
  <c r="O1231" i="24"/>
  <c r="O4351" i="24"/>
  <c r="O4639" i="24"/>
  <c r="O8086" i="24"/>
  <c r="O3836" i="24"/>
  <c r="O4092" i="24"/>
  <c r="O4348" i="24"/>
  <c r="O7988" i="24"/>
  <c r="O8244" i="24"/>
  <c r="O717" i="24"/>
  <c r="O4685" i="24"/>
  <c r="O2266" i="24"/>
  <c r="O2522" i="24"/>
  <c r="O2778" i="24"/>
  <c r="O6458" i="24"/>
  <c r="O147" i="24"/>
  <c r="O403" i="24"/>
  <c r="O4883" i="24"/>
  <c r="O5646" i="24"/>
  <c r="O475" i="24"/>
  <c r="O6374" i="24"/>
  <c r="O479" i="24"/>
  <c r="O8068" i="24"/>
  <c r="O8324" i="24"/>
  <c r="O3194" i="24"/>
  <c r="O4794" i="24"/>
  <c r="O626" i="24"/>
  <c r="O8017" i="24"/>
  <c r="O145" i="24"/>
  <c r="O209" i="24"/>
  <c r="O401" i="24"/>
  <c r="O346" i="24"/>
  <c r="O538" i="24"/>
  <c r="O730" i="24"/>
  <c r="O858" i="24"/>
  <c r="O1050" i="24"/>
  <c r="O1242" i="24"/>
  <c r="O1306" i="24"/>
  <c r="O1434" i="24"/>
  <c r="O1626" i="24"/>
  <c r="O1818" i="24"/>
  <c r="O1946" i="24"/>
  <c r="O2138" i="24"/>
  <c r="O7977" i="24"/>
  <c r="O8105" i="24"/>
  <c r="O8233" i="24"/>
  <c r="O8489" i="24"/>
  <c r="P5035" i="24"/>
  <c r="O8767" i="24"/>
  <c r="O189" i="24"/>
  <c r="O381" i="24"/>
  <c r="O5350" i="24"/>
  <c r="O4278" i="24"/>
  <c r="O6866" i="24"/>
  <c r="O8107" i="24"/>
  <c r="O37" i="24"/>
  <c r="O101" i="24"/>
  <c r="O165" i="24"/>
  <c r="O293" i="24"/>
  <c r="O421" i="24"/>
  <c r="O8479" i="24"/>
  <c r="O461" i="24"/>
  <c r="O7441" i="24"/>
  <c r="O4894" i="24"/>
  <c r="O250" i="24"/>
  <c r="O2409" i="24"/>
  <c r="O7499" i="24"/>
  <c r="O3385" i="24"/>
  <c r="O3769" i="24"/>
  <c r="O4281" i="24"/>
  <c r="O7689" i="24"/>
  <c r="O7045" i="24"/>
  <c r="O7301" i="24"/>
  <c r="O7557" i="24"/>
  <c r="O5958" i="24"/>
  <c r="O7070" i="24"/>
  <c r="O8550" i="24"/>
  <c r="O8354" i="24"/>
  <c r="O8610" i="24"/>
  <c r="O7359" i="24"/>
  <c r="O4713" i="24"/>
  <c r="O4841" i="24"/>
  <c r="O7705" i="24"/>
  <c r="O3838" i="24"/>
  <c r="O4350" i="24"/>
  <c r="O4606" i="24"/>
  <c r="O7154" i="24"/>
  <c r="O8566" i="24"/>
  <c r="O7367" i="24"/>
  <c r="O2425" i="24"/>
  <c r="O2713" i="24"/>
  <c r="O5246" i="24"/>
  <c r="O6030" i="24"/>
  <c r="O6598" i="24"/>
  <c r="O7298" i="24"/>
  <c r="O4303" i="24"/>
  <c r="O7195" i="24"/>
  <c r="O4665" i="24"/>
  <c r="O4793" i="24"/>
  <c r="O3534" i="24"/>
  <c r="O3790" i="24"/>
  <c r="O4302" i="24"/>
  <c r="O4558" i="24"/>
  <c r="O4878" i="24"/>
  <c r="O6510" i="24"/>
  <c r="O6390" i="24"/>
  <c r="O7230" i="24"/>
  <c r="O7586" i="24"/>
  <c r="O7826" i="24"/>
  <c r="O8114" i="24"/>
  <c r="O7598" i="24"/>
  <c r="O8126" i="24"/>
  <c r="O4311" i="24"/>
  <c r="O7167" i="24"/>
  <c r="P5244" i="24"/>
  <c r="P7596" i="24"/>
  <c r="P2884" i="24"/>
  <c r="P3012" i="24"/>
  <c r="P4688" i="24"/>
  <c r="P5216" i="24"/>
  <c r="P5472" i="24"/>
  <c r="P5728" i="24"/>
  <c r="P5984" i="24"/>
  <c r="P6240" i="24"/>
  <c r="P6496" i="24"/>
  <c r="P4712" i="24"/>
  <c r="P5222" i="24"/>
  <c r="P352" i="24"/>
  <c r="P320" i="24"/>
  <c r="P789" i="24"/>
  <c r="P5455" i="24"/>
  <c r="P1612" i="24"/>
  <c r="P4796" i="24"/>
  <c r="O8145" i="24"/>
  <c r="O7049" i="24"/>
  <c r="O8058" i="24"/>
  <c r="O4958" i="24"/>
  <c r="O5182" i="24"/>
  <c r="O506" i="24"/>
  <c r="O890" i="24"/>
  <c r="O1146" i="24"/>
  <c r="O7822" i="24"/>
  <c r="O6046" i="24"/>
  <c r="O7810" i="24"/>
  <c r="O8103" i="24"/>
  <c r="O8169" i="24"/>
  <c r="O8337" i="24"/>
  <c r="O7305" i="24"/>
  <c r="O7138" i="24"/>
  <c r="O4974" i="24"/>
  <c r="O8074" i="24"/>
  <c r="O5406" i="24"/>
  <c r="O762" i="24"/>
  <c r="O7086" i="24"/>
  <c r="P2970" i="24"/>
  <c r="O8681" i="24"/>
  <c r="O7561" i="24"/>
  <c r="O5762" i="24"/>
  <c r="O93" i="24"/>
  <c r="O378" i="24"/>
  <c r="O634" i="24"/>
  <c r="O1018" i="24"/>
  <c r="O6218" i="24"/>
  <c r="O7358" i="24"/>
  <c r="O7566" i="24"/>
  <c r="O6882" i="24"/>
  <c r="O6474" i="24"/>
  <c r="O8030" i="24"/>
  <c r="O8506" i="24"/>
  <c r="O8377" i="24"/>
  <c r="O8633" i="24"/>
  <c r="O7177" i="24"/>
  <c r="O7165" i="24"/>
  <c r="O6662" i="24"/>
  <c r="O8642" i="24"/>
  <c r="O6422" i="24"/>
  <c r="O7029" i="24"/>
  <c r="O7413" i="24"/>
  <c r="O1270" i="24"/>
  <c r="O1526" i="24"/>
  <c r="O1798" i="24"/>
  <c r="O234" i="24"/>
  <c r="O4334" i="24"/>
  <c r="O6318" i="24"/>
  <c r="O7570" i="24"/>
  <c r="O5994" i="24"/>
  <c r="O8135" i="24"/>
  <c r="O268" i="24"/>
  <c r="O783" i="24"/>
  <c r="O1039" i="24"/>
  <c r="O8340" i="24"/>
  <c r="O8399" i="24"/>
  <c r="O195" i="24"/>
  <c r="O1551" i="24"/>
  <c r="O8102" i="24"/>
  <c r="O3030" i="24"/>
  <c r="O7911" i="24"/>
  <c r="O4859" i="24"/>
  <c r="O7868" i="24"/>
  <c r="O2473" i="24"/>
  <c r="O2974" i="24"/>
  <c r="O3702" i="24"/>
  <c r="P7788" i="24"/>
  <c r="O8249" i="24"/>
  <c r="O8505" i="24"/>
  <c r="O7433" i="24"/>
  <c r="O5990" i="24"/>
  <c r="O7157" i="24"/>
  <c r="O7541" i="24"/>
  <c r="O5282" i="24"/>
  <c r="O7738" i="24"/>
  <c r="O278" i="24"/>
  <c r="O774" i="24"/>
  <c r="O6558" i="24"/>
  <c r="O6846" i="24"/>
  <c r="O7102" i="24"/>
  <c r="O7378" i="24"/>
  <c r="O8098" i="24"/>
  <c r="O2994" i="24"/>
  <c r="O8084" i="24"/>
  <c r="O139" i="24"/>
  <c r="O8564" i="24"/>
  <c r="O5158" i="24"/>
  <c r="O4931" i="24"/>
  <c r="O5238" i="24"/>
  <c r="O5734" i="24"/>
  <c r="O2777" i="24"/>
  <c r="O2990" i="24"/>
  <c r="O3046" i="24"/>
  <c r="O3017" i="24"/>
  <c r="O4185" i="24"/>
  <c r="O2586" i="24"/>
  <c r="O3990" i="24"/>
  <c r="O8637" i="24"/>
  <c r="O8717" i="24"/>
  <c r="O8557" i="24"/>
  <c r="O373" i="24"/>
  <c r="O53" i="24"/>
  <c r="O8205" i="24"/>
  <c r="O8385" i="24"/>
  <c r="O4411" i="24"/>
  <c r="O5288" i="24"/>
  <c r="O866" i="24"/>
  <c r="O5538" i="24"/>
  <c r="O6213" i="24"/>
  <c r="O1890" i="24"/>
  <c r="O449" i="24"/>
  <c r="O7949" i="24"/>
  <c r="O8301" i="24"/>
  <c r="O309" i="24"/>
  <c r="O7241" i="24"/>
  <c r="O6197" i="24"/>
  <c r="O1634" i="24"/>
  <c r="O8125" i="24"/>
  <c r="O8461" i="24"/>
  <c r="O181" i="24"/>
  <c r="O437" i="24"/>
  <c r="O8641" i="24"/>
  <c r="O7249" i="24"/>
  <c r="O162" i="24"/>
  <c r="O5010" i="24"/>
  <c r="O6698" i="24"/>
  <c r="O1122" i="24"/>
  <c r="O2146" i="24"/>
  <c r="O8045" i="24"/>
  <c r="O8381" i="24"/>
  <c r="O245" i="24"/>
  <c r="O8193" i="24"/>
  <c r="O6161" i="24"/>
  <c r="O7930" i="24"/>
  <c r="O418" i="24"/>
  <c r="O1378" i="24"/>
  <c r="O8662" i="24"/>
  <c r="O3561" i="24"/>
  <c r="O385" i="24"/>
  <c r="O8001" i="24"/>
  <c r="O8577" i="24"/>
  <c r="O4849" i="24"/>
  <c r="O7497" i="24"/>
  <c r="O7357" i="24"/>
  <c r="O5778" i="24"/>
  <c r="O129" i="24"/>
  <c r="O117" i="24"/>
  <c r="O98" i="24"/>
  <c r="O8218" i="24"/>
  <c r="O354" i="24"/>
  <c r="O610" i="24"/>
  <c r="O802" i="24"/>
  <c r="O1058" i="24"/>
  <c r="O1314" i="24"/>
  <c r="O1570" i="24"/>
  <c r="O1826" i="24"/>
  <c r="O2082" i="24"/>
  <c r="O3454" i="24"/>
  <c r="O7010" i="24"/>
  <c r="O8554" i="24"/>
  <c r="O8406" i="24"/>
  <c r="O8326" i="24"/>
  <c r="O2781" i="24"/>
  <c r="P3867" i="24"/>
  <c r="P1349" i="24"/>
  <c r="P5578" i="24"/>
  <c r="P7014" i="24"/>
  <c r="P4212" i="24"/>
  <c r="P4164" i="24"/>
  <c r="O365" i="24"/>
  <c r="O8065" i="24"/>
  <c r="O8257" i="24"/>
  <c r="O8449" i="24"/>
  <c r="O8705" i="24"/>
  <c r="O2109" i="24"/>
  <c r="O6245" i="24"/>
  <c r="O7101" i="24"/>
  <c r="O7485" i="24"/>
  <c r="O7377" i="24"/>
  <c r="O4673" i="24"/>
  <c r="O7258" i="24"/>
  <c r="O7674" i="24"/>
  <c r="O173" i="24"/>
  <c r="O226" i="24"/>
  <c r="O482" i="24"/>
  <c r="O674" i="24"/>
  <c r="O930" i="24"/>
  <c r="O1186" i="24"/>
  <c r="O1442" i="24"/>
  <c r="O1698" i="24"/>
  <c r="O1954" i="24"/>
  <c r="O614" i="24"/>
  <c r="O7673" i="24"/>
  <c r="O3630" i="24"/>
  <c r="O6234" i="24"/>
  <c r="O8714" i="24"/>
  <c r="O8291" i="24"/>
  <c r="O2013" i="24"/>
  <c r="P3812" i="24"/>
  <c r="P5931" i="24"/>
  <c r="O193" i="24"/>
  <c r="O7937" i="24"/>
  <c r="O8129" i="24"/>
  <c r="O8321" i="24"/>
  <c r="O8513" i="24"/>
  <c r="O6173" i="24"/>
  <c r="O4721" i="24"/>
  <c r="O7713" i="24"/>
  <c r="O6566" i="24"/>
  <c r="O65" i="24"/>
  <c r="O7121" i="24"/>
  <c r="O34" i="24"/>
  <c r="O4801" i="24"/>
  <c r="O5810" i="24"/>
  <c r="O134" i="24"/>
  <c r="O290" i="24"/>
  <c r="O546" i="24"/>
  <c r="O738" i="24"/>
  <c r="O994" i="24"/>
  <c r="O1250" i="24"/>
  <c r="O1506" i="24"/>
  <c r="O1762" i="24"/>
  <c r="O2018" i="24"/>
  <c r="O4478" i="24"/>
  <c r="O6490" i="24"/>
  <c r="O8158" i="24"/>
  <c r="O5544" i="24"/>
  <c r="O8293" i="24"/>
  <c r="O257" i="24"/>
  <c r="O321" i="24"/>
  <c r="O74" i="24"/>
  <c r="O2038" i="24"/>
  <c r="O8101" i="24"/>
  <c r="O8549" i="24"/>
  <c r="O7498" i="24"/>
  <c r="O8741" i="24"/>
  <c r="O27" i="24"/>
  <c r="O5259" i="24"/>
  <c r="O7547" i="24"/>
  <c r="O2246" i="24"/>
  <c r="O2758" i="24"/>
  <c r="O3062" i="24"/>
  <c r="O3590" i="24"/>
  <c r="O4102" i="24"/>
  <c r="O4358" i="24"/>
  <c r="O4646" i="24"/>
  <c r="O4982" i="24"/>
  <c r="O5494" i="24"/>
  <c r="O5750" i="24"/>
  <c r="O287" i="24"/>
  <c r="O543" i="24"/>
  <c r="O799" i="24"/>
  <c r="O1055" i="24"/>
  <c r="O4463" i="24"/>
  <c r="O4719" i="24"/>
  <c r="O8559" i="24"/>
  <c r="O2926" i="24"/>
  <c r="O7876" i="24"/>
  <c r="O8132" i="24"/>
  <c r="O8388" i="24"/>
  <c r="O8644" i="24"/>
  <c r="O3078" i="24"/>
  <c r="O8511" i="24"/>
  <c r="O3038" i="24"/>
  <c r="O3086" i="24"/>
  <c r="O2457" i="24"/>
  <c r="O3001" i="24"/>
  <c r="O3161" i="24"/>
  <c r="O3545" i="24"/>
  <c r="O3673" i="24"/>
  <c r="O3801" i="24"/>
  <c r="O3929" i="24"/>
  <c r="O4313" i="24"/>
  <c r="O5625" i="24"/>
  <c r="O5881" i="24"/>
  <c r="O6137" i="24"/>
  <c r="O7033" i="24"/>
  <c r="O7161" i="24"/>
  <c r="O7545" i="24"/>
  <c r="O7077" i="24"/>
  <c r="O7205" i="24"/>
  <c r="O7333" i="24"/>
  <c r="O7461" i="24"/>
  <c r="O7589" i="24"/>
  <c r="O6878" i="24"/>
  <c r="O7134" i="24"/>
  <c r="O8002" i="24"/>
  <c r="O8258" i="24"/>
  <c r="O8358" i="24"/>
  <c r="O8614" i="24"/>
  <c r="O7263" i="24"/>
  <c r="O7629" i="24"/>
  <c r="O7373" i="24"/>
  <c r="O3646" i="24"/>
  <c r="O4094" i="24"/>
  <c r="O4830" i="24"/>
  <c r="O5950" i="24"/>
  <c r="O6582" i="24"/>
  <c r="O5054" i="24"/>
  <c r="O6534" i="24"/>
  <c r="O4783" i="24"/>
  <c r="O3438" i="24"/>
  <c r="O3694" i="24"/>
  <c r="O4206" i="24"/>
  <c r="O4654" i="24"/>
  <c r="O5198" i="24"/>
  <c r="O6086" i="24"/>
  <c r="O6486" i="24"/>
  <c r="O7294" i="24"/>
  <c r="O7662" i="24"/>
  <c r="O8190" i="24"/>
  <c r="O4399" i="24"/>
  <c r="O2157" i="24"/>
  <c r="O6209" i="24"/>
  <c r="O57" i="24"/>
  <c r="O185" i="24"/>
  <c r="O249" i="24"/>
  <c r="O441" i="24"/>
  <c r="O1138" i="24"/>
  <c r="O1650" i="24"/>
  <c r="O8465" i="24"/>
  <c r="O8657" i="24"/>
  <c r="O109" i="24"/>
  <c r="O301" i="24"/>
  <c r="O6366" i="24"/>
  <c r="O6202" i="24"/>
  <c r="O6442" i="24"/>
  <c r="O6054" i="24"/>
  <c r="O6994" i="24"/>
  <c r="O7250" i="24"/>
  <c r="O6702" i="24"/>
  <c r="O6958" i="24"/>
  <c r="O6970" i="24"/>
  <c r="O7954" i="24"/>
  <c r="O8210" i="24"/>
  <c r="O7678" i="24"/>
  <c r="O7950" i="24"/>
  <c r="O8222" i="24"/>
  <c r="O8362" i="24"/>
  <c r="O8698" i="24"/>
  <c r="O8470" i="24"/>
  <c r="O8578" i="24"/>
  <c r="O7283" i="24"/>
  <c r="O7919" i="24"/>
  <c r="O453" i="24"/>
  <c r="O870" i="24"/>
  <c r="O1142" i="24"/>
  <c r="O3846" i="24"/>
  <c r="O5315" i="24"/>
  <c r="O3150" i="24"/>
  <c r="O4987" i="24"/>
  <c r="O2886" i="24"/>
  <c r="O655" i="24"/>
  <c r="O1167" i="24"/>
  <c r="O8415" i="24"/>
  <c r="O4220" i="24"/>
  <c r="O2989" i="24"/>
  <c r="O4813" i="24"/>
  <c r="O7873" i="24"/>
  <c r="O2394" i="24"/>
  <c r="O2650" i="24"/>
  <c r="O2906" i="24"/>
  <c r="O2113" i="24"/>
  <c r="O3774" i="24"/>
  <c r="O5003" i="24"/>
  <c r="O2502" i="24"/>
  <c r="O7451" i="24"/>
  <c r="O8118" i="24"/>
  <c r="O6041" i="24"/>
  <c r="O3470" i="24"/>
  <c r="O4494" i="24"/>
  <c r="O7931" i="24"/>
  <c r="O7267" i="24"/>
  <c r="O7887" i="24"/>
  <c r="O8123" i="24"/>
  <c r="O8259" i="24"/>
  <c r="O7741" i="24"/>
  <c r="O3334" i="24"/>
  <c r="O2141" i="24"/>
  <c r="O7813" i="24"/>
  <c r="O8298" i="24"/>
  <c r="O7939" i="24"/>
  <c r="O7621" i="24"/>
  <c r="O5618" i="24"/>
  <c r="P3789" i="24"/>
  <c r="P36" i="24"/>
  <c r="P3204" i="24"/>
  <c r="P328" i="24"/>
  <c r="O294" i="24"/>
  <c r="O854" i="24"/>
  <c r="O4881" i="24"/>
  <c r="O6169" i="24"/>
  <c r="O118" i="24"/>
  <c r="O1542" i="24"/>
  <c r="O1782" i="24"/>
  <c r="O2022" i="24"/>
  <c r="O6185" i="24"/>
  <c r="O7505" i="24"/>
  <c r="O7229" i="24"/>
  <c r="O7649" i="24"/>
  <c r="O141" i="24"/>
  <c r="O1014" i="24"/>
  <c r="O7861" i="24"/>
  <c r="O3868" i="24"/>
  <c r="O8276" i="24"/>
  <c r="O3222" i="24"/>
  <c r="O5462" i="24"/>
  <c r="O8527" i="24"/>
  <c r="O3070" i="24"/>
  <c r="O2617" i="24"/>
  <c r="O3756" i="24"/>
  <c r="O7900" i="24"/>
  <c r="O8420" i="24"/>
  <c r="O8676" i="24"/>
  <c r="O4762" i="24"/>
  <c r="O131" i="24"/>
  <c r="O387" i="24"/>
  <c r="O267" i="24"/>
  <c r="O523" i="24"/>
  <c r="O4214" i="24"/>
  <c r="O5030" i="24"/>
  <c r="O5286" i="24"/>
  <c r="O5862" i="24"/>
  <c r="O8671" i="24"/>
  <c r="O3022" i="24"/>
  <c r="O3708" i="24"/>
  <c r="O3964" i="24"/>
  <c r="O4420" i="24"/>
  <c r="O7860" i="24"/>
  <c r="O8116" i="24"/>
  <c r="O8372" i="24"/>
  <c r="O3274" i="24"/>
  <c r="O4922" i="24"/>
  <c r="O7773" i="24"/>
  <c r="O7410" i="24"/>
  <c r="O7207" i="24"/>
  <c r="O7335" i="24"/>
  <c r="O8039" i="24"/>
  <c r="O2633" i="24"/>
  <c r="O2905" i="24"/>
  <c r="O7170" i="24"/>
  <c r="O8742" i="24"/>
  <c r="O7979" i="24"/>
  <c r="O4462" i="24"/>
  <c r="O5214" i="24"/>
  <c r="O8582" i="24"/>
  <c r="O7927" i="24"/>
  <c r="O4409" i="24"/>
  <c r="O2889" i="24"/>
  <c r="O645" i="24"/>
  <c r="O7940" i="24"/>
  <c r="O761" i="24"/>
  <c r="P4583" i="24"/>
  <c r="O69" i="24"/>
  <c r="O133" i="24"/>
  <c r="O4653" i="24"/>
  <c r="O693" i="24"/>
  <c r="O8764" i="24"/>
  <c r="O4446" i="24"/>
  <c r="O4702" i="24"/>
  <c r="O5032" i="24"/>
  <c r="O5800" i="24"/>
  <c r="O273" i="24"/>
  <c r="O90" i="24"/>
  <c r="O410" i="24"/>
  <c r="O602" i="24"/>
  <c r="O922" i="24"/>
  <c r="O1114" i="24"/>
  <c r="O1498" i="24"/>
  <c r="O1754" i="24"/>
  <c r="O2010" i="24"/>
  <c r="O8556" i="24"/>
  <c r="O781" i="24"/>
  <c r="O3469" i="24"/>
  <c r="O4749" i="24"/>
  <c r="O5498" i="24"/>
  <c r="O2894" i="24"/>
  <c r="O731" i="24"/>
  <c r="O4939" i="24"/>
  <c r="O5195" i="24"/>
  <c r="O7483" i="24"/>
  <c r="O2182" i="24"/>
  <c r="O2438" i="24"/>
  <c r="O2694" i="24"/>
  <c r="O2998" i="24"/>
  <c r="O3526" i="24"/>
  <c r="O3782" i="24"/>
  <c r="O4038" i="24"/>
  <c r="O4294" i="24"/>
  <c r="O4550" i="24"/>
  <c r="O4838" i="24"/>
  <c r="O5174" i="24"/>
  <c r="O8230" i="24"/>
  <c r="O223" i="24"/>
  <c r="O735" i="24"/>
  <c r="O991" i="24"/>
  <c r="O4367" i="24"/>
  <c r="O4655" i="24"/>
  <c r="O8495" i="24"/>
  <c r="O2870" i="24"/>
  <c r="O7804" i="24"/>
  <c r="O2646" i="24"/>
  <c r="O3014" i="24"/>
  <c r="O5446" i="24"/>
  <c r="O8447" i="24"/>
  <c r="O2958" i="24"/>
  <c r="O2393" i="24"/>
  <c r="O2665" i="24"/>
  <c r="O2937" i="24"/>
  <c r="O3129" i="24"/>
  <c r="O3257" i="24"/>
  <c r="O3641" i="24"/>
  <c r="O3897" i="24"/>
  <c r="O4025" i="24"/>
  <c r="O4153" i="24"/>
  <c r="O5561" i="24"/>
  <c r="O5817" i="24"/>
  <c r="O6073" i="24"/>
  <c r="O7613" i="24"/>
  <c r="O7129" i="24"/>
  <c r="O7257" i="24"/>
  <c r="O7385" i="24"/>
  <c r="O7513" i="24"/>
  <c r="O6190" i="24"/>
  <c r="O6814" i="24"/>
  <c r="O7602" i="24"/>
  <c r="O7922" i="24"/>
  <c r="O8194" i="24"/>
  <c r="O7231" i="24"/>
  <c r="O30" i="24"/>
  <c r="O7341" i="24"/>
  <c r="O7469" i="24"/>
  <c r="O3326" i="24"/>
  <c r="O3582" i="24"/>
  <c r="P5687" i="24"/>
  <c r="P7448" i="24"/>
  <c r="P3733" i="24"/>
  <c r="P3989" i="24"/>
  <c r="P4560" i="24"/>
  <c r="P4663" i="24"/>
  <c r="P6281" i="24"/>
  <c r="P2874" i="24"/>
  <c r="P3700" i="24"/>
  <c r="P3956" i="24"/>
  <c r="O8481" i="24"/>
  <c r="O3945" i="24"/>
  <c r="O329" i="24"/>
  <c r="O5724" i="24"/>
  <c r="O4073" i="24"/>
  <c r="O5616" i="24"/>
  <c r="O3305" i="24"/>
  <c r="O2532" i="24"/>
  <c r="O2828" i="24"/>
  <c r="O2269" i="24"/>
  <c r="O3689" i="24"/>
  <c r="O4201" i="24"/>
  <c r="O3049" i="24"/>
  <c r="O8624" i="24"/>
  <c r="O1501" i="24"/>
  <c r="O769" i="24"/>
  <c r="O73" i="24"/>
  <c r="O6554" i="24"/>
  <c r="O3177" i="24"/>
  <c r="O2525" i="24"/>
  <c r="O3817" i="24"/>
  <c r="O4329" i="24"/>
  <c r="O5805" i="24"/>
  <c r="O1757" i="24"/>
  <c r="O6061" i="24"/>
  <c r="O5533" i="24"/>
  <c r="O7680" i="24"/>
  <c r="P7176" i="24"/>
  <c r="P3939" i="24"/>
  <c r="O5453" i="24"/>
  <c r="O8181" i="24"/>
  <c r="O8517" i="24"/>
  <c r="O8393" i="24"/>
  <c r="O8770" i="24"/>
  <c r="O8469" i="24"/>
  <c r="O8345" i="24"/>
  <c r="O8285" i="24"/>
  <c r="O8762" i="24"/>
  <c r="O7878" i="24"/>
  <c r="O5250" i="24"/>
  <c r="O5090" i="24"/>
  <c r="O7354" i="24"/>
  <c r="O7770" i="24"/>
  <c r="O5314" i="24"/>
  <c r="O6454" i="24"/>
  <c r="O6198" i="24"/>
  <c r="O7146" i="24"/>
  <c r="O8370" i="24"/>
  <c r="O286" i="24"/>
  <c r="O478" i="24"/>
  <c r="O670" i="24"/>
  <c r="O862" i="24"/>
  <c r="O1054" i="24"/>
  <c r="O1246" i="24"/>
  <c r="O1438" i="24"/>
  <c r="O1630" i="24"/>
  <c r="O1950" i="24"/>
  <c r="O2142" i="24"/>
  <c r="O3196" i="24"/>
  <c r="O3604" i="24"/>
  <c r="O4415" i="24"/>
  <c r="O1868" i="24"/>
  <c r="O5868" i="24"/>
  <c r="O7612" i="24"/>
  <c r="O3346" i="24"/>
  <c r="O2100" i="24"/>
  <c r="O2152" i="24"/>
  <c r="O1628" i="24"/>
  <c r="O4836" i="24"/>
  <c r="O5604" i="24"/>
  <c r="O6372" i="24"/>
  <c r="O7140" i="24"/>
  <c r="O2536" i="24"/>
  <c r="O2920" i="24"/>
  <c r="O3352" i="24"/>
  <c r="O4952" i="24"/>
  <c r="O5720" i="24"/>
  <c r="O6248" i="24"/>
  <c r="O7032" i="24"/>
  <c r="O7560" i="24"/>
  <c r="O2081" i="24"/>
  <c r="O2849" i="24"/>
  <c r="O1925" i="24"/>
  <c r="O2709" i="24"/>
  <c r="O7976" i="24"/>
  <c r="O8488" i="24"/>
  <c r="O521" i="24"/>
  <c r="O905" i="24"/>
  <c r="O1297" i="24"/>
  <c r="O1769" i="24"/>
  <c r="O1485" i="24"/>
  <c r="O2253" i="24"/>
  <c r="O5581" i="24"/>
  <c r="O5601" i="24"/>
  <c r="O3073" i="24"/>
  <c r="O3617" i="24"/>
  <c r="O4001" i="24"/>
  <c r="O5525" i="24"/>
  <c r="O6337" i="24"/>
  <c r="O6721" i="24"/>
  <c r="O2914" i="24"/>
  <c r="O6605" i="24"/>
  <c r="O7923" i="24"/>
  <c r="O1752" i="24"/>
  <c r="O1636" i="24"/>
  <c r="O1704" i="24"/>
  <c r="O1328" i="24"/>
  <c r="O2012" i="24"/>
  <c r="O2112" i="24"/>
  <c r="O5188" i="24"/>
  <c r="O5956" i="24"/>
  <c r="O6724" i="24"/>
  <c r="O7508" i="24"/>
  <c r="O2712" i="24"/>
  <c r="O3096" i="24"/>
  <c r="O3528" i="24"/>
  <c r="O5304" i="24"/>
  <c r="O6088" i="24"/>
  <c r="O6872" i="24"/>
  <c r="O7656" i="24"/>
  <c r="O5276" i="24"/>
  <c r="O5804" i="24"/>
  <c r="O6588" i="24"/>
  <c r="O5056" i="24"/>
  <c r="O5312" i="24"/>
  <c r="O5568" i="24"/>
  <c r="O5824" i="24"/>
  <c r="O6080" i="24"/>
  <c r="O6336" i="24"/>
  <c r="O6592" i="24"/>
  <c r="O6848" i="24"/>
  <c r="O7104" i="24"/>
  <c r="O7376" i="24"/>
  <c r="O7632" i="24"/>
  <c r="O1537" i="24"/>
  <c r="O1793" i="24"/>
  <c r="O2305" i="24"/>
  <c r="O2561" i="24"/>
  <c r="O2817" i="24"/>
  <c r="O473" i="24"/>
  <c r="O601" i="24"/>
  <c r="O857" i="24"/>
  <c r="O985" i="24"/>
  <c r="O1113" i="24"/>
  <c r="O1249" i="24"/>
  <c r="O1401" i="24"/>
  <c r="O1673" i="24"/>
  <c r="O1929" i="24"/>
  <c r="O2201" i="24"/>
  <c r="O3057" i="24"/>
  <c r="O3185" i="24"/>
  <c r="O3313" i="24"/>
  <c r="O3569" i="24"/>
  <c r="O3697" i="24"/>
  <c r="O3825" i="24"/>
  <c r="O3953" i="24"/>
  <c r="O4081" i="24"/>
  <c r="O4209" i="24"/>
  <c r="O4337" i="24"/>
  <c r="O4906" i="24"/>
  <c r="O1520" i="24"/>
  <c r="O1776" i="24"/>
  <c r="O2064" i="24"/>
  <c r="O4692" i="24"/>
  <c r="O4948" i="24"/>
  <c r="O5204" i="24"/>
  <c r="O5460" i="24"/>
  <c r="O5716" i="24"/>
  <c r="O5972" i="24"/>
  <c r="O6228" i="24"/>
  <c r="O6484" i="24"/>
  <c r="O6740" i="24"/>
  <c r="O6996" i="24"/>
  <c r="O7252" i="24"/>
  <c r="O7524" i="24"/>
  <c r="O2208" i="24"/>
  <c r="O2336" i="24"/>
  <c r="O2464" i="24"/>
  <c r="O2592" i="24"/>
  <c r="O2720" i="24"/>
  <c r="O2848" i="24"/>
  <c r="O2976" i="24"/>
  <c r="O3104" i="24"/>
  <c r="O3280" i="24"/>
  <c r="O3408" i="24"/>
  <c r="O4552" i="24"/>
  <c r="O4808" i="24"/>
  <c r="O5064" i="24"/>
  <c r="O5320" i="24"/>
  <c r="O5576" i="24"/>
  <c r="O5832" i="24"/>
  <c r="O6104" i="24"/>
  <c r="O6376" i="24"/>
  <c r="O6632" i="24"/>
  <c r="O6888" i="24"/>
  <c r="O7144" i="24"/>
  <c r="O7416" i="24"/>
  <c r="O7672" i="24"/>
  <c r="O4684" i="24"/>
  <c r="O4956" i="24"/>
  <c r="O5228" i="24"/>
  <c r="O5500" i="24"/>
  <c r="O5756" i="24"/>
  <c r="O6028" i="24"/>
  <c r="O6284" i="24"/>
  <c r="O6540" i="24"/>
  <c r="O6796" i="24"/>
  <c r="O7052" i="24"/>
  <c r="O7324" i="24"/>
  <c r="O7580" i="24"/>
  <c r="O2228" i="24"/>
  <c r="O2356" i="24"/>
  <c r="O2484" i="24"/>
  <c r="O2620" i="24"/>
  <c r="O2748" i="24"/>
  <c r="O2876" i="24"/>
  <c r="O3004" i="24"/>
  <c r="O3132" i="24"/>
  <c r="O3308" i="24"/>
  <c r="O3444" i="24"/>
  <c r="O3580" i="24"/>
  <c r="O4672" i="24"/>
  <c r="O4944" i="24"/>
  <c r="O5200" i="24"/>
  <c r="O5456" i="24"/>
  <c r="O5712" i="24"/>
  <c r="O5968" i="24"/>
  <c r="O6224" i="24"/>
  <c r="O6480" i="24"/>
  <c r="O6736" i="24"/>
  <c r="O6992" i="24"/>
  <c r="O7248" i="24"/>
  <c r="O7520" i="24"/>
  <c r="O1361" i="24"/>
  <c r="O1617" i="24"/>
  <c r="O1873" i="24"/>
  <c r="O2385" i="24"/>
  <c r="O2641" i="24"/>
  <c r="O2897" i="24"/>
  <c r="O1445" i="24"/>
  <c r="O1701" i="24"/>
  <c r="O1973" i="24"/>
  <c r="O2229" i="24"/>
  <c r="O2485" i="24"/>
  <c r="O2757" i="24"/>
  <c r="O3013" i="24"/>
  <c r="O7872" i="24"/>
  <c r="O8000" i="24"/>
  <c r="O8128" i="24"/>
  <c r="O8256" i="24"/>
  <c r="O8384" i="24"/>
  <c r="O8512" i="24"/>
  <c r="O8640" i="24"/>
  <c r="O1469" i="24"/>
  <c r="O1725" i="24"/>
  <c r="O1981" i="24"/>
  <c r="O2237" i="24"/>
  <c r="O2493" i="24"/>
  <c r="O2749" i="24"/>
  <c r="O3021" i="24"/>
  <c r="O5773" i="24"/>
  <c r="O6029" i="24"/>
  <c r="O6301" i="24"/>
  <c r="O5777" i="24"/>
  <c r="O6033" i="24"/>
  <c r="O6289" i="24"/>
  <c r="O4481" i="24"/>
  <c r="O4993" i="24"/>
  <c r="O5121" i="24"/>
  <c r="O5249" i="24"/>
  <c r="O5377" i="24"/>
  <c r="O5573" i="24"/>
  <c r="O5829" i="24"/>
  <c r="O3018" i="24"/>
  <c r="O2962" i="24"/>
  <c r="O6405" i="24"/>
  <c r="O6533" i="24"/>
  <c r="O6661" i="24"/>
  <c r="O6789" i="24"/>
  <c r="O5690" i="24"/>
  <c r="O6130" i="24"/>
  <c r="O6434" i="24"/>
  <c r="O7227" i="24"/>
  <c r="O7355" i="24"/>
  <c r="O8063" i="24"/>
  <c r="O8175" i="24"/>
  <c r="O8303" i="24"/>
  <c r="O8187" i="24"/>
  <c r="O8315" i="24"/>
  <c r="O5196" i="24"/>
  <c r="O2404" i="24"/>
  <c r="O5104" i="24"/>
  <c r="O2725" i="24"/>
  <c r="O5553" i="24"/>
  <c r="O5809" i="24"/>
  <c r="O6065" i="24"/>
  <c r="O4465" i="24"/>
  <c r="O4593" i="24"/>
  <c r="O4977" i="24"/>
  <c r="O5105" i="24"/>
  <c r="O5233" i="24"/>
  <c r="O5361" i="24"/>
  <c r="O5489" i="24"/>
  <c r="O5733" i="24"/>
  <c r="O5989" i="24"/>
  <c r="O6105" i="24"/>
  <c r="O6345" i="24"/>
  <c r="O6473" i="24"/>
  <c r="O6601" i="24"/>
  <c r="O6729" i="24"/>
  <c r="O6857" i="24"/>
  <c r="O6985" i="24"/>
  <c r="O6325" i="24"/>
  <c r="O6453" i="24"/>
  <c r="O6581" i="24"/>
  <c r="O6709" i="24"/>
  <c r="O6837" i="24"/>
  <c r="O6965" i="24"/>
  <c r="O5706" i="24"/>
  <c r="O6098" i="24"/>
  <c r="O6386" i="24"/>
  <c r="O6886" i="24"/>
  <c r="O7174" i="24"/>
  <c r="O7430" i="24"/>
  <c r="O7766" i="24"/>
  <c r="O8430" i="24"/>
  <c r="O8686" i="24"/>
  <c r="O4407" i="24"/>
  <c r="O7247" i="24"/>
  <c r="O7375" i="24"/>
  <c r="O8151" i="24"/>
  <c r="O8279" i="24"/>
  <c r="O4921" i="24"/>
  <c r="O5049" i="24"/>
  <c r="O5177" i="24"/>
  <c r="O5305" i="24"/>
  <c r="O5433" i="24"/>
  <c r="O5621" i="24"/>
  <c r="O5877" i="24"/>
  <c r="O5609" i="24"/>
  <c r="O5865" i="24"/>
  <c r="O6321" i="24"/>
  <c r="O6449" i="24"/>
  <c r="O6577" i="24"/>
  <c r="O6705" i="24"/>
  <c r="O6833" i="24"/>
  <c r="O6961" i="24"/>
  <c r="O6429" i="24"/>
  <c r="O6557" i="24"/>
  <c r="O6685" i="24"/>
  <c r="O6813" i="24"/>
  <c r="O6941" i="24"/>
  <c r="O4598" i="24"/>
  <c r="O5674" i="24"/>
  <c r="O6114" i="24"/>
  <c r="O6338" i="24"/>
  <c r="O6710" i="24"/>
  <c r="O6982" i="24"/>
  <c r="O7254" i="24"/>
  <c r="O7526" i="24"/>
  <c r="O7798" i="24"/>
  <c r="O8510" i="24"/>
  <c r="O7179" i="24"/>
  <c r="O4779" i="24"/>
  <c r="O7955" i="24"/>
  <c r="O7351" i="24"/>
  <c r="O7211" i="24"/>
  <c r="O7339" i="24"/>
  <c r="O8223" i="24"/>
  <c r="O8131" i="24"/>
  <c r="O8267" i="24"/>
  <c r="O8753" i="24"/>
  <c r="O8772" i="24"/>
  <c r="O4614" i="24"/>
  <c r="O741" i="24"/>
  <c r="O7857" i="24"/>
  <c r="O6042" i="24"/>
  <c r="O2166" i="24"/>
  <c r="O8278" i="24"/>
  <c r="O7837" i="24"/>
  <c r="O4054" i="24"/>
  <c r="O4566" i="24"/>
  <c r="O733" i="24"/>
  <c r="O2474" i="24"/>
  <c r="O6602" i="24"/>
  <c r="O4374" i="24"/>
  <c r="O2378" i="24"/>
  <c r="O2242" i="24"/>
  <c r="O2498" i="24"/>
  <c r="O2806" i="24"/>
  <c r="O8214" i="24"/>
  <c r="O4285" i="24"/>
  <c r="O8437" i="24"/>
  <c r="O8261" i="24"/>
  <c r="O8137" i="24"/>
  <c r="O8213" i="24"/>
  <c r="P8213" i="24" s="1"/>
  <c r="O8089" i="24"/>
  <c r="O8029" i="24"/>
  <c r="O8747" i="24"/>
  <c r="O3441" i="24"/>
  <c r="O3417" i="24"/>
  <c r="O6166" i="24"/>
  <c r="O8338" i="24"/>
  <c r="O3457" i="24"/>
  <c r="O5202" i="24"/>
  <c r="O7578" i="24"/>
  <c r="O7697" i="24"/>
  <c r="O5294" i="24"/>
  <c r="O6842" i="24"/>
  <c r="O7530" i="24"/>
  <c r="O350" i="24"/>
  <c r="O542" i="24"/>
  <c r="O798" i="24"/>
  <c r="O990" i="24"/>
  <c r="O1182" i="24"/>
  <c r="O1310" i="24"/>
  <c r="O1566" i="24"/>
  <c r="O1758" i="24"/>
  <c r="O1886" i="24"/>
  <c r="O2014" i="24"/>
  <c r="P2015" i="24" s="1"/>
  <c r="O206" i="24"/>
  <c r="O2900" i="24"/>
  <c r="O3332" i="24"/>
  <c r="O7903" i="24"/>
  <c r="O1748" i="24"/>
  <c r="O2124" i="24"/>
  <c r="O6572" i="24"/>
  <c r="O1844" i="24"/>
  <c r="O1896" i="24"/>
  <c r="O1408" i="24"/>
  <c r="O2172" i="24"/>
  <c r="O4580" i="24"/>
  <c r="P4580" i="24" s="1"/>
  <c r="O5348" i="24"/>
  <c r="O6116" i="24"/>
  <c r="O6628" i="24"/>
  <c r="O7412" i="24"/>
  <c r="O2408" i="24"/>
  <c r="O2792" i="24"/>
  <c r="O3224" i="24"/>
  <c r="O4696" i="24"/>
  <c r="O5464" i="24"/>
  <c r="O6520" i="24"/>
  <c r="O7304" i="24"/>
  <c r="O1569" i="24"/>
  <c r="O2337" i="24"/>
  <c r="O1397" i="24"/>
  <c r="O2181" i="24"/>
  <c r="O2965" i="24"/>
  <c r="O8104" i="24"/>
  <c r="O8360" i="24"/>
  <c r="O1033" i="24"/>
  <c r="O1741" i="24"/>
  <c r="O2509" i="24"/>
  <c r="O3329" i="24"/>
  <c r="O3873" i="24"/>
  <c r="O4257" i="24"/>
  <c r="O6037" i="24"/>
  <c r="O6465" i="24"/>
  <c r="O6849" i="24"/>
  <c r="O6977" i="24"/>
  <c r="O6349" i="24"/>
  <c r="O6733" i="24"/>
  <c r="O6989" i="24"/>
  <c r="O6018" i="24"/>
  <c r="O6546" i="24"/>
  <c r="O1620" i="24"/>
  <c r="O1224" i="24"/>
  <c r="O4618" i="24"/>
  <c r="O1448" i="24"/>
  <c r="O1200" i="24"/>
  <c r="O1724" i="24"/>
  <c r="O1568" i="24"/>
  <c r="O4676" i="24"/>
  <c r="O5444" i="24"/>
  <c r="O6212" i="24"/>
  <c r="O6980" i="24"/>
  <c r="P6981" i="24" s="1"/>
  <c r="O2200" i="24"/>
  <c r="O2456" i="24"/>
  <c r="O2840" i="24"/>
  <c r="O3272" i="24"/>
  <c r="O4792" i="24"/>
  <c r="O5560" i="24"/>
  <c r="O6360" i="24"/>
  <c r="O7128" i="24"/>
  <c r="O4732" i="24"/>
  <c r="O6844" i="24"/>
  <c r="O7372" i="24"/>
  <c r="O7989" i="24"/>
  <c r="O8245" i="24"/>
  <c r="O8501" i="24"/>
  <c r="O8069" i="24"/>
  <c r="O8325" i="24"/>
  <c r="O8581" i="24"/>
  <c r="O7945" i="24"/>
  <c r="O8201" i="24"/>
  <c r="O8457" i="24"/>
  <c r="O8713" i="24"/>
  <c r="O8021" i="24"/>
  <c r="O8277" i="24"/>
  <c r="O8533" i="24"/>
  <c r="O7897" i="24"/>
  <c r="O8153" i="24"/>
  <c r="O8409" i="24"/>
  <c r="O8665" i="24"/>
  <c r="O8093" i="24"/>
  <c r="O8349" i="24"/>
  <c r="O8605" i="24"/>
  <c r="O8730" i="24"/>
  <c r="O3473" i="24"/>
  <c r="O3449" i="24"/>
  <c r="O5378" i="24"/>
  <c r="O5234" i="24"/>
  <c r="O6230" i="24"/>
  <c r="O8402" i="24"/>
  <c r="O8658" i="24"/>
  <c r="O3489" i="24"/>
  <c r="O3238" i="24"/>
  <c r="O3170" i="24"/>
  <c r="O5218" i="24"/>
  <c r="O5262" i="24"/>
  <c r="O5330" i="24"/>
  <c r="O6438" i="24"/>
  <c r="O7402" i="24"/>
  <c r="O7642" i="24"/>
  <c r="O3401" i="24"/>
  <c r="O7825" i="24"/>
  <c r="O5058" i="24"/>
  <c r="O5390" i="24"/>
  <c r="O5974" i="24"/>
  <c r="O6070" i="24"/>
  <c r="O6470" i="24"/>
  <c r="O6906" i="24"/>
  <c r="O7506" i="24"/>
  <c r="O7594" i="24"/>
  <c r="O8434" i="24"/>
  <c r="O8690" i="24"/>
  <c r="O238" i="24"/>
  <c r="O302" i="24"/>
  <c r="O366" i="24"/>
  <c r="O430" i="24"/>
  <c r="O494" i="24"/>
  <c r="O558" i="24"/>
  <c r="O622" i="24"/>
  <c r="O686" i="24"/>
  <c r="O750" i="24"/>
  <c r="O814" i="24"/>
  <c r="O878" i="24"/>
  <c r="O942" i="24"/>
  <c r="O1006" i="24"/>
  <c r="O1070" i="24"/>
  <c r="O1134" i="24"/>
  <c r="O1198" i="24"/>
  <c r="O1262" i="24"/>
  <c r="O1326" i="24"/>
  <c r="O1390" i="24"/>
  <c r="O1454" i="24"/>
  <c r="O1518" i="24"/>
  <c r="O1582" i="24"/>
  <c r="O1646" i="24"/>
  <c r="O1710" i="24"/>
  <c r="O1774" i="24"/>
  <c r="O1838" i="24"/>
  <c r="O1902" i="24"/>
  <c r="O1966" i="24"/>
  <c r="O2030" i="24"/>
  <c r="O2094" i="24"/>
  <c r="O2804" i="24"/>
  <c r="O2932" i="24"/>
  <c r="O3060" i="24"/>
  <c r="O3236" i="24"/>
  <c r="O3364" i="24"/>
  <c r="O3500" i="24"/>
  <c r="O3636" i="24"/>
  <c r="O4807" i="24"/>
  <c r="O7967" i="24"/>
  <c r="O8191" i="24"/>
  <c r="O465" i="24"/>
  <c r="O1860" i="24"/>
  <c r="O2116" i="24"/>
  <c r="O1932" i="24"/>
  <c r="O1552" i="24"/>
  <c r="O2032" i="24"/>
  <c r="O5996" i="24"/>
  <c r="O6636" i="24"/>
  <c r="O7148" i="24"/>
  <c r="O7676" i="24"/>
  <c r="O1604" i="24"/>
  <c r="O1908" i="24"/>
  <c r="O2164" i="24"/>
  <c r="O1672" i="24"/>
  <c r="O1960" i="24"/>
  <c r="O1184" i="24"/>
  <c r="O1312" i="24"/>
  <c r="O1440" i="24"/>
  <c r="O1692" i="24"/>
  <c r="O1980" i="24"/>
  <c r="O4644" i="24"/>
  <c r="O4900" i="24"/>
  <c r="O5156" i="24"/>
  <c r="O5412" i="24"/>
  <c r="O5668" i="24"/>
  <c r="O5924" i="24"/>
  <c r="O6180" i="24"/>
  <c r="O6436" i="24"/>
  <c r="O6692" i="24"/>
  <c r="O6948" i="24"/>
  <c r="O7204" i="24"/>
  <c r="O7476" i="24"/>
  <c r="P7476" i="24" s="1"/>
  <c r="O7732" i="24"/>
  <c r="O2312" i="24"/>
  <c r="O2440" i="24"/>
  <c r="O2568" i="24"/>
  <c r="P2568" i="24" s="1"/>
  <c r="O2696" i="24"/>
  <c r="O2824" i="24"/>
  <c r="O2952" i="24"/>
  <c r="O3080" i="24"/>
  <c r="O3256" i="24"/>
  <c r="O3384" i="24"/>
  <c r="O3512" i="24"/>
  <c r="O4760" i="24"/>
  <c r="O5016" i="24"/>
  <c r="O5272" i="24"/>
  <c r="O5528" i="24"/>
  <c r="O5784" i="24"/>
  <c r="O6056" i="24"/>
  <c r="O6328" i="24"/>
  <c r="O6584" i="24"/>
  <c r="O6840" i="24"/>
  <c r="O7096" i="24"/>
  <c r="O7368" i="24"/>
  <c r="O7624" i="24"/>
  <c r="O1377" i="24"/>
  <c r="O1633" i="24"/>
  <c r="O1889" i="24"/>
  <c r="O2401" i="24"/>
  <c r="O2657" i="24"/>
  <c r="O2913" i="24"/>
  <c r="O1461" i="24"/>
  <c r="O1733" i="24"/>
  <c r="O1989" i="24"/>
  <c r="O2245" i="24"/>
  <c r="O2501" i="24"/>
  <c r="O2773" i="24"/>
  <c r="O7752" i="24"/>
  <c r="O7880" i="24"/>
  <c r="O8008" i="24"/>
  <c r="O8136" i="24"/>
  <c r="O8264" i="24"/>
  <c r="O8392" i="24"/>
  <c r="O8520" i="24"/>
  <c r="O8648" i="24"/>
  <c r="O553" i="24"/>
  <c r="O809" i="24"/>
  <c r="O937" i="24"/>
  <c r="O1065" i="24"/>
  <c r="O1193" i="24"/>
  <c r="O1329" i="24"/>
  <c r="O1577" i="24"/>
  <c r="O1833" i="24"/>
  <c r="O2361" i="24"/>
  <c r="O1549" i="24"/>
  <c r="O1805" i="24"/>
  <c r="O2317" i="24"/>
  <c r="O2573" i="24"/>
  <c r="O2829" i="24"/>
  <c r="O5661" i="24"/>
  <c r="O5917" i="24"/>
  <c r="O5665" i="24"/>
  <c r="O5921" i="24"/>
  <c r="O3105" i="24"/>
  <c r="O3233" i="24"/>
  <c r="O3361" i="24"/>
  <c r="O3649" i="24"/>
  <c r="O3777" i="24"/>
  <c r="O3905" i="24"/>
  <c r="O4033" i="24"/>
  <c r="P4033" i="24" s="1"/>
  <c r="O4161" i="24"/>
  <c r="O4289" i="24"/>
  <c r="O5589" i="24"/>
  <c r="O5845" i="24"/>
  <c r="O5517" i="24"/>
  <c r="O6369" i="24"/>
  <c r="O6497" i="24"/>
  <c r="O6625" i="24"/>
  <c r="O6753" i="24"/>
  <c r="O6881" i="24"/>
  <c r="O7009" i="24"/>
  <c r="O6381" i="24"/>
  <c r="O6509" i="24"/>
  <c r="O6637" i="24"/>
  <c r="O6765" i="24"/>
  <c r="O6893" i="24"/>
  <c r="O7021" i="24"/>
  <c r="O6082" i="24"/>
  <c r="O6322" i="24"/>
  <c r="O6610" i="24"/>
  <c r="O7274" i="24"/>
  <c r="O4307" i="24"/>
  <c r="O7987" i="24"/>
  <c r="O4586" i="24"/>
  <c r="O1496" i="24"/>
  <c r="O1848" i="24"/>
  <c r="O2104" i="24"/>
  <c r="O1256" i="24"/>
  <c r="P1257" i="24" s="1"/>
  <c r="O1384" i="24"/>
  <c r="O1488" i="24"/>
  <c r="O3314" i="24"/>
  <c r="O4874" i="24"/>
  <c r="O1700" i="24"/>
  <c r="O2004" i="24"/>
  <c r="O1512" i="24"/>
  <c r="O1768" i="24"/>
  <c r="O2056" i="24"/>
  <c r="O1232" i="24"/>
  <c r="O1360" i="24"/>
  <c r="O1532" i="24"/>
  <c r="O1820" i="24"/>
  <c r="O2076" i="24"/>
  <c r="O1632" i="24"/>
  <c r="O1920" i="24"/>
  <c r="O2176" i="24"/>
  <c r="O4740" i="24"/>
  <c r="O4996" i="24"/>
  <c r="O5252" i="24"/>
  <c r="P5252" i="24" s="1"/>
  <c r="O5508" i="24"/>
  <c r="O5764" i="24"/>
  <c r="O6020" i="24"/>
  <c r="O6276" i="24"/>
  <c r="O6532" i="24"/>
  <c r="O6788" i="24"/>
  <c r="O7044" i="24"/>
  <c r="O7316" i="24"/>
  <c r="O7572" i="24"/>
  <c r="O2232" i="24"/>
  <c r="O2360" i="24"/>
  <c r="O2488" i="24"/>
  <c r="O2616" i="24"/>
  <c r="O2744" i="24"/>
  <c r="O2872" i="24"/>
  <c r="O3000" i="24"/>
  <c r="O3128" i="24"/>
  <c r="O3304" i="24"/>
  <c r="O3432" i="24"/>
  <c r="O4600" i="24"/>
  <c r="O4856" i="24"/>
  <c r="O5112" i="24"/>
  <c r="O5368" i="24"/>
  <c r="O5624" i="24"/>
  <c r="O5880" i="24"/>
  <c r="O6152" i="24"/>
  <c r="O6424" i="24"/>
  <c r="O6680" i="24"/>
  <c r="O6936" i="24"/>
  <c r="O7192" i="24"/>
  <c r="O7464" i="24"/>
  <c r="O7720" i="24"/>
  <c r="O4812" i="24"/>
  <c r="O5068" i="24"/>
  <c r="O5340" i="24"/>
  <c r="O5612" i="24"/>
  <c r="O5884" i="24"/>
  <c r="O6140" i="24"/>
  <c r="O6396" i="24"/>
  <c r="O6652" i="24"/>
  <c r="P6652" i="24" s="1"/>
  <c r="O6908" i="24"/>
  <c r="O7164" i="24"/>
  <c r="O7436" i="24"/>
  <c r="O7692" i="24"/>
  <c r="O2284" i="24"/>
  <c r="O2412" i="24"/>
  <c r="O2540" i="24"/>
  <c r="O2676" i="24"/>
  <c r="O4592" i="24"/>
  <c r="O4864" i="24"/>
  <c r="O5120" i="24"/>
  <c r="O5376" i="24"/>
  <c r="O5632" i="24"/>
  <c r="O5888" i="24"/>
  <c r="O6144" i="24"/>
  <c r="O6400" i="24"/>
  <c r="O6656" i="24"/>
  <c r="O6912" i="24"/>
  <c r="O7168" i="24"/>
  <c r="O7440" i="24"/>
  <c r="O7696" i="24"/>
  <c r="O1601" i="24"/>
  <c r="O1857" i="24"/>
  <c r="O2369" i="24"/>
  <c r="O2625" i="24"/>
  <c r="O2881" i="24"/>
  <c r="O505" i="24"/>
  <c r="O889" i="24"/>
  <c r="P890" i="24" s="1"/>
  <c r="O1017" i="24"/>
  <c r="O1145" i="24"/>
  <c r="O1281" i="24"/>
  <c r="O1481" i="24"/>
  <c r="O1737" i="24"/>
  <c r="O2009" i="24"/>
  <c r="O2265" i="24"/>
  <c r="O3089" i="24"/>
  <c r="O3217" i="24"/>
  <c r="O3345" i="24"/>
  <c r="O3601" i="24"/>
  <c r="O3729" i="24"/>
  <c r="O3857" i="24"/>
  <c r="O3985" i="24"/>
  <c r="O4113" i="24"/>
  <c r="O4241" i="24"/>
  <c r="O1584" i="24"/>
  <c r="O1872" i="24"/>
  <c r="O2128" i="24"/>
  <c r="O4756" i="24"/>
  <c r="O5012" i="24"/>
  <c r="O5268" i="24"/>
  <c r="O5524" i="24"/>
  <c r="O5780" i="24"/>
  <c r="O6036" i="24"/>
  <c r="O6292" i="24"/>
  <c r="O6548" i="24"/>
  <c r="O6804" i="24"/>
  <c r="O7060" i="24"/>
  <c r="O7332" i="24"/>
  <c r="O7588" i="24"/>
  <c r="O2240" i="24"/>
  <c r="O2368" i="24"/>
  <c r="O2496" i="24"/>
  <c r="O2624" i="24"/>
  <c r="O2752" i="24"/>
  <c r="O2880" i="24"/>
  <c r="O3008" i="24"/>
  <c r="O3184" i="24"/>
  <c r="O3312" i="24"/>
  <c r="O3440" i="24"/>
  <c r="O4616" i="24"/>
  <c r="O4872" i="24"/>
  <c r="O5128" i="24"/>
  <c r="O5384" i="24"/>
  <c r="O5640" i="24"/>
  <c r="O5896" i="24"/>
  <c r="O6168" i="24"/>
  <c r="O6440" i="24"/>
  <c r="O6696" i="24"/>
  <c r="O6952" i="24"/>
  <c r="O7208" i="24"/>
  <c r="O7480" i="24"/>
  <c r="O7736" i="24"/>
  <c r="O4748" i="24"/>
  <c r="O5020" i="24"/>
  <c r="O5292" i="24"/>
  <c r="O5564" i="24"/>
  <c r="O5820" i="24"/>
  <c r="O6092" i="24"/>
  <c r="O6348" i="24"/>
  <c r="O6604" i="24"/>
  <c r="O6860" i="24"/>
  <c r="O7116" i="24"/>
  <c r="O7388" i="24"/>
  <c r="O7644" i="24"/>
  <c r="O2260" i="24"/>
  <c r="O2388" i="24"/>
  <c r="O2516" i="24"/>
  <c r="O2652" i="24"/>
  <c r="O2780" i="24"/>
  <c r="O2908" i="24"/>
  <c r="O3036" i="24"/>
  <c r="O3212" i="24"/>
  <c r="O3340" i="24"/>
  <c r="O3476" i="24"/>
  <c r="O3612" i="24"/>
  <c r="O4736" i="24"/>
  <c r="O5008" i="24"/>
  <c r="O5264" i="24"/>
  <c r="O5520" i="24"/>
  <c r="O5776" i="24"/>
  <c r="O6032" i="24"/>
  <c r="O6288" i="24"/>
  <c r="O6544" i="24"/>
  <c r="O6800" i="24"/>
  <c r="O7056" i="24"/>
  <c r="O7328" i="24"/>
  <c r="O7584" i="24"/>
  <c r="O1425" i="24"/>
  <c r="O1681" i="24"/>
  <c r="O1937" i="24"/>
  <c r="O2193" i="24"/>
  <c r="O2449" i="24"/>
  <c r="O2705" i="24"/>
  <c r="O2961" i="24"/>
  <c r="O1509" i="24"/>
  <c r="O1781" i="24"/>
  <c r="O2037" i="24"/>
  <c r="O2293" i="24"/>
  <c r="O2549" i="24"/>
  <c r="O2821" i="24"/>
  <c r="O7776" i="24"/>
  <c r="O7904" i="24"/>
  <c r="O8032" i="24"/>
  <c r="O8160" i="24"/>
  <c r="O8288" i="24"/>
  <c r="O8416" i="24"/>
  <c r="O8544" i="24"/>
  <c r="O8672" i="24"/>
  <c r="O1533" i="24"/>
  <c r="O1789" i="24"/>
  <c r="O2301" i="24"/>
  <c r="O2557" i="24"/>
  <c r="O2813" i="24"/>
  <c r="O5837" i="24"/>
  <c r="O5585" i="24"/>
  <c r="O5841" i="24"/>
  <c r="O4385" i="24"/>
  <c r="O4513" i="24"/>
  <c r="O4897" i="24"/>
  <c r="O5025" i="24"/>
  <c r="O5153" i="24"/>
  <c r="O5281" i="24"/>
  <c r="O5409" i="24"/>
  <c r="O5637" i="24"/>
  <c r="O5893" i="24"/>
  <c r="O3082" i="24"/>
  <c r="O3026" i="24"/>
  <c r="O6437" i="24"/>
  <c r="O6565" i="24"/>
  <c r="O6693" i="24"/>
  <c r="O6821" i="24"/>
  <c r="O5738" i="24"/>
  <c r="O5938" i="24"/>
  <c r="O6194" i="24"/>
  <c r="O6530" i="24"/>
  <c r="O4787" i="24"/>
  <c r="O7259" i="24"/>
  <c r="O7871" i="24"/>
  <c r="O8079" i="24"/>
  <c r="O8207" i="24"/>
  <c r="O8083" i="24"/>
  <c r="O8219" i="24"/>
  <c r="O4652" i="24"/>
  <c r="O5260" i="24"/>
  <c r="O7740" i="24"/>
  <c r="O1477" i="24"/>
  <c r="P1478" i="24" s="1"/>
  <c r="O1749" i="24"/>
  <c r="O2517" i="24"/>
  <c r="O817" i="24"/>
  <c r="O5617" i="24"/>
  <c r="O5873" i="24"/>
  <c r="O4497" i="24"/>
  <c r="O5009" i="24"/>
  <c r="O5137" i="24"/>
  <c r="O5265" i="24"/>
  <c r="O5393" i="24"/>
  <c r="O5541" i="24"/>
  <c r="O5797" i="24"/>
  <c r="O6053" i="24"/>
  <c r="O6309" i="24"/>
  <c r="O5657" i="24"/>
  <c r="O5913" i="24"/>
  <c r="O6377" i="24"/>
  <c r="O6505" i="24"/>
  <c r="O6633" i="24"/>
  <c r="O6761" i="24"/>
  <c r="O6889" i="24"/>
  <c r="O7017" i="24"/>
  <c r="O6357" i="24"/>
  <c r="O6485" i="24"/>
  <c r="O6613" i="24"/>
  <c r="O6741" i="24"/>
  <c r="O6869" i="24"/>
  <c r="O6997" i="24"/>
  <c r="P6998" i="24" s="1"/>
  <c r="O5770" i="24"/>
  <c r="O5906" i="24"/>
  <c r="O6162" i="24"/>
  <c r="O6498" i="24"/>
  <c r="P6499" i="24" s="1"/>
  <c r="O6694" i="24"/>
  <c r="O6966" i="24"/>
  <c r="O7238" i="24"/>
  <c r="O7494" i="24"/>
  <c r="P7495" i="24" s="1"/>
  <c r="O7574" i="24"/>
  <c r="O7862" i="24"/>
  <c r="O8494" i="24"/>
  <c r="O4799" i="24"/>
  <c r="O7279" i="24"/>
  <c r="O8183" i="24"/>
  <c r="O8311" i="24"/>
  <c r="O4953" i="24"/>
  <c r="O5081" i="24"/>
  <c r="O5209" i="24"/>
  <c r="O5337" i="24"/>
  <c r="O5465" i="24"/>
  <c r="O5685" i="24"/>
  <c r="O5941" i="24"/>
  <c r="O5673" i="24"/>
  <c r="O5929" i="24"/>
  <c r="O3002" i="24"/>
  <c r="O6353" i="24"/>
  <c r="O6481" i="24"/>
  <c r="O6609" i="24"/>
  <c r="O6737" i="24"/>
  <c r="O6865" i="24"/>
  <c r="O6993" i="24"/>
  <c r="O2898" i="24"/>
  <c r="O6333" i="24"/>
  <c r="O6461" i="24"/>
  <c r="O6589" i="24"/>
  <c r="O6717" i="24"/>
  <c r="O6845" i="24"/>
  <c r="O6973" i="24"/>
  <c r="O4902" i="24"/>
  <c r="O5722" i="24"/>
  <c r="O5922" i="24"/>
  <c r="O6178" i="24"/>
  <c r="O6402" i="24"/>
  <c r="O6774" i="24"/>
  <c r="O7046" i="24"/>
  <c r="O7318" i="24"/>
  <c r="O7590" i="24"/>
  <c r="O7942" i="24"/>
  <c r="O8318" i="24"/>
  <c r="O8574" i="24"/>
  <c r="O7159" i="24"/>
  <c r="O7151" i="24"/>
  <c r="O4811" i="24"/>
  <c r="O8019" i="24"/>
  <c r="O7879" i="24"/>
  <c r="O7883" i="24"/>
  <c r="O7243" i="24"/>
  <c r="O7371" i="24"/>
  <c r="O8319" i="24"/>
  <c r="O8171" i="24"/>
  <c r="O8299" i="24"/>
  <c r="P3140" i="24"/>
  <c r="O8231" i="24"/>
  <c r="O3517" i="24"/>
  <c r="O5546" i="24"/>
  <c r="O3638" i="24"/>
  <c r="O4150" i="24"/>
  <c r="O4694" i="24"/>
  <c r="O2565" i="24"/>
  <c r="O2314" i="24"/>
  <c r="O2750" i="24"/>
  <c r="O2422" i="24"/>
  <c r="O4534" i="24"/>
  <c r="O3485" i="24"/>
  <c r="O3542" i="24"/>
  <c r="O4182" i="24"/>
  <c r="O4726" i="24"/>
  <c r="O4637" i="24"/>
  <c r="O2666" i="24"/>
  <c r="O2390" i="24"/>
  <c r="O3734" i="24"/>
  <c r="O4790" i="24"/>
  <c r="O4669" i="24"/>
  <c r="O2506" i="24"/>
  <c r="O7310" i="24"/>
  <c r="O2306" i="24"/>
  <c r="O2562" i="24"/>
  <c r="O2358" i="24"/>
  <c r="O3110" i="24"/>
  <c r="O3006" i="24"/>
  <c r="O4605" i="24"/>
  <c r="O7925" i="24"/>
  <c r="O8693" i="24"/>
  <c r="O8005" i="24"/>
  <c r="O7881" i="24"/>
  <c r="O8649" i="24"/>
  <c r="O7957" i="24"/>
  <c r="O8761" i="24"/>
  <c r="O8601" i="24"/>
  <c r="O8541" i="24"/>
  <c r="O5106" i="24"/>
  <c r="O6874" i="24"/>
  <c r="O8594" i="24"/>
  <c r="O7761" i="24"/>
  <c r="O5134" i="24"/>
  <c r="O6038" i="24"/>
  <c r="O7066" i="24"/>
  <c r="O3497" i="24"/>
  <c r="O5298" i="24"/>
  <c r="O7898" i="24"/>
  <c r="O8626" i="24"/>
  <c r="O222" i="24"/>
  <c r="O414" i="24"/>
  <c r="O606" i="24"/>
  <c r="O734" i="24"/>
  <c r="O926" i="24"/>
  <c r="O1118" i="24"/>
  <c r="O1374" i="24"/>
  <c r="O1502" i="24"/>
  <c r="O1694" i="24"/>
  <c r="O1822" i="24"/>
  <c r="O2078" i="24"/>
  <c r="O3028" i="24"/>
  <c r="O3468" i="24"/>
  <c r="O8159" i="24"/>
  <c r="O2052" i="24"/>
  <c r="O1968" i="24"/>
  <c r="O7084" i="24"/>
  <c r="O1540" i="24"/>
  <c r="O1608" i="24"/>
  <c r="O1280" i="24"/>
  <c r="O1916" i="24"/>
  <c r="O5092" i="24"/>
  <c r="O5860" i="24"/>
  <c r="O6884" i="24"/>
  <c r="O7668" i="24"/>
  <c r="O2280" i="24"/>
  <c r="O2664" i="24"/>
  <c r="O3048" i="24"/>
  <c r="O3480" i="24"/>
  <c r="O5208" i="24"/>
  <c r="O5976" i="24"/>
  <c r="O6776" i="24"/>
  <c r="O1825" i="24"/>
  <c r="O2593" i="24"/>
  <c r="O1653" i="24"/>
  <c r="O2437" i="24"/>
  <c r="O7848" i="24"/>
  <c r="O8232" i="24"/>
  <c r="O8616" i="24"/>
  <c r="O1161" i="24"/>
  <c r="O1513" i="24"/>
  <c r="O2297" i="24"/>
  <c r="O1997" i="24"/>
  <c r="O2765" i="24"/>
  <c r="O5853" i="24"/>
  <c r="O5857" i="24"/>
  <c r="O3201" i="24"/>
  <c r="O3745" i="24"/>
  <c r="O4129" i="24"/>
  <c r="O5781" i="24"/>
  <c r="O6293" i="24"/>
  <c r="O6593" i="24"/>
  <c r="O6477" i="24"/>
  <c r="O6861" i="24"/>
  <c r="O5818" i="24"/>
  <c r="O6258" i="24"/>
  <c r="O3250" i="24"/>
  <c r="O2040" i="24"/>
  <c r="O1352" i="24"/>
  <c r="O1840" i="24"/>
  <c r="O1940" i="24"/>
  <c r="O1992" i="24"/>
  <c r="O1468" i="24"/>
  <c r="O1856" i="24"/>
  <c r="O4932" i="24"/>
  <c r="O5700" i="24"/>
  <c r="O6468" i="24"/>
  <c r="O7236" i="24"/>
  <c r="O2328" i="24"/>
  <c r="O2584" i="24"/>
  <c r="O2968" i="24"/>
  <c r="O3400" i="24"/>
  <c r="O5048" i="24"/>
  <c r="O5816" i="24"/>
  <c r="O6616" i="24"/>
  <c r="O7400" i="24"/>
  <c r="O5004" i="24"/>
  <c r="O5548" i="24"/>
  <c r="O6332" i="24"/>
  <c r="O7100" i="24"/>
  <c r="O7628" i="24"/>
  <c r="O4784" i="24"/>
  <c r="O8053" i="24"/>
  <c r="O8309" i="24"/>
  <c r="O8565" i="24"/>
  <c r="P8566" i="24" s="1"/>
  <c r="O7877" i="24"/>
  <c r="O8133" i="24"/>
  <c r="O8389" i="24"/>
  <c r="O8645" i="24"/>
  <c r="O8009" i="24"/>
  <c r="O8265" i="24"/>
  <c r="O8521" i="24"/>
  <c r="O8085" i="24"/>
  <c r="O8341" i="24"/>
  <c r="O8597" i="24"/>
  <c r="O7961" i="24"/>
  <c r="O8217" i="24"/>
  <c r="O8473" i="24"/>
  <c r="O7901" i="24"/>
  <c r="O8157" i="24"/>
  <c r="O8413" i="24"/>
  <c r="O8669" i="24"/>
  <c r="O8735" i="24"/>
  <c r="O3505" i="24"/>
  <c r="O3481" i="24"/>
  <c r="O4994" i="24"/>
  <c r="O5358" i="24"/>
  <c r="O5362" i="24"/>
  <c r="O5870" i="24"/>
  <c r="O6746" i="24"/>
  <c r="O8466" i="24"/>
  <c r="O3393" i="24"/>
  <c r="O3521" i="24"/>
  <c r="O7777" i="24"/>
  <c r="O5346" i="24"/>
  <c r="O4946" i="24"/>
  <c r="O6502" i="24"/>
  <c r="P6503" i="24" s="1"/>
  <c r="O7242" i="24"/>
  <c r="O6938" i="24"/>
  <c r="O7466" i="24"/>
  <c r="O7834" i="24"/>
  <c r="O3433" i="24"/>
  <c r="O5186" i="24"/>
  <c r="O5038" i="24"/>
  <c r="O5042" i="24"/>
  <c r="O6262" i="24"/>
  <c r="O6134" i="24"/>
  <c r="O6714" i="24"/>
  <c r="O7882" i="24"/>
  <c r="O7658" i="24"/>
  <c r="O8498" i="24"/>
  <c r="O254" i="24"/>
  <c r="O318" i="24"/>
  <c r="O382" i="24"/>
  <c r="O446" i="24"/>
  <c r="O510" i="24"/>
  <c r="O574" i="24"/>
  <c r="O638" i="24"/>
  <c r="O702" i="24"/>
  <c r="O766" i="24"/>
  <c r="O830" i="24"/>
  <c r="O894" i="24"/>
  <c r="O958" i="24"/>
  <c r="O1022" i="24"/>
  <c r="O1086" i="24"/>
  <c r="O1150" i="24"/>
  <c r="O1214" i="24"/>
  <c r="O1278" i="24"/>
  <c r="O1342" i="24"/>
  <c r="O1406" i="24"/>
  <c r="O1470" i="24"/>
  <c r="O1534" i="24"/>
  <c r="O1598" i="24"/>
  <c r="O1662" i="24"/>
  <c r="O1726" i="24"/>
  <c r="O1790" i="24"/>
  <c r="O1854" i="24"/>
  <c r="O1918" i="24"/>
  <c r="O1982" i="24"/>
  <c r="O2046" i="24"/>
  <c r="O2110" i="24"/>
  <c r="O2836" i="24"/>
  <c r="O2964" i="24"/>
  <c r="O3092" i="24"/>
  <c r="O3268" i="24"/>
  <c r="O3404" i="24"/>
  <c r="O3532" i="24"/>
  <c r="O7661" i="24"/>
  <c r="O7255" i="24"/>
  <c r="O8031" i="24"/>
  <c r="O8255" i="24"/>
  <c r="O1492" i="24"/>
  <c r="O1924" i="24"/>
  <c r="O2180" i="24"/>
  <c r="O1996" i="24"/>
  <c r="O1616" i="24"/>
  <c r="O2096" i="24"/>
  <c r="O4588" i="24"/>
  <c r="O6188" i="24"/>
  <c r="O6828" i="24"/>
  <c r="O7356" i="24"/>
  <c r="O2796" i="24"/>
  <c r="O1668" i="24"/>
  <c r="O1972" i="24"/>
  <c r="O1480" i="24"/>
  <c r="O1736" i="24"/>
  <c r="O2024" i="24"/>
  <c r="O1216" i="24"/>
  <c r="O1344" i="24"/>
  <c r="O1500" i="24"/>
  <c r="O1756" i="24"/>
  <c r="O2044" i="24"/>
  <c r="O4708" i="24"/>
  <c r="O4964" i="24"/>
  <c r="O5220" i="24"/>
  <c r="O5476" i="24"/>
  <c r="O5732" i="24"/>
  <c r="P5733" i="24" s="1"/>
  <c r="O5988" i="24"/>
  <c r="O6244" i="24"/>
  <c r="O6500" i="24"/>
  <c r="O6756" i="24"/>
  <c r="O7012" i="24"/>
  <c r="O7284" i="24"/>
  <c r="O7540" i="24"/>
  <c r="O2216" i="24"/>
  <c r="O2344" i="24"/>
  <c r="O2472" i="24"/>
  <c r="O2600" i="24"/>
  <c r="O2728" i="24"/>
  <c r="O2856" i="24"/>
  <c r="O2984" i="24"/>
  <c r="O3112" i="24"/>
  <c r="O3288" i="24"/>
  <c r="O3416" i="24"/>
  <c r="O4568" i="24"/>
  <c r="O4824" i="24"/>
  <c r="O5080" i="24"/>
  <c r="O5336" i="24"/>
  <c r="O5592" i="24"/>
  <c r="O5848" i="24"/>
  <c r="O6120" i="24"/>
  <c r="O6392" i="24"/>
  <c r="O6648" i="24"/>
  <c r="O6904" i="24"/>
  <c r="O7160" i="24"/>
  <c r="O7432" i="24"/>
  <c r="O7688" i="24"/>
  <c r="O1441" i="24"/>
  <c r="O1697" i="24"/>
  <c r="O1953" i="24"/>
  <c r="O2209" i="24"/>
  <c r="O2465" i="24"/>
  <c r="O2721" i="24"/>
  <c r="O2977" i="24"/>
  <c r="O1525" i="24"/>
  <c r="O1797" i="24"/>
  <c r="O2309" i="24"/>
  <c r="O2581" i="24"/>
  <c r="O2837" i="24"/>
  <c r="O7784" i="24"/>
  <c r="O7912" i="24"/>
  <c r="O8040" i="24"/>
  <c r="O8168" i="24"/>
  <c r="O8296" i="24"/>
  <c r="O8424" i="24"/>
  <c r="O8552" i="24"/>
  <c r="O8680" i="24"/>
  <c r="O585" i="24"/>
  <c r="O713" i="24"/>
  <c r="O841" i="24"/>
  <c r="O969" i="24"/>
  <c r="O1097" i="24"/>
  <c r="O1233" i="24"/>
  <c r="O1369" i="24"/>
  <c r="O1641" i="24"/>
  <c r="O1897" i="24"/>
  <c r="O2169" i="24"/>
  <c r="O1357" i="24"/>
  <c r="O1613" i="24"/>
  <c r="O1869" i="24"/>
  <c r="O2381" i="24"/>
  <c r="O2637" i="24"/>
  <c r="O2893" i="24"/>
  <c r="O5725" i="24"/>
  <c r="O5981" i="24"/>
  <c r="O5729" i="24"/>
  <c r="O5985" i="24"/>
  <c r="O3137" i="24"/>
  <c r="O3265" i="24"/>
  <c r="O3553" i="24"/>
  <c r="O3681" i="24"/>
  <c r="O3809" i="24"/>
  <c r="O3937" i="24"/>
  <c r="O4065" i="24"/>
  <c r="O4193" i="24"/>
  <c r="O4321" i="24"/>
  <c r="O5653" i="24"/>
  <c r="P5654" i="24" s="1"/>
  <c r="O5909" i="24"/>
  <c r="O3034" i="24"/>
  <c r="O6401" i="24"/>
  <c r="O6529" i="24"/>
  <c r="O6657" i="24"/>
  <c r="O6785" i="24"/>
  <c r="O6913" i="24"/>
  <c r="O3042" i="24"/>
  <c r="O6413" i="24"/>
  <c r="O6541" i="24"/>
  <c r="O6669" i="24"/>
  <c r="O6797" i="24"/>
  <c r="O6925" i="24"/>
  <c r="O5642" i="24"/>
  <c r="O5890" i="24"/>
  <c r="O6146" i="24"/>
  <c r="O6370" i="24"/>
  <c r="O4403" i="24"/>
  <c r="O3266" i="24"/>
  <c r="O4842" i="24"/>
  <c r="O1560" i="24"/>
  <c r="O1912" i="24"/>
  <c r="O2168" i="24"/>
  <c r="O1288" i="24"/>
  <c r="O1416" i="24"/>
  <c r="O1680" i="24"/>
  <c r="O1508" i="24"/>
  <c r="O1764" i="24"/>
  <c r="O2068" i="24"/>
  <c r="O1576" i="24"/>
  <c r="O1864" i="24"/>
  <c r="O2120" i="24"/>
  <c r="O1264" i="24"/>
  <c r="O1392" i="24"/>
  <c r="O1596" i="24"/>
  <c r="O1884" i="24"/>
  <c r="O2140" i="24"/>
  <c r="O1696" i="24"/>
  <c r="O1984" i="24"/>
  <c r="O4548" i="24"/>
  <c r="O4804" i="24"/>
  <c r="O5060" i="24"/>
  <c r="O5316" i="24"/>
  <c r="O5572" i="24"/>
  <c r="P5572" i="24" s="1"/>
  <c r="O5828" i="24"/>
  <c r="O6084" i="24"/>
  <c r="O6340" i="24"/>
  <c r="O6596" i="24"/>
  <c r="O6852" i="24"/>
  <c r="O7108" i="24"/>
  <c r="O7380" i="24"/>
  <c r="O7636" i="24"/>
  <c r="O2264" i="24"/>
  <c r="O2392" i="24"/>
  <c r="O2520" i="24"/>
  <c r="O2648" i="24"/>
  <c r="O2776" i="24"/>
  <c r="O2904" i="24"/>
  <c r="O3032" i="24"/>
  <c r="O3208" i="24"/>
  <c r="O3336" i="24"/>
  <c r="O3464" i="24"/>
  <c r="O4664" i="24"/>
  <c r="O4920" i="24"/>
  <c r="O5176" i="24"/>
  <c r="O5432" i="24"/>
  <c r="O5688" i="24"/>
  <c r="O5944" i="24"/>
  <c r="O6216" i="24"/>
  <c r="O6488" i="24"/>
  <c r="O6744" i="24"/>
  <c r="O7000" i="24"/>
  <c r="O7256" i="24"/>
  <c r="O7528" i="24"/>
  <c r="O4604" i="24"/>
  <c r="O4876" i="24"/>
  <c r="O5148" i="24"/>
  <c r="O5404" i="24"/>
  <c r="O5676" i="24"/>
  <c r="O6460" i="24"/>
  <c r="O6716" i="24"/>
  <c r="O6972" i="24"/>
  <c r="O7228" i="24"/>
  <c r="O7500" i="24"/>
  <c r="O4656" i="24"/>
  <c r="O4928" i="24"/>
  <c r="O5184" i="24"/>
  <c r="O5440" i="24"/>
  <c r="O5696" i="24"/>
  <c r="O5952" i="24"/>
  <c r="O6208" i="24"/>
  <c r="O6464" i="24"/>
  <c r="O6720" i="24"/>
  <c r="O6976" i="24"/>
  <c r="O7232" i="24"/>
  <c r="O7504" i="24"/>
  <c r="O1409" i="24"/>
  <c r="O1665" i="24"/>
  <c r="O1921" i="24"/>
  <c r="O2177" i="24"/>
  <c r="O2433" i="24"/>
  <c r="O2689" i="24"/>
  <c r="O2945" i="24"/>
  <c r="O537" i="24"/>
  <c r="O793" i="24"/>
  <c r="O921" i="24"/>
  <c r="O1049" i="24"/>
  <c r="O1177" i="24"/>
  <c r="O1313" i="24"/>
  <c r="O1545" i="24"/>
  <c r="O1801" i="24"/>
  <c r="O2329" i="24"/>
  <c r="O3121" i="24"/>
  <c r="O3249" i="24"/>
  <c r="O3377" i="24"/>
  <c r="O3633" i="24"/>
  <c r="O3761" i="24"/>
  <c r="O3889" i="24"/>
  <c r="O4017" i="24"/>
  <c r="O4145" i="24"/>
  <c r="O4273" i="24"/>
  <c r="O3330" i="24"/>
  <c r="O1648" i="24"/>
  <c r="O1936" i="24"/>
  <c r="O4564" i="24"/>
  <c r="O4820" i="24"/>
  <c r="O5076" i="24"/>
  <c r="O5332" i="24"/>
  <c r="O5588" i="24"/>
  <c r="O5844" i="24"/>
  <c r="O6100" i="24"/>
  <c r="O6356" i="24"/>
  <c r="O6612" i="24"/>
  <c r="O6868" i="24"/>
  <c r="O7124" i="24"/>
  <c r="O7396" i="24"/>
  <c r="O7652" i="24"/>
  <c r="O2272" i="24"/>
  <c r="O2400" i="24"/>
  <c r="O2528" i="24"/>
  <c r="O2656" i="24"/>
  <c r="O2784" i="24"/>
  <c r="O2912" i="24"/>
  <c r="O3040" i="24"/>
  <c r="O3216" i="24"/>
  <c r="O3344" i="24"/>
  <c r="O3472" i="24"/>
  <c r="O4680" i="24"/>
  <c r="O4936" i="24"/>
  <c r="O5192" i="24"/>
  <c r="O5448" i="24"/>
  <c r="O5704" i="24"/>
  <c r="P5705" i="24" s="1"/>
  <c r="O5960" i="24"/>
  <c r="O6232" i="24"/>
  <c r="O6504" i="24"/>
  <c r="O6760" i="24"/>
  <c r="O7016" i="24"/>
  <c r="O7288" i="24"/>
  <c r="O7544" i="24"/>
  <c r="O4556" i="24"/>
  <c r="O4828" i="24"/>
  <c r="O5100" i="24"/>
  <c r="O5356" i="24"/>
  <c r="O5628" i="24"/>
  <c r="O5900" i="24"/>
  <c r="O6156" i="24"/>
  <c r="O6412" i="24"/>
  <c r="O6668" i="24"/>
  <c r="O6924" i="24"/>
  <c r="O7180" i="24"/>
  <c r="O7452" i="24"/>
  <c r="O7708" i="24"/>
  <c r="O2292" i="24"/>
  <c r="O2420" i="24"/>
  <c r="O2548" i="24"/>
  <c r="O2684" i="24"/>
  <c r="O2812" i="24"/>
  <c r="O2940" i="24"/>
  <c r="O3068" i="24"/>
  <c r="O3244" i="24"/>
  <c r="O3380" i="24"/>
  <c r="O3508" i="24"/>
  <c r="O3652" i="24"/>
  <c r="O4816" i="24"/>
  <c r="O5072" i="24"/>
  <c r="O5328" i="24"/>
  <c r="O5584" i="24"/>
  <c r="O5840" i="24"/>
  <c r="O6096" i="24"/>
  <c r="O6352" i="24"/>
  <c r="O6608" i="24"/>
  <c r="O6864" i="24"/>
  <c r="O7120" i="24"/>
  <c r="O7392" i="24"/>
  <c r="O7648" i="24"/>
  <c r="O1489" i="24"/>
  <c r="O1745" i="24"/>
  <c r="O2001" i="24"/>
  <c r="O2257" i="24"/>
  <c r="O2513" i="24"/>
  <c r="O2769" i="24"/>
  <c r="O3025" i="24"/>
  <c r="O1573" i="24"/>
  <c r="O1845" i="24"/>
  <c r="O2357" i="24"/>
  <c r="O2629" i="24"/>
  <c r="O2885" i="24"/>
  <c r="O7808" i="24"/>
  <c r="O7936" i="24"/>
  <c r="O8064" i="24"/>
  <c r="O8192" i="24"/>
  <c r="O8320" i="24"/>
  <c r="O8448" i="24"/>
  <c r="O8576" i="24"/>
  <c r="O8704" i="24"/>
  <c r="O1597" i="24"/>
  <c r="O1853" i="24"/>
  <c r="O2365" i="24"/>
  <c r="O2621" i="24"/>
  <c r="O2877" i="24"/>
  <c r="P2878" i="24" s="1"/>
  <c r="O5629" i="24"/>
  <c r="O5901" i="24"/>
  <c r="O5649" i="24"/>
  <c r="O5905" i="24"/>
  <c r="O4417" i="24"/>
  <c r="O4545" i="24"/>
  <c r="O4929" i="24"/>
  <c r="O5057" i="24"/>
  <c r="O5185" i="24"/>
  <c r="O5313" i="24"/>
  <c r="O5441" i="24"/>
  <c r="O5701" i="24"/>
  <c r="O5957" i="24"/>
  <c r="O3130" i="24"/>
  <c r="O6341" i="24"/>
  <c r="O6469" i="24"/>
  <c r="O6597" i="24"/>
  <c r="O6725" i="24"/>
  <c r="O6853" i="24"/>
  <c r="O5802" i="24"/>
  <c r="O6002" i="24"/>
  <c r="O6306" i="24"/>
  <c r="O8170" i="24"/>
  <c r="O7291" i="24"/>
  <c r="O7935" i="24"/>
  <c r="O8115" i="24"/>
  <c r="O8251" i="24"/>
  <c r="O4716" i="24"/>
  <c r="O5324" i="24"/>
  <c r="O8688" i="24"/>
  <c r="O5681" i="24"/>
  <c r="O5937" i="24"/>
  <c r="O4529" i="24"/>
  <c r="O4913" i="24"/>
  <c r="O5041" i="24"/>
  <c r="O5169" i="24"/>
  <c r="O5297" i="24"/>
  <c r="O5425" i="24"/>
  <c r="O5605" i="24"/>
  <c r="O5861" i="24"/>
  <c r="O6409" i="24"/>
  <c r="O6537" i="24"/>
  <c r="O6665" i="24"/>
  <c r="O6793" i="24"/>
  <c r="O6921" i="24"/>
  <c r="O6389" i="24"/>
  <c r="O6517" i="24"/>
  <c r="O6645" i="24"/>
  <c r="P6646" i="24" s="1"/>
  <c r="O6773" i="24"/>
  <c r="O6901" i="24"/>
  <c r="O4886" i="24"/>
  <c r="O5834" i="24"/>
  <c r="O5970" i="24"/>
  <c r="O6226" i="24"/>
  <c r="O6578" i="24"/>
  <c r="O6758" i="24"/>
  <c r="O7030" i="24"/>
  <c r="O7302" i="24"/>
  <c r="O7638" i="24"/>
  <c r="O7926" i="24"/>
  <c r="O8302" i="24"/>
  <c r="O8558" i="24"/>
  <c r="O4287" i="24"/>
  <c r="O7311" i="24"/>
  <c r="P7311" i="24" s="1"/>
  <c r="O8087" i="24"/>
  <c r="O8215" i="24"/>
  <c r="O4985" i="24"/>
  <c r="O5113" i="24"/>
  <c r="O5241" i="24"/>
  <c r="O5369" i="24"/>
  <c r="O5505" i="24"/>
  <c r="O5749" i="24"/>
  <c r="O6005" i="24"/>
  <c r="O6261" i="24"/>
  <c r="O5737" i="24"/>
  <c r="O5993" i="24"/>
  <c r="O3066" i="24"/>
  <c r="O6385" i="24"/>
  <c r="O6513" i="24"/>
  <c r="O6641" i="24"/>
  <c r="O6769" i="24"/>
  <c r="O6897" i="24"/>
  <c r="O2946" i="24"/>
  <c r="O6365" i="24"/>
  <c r="O6493" i="24"/>
  <c r="O6621" i="24"/>
  <c r="O6749" i="24"/>
  <c r="O6877" i="24"/>
  <c r="O7005" i="24"/>
  <c r="O3310" i="24"/>
  <c r="O5786" i="24"/>
  <c r="O5986" i="24"/>
  <c r="O6242" i="24"/>
  <c r="O6514" i="24"/>
  <c r="O6838" i="24"/>
  <c r="O7110" i="24"/>
  <c r="O7382" i="24"/>
  <c r="O7654" i="24"/>
  <c r="O8038" i="24"/>
  <c r="O8382" i="24"/>
  <c r="O8638" i="24"/>
  <c r="O4295" i="24"/>
  <c r="O4291" i="24"/>
  <c r="O7187" i="24"/>
  <c r="O7223" i="24"/>
  <c r="O7943" i="24"/>
  <c r="O7947" i="24"/>
  <c r="O7275" i="24"/>
  <c r="O8067" i="24"/>
  <c r="O8203" i="24"/>
  <c r="O8027" i="24"/>
  <c r="O8740" i="24"/>
  <c r="O677" i="24"/>
  <c r="O4733" i="24"/>
  <c r="O7370" i="24"/>
  <c r="O3830" i="24"/>
  <c r="O4342" i="24"/>
  <c r="O5606" i="24"/>
  <c r="O701" i="24"/>
  <c r="O2570" i="24"/>
  <c r="O4361" i="24"/>
  <c r="O2678" i="24"/>
  <c r="O4822" i="24"/>
  <c r="O4765" i="24"/>
  <c r="O3798" i="24"/>
  <c r="O4310" i="24"/>
  <c r="O4854" i="24"/>
  <c r="O8769" i="24"/>
  <c r="O2858" i="24"/>
  <c r="O2582" i="24"/>
  <c r="O3862" i="24"/>
  <c r="O8182" i="24"/>
  <c r="O2186" i="24"/>
  <c r="O2698" i="24"/>
  <c r="O7849" i="24"/>
  <c r="O2370" i="24"/>
  <c r="O2626" i="24"/>
  <c r="O2486" i="24"/>
  <c r="O3318" i="24"/>
  <c r="O3134" i="24"/>
  <c r="O2442" i="24"/>
  <c r="O2742" i="24"/>
  <c r="O8117" i="24"/>
  <c r="O8373" i="24"/>
  <c r="O8629" i="24"/>
  <c r="O7941" i="24"/>
  <c r="O8197" i="24"/>
  <c r="O8453" i="24"/>
  <c r="O8709" i="24"/>
  <c r="O8073" i="24"/>
  <c r="O8329" i="24"/>
  <c r="O8585" i="24"/>
  <c r="O7893" i="24"/>
  <c r="O8149" i="24"/>
  <c r="O8405" i="24"/>
  <c r="O8661" i="24"/>
  <c r="P8662" i="24" s="1"/>
  <c r="O8025" i="24"/>
  <c r="O8281" i="24"/>
  <c r="O8537" i="24"/>
  <c r="O7965" i="24"/>
  <c r="O8221" i="24"/>
  <c r="O8477" i="24"/>
  <c r="O8729" i="24"/>
  <c r="O8751" i="24"/>
  <c r="O3409" i="24"/>
  <c r="O7841" i="24"/>
  <c r="O3513" i="24"/>
  <c r="O5122" i="24"/>
  <c r="P5123" i="24" s="1"/>
  <c r="O4978" i="24"/>
  <c r="O6102" i="24"/>
  <c r="O6810" i="24"/>
  <c r="O7178" i="24"/>
  <c r="O7962" i="24"/>
  <c r="O8530" i="24"/>
  <c r="O3425" i="24"/>
  <c r="O4962" i="24"/>
  <c r="O5006" i="24"/>
  <c r="O5074" i="24"/>
  <c r="O7306" i="24"/>
  <c r="O7002" i="24"/>
  <c r="P7002" i="24" s="1"/>
  <c r="O7130" i="24"/>
  <c r="O7514" i="24"/>
  <c r="O7633" i="24"/>
  <c r="O3465" i="24"/>
  <c r="O5166" i="24"/>
  <c r="O5170" i="24"/>
  <c r="O5910" i="24"/>
  <c r="O6778" i="24"/>
  <c r="O7418" i="24"/>
  <c r="O8026" i="24"/>
  <c r="O7994" i="24"/>
  <c r="O8306" i="24"/>
  <c r="O8562" i="24"/>
  <c r="O270" i="24"/>
  <c r="O334" i="24"/>
  <c r="O398" i="24"/>
  <c r="O462" i="24"/>
  <c r="O526" i="24"/>
  <c r="O590" i="24"/>
  <c r="O654" i="24"/>
  <c r="P654" i="24" s="1"/>
  <c r="O718" i="24"/>
  <c r="O782" i="24"/>
  <c r="O846" i="24"/>
  <c r="O910" i="24"/>
  <c r="O974" i="24"/>
  <c r="O1038" i="24"/>
  <c r="O1102" i="24"/>
  <c r="O1166" i="24"/>
  <c r="O1230" i="24"/>
  <c r="O1294" i="24"/>
  <c r="O1358" i="24"/>
  <c r="O1422" i="24"/>
  <c r="O1486" i="24"/>
  <c r="O1550" i="24"/>
  <c r="O1614" i="24"/>
  <c r="O1678" i="24"/>
  <c r="O1742" i="24"/>
  <c r="O1806" i="24"/>
  <c r="O1870" i="24"/>
  <c r="O1934" i="24"/>
  <c r="O1998" i="24"/>
  <c r="O2062" i="24"/>
  <c r="O2126" i="24"/>
  <c r="O8763" i="24"/>
  <c r="P8764" i="24" s="1"/>
  <c r="O8330" i="24"/>
  <c r="O2868" i="24"/>
  <c r="O2996" i="24"/>
  <c r="O3124" i="24"/>
  <c r="O3300" i="24"/>
  <c r="O3436" i="24"/>
  <c r="O3572" i="24"/>
  <c r="O7287" i="24"/>
  <c r="O8095" i="24"/>
  <c r="O8287" i="24"/>
  <c r="O1684" i="24"/>
  <c r="O1988" i="24"/>
  <c r="O1624" i="24"/>
  <c r="O2060" i="24"/>
  <c r="O1904" i="24"/>
  <c r="O2160" i="24"/>
  <c r="P2160" i="24" s="1"/>
  <c r="O4780" i="24"/>
  <c r="O6380" i="24"/>
  <c r="O6892" i="24"/>
  <c r="O7420" i="24"/>
  <c r="O3210" i="24"/>
  <c r="O1476" i="24"/>
  <c r="O1732" i="24"/>
  <c r="O2036" i="24"/>
  <c r="P2037" i="24" s="1"/>
  <c r="O1544" i="24"/>
  <c r="O1832" i="24"/>
  <c r="O2088" i="24"/>
  <c r="O1248" i="24"/>
  <c r="O1376" i="24"/>
  <c r="O1564" i="24"/>
  <c r="O1852" i="24"/>
  <c r="O2108" i="24"/>
  <c r="O4772" i="24"/>
  <c r="O5028" i="24"/>
  <c r="P5028" i="24" s="1"/>
  <c r="O5284" i="24"/>
  <c r="O5540" i="24"/>
  <c r="P5540" i="24" s="1"/>
  <c r="O5796" i="24"/>
  <c r="O6052" i="24"/>
  <c r="O6308" i="24"/>
  <c r="O6564" i="24"/>
  <c r="O6820" i="24"/>
  <c r="O7076" i="24"/>
  <c r="O7348" i="24"/>
  <c r="O7604" i="24"/>
  <c r="O2248" i="24"/>
  <c r="O2376" i="24"/>
  <c r="O2504" i="24"/>
  <c r="O2632" i="24"/>
  <c r="O2760" i="24"/>
  <c r="O2888" i="24"/>
  <c r="O3016" i="24"/>
  <c r="O3192" i="24"/>
  <c r="O3320" i="24"/>
  <c r="O3448" i="24"/>
  <c r="O4632" i="24"/>
  <c r="O4888" i="24"/>
  <c r="O5144" i="24"/>
  <c r="O5400" i="24"/>
  <c r="O5656" i="24"/>
  <c r="O5912" i="24"/>
  <c r="O6184" i="24"/>
  <c r="O6456" i="24"/>
  <c r="O6712" i="24"/>
  <c r="O6968" i="24"/>
  <c r="O7224" i="24"/>
  <c r="O7496" i="24"/>
  <c r="O1505" i="24"/>
  <c r="O1761" i="24"/>
  <c r="O2017" i="24"/>
  <c r="O2273" i="24"/>
  <c r="O2529" i="24"/>
  <c r="O2785" i="24"/>
  <c r="O3041" i="24"/>
  <c r="O1589" i="24"/>
  <c r="O1861" i="24"/>
  <c r="O2373" i="24"/>
  <c r="O2645" i="24"/>
  <c r="O2901" i="24"/>
  <c r="O7816" i="24"/>
  <c r="O7944" i="24"/>
  <c r="O8072" i="24"/>
  <c r="O8200" i="24"/>
  <c r="O8328" i="24"/>
  <c r="O8456" i="24"/>
  <c r="O8584" i="24"/>
  <c r="O489" i="24"/>
  <c r="O873" i="24"/>
  <c r="O1001" i="24"/>
  <c r="O1129" i="24"/>
  <c r="O1265" i="24"/>
  <c r="O1449" i="24"/>
  <c r="O1705" i="24"/>
  <c r="O1977" i="24"/>
  <c r="O2233" i="24"/>
  <c r="O1421" i="24"/>
  <c r="O1677" i="24"/>
  <c r="O1933" i="24"/>
  <c r="O2189" i="24"/>
  <c r="O2445" i="24"/>
  <c r="O2701" i="24"/>
  <c r="O2957" i="24"/>
  <c r="O5789" i="24"/>
  <c r="O6045" i="24"/>
  <c r="O5537" i="24"/>
  <c r="P5537" i="24" s="1"/>
  <c r="O5793" i="24"/>
  <c r="O6049" i="24"/>
  <c r="O6305" i="24"/>
  <c r="O3169" i="24"/>
  <c r="O3297" i="24"/>
  <c r="O3585" i="24"/>
  <c r="P3586" i="24" s="1"/>
  <c r="O3713" i="24"/>
  <c r="O3841" i="24"/>
  <c r="O3969" i="24"/>
  <c r="O4097" i="24"/>
  <c r="O4225" i="24"/>
  <c r="O4353" i="24"/>
  <c r="P4354" i="24" s="1"/>
  <c r="O5717" i="24"/>
  <c r="O5973" i="24"/>
  <c r="O3146" i="24"/>
  <c r="O6433" i="24"/>
  <c r="O6561" i="24"/>
  <c r="O6689" i="24"/>
  <c r="O6817" i="24"/>
  <c r="O6945" i="24"/>
  <c r="O6317" i="24"/>
  <c r="O6445" i="24"/>
  <c r="O6573" i="24"/>
  <c r="O6701" i="24"/>
  <c r="O6829" i="24"/>
  <c r="O6957" i="24"/>
  <c r="O5754" i="24"/>
  <c r="O5954" i="24"/>
  <c r="O6210" i="24"/>
  <c r="O6450" i="24"/>
  <c r="O7155" i="24"/>
  <c r="O3234" i="24"/>
  <c r="O1556" i="24"/>
  <c r="O1688" i="24"/>
  <c r="O1976" i="24"/>
  <c r="O1192" i="24"/>
  <c r="O1320" i="24"/>
  <c r="O1744" i="24"/>
  <c r="O3362" i="24"/>
  <c r="O1572" i="24"/>
  <c r="O1876" i="24"/>
  <c r="O2132" i="24"/>
  <c r="O1640" i="24"/>
  <c r="O1928" i="24"/>
  <c r="O2184" i="24"/>
  <c r="O1296" i="24"/>
  <c r="O1424" i="24"/>
  <c r="O1660" i="24"/>
  <c r="O1948" i="24"/>
  <c r="O1504" i="24"/>
  <c r="O1760" i="24"/>
  <c r="O2048" i="24"/>
  <c r="O4612" i="24"/>
  <c r="O4868" i="24"/>
  <c r="O5124" i="24"/>
  <c r="O5380" i="24"/>
  <c r="O5636" i="24"/>
  <c r="O5892" i="24"/>
  <c r="O6148" i="24"/>
  <c r="O6404" i="24"/>
  <c r="O6660" i="24"/>
  <c r="O6916" i="24"/>
  <c r="O7172" i="24"/>
  <c r="O7444" i="24"/>
  <c r="O7700" i="24"/>
  <c r="O2296" i="24"/>
  <c r="O2424" i="24"/>
  <c r="O2552" i="24"/>
  <c r="O2680" i="24"/>
  <c r="O2808" i="24"/>
  <c r="O2936" i="24"/>
  <c r="O3064" i="24"/>
  <c r="O3240" i="24"/>
  <c r="O3368" i="24"/>
  <c r="O3496" i="24"/>
  <c r="O4728" i="24"/>
  <c r="O4984" i="24"/>
  <c r="O5240" i="24"/>
  <c r="O5496" i="24"/>
  <c r="O5752" i="24"/>
  <c r="O6024" i="24"/>
  <c r="O6296" i="24"/>
  <c r="O6552" i="24"/>
  <c r="O6808" i="24"/>
  <c r="O7064" i="24"/>
  <c r="O7336" i="24"/>
  <c r="O7592" i="24"/>
  <c r="O4668" i="24"/>
  <c r="O4940" i="24"/>
  <c r="O5212" i="24"/>
  <c r="O5484" i="24"/>
  <c r="O5740" i="24"/>
  <c r="O6524" i="24"/>
  <c r="O6780" i="24"/>
  <c r="O7036" i="24"/>
  <c r="O7308" i="24"/>
  <c r="O7564" i="24"/>
  <c r="O4720" i="24"/>
  <c r="O4992" i="24"/>
  <c r="O5248" i="24"/>
  <c r="P5249" i="24" s="1"/>
  <c r="O5504" i="24"/>
  <c r="O5760" i="24"/>
  <c r="O6016" i="24"/>
  <c r="O6272" i="24"/>
  <c r="O6528" i="24"/>
  <c r="O6784" i="24"/>
  <c r="O7040" i="24"/>
  <c r="O7312" i="24"/>
  <c r="O7568" i="24"/>
  <c r="O1473" i="24"/>
  <c r="O1729" i="24"/>
  <c r="O1985" i="24"/>
  <c r="O2241" i="24"/>
  <c r="O2497" i="24"/>
  <c r="O2753" i="24"/>
  <c r="O3009" i="24"/>
  <c r="O569" i="24"/>
  <c r="O825" i="24"/>
  <c r="O953" i="24"/>
  <c r="O1081" i="24"/>
  <c r="O1217" i="24"/>
  <c r="O1345" i="24"/>
  <c r="O1609" i="24"/>
  <c r="O1865" i="24"/>
  <c r="P5757" i="24"/>
  <c r="O6273" i="24"/>
  <c r="O3153" i="24"/>
  <c r="O3281" i="24"/>
  <c r="O3537" i="24"/>
  <c r="O3665" i="24"/>
  <c r="O3793" i="24"/>
  <c r="O3921" i="24"/>
  <c r="O4049" i="24"/>
  <c r="O4177" i="24"/>
  <c r="O4305" i="24"/>
  <c r="O4746" i="24"/>
  <c r="O1456" i="24"/>
  <c r="O1712" i="24"/>
  <c r="O2000" i="24"/>
  <c r="O4628" i="24"/>
  <c r="O4884" i="24"/>
  <c r="O5140" i="24"/>
  <c r="O5396" i="24"/>
  <c r="O5652" i="24"/>
  <c r="O5908" i="24"/>
  <c r="O6164" i="24"/>
  <c r="O6420" i="24"/>
  <c r="O6676" i="24"/>
  <c r="O6932" i="24"/>
  <c r="O7188" i="24"/>
  <c r="O7460" i="24"/>
  <c r="O7716" i="24"/>
  <c r="O2304" i="24"/>
  <c r="O2432" i="24"/>
  <c r="O2560" i="24"/>
  <c r="O2688" i="24"/>
  <c r="O2816" i="24"/>
  <c r="O2944" i="24"/>
  <c r="O3072" i="24"/>
  <c r="O3248" i="24"/>
  <c r="O3376" i="24"/>
  <c r="O3504" i="24"/>
  <c r="O4744" i="24"/>
  <c r="O5000" i="24"/>
  <c r="O5256" i="24"/>
  <c r="O5512" i="24"/>
  <c r="O5768" i="24"/>
  <c r="O6040" i="24"/>
  <c r="O6312" i="24"/>
  <c r="O6568" i="24"/>
  <c r="O6824" i="24"/>
  <c r="O7080" i="24"/>
  <c r="O7352" i="24"/>
  <c r="O7608" i="24"/>
  <c r="O4620" i="24"/>
  <c r="O4892" i="24"/>
  <c r="O5164" i="24"/>
  <c r="O5436" i="24"/>
  <c r="O5692" i="24"/>
  <c r="O5964" i="24"/>
  <c r="O6220" i="24"/>
  <c r="O6476" i="24"/>
  <c r="O6732" i="24"/>
  <c r="O6988" i="24"/>
  <c r="O7244" i="24"/>
  <c r="O7516" i="24"/>
  <c r="O2196" i="24"/>
  <c r="O2324" i="24"/>
  <c r="O2452" i="24"/>
  <c r="O2580" i="24"/>
  <c r="O2716" i="24"/>
  <c r="O2844" i="24"/>
  <c r="O2972" i="24"/>
  <c r="O3100" i="24"/>
  <c r="O3276" i="24"/>
  <c r="O3412" i="24"/>
  <c r="O3540" i="24"/>
  <c r="O4608" i="24"/>
  <c r="O4880" i="24"/>
  <c r="O5136" i="24"/>
  <c r="O5392" i="24"/>
  <c r="O5648" i="24"/>
  <c r="O5904" i="24"/>
  <c r="O6160" i="24"/>
  <c r="O6416" i="24"/>
  <c r="O6672" i="24"/>
  <c r="O6928" i="24"/>
  <c r="O7184" i="24"/>
  <c r="O7456" i="24"/>
  <c r="O7712" i="24"/>
  <c r="O1553" i="24"/>
  <c r="O1809" i="24"/>
  <c r="O2065" i="24"/>
  <c r="O2321" i="24"/>
  <c r="O2577" i="24"/>
  <c r="O2833" i="24"/>
  <c r="O1381" i="24"/>
  <c r="O1637" i="24"/>
  <c r="O1909" i="24"/>
  <c r="O2165" i="24"/>
  <c r="O2421" i="24"/>
  <c r="O2693" i="24"/>
  <c r="O2949" i="24"/>
  <c r="O7840" i="24"/>
  <c r="O7968" i="24"/>
  <c r="O8096" i="24"/>
  <c r="O8224" i="24"/>
  <c r="O8352" i="24"/>
  <c r="O8480" i="24"/>
  <c r="O8608" i="24"/>
  <c r="O1405" i="24"/>
  <c r="O1661" i="24"/>
  <c r="O1917" i="24"/>
  <c r="O2173" i="24"/>
  <c r="O2429" i="24"/>
  <c r="O2685" i="24"/>
  <c r="O2941" i="24"/>
  <c r="O5709" i="24"/>
  <c r="O5965" i="24"/>
  <c r="O5713" i="24"/>
  <c r="O4449" i="24"/>
  <c r="O4577" i="24"/>
  <c r="O4961" i="24"/>
  <c r="O5089" i="24"/>
  <c r="P5090" i="24" s="1"/>
  <c r="O5217" i="24"/>
  <c r="O5345" i="24"/>
  <c r="O5473" i="24"/>
  <c r="O5765" i="24"/>
  <c r="O6021" i="24"/>
  <c r="O6277" i="24"/>
  <c r="O2866" i="24"/>
  <c r="O6373" i="24"/>
  <c r="O6501" i="24"/>
  <c r="O6629" i="24"/>
  <c r="O6757" i="24"/>
  <c r="O6885" i="24"/>
  <c r="O5866" i="24"/>
  <c r="O6066" i="24"/>
  <c r="O6354" i="24"/>
  <c r="O7203" i="24"/>
  <c r="O8043" i="24"/>
  <c r="O7323" i="24"/>
  <c r="O7999" i="24"/>
  <c r="O8143" i="24"/>
  <c r="O8271" i="24"/>
  <c r="O8155" i="24"/>
  <c r="O8283" i="24"/>
  <c r="O5132" i="24"/>
  <c r="O5388" i="24"/>
  <c r="O2917" i="24"/>
  <c r="O5745" i="24"/>
  <c r="O6001" i="24"/>
  <c r="O6257" i="24"/>
  <c r="O4561" i="24"/>
  <c r="O4945" i="24"/>
  <c r="O5073" i="24"/>
  <c r="O5201" i="24"/>
  <c r="O5329" i="24"/>
  <c r="O5457" i="24"/>
  <c r="O5669" i="24"/>
  <c r="O5925" i="24"/>
  <c r="O5529" i="24"/>
  <c r="O5785" i="24"/>
  <c r="O6297" i="24"/>
  <c r="O6313" i="24"/>
  <c r="O6441" i="24"/>
  <c r="O6569" i="24"/>
  <c r="O6697" i="24"/>
  <c r="O6825" i="24"/>
  <c r="O6953" i="24"/>
  <c r="O6421" i="24"/>
  <c r="O6549" i="24"/>
  <c r="O6677" i="24"/>
  <c r="O6805" i="24"/>
  <c r="O6933" i="24"/>
  <c r="O4934" i="24"/>
  <c r="O5658" i="24"/>
  <c r="O6034" i="24"/>
  <c r="O6274" i="24"/>
  <c r="O6822" i="24"/>
  <c r="O7094" i="24"/>
  <c r="O7366" i="24"/>
  <c r="O7702" i="24"/>
  <c r="O7990" i="24"/>
  <c r="O8366" i="24"/>
  <c r="O8622" i="24"/>
  <c r="O4319" i="24"/>
  <c r="O7215" i="24"/>
  <c r="O7343" i="24"/>
  <c r="O8119" i="24"/>
  <c r="O8247" i="24"/>
  <c r="O5017" i="24"/>
  <c r="O5145" i="24"/>
  <c r="O5273" i="24"/>
  <c r="O5401" i="24"/>
  <c r="O5557" i="24"/>
  <c r="O5813" i="24"/>
  <c r="O6069" i="24"/>
  <c r="O5545" i="24"/>
  <c r="O5801" i="24"/>
  <c r="O6057" i="24"/>
  <c r="O3114" i="24"/>
  <c r="O6417" i="24"/>
  <c r="O6545" i="24"/>
  <c r="O6673" i="24"/>
  <c r="O6801" i="24"/>
  <c r="O6929" i="24"/>
  <c r="O3010" i="24"/>
  <c r="O6397" i="24"/>
  <c r="O6525" i="24"/>
  <c r="O6653" i="24"/>
  <c r="O6781" i="24"/>
  <c r="O6909" i="24"/>
  <c r="O8725" i="24"/>
  <c r="O3374" i="24"/>
  <c r="O5850" i="24"/>
  <c r="O6050" i="24"/>
  <c r="O6290" i="24"/>
  <c r="O6594" i="24"/>
  <c r="O6902" i="24"/>
  <c r="O7190" i="24"/>
  <c r="O7446" i="24"/>
  <c r="O7718" i="24"/>
  <c r="O8446" i="24"/>
  <c r="O8702" i="24"/>
  <c r="O4327" i="24"/>
  <c r="O4323" i="24"/>
  <c r="O7891" i="24"/>
  <c r="O7319" i="24"/>
  <c r="O8007" i="24"/>
  <c r="O8011" i="24"/>
  <c r="O7307" i="24"/>
  <c r="O8127" i="24"/>
  <c r="O8099" i="24"/>
  <c r="O8235" i="24"/>
  <c r="O8167" i="24"/>
  <c r="O637" i="24"/>
  <c r="O4797" i="24"/>
  <c r="O3382" i="24"/>
  <c r="O3894" i="24"/>
  <c r="O4406" i="24"/>
  <c r="O8150" i="24"/>
  <c r="P8150" i="24" s="1"/>
  <c r="O4022" i="24"/>
  <c r="O5514" i="24"/>
  <c r="O8246" i="24"/>
  <c r="O2250" i="24"/>
  <c r="O5610" i="24"/>
  <c r="O2178" i="24"/>
  <c r="O2434" i="24"/>
  <c r="O2690" i="24"/>
  <c r="O2614" i="24"/>
  <c r="O3766" i="24"/>
  <c r="O5418" i="24"/>
  <c r="O3510" i="24"/>
  <c r="P5527" i="24"/>
  <c r="O8041" i="24"/>
  <c r="O8553" i="24"/>
  <c r="O7969" i="24"/>
  <c r="O6205" i="24"/>
  <c r="O2121" i="24"/>
  <c r="P2121" i="24" s="1"/>
  <c r="O6794" i="24"/>
  <c r="O8106" i="24"/>
  <c r="O5266" i="24"/>
  <c r="O262" i="24"/>
  <c r="O186" i="24"/>
  <c r="O1274" i="24"/>
  <c r="O1402" i="24"/>
  <c r="O1530" i="24"/>
  <c r="O1658" i="24"/>
  <c r="O1786" i="24"/>
  <c r="O1914" i="24"/>
  <c r="O2042" i="24"/>
  <c r="O3662" i="24"/>
  <c r="O6026" i="24"/>
  <c r="O7698" i="24"/>
  <c r="O8055" i="24"/>
  <c r="P8055" i="24" s="1"/>
  <c r="O7913" i="24"/>
  <c r="O8289" i="24"/>
  <c r="O8545" i="24"/>
  <c r="O7037" i="24"/>
  <c r="O7549" i="24"/>
  <c r="O7057" i="24"/>
  <c r="O5326" i="24"/>
  <c r="O8154" i="24"/>
  <c r="O314" i="24"/>
  <c r="O442" i="24"/>
  <c r="O570" i="24"/>
  <c r="O698" i="24"/>
  <c r="O826" i="24"/>
  <c r="O954" i="24"/>
  <c r="O1082" i="24"/>
  <c r="O1210" i="24"/>
  <c r="O5442" i="24"/>
  <c r="O7122" i="24"/>
  <c r="O6754" i="24"/>
  <c r="O8634" i="24"/>
  <c r="O3116" i="24"/>
  <c r="O8425" i="24"/>
  <c r="O8673" i="24"/>
  <c r="O7369" i="24"/>
  <c r="O7293" i="24"/>
  <c r="O7313" i="24"/>
  <c r="O7809" i="24"/>
  <c r="O397" i="24"/>
  <c r="O409" i="24"/>
  <c r="O8297" i="24"/>
  <c r="O225" i="24"/>
  <c r="O7905" i="24"/>
  <c r="O8161" i="24"/>
  <c r="O4657" i="24"/>
  <c r="O6085" i="24"/>
  <c r="O7569" i="24"/>
  <c r="O8450" i="24"/>
  <c r="O1338" i="24"/>
  <c r="O1466" i="24"/>
  <c r="O1594" i="24"/>
  <c r="O1722" i="24"/>
  <c r="O1850" i="24"/>
  <c r="O1978" i="24"/>
  <c r="O2106" i="24"/>
  <c r="P2107" i="24" s="1"/>
  <c r="O4142" i="24"/>
  <c r="O4718" i="24"/>
  <c r="O7342" i="24"/>
  <c r="O7970" i="24"/>
  <c r="O8598" i="24"/>
  <c r="O8378" i="24"/>
  <c r="O8195" i="24"/>
  <c r="O2909" i="24"/>
  <c r="O7888" i="24"/>
  <c r="P7580" i="24"/>
  <c r="O6770" i="24"/>
  <c r="O7971" i="24"/>
  <c r="O137" i="24"/>
  <c r="O690" i="24"/>
  <c r="O946" i="24"/>
  <c r="O1458" i="24"/>
  <c r="P1459" i="24" s="1"/>
  <c r="O1714" i="24"/>
  <c r="O1970" i="24"/>
  <c r="O2098" i="24"/>
  <c r="O662" i="24"/>
  <c r="P662" i="24" s="1"/>
  <c r="O5096" i="24"/>
  <c r="O5468" i="24"/>
  <c r="O6508" i="24"/>
  <c r="O2276" i="24"/>
  <c r="O2668" i="24"/>
  <c r="O3260" i="24"/>
  <c r="O4848" i="24"/>
  <c r="O5872" i="24"/>
  <c r="P5873" i="24" s="1"/>
  <c r="O1413" i="24"/>
  <c r="O2197" i="24"/>
  <c r="O7856" i="24"/>
  <c r="O529" i="24"/>
  <c r="O1041" i="24"/>
  <c r="O1785" i="24"/>
  <c r="O2585" i="24"/>
  <c r="O1565" i="24"/>
  <c r="P1566" i="24" s="1"/>
  <c r="O5869" i="24"/>
  <c r="O3593" i="24"/>
  <c r="O3977" i="24"/>
  <c r="O5593" i="24"/>
  <c r="O5849" i="24"/>
  <c r="O7645" i="24"/>
  <c r="O3098" i="24"/>
  <c r="O7593" i="24"/>
  <c r="P7594" i="24" s="1"/>
  <c r="O7685" i="24"/>
  <c r="O7845" i="24"/>
  <c r="O3058" i="24"/>
  <c r="O7189" i="24"/>
  <c r="O7445" i="24"/>
  <c r="O3726" i="24"/>
  <c r="O5138" i="24"/>
  <c r="O5410" i="24"/>
  <c r="O5586" i="24"/>
  <c r="O5730" i="24"/>
  <c r="O6158" i="24"/>
  <c r="O6430" i="24"/>
  <c r="O6522" i="24"/>
  <c r="O6118" i="24"/>
  <c r="O6802" i="24"/>
  <c r="O7058" i="24"/>
  <c r="P7059" i="24" s="1"/>
  <c r="O6766" i="24"/>
  <c r="O7022" i="24"/>
  <c r="O7262" i="24"/>
  <c r="O7434" i="24"/>
  <c r="P7434" i="24" s="1"/>
  <c r="O7746" i="24"/>
  <c r="O8274" i="24"/>
  <c r="O7726" i="24"/>
  <c r="O8618" i="24"/>
  <c r="P8619" i="24" s="1"/>
  <c r="O8646" i="24"/>
  <c r="O7143" i="24"/>
  <c r="O7135" i="24"/>
  <c r="O4803" i="24"/>
  <c r="O8003" i="24"/>
  <c r="O7991" i="24"/>
  <c r="O7995" i="24"/>
  <c r="O7951" i="24"/>
  <c r="P7952" i="24" s="1"/>
  <c r="O8163" i="24"/>
  <c r="O214" i="24"/>
  <c r="O470" i="24"/>
  <c r="O694" i="24"/>
  <c r="O1606" i="24"/>
  <c r="O1830" i="24"/>
  <c r="O2086" i="24"/>
  <c r="O7737" i="24"/>
  <c r="P7738" i="24" s="1"/>
  <c r="O3918" i="24"/>
  <c r="O4030" i="24"/>
  <c r="O4126" i="24"/>
  <c r="O4222" i="24"/>
  <c r="P4222" i="24" s="1"/>
  <c r="O4766" i="24"/>
  <c r="O4846" i="24"/>
  <c r="O6110" i="24"/>
  <c r="O6622" i="24"/>
  <c r="O6058" i="24"/>
  <c r="O6282" i="24"/>
  <c r="O6538" i="24"/>
  <c r="O6518" i="24"/>
  <c r="O6690" i="24"/>
  <c r="O6946" i="24"/>
  <c r="O7442" i="24"/>
  <c r="O6910" i="24"/>
  <c r="O7406" i="24"/>
  <c r="O7634" i="24"/>
  <c r="O7874" i="24"/>
  <c r="O7630" i="24"/>
  <c r="O7870" i="24"/>
  <c r="O8110" i="24"/>
  <c r="O8534" i="24"/>
  <c r="O42" i="24"/>
  <c r="P43" i="24" s="1"/>
  <c r="O170" i="24"/>
  <c r="O298" i="24"/>
  <c r="O362" i="24"/>
  <c r="O426" i="24"/>
  <c r="P427" i="24" s="1"/>
  <c r="O554" i="24"/>
  <c r="O618" i="24"/>
  <c r="O682" i="24"/>
  <c r="O810" i="24"/>
  <c r="O874" i="24"/>
  <c r="O938" i="24"/>
  <c r="O1066" i="24"/>
  <c r="O1130" i="24"/>
  <c r="P1131" i="24" s="1"/>
  <c r="O1194" i="24"/>
  <c r="O1322" i="24"/>
  <c r="O1386" i="24"/>
  <c r="O1450" i="24"/>
  <c r="P1451" i="24" s="1"/>
  <c r="O1578" i="24"/>
  <c r="O1642" i="24"/>
  <c r="O1706" i="24"/>
  <c r="O1834" i="24"/>
  <c r="O1898" i="24"/>
  <c r="O1962" i="24"/>
  <c r="O2090" i="24"/>
  <c r="O2154" i="24"/>
  <c r="P2155" i="24" s="1"/>
  <c r="O102" i="24"/>
  <c r="O406" i="24"/>
  <c r="O630" i="24"/>
  <c r="O838" i="24"/>
  <c r="P839" i="24" s="1"/>
  <c r="O1062" i="24"/>
  <c r="O1286" i="24"/>
  <c r="O1510" i="24"/>
  <c r="O1766" i="24"/>
  <c r="O7315" i="24"/>
  <c r="O7983" i="24"/>
  <c r="O8263" i="24"/>
  <c r="O8147" i="24"/>
  <c r="P8148" i="24" s="1"/>
  <c r="O8275" i="24"/>
  <c r="O86" i="24"/>
  <c r="O326" i="24"/>
  <c r="O550" i="24"/>
  <c r="P550" i="24" s="1"/>
  <c r="O1078" i="24"/>
  <c r="O1334" i="24"/>
  <c r="O1590" i="24"/>
  <c r="O1846" i="24"/>
  <c r="O3446" i="24"/>
  <c r="O4470" i="24"/>
  <c r="O3478" i="24"/>
  <c r="O2814" i="24"/>
  <c r="P2815" i="24" s="1"/>
  <c r="O2294" i="24"/>
  <c r="O749" i="24"/>
  <c r="O3878" i="24"/>
  <c r="O4390" i="24"/>
  <c r="O5570" i="24"/>
  <c r="O6010" i="24"/>
  <c r="O306" i="24"/>
  <c r="O818" i="24"/>
  <c r="P819" i="24" s="1"/>
  <c r="O1330" i="24"/>
  <c r="O1586" i="24"/>
  <c r="O157" i="24"/>
  <c r="O1686" i="24"/>
  <c r="O5608" i="24"/>
  <c r="O3396" i="24"/>
  <c r="P3397" i="24" s="1"/>
  <c r="O6128" i="24"/>
  <c r="O6896" i="24"/>
  <c r="O2801" i="24"/>
  <c r="O1941" i="24"/>
  <c r="O8240" i="24"/>
  <c r="O913" i="24"/>
  <c r="O1305" i="24"/>
  <c r="O2857" i="24"/>
  <c r="O2589" i="24"/>
  <c r="O3209" i="24"/>
  <c r="O393" i="24"/>
  <c r="O349" i="24"/>
  <c r="O8755" i="24"/>
  <c r="O7953" i="24"/>
  <c r="O8273" i="24"/>
  <c r="O785" i="24"/>
  <c r="O6237" i="24"/>
  <c r="O2057" i="24"/>
  <c r="O2129" i="24"/>
  <c r="O7081" i="24"/>
  <c r="O7465" i="24"/>
  <c r="O7261" i="24"/>
  <c r="O7786" i="24"/>
  <c r="O81" i="24"/>
  <c r="O7025" i="24"/>
  <c r="O7409" i="24"/>
  <c r="P7409" i="24" s="1"/>
  <c r="O5230" i="24"/>
  <c r="O6730" i="24"/>
  <c r="O114" i="24"/>
  <c r="O4705" i="24"/>
  <c r="P4706" i="24" s="1"/>
  <c r="O7034" i="24"/>
  <c r="O498" i="24"/>
  <c r="O1010" i="24"/>
  <c r="O1522" i="24"/>
  <c r="O2034" i="24"/>
  <c r="O1430" i="24"/>
  <c r="O490" i="24"/>
  <c r="O1514" i="24"/>
  <c r="P1515" i="24" s="1"/>
  <c r="O5886" i="24"/>
  <c r="O8014" i="24"/>
  <c r="O5914" i="24"/>
  <c r="O7548" i="24"/>
  <c r="O8368" i="24"/>
  <c r="O2453" i="24"/>
  <c r="O2033" i="24"/>
  <c r="O7152" i="24"/>
  <c r="O5714" i="24"/>
  <c r="O7754" i="24"/>
  <c r="O562" i="24"/>
  <c r="O1074" i="24"/>
  <c r="O1842" i="24"/>
  <c r="O390" i="24"/>
  <c r="O4924" i="24"/>
  <c r="O6124" i="24"/>
  <c r="O4576" i="24"/>
  <c r="O5360" i="24"/>
  <c r="P5360" i="24" s="1"/>
  <c r="O7424" i="24"/>
  <c r="O1669" i="24"/>
  <c r="O7984" i="24"/>
  <c r="O8496" i="24"/>
  <c r="O1169" i="24"/>
  <c r="O1529" i="24"/>
  <c r="P1529" i="24" s="1"/>
  <c r="O2313" i="24"/>
  <c r="O3081" i="24"/>
  <c r="O3337" i="24"/>
  <c r="O3721" i="24"/>
  <c r="P3721" i="24" s="1"/>
  <c r="O4105" i="24"/>
  <c r="O4233" i="24"/>
  <c r="P3132" i="24"/>
  <c r="O201" i="24"/>
  <c r="O457" i="24"/>
  <c r="O7889" i="24"/>
  <c r="O8081" i="24"/>
  <c r="O8401" i="24"/>
  <c r="P8402" i="24" s="1"/>
  <c r="O8593" i="24"/>
  <c r="O6141" i="24"/>
  <c r="O4753" i="24"/>
  <c r="O7337" i="24"/>
  <c r="O7133" i="24"/>
  <c r="O7517" i="24"/>
  <c r="O8202" i="24"/>
  <c r="O6225" i="24"/>
  <c r="O7281" i="24"/>
  <c r="O5070" i="24"/>
  <c r="O8122" i="24"/>
  <c r="O7322" i="24"/>
  <c r="O8042" i="24"/>
  <c r="O370" i="24"/>
  <c r="O882" i="24"/>
  <c r="O1394" i="24"/>
  <c r="P1395" i="24" s="1"/>
  <c r="O1906" i="24"/>
  <c r="O918" i="24"/>
  <c r="O1030" i="24"/>
  <c r="O1302" i="24"/>
  <c r="O746" i="24"/>
  <c r="O1770" i="24"/>
  <c r="O4862" i="24"/>
  <c r="O3566" i="24"/>
  <c r="P3567" i="24" s="1"/>
  <c r="O3886" i="24"/>
  <c r="O4318" i="24"/>
  <c r="O6266" i="24"/>
  <c r="O7362" i="24"/>
  <c r="O8314" i="24"/>
  <c r="O8570" i="24"/>
  <c r="O8390" i="24"/>
  <c r="O3084" i="24"/>
  <c r="P3084" i="24" s="1"/>
  <c r="O7299" i="24"/>
  <c r="O2845" i="24"/>
  <c r="O8112" i="24"/>
  <c r="O1777" i="24"/>
  <c r="O6640" i="24"/>
  <c r="O7793" i="24"/>
  <c r="O6298" i="24"/>
  <c r="O8522" i="24"/>
  <c r="P8523" i="24" s="1"/>
  <c r="O434" i="24"/>
  <c r="O1202" i="24"/>
  <c r="O150" i="24"/>
  <c r="O1190" i="24"/>
  <c r="P1190" i="24" s="1"/>
  <c r="O1942" i="24"/>
  <c r="O7020" i="24"/>
  <c r="O2956" i="24"/>
  <c r="O3524" i="24"/>
  <c r="O6384" i="24"/>
  <c r="O1521" i="24"/>
  <c r="O2545" i="24"/>
  <c r="O265" i="24"/>
  <c r="O8209" i="24"/>
  <c r="O8529" i="24"/>
  <c r="O8721" i="24"/>
  <c r="O657" i="24"/>
  <c r="P657" i="24" s="1"/>
  <c r="O1821" i="24"/>
  <c r="O641" i="24"/>
  <c r="O4625" i="24"/>
  <c r="O7209" i="24"/>
  <c r="O5842" i="24"/>
  <c r="O5969" i="24"/>
  <c r="O50" i="24"/>
  <c r="O178" i="24"/>
  <c r="O4833" i="24"/>
  <c r="O7317" i="24"/>
  <c r="O7573" i="24"/>
  <c r="O6762" i="24"/>
  <c r="O242" i="24"/>
  <c r="O754" i="24"/>
  <c r="O1266" i="24"/>
  <c r="O1778" i="24"/>
  <c r="O1002" i="24"/>
  <c r="O2026" i="24"/>
  <c r="O7166" i="24"/>
  <c r="O8018" i="24"/>
  <c r="O7202" i="24"/>
  <c r="O5864" i="24"/>
  <c r="O2333" i="24"/>
  <c r="O2981" i="24"/>
  <c r="P2982" i="24" s="1"/>
  <c r="O5597" i="24"/>
  <c r="P4648" i="24"/>
  <c r="P4503" i="24"/>
  <c r="AA60" i="24"/>
  <c r="P5559" i="24"/>
  <c r="P4904" i="24"/>
  <c r="P4966" i="24"/>
  <c r="P4775" i="24"/>
  <c r="P5302" i="24"/>
  <c r="P3747" i="24"/>
  <c r="P5403" i="24"/>
  <c r="P5467" i="24"/>
  <c r="P7384" i="24"/>
  <c r="P4147" i="24"/>
  <c r="P4487" i="24"/>
  <c r="P5383" i="24"/>
  <c r="P3110" i="24"/>
  <c r="P3141" i="24"/>
  <c r="O241" i="24"/>
  <c r="O269" i="24"/>
  <c r="O8677" i="24"/>
  <c r="O213" i="24"/>
  <c r="O8186" i="24"/>
  <c r="O5522" i="24"/>
  <c r="O5946" i="24"/>
  <c r="O8146" i="24"/>
  <c r="O433" i="24"/>
  <c r="O277" i="24"/>
  <c r="O285" i="24"/>
  <c r="O78" i="24"/>
  <c r="O6358" i="24"/>
  <c r="O6630" i="24"/>
  <c r="O2002" i="24"/>
  <c r="O502" i="24"/>
  <c r="O1446" i="24"/>
  <c r="O1622" i="24"/>
  <c r="O202" i="24"/>
  <c r="O266" i="24"/>
  <c r="O330" i="24"/>
  <c r="O394" i="24"/>
  <c r="P395" i="24" s="1"/>
  <c r="O458" i="24"/>
  <c r="O522" i="24"/>
  <c r="O586" i="24"/>
  <c r="O650" i="24"/>
  <c r="O714" i="24"/>
  <c r="O778" i="24"/>
  <c r="O842" i="24"/>
  <c r="O906" i="24"/>
  <c r="O970" i="24"/>
  <c r="O1034" i="24"/>
  <c r="O1098" i="24"/>
  <c r="O1162" i="24"/>
  <c r="O1226" i="24"/>
  <c r="O1290" i="24"/>
  <c r="O1354" i="24"/>
  <c r="O1418" i="24"/>
  <c r="O1482" i="24"/>
  <c r="O1546" i="24"/>
  <c r="O1610" i="24"/>
  <c r="O1674" i="24"/>
  <c r="O1738" i="24"/>
  <c r="O1802" i="24"/>
  <c r="O1866" i="24"/>
  <c r="O1930" i="24"/>
  <c r="O1994" i="24"/>
  <c r="O2058" i="24"/>
  <c r="O2122" i="24"/>
  <c r="O7314" i="24"/>
  <c r="O8357" i="24"/>
  <c r="O142" i="24"/>
  <c r="O8514" i="24"/>
  <c r="O7386" i="24"/>
  <c r="O582" i="24"/>
  <c r="O710" i="24"/>
  <c r="O950" i="24"/>
  <c r="O4670" i="24"/>
  <c r="O6782" i="24"/>
  <c r="O8165" i="24"/>
  <c r="O341" i="24"/>
  <c r="O7929" i="24"/>
  <c r="O8057" i="24"/>
  <c r="O8185" i="24"/>
  <c r="O8313" i="24"/>
  <c r="O8441" i="24"/>
  <c r="O8569" i="24"/>
  <c r="O8697" i="24"/>
  <c r="O7885" i="24"/>
  <c r="O7981" i="24"/>
  <c r="O8061" i="24"/>
  <c r="O8141" i="24"/>
  <c r="O8237" i="24"/>
  <c r="O8317" i="24"/>
  <c r="O8397" i="24"/>
  <c r="O8493" i="24"/>
  <c r="O8573" i="24"/>
  <c r="O8653" i="24"/>
  <c r="O49" i="24"/>
  <c r="O6233" i="24"/>
  <c r="O138" i="24"/>
  <c r="O422" i="24"/>
  <c r="O4078" i="24"/>
  <c r="O3406" i="24"/>
  <c r="O665" i="24"/>
  <c r="O2073" i="24"/>
  <c r="O2708" i="24"/>
  <c r="O5948" i="24"/>
  <c r="O2188" i="24"/>
  <c r="O2316" i="24"/>
  <c r="P3590" i="24"/>
  <c r="O345" i="24"/>
  <c r="O8033" i="24"/>
  <c r="O8225" i="24"/>
  <c r="O8417" i="24"/>
  <c r="O5794" i="24"/>
  <c r="O4737" i="24"/>
  <c r="O89" i="24"/>
  <c r="O29" i="24"/>
  <c r="O6700" i="24"/>
  <c r="O194" i="24"/>
  <c r="O8097" i="24"/>
  <c r="O8353" i="24"/>
  <c r="O8609" i="24"/>
  <c r="O198" i="24"/>
  <c r="O726" i="24"/>
  <c r="O2308" i="24"/>
  <c r="O2097" i="24"/>
  <c r="O2609" i="24"/>
  <c r="O2649" i="24"/>
  <c r="O1885" i="24"/>
  <c r="O5677" i="24"/>
  <c r="O3113" i="24"/>
  <c r="O3625" i="24"/>
  <c r="O3753" i="24"/>
  <c r="O4265" i="24"/>
  <c r="O4785" i="24"/>
  <c r="O3162" i="24"/>
  <c r="O7113" i="24"/>
  <c r="O6342" i="24"/>
  <c r="O7426" i="24"/>
  <c r="O6830" i="24"/>
  <c r="O7510" i="24"/>
  <c r="P7511" i="24" s="1"/>
  <c r="O8059" i="24"/>
  <c r="O518" i="24"/>
  <c r="O1894" i="24"/>
  <c r="O7185" i="24"/>
  <c r="O7637" i="24"/>
  <c r="O7421" i="24"/>
  <c r="O5698" i="24"/>
  <c r="O6346" i="24"/>
  <c r="O8226" i="24"/>
  <c r="O7914" i="24"/>
  <c r="O8774" i="24"/>
  <c r="O58" i="24"/>
  <c r="O122" i="24"/>
  <c r="P5287" i="24"/>
  <c r="O454" i="24"/>
  <c r="O8613" i="24"/>
  <c r="O261" i="24"/>
  <c r="P5131" i="24"/>
  <c r="O8037" i="24"/>
  <c r="P8038" i="24" s="1"/>
  <c r="O765" i="24"/>
  <c r="O8732" i="24"/>
  <c r="O4861" i="24"/>
  <c r="O2826" i="24"/>
  <c r="P2827" i="24" s="1"/>
  <c r="O7805" i="24"/>
  <c r="O7126" i="24"/>
  <c r="O3926" i="24"/>
  <c r="O4438" i="24"/>
  <c r="P4438" i="24" s="1"/>
  <c r="O669" i="24"/>
  <c r="O2282" i="24"/>
  <c r="O2774" i="24"/>
  <c r="O4246" i="24"/>
  <c r="P4246" i="24" s="1"/>
  <c r="O6204" i="24"/>
  <c r="O2444" i="24"/>
  <c r="O2572" i="24"/>
  <c r="O1750" i="24"/>
  <c r="P1750" i="24" s="1"/>
  <c r="O4640" i="24"/>
  <c r="O7760" i="24"/>
  <c r="O8400" i="24"/>
  <c r="P5372" i="24"/>
  <c r="P2948" i="24"/>
  <c r="P3076" i="24"/>
  <c r="P7764" i="24"/>
  <c r="P4375" i="24"/>
  <c r="P3734" i="24"/>
  <c r="O2069" i="24"/>
  <c r="O3074" i="24"/>
  <c r="O7089" i="24"/>
  <c r="O7345" i="24"/>
  <c r="O7226" i="24"/>
  <c r="O6133" i="24"/>
  <c r="O54" i="24"/>
  <c r="P54" i="24" s="1"/>
  <c r="O1462" i="24"/>
  <c r="O6542" i="24"/>
  <c r="O8238" i="24"/>
  <c r="O6494" i="24"/>
  <c r="O7858" i="24"/>
  <c r="O8034" i="24"/>
  <c r="O7518" i="24"/>
  <c r="O6154" i="24"/>
  <c r="O6894" i="24"/>
  <c r="P3788" i="24"/>
  <c r="O305" i="24"/>
  <c r="O233" i="24"/>
  <c r="O177" i="24"/>
  <c r="O6121" i="24"/>
  <c r="O6986" i="24"/>
  <c r="O5374" i="24"/>
  <c r="O7253" i="24"/>
  <c r="O5154" i="24"/>
  <c r="O7978" i="24"/>
  <c r="O77" i="24"/>
  <c r="O310" i="24"/>
  <c r="O742" i="24"/>
  <c r="O1158" i="24"/>
  <c r="O1414" i="24"/>
  <c r="O1734" i="24"/>
  <c r="O2150" i="24"/>
  <c r="O7609" i="24"/>
  <c r="O3710" i="24"/>
  <c r="O4542" i="24"/>
  <c r="O2930" i="24"/>
  <c r="O3806" i="24"/>
  <c r="O6238" i="24"/>
  <c r="O6170" i="24"/>
  <c r="O7618" i="24"/>
  <c r="O6818" i="24"/>
  <c r="O7074" i="24"/>
  <c r="O7278" i="24"/>
  <c r="O8490" i="24"/>
  <c r="O8075" i="24"/>
  <c r="O7395" i="24"/>
  <c r="P5516" i="24"/>
  <c r="O4689" i="24"/>
  <c r="O4817" i="24"/>
  <c r="O6181" i="24"/>
  <c r="O7217" i="24"/>
  <c r="O7473" i="24"/>
  <c r="O5858" i="24"/>
  <c r="O6858" i="24"/>
  <c r="O7381" i="24"/>
  <c r="O5150" i="24"/>
  <c r="O886" i="24"/>
  <c r="O1718" i="24"/>
  <c r="O1958" i="24"/>
  <c r="O6378" i="24"/>
  <c r="O7762" i="24"/>
  <c r="O369" i="24"/>
  <c r="O445" i="24"/>
  <c r="O7921" i="24"/>
  <c r="O7985" i="24"/>
  <c r="O8049" i="24"/>
  <c r="O8113" i="24"/>
  <c r="O8177" i="24"/>
  <c r="O8241" i="24"/>
  <c r="O8305" i="24"/>
  <c r="O8369" i="24"/>
  <c r="O8433" i="24"/>
  <c r="O8497" i="24"/>
  <c r="O8561" i="24"/>
  <c r="O8625" i="24"/>
  <c r="O8689" i="24"/>
  <c r="O8739" i="24"/>
  <c r="O721" i="24"/>
  <c r="O7145" i="24"/>
  <c r="O7273" i="24"/>
  <c r="O7401" i="24"/>
  <c r="O7529" i="24"/>
  <c r="O7069" i="24"/>
  <c r="O7197" i="24"/>
  <c r="O7325" i="24"/>
  <c r="O7453" i="24"/>
  <c r="O7581" i="24"/>
  <c r="O113" i="24"/>
  <c r="O5926" i="24"/>
  <c r="O7474" i="24"/>
  <c r="O7125" i="24"/>
  <c r="O182" i="24"/>
  <c r="O934" i="24"/>
  <c r="O1174" i="24"/>
  <c r="O1910" i="24"/>
  <c r="O1990" i="24"/>
  <c r="O3518" i="24"/>
  <c r="O3614" i="24"/>
  <c r="O7701" i="24"/>
  <c r="O4430" i="24"/>
  <c r="O5474" i="24"/>
  <c r="O6650" i="24"/>
  <c r="O5998" i="24"/>
  <c r="O6930" i="24"/>
  <c r="O7186" i="24"/>
  <c r="O7038" i="24"/>
  <c r="O7390" i="24"/>
  <c r="O6394" i="24"/>
  <c r="O7150" i="24"/>
  <c r="O7614" i="24"/>
  <c r="O7742" i="24"/>
  <c r="O7966" i="24"/>
  <c r="O7725" i="24"/>
  <c r="O8071" i="24"/>
  <c r="O7251" i="24"/>
  <c r="O8199" i="24"/>
  <c r="O8211" i="24"/>
  <c r="O4315" i="24"/>
  <c r="P4316" i="24" s="1"/>
  <c r="O7867" i="24"/>
  <c r="O978" i="24"/>
  <c r="O1234" i="24"/>
  <c r="O722" i="24"/>
  <c r="O1746" i="24"/>
  <c r="O7706" i="24"/>
  <c r="O5702" i="24"/>
  <c r="O466" i="24"/>
  <c r="P467" i="24" s="1"/>
  <c r="O1490" i="24"/>
  <c r="O210" i="24"/>
  <c r="O297" i="24"/>
  <c r="O6109" i="24"/>
  <c r="O617" i="24"/>
  <c r="O402" i="24"/>
  <c r="O914" i="24"/>
  <c r="O1426" i="24"/>
  <c r="O1938" i="24"/>
  <c r="O4734" i="24"/>
  <c r="O7781" i="24"/>
  <c r="O4238" i="24"/>
  <c r="O6302" i="24"/>
  <c r="O7902" i="24"/>
  <c r="O8518" i="24"/>
  <c r="O2892" i="24"/>
  <c r="P2892" i="24" s="1"/>
  <c r="O8091" i="24"/>
  <c r="O6269" i="24"/>
  <c r="P5188" i="24"/>
  <c r="P2566" i="24"/>
  <c r="O7085" i="24"/>
  <c r="O8758" i="24"/>
  <c r="O8227" i="24"/>
  <c r="O3358" i="24"/>
  <c r="O7363" i="24"/>
  <c r="O7296" i="24"/>
  <c r="O7329" i="24"/>
  <c r="O658" i="24"/>
  <c r="O1170" i="24"/>
  <c r="O1682" i="24"/>
  <c r="O4398" i="24"/>
  <c r="O7721" i="24"/>
  <c r="O4622" i="24"/>
  <c r="O7875" i="24"/>
  <c r="O6256" i="24"/>
  <c r="O849" i="24"/>
  <c r="P3077" i="24"/>
  <c r="O745" i="24"/>
  <c r="O7818" i="24"/>
  <c r="O6229" i="24"/>
  <c r="P5373" i="24"/>
  <c r="O425" i="24"/>
  <c r="O82" i="24"/>
  <c r="O7201" i="24"/>
  <c r="O274" i="24"/>
  <c r="O530" i="24"/>
  <c r="O786" i="24"/>
  <c r="O1042" i="24"/>
  <c r="O1298" i="24"/>
  <c r="O1554" i="24"/>
  <c r="O1810" i="24"/>
  <c r="O2066" i="24"/>
  <c r="O8650" i="24"/>
  <c r="O2468" i="24"/>
  <c r="O5721" i="24"/>
  <c r="O3145" i="24"/>
  <c r="O3294" i="24"/>
  <c r="O4704" i="24"/>
  <c r="O2986" i="24"/>
  <c r="O1437" i="24"/>
  <c r="O593" i="24"/>
  <c r="O6512" i="24"/>
  <c r="O7552" i="24"/>
  <c r="P2820" i="24"/>
  <c r="P5095" i="24"/>
  <c r="P4859" i="24"/>
  <c r="P4711" i="24"/>
  <c r="O3460" i="24"/>
  <c r="O5977" i="24"/>
  <c r="O6000" i="24"/>
  <c r="O2985" i="24"/>
  <c r="O7024" i="24"/>
  <c r="O6324" i="24"/>
  <c r="P5569" i="24"/>
  <c r="O7482" i="24"/>
  <c r="O7213" i="24"/>
  <c r="O7457" i="24"/>
  <c r="O7601" i="24"/>
  <c r="O7082" i="24"/>
  <c r="O361" i="24"/>
  <c r="O253" i="24"/>
  <c r="O2117" i="24"/>
  <c r="O146" i="24"/>
  <c r="O7073" i="24"/>
  <c r="O7585" i="24"/>
  <c r="O61" i="24"/>
  <c r="O338" i="24"/>
  <c r="O594" i="24"/>
  <c r="O850" i="24"/>
  <c r="O1106" i="24"/>
  <c r="O1362" i="24"/>
  <c r="O1618" i="24"/>
  <c r="O1874" i="24"/>
  <c r="O2130" i="24"/>
  <c r="O1693" i="24"/>
  <c r="O2185" i="24"/>
  <c r="O7235" i="24"/>
  <c r="O1541" i="24"/>
  <c r="O6768" i="24"/>
  <c r="P4307" i="24"/>
  <c r="O673" i="24"/>
  <c r="O4865" i="24"/>
  <c r="O5602" i="24"/>
  <c r="O25" i="24"/>
  <c r="O217" i="24"/>
  <c r="O281" i="24"/>
  <c r="O66" i="24"/>
  <c r="O130" i="24"/>
  <c r="O205" i="24"/>
  <c r="O438" i="24"/>
  <c r="O982" i="24"/>
  <c r="O1254" i="24"/>
  <c r="O2006" i="24"/>
  <c r="O7212" i="24"/>
  <c r="O2436" i="24"/>
  <c r="O2700" i="24"/>
  <c r="O2988" i="24"/>
  <c r="O3428" i="24"/>
  <c r="O3564" i="24"/>
  <c r="O5168" i="24"/>
  <c r="O6192" i="24"/>
  <c r="O6448" i="24"/>
  <c r="O6704" i="24"/>
  <c r="O6960" i="24"/>
  <c r="O7216" i="24"/>
  <c r="O7488" i="24"/>
  <c r="O7744" i="24"/>
  <c r="O8016" i="24"/>
  <c r="O8144" i="24"/>
  <c r="O8528" i="24"/>
  <c r="O8656" i="24"/>
  <c r="O561" i="24"/>
  <c r="O689" i="24"/>
  <c r="O1209" i="24"/>
  <c r="O2921" i="24"/>
  <c r="O1373" i="24"/>
  <c r="O2397" i="24"/>
  <c r="O2653" i="24"/>
  <c r="O5933" i="24"/>
  <c r="O6193" i="24"/>
  <c r="O3241" i="24"/>
  <c r="O3369" i="24"/>
  <c r="O3881" i="24"/>
  <c r="O4137" i="24"/>
  <c r="O4401" i="24"/>
  <c r="O6117" i="24"/>
  <c r="O7709" i="24"/>
  <c r="O7657" i="24"/>
  <c r="O7749" i="24"/>
  <c r="O2882" i="24"/>
  <c r="O7093" i="24"/>
  <c r="O7221" i="24"/>
  <c r="O7349" i="24"/>
  <c r="O7477" i="24"/>
  <c r="O5026" i="24"/>
  <c r="O3822" i="24"/>
  <c r="O5118" i="24"/>
  <c r="O6222" i="24"/>
  <c r="O6478" i="24"/>
  <c r="O6330" i="24"/>
  <c r="O6586" i="24"/>
  <c r="O7098" i="24"/>
  <c r="O7554" i="24"/>
  <c r="O7794" i="24"/>
  <c r="O8082" i="24"/>
  <c r="O7550" i="24"/>
  <c r="O7806" i="24"/>
  <c r="O8078" i="24"/>
  <c r="O8426" i="24"/>
  <c r="O8682" i="24"/>
  <c r="O8454" i="24"/>
  <c r="O8710" i="24"/>
  <c r="O7163" i="24"/>
  <c r="O7171" i="24"/>
  <c r="O7331" i="24"/>
  <c r="O8015" i="24"/>
  <c r="O8323" i="24"/>
  <c r="O221" i="24"/>
  <c r="O758" i="24"/>
  <c r="O1398" i="24"/>
  <c r="O1670" i="24"/>
  <c r="O2134" i="24"/>
  <c r="O7597" i="24"/>
  <c r="O3870" i="24"/>
  <c r="O3966" i="24"/>
  <c r="O4062" i="24"/>
  <c r="O5934" i="24"/>
  <c r="O6174" i="24"/>
  <c r="O6446" i="24"/>
  <c r="O6686" i="24"/>
  <c r="O6106" i="24"/>
  <c r="O6666" i="24"/>
  <c r="O6278" i="24"/>
  <c r="O7266" i="24"/>
  <c r="O6718" i="24"/>
  <c r="O6974" i="24"/>
  <c r="O7214" i="24"/>
  <c r="O6922" i="24"/>
  <c r="O7162" i="24"/>
  <c r="O7694" i="24"/>
  <c r="O7918" i="24"/>
  <c r="O8174" i="24"/>
  <c r="O33" i="24"/>
  <c r="O97" i="24"/>
  <c r="O161" i="24"/>
  <c r="O353" i="24"/>
  <c r="O417" i="24"/>
  <c r="O166" i="24"/>
  <c r="O902" i="24"/>
  <c r="O1110" i="24"/>
  <c r="O1862" i="24"/>
  <c r="O8229" i="24"/>
  <c r="O7219" i="24"/>
  <c r="O7347" i="24"/>
  <c r="O8047" i="24"/>
  <c r="O8295" i="24"/>
  <c r="O8179" i="24"/>
  <c r="O8307" i="24"/>
  <c r="O197" i="24"/>
  <c r="O325" i="24"/>
  <c r="O389" i="24"/>
  <c r="O62" i="24"/>
  <c r="O126" i="24"/>
  <c r="O190" i="24"/>
  <c r="O45" i="24"/>
  <c r="O237" i="24"/>
  <c r="O358" i="24"/>
  <c r="O1382" i="24"/>
  <c r="O1654" i="24"/>
  <c r="O1926" i="24"/>
  <c r="O5482" i="24"/>
  <c r="O4086" i="24"/>
  <c r="O20" i="24"/>
  <c r="Q20" i="24" s="1"/>
  <c r="O153" i="24"/>
  <c r="O258" i="24"/>
  <c r="O322" i="24"/>
  <c r="O386" i="24"/>
  <c r="O450" i="24"/>
  <c r="O514" i="24"/>
  <c r="O578" i="24"/>
  <c r="O642" i="24"/>
  <c r="O706" i="24"/>
  <c r="O770" i="24"/>
  <c r="O834" i="24"/>
  <c r="O898" i="24"/>
  <c r="O962" i="24"/>
  <c r="O1026" i="24"/>
  <c r="O1090" i="24"/>
  <c r="O1154" i="24"/>
  <c r="O1218" i="24"/>
  <c r="O1282" i="24"/>
  <c r="O1346" i="24"/>
  <c r="O1410" i="24"/>
  <c r="O1474" i="24"/>
  <c r="P1474" i="24" s="1"/>
  <c r="O1538" i="24"/>
  <c r="O1602" i="24"/>
  <c r="O1666" i="24"/>
  <c r="O1730" i="24"/>
  <c r="O1794" i="24"/>
  <c r="O1858" i="24"/>
  <c r="O1922" i="24"/>
  <c r="O1986" i="24"/>
  <c r="O2050" i="24"/>
  <c r="O2114" i="24"/>
  <c r="O1494" i="24"/>
  <c r="O2564" i="24"/>
  <c r="O2860" i="24"/>
  <c r="O3292" i="24"/>
  <c r="O1593" i="24"/>
  <c r="O8272" i="24"/>
  <c r="O1337" i="24"/>
  <c r="O1629" i="24"/>
  <c r="O4009" i="24"/>
  <c r="P1828" i="24"/>
  <c r="O8138" i="24"/>
  <c r="O41" i="24"/>
  <c r="O105" i="24"/>
  <c r="O169" i="24"/>
  <c r="O7665" i="24"/>
  <c r="O534" i="24"/>
  <c r="O790" i="24"/>
  <c r="O1046" i="24"/>
  <c r="O1558" i="24"/>
  <c r="O1814" i="24"/>
  <c r="O2070" i="24"/>
  <c r="O3020" i="24"/>
  <c r="O3596" i="24"/>
  <c r="O2732" i="24"/>
  <c r="O2596" i="24"/>
  <c r="O6316" i="24"/>
  <c r="O5736" i="24"/>
  <c r="O4041" i="24"/>
  <c r="O5997" i="24"/>
  <c r="O2441" i="24"/>
  <c r="O3913" i="24"/>
  <c r="O2929" i="24"/>
  <c r="O4169" i="24"/>
  <c r="O4433" i="24"/>
  <c r="O3657" i="24"/>
  <c r="O6149" i="24"/>
  <c r="O6097" i="24"/>
  <c r="O230" i="24"/>
  <c r="O1318" i="24"/>
  <c r="O3188" i="24"/>
  <c r="O8239" i="24"/>
  <c r="O2212" i="24"/>
  <c r="O5480" i="24"/>
  <c r="O1949" i="24"/>
  <c r="O1241" i="24"/>
  <c r="O1657" i="24"/>
  <c r="O3529" i="24"/>
  <c r="O1105" i="24"/>
  <c r="O1913" i="24"/>
  <c r="O2597" i="24"/>
  <c r="O4297" i="24"/>
  <c r="O6157" i="24"/>
  <c r="O7850" i="24"/>
  <c r="O3324" i="24"/>
  <c r="O2340" i="24"/>
  <c r="O5052" i="24"/>
  <c r="O4976" i="24"/>
  <c r="O2205" i="24"/>
  <c r="O2461" i="24"/>
  <c r="O2717" i="24"/>
  <c r="O2973" i="24"/>
  <c r="O5232" i="24"/>
  <c r="O2729" i="24"/>
  <c r="O7792" i="24"/>
  <c r="O7920" i="24"/>
  <c r="O8048" i="24"/>
  <c r="O8176" i="24"/>
  <c r="O8304" i="24"/>
  <c r="O8432" i="24"/>
  <c r="O8560" i="24"/>
  <c r="O977" i="24"/>
  <c r="O1385" i="24"/>
  <c r="O2325" i="24"/>
  <c r="O2853" i="24"/>
  <c r="O1813" i="24"/>
  <c r="O2417" i="24"/>
  <c r="O3785" i="24"/>
  <c r="O5741" i="24"/>
  <c r="O3273" i="24"/>
  <c r="O6122" i="24"/>
  <c r="O729" i="24"/>
  <c r="O2093" i="24"/>
  <c r="O6145" i="24"/>
  <c r="P6300" i="24"/>
  <c r="O6189" i="24"/>
  <c r="O7292" i="24"/>
  <c r="O1905" i="24"/>
  <c r="O2049" i="24"/>
  <c r="O705" i="24"/>
  <c r="O7610" i="24"/>
  <c r="O5634" i="24"/>
  <c r="O5426" i="24"/>
  <c r="O6682" i="24"/>
  <c r="O5224" i="24"/>
  <c r="O5596" i="24"/>
  <c r="O5932" i="24"/>
  <c r="O5744" i="24"/>
  <c r="O6764" i="24"/>
  <c r="O1649" i="24"/>
  <c r="O5488" i="24"/>
  <c r="O2153" i="24"/>
  <c r="O6890" i="24"/>
  <c r="O6410" i="24"/>
  <c r="O6898" i="24"/>
  <c r="O8394" i="24"/>
  <c r="O8111" i="24"/>
  <c r="O1393" i="24"/>
  <c r="P6556" i="24"/>
  <c r="O2101" i="24"/>
  <c r="O2149" i="24"/>
  <c r="P8659" i="24"/>
  <c r="P7667" i="24"/>
  <c r="P6271" i="24"/>
  <c r="P6575" i="24"/>
  <c r="P3492" i="24"/>
  <c r="P2864" i="24"/>
  <c r="P6444" i="24"/>
  <c r="P5308" i="24"/>
  <c r="P3044" i="24"/>
  <c r="P5792" i="24"/>
  <c r="P6516" i="24"/>
  <c r="P6772" i="24"/>
  <c r="P7556" i="24"/>
  <c r="P5764" i="24"/>
  <c r="P6936" i="24"/>
  <c r="P4812" i="24"/>
  <c r="P7449" i="24"/>
  <c r="P7470" i="24"/>
  <c r="P6199" i="24"/>
  <c r="P1839" i="24"/>
  <c r="P4046" i="24"/>
  <c r="P7759" i="24"/>
  <c r="P3332" i="24"/>
  <c r="P2992" i="24"/>
  <c r="P4304" i="24"/>
  <c r="P6577" i="24"/>
  <c r="P5848" i="24"/>
  <c r="P5852" i="24"/>
  <c r="P6620" i="24"/>
  <c r="P7404" i="24"/>
  <c r="P2788" i="24"/>
  <c r="P5280" i="24"/>
  <c r="P6364" i="24"/>
  <c r="P6048" i="24"/>
  <c r="P5336" i="24"/>
  <c r="P405" i="24"/>
  <c r="O633" i="24"/>
  <c r="O6221" i="24"/>
  <c r="P7558" i="24"/>
  <c r="P6151" i="24"/>
  <c r="P6647" i="24"/>
  <c r="P101" i="24"/>
  <c r="O6165" i="24"/>
  <c r="P5010" i="24"/>
  <c r="P6071" i="24"/>
  <c r="P1150" i="24"/>
  <c r="P966" i="24"/>
  <c r="P1030" i="24"/>
  <c r="P251" i="24"/>
  <c r="P4094" i="24"/>
  <c r="P4350" i="24"/>
  <c r="P4654" i="24"/>
  <c r="P7651" i="24"/>
  <c r="P8487" i="24"/>
  <c r="P3236" i="24"/>
  <c r="P3052" i="24"/>
  <c r="P3356" i="24"/>
  <c r="P5544" i="24"/>
  <c r="P2256" i="24"/>
  <c r="P2768" i="24"/>
  <c r="P3024" i="24"/>
  <c r="P6380" i="24"/>
  <c r="P4848" i="24"/>
  <c r="P3562" i="24"/>
  <c r="P4074" i="24"/>
  <c r="P4768" i="24"/>
  <c r="P6068" i="24"/>
  <c r="P3120" i="24"/>
  <c r="P6321" i="24"/>
  <c r="P5580" i="24"/>
  <c r="P6108" i="24"/>
  <c r="P2524" i="24"/>
  <c r="P5536" i="24"/>
  <c r="P6304" i="24"/>
  <c r="P7600" i="24"/>
  <c r="P6560" i="24"/>
  <c r="P4740" i="24"/>
  <c r="O6253" i="24"/>
  <c r="P4634" i="24"/>
  <c r="P6310" i="24"/>
  <c r="P5311" i="24"/>
  <c r="P75" i="24"/>
  <c r="P355" i="24"/>
  <c r="P1295" i="24"/>
  <c r="P598" i="24"/>
  <c r="P7715" i="24"/>
  <c r="P181" i="24"/>
  <c r="P4826" i="24"/>
  <c r="P7398" i="24"/>
  <c r="P7595" i="24"/>
  <c r="P8675" i="24"/>
  <c r="P1258" i="24"/>
  <c r="P4382" i="24"/>
  <c r="P5903" i="24"/>
  <c r="P7670" i="24"/>
  <c r="P4302" i="24"/>
  <c r="P273" i="24"/>
  <c r="P8756" i="24"/>
  <c r="P3474" i="24"/>
  <c r="P6153" i="24"/>
  <c r="P133" i="24"/>
  <c r="P71" i="24"/>
  <c r="P4649" i="24"/>
  <c r="P4778" i="24"/>
  <c r="P5283" i="24"/>
  <c r="P5139" i="24"/>
  <c r="P5343" i="24"/>
  <c r="P5943" i="24"/>
  <c r="P6247" i="24"/>
  <c r="P1139" i="24"/>
  <c r="P1267" i="24"/>
  <c r="P486" i="24"/>
  <c r="P6443" i="24"/>
  <c r="P5553" i="24"/>
  <c r="P2794" i="24"/>
  <c r="P5924" i="24"/>
  <c r="P6328" i="24"/>
  <c r="P2756" i="24"/>
  <c r="P4158" i="24"/>
  <c r="O5682" i="24"/>
  <c r="P3679" i="24"/>
  <c r="P3935" i="24"/>
  <c r="P4191" i="24"/>
  <c r="P7829" i="24"/>
  <c r="P6335" i="24"/>
  <c r="P6639" i="24"/>
  <c r="P6463" i="24"/>
  <c r="O5962" i="24"/>
  <c r="P6963" i="24"/>
  <c r="P8679" i="24"/>
  <c r="O8458" i="24"/>
  <c r="P2636" i="24"/>
  <c r="P3232" i="24"/>
  <c r="P3360" i="24"/>
  <c r="P7612" i="24"/>
  <c r="P5660" i="24"/>
  <c r="P7484" i="24"/>
  <c r="P4300" i="24"/>
  <c r="P795" i="24"/>
  <c r="P3758" i="24"/>
  <c r="P4014" i="24"/>
  <c r="P4270" i="24"/>
  <c r="P4254" i="24"/>
  <c r="P6014" i="24"/>
  <c r="P7606" i="24"/>
  <c r="P8131" i="24"/>
  <c r="O6706" i="24"/>
  <c r="P7027" i="24"/>
  <c r="P6863" i="24"/>
  <c r="P6991" i="24"/>
  <c r="P7119" i="24"/>
  <c r="P2868" i="24"/>
  <c r="P2764" i="24"/>
  <c r="P8244" i="24"/>
  <c r="P5032" i="24"/>
  <c r="P2032" i="24"/>
  <c r="P5044" i="24"/>
  <c r="P3392" i="24"/>
  <c r="P3520" i="24"/>
  <c r="P6956" i="24"/>
  <c r="O7907" i="24"/>
  <c r="P1952" i="24"/>
  <c r="P7140" i="24"/>
  <c r="P6248" i="24"/>
  <c r="P5452" i="24"/>
  <c r="P5708" i="24"/>
  <c r="P5980" i="24"/>
  <c r="P6236" i="24"/>
  <c r="P6492" i="24"/>
  <c r="P7004" i="24"/>
  <c r="P7532" i="24"/>
  <c r="P2980" i="24"/>
  <c r="P3284" i="24"/>
  <c r="P3556" i="24"/>
  <c r="P4896" i="24"/>
  <c r="P5408" i="24"/>
  <c r="P5664" i="24"/>
  <c r="P5920" i="24"/>
  <c r="P6176" i="24"/>
  <c r="P6432" i="24"/>
  <c r="P6688" i="24"/>
  <c r="P7472" i="24"/>
  <c r="P8488" i="24"/>
  <c r="P3874" i="24"/>
  <c r="P1752" i="24"/>
  <c r="P4868" i="24"/>
  <c r="P6916" i="24"/>
  <c r="P2296" i="24"/>
  <c r="P2808" i="24"/>
  <c r="P6296" i="24"/>
  <c r="P6780" i="24"/>
  <c r="P5761" i="24"/>
  <c r="P1829" i="24"/>
  <c r="P7800" i="24"/>
  <c r="P3379" i="24"/>
  <c r="P1528" i="24"/>
  <c r="P1240" i="24"/>
  <c r="P1368" i="24"/>
  <c r="P5269" i="24"/>
  <c r="P5641" i="24"/>
  <c r="P6696" i="24"/>
  <c r="P3340" i="24"/>
  <c r="P1781" i="24"/>
  <c r="P4615" i="24"/>
  <c r="P5547" i="24"/>
  <c r="O697" i="24"/>
  <c r="O5394" i="24"/>
  <c r="O6618" i="24"/>
  <c r="O6362" i="24"/>
  <c r="P4869" i="24"/>
  <c r="P4897" i="24"/>
  <c r="O2085" i="24"/>
  <c r="O2137" i="24"/>
  <c r="O4609" i="24"/>
  <c r="O7617" i="24"/>
  <c r="O7802" i="24"/>
  <c r="P4617" i="24"/>
  <c r="P6406" i="24"/>
  <c r="O6826" i="24"/>
  <c r="O7546" i="24"/>
  <c r="O4912" i="24"/>
  <c r="O5680" i="24"/>
  <c r="O6252" i="24"/>
  <c r="O2261" i="24"/>
  <c r="P1621" i="24"/>
  <c r="O6074" i="24"/>
  <c r="O6834" i="24"/>
  <c r="O8586" i="24"/>
  <c r="O5160" i="24"/>
  <c r="O5416" i="24"/>
  <c r="O5672" i="24"/>
  <c r="O5928" i="24"/>
  <c r="O5532" i="24"/>
  <c r="O5788" i="24"/>
  <c r="O5936" i="24"/>
  <c r="O2377" i="24"/>
  <c r="O1849" i="24"/>
  <c r="O2353" i="24"/>
  <c r="O4988" i="24"/>
  <c r="O5424" i="24"/>
  <c r="O945" i="24"/>
  <c r="O1073" i="24"/>
  <c r="O2005" i="24"/>
  <c r="O2789" i="24"/>
  <c r="O6093" i="24"/>
  <c r="O5746" i="24"/>
  <c r="O6914" i="24"/>
  <c r="O6113" i="24"/>
  <c r="O8051" i="24"/>
  <c r="O4819" i="24"/>
  <c r="P1892" i="24"/>
  <c r="O777" i="24"/>
  <c r="O2041" i="24"/>
  <c r="O7361" i="24"/>
  <c r="O7946" i="24"/>
  <c r="O7245" i="24"/>
  <c r="O6081" i="24"/>
  <c r="O7105" i="24"/>
  <c r="O6125" i="24"/>
  <c r="O649" i="24"/>
  <c r="O7117" i="24"/>
  <c r="O7681" i="24"/>
  <c r="O7210" i="24"/>
  <c r="O7562" i="24"/>
  <c r="O7233" i="24"/>
  <c r="O7489" i="24"/>
  <c r="O7393" i="24"/>
  <c r="O6954" i="24"/>
  <c r="O2380" i="24"/>
  <c r="O2644" i="24"/>
  <c r="O6076" i="24"/>
  <c r="O7265" i="24"/>
  <c r="O5826" i="24"/>
  <c r="O2978" i="24"/>
  <c r="O2252" i="24"/>
  <c r="O2508" i="24"/>
  <c r="O2772" i="24"/>
  <c r="O5172" i="24"/>
  <c r="O6634" i="24"/>
  <c r="O1516" i="24"/>
  <c r="O4788" i="24"/>
  <c r="O5940" i="24"/>
  <c r="O1772" i="24"/>
  <c r="O681" i="24"/>
  <c r="O2105" i="24"/>
  <c r="O7137" i="24"/>
  <c r="O7626" i="24"/>
  <c r="O7521" i="24"/>
  <c r="O8090" i="24"/>
  <c r="O7338" i="24"/>
  <c r="O6241" i="24"/>
  <c r="O7041" i="24"/>
  <c r="O7169" i="24"/>
  <c r="O7297" i="24"/>
  <c r="O7425" i="24"/>
  <c r="O7553" i="24"/>
  <c r="O4660" i="24"/>
  <c r="O8474" i="24"/>
  <c r="O7149" i="24"/>
  <c r="O6452" i="24"/>
  <c r="P8136" i="24"/>
  <c r="O2053" i="24"/>
  <c r="O7018" i="24"/>
  <c r="O6186" i="24"/>
  <c r="O8538" i="24"/>
  <c r="O6250" i="24"/>
  <c r="O8602" i="24"/>
  <c r="O7092" i="24"/>
  <c r="O5458" i="24"/>
  <c r="O6964" i="24"/>
  <c r="O2145" i="24"/>
  <c r="O2061" i="24"/>
  <c r="O8010" i="24"/>
  <c r="O6101" i="24"/>
  <c r="O7277" i="24"/>
  <c r="O6177" i="24"/>
  <c r="O7729" i="24"/>
  <c r="O6722" i="24"/>
  <c r="P7359" i="24"/>
  <c r="O6138" i="24"/>
  <c r="O4596" i="24"/>
  <c r="O7220" i="24"/>
  <c r="O1644" i="24"/>
  <c r="O6132" i="24"/>
  <c r="O5300" i="24"/>
  <c r="O7053" i="24"/>
  <c r="O7181" i="24"/>
  <c r="O7309" i="24"/>
  <c r="O7690" i="24"/>
  <c r="O5898" i="24"/>
  <c r="O6786" i="24"/>
  <c r="O6506" i="24"/>
  <c r="O4980" i="24"/>
  <c r="O5490" i="24"/>
  <c r="O1580" i="24"/>
  <c r="O6708" i="24"/>
  <c r="O7492" i="24"/>
  <c r="O6426" i="24"/>
  <c r="O8346" i="24"/>
  <c r="O7620" i="24"/>
  <c r="P2677" i="24"/>
  <c r="O6580" i="24"/>
  <c r="O6850" i="24"/>
  <c r="O6836" i="24"/>
  <c r="O7364" i="24"/>
  <c r="O5108" i="24"/>
  <c r="O5620" i="24"/>
  <c r="P1789" i="24"/>
  <c r="O5666" i="24"/>
  <c r="O5978" i="24"/>
  <c r="O6570" i="24"/>
  <c r="O1452" i="24"/>
  <c r="O1708" i="24"/>
  <c r="O5876" i="24"/>
  <c r="O4724" i="24"/>
  <c r="O5364" i="24"/>
  <c r="O8410" i="24"/>
  <c r="O8666" i="24"/>
  <c r="O6090" i="24"/>
  <c r="O6314" i="24"/>
  <c r="O5236" i="24"/>
  <c r="P6689" i="24"/>
  <c r="P1297" i="24"/>
  <c r="P174" i="24"/>
  <c r="P1689" i="24"/>
  <c r="P5857" i="24"/>
  <c r="P5309" i="24"/>
  <c r="P1893" i="24"/>
  <c r="P1176" i="24"/>
  <c r="O2089" i="24"/>
  <c r="O2045" i="24"/>
  <c r="O2125" i="24"/>
  <c r="O4641" i="24"/>
  <c r="O4769" i="24"/>
  <c r="O8234" i="24"/>
  <c r="O5565" i="24"/>
  <c r="O2220" i="24"/>
  <c r="O2348" i="24"/>
  <c r="O2476" i="24"/>
  <c r="O2604" i="24"/>
  <c r="O2740" i="24"/>
  <c r="O6012" i="24"/>
  <c r="O6268" i="24"/>
  <c r="O6388" i="24"/>
  <c r="O6644" i="24"/>
  <c r="O6900" i="24"/>
  <c r="O7156" i="24"/>
  <c r="O7428" i="24"/>
  <c r="O7684" i="24"/>
  <c r="P7983" i="24"/>
  <c r="P2901" i="24"/>
  <c r="P8422" i="24"/>
  <c r="P6007" i="24"/>
  <c r="P8222" i="24"/>
  <c r="P378" i="24"/>
  <c r="X60" i="24"/>
  <c r="P453" i="24"/>
  <c r="P6799" i="24"/>
  <c r="P4488" i="24"/>
  <c r="P704" i="24"/>
  <c r="P8381" i="24"/>
  <c r="P5622" i="24"/>
  <c r="P4344" i="24"/>
  <c r="P3768" i="24"/>
  <c r="P6684" i="24"/>
  <c r="P517" i="24"/>
  <c r="P5303" i="24"/>
  <c r="P3108" i="24"/>
  <c r="P3620" i="24"/>
  <c r="P4132" i="24"/>
  <c r="P1029" i="24"/>
  <c r="P1144" i="24"/>
  <c r="P3720" i="24"/>
  <c r="P2661" i="24"/>
  <c r="P4520" i="24"/>
  <c r="P8036" i="24"/>
  <c r="P4072" i="24"/>
  <c r="P8452" i="24"/>
  <c r="P613" i="24"/>
  <c r="P7062" i="24"/>
  <c r="P3755" i="24"/>
  <c r="P4943" i="24"/>
  <c r="P5258" i="24"/>
  <c r="P5387" i="24"/>
  <c r="P8701" i="24"/>
  <c r="P5197" i="24"/>
  <c r="P460" i="24"/>
  <c r="P3961" i="24"/>
  <c r="P129" i="24"/>
  <c r="P4053" i="24"/>
  <c r="P4565" i="24"/>
  <c r="P1957" i="24"/>
  <c r="P4552" i="24"/>
  <c r="P856" i="24"/>
  <c r="P797" i="24"/>
  <c r="P7460" i="24"/>
  <c r="P5760" i="24"/>
  <c r="P2270" i="24"/>
  <c r="P3736" i="24"/>
  <c r="P6948" i="24"/>
  <c r="P6264" i="24"/>
  <c r="P2804" i="24"/>
  <c r="P3316" i="24"/>
  <c r="P3828" i="24"/>
  <c r="P4340" i="24"/>
  <c r="P4852" i="24"/>
  <c r="P5600" i="24"/>
  <c r="P6112" i="24"/>
  <c r="P6624" i="24"/>
  <c r="P3368" i="24"/>
  <c r="P3816" i="24"/>
  <c r="P3943" i="24"/>
  <c r="P5415" i="24"/>
  <c r="P3338" i="24"/>
  <c r="P6655" i="24"/>
  <c r="P4003" i="24"/>
  <c r="P3998" i="24"/>
  <c r="P4218" i="24"/>
  <c r="P3661" i="24"/>
  <c r="P3149" i="24"/>
  <c r="P4517" i="24"/>
  <c r="P204" i="24"/>
  <c r="P936" i="24"/>
  <c r="P1017" i="24"/>
  <c r="P5142" i="24"/>
  <c r="P3591" i="24"/>
  <c r="P3576" i="24"/>
  <c r="P7852" i="24"/>
  <c r="P6089" i="24"/>
  <c r="P6172" i="24"/>
  <c r="P185" i="24"/>
  <c r="P2852" i="24"/>
  <c r="P3364" i="24"/>
  <c r="P3876" i="24"/>
  <c r="P4388" i="24"/>
  <c r="P164" i="24"/>
  <c r="P5077" i="24"/>
  <c r="P134" i="24"/>
  <c r="P7048" i="24"/>
  <c r="P2327" i="24"/>
  <c r="P2405" i="24"/>
  <c r="P5591" i="24"/>
  <c r="P568" i="24"/>
  <c r="P1592" i="24"/>
  <c r="P3688" i="24"/>
  <c r="P5735" i="24"/>
  <c r="P812" i="24"/>
  <c r="P7639" i="24"/>
  <c r="P5254" i="24"/>
  <c r="P8134" i="24"/>
  <c r="P2512" i="24"/>
  <c r="P4573" i="24"/>
  <c r="P6735" i="24"/>
  <c r="P3181" i="24"/>
  <c r="P300" i="24"/>
  <c r="P744" i="24"/>
  <c r="P4345" i="24"/>
  <c r="P8109" i="24"/>
  <c r="P2451" i="24"/>
  <c r="P4133" i="24"/>
  <c r="P3013" i="24"/>
  <c r="P125" i="24"/>
  <c r="P4968" i="24"/>
  <c r="P3384" i="24"/>
  <c r="P1389" i="24"/>
  <c r="P4510" i="24"/>
  <c r="P3502" i="24"/>
  <c r="P3693" i="24"/>
  <c r="P4257" i="24"/>
  <c r="P160" i="24"/>
  <c r="P2998" i="24"/>
  <c r="P972" i="24"/>
  <c r="P1145" i="24"/>
  <c r="P840" i="24"/>
  <c r="P2551" i="24"/>
  <c r="P2821" i="24"/>
  <c r="P4521" i="24"/>
  <c r="P3624" i="24"/>
  <c r="P557" i="24"/>
  <c r="P4088" i="24"/>
  <c r="P4248" i="24"/>
  <c r="P4810" i="24"/>
  <c r="P4679" i="24"/>
  <c r="P57" i="24"/>
  <c r="P496" i="24"/>
  <c r="P4504" i="24"/>
  <c r="P4040" i="24"/>
  <c r="P6249" i="24"/>
  <c r="P5511" i="24"/>
  <c r="P5616" i="24"/>
  <c r="P5985" i="24"/>
  <c r="P664" i="24"/>
  <c r="P377" i="24"/>
  <c r="P3172" i="24"/>
  <c r="P3684" i="24"/>
  <c r="P4196" i="24"/>
  <c r="P5968" i="24"/>
  <c r="P5352" i="24"/>
  <c r="P3178" i="24"/>
  <c r="P208" i="24"/>
  <c r="P3560" i="24"/>
  <c r="P5340" i="24"/>
  <c r="P5644" i="24"/>
  <c r="P3687" i="24"/>
  <c r="P4199" i="24"/>
  <c r="P8511" i="24"/>
  <c r="P7271" i="24"/>
  <c r="P5539" i="24"/>
  <c r="P5243" i="24"/>
  <c r="P4163" i="24"/>
  <c r="P6979" i="24"/>
  <c r="P7895" i="24"/>
  <c r="P5270" i="24"/>
  <c r="P7958" i="24"/>
  <c r="P533" i="24"/>
  <c r="P1277" i="24"/>
  <c r="P6060" i="24"/>
  <c r="P549" i="24"/>
  <c r="P940" i="24"/>
  <c r="P3045" i="24"/>
  <c r="P3176" i="24"/>
  <c r="P4056" i="24"/>
  <c r="P2935" i="24"/>
  <c r="P6828" i="24"/>
  <c r="P5526" i="24"/>
  <c r="P7414" i="24"/>
  <c r="P5942" i="24"/>
  <c r="P5163" i="24"/>
  <c r="P7462" i="24"/>
  <c r="P8254" i="24"/>
  <c r="P4815" i="24"/>
  <c r="P4019" i="24"/>
  <c r="P6983" i="24"/>
  <c r="P2888" i="24"/>
  <c r="P990" i="24"/>
  <c r="P2456" i="24"/>
  <c r="P3704" i="24"/>
  <c r="P4918" i="24"/>
  <c r="P4984" i="24"/>
  <c r="P504" i="24"/>
  <c r="P3400" i="24"/>
  <c r="P4584" i="24"/>
  <c r="P1253" i="24"/>
  <c r="P2501" i="24"/>
  <c r="P5464" i="24"/>
  <c r="P3544" i="24"/>
  <c r="P4456" i="24"/>
  <c r="P1061" i="24"/>
  <c r="P920" i="24"/>
  <c r="P1944" i="24"/>
  <c r="P5594" i="24"/>
  <c r="P4519" i="24"/>
  <c r="P2916" i="24"/>
  <c r="P3940" i="24"/>
  <c r="P4452" i="24"/>
  <c r="P4964" i="24"/>
  <c r="P3880" i="24"/>
  <c r="P5712" i="24"/>
  <c r="P6632" i="24"/>
  <c r="P855" i="24"/>
  <c r="P7479" i="24"/>
  <c r="P3305" i="24"/>
  <c r="P248" i="24"/>
  <c r="P1208" i="24"/>
  <c r="P3752" i="24"/>
  <c r="P5900" i="24"/>
  <c r="P636" i="24"/>
  <c r="P6966" i="24"/>
  <c r="P8375" i="24"/>
  <c r="P6527" i="24"/>
  <c r="P3875" i="24"/>
  <c r="P7751" i="24"/>
  <c r="P6263" i="24"/>
  <c r="P5807" i="24"/>
  <c r="P7775" i="24"/>
  <c r="P5190" i="24"/>
  <c r="P4500" i="24"/>
  <c r="P3018" i="24"/>
  <c r="P2077" i="24"/>
  <c r="P3608" i="24"/>
  <c r="P3449" i="24"/>
  <c r="P4152" i="24"/>
  <c r="P4104" i="24"/>
  <c r="P7015" i="24"/>
  <c r="P4120" i="24"/>
  <c r="P3048" i="24"/>
  <c r="P565" i="24"/>
  <c r="P4136" i="24"/>
  <c r="P2119" i="24"/>
  <c r="P5382" i="24"/>
  <c r="P925" i="24"/>
  <c r="P829" i="24"/>
  <c r="P3832" i="24"/>
  <c r="P861" i="24"/>
  <c r="P7855" i="24"/>
  <c r="P6435" i="24"/>
  <c r="P8579" i="24"/>
  <c r="P5435" i="24"/>
  <c r="P8776" i="24"/>
  <c r="P524" i="24"/>
  <c r="P4930" i="24"/>
  <c r="P8477" i="24"/>
  <c r="P2449" i="24"/>
  <c r="P384" i="24"/>
  <c r="P896" i="24"/>
  <c r="P5261" i="24"/>
  <c r="P2765" i="24"/>
  <c r="P4477" i="24"/>
  <c r="P4589" i="24"/>
  <c r="P2219" i="24"/>
  <c r="P995" i="24"/>
  <c r="P5895" i="24"/>
  <c r="P1104" i="24"/>
  <c r="P6729" i="24"/>
  <c r="P1125" i="24"/>
  <c r="P3505" i="24"/>
  <c r="P1436" i="24"/>
  <c r="P2084" i="24"/>
  <c r="P676" i="24"/>
  <c r="P1088" i="24"/>
  <c r="P1600" i="24"/>
  <c r="P5904" i="24"/>
  <c r="P1332" i="24"/>
  <c r="P1092" i="24"/>
  <c r="P2375" i="24"/>
  <c r="P3985" i="24"/>
  <c r="P880" i="24"/>
  <c r="P2696" i="24"/>
  <c r="P3592" i="24"/>
  <c r="P4024" i="24"/>
  <c r="P5358" i="24"/>
  <c r="P7865" i="24"/>
  <c r="P1340" i="24"/>
  <c r="P1085" i="24"/>
  <c r="P3783" i="24"/>
  <c r="P4967" i="24"/>
  <c r="P7998" i="24"/>
  <c r="P2500" i="24"/>
  <c r="P4285" i="24"/>
  <c r="P172" i="24"/>
  <c r="P4365" i="24"/>
  <c r="P2132" i="24"/>
  <c r="P2712" i="24"/>
  <c r="P837" i="24"/>
  <c r="P1189" i="24"/>
  <c r="P1285" i="24"/>
  <c r="P2450" i="24"/>
  <c r="P1372" i="24"/>
  <c r="P989" i="24"/>
  <c r="P3287" i="24"/>
  <c r="P3543" i="24"/>
  <c r="P5624" i="24"/>
  <c r="P3528" i="24"/>
  <c r="P2750" i="24"/>
  <c r="P7543" i="24"/>
  <c r="P7815" i="24"/>
  <c r="P4392" i="24"/>
  <c r="P189" i="24"/>
  <c r="P1341" i="24"/>
  <c r="P3992" i="24"/>
  <c r="P965" i="24"/>
  <c r="P824" i="24"/>
  <c r="P5506" i="24"/>
  <c r="P4807" i="24"/>
  <c r="P3175" i="24"/>
  <c r="P5351" i="24"/>
  <c r="P532" i="24"/>
  <c r="P5400" i="24"/>
  <c r="P329" i="24"/>
  <c r="P1479" i="24"/>
  <c r="P5066" i="24"/>
  <c r="P3801" i="24"/>
  <c r="P6887" i="24"/>
  <c r="P4949" i="24"/>
  <c r="P4917" i="24"/>
  <c r="P7957" i="24"/>
  <c r="P2934" i="24"/>
  <c r="P941" i="24"/>
  <c r="P4173" i="24"/>
  <c r="P4841" i="24"/>
  <c r="P7269" i="24"/>
  <c r="P1590" i="24"/>
  <c r="P3070" i="24"/>
  <c r="P4210" i="24"/>
  <c r="P6742" i="24"/>
  <c r="P923" i="24"/>
  <c r="P2331" i="24"/>
  <c r="P4591" i="24"/>
  <c r="P4847" i="24"/>
  <c r="P5103" i="24"/>
  <c r="P4198" i="24"/>
  <c r="P5554" i="24"/>
  <c r="P8327" i="24"/>
  <c r="P3243" i="24"/>
  <c r="P4011" i="24"/>
  <c r="P4523" i="24"/>
  <c r="P4779" i="24"/>
  <c r="P5510" i="24"/>
  <c r="P7854" i="24"/>
  <c r="P3427" i="24"/>
  <c r="P4195" i="24"/>
  <c r="P7523" i="24"/>
  <c r="P4371" i="24"/>
  <c r="P7379" i="24"/>
  <c r="P5353" i="24"/>
  <c r="P4426" i="24"/>
  <c r="P629" i="24"/>
  <c r="P7413" i="24"/>
  <c r="P4518" i="24"/>
  <c r="P1433" i="24"/>
  <c r="P4901" i="24"/>
  <c r="P6213" i="24"/>
  <c r="P6658" i="24"/>
  <c r="P4687" i="24"/>
  <c r="P5711" i="24"/>
  <c r="P5967" i="24"/>
  <c r="P7515" i="24"/>
  <c r="P4205" i="24"/>
  <c r="P7613" i="24"/>
  <c r="P8122" i="24"/>
  <c r="P5218" i="24"/>
  <c r="P7578" i="24"/>
  <c r="P2783" i="24"/>
  <c r="P3723" i="24"/>
  <c r="P3637" i="24"/>
  <c r="P7887" i="24"/>
  <c r="P5354" i="24"/>
  <c r="P905" i="24"/>
  <c r="P1036" i="24"/>
  <c r="P2479" i="24"/>
  <c r="P5245" i="24"/>
  <c r="P1033" i="24"/>
  <c r="P5229" i="24"/>
  <c r="P2865" i="24"/>
  <c r="P1824" i="24"/>
  <c r="P3206" i="24"/>
  <c r="P7097" i="24"/>
  <c r="P2642" i="24"/>
  <c r="P4590" i="24"/>
  <c r="P720" i="24"/>
  <c r="P4369" i="24"/>
  <c r="P4370" i="24"/>
  <c r="P7577" i="24"/>
  <c r="P8233" i="24"/>
  <c r="P8340" i="24"/>
  <c r="P8521" i="24"/>
  <c r="P5623" i="24"/>
  <c r="P340" i="24"/>
  <c r="P597" i="24"/>
  <c r="P420" i="24"/>
  <c r="P4534" i="24"/>
  <c r="P4029" i="24"/>
  <c r="P884" i="24"/>
  <c r="P324" i="24"/>
  <c r="P1348" i="24"/>
  <c r="P4296" i="24"/>
  <c r="P3326" i="24"/>
  <c r="P3706" i="24"/>
  <c r="P967" i="24"/>
  <c r="P1008" i="24"/>
  <c r="P3694" i="24"/>
  <c r="P3256" i="24"/>
  <c r="P6985" i="24"/>
  <c r="P760" i="24"/>
  <c r="P8430" i="24"/>
  <c r="P7497" i="24"/>
  <c r="P7828" i="24"/>
  <c r="P8676" i="24"/>
  <c r="P1213" i="24"/>
  <c r="P5818" i="24"/>
  <c r="P3079" i="24"/>
  <c r="P2020" i="24"/>
  <c r="P3934" i="24"/>
  <c r="P1396" i="24"/>
  <c r="P2260" i="24"/>
  <c r="P5832" i="24"/>
  <c r="P2052" i="24"/>
  <c r="P647" i="24"/>
  <c r="P3950" i="24"/>
  <c r="P2725" i="24"/>
  <c r="P4425" i="24"/>
  <c r="P494" i="24"/>
  <c r="P252" i="24"/>
  <c r="P2076" i="24"/>
  <c r="P4312" i="24"/>
  <c r="P429" i="24"/>
  <c r="P1309" i="24"/>
  <c r="P3656" i="24"/>
  <c r="P589" i="24"/>
  <c r="P1126" i="24"/>
  <c r="P2488" i="24"/>
  <c r="P8137" i="24"/>
  <c r="P476" i="24"/>
  <c r="P988" i="24"/>
  <c r="P1117" i="24"/>
  <c r="P3095" i="24"/>
  <c r="P5271" i="24"/>
  <c r="P212" i="24"/>
  <c r="P469" i="24"/>
  <c r="P244" i="24"/>
  <c r="P1268" i="24"/>
  <c r="P708" i="24"/>
  <c r="P4554" i="24"/>
  <c r="P5014" i="24"/>
  <c r="P28" i="24"/>
  <c r="P1840" i="24"/>
  <c r="P2664" i="24"/>
  <c r="P37" i="24"/>
  <c r="P1093" i="24"/>
  <c r="P7305" i="24"/>
  <c r="P8089" i="24"/>
  <c r="P412" i="24"/>
  <c r="P952" i="24"/>
  <c r="P2376" i="24"/>
  <c r="P165" i="24"/>
  <c r="P1404" i="24"/>
  <c r="P8670" i="24"/>
  <c r="P1021" i="24"/>
  <c r="P2013" i="24"/>
  <c r="P6313" i="24"/>
  <c r="P4727" i="24"/>
  <c r="P2951" i="24"/>
  <c r="P3495" i="24"/>
  <c r="P5159" i="24"/>
  <c r="P5671" i="24"/>
  <c r="P788" i="24"/>
  <c r="P5528" i="24"/>
  <c r="P612" i="24"/>
  <c r="P1380" i="24"/>
  <c r="P1015" i="24"/>
  <c r="P1831" i="24"/>
  <c r="P3897" i="24"/>
  <c r="P6439" i="24"/>
  <c r="P5205" i="24"/>
  <c r="P4061" i="24"/>
  <c r="P3817" i="24"/>
  <c r="P5029" i="24"/>
  <c r="P6201" i="24"/>
  <c r="P6457" i="24"/>
  <c r="P7909" i="24"/>
  <c r="P8581" i="24"/>
  <c r="P1182" i="24"/>
  <c r="P5362" i="24"/>
  <c r="P6882" i="24"/>
  <c r="P8623" i="24"/>
  <c r="P623" i="24"/>
  <c r="P2031" i="24"/>
  <c r="P2843" i="24"/>
  <c r="P3355" i="24"/>
  <c r="P4123" i="24"/>
  <c r="P4635" i="24"/>
  <c r="P4077" i="24"/>
  <c r="P2902" i="24"/>
  <c r="P7050" i="24"/>
  <c r="P2347" i="24"/>
  <c r="P2731" i="24"/>
  <c r="P3071" i="24"/>
  <c r="P3327" i="24"/>
  <c r="P3839" i="24"/>
  <c r="P4095" i="24"/>
  <c r="P4351" i="24"/>
  <c r="P6399" i="24"/>
  <c r="P7423" i="24"/>
  <c r="P769" i="24"/>
  <c r="P3669" i="24"/>
  <c r="P5710" i="24"/>
  <c r="P7791" i="24"/>
  <c r="P4259" i="24"/>
  <c r="P4515" i="24"/>
  <c r="P7647" i="24"/>
  <c r="P4627" i="24"/>
  <c r="P6675" i="24"/>
  <c r="P119" i="24"/>
  <c r="P4969" i="24"/>
  <c r="P4441" i="24"/>
  <c r="P7591" i="24"/>
  <c r="P1525" i="24"/>
  <c r="P5645" i="24"/>
  <c r="P1997" i="24"/>
  <c r="P2841" i="24"/>
  <c r="P4997" i="24"/>
  <c r="P5278" i="24"/>
  <c r="P7534" i="24"/>
  <c r="P5338" i="24"/>
  <c r="P7438" i="24"/>
  <c r="P763" i="24"/>
  <c r="P3195" i="24"/>
  <c r="P3707" i="24"/>
  <c r="P3963" i="24"/>
  <c r="P4219" i="24"/>
  <c r="P4731" i="24"/>
  <c r="P4987" i="24"/>
  <c r="P7599" i="24"/>
  <c r="P7677" i="24"/>
  <c r="P7142" i="24"/>
  <c r="P2758" i="24"/>
  <c r="P3398" i="24"/>
  <c r="P4762" i="24"/>
  <c r="P3339" i="24"/>
  <c r="P4959" i="24"/>
  <c r="P5215" i="24"/>
  <c r="P5471" i="24"/>
  <c r="P5727" i="24"/>
  <c r="P5983" i="24"/>
  <c r="P6751" i="24"/>
  <c r="P8483" i="24"/>
  <c r="P6334" i="24"/>
  <c r="P1161" i="24"/>
  <c r="P475" i="24"/>
  <c r="P717" i="24"/>
  <c r="P2707" i="24"/>
  <c r="P937" i="24"/>
  <c r="P640" i="24"/>
  <c r="P2203" i="24"/>
  <c r="P871" i="24"/>
  <c r="P60" i="24"/>
  <c r="P1360" i="24"/>
  <c r="P7641" i="24"/>
  <c r="P1053" i="24"/>
  <c r="P7753" i="24"/>
  <c r="P3703" i="24"/>
  <c r="P5432" i="24"/>
  <c r="P1188" i="24"/>
  <c r="P1856" i="24"/>
  <c r="P1076" i="24"/>
  <c r="P2356" i="24"/>
  <c r="P580" i="24"/>
  <c r="P2503" i="24"/>
  <c r="P4290" i="24"/>
  <c r="P2825" i="24"/>
  <c r="P4360" i="24"/>
  <c r="P3037" i="24"/>
  <c r="P3640" i="24"/>
  <c r="P7993" i="24"/>
  <c r="P888" i="24"/>
  <c r="P3911" i="24"/>
  <c r="P5319" i="24"/>
  <c r="P2244" i="24"/>
  <c r="P5448" i="24"/>
  <c r="P3618" i="24"/>
  <c r="P4522" i="24"/>
  <c r="P5922" i="24"/>
  <c r="P4553" i="24"/>
  <c r="P878" i="24"/>
  <c r="P656" i="24"/>
  <c r="P4376" i="24"/>
  <c r="P4958" i="24"/>
  <c r="P173" i="24"/>
  <c r="P7801" i="24"/>
  <c r="P2856" i="24"/>
  <c r="P3976" i="24"/>
  <c r="P798" i="24"/>
  <c r="P2762" i="24"/>
  <c r="P5210" i="24"/>
  <c r="P933" i="24"/>
  <c r="P8009" i="24"/>
  <c r="P5112" i="24"/>
  <c r="P8482" i="24"/>
  <c r="P8201" i="24"/>
  <c r="P1116" i="24"/>
  <c r="P3128" i="24"/>
  <c r="P4216" i="24"/>
  <c r="P5240" i="24"/>
  <c r="P1962" i="24"/>
  <c r="P441" i="24"/>
  <c r="P1245" i="24"/>
  <c r="P8345" i="24"/>
  <c r="P1492" i="24"/>
  <c r="P5368" i="24"/>
  <c r="P1589" i="24"/>
  <c r="P372" i="24"/>
  <c r="P5992" i="24"/>
  <c r="P2022" i="24"/>
  <c r="P964" i="24"/>
  <c r="P2407" i="24"/>
  <c r="P6881" i="24"/>
  <c r="P8319" i="24"/>
  <c r="P3177" i="24"/>
  <c r="P156" i="24"/>
  <c r="P1980" i="24"/>
  <c r="P3896" i="24"/>
  <c r="P602" i="24"/>
  <c r="P365" i="24"/>
  <c r="P525" i="24"/>
  <c r="P1221" i="24"/>
  <c r="P4497" i="24"/>
  <c r="P2440" i="24"/>
  <c r="P4616" i="24"/>
  <c r="P3962" i="24"/>
  <c r="P1317" i="24"/>
  <c r="P1020" i="24"/>
  <c r="P4168" i="24"/>
  <c r="P5192" i="24"/>
  <c r="P510" i="24"/>
  <c r="P313" i="24"/>
  <c r="P1149" i="24"/>
  <c r="P3857" i="24"/>
  <c r="P4535" i="24"/>
  <c r="P3559" i="24"/>
  <c r="P5223" i="24"/>
  <c r="P5479" i="24"/>
  <c r="P1044" i="24"/>
  <c r="P1018" i="24"/>
  <c r="P375" i="24"/>
  <c r="P4825" i="24"/>
  <c r="P4409" i="24"/>
  <c r="P7079" i="24"/>
  <c r="P7335" i="24"/>
  <c r="P6069" i="24"/>
  <c r="P8149" i="24"/>
  <c r="P7405" i="24"/>
  <c r="P1369" i="24"/>
  <c r="P3945" i="24"/>
  <c r="P5157" i="24"/>
  <c r="P5893" i="24"/>
  <c r="P7013" i="24"/>
  <c r="P7973" i="24"/>
  <c r="P4446" i="24"/>
  <c r="P667" i="24"/>
  <c r="P2159" i="24"/>
  <c r="P3439" i="24"/>
  <c r="P3695" i="24"/>
  <c r="P3951" i="24"/>
  <c r="P4975" i="24"/>
  <c r="P5743" i="24"/>
  <c r="P3322" i="24"/>
  <c r="P4666" i="24"/>
  <c r="P5206" i="24"/>
  <c r="P8478" i="24"/>
  <c r="P3371" i="24"/>
  <c r="P3627" i="24"/>
  <c r="P4139" i="24"/>
  <c r="P4651" i="24"/>
  <c r="P5419" i="24"/>
  <c r="P7467" i="24"/>
  <c r="P897" i="24"/>
  <c r="P4821" i="24"/>
  <c r="P3555" i="24"/>
  <c r="P3811" i="24"/>
  <c r="P4067" i="24"/>
  <c r="P4579" i="24"/>
  <c r="P4835" i="24"/>
  <c r="P6883" i="24"/>
  <c r="P7139" i="24"/>
  <c r="P8595" i="24"/>
  <c r="P8743" i="24"/>
  <c r="P3859" i="24"/>
  <c r="P4883" i="24"/>
  <c r="P3609" i="24"/>
  <c r="P3849" i="24"/>
  <c r="P4153" i="24"/>
  <c r="P4537" i="24"/>
  <c r="P8322" i="24"/>
  <c r="P6711" i="24"/>
  <c r="P6967" i="24"/>
  <c r="P7861" i="24"/>
  <c r="P8269" i="24"/>
  <c r="P3790" i="24"/>
  <c r="P6725" i="24"/>
  <c r="P7653" i="24"/>
  <c r="P8325" i="24"/>
  <c r="P8601" i="24"/>
  <c r="P6282" i="24"/>
  <c r="P7830" i="24"/>
  <c r="P8479" i="24"/>
  <c r="P891" i="24"/>
  <c r="P2767" i="24"/>
  <c r="P3791" i="24"/>
  <c r="P4047" i="24"/>
  <c r="P4303" i="24"/>
  <c r="P5071" i="24"/>
  <c r="P5839" i="24"/>
  <c r="P6095" i="24"/>
  <c r="P6351" i="24"/>
  <c r="P6607" i="24"/>
  <c r="P7485" i="24"/>
  <c r="P8125" i="24"/>
  <c r="P1434" i="24"/>
  <c r="P4722" i="24"/>
  <c r="P2890" i="24"/>
  <c r="P3182" i="24"/>
  <c r="P4870" i="24"/>
  <c r="P8471" i="24"/>
  <c r="P7974" i="24"/>
  <c r="P8207" i="24"/>
  <c r="P2271" i="24"/>
  <c r="P3467" i="24"/>
  <c r="P3979" i="24"/>
  <c r="P4491" i="24"/>
  <c r="P6283" i="24"/>
  <c r="P7051" i="24"/>
  <c r="P3685" i="24"/>
  <c r="P5758" i="24"/>
  <c r="P3094" i="24"/>
  <c r="P768" i="24"/>
  <c r="P1292" i="24"/>
  <c r="P2912" i="24"/>
  <c r="P3168" i="24"/>
  <c r="P3424" i="24"/>
  <c r="P3680" i="24"/>
  <c r="P2735" i="24"/>
  <c r="P521" i="24"/>
  <c r="P2641" i="24"/>
  <c r="P2637" i="24"/>
  <c r="P3869" i="24"/>
  <c r="P931" i="24"/>
  <c r="P2339" i="24"/>
  <c r="P2595" i="24"/>
  <c r="P2026" i="24"/>
  <c r="P4258" i="24"/>
  <c r="P976" i="24"/>
  <c r="P1488" i="24"/>
  <c r="P7790" i="24"/>
  <c r="P4113" i="24"/>
  <c r="P2830" i="24"/>
  <c r="P8660" i="24"/>
  <c r="P1181" i="24"/>
  <c r="P3889" i="24"/>
  <c r="P5438" i="24"/>
  <c r="P5560" i="24"/>
  <c r="P4237" i="24"/>
  <c r="P932" i="24"/>
  <c r="P1444" i="24"/>
  <c r="P1353" i="24"/>
  <c r="P2711" i="24"/>
  <c r="P6913" i="24"/>
  <c r="P2889" i="24"/>
  <c r="P752" i="24"/>
  <c r="P1776" i="24"/>
  <c r="P4424" i="24"/>
  <c r="P141" i="24"/>
  <c r="P2840" i="24"/>
  <c r="P3960" i="24"/>
  <c r="P2362" i="24"/>
  <c r="P4945" i="24"/>
  <c r="P957" i="24"/>
  <c r="P7769" i="24"/>
  <c r="P5314" i="24"/>
  <c r="P3207" i="24"/>
  <c r="P660" i="24"/>
  <c r="P5976" i="24"/>
  <c r="P484" i="24"/>
  <c r="P996" i="24"/>
  <c r="P628" i="24"/>
  <c r="P5576" i="24"/>
  <c r="P3144" i="24"/>
  <c r="P3109" i="24"/>
  <c r="P8757" i="24"/>
  <c r="P1296" i="24"/>
  <c r="P4440" i="24"/>
  <c r="P2920" i="24"/>
  <c r="P2021" i="24"/>
  <c r="P581" i="24"/>
  <c r="P1605" i="24"/>
  <c r="P3735" i="24"/>
  <c r="P2567" i="24"/>
  <c r="P2999" i="24"/>
  <c r="P4919" i="24"/>
  <c r="P3223" i="24"/>
  <c r="P5143" i="24"/>
  <c r="P724" i="24"/>
  <c r="P1493" i="24"/>
  <c r="P1260" i="24"/>
  <c r="P5470" i="24"/>
  <c r="P1717" i="24"/>
  <c r="P3810" i="24"/>
  <c r="P2471" i="24"/>
  <c r="P3290" i="24"/>
  <c r="P2601" i="24"/>
  <c r="P2792" i="24"/>
  <c r="P734" i="24"/>
  <c r="P2360" i="24"/>
  <c r="P3672" i="24"/>
  <c r="P4952" i="24"/>
  <c r="P2302" i="24"/>
  <c r="P621" i="24"/>
  <c r="P7049" i="24"/>
  <c r="P696" i="24"/>
  <c r="P5064" i="24"/>
  <c r="P7916" i="24"/>
  <c r="P8628" i="24"/>
  <c r="P4650" i="24"/>
  <c r="P8338" i="24"/>
  <c r="P421" i="24"/>
  <c r="P1445" i="24"/>
  <c r="P7625" i="24"/>
  <c r="P4232" i="24"/>
  <c r="P485" i="24"/>
  <c r="P1509" i="24"/>
  <c r="P4743" i="24"/>
  <c r="P6402" i="24"/>
  <c r="P3111" i="24"/>
  <c r="P5031" i="24"/>
  <c r="P276" i="24"/>
  <c r="P1300" i="24"/>
  <c r="P73" i="24"/>
  <c r="P356" i="24"/>
  <c r="P868" i="24"/>
  <c r="P1143" i="24"/>
  <c r="P1703" i="24"/>
  <c r="P4761" i="24"/>
  <c r="P4393" i="24"/>
  <c r="P6055" i="24"/>
  <c r="P6311" i="24"/>
  <c r="P7399" i="24"/>
  <c r="P5781" i="24"/>
  <c r="P7533" i="24"/>
  <c r="P2585" i="24"/>
  <c r="P4073" i="24"/>
  <c r="P4713" i="24"/>
  <c r="P6329" i="24"/>
  <c r="P6629" i="24"/>
  <c r="P7141" i="24"/>
  <c r="P8037" i="24"/>
  <c r="P2526" i="24"/>
  <c r="P6606" i="24"/>
  <c r="P2715" i="24"/>
  <c r="P2971" i="24"/>
  <c r="P3227" i="24"/>
  <c r="P3739" i="24"/>
  <c r="P3995" i="24"/>
  <c r="P4251" i="24"/>
  <c r="P4507" i="24"/>
  <c r="P5019" i="24"/>
  <c r="P5275" i="24"/>
  <c r="P5661" i="24"/>
  <c r="P3942" i="24"/>
  <c r="P5322" i="24"/>
  <c r="P2943" i="24"/>
  <c r="P3199" i="24"/>
  <c r="P4991" i="24"/>
  <c r="P5247" i="24"/>
  <c r="P6015" i="24"/>
  <c r="P7295" i="24"/>
  <c r="P3621" i="24"/>
  <c r="P4805" i="24"/>
  <c r="P163" i="24"/>
  <c r="P1763" i="24"/>
  <c r="P3107" i="24"/>
  <c r="P3619" i="24"/>
  <c r="P4643" i="24"/>
  <c r="P4899" i="24"/>
  <c r="P5923" i="24"/>
  <c r="P6179" i="24"/>
  <c r="P7459" i="24"/>
  <c r="P327" i="24"/>
  <c r="P4281" i="24"/>
  <c r="P6775" i="24"/>
  <c r="P501" i="24"/>
  <c r="P4282" i="24"/>
  <c r="P2713" i="24"/>
  <c r="P2969" i="24"/>
  <c r="P3905" i="24"/>
  <c r="P5253" i="24"/>
  <c r="P6425" i="24"/>
  <c r="P2298" i="24"/>
  <c r="P5638" i="24"/>
  <c r="P6638" i="24"/>
  <c r="P2811" i="24"/>
  <c r="P3323" i="24"/>
  <c r="P3579" i="24"/>
  <c r="P3835" i="24"/>
  <c r="P5115" i="24"/>
  <c r="P5627" i="24"/>
  <c r="P7471" i="24"/>
  <c r="P3997" i="24"/>
  <c r="P2494" i="24"/>
  <c r="P3246" i="24"/>
  <c r="P4994" i="24"/>
  <c r="P5590" i="24"/>
  <c r="P7771" i="24"/>
  <c r="P4950" i="24"/>
  <c r="P7450" i="24"/>
  <c r="P2699" i="24"/>
  <c r="P3083" i="24"/>
  <c r="P3595" i="24"/>
  <c r="P4107" i="24"/>
  <c r="P6367" i="24"/>
  <c r="P6879" i="24"/>
  <c r="P3589" i="24"/>
  <c r="P7831" i="24"/>
  <c r="P7510" i="24"/>
  <c r="P3507" i="24"/>
  <c r="P3763" i="24"/>
  <c r="P4275" i="24"/>
  <c r="P4531" i="24"/>
  <c r="P4787" i="24"/>
  <c r="P5299" i="24"/>
  <c r="P5555" i="24"/>
  <c r="P6323" i="24"/>
  <c r="P7091" i="24"/>
  <c r="P3091" i="24"/>
  <c r="P5011" i="24"/>
  <c r="P6163" i="24"/>
  <c r="P599" i="24"/>
  <c r="P3737" i="24"/>
  <c r="P5129" i="24"/>
  <c r="P4185" i="24"/>
  <c r="P3225" i="24"/>
  <c r="P4569" i="24"/>
  <c r="P1156" i="24"/>
  <c r="P5824" i="24"/>
  <c r="P4473" i="24"/>
  <c r="P4098" i="24"/>
  <c r="P4457" i="24"/>
  <c r="P7205" i="24"/>
  <c r="P8549" i="24"/>
  <c r="P1118" i="24"/>
  <c r="P3102" i="24"/>
  <c r="P3378" i="24"/>
  <c r="P5194" i="24"/>
  <c r="P5930" i="24"/>
  <c r="P6038" i="24"/>
  <c r="P8527" i="24"/>
  <c r="P3931" i="24"/>
  <c r="P4443" i="24"/>
  <c r="P4955" i="24"/>
  <c r="P5211" i="24"/>
  <c r="P5723" i="24"/>
  <c r="P6235" i="24"/>
  <c r="P6747" i="24"/>
  <c r="P8363" i="24"/>
  <c r="P6490" i="24"/>
  <c r="P8335" i="24"/>
  <c r="P2239" i="24"/>
  <c r="P2667" i="24"/>
  <c r="P2923" i="24"/>
  <c r="P3179" i="24"/>
  <c r="P3435" i="24"/>
  <c r="P4203" i="24"/>
  <c r="P4459" i="24"/>
  <c r="P4971" i="24"/>
  <c r="P5995" i="24"/>
  <c r="P7531" i="24"/>
  <c r="P3653" i="24"/>
  <c r="P8734" i="24"/>
  <c r="P8671" i="24"/>
  <c r="P7911" i="24"/>
  <c r="P2947" i="24"/>
  <c r="P3459" i="24"/>
  <c r="P3715" i="24"/>
  <c r="P4483" i="24"/>
  <c r="P4995" i="24"/>
  <c r="P5507" i="24"/>
  <c r="P5763" i="24"/>
  <c r="P6531" i="24"/>
  <c r="P7043" i="24"/>
  <c r="P5203" i="24"/>
  <c r="P8779" i="24"/>
  <c r="P487" i="24"/>
  <c r="P3769" i="24"/>
  <c r="P5577" i="24"/>
  <c r="P5689" i="24"/>
  <c r="P6423" i="24"/>
  <c r="P6679" i="24"/>
  <c r="P6935" i="24"/>
  <c r="P8501" i="24"/>
  <c r="P5808" i="24"/>
  <c r="P6320" i="24"/>
  <c r="P6852" i="24"/>
  <c r="P1652" i="24"/>
  <c r="P3348" i="24"/>
  <c r="P3860" i="24"/>
  <c r="P4372" i="24"/>
  <c r="P4884" i="24"/>
  <c r="P5384" i="24"/>
  <c r="P5896" i="24"/>
  <c r="P6408" i="24"/>
  <c r="P7368" i="24"/>
  <c r="P2537" i="24"/>
  <c r="P3306" i="24"/>
  <c r="P4638" i="24"/>
  <c r="P1101" i="24"/>
  <c r="P1465" i="24"/>
  <c r="P2809" i="24"/>
  <c r="P7045" i="24"/>
  <c r="P7557" i="24"/>
  <c r="P2366" i="24"/>
  <c r="P5106" i="24"/>
  <c r="P6602" i="24"/>
  <c r="P5126" i="24"/>
  <c r="P7498" i="24"/>
  <c r="P8407" i="24"/>
  <c r="P3259" i="24"/>
  <c r="P4283" i="24"/>
  <c r="P5307" i="24"/>
  <c r="P5819" i="24"/>
  <c r="P6159" i="24"/>
  <c r="P6415" i="24"/>
  <c r="P6671" i="24"/>
  <c r="P6927" i="24"/>
  <c r="P8507" i="24"/>
  <c r="P6173" i="24"/>
  <c r="P4134" i="24"/>
  <c r="P6578" i="24"/>
  <c r="P2558" i="24"/>
  <c r="P3622" i="24"/>
  <c r="P4114" i="24"/>
  <c r="P5046" i="24"/>
  <c r="P6558" i="24"/>
  <c r="P8463" i="24"/>
  <c r="P2079" i="24"/>
  <c r="P2635" i="24"/>
  <c r="P2975" i="24"/>
  <c r="P3231" i="24"/>
  <c r="P3743" i="24"/>
  <c r="P3999" i="24"/>
  <c r="P4255" i="24"/>
  <c r="P4511" i="24"/>
  <c r="P5279" i="24"/>
  <c r="P5535" i="24"/>
  <c r="P5791" i="24"/>
  <c r="P6047" i="24"/>
  <c r="P6559" i="24"/>
  <c r="P7071" i="24"/>
  <c r="P7327" i="24"/>
  <c r="P7583" i="24"/>
  <c r="P4853" i="24"/>
  <c r="P3923" i="24"/>
  <c r="P5075" i="24"/>
  <c r="P2803" i="24"/>
  <c r="P3315" i="24"/>
  <c r="P3571" i="24"/>
  <c r="P3827" i="24"/>
  <c r="P4083" i="24"/>
  <c r="P4339" i="24"/>
  <c r="P5363" i="24"/>
  <c r="P5875" i="24"/>
  <c r="P6131" i="24"/>
  <c r="P6643" i="24"/>
  <c r="P7411" i="24"/>
  <c r="P7679" i="24"/>
  <c r="P6483" i="24"/>
  <c r="P2215" i="24"/>
  <c r="P4777" i="24"/>
  <c r="P5257" i="24"/>
  <c r="P4313" i="24"/>
  <c r="P3353" i="24"/>
  <c r="P8362" i="24"/>
  <c r="P6535" i="24"/>
  <c r="P6791" i="24"/>
  <c r="P7047" i="24"/>
  <c r="P7559" i="24"/>
  <c r="P8437" i="24"/>
  <c r="P7061" i="24"/>
  <c r="P8341" i="24"/>
  <c r="P8309" i="24"/>
  <c r="P1086" i="24"/>
  <c r="P1412" i="24"/>
  <c r="P5286" i="24"/>
  <c r="P7765" i="24"/>
  <c r="P7341" i="24"/>
  <c r="P5386" i="24"/>
  <c r="P2521" i="24"/>
  <c r="P4201" i="24"/>
  <c r="P4965" i="24"/>
  <c r="P6393" i="24"/>
  <c r="P7333" i="24"/>
  <c r="P7941" i="24"/>
  <c r="P1798" i="24"/>
  <c r="P3166" i="24"/>
  <c r="P3898" i="24"/>
  <c r="P4842" i="24"/>
  <c r="P5414" i="24"/>
  <c r="P8334" i="24"/>
  <c r="P8127" i="24"/>
  <c r="P6938" i="24"/>
  <c r="P731" i="24"/>
  <c r="P2223" i="24"/>
  <c r="P2651" i="24"/>
  <c r="P2991" i="24"/>
  <c r="P3247" i="24"/>
  <c r="P3503" i="24"/>
  <c r="P3759" i="24"/>
  <c r="P4015" i="24"/>
  <c r="P4271" i="24"/>
  <c r="P4783" i="24"/>
  <c r="P5039" i="24"/>
  <c r="P5295" i="24"/>
  <c r="P5551" i="24"/>
  <c r="P6063" i="24"/>
  <c r="P6319" i="24"/>
  <c r="P7055" i="24"/>
  <c r="P7567" i="24"/>
  <c r="P4125" i="24"/>
  <c r="P5342" i="24"/>
  <c r="P7026" i="24"/>
  <c r="P8663" i="24"/>
  <c r="P5790" i="24"/>
  <c r="P2751" i="24"/>
  <c r="P3007" i="24"/>
  <c r="P3263" i="24"/>
  <c r="P3775" i="24"/>
  <c r="P4031" i="24"/>
  <c r="P4587" i="24"/>
  <c r="P5099" i="24"/>
  <c r="P5094" i="24"/>
  <c r="P7727" i="24"/>
  <c r="P7899" i="24"/>
  <c r="P3523" i="24"/>
  <c r="P4035" i="24"/>
  <c r="P4291" i="24"/>
  <c r="P4547" i="24"/>
  <c r="P5315" i="24"/>
  <c r="P5571" i="24"/>
  <c r="P7107" i="24"/>
  <c r="P7010" i="24"/>
  <c r="P3475" i="24"/>
  <c r="P6355" i="24"/>
  <c r="P295" i="24"/>
  <c r="P2103" i="24"/>
  <c r="P3641" i="24"/>
  <c r="P5033" i="24"/>
  <c r="P4505" i="24"/>
  <c r="P8719" i="24"/>
  <c r="P6487" i="24"/>
  <c r="P6743" i="24"/>
  <c r="P6999" i="24"/>
  <c r="P4698" i="24"/>
  <c r="P6869" i="24"/>
  <c r="P1780" i="24"/>
  <c r="P2964" i="24"/>
  <c r="P3476" i="24"/>
  <c r="P3988" i="24"/>
  <c r="P5012" i="24"/>
  <c r="P6536" i="24"/>
  <c r="P7880" i="24"/>
  <c r="P2793" i="24"/>
  <c r="P8597" i="24"/>
  <c r="P8173" i="24"/>
  <c r="P6246" i="24"/>
  <c r="P7758" i="24"/>
  <c r="P2617" i="24"/>
  <c r="P2873" i="24"/>
  <c r="P3561" i="24"/>
  <c r="P5061" i="24"/>
  <c r="P8261" i="24"/>
  <c r="P5334" i="24"/>
  <c r="P7999" i="24"/>
  <c r="P7622" i="24"/>
  <c r="P2363" i="24"/>
  <c r="P2875" i="24"/>
  <c r="P3387" i="24"/>
  <c r="P3899" i="24"/>
  <c r="P4411" i="24"/>
  <c r="P4923" i="24"/>
  <c r="P6203" i="24"/>
  <c r="P6459" i="24"/>
  <c r="P7451" i="24"/>
  <c r="P4253" i="24"/>
  <c r="P8221" i="24"/>
  <c r="P3086" i="24"/>
  <c r="P3350" i="24"/>
  <c r="P5290" i="24"/>
  <c r="P6046" i="24"/>
  <c r="P6798" i="24"/>
  <c r="P8250" i="24"/>
  <c r="P5282" i="24"/>
  <c r="P7634" i="24"/>
  <c r="P2763" i="24"/>
  <c r="P3019" i="24"/>
  <c r="P3275" i="24"/>
  <c r="P3531" i="24"/>
  <c r="P4299" i="24"/>
  <c r="P4555" i="24"/>
  <c r="P4811" i="24"/>
  <c r="P5323" i="24"/>
  <c r="P5579" i="24"/>
  <c r="P6347" i="24"/>
  <c r="P6603" i="24"/>
  <c r="P8767" i="24"/>
  <c r="P3155" i="24"/>
  <c r="P4179" i="24"/>
  <c r="P5331" i="24"/>
  <c r="P7507" i="24"/>
  <c r="P3635" i="24"/>
  <c r="P3891" i="24"/>
  <c r="P4915" i="24"/>
  <c r="P5171" i="24"/>
  <c r="P6451" i="24"/>
  <c r="P7811" i="24"/>
  <c r="P8002" i="24"/>
  <c r="P3539" i="24"/>
  <c r="P4563" i="24"/>
  <c r="P7975" i="24"/>
  <c r="P471" i="24"/>
  <c r="P2023" i="24"/>
  <c r="P4905" i="24"/>
  <c r="P3865" i="24"/>
  <c r="P5561" i="24"/>
  <c r="P2533" i="24"/>
  <c r="P3497" i="24"/>
  <c r="P5098" i="24"/>
  <c r="P6087" i="24"/>
  <c r="P6599" i="24"/>
  <c r="P7111" i="24"/>
  <c r="P8263" i="24"/>
  <c r="P7317" i="24"/>
  <c r="P8533" i="24"/>
  <c r="P644" i="24"/>
  <c r="P6414" i="24"/>
  <c r="P8021" i="24"/>
  <c r="P7469" i="24"/>
  <c r="P2806" i="24"/>
  <c r="P5762" i="24"/>
  <c r="P3433" i="24"/>
  <c r="P4301" i="24"/>
  <c r="P5093" i="24"/>
  <c r="P6437" i="24"/>
  <c r="P6949" i="24"/>
  <c r="P8421" i="24"/>
  <c r="P854" i="24"/>
  <c r="P4018" i="24"/>
  <c r="P7826" i="24"/>
  <c r="P8578" i="24"/>
  <c r="P5646" i="24"/>
  <c r="P859" i="24"/>
  <c r="P3035" i="24"/>
  <c r="P3291" i="24"/>
  <c r="P4059" i="24"/>
  <c r="P4827" i="24"/>
  <c r="P5083" i="24"/>
  <c r="P5339" i="24"/>
  <c r="P5595" i="24"/>
  <c r="P6875" i="24"/>
  <c r="P7238" i="24"/>
  <c r="P7270" i="24"/>
  <c r="P8022" i="24"/>
  <c r="P5110" i="24"/>
  <c r="P7486" i="24"/>
  <c r="P8278" i="24"/>
  <c r="P8031" i="24"/>
  <c r="P447" i="24"/>
  <c r="P2795" i="24"/>
  <c r="P3051" i="24"/>
  <c r="P3563" i="24"/>
  <c r="P4075" i="24"/>
  <c r="P5227" i="24"/>
  <c r="P5739" i="24"/>
  <c r="P6763" i="24"/>
  <c r="P8699" i="24"/>
  <c r="P5406" i="24"/>
  <c r="P6962" i="24"/>
  <c r="P3331" i="24"/>
  <c r="P3587" i="24"/>
  <c r="P4099" i="24"/>
  <c r="P4355" i="24"/>
  <c r="P4867" i="24"/>
  <c r="P5379" i="24"/>
  <c r="P5891" i="24"/>
  <c r="P6147" i="24"/>
  <c r="P6403" i="24"/>
  <c r="P6659" i="24"/>
  <c r="P8715" i="24"/>
  <c r="P7798" i="24"/>
  <c r="P3731" i="24"/>
  <c r="P4691" i="24"/>
  <c r="P6611" i="24"/>
  <c r="P7571" i="24"/>
  <c r="P1127" i="24"/>
  <c r="P1879" i="24"/>
  <c r="P3753" i="24"/>
  <c r="P1390" i="24"/>
  <c r="P4697" i="24"/>
  <c r="P5366" i="24"/>
  <c r="P6039" i="24"/>
  <c r="P6295" i="24"/>
  <c r="P6807" i="24"/>
  <c r="P7989" i="24"/>
  <c r="P5552" i="24"/>
  <c r="P6064" i="24"/>
  <c r="P6576" i="24"/>
  <c r="P52" i="24"/>
  <c r="P1012" i="24"/>
  <c r="P3092" i="24"/>
  <c r="P3604" i="24"/>
  <c r="P4116" i="24"/>
  <c r="P5640" i="24"/>
  <c r="P6152" i="24"/>
  <c r="P6664" i="24"/>
  <c r="P3049" i="24"/>
  <c r="P6846" i="24"/>
  <c r="P6517" i="24"/>
  <c r="P4162" i="24"/>
  <c r="P5130" i="24"/>
  <c r="P1273" i="24"/>
  <c r="P3689" i="24"/>
  <c r="P5189" i="24"/>
  <c r="P6361" i="24"/>
  <c r="P6789" i="24"/>
  <c r="P7301" i="24"/>
  <c r="P8377" i="24"/>
  <c r="P8633" i="24"/>
  <c r="P3402" i="24"/>
  <c r="P5446" i="24"/>
  <c r="P6978" i="24"/>
  <c r="P7734" i="24"/>
  <c r="P8486" i="24"/>
  <c r="P8351" i="24"/>
  <c r="P6326" i="24"/>
  <c r="P271" i="24"/>
  <c r="P3003" i="24"/>
  <c r="P3515" i="24"/>
  <c r="P5563" i="24"/>
  <c r="P6031" i="24"/>
  <c r="P7579" i="24"/>
  <c r="P6045" i="24"/>
  <c r="P7389" i="24"/>
  <c r="P2818" i="24"/>
  <c r="P3150" i="24"/>
  <c r="P3866" i="24"/>
  <c r="P4814" i="24"/>
  <c r="P6218" i="24"/>
  <c r="P6982" i="24"/>
  <c r="P2847" i="24"/>
  <c r="P3103" i="24"/>
  <c r="P4127" i="24"/>
  <c r="P4383" i="24"/>
  <c r="P4639" i="24"/>
  <c r="P4895" i="24"/>
  <c r="P5407" i="24"/>
  <c r="P5919" i="24"/>
  <c r="P6431" i="24"/>
  <c r="P6943" i="24"/>
  <c r="P7199" i="24"/>
  <c r="P7455" i="24"/>
  <c r="P3411" i="24"/>
  <c r="P6547" i="24"/>
  <c r="P8243" i="24"/>
  <c r="P3187" i="24"/>
  <c r="P3443" i="24"/>
  <c r="P3699" i="24"/>
  <c r="P3955" i="24"/>
  <c r="P4211" i="24"/>
  <c r="P4467" i="24"/>
  <c r="P4723" i="24"/>
  <c r="P5235" i="24"/>
  <c r="P6003" i="24"/>
  <c r="P6259" i="24"/>
  <c r="P6515" i="24"/>
  <c r="P8103" i="24"/>
  <c r="P2899" i="24"/>
  <c r="P3795" i="24"/>
  <c r="P4755" i="24"/>
  <c r="P5779" i="24"/>
  <c r="P6995" i="24"/>
  <c r="P1239" i="24"/>
  <c r="P135" i="24"/>
  <c r="P279" i="24"/>
  <c r="P2087" i="24"/>
  <c r="P3977" i="24"/>
  <c r="P5777" i="24"/>
  <c r="P4057" i="24"/>
  <c r="P4489" i="24"/>
  <c r="P5310" i="24"/>
  <c r="P6407" i="24"/>
  <c r="P6919" i="24"/>
  <c r="P7175" i="24"/>
  <c r="P7431" i="24"/>
  <c r="P7607" i="24"/>
  <c r="P6037" i="24"/>
  <c r="P7573" i="24"/>
  <c r="P3873" i="24"/>
  <c r="P7797" i="24"/>
  <c r="P38" i="24"/>
  <c r="P900" i="24"/>
  <c r="P7954" i="24"/>
  <c r="P8277" i="24"/>
  <c r="P6061" i="24"/>
  <c r="P3850" i="24"/>
  <c r="P4802" i="24"/>
  <c r="P4045" i="24"/>
  <c r="P5221" i="24"/>
  <c r="P5829" i="24"/>
  <c r="P6265" i="24"/>
  <c r="P7077" i="24"/>
  <c r="P8101" i="24"/>
  <c r="P8485" i="24"/>
  <c r="P1518" i="24"/>
  <c r="P2590" i="24"/>
  <c r="P3038" i="24"/>
  <c r="P5078" i="24"/>
  <c r="P6566" i="24"/>
  <c r="P8074" i="24"/>
  <c r="P5782" i="24"/>
  <c r="P7955" i="24"/>
  <c r="P1967" i="24"/>
  <c r="P2395" i="24"/>
  <c r="P3119" i="24"/>
  <c r="P4655" i="24"/>
  <c r="P5679" i="24"/>
  <c r="P6703" i="24"/>
  <c r="P7183" i="24"/>
  <c r="P7439" i="24"/>
  <c r="P5878" i="24"/>
  <c r="P6950" i="24"/>
  <c r="P8550" i="24"/>
  <c r="P8423" i="24"/>
  <c r="P575" i="24"/>
  <c r="P2583" i="24"/>
  <c r="P3135" i="24"/>
  <c r="P3903" i="24"/>
  <c r="P4159" i="24"/>
  <c r="P4415" i="24"/>
  <c r="P4843" i="24"/>
  <c r="P5355" i="24"/>
  <c r="P7403" i="24"/>
  <c r="P3749" i="24"/>
  <c r="P8431" i="24"/>
  <c r="P6386" i="24"/>
  <c r="P7950" i="24"/>
  <c r="P3395" i="24"/>
  <c r="P4675" i="24"/>
  <c r="P4931" i="24"/>
  <c r="P6467" i="24"/>
  <c r="P7491" i="24"/>
  <c r="P7671" i="24"/>
  <c r="P5462" i="24"/>
  <c r="P2963" i="24"/>
  <c r="P5971" i="24"/>
  <c r="P6803" i="24"/>
  <c r="P7711" i="24"/>
  <c r="P87" i="24"/>
  <c r="P3545" i="24"/>
  <c r="P1975" i="24"/>
  <c r="P4793" i="24"/>
  <c r="P5289" i="24"/>
  <c r="P3401" i="24"/>
  <c r="P5783" i="24"/>
  <c r="P8746" i="24"/>
  <c r="P6103" i="24"/>
  <c r="P8245" i="24"/>
  <c r="P180" i="24"/>
  <c r="P1140" i="24"/>
  <c r="P2196" i="24"/>
  <c r="P3220" i="24"/>
  <c r="P3732" i="24"/>
  <c r="P4244" i="24"/>
  <c r="P4756" i="24"/>
  <c r="P5268" i="24"/>
  <c r="P6280" i="24"/>
  <c r="P6856" i="24"/>
  <c r="P1289" i="24"/>
  <c r="P5045" i="24"/>
  <c r="P3970" i="24"/>
  <c r="P5473" i="24"/>
  <c r="P6773" i="24"/>
  <c r="P7661" i="24"/>
  <c r="P5466" i="24"/>
  <c r="P973" i="24"/>
  <c r="P1401" i="24"/>
  <c r="P2745" i="24"/>
  <c r="P3001" i="24"/>
  <c r="P4585" i="24"/>
  <c r="P6917" i="24"/>
  <c r="P2230" i="24"/>
  <c r="P8535" i="24"/>
  <c r="P5686" i="24"/>
  <c r="P7230" i="24"/>
  <c r="P8219" i="24"/>
  <c r="P955" i="24"/>
  <c r="P2619" i="24"/>
  <c r="P3131" i="24"/>
  <c r="P4667" i="24"/>
  <c r="P5691" i="24"/>
  <c r="P6843" i="24"/>
  <c r="P7195" i="24"/>
  <c r="P7959" i="24"/>
  <c r="P1366" i="24"/>
  <c r="P4830" i="24"/>
  <c r="P6198" i="24"/>
  <c r="P7714" i="24"/>
  <c r="P2954" i="24"/>
  <c r="P3214" i="24"/>
  <c r="P3498" i="24"/>
  <c r="P3990" i="24"/>
  <c r="P4474" i="24"/>
  <c r="P4926" i="24"/>
  <c r="P8547" i="24"/>
  <c r="P6474" i="24"/>
  <c r="P7242" i="24"/>
  <c r="P8287" i="24"/>
  <c r="P543" i="24"/>
  <c r="P1951" i="24"/>
  <c r="P2891" i="24"/>
  <c r="P3147" i="24"/>
  <c r="P3403" i="24"/>
  <c r="P3659" i="24"/>
  <c r="P3915" i="24"/>
  <c r="P4171" i="24"/>
  <c r="P4427" i="24"/>
  <c r="P5195" i="24"/>
  <c r="P5707" i="24"/>
  <c r="P6219" i="24"/>
  <c r="P6475" i="24"/>
  <c r="P7243" i="24"/>
  <c r="P7499" i="24"/>
  <c r="P3701" i="24"/>
  <c r="P6867" i="24"/>
  <c r="P3770" i="24"/>
  <c r="P844" i="24"/>
  <c r="P5412" i="24"/>
  <c r="P6860" i="24"/>
  <c r="P7452" i="24"/>
  <c r="P8540" i="24"/>
  <c r="P558" i="24"/>
  <c r="P1550" i="24"/>
  <c r="P2531" i="24"/>
  <c r="P5238" i="24"/>
  <c r="P6770" i="24"/>
  <c r="P8270" i="24"/>
  <c r="P6049" i="24"/>
  <c r="P872" i="24"/>
  <c r="P1832" i="24"/>
  <c r="P5460" i="24"/>
  <c r="P5588" i="24"/>
  <c r="P7692" i="24"/>
  <c r="P8620" i="24"/>
  <c r="P2682" i="24"/>
  <c r="P4002" i="24"/>
  <c r="P3481" i="24"/>
  <c r="P1293" i="24"/>
  <c r="P4249" i="24"/>
  <c r="P7456" i="24"/>
  <c r="P7376" i="24"/>
  <c r="P8320" i="24"/>
  <c r="P8576" i="24"/>
  <c r="P630" i="24"/>
  <c r="P4119" i="24"/>
  <c r="P4682" i="24"/>
  <c r="P6870" i="24"/>
  <c r="P7642" i="24"/>
  <c r="P929" i="24"/>
  <c r="P1953" i="24"/>
  <c r="P2209" i="24"/>
  <c r="P2721" i="24"/>
  <c r="P4373" i="24"/>
  <c r="P6626" i="24"/>
  <c r="P1141" i="24"/>
  <c r="P7649" i="24"/>
  <c r="P2990" i="24"/>
  <c r="P2029" i="24"/>
  <c r="P2541" i="24"/>
  <c r="P7008" i="24"/>
  <c r="P8032" i="24"/>
  <c r="P8064" i="24"/>
  <c r="P7664" i="24"/>
  <c r="P3813" i="24"/>
  <c r="P4837" i="24"/>
  <c r="P8464" i="24"/>
  <c r="P8720" i="24"/>
  <c r="P5023" i="24"/>
  <c r="P7302" i="24"/>
  <c r="P8066" i="24"/>
  <c r="P497" i="24"/>
  <c r="P753" i="24"/>
  <c r="P1009" i="24"/>
  <c r="P1265" i="24"/>
  <c r="P2033" i="24"/>
  <c r="P4485" i="24"/>
  <c r="P1749" i="24"/>
  <c r="P2110" i="24"/>
  <c r="P3678" i="24"/>
  <c r="P4121" i="24"/>
  <c r="P7328" i="24"/>
  <c r="P6800" i="24"/>
  <c r="P7360" i="24"/>
  <c r="P7856" i="24"/>
  <c r="P8416" i="24"/>
  <c r="P8672" i="24"/>
  <c r="P318" i="24"/>
  <c r="P2787" i="24"/>
  <c r="P4330" i="24"/>
  <c r="P4910" i="24"/>
  <c r="P5630" i="24"/>
  <c r="P6383" i="24"/>
  <c r="P7158" i="24"/>
  <c r="P257" i="24"/>
  <c r="P577" i="24"/>
  <c r="P8280" i="24"/>
  <c r="P366" i="24"/>
  <c r="P5422" i="24"/>
  <c r="P477" i="24"/>
  <c r="P4417" i="24"/>
  <c r="P4538" i="24"/>
  <c r="P4998" i="24"/>
  <c r="P8344" i="24"/>
  <c r="P431" i="24"/>
  <c r="P943" i="24"/>
  <c r="P2447" i="24"/>
  <c r="P2959" i="24"/>
  <c r="P3983" i="24"/>
  <c r="P4495" i="24"/>
  <c r="P332" i="24"/>
  <c r="P480" i="24"/>
  <c r="P1184" i="24"/>
  <c r="P5316" i="24"/>
  <c r="P5444" i="24"/>
  <c r="P6940" i="24"/>
  <c r="P7540" i="24"/>
  <c r="P8668" i="24"/>
  <c r="P1790" i="24"/>
  <c r="P2778" i="24"/>
  <c r="P4322" i="24"/>
  <c r="P5618" i="24"/>
  <c r="P8642" i="24"/>
  <c r="P1896" i="24"/>
  <c r="P5492" i="24"/>
  <c r="P7772" i="24"/>
  <c r="P8236" i="24"/>
  <c r="P8748" i="24"/>
  <c r="P2938" i="24"/>
  <c r="P93" i="24"/>
  <c r="P885" i="24"/>
  <c r="P5601" i="24"/>
  <c r="P813" i="24"/>
  <c r="P3993" i="24"/>
  <c r="P3129" i="24"/>
  <c r="P6992" i="24"/>
  <c r="P8384" i="24"/>
  <c r="P8640" i="24"/>
  <c r="P254" i="24"/>
  <c r="P3719" i="24"/>
  <c r="P4263" i="24"/>
  <c r="P5542" i="24"/>
  <c r="P6286" i="24"/>
  <c r="P7066" i="24"/>
  <c r="P8559" i="24"/>
  <c r="P8371" i="24"/>
  <c r="P737" i="24"/>
  <c r="P993" i="24"/>
  <c r="P7006" i="24"/>
  <c r="P8502" i="24"/>
  <c r="P1501" i="24"/>
  <c r="P1198" i="24"/>
  <c r="P2157" i="24"/>
  <c r="P3569" i="24"/>
  <c r="P7264" i="24"/>
  <c r="P7824" i="24"/>
  <c r="P4069" i="24"/>
  <c r="P2506" i="24"/>
  <c r="P4570" i="24"/>
  <c r="P5198" i="24"/>
  <c r="P6738" i="24"/>
  <c r="P7502" i="24"/>
  <c r="P7963" i="24"/>
  <c r="P817" i="24"/>
  <c r="P1329" i="24"/>
  <c r="P1585" i="24"/>
  <c r="P1841" i="24"/>
  <c r="P3717" i="24"/>
  <c r="P4741" i="24"/>
  <c r="P4109" i="24"/>
  <c r="P1838" i="24"/>
  <c r="P4466" i="24"/>
  <c r="P7584" i="24"/>
  <c r="P7440" i="24"/>
  <c r="P8736" i="24"/>
  <c r="P2415" i="24"/>
  <c r="P5062" i="24"/>
  <c r="P5814" i="24"/>
  <c r="P6582" i="24"/>
  <c r="P7355" i="24"/>
  <c r="P7783" i="24"/>
  <c r="P8723" i="24"/>
  <c r="P321" i="24"/>
  <c r="P833" i="24"/>
  <c r="P1345" i="24"/>
  <c r="P1857" i="24"/>
  <c r="P2369" i="24"/>
  <c r="P2881" i="24"/>
  <c r="P3281" i="24"/>
  <c r="P8408" i="24"/>
  <c r="P611" i="24"/>
  <c r="P4366" i="24"/>
  <c r="P4602" i="24"/>
  <c r="P4822" i="24"/>
  <c r="P8727" i="24"/>
  <c r="P8086" i="24"/>
  <c r="P2063" i="24"/>
  <c r="P3087" i="24"/>
  <c r="P3599" i="24"/>
  <c r="P4111" i="24"/>
  <c r="P5135" i="24"/>
  <c r="P908" i="24"/>
  <c r="P32" i="24"/>
  <c r="P5348" i="24"/>
  <c r="P5476" i="24"/>
  <c r="P5604" i="24"/>
  <c r="P7028" i="24"/>
  <c r="P8284" i="24"/>
  <c r="P58" i="24"/>
  <c r="P4595" i="24"/>
  <c r="P7538" i="24"/>
  <c r="P1704" i="24"/>
  <c r="P1960" i="24"/>
  <c r="P5396" i="24"/>
  <c r="P5524" i="24"/>
  <c r="P7260" i="24"/>
  <c r="P7900" i="24"/>
  <c r="P8364" i="24"/>
  <c r="P1214" i="24"/>
  <c r="P2198" i="24"/>
  <c r="P3674" i="24"/>
  <c r="P605" i="24"/>
  <c r="P2389" i="24"/>
  <c r="P1325" i="24"/>
  <c r="P3230" i="24"/>
  <c r="P4338" i="24"/>
  <c r="P1037" i="24"/>
  <c r="P3385" i="24"/>
  <c r="P6944" i="24"/>
  <c r="P7120" i="24"/>
  <c r="P7632" i="24"/>
  <c r="P8448" i="24"/>
  <c r="P8704" i="24"/>
  <c r="P382" i="24"/>
  <c r="P4982" i="24"/>
  <c r="P5718" i="24"/>
  <c r="P6470" i="24"/>
  <c r="P8754" i="24"/>
  <c r="P289" i="24"/>
  <c r="P1825" i="24"/>
  <c r="P2337" i="24"/>
  <c r="P2849" i="24"/>
  <c r="P8428" i="24"/>
  <c r="P4498" i="24"/>
  <c r="P7839" i="24"/>
  <c r="P2133" i="24"/>
  <c r="P1965" i="24"/>
  <c r="P1774" i="24"/>
  <c r="P4673" i="24"/>
  <c r="P7520" i="24"/>
  <c r="P8080" i="24"/>
  <c r="P7088" i="24"/>
  <c r="P4325" i="24"/>
  <c r="P8336" i="24"/>
  <c r="P8592" i="24"/>
  <c r="P158" i="24"/>
  <c r="P1646" i="24"/>
  <c r="P2142" i="24"/>
  <c r="P2630" i="24"/>
  <c r="P625" i="24"/>
  <c r="P881" i="24"/>
  <c r="P1137" i="24"/>
  <c r="P3253" i="24"/>
  <c r="P3973" i="24"/>
  <c r="P3137" i="24"/>
  <c r="P3393" i="24"/>
  <c r="P2350" i="24"/>
  <c r="P2190" i="24"/>
  <c r="P3257" i="24"/>
  <c r="P6816" i="24"/>
  <c r="P7056" i="24"/>
  <c r="P6848" i="24"/>
  <c r="P7873" i="24"/>
  <c r="P3765" i="24"/>
  <c r="P8288" i="24"/>
  <c r="P8544" i="24"/>
  <c r="P566" i="24"/>
  <c r="P2538" i="24"/>
  <c r="P4051" i="24"/>
  <c r="P8282" i="24"/>
  <c r="P961" i="24"/>
  <c r="P1985" i="24"/>
  <c r="P2497" i="24"/>
  <c r="P3345" i="24"/>
  <c r="P8231" i="24"/>
  <c r="P2734" i="24"/>
  <c r="P4422" i="24"/>
  <c r="P8390" i="24"/>
  <c r="P5450" i="24"/>
  <c r="P175" i="24"/>
  <c r="P1199" i="24"/>
  <c r="P1711" i="24"/>
  <c r="P2191" i="24"/>
  <c r="P2703" i="24"/>
  <c r="P3215" i="24"/>
  <c r="P3727" i="24"/>
  <c r="P5263" i="24"/>
  <c r="P1228" i="24"/>
  <c r="P780" i="24"/>
  <c r="P5508" i="24"/>
  <c r="P7372" i="24"/>
  <c r="P8412" i="24"/>
  <c r="P3778" i="24"/>
  <c r="P4902" i="24"/>
  <c r="P6371" i="24"/>
  <c r="P413" i="24"/>
  <c r="P808" i="24"/>
  <c r="P1768" i="24"/>
  <c r="P2024" i="24"/>
  <c r="P5428" i="24"/>
  <c r="P5556" i="24"/>
  <c r="P6748" i="24"/>
  <c r="P8028" i="24"/>
  <c r="P8492" i="24"/>
  <c r="P2438" i="24"/>
  <c r="P3946" i="24"/>
  <c r="P69" i="24"/>
  <c r="P3745" i="24"/>
  <c r="P1310" i="24"/>
  <c r="P3357" i="24"/>
  <c r="P4702" i="24"/>
  <c r="P4081" i="24"/>
  <c r="P7200" i="24"/>
  <c r="P6736" i="24"/>
  <c r="P7248" i="24"/>
  <c r="P6832" i="24"/>
  <c r="P8256" i="24"/>
  <c r="P8512" i="24"/>
  <c r="P8768" i="24"/>
  <c r="P1499" i="24"/>
  <c r="P2474" i="24"/>
  <c r="P3986" i="24"/>
  <c r="P8190" i="24"/>
  <c r="P609" i="24"/>
  <c r="P865" i="24"/>
  <c r="P1633" i="24"/>
  <c r="P2401" i="24"/>
  <c r="P2657" i="24"/>
  <c r="P2913" i="24"/>
  <c r="P3861" i="24"/>
  <c r="P8716" i="24"/>
  <c r="P4790" i="24"/>
  <c r="P7766" i="24"/>
  <c r="P8291" i="24"/>
  <c r="P5409" i="24"/>
  <c r="P1901" i="24"/>
  <c r="P6752" i="24"/>
  <c r="P7776" i="24"/>
  <c r="P6784" i="24"/>
  <c r="P3557" i="24"/>
  <c r="P4581" i="24"/>
  <c r="P3750" i="24"/>
  <c r="P4874" i="24"/>
  <c r="P6339" i="24"/>
  <c r="P7114" i="24"/>
  <c r="P7866" i="24"/>
  <c r="P8403" i="24"/>
  <c r="P1201" i="24"/>
  <c r="P1969" i="24"/>
  <c r="P3381" i="24"/>
  <c r="P4229" i="24"/>
  <c r="P1397" i="24"/>
  <c r="P1582" i="24"/>
  <c r="P1805" i="24"/>
  <c r="P3521" i="24"/>
  <c r="P7072" i="24"/>
  <c r="P7696" i="24"/>
  <c r="P4405" i="24"/>
  <c r="P694" i="24"/>
  <c r="P2662" i="24"/>
  <c r="P3646" i="24"/>
  <c r="P4186" i="24"/>
  <c r="P4758" i="24"/>
  <c r="P6971" i="24"/>
  <c r="P8466" i="24"/>
  <c r="P8251" i="24"/>
  <c r="P193" i="24"/>
  <c r="P1089" i="24"/>
  <c r="P1601" i="24"/>
  <c r="P2113" i="24"/>
  <c r="P2625" i="24"/>
  <c r="P110" i="24"/>
  <c r="P1114" i="24"/>
  <c r="P5042" i="24"/>
  <c r="P8567" i="24"/>
  <c r="P7777" i="24"/>
  <c r="P4478" i="24"/>
  <c r="P4714" i="24"/>
  <c r="P5846" i="24"/>
  <c r="P7843" i="24"/>
  <c r="P303" i="24"/>
  <c r="P815" i="24"/>
  <c r="P1327" i="24"/>
  <c r="P1807" i="24"/>
  <c r="P2319" i="24"/>
  <c r="P2831" i="24"/>
  <c r="P3343" i="24"/>
  <c r="P4367" i="24"/>
  <c r="P4879" i="24"/>
  <c r="P5391" i="24"/>
  <c r="P7736" i="24"/>
  <c r="P5860" i="24"/>
  <c r="P6116" i="24"/>
  <c r="P6372" i="24"/>
  <c r="P7464" i="24"/>
  <c r="P6019" i="24"/>
  <c r="P7938" i="24"/>
  <c r="P3341" i="24"/>
  <c r="P652" i="24"/>
  <c r="P2080" i="24"/>
  <c r="P2592" i="24"/>
  <c r="P3104" i="24"/>
  <c r="P3616" i="24"/>
  <c r="P4128" i="24"/>
  <c r="P4640" i="24"/>
  <c r="P5152" i="24"/>
  <c r="P6260" i="24"/>
  <c r="P7132" i="24"/>
  <c r="P7400" i="24"/>
  <c r="P1886" i="24"/>
  <c r="P2379" i="24"/>
  <c r="P3277" i="24"/>
  <c r="P2416" i="24"/>
  <c r="P4464" i="24"/>
  <c r="P4720" i="24"/>
  <c r="P6340" i="24"/>
  <c r="P8508" i="24"/>
  <c r="P4854" i="24"/>
  <c r="P7718" i="24"/>
  <c r="P2357" i="24"/>
  <c r="P7240" i="24"/>
  <c r="P8439" i="24"/>
  <c r="P296" i="24"/>
  <c r="P552" i="24"/>
  <c r="P1576" i="24"/>
  <c r="P2016" i="24"/>
  <c r="P3244" i="24"/>
  <c r="P3500" i="24"/>
  <c r="P3756" i="24"/>
  <c r="P4012" i="24"/>
  <c r="P4268" i="24"/>
  <c r="P4524" i="24"/>
  <c r="P5716" i="24"/>
  <c r="P6612" i="24"/>
  <c r="P392" i="24"/>
  <c r="P2128" i="24"/>
  <c r="P5668" i="24"/>
  <c r="P6692" i="24"/>
  <c r="P6214" i="24"/>
  <c r="P7374" i="24"/>
  <c r="P309" i="24"/>
  <c r="P725" i="24"/>
  <c r="P1237" i="24"/>
  <c r="P1973" i="24"/>
  <c r="P7544" i="24"/>
  <c r="P149" i="24"/>
  <c r="P1225" i="24"/>
  <c r="P2217" i="24"/>
  <c r="P488" i="24"/>
  <c r="P2956" i="24"/>
  <c r="P3212" i="24"/>
  <c r="P3468" i="24"/>
  <c r="P3724" i="24"/>
  <c r="P3936" i="24"/>
  <c r="P4192" i="24"/>
  <c r="P4960" i="24"/>
  <c r="P8556" i="24"/>
  <c r="P2562" i="24"/>
  <c r="P5665" i="24"/>
  <c r="P1992" i="24"/>
  <c r="P2224" i="24"/>
  <c r="P2480" i="24"/>
  <c r="P2736" i="24"/>
  <c r="P5773" i="24"/>
  <c r="P2410" i="24"/>
  <c r="P6713" i="24"/>
  <c r="P1263" i="24"/>
  <c r="P6511" i="24"/>
  <c r="P5853" i="24"/>
  <c r="P8419" i="24"/>
  <c r="P7942" i="24"/>
  <c r="P8691" i="24"/>
  <c r="P1023" i="24"/>
  <c r="P1535" i="24"/>
  <c r="P8299" i="24"/>
  <c r="P3541" i="24"/>
  <c r="P4293" i="24"/>
  <c r="P1940" i="24"/>
  <c r="P2869" i="24"/>
  <c r="P6888" i="24"/>
  <c r="P5882" i="24"/>
  <c r="P2837" i="24"/>
  <c r="P4385" i="24"/>
  <c r="P5581" i="24"/>
  <c r="P8686" i="24"/>
  <c r="P2425" i="24"/>
  <c r="P4557" i="24"/>
  <c r="P5081" i="24"/>
  <c r="P6169" i="24"/>
  <c r="P7194" i="24"/>
  <c r="P1094" i="24"/>
  <c r="P379" i="24"/>
  <c r="P1871" i="24"/>
  <c r="P2639" i="24"/>
  <c r="P7165" i="24"/>
  <c r="P1119" i="24"/>
  <c r="P3893" i="24"/>
  <c r="P500" i="24"/>
  <c r="P2419" i="24"/>
  <c r="P2675" i="24"/>
  <c r="P96" i="24"/>
  <c r="P2412" i="24"/>
  <c r="P2924" i="24"/>
  <c r="P3436" i="24"/>
  <c r="P3948" i="24"/>
  <c r="P4460" i="24"/>
  <c r="P4972" i="24"/>
  <c r="P8461" i="24"/>
  <c r="P414" i="24"/>
  <c r="P3270" i="24"/>
  <c r="P6009" i="24"/>
  <c r="P603" i="24"/>
  <c r="P1883" i="24"/>
  <c r="P2012" i="24"/>
  <c r="P5821" i="24"/>
  <c r="P2534" i="24"/>
  <c r="P3266" i="24"/>
  <c r="P3602" i="24"/>
  <c r="P4090" i="24"/>
  <c r="P4574" i="24"/>
  <c r="P4117" i="24"/>
  <c r="P3760" i="24"/>
  <c r="P4016" i="24"/>
  <c r="P4272" i="24"/>
  <c r="P4528" i="24"/>
  <c r="P4784" i="24"/>
  <c r="P5040" i="24"/>
  <c r="P5296" i="24"/>
  <c r="P6276" i="24"/>
  <c r="P7116" i="24"/>
  <c r="P8444" i="24"/>
  <c r="P2250" i="24"/>
  <c r="P5002" i="24"/>
  <c r="P4857" i="24"/>
  <c r="P8204" i="24"/>
  <c r="P8684" i="24"/>
  <c r="P5694" i="24"/>
  <c r="P3577" i="24"/>
  <c r="P4541" i="24"/>
  <c r="P5101" i="24"/>
  <c r="P5549" i="24"/>
  <c r="P2342" i="24"/>
  <c r="P3455" i="24"/>
  <c r="P845" i="24"/>
  <c r="P6105" i="24"/>
  <c r="P7514" i="24"/>
  <c r="P5519" i="24"/>
  <c r="P7837" i="24"/>
  <c r="P8093" i="24"/>
  <c r="P1055" i="24"/>
  <c r="P6968" i="24"/>
  <c r="P264" i="24"/>
  <c r="P2364" i="24"/>
  <c r="P2876" i="24"/>
  <c r="P3388" i="24"/>
  <c r="P7512" i="24"/>
  <c r="P2906" i="24"/>
  <c r="P8355" i="24"/>
  <c r="P7160" i="24"/>
  <c r="P1833" i="24"/>
  <c r="P544" i="24"/>
  <c r="P3404" i="24"/>
  <c r="P3916" i="24"/>
  <c r="P4428" i="24"/>
  <c r="P6796" i="24"/>
  <c r="P7732" i="24"/>
  <c r="P27" i="24"/>
  <c r="P526" i="24"/>
  <c r="P1096" i="24"/>
  <c r="P1608" i="24"/>
  <c r="P2204" i="24"/>
  <c r="P2460" i="24"/>
  <c r="P2672" i="24"/>
  <c r="P2928" i="24"/>
  <c r="P4508" i="24"/>
  <c r="P4764" i="24"/>
  <c r="P6596" i="24"/>
  <c r="P6824" i="24"/>
  <c r="P8572" i="24"/>
  <c r="P498" i="24"/>
  <c r="P998" i="24"/>
  <c r="P5050" i="24"/>
  <c r="P7846" i="24"/>
  <c r="P7767" i="24"/>
  <c r="P53" i="24"/>
  <c r="P76" i="24"/>
  <c r="P3072" i="24"/>
  <c r="P3328" i="24"/>
  <c r="P3584" i="24"/>
  <c r="P3840" i="24"/>
  <c r="P4096" i="24"/>
  <c r="P4352" i="24"/>
  <c r="P4864" i="24"/>
  <c r="P5036" i="24"/>
  <c r="P5292" i="24"/>
  <c r="P5972" i="24"/>
  <c r="P546" i="24"/>
  <c r="P1050" i="24"/>
  <c r="P2522" i="24"/>
  <c r="P6840" i="24"/>
  <c r="P448" i="24"/>
  <c r="P1672" i="24"/>
  <c r="P2428" i="24"/>
  <c r="P2896" i="24"/>
  <c r="P3068" i="24"/>
  <c r="P3580" i="24"/>
  <c r="P3836" i="24"/>
  <c r="P2466" i="24"/>
  <c r="P2272" i="24"/>
  <c r="P2784" i="24"/>
  <c r="P3809" i="24"/>
  <c r="P5812" i="24"/>
  <c r="P7820" i="24"/>
  <c r="P8116" i="24"/>
  <c r="P3482" i="24"/>
  <c r="P2268" i="24"/>
  <c r="P2780" i="24"/>
  <c r="P2549" i="24"/>
  <c r="P6337" i="24"/>
  <c r="P8525" i="24"/>
  <c r="P685" i="24"/>
  <c r="P1945" i="24"/>
  <c r="P2201" i="24"/>
  <c r="P6073" i="24"/>
  <c r="P6585" i="24"/>
  <c r="P1135" i="24"/>
  <c r="P1307" i="24"/>
  <c r="P3470" i="24"/>
  <c r="P2334" i="24"/>
  <c r="P2862" i="24"/>
  <c r="P3171" i="24"/>
  <c r="P3450" i="24"/>
  <c r="P3906" i="24"/>
  <c r="P4394" i="24"/>
  <c r="P511" i="24"/>
  <c r="P1067" i="24"/>
  <c r="P2091" i="24"/>
  <c r="P4389" i="24"/>
  <c r="P385" i="24"/>
  <c r="P641" i="24"/>
  <c r="P3157" i="24"/>
  <c r="P4549" i="24"/>
  <c r="P227" i="24"/>
  <c r="P739" i="24"/>
  <c r="P1251" i="24"/>
  <c r="P2147" i="24"/>
  <c r="P2659" i="24"/>
  <c r="P1510" i="24"/>
  <c r="P4166" i="24"/>
  <c r="P4526" i="24"/>
  <c r="P6662" i="24"/>
  <c r="P7655" i="24"/>
  <c r="P757" i="24"/>
  <c r="P1269" i="24"/>
  <c r="P8013" i="24"/>
  <c r="P1497" i="24"/>
  <c r="P1741" i="24"/>
  <c r="P4849" i="24"/>
  <c r="P6681" i="24"/>
  <c r="P3218" i="24"/>
  <c r="P1231" i="24"/>
  <c r="P2299" i="24"/>
  <c r="P6461" i="24"/>
  <c r="P6973" i="24"/>
  <c r="P7869" i="24"/>
  <c r="P735" i="24"/>
  <c r="P863" i="24"/>
  <c r="P1887" i="24"/>
  <c r="P2399" i="24"/>
  <c r="P2527" i="24"/>
  <c r="P3039" i="24"/>
  <c r="P3551" i="24"/>
  <c r="P4021" i="24"/>
  <c r="P2385" i="24"/>
  <c r="P3845" i="24"/>
  <c r="P3361" i="24"/>
  <c r="P307" i="24"/>
  <c r="P563" i="24"/>
  <c r="P1971" i="24"/>
  <c r="P2227" i="24"/>
  <c r="P2387" i="24"/>
  <c r="P6465" i="24"/>
  <c r="P1376" i="24"/>
  <c r="P2240" i="24"/>
  <c r="P2752" i="24"/>
  <c r="P3264" i="24"/>
  <c r="P3776" i="24"/>
  <c r="P4938" i="24"/>
  <c r="P5325" i="24"/>
  <c r="P8589" i="24"/>
  <c r="P1133" i="24"/>
  <c r="P2009" i="24"/>
  <c r="P5433" i="24"/>
  <c r="P6905" i="24"/>
  <c r="P1243" i="24"/>
  <c r="P1755" i="24"/>
  <c r="P3613" i="24"/>
  <c r="P5501" i="24"/>
  <c r="P959" i="24"/>
  <c r="P1471" i="24"/>
  <c r="P2367" i="24"/>
  <c r="P2495" i="24"/>
  <c r="P5183" i="24"/>
  <c r="P4005" i="24"/>
  <c r="P8583" i="24"/>
  <c r="P3477" i="24"/>
  <c r="P4677" i="24"/>
  <c r="P3313" i="24"/>
  <c r="P2307" i="24"/>
  <c r="P2563" i="24"/>
  <c r="P3098" i="24"/>
  <c r="P3376" i="24"/>
  <c r="P3804" i="24"/>
  <c r="P4828" i="24"/>
  <c r="P8744" i="24"/>
  <c r="P1370" i="24"/>
  <c r="P1874" i="24"/>
  <c r="P2866" i="24"/>
  <c r="P2485" i="24"/>
  <c r="P3981" i="24"/>
  <c r="P5057" i="24"/>
  <c r="P5825" i="24"/>
  <c r="P6529" i="24"/>
  <c r="P8504" i="24"/>
  <c r="P2458" i="24"/>
  <c r="P4242" i="24"/>
  <c r="P5186" i="24"/>
  <c r="P1205" i="24"/>
  <c r="P5613" i="24"/>
  <c r="P8045" i="24"/>
  <c r="P478" i="24"/>
  <c r="P3670" i="24"/>
  <c r="P1357" i="24"/>
  <c r="P1721" i="24"/>
  <c r="P2233" i="24"/>
  <c r="P911" i="24"/>
  <c r="P1167" i="24"/>
  <c r="P5981" i="24"/>
  <c r="P7901" i="24"/>
  <c r="P671" i="24"/>
  <c r="P927" i="24"/>
  <c r="P2335" i="24"/>
  <c r="P2463" i="24"/>
  <c r="P3173" i="24"/>
  <c r="P3957" i="24"/>
  <c r="P4469" i="24"/>
  <c r="P2673" i="24"/>
  <c r="P108" i="24"/>
  <c r="P2192" i="24"/>
  <c r="P2704" i="24"/>
  <c r="P3644" i="24"/>
  <c r="P3900" i="24"/>
  <c r="P4156" i="24"/>
  <c r="P4412" i="24"/>
  <c r="P4668" i="24"/>
  <c r="P4924" i="24"/>
  <c r="P5180" i="24"/>
  <c r="P5988" i="24"/>
  <c r="P6500" i="24"/>
  <c r="P7244" i="24"/>
  <c r="P1146" i="24"/>
  <c r="P5650" i="24"/>
  <c r="P7574" i="24"/>
  <c r="P541" i="24"/>
  <c r="P1312" i="24"/>
  <c r="P1676" i="24"/>
  <c r="P2976" i="24"/>
  <c r="P3488" i="24"/>
  <c r="P4000" i="24"/>
  <c r="P4512" i="24"/>
  <c r="P5024" i="24"/>
  <c r="P7016" i="24"/>
  <c r="P8652" i="24"/>
  <c r="P2622" i="24"/>
  <c r="P7560" i="24"/>
  <c r="P3901" i="24"/>
  <c r="P1408" i="24"/>
  <c r="P1665" i="24"/>
  <c r="P1864" i="24"/>
  <c r="P2288" i="24"/>
  <c r="P3184" i="24"/>
  <c r="P3440" i="24"/>
  <c r="P4336" i="24"/>
  <c r="P4592" i="24"/>
  <c r="P5700" i="24"/>
  <c r="P5956" i="24"/>
  <c r="P6468" i="24"/>
  <c r="P6872" i="24"/>
  <c r="P7256" i="24"/>
  <c r="P8636" i="24"/>
  <c r="P2430" i="24"/>
  <c r="P3802" i="24"/>
  <c r="P4206" i="24"/>
  <c r="P5174" i="24"/>
  <c r="P6959" i="24"/>
  <c r="P7931" i="24"/>
  <c r="P3773" i="24"/>
  <c r="P1064" i="24"/>
  <c r="P1504" i="24"/>
  <c r="P3372" i="24"/>
  <c r="P3628" i="24"/>
  <c r="P3884" i="24"/>
  <c r="P4140" i="24"/>
  <c r="P4396" i="24"/>
  <c r="P4652" i="24"/>
  <c r="P4908" i="24"/>
  <c r="P5120" i="24"/>
  <c r="P6228" i="24"/>
  <c r="P7144" i="24"/>
  <c r="P7528" i="24"/>
  <c r="P7812" i="24"/>
  <c r="P8396" i="24"/>
  <c r="P1472" i="24"/>
  <c r="P2940" i="24"/>
  <c r="P3152" i="24"/>
  <c r="P3408" i="24"/>
  <c r="P3664" i="24"/>
  <c r="P6052" i="24"/>
  <c r="P6564" i="24"/>
  <c r="P7848" i="24"/>
  <c r="P8104" i="24"/>
  <c r="P8348" i="24"/>
  <c r="P1186" i="24"/>
  <c r="P981" i="24"/>
  <c r="P1461" i="24"/>
  <c r="P2421" i="24"/>
  <c r="P4129" i="24"/>
  <c r="P7032" i="24"/>
  <c r="P713" i="24"/>
  <c r="P1705" i="24"/>
  <c r="P3793" i="24"/>
  <c r="P416" i="24"/>
  <c r="P1548" i="24"/>
  <c r="P4832" i="24"/>
  <c r="P5088" i="24"/>
  <c r="P6876" i="24"/>
  <c r="P4026" i="24"/>
  <c r="P7688" i="24"/>
  <c r="P809" i="24"/>
  <c r="P3833" i="24"/>
  <c r="P4286" i="24"/>
  <c r="P5974" i="24"/>
  <c r="P5005" i="24"/>
  <c r="P6381" i="24"/>
  <c r="P6893" i="24"/>
  <c r="P802" i="24"/>
  <c r="P3649" i="24"/>
  <c r="P5241" i="24"/>
  <c r="P1179" i="24"/>
  <c r="P1691" i="24"/>
  <c r="P8087" i="24"/>
  <c r="P5085" i="24"/>
  <c r="P3190" i="24"/>
  <c r="P8738" i="24"/>
  <c r="P1279" i="24"/>
  <c r="P1791" i="24"/>
  <c r="P2303" i="24"/>
  <c r="P2559" i="24"/>
  <c r="P4645" i="24"/>
  <c r="P1025" i="24"/>
  <c r="P1281" i="24"/>
  <c r="P3285" i="24"/>
  <c r="P4181" i="24"/>
  <c r="P4693" i="24"/>
  <c r="P3781" i="24"/>
  <c r="P291" i="24"/>
  <c r="P1315" i="24"/>
  <c r="P1955" i="24"/>
  <c r="P2211" i="24"/>
  <c r="P2723" i="24"/>
  <c r="P2515" i="24"/>
  <c r="P4314" i="24"/>
  <c r="P117" i="24"/>
  <c r="P1442" i="24"/>
  <c r="P3629" i="24"/>
  <c r="P6541" i="24"/>
  <c r="P7821" i="24"/>
  <c r="P3390" i="24"/>
  <c r="P1561" i="24"/>
  <c r="P1785" i="24"/>
  <c r="P2169" i="24"/>
  <c r="P3533" i="24"/>
  <c r="P7321" i="24"/>
  <c r="P830" i="24"/>
  <c r="P1902" i="24"/>
  <c r="P5949" i="24"/>
  <c r="P7933" i="24"/>
  <c r="P8765" i="24"/>
  <c r="P1038" i="24"/>
  <c r="P2655" i="24"/>
  <c r="P3237" i="24"/>
  <c r="P4149" i="24"/>
  <c r="P4453" i="24"/>
  <c r="P8624" i="24"/>
  <c r="P1222" i="24"/>
  <c r="P3682" i="24"/>
  <c r="P4226" i="24"/>
  <c r="P4799" i="24"/>
  <c r="P5494" i="24"/>
  <c r="P145" i="24"/>
  <c r="P401" i="24"/>
  <c r="P913" i="24"/>
  <c r="P1169" i="24"/>
  <c r="P1425" i="24"/>
  <c r="P1681" i="24"/>
  <c r="P1937" i="24"/>
  <c r="P3317" i="24"/>
  <c r="P3169" i="24"/>
  <c r="P2291" i="24"/>
  <c r="P2547" i="24"/>
  <c r="P6369" i="24"/>
  <c r="P8129" i="24"/>
  <c r="P6721" i="24"/>
  <c r="P2796" i="24"/>
  <c r="P3308" i="24"/>
  <c r="P3820" i="24"/>
  <c r="P4332" i="24"/>
  <c r="P4844" i="24"/>
  <c r="P5662" i="24"/>
  <c r="P6814" i="24"/>
  <c r="P3853" i="24"/>
  <c r="P5453" i="24"/>
  <c r="P6445" i="24"/>
  <c r="P6957" i="24"/>
  <c r="P8717" i="24"/>
  <c r="P3014" i="24"/>
  <c r="P3610" i="24"/>
  <c r="P921" i="24"/>
  <c r="P2265" i="24"/>
  <c r="P3965" i="24"/>
  <c r="P5305" i="24"/>
  <c r="P6777" i="24"/>
  <c r="P7289" i="24"/>
  <c r="P347" i="24"/>
  <c r="P1627" i="24"/>
  <c r="P2607" i="24"/>
  <c r="P2799" i="24"/>
  <c r="P3138" i="24"/>
  <c r="P3418" i="24"/>
  <c r="P3842" i="24"/>
  <c r="P4334" i="24"/>
  <c r="P4794" i="24"/>
  <c r="P5567" i="24"/>
  <c r="P6207" i="24"/>
  <c r="P7231" i="24"/>
  <c r="P3493" i="24"/>
  <c r="P4261" i="24"/>
  <c r="P3909" i="24"/>
  <c r="P3121" i="24"/>
  <c r="P2371" i="24"/>
  <c r="P2627" i="24"/>
  <c r="P3164" i="24"/>
  <c r="P3420" i="24"/>
  <c r="P3676" i="24"/>
  <c r="P6404" i="24"/>
  <c r="P7284" i="24"/>
  <c r="P7500" i="24"/>
  <c r="P8316" i="24"/>
  <c r="P1454" i="24"/>
  <c r="P4279" i="24"/>
  <c r="P8568" i="24"/>
  <c r="P2586" i="24"/>
  <c r="P5938" i="24"/>
  <c r="P7102" i="24"/>
  <c r="P349" i="24"/>
  <c r="P821" i="24"/>
  <c r="P1333" i="24"/>
  <c r="P8289" i="24"/>
  <c r="P3549" i="24"/>
  <c r="P2489" i="24"/>
  <c r="P6873" i="24"/>
  <c r="P7385" i="24"/>
  <c r="P1551" i="24"/>
  <c r="P2235" i="24"/>
  <c r="P5775" i="24"/>
  <c r="P6365" i="24"/>
  <c r="P6877" i="24"/>
  <c r="P8541" i="24"/>
  <c r="P2310" i="24"/>
  <c r="P3031" i="24"/>
  <c r="P3642" i="24"/>
  <c r="P7136" i="24"/>
  <c r="P8160" i="24"/>
  <c r="P7168" i="24"/>
  <c r="P8192" i="24"/>
  <c r="P4085" i="24"/>
  <c r="P2225" i="24"/>
  <c r="P2737" i="24"/>
  <c r="P2993" i="24"/>
  <c r="P3654" i="24"/>
  <c r="P2518" i="24"/>
  <c r="P121" i="24"/>
  <c r="P7480" i="24"/>
  <c r="P85" i="24"/>
  <c r="P873" i="24"/>
  <c r="P1673" i="24"/>
  <c r="P1800" i="24"/>
  <c r="P2236" i="24"/>
  <c r="P2492" i="24"/>
  <c r="P2748" i="24"/>
  <c r="P3004" i="24"/>
  <c r="P3516" i="24"/>
  <c r="P7628" i="24"/>
  <c r="P7924" i="24"/>
  <c r="P8712" i="24"/>
  <c r="P3638" i="24"/>
  <c r="P4174" i="24"/>
  <c r="P1045" i="24"/>
  <c r="P1565" i="24"/>
  <c r="P1909" i="24"/>
  <c r="P5377" i="24"/>
  <c r="P7672" i="24"/>
  <c r="P841" i="24"/>
  <c r="P2345" i="24"/>
  <c r="P4749" i="24"/>
  <c r="P104" i="24"/>
  <c r="P616" i="24"/>
  <c r="P800" i="24"/>
  <c r="P1128" i="24"/>
  <c r="P5748" i="24"/>
  <c r="P7564" i="24"/>
  <c r="P7960" i="24"/>
  <c r="P8216" i="24"/>
  <c r="P1758" i="24"/>
  <c r="P2254" i="24"/>
  <c r="P2746" i="24"/>
  <c r="P3606" i="24"/>
  <c r="P1196" i="24"/>
  <c r="P1920" i="24"/>
  <c r="P2332" i="24"/>
  <c r="P2588" i="24"/>
  <c r="P2800" i="24"/>
  <c r="P3056" i="24"/>
  <c r="P3228" i="24"/>
  <c r="P3484" i="24"/>
  <c r="P3696" i="24"/>
  <c r="P3952" i="24"/>
  <c r="P4208" i="24"/>
  <c r="P4380" i="24"/>
  <c r="P4636" i="24"/>
  <c r="P5020" i="24"/>
  <c r="P5276" i="24"/>
  <c r="P7708" i="24"/>
  <c r="P7964" i="24"/>
  <c r="P8252" i="24"/>
  <c r="P8680" i="24"/>
  <c r="P1246" i="24"/>
  <c r="P1570" i="24"/>
  <c r="P2554" i="24"/>
  <c r="P4346" i="24"/>
  <c r="P5430" i="24"/>
  <c r="P1320" i="24"/>
  <c r="P2432" i="24"/>
  <c r="P2944" i="24"/>
  <c r="P3200" i="24"/>
  <c r="P3456" i="24"/>
  <c r="P3712" i="24"/>
  <c r="P3968" i="24"/>
  <c r="P4224" i="24"/>
  <c r="P4480" i="24"/>
  <c r="P4736" i="24"/>
  <c r="P5844" i="24"/>
  <c r="P6808" i="24"/>
  <c r="P7192" i="24"/>
  <c r="P8664" i="24"/>
  <c r="P806" i="24"/>
  <c r="P1302" i="24"/>
  <c r="P1782" i="24"/>
  <c r="P2278" i="24"/>
  <c r="P8516" i="24"/>
  <c r="P7352" i="24"/>
  <c r="P8695" i="24"/>
  <c r="P2556" i="24"/>
  <c r="P2812" i="24"/>
  <c r="P3196" i="24"/>
  <c r="P3452" i="24"/>
  <c r="P3708" i="24"/>
  <c r="P4092" i="24"/>
  <c r="P4348" i="24"/>
  <c r="P4604" i="24"/>
  <c r="P4860" i="24"/>
  <c r="P5116" i="24"/>
  <c r="P7324" i="24"/>
  <c r="P7896" i="24"/>
  <c r="P8392" i="24"/>
  <c r="P8648" i="24"/>
  <c r="P774" i="24"/>
  <c r="P1726" i="24"/>
  <c r="P6078" i="24"/>
  <c r="P6614" i="24"/>
  <c r="P1845" i="24"/>
  <c r="P3517" i="24"/>
  <c r="P1000" i="24"/>
  <c r="P1440" i="24"/>
  <c r="P5684" i="24"/>
  <c r="P6196" i="24"/>
  <c r="P6924" i="24"/>
  <c r="P7704" i="24"/>
  <c r="P490" i="24"/>
  <c r="P1486" i="24"/>
  <c r="P6920" i="24"/>
  <c r="P7944" i="24"/>
  <c r="P1065" i="24"/>
  <c r="P1865" i="24"/>
  <c r="P3405" i="24"/>
  <c r="P456" i="24"/>
  <c r="P1068" i="24"/>
  <c r="P1736" i="24"/>
  <c r="P2140" i="24"/>
  <c r="P2396" i="24"/>
  <c r="P2652" i="24"/>
  <c r="P2908" i="24"/>
  <c r="P3061" i="24"/>
  <c r="P5889" i="24"/>
  <c r="P7436" i="24"/>
  <c r="P7832" i="24"/>
  <c r="P4890" i="24"/>
  <c r="P3029" i="24"/>
  <c r="P5133" i="24"/>
  <c r="P6509" i="24"/>
  <c r="P7021" i="24"/>
  <c r="P1070" i="24"/>
  <c r="P1817" i="24"/>
  <c r="P2329" i="24"/>
  <c r="P3453" i="24"/>
  <c r="P3697" i="24"/>
  <c r="P4377" i="24"/>
  <c r="P4593" i="24"/>
  <c r="P5945" i="24"/>
  <c r="P539" i="24"/>
  <c r="P1051" i="24"/>
  <c r="P1563" i="24"/>
  <c r="P2602" i="24"/>
  <c r="P3042" i="24"/>
  <c r="P4154" i="24"/>
  <c r="P4630" i="24"/>
  <c r="P6754" i="24"/>
  <c r="P8342" i="24"/>
  <c r="P255" i="24"/>
  <c r="P1151" i="24"/>
  <c r="P1663" i="24"/>
  <c r="P1835" i="24"/>
  <c r="P2175" i="24"/>
  <c r="P2687" i="24"/>
  <c r="P8023" i="24"/>
  <c r="P7728" i="24"/>
  <c r="P3333" i="24"/>
  <c r="P3877" i="24"/>
  <c r="P3413" i="24"/>
  <c r="P3797" i="24"/>
  <c r="P4309" i="24"/>
  <c r="P4037" i="24"/>
  <c r="P2613" i="24"/>
  <c r="P7052" i="24"/>
  <c r="P8183" i="24"/>
  <c r="P245" i="24"/>
  <c r="P1013" i="24"/>
  <c r="P2581" i="24"/>
  <c r="P5517" i="24"/>
  <c r="P5805" i="24"/>
  <c r="P6669" i="24"/>
  <c r="P614" i="24"/>
  <c r="P3546" i="24"/>
  <c r="P825" i="24"/>
  <c r="P1613" i="24"/>
  <c r="P1869" i="24"/>
  <c r="P3581" i="24"/>
  <c r="P3953" i="24"/>
  <c r="P1147" i="24"/>
  <c r="P1659" i="24"/>
  <c r="P2383" i="24"/>
  <c r="P1247" i="24"/>
  <c r="P1631" i="24"/>
  <c r="P3807" i="24"/>
  <c r="P4447" i="24"/>
  <c r="P3365" i="24"/>
  <c r="P4277" i="24"/>
  <c r="P4709" i="24"/>
  <c r="P8688" i="24"/>
  <c r="P2322" i="24"/>
  <c r="P2822" i="24"/>
  <c r="P3818" i="24"/>
  <c r="P4362" i="24"/>
  <c r="P5674" i="24"/>
  <c r="P8706" i="24"/>
  <c r="P8531" i="24"/>
  <c r="P209" i="24"/>
  <c r="P465" i="24"/>
  <c r="P1233" i="24"/>
  <c r="P1489" i="24"/>
  <c r="P1745" i="24"/>
  <c r="P2001" i="24"/>
  <c r="P2257" i="24"/>
  <c r="P2513" i="24"/>
  <c r="P2769" i="24"/>
  <c r="P3025" i="24"/>
  <c r="P4357" i="24"/>
  <c r="P3233" i="24"/>
  <c r="P691" i="24"/>
  <c r="P2099" i="24"/>
  <c r="P2611" i="24"/>
  <c r="P8545" i="24"/>
  <c r="P680" i="24"/>
  <c r="P1448" i="24"/>
  <c r="P6292" i="24"/>
  <c r="P6548" i="24"/>
  <c r="P5069" i="24"/>
  <c r="P5837" i="24"/>
  <c r="P1202" i="24"/>
  <c r="P2542" i="24"/>
  <c r="P3142" i="24"/>
  <c r="P793" i="24"/>
  <c r="P1005" i="24"/>
  <c r="P1261" i="24"/>
  <c r="P1881" i="24"/>
  <c r="P3053" i="24"/>
  <c r="P5177" i="24"/>
  <c r="P6521" i="24"/>
  <c r="P7161" i="24"/>
  <c r="P2351" i="24"/>
  <c r="P7675" i="24"/>
  <c r="P3126" i="24"/>
  <c r="P2402" i="24"/>
  <c r="P2926" i="24"/>
  <c r="P3202" i="24"/>
  <c r="P4906" i="24"/>
  <c r="P235" i="24"/>
  <c r="P363" i="24"/>
  <c r="P1215" i="24"/>
  <c r="P1387" i="24"/>
  <c r="P4927" i="24"/>
  <c r="P5439" i="24"/>
  <c r="P6591" i="24"/>
  <c r="P8151" i="24"/>
  <c r="P3221" i="24"/>
  <c r="P4501" i="24"/>
  <c r="P2691" i="24"/>
  <c r="P3932" i="24"/>
  <c r="P4188" i="24"/>
  <c r="P4444" i="24"/>
  <c r="P4700" i="24"/>
  <c r="P4956" i="24"/>
  <c r="P5212" i="24"/>
  <c r="P8360" i="24"/>
  <c r="P4418" i="24"/>
  <c r="P4513" i="24"/>
  <c r="P4566" i="24"/>
  <c r="P5574" i="24"/>
  <c r="P6066" i="24"/>
  <c r="P949" i="24"/>
  <c r="P4973" i="24"/>
  <c r="P5485" i="24"/>
  <c r="P6349" i="24"/>
  <c r="P6861" i="24"/>
  <c r="P7917" i="24"/>
  <c r="P8749" i="24"/>
  <c r="P761" i="24"/>
  <c r="P3441" i="24"/>
  <c r="P5017" i="24"/>
  <c r="P8761" i="24"/>
  <c r="P506" i="24"/>
  <c r="P2894" i="24"/>
  <c r="P3690" i="24"/>
  <c r="P571" i="24"/>
  <c r="P1083" i="24"/>
  <c r="P1595" i="24"/>
  <c r="P5647" i="24"/>
  <c r="P7023" i="24"/>
  <c r="P7279" i="24"/>
  <c r="P7535" i="24"/>
  <c r="P3741" i="24"/>
  <c r="P4461" i="24"/>
  <c r="P6429" i="24"/>
  <c r="P6685" i="24"/>
  <c r="P6941" i="24"/>
  <c r="P7773" i="24"/>
  <c r="P8029" i="24"/>
  <c r="P8349" i="24"/>
  <c r="P8605" i="24"/>
  <c r="P2574" i="24"/>
  <c r="P3158" i="24"/>
  <c r="P2251" i="24"/>
  <c r="P7392" i="24"/>
  <c r="P7424" i="24"/>
  <c r="P3445" i="24"/>
  <c r="P4213" i="24"/>
  <c r="P2545" i="24"/>
  <c r="P3057" i="24"/>
  <c r="Q21" i="24" l="1"/>
  <c r="R20" i="24"/>
  <c r="P3249" i="24"/>
  <c r="P5906" i="24"/>
  <c r="P6289" i="24"/>
  <c r="P8326" i="24"/>
  <c r="P2966" i="24"/>
  <c r="P474" i="24"/>
  <c r="P6273" i="24"/>
  <c r="P1598" i="24"/>
  <c r="P6694" i="24"/>
  <c r="P8265" i="24"/>
  <c r="P2161" i="24"/>
  <c r="P6997" i="24"/>
  <c r="P2220" i="24"/>
  <c r="P5237" i="24"/>
  <c r="P1709" i="24"/>
  <c r="P6965" i="24"/>
  <c r="P8475" i="24"/>
  <c r="P1772" i="24"/>
  <c r="P6635" i="24"/>
  <c r="P7946" i="24"/>
  <c r="P2005" i="24"/>
  <c r="P4989" i="24"/>
  <c r="P6827" i="24"/>
  <c r="P7617" i="24"/>
  <c r="P2101" i="24"/>
  <c r="P8395" i="24"/>
  <c r="P5744" i="24"/>
  <c r="P6683" i="24"/>
  <c r="P705" i="24"/>
  <c r="P729" i="24"/>
  <c r="P3786" i="24"/>
  <c r="P2326" i="24"/>
  <c r="P8432" i="24"/>
  <c r="P4976" i="24"/>
  <c r="P8239" i="24"/>
  <c r="P4169" i="24"/>
  <c r="P5997" i="24"/>
  <c r="P2596" i="24"/>
  <c r="P2071" i="24"/>
  <c r="P790" i="24"/>
  <c r="P4010" i="24"/>
  <c r="P1494" i="24"/>
  <c r="P1155" i="24"/>
  <c r="P898" i="24"/>
  <c r="P643" i="24"/>
  <c r="P1655" i="24"/>
  <c r="P46" i="24"/>
  <c r="P8179" i="24"/>
  <c r="P7219" i="24"/>
  <c r="P902" i="24"/>
  <c r="P161" i="24"/>
  <c r="P6279" i="24"/>
  <c r="P6447" i="24"/>
  <c r="P8323" i="24"/>
  <c r="P6587" i="24"/>
  <c r="P5119" i="24"/>
  <c r="P7350" i="24"/>
  <c r="P7750" i="24"/>
  <c r="P4401" i="24"/>
  <c r="P2398" i="24"/>
  <c r="P689" i="24"/>
  <c r="P6192" i="24"/>
  <c r="P2988" i="24"/>
  <c r="P2007" i="24"/>
  <c r="P673" i="24"/>
  <c r="P7458" i="24"/>
  <c r="P6324" i="24"/>
  <c r="P4704" i="24"/>
  <c r="P2469" i="24"/>
  <c r="P531" i="24"/>
  <c r="P745" i="24"/>
  <c r="P1683" i="24"/>
  <c r="P7296" i="24"/>
  <c r="P8758" i="24"/>
  <c r="P6270" i="24"/>
  <c r="P4735" i="24"/>
  <c r="P979" i="24"/>
  <c r="P8199" i="24"/>
  <c r="P6394" i="24"/>
  <c r="P6931" i="24"/>
  <c r="P4431" i="24"/>
  <c r="P1991" i="24"/>
  <c r="P182" i="24"/>
  <c r="P113" i="24"/>
  <c r="P7197" i="24"/>
  <c r="P7273" i="24"/>
  <c r="P8434" i="24"/>
  <c r="P8178" i="24"/>
  <c r="P7922" i="24"/>
  <c r="P5151" i="24"/>
  <c r="P7473" i="24"/>
  <c r="P4689" i="24"/>
  <c r="P8076" i="24"/>
  <c r="P6819" i="24"/>
  <c r="P3806" i="24"/>
  <c r="P7609" i="24"/>
  <c r="P1158" i="24"/>
  <c r="P7978" i="24"/>
  <c r="P305" i="24"/>
  <c r="P3075" i="24"/>
  <c r="P2826" i="24"/>
  <c r="P454" i="24"/>
  <c r="P8775" i="24"/>
  <c r="P5699" i="24"/>
  <c r="P1895" i="24"/>
  <c r="P6831" i="24"/>
  <c r="P3163" i="24"/>
  <c r="P3626" i="24"/>
  <c r="P2650" i="24"/>
  <c r="P89" i="24"/>
  <c r="P2316" i="24"/>
  <c r="P2073" i="24"/>
  <c r="P4078" i="24"/>
  <c r="P49" i="24"/>
  <c r="P8061" i="24"/>
  <c r="P8058" i="24"/>
  <c r="P582" i="24"/>
  <c r="P8358" i="24"/>
  <c r="P1995" i="24"/>
  <c r="P1739" i="24"/>
  <c r="P1483" i="24"/>
  <c r="P1227" i="24"/>
  <c r="P203" i="24"/>
  <c r="P285" i="24"/>
  <c r="P5947" i="24"/>
  <c r="P8678" i="24"/>
  <c r="P243" i="24"/>
  <c r="P4834" i="24"/>
  <c r="P5843" i="24"/>
  <c r="P1822" i="24"/>
  <c r="P6384" i="24"/>
  <c r="P1943" i="24"/>
  <c r="P435" i="24"/>
  <c r="P6640" i="24"/>
  <c r="P7300" i="24"/>
  <c r="P3886" i="24"/>
  <c r="P747" i="24"/>
  <c r="P7282" i="24"/>
  <c r="P7133" i="24"/>
  <c r="P8594" i="24"/>
  <c r="P4106" i="24"/>
  <c r="P4576" i="24"/>
  <c r="P5715" i="24"/>
  <c r="P8368" i="24"/>
  <c r="P2035" i="24"/>
  <c r="P7035" i="24"/>
  <c r="P5230" i="24"/>
  <c r="P7786" i="24"/>
  <c r="P1305" i="24"/>
  <c r="P2801" i="24"/>
  <c r="P5608" i="24"/>
  <c r="P1331" i="24"/>
  <c r="P5570" i="24"/>
  <c r="P3447" i="24"/>
  <c r="P1078" i="24"/>
  <c r="P1062" i="24"/>
  <c r="P102" i="24"/>
  <c r="P1899" i="24"/>
  <c r="P875" i="24"/>
  <c r="P555" i="24"/>
  <c r="P171" i="24"/>
  <c r="P7406" i="24"/>
  <c r="P6690" i="24"/>
  <c r="P4767" i="24"/>
  <c r="P3918" i="24"/>
  <c r="P1606" i="24"/>
  <c r="P8164" i="24"/>
  <c r="P8647" i="24"/>
  <c r="P7746" i="24"/>
  <c r="P6767" i="24"/>
  <c r="P6523" i="24"/>
  <c r="P7686" i="24"/>
  <c r="P1041" i="24"/>
  <c r="P1413" i="24"/>
  <c r="P2668" i="24"/>
  <c r="P5096" i="24"/>
  <c r="P1715" i="24"/>
  <c r="P137" i="24"/>
  <c r="P7888" i="24"/>
  <c r="P8598" i="24"/>
  <c r="P4142" i="24"/>
  <c r="P1723" i="24"/>
  <c r="P410" i="24"/>
  <c r="P3116" i="24"/>
  <c r="P827" i="24"/>
  <c r="P314" i="24"/>
  <c r="P3662" i="24"/>
  <c r="P6795" i="24"/>
  <c r="P5418" i="24"/>
  <c r="P2435" i="24"/>
  <c r="P637" i="24"/>
  <c r="P7320" i="24"/>
  <c r="P8703" i="24"/>
  <c r="P6051" i="24"/>
  <c r="P6397" i="24"/>
  <c r="P6674" i="24"/>
  <c r="P6057" i="24"/>
  <c r="P5146" i="24"/>
  <c r="P7344" i="24"/>
  <c r="P8367" i="24"/>
  <c r="P7095" i="24"/>
  <c r="P5659" i="24"/>
  <c r="P6678" i="24"/>
  <c r="P8044" i="24"/>
  <c r="P6022" i="24"/>
  <c r="P5217" i="24"/>
  <c r="P4450" i="24"/>
  <c r="P2942" i="24"/>
  <c r="P8480" i="24"/>
  <c r="P7968" i="24"/>
  <c r="P1381" i="24"/>
  <c r="P6416" i="24"/>
  <c r="P3540" i="24"/>
  <c r="P2972" i="24"/>
  <c r="P2452" i="24"/>
  <c r="P6220" i="24"/>
  <c r="P5164" i="24"/>
  <c r="P6312" i="24"/>
  <c r="P5256" i="24"/>
  <c r="P6932" i="24"/>
  <c r="P5908" i="24"/>
  <c r="P4885" i="24"/>
  <c r="P1457" i="24"/>
  <c r="P4049" i="24"/>
  <c r="P3537" i="24"/>
  <c r="P1217" i="24"/>
  <c r="P569" i="24"/>
  <c r="P7568" i="24"/>
  <c r="P6528" i="24"/>
  <c r="P5504" i="24"/>
  <c r="P6524" i="24"/>
  <c r="P4940" i="24"/>
  <c r="P7064" i="24"/>
  <c r="P6025" i="24"/>
  <c r="P3240" i="24"/>
  <c r="P2680" i="24"/>
  <c r="P7700" i="24"/>
  <c r="P6660" i="24"/>
  <c r="P5636" i="24"/>
  <c r="P4612" i="24"/>
  <c r="P1948" i="24"/>
  <c r="P2184" i="24"/>
  <c r="P1876" i="24"/>
  <c r="P1556" i="24"/>
  <c r="P6210" i="24"/>
  <c r="P6829" i="24"/>
  <c r="P6561" i="24"/>
  <c r="P3298" i="24"/>
  <c r="P5793" i="24"/>
  <c r="P8584" i="24"/>
  <c r="P2018" i="24"/>
  <c r="P7225" i="24"/>
  <c r="P5144" i="24"/>
  <c r="P3320" i="24"/>
  <c r="P2760" i="24"/>
  <c r="P2248" i="24"/>
  <c r="P6820" i="24"/>
  <c r="P5796" i="24"/>
  <c r="P1544" i="24"/>
  <c r="P1624" i="24"/>
  <c r="P8095" i="24"/>
  <c r="P3300" i="24"/>
  <c r="P1999" i="24"/>
  <c r="P1743" i="24"/>
  <c r="P1230" i="24"/>
  <c r="P463" i="24"/>
  <c r="P8563" i="24"/>
  <c r="P7419" i="24"/>
  <c r="P5167" i="24"/>
  <c r="P7131" i="24"/>
  <c r="P5007" i="24"/>
  <c r="P4978" i="24"/>
  <c r="P8025" i="24"/>
  <c r="P7893" i="24"/>
  <c r="P8709" i="24"/>
  <c r="P8629" i="24"/>
  <c r="P2443" i="24"/>
  <c r="P2187" i="24"/>
  <c r="P2859" i="24"/>
  <c r="P3799" i="24"/>
  <c r="P4361" i="24"/>
  <c r="P4343" i="24"/>
  <c r="P7223" i="24"/>
  <c r="P8639" i="24"/>
  <c r="P7383" i="24"/>
  <c r="P6243" i="24"/>
  <c r="P7005" i="24"/>
  <c r="P6493" i="24"/>
  <c r="P3066" i="24"/>
  <c r="P6006" i="24"/>
  <c r="P7031" i="24"/>
  <c r="P6409" i="24"/>
  <c r="P5298" i="24"/>
  <c r="P4530" i="24"/>
  <c r="P5324" i="24"/>
  <c r="P7935" i="24"/>
  <c r="P7937" i="24"/>
  <c r="P6096" i="24"/>
  <c r="P5072" i="24"/>
  <c r="P3380" i="24"/>
  <c r="P5960" i="24"/>
  <c r="P4936" i="24"/>
  <c r="P7652" i="24"/>
  <c r="P4564" i="24"/>
  <c r="P4274" i="24"/>
  <c r="P3762" i="24"/>
  <c r="P5697" i="24"/>
  <c r="P6716" i="24"/>
  <c r="P5148" i="24"/>
  <c r="P6216" i="24"/>
  <c r="P5176" i="24"/>
  <c r="P3336" i="24"/>
  <c r="P2777" i="24"/>
  <c r="P2264" i="24"/>
  <c r="P5828" i="24"/>
  <c r="P2068" i="24"/>
  <c r="P1416" i="24"/>
  <c r="P1560" i="24"/>
  <c r="P4066" i="24"/>
  <c r="P3554" i="24"/>
  <c r="P5729" i="24"/>
  <c r="P2638" i="24"/>
  <c r="P8552" i="24"/>
  <c r="P7432" i="24"/>
  <c r="P6392" i="24"/>
  <c r="P3416" i="24"/>
  <c r="P2344" i="24"/>
  <c r="P7012" i="24"/>
  <c r="P1500" i="24"/>
  <c r="P4588" i="24"/>
  <c r="P2836" i="24"/>
  <c r="P1407" i="24"/>
  <c r="P895" i="24"/>
  <c r="P639" i="24"/>
  <c r="P7659" i="24"/>
  <c r="P3434" i="24"/>
  <c r="P6746" i="24"/>
  <c r="P8473" i="24"/>
  <c r="P5548" i="24"/>
  <c r="P2584" i="24"/>
  <c r="P2040" i="24"/>
  <c r="P5208" i="24"/>
  <c r="P5092" i="24"/>
  <c r="P8159" i="24"/>
  <c r="P1823" i="24"/>
  <c r="P5107" i="24"/>
  <c r="P8693" i="24"/>
  <c r="P7046" i="24"/>
  <c r="P3002" i="24"/>
  <c r="P6695" i="24"/>
  <c r="P5770" i="24"/>
  <c r="P5874" i="24"/>
  <c r="P3027" i="24"/>
  <c r="P4898" i="24"/>
  <c r="P6544" i="24"/>
  <c r="P5521" i="24"/>
  <c r="P3612" i="24"/>
  <c r="P3036" i="24"/>
  <c r="P7388" i="24"/>
  <c r="P6348" i="24"/>
  <c r="P6440" i="24"/>
  <c r="P5385" i="24"/>
  <c r="P2880" i="24"/>
  <c r="P7060" i="24"/>
  <c r="P6036" i="24"/>
  <c r="P5013" i="24"/>
  <c r="P3858" i="24"/>
  <c r="P6908" i="24"/>
  <c r="P6937" i="24"/>
  <c r="P4856" i="24"/>
  <c r="P2616" i="24"/>
  <c r="P7572" i="24"/>
  <c r="P6532" i="24"/>
  <c r="P2056" i="24"/>
  <c r="P1700" i="24"/>
  <c r="P1384" i="24"/>
  <c r="P1496" i="24"/>
  <c r="P4161" i="24"/>
  <c r="P5921" i="24"/>
  <c r="P2245" i="24"/>
  <c r="P7096" i="24"/>
  <c r="P6056" i="24"/>
  <c r="P5016" i="24"/>
  <c r="P4644" i="24"/>
  <c r="P2164" i="24"/>
  <c r="P7148" i="24"/>
  <c r="P3636" i="24"/>
  <c r="P3060" i="24"/>
  <c r="P1775" i="24"/>
  <c r="P1519" i="24"/>
  <c r="P495" i="24"/>
  <c r="P7506" i="24"/>
  <c r="P8582" i="24"/>
  <c r="P4732" i="24"/>
  <c r="P4792" i="24"/>
  <c r="P2200" i="24"/>
  <c r="P4676" i="24"/>
  <c r="P2408" i="24"/>
  <c r="P2604" i="24"/>
  <c r="P5565" i="24"/>
  <c r="P1453" i="24"/>
  <c r="P5301" i="24"/>
  <c r="P4597" i="24"/>
  <c r="P7730" i="24"/>
  <c r="P8090" i="24"/>
  <c r="P7138" i="24"/>
  <c r="P5940" i="24"/>
  <c r="P2979" i="24"/>
  <c r="P1073" i="24"/>
  <c r="P2353" i="24"/>
  <c r="P5417" i="24"/>
  <c r="P6075" i="24"/>
  <c r="P5680" i="24"/>
  <c r="P697" i="24"/>
  <c r="P6254" i="24"/>
  <c r="P6899" i="24"/>
  <c r="P5488" i="24"/>
  <c r="P5932" i="24"/>
  <c r="P5427" i="24"/>
  <c r="P6123" i="24"/>
  <c r="P7792" i="24"/>
  <c r="P2718" i="24"/>
  <c r="P1105" i="24"/>
  <c r="P3189" i="24"/>
  <c r="P6150" i="24"/>
  <c r="P2929" i="24"/>
  <c r="P4042" i="24"/>
  <c r="P2732" i="24"/>
  <c r="P1815" i="24"/>
  <c r="P534" i="24"/>
  <c r="P41" i="24"/>
  <c r="P3292" i="24"/>
  <c r="P2115" i="24"/>
  <c r="P1602" i="24"/>
  <c r="P1091" i="24"/>
  <c r="P835" i="24"/>
  <c r="P578" i="24"/>
  <c r="P322" i="24"/>
  <c r="P4087" i="24"/>
  <c r="P191" i="24"/>
  <c r="P8295" i="24"/>
  <c r="P166" i="24"/>
  <c r="P6975" i="24"/>
  <c r="P3870" i="24"/>
  <c r="P1399" i="24"/>
  <c r="P8711" i="24"/>
  <c r="P7795" i="24"/>
  <c r="P3823" i="24"/>
  <c r="P7222" i="24"/>
  <c r="P561" i="24"/>
  <c r="P6960" i="24"/>
  <c r="P5168" i="24"/>
  <c r="P2700" i="24"/>
  <c r="P1254" i="24"/>
  <c r="P130" i="24"/>
  <c r="P25" i="24"/>
  <c r="P3460" i="24"/>
  <c r="P593" i="24"/>
  <c r="P3294" i="24"/>
  <c r="P8651" i="24"/>
  <c r="P275" i="24"/>
  <c r="P4623" i="24"/>
  <c r="P1171" i="24"/>
  <c r="P7363" i="24"/>
  <c r="P8092" i="24"/>
  <c r="P1491" i="24"/>
  <c r="P1747" i="24"/>
  <c r="P7868" i="24"/>
  <c r="P1911" i="24"/>
  <c r="P7069" i="24"/>
  <c r="P8114" i="24"/>
  <c r="P1959" i="24"/>
  <c r="P7218" i="24"/>
  <c r="P8491" i="24"/>
  <c r="P2931" i="24"/>
  <c r="P2151" i="24"/>
  <c r="P743" i="24"/>
  <c r="P5155" i="24"/>
  <c r="P6543" i="24"/>
  <c r="P7226" i="24"/>
  <c r="P2572" i="24"/>
  <c r="P2775" i="24"/>
  <c r="P3926" i="24"/>
  <c r="P7914" i="24"/>
  <c r="P7422" i="24"/>
  <c r="P518" i="24"/>
  <c r="P7427" i="24"/>
  <c r="P4786" i="24"/>
  <c r="P2610" i="24"/>
  <c r="P199" i="24"/>
  <c r="P4738" i="24"/>
  <c r="P2188" i="24"/>
  <c r="P665" i="24"/>
  <c r="P422" i="24"/>
  <c r="P8653" i="24"/>
  <c r="P7981" i="24"/>
  <c r="P8442" i="24"/>
  <c r="P4670" i="24"/>
  <c r="P7387" i="24"/>
  <c r="P1931" i="24"/>
  <c r="P1675" i="24"/>
  <c r="P1418" i="24"/>
  <c r="P1162" i="24"/>
  <c r="P906" i="24"/>
  <c r="P651" i="24"/>
  <c r="P1623" i="24"/>
  <c r="P6631" i="24"/>
  <c r="P277" i="24"/>
  <c r="P5522" i="24"/>
  <c r="P270" i="24"/>
  <c r="P2981" i="24"/>
  <c r="P8018" i="24"/>
  <c r="P1779" i="24"/>
  <c r="P179" i="24"/>
  <c r="P3524" i="24"/>
  <c r="P1191" i="24"/>
  <c r="P1777" i="24"/>
  <c r="P3085" i="24"/>
  <c r="P7337" i="24"/>
  <c r="P201" i="24"/>
  <c r="P3722" i="24"/>
  <c r="P6124" i="24"/>
  <c r="P1075" i="24"/>
  <c r="P7153" i="24"/>
  <c r="P7548" i="24"/>
  <c r="P7262" i="24"/>
  <c r="P3209" i="24"/>
  <c r="P6896" i="24"/>
  <c r="P1686" i="24"/>
  <c r="P4391" i="24"/>
  <c r="P1847" i="24"/>
  <c r="P1766" i="24"/>
  <c r="P838" i="24"/>
  <c r="P811" i="24"/>
  <c r="P7631" i="24"/>
  <c r="P6911" i="24"/>
  <c r="P6518" i="24"/>
  <c r="P6623" i="24"/>
  <c r="P4223" i="24"/>
  <c r="P4803" i="24"/>
  <c r="P5411" i="24"/>
  <c r="P529" i="24"/>
  <c r="P5872" i="24"/>
  <c r="P2276" i="24"/>
  <c r="P7972" i="24"/>
  <c r="P2910" i="24"/>
  <c r="P7905" i="24"/>
  <c r="P397" i="24"/>
  <c r="P8634" i="24"/>
  <c r="P1211" i="24"/>
  <c r="P8154" i="24"/>
  <c r="P7037" i="24"/>
  <c r="P8056" i="24"/>
  <c r="P2043" i="24"/>
  <c r="P1531" i="24"/>
  <c r="P263" i="24"/>
  <c r="P8041" i="24"/>
  <c r="P3767" i="24"/>
  <c r="P2178" i="24"/>
  <c r="P3895" i="24"/>
  <c r="P7308" i="24"/>
  <c r="P8447" i="24"/>
  <c r="P6902" i="24"/>
  <c r="P6781" i="24"/>
  <c r="P3010" i="24"/>
  <c r="P6545" i="24"/>
  <c r="P5558" i="24"/>
  <c r="P7990" i="24"/>
  <c r="P6823" i="24"/>
  <c r="P4934" i="24"/>
  <c r="P6550" i="24"/>
  <c r="P6697" i="24"/>
  <c r="P4247" i="24"/>
  <c r="P4725" i="24"/>
  <c r="P6571" i="24"/>
  <c r="P6708" i="24"/>
  <c r="P7310" i="24"/>
  <c r="P6132" i="24"/>
  <c r="P2061" i="24"/>
  <c r="P4789" i="24"/>
  <c r="P2380" i="24"/>
  <c r="P6093" i="24"/>
  <c r="P5963" i="24"/>
  <c r="P6411" i="24"/>
  <c r="P5596" i="24"/>
  <c r="P5635" i="24"/>
  <c r="P6145" i="24"/>
  <c r="P3274" i="24"/>
  <c r="P1813" i="24"/>
  <c r="P977" i="24"/>
  <c r="P8176" i="24"/>
  <c r="P2730" i="24"/>
  <c r="P2462" i="24"/>
  <c r="P2341" i="24"/>
  <c r="P4298" i="24"/>
  <c r="P3529" i="24"/>
  <c r="P5480" i="24"/>
  <c r="P1319" i="24"/>
  <c r="P3658" i="24"/>
  <c r="P3913" i="24"/>
  <c r="P5736" i="24"/>
  <c r="P3596" i="24"/>
  <c r="P1558" i="24"/>
  <c r="P7666" i="24"/>
  <c r="P2860" i="24"/>
  <c r="P2051" i="24"/>
  <c r="P1794" i="24"/>
  <c r="P1283" i="24"/>
  <c r="P770" i="24"/>
  <c r="P514" i="24"/>
  <c r="P259" i="24"/>
  <c r="P5482" i="24"/>
  <c r="P126" i="24"/>
  <c r="P197" i="24"/>
  <c r="P8047" i="24"/>
  <c r="P33" i="24"/>
  <c r="P6107" i="24"/>
  <c r="P5935" i="24"/>
  <c r="P7807" i="24"/>
  <c r="P7555" i="24"/>
  <c r="P6479" i="24"/>
  <c r="P7710" i="24"/>
  <c r="P3881" i="24"/>
  <c r="P2922" i="24"/>
  <c r="P7744" i="24"/>
  <c r="P3564" i="24"/>
  <c r="P2436" i="24"/>
  <c r="P983" i="24"/>
  <c r="P5603" i="24"/>
  <c r="P6768" i="24"/>
  <c r="P1362" i="24"/>
  <c r="P147" i="24"/>
  <c r="P7483" i="24"/>
  <c r="P1437" i="24"/>
  <c r="P849" i="24"/>
  <c r="P7722" i="24"/>
  <c r="P659" i="24"/>
  <c r="P3359" i="24"/>
  <c r="P4239" i="24"/>
  <c r="P1427" i="24"/>
  <c r="P6109" i="24"/>
  <c r="P723" i="24"/>
  <c r="P8071" i="24"/>
  <c r="P7614" i="24"/>
  <c r="P7039" i="24"/>
  <c r="P6650" i="24"/>
  <c r="P1175" i="24"/>
  <c r="P721" i="24"/>
  <c r="P8050" i="24"/>
  <c r="P369" i="24"/>
  <c r="P1718" i="24"/>
  <c r="P6859" i="24"/>
  <c r="P6171" i="24"/>
  <c r="P4543" i="24"/>
  <c r="P1734" i="24"/>
  <c r="P311" i="24"/>
  <c r="P7253" i="24"/>
  <c r="P177" i="24"/>
  <c r="P6895" i="24"/>
  <c r="P7858" i="24"/>
  <c r="P1463" i="24"/>
  <c r="P7346" i="24"/>
  <c r="P7760" i="24"/>
  <c r="P2444" i="24"/>
  <c r="P2283" i="24"/>
  <c r="P7127" i="24"/>
  <c r="P8732" i="24"/>
  <c r="P123" i="24"/>
  <c r="P8060" i="24"/>
  <c r="P4265" i="24"/>
  <c r="P5678" i="24"/>
  <c r="P8610" i="24"/>
  <c r="P6700" i="24"/>
  <c r="P345" i="24"/>
  <c r="P5948" i="24"/>
  <c r="P7885" i="24"/>
  <c r="P341" i="24"/>
  <c r="P951" i="24"/>
  <c r="P2123" i="24"/>
  <c r="P1867" i="24"/>
  <c r="P1355" i="24"/>
  <c r="P1099" i="24"/>
  <c r="P331" i="24"/>
  <c r="P6359" i="24"/>
  <c r="P433" i="24"/>
  <c r="P241" i="24"/>
  <c r="P7167" i="24"/>
  <c r="P51" i="24"/>
  <c r="P8722" i="24"/>
  <c r="P6267" i="24"/>
  <c r="P1031" i="24"/>
  <c r="P4753" i="24"/>
  <c r="P1011" i="24"/>
  <c r="P115" i="24"/>
  <c r="P6237" i="24"/>
  <c r="P157" i="24"/>
  <c r="P3879" i="24"/>
  <c r="P3479" i="24"/>
  <c r="P1591" i="24"/>
  <c r="P683" i="24"/>
  <c r="P7874" i="24"/>
  <c r="P7443" i="24"/>
  <c r="P6539" i="24"/>
  <c r="P6111" i="24"/>
  <c r="P4126" i="24"/>
  <c r="P470" i="24"/>
  <c r="P7263" i="24"/>
  <c r="P3978" i="24"/>
  <c r="P6508" i="24"/>
  <c r="P7342" i="24"/>
  <c r="P6086" i="24"/>
  <c r="P225" i="24"/>
  <c r="P5327" i="24"/>
  <c r="P1402" i="24"/>
  <c r="P6206" i="24"/>
  <c r="P2614" i="24"/>
  <c r="P5611" i="24"/>
  <c r="P4324" i="24"/>
  <c r="P6595" i="24"/>
  <c r="P3375" i="24"/>
  <c r="P6418" i="24"/>
  <c r="P5545" i="24"/>
  <c r="P5401" i="24"/>
  <c r="P8248" i="24"/>
  <c r="P7703" i="24"/>
  <c r="P6275" i="24"/>
  <c r="P6934" i="24"/>
  <c r="P253" i="24"/>
  <c r="P6134" i="24"/>
  <c r="P4439" i="24"/>
  <c r="P4770" i="24"/>
  <c r="P5876" i="24"/>
  <c r="P8347" i="24"/>
  <c r="P6787" i="24"/>
  <c r="P7277" i="24"/>
  <c r="P649" i="24"/>
  <c r="P7246" i="24"/>
  <c r="P6113" i="24"/>
  <c r="P7546" i="24"/>
  <c r="P7803" i="24"/>
  <c r="P6618" i="24"/>
  <c r="P8459" i="24"/>
  <c r="P5683" i="24"/>
  <c r="P2149" i="24"/>
  <c r="P6891" i="24"/>
  <c r="P7611" i="24"/>
  <c r="P5742" i="24"/>
  <c r="P2853" i="24"/>
  <c r="P5232" i="24"/>
  <c r="P2206" i="24"/>
  <c r="P3324" i="24"/>
  <c r="P1657" i="24"/>
  <c r="P2213" i="24"/>
  <c r="P4433" i="24"/>
  <c r="P3021" i="24"/>
  <c r="P2565" i="24"/>
  <c r="P1987" i="24"/>
  <c r="P1731" i="24"/>
  <c r="P1475" i="24"/>
  <c r="P1219" i="24"/>
  <c r="P963" i="24"/>
  <c r="P451" i="24"/>
  <c r="P237" i="24"/>
  <c r="P63" i="24"/>
  <c r="P7347" i="24"/>
  <c r="P353" i="24"/>
  <c r="P6687" i="24"/>
  <c r="P221" i="24"/>
  <c r="P7098" i="24"/>
  <c r="P6223" i="24"/>
  <c r="P2883" i="24"/>
  <c r="P2654" i="24"/>
  <c r="P1209" i="24"/>
  <c r="P8528" i="24"/>
  <c r="P6448" i="24"/>
  <c r="P3428" i="24"/>
  <c r="P281" i="24"/>
  <c r="P4866" i="24"/>
  <c r="P1542" i="24"/>
  <c r="P1107" i="24"/>
  <c r="P61" i="24"/>
  <c r="P7602" i="24"/>
  <c r="P7552" i="24"/>
  <c r="P2987" i="24"/>
  <c r="P1811" i="24"/>
  <c r="P787" i="24"/>
  <c r="P7818" i="24"/>
  <c r="P4398" i="24"/>
  <c r="P8228" i="24"/>
  <c r="P8519" i="24"/>
  <c r="P7782" i="24"/>
  <c r="P915" i="24"/>
  <c r="P5703" i="24"/>
  <c r="P1235" i="24"/>
  <c r="P8212" i="24"/>
  <c r="P7725" i="24"/>
  <c r="P7186" i="24"/>
  <c r="P5475" i="24"/>
  <c r="P3519" i="24"/>
  <c r="P934" i="24"/>
  <c r="P7326" i="24"/>
  <c r="P7986" i="24"/>
  <c r="P7763" i="24"/>
  <c r="P887" i="24"/>
  <c r="P7075" i="24"/>
  <c r="P3711" i="24"/>
  <c r="P6154" i="24"/>
  <c r="P7090" i="24"/>
  <c r="P6204" i="24"/>
  <c r="P7805" i="24"/>
  <c r="P765" i="24"/>
  <c r="P7113" i="24"/>
  <c r="P3754" i="24"/>
  <c r="P2708" i="24"/>
  <c r="P6234" i="24"/>
  <c r="P8141" i="24"/>
  <c r="P8185" i="24"/>
  <c r="P8166" i="24"/>
  <c r="P710" i="24"/>
  <c r="P1803" i="24"/>
  <c r="P1547" i="24"/>
  <c r="P1290" i="24"/>
  <c r="P502" i="24"/>
  <c r="P213" i="24"/>
  <c r="P2027" i="24"/>
  <c r="P755" i="24"/>
  <c r="P8530" i="24"/>
  <c r="P7020" i="24"/>
  <c r="P2846" i="24"/>
  <c r="P8571" i="24"/>
  <c r="P4318" i="24"/>
  <c r="P1770" i="24"/>
  <c r="P918" i="24"/>
  <c r="P371" i="24"/>
  <c r="P7890" i="24"/>
  <c r="P4233" i="24"/>
  <c r="P8496" i="24"/>
  <c r="P5361" i="24"/>
  <c r="P391" i="24"/>
  <c r="P7755" i="24"/>
  <c r="P2453" i="24"/>
  <c r="P1430" i="24"/>
  <c r="P6731" i="24"/>
  <c r="P81" i="24"/>
  <c r="P785" i="24"/>
  <c r="P3396" i="24"/>
  <c r="P1587" i="24"/>
  <c r="P6011" i="24"/>
  <c r="P749" i="24"/>
  <c r="P4471" i="24"/>
  <c r="P1335" i="24"/>
  <c r="P1286" i="24"/>
  <c r="P407" i="24"/>
  <c r="P1963" i="24"/>
  <c r="P1642" i="24"/>
  <c r="P1322" i="24"/>
  <c r="P939" i="24"/>
  <c r="P619" i="24"/>
  <c r="P8110" i="24"/>
  <c r="P7635" i="24"/>
  <c r="P4846" i="24"/>
  <c r="P4030" i="24"/>
  <c r="P1830" i="24"/>
  <c r="P215" i="24"/>
  <c r="P7143" i="24"/>
  <c r="P6119" i="24"/>
  <c r="P5731" i="24"/>
  <c r="P3726" i="24"/>
  <c r="P3593" i="24"/>
  <c r="P3260" i="24"/>
  <c r="P5468" i="24"/>
  <c r="P8378" i="24"/>
  <c r="P1339" i="24"/>
  <c r="P4658" i="24"/>
  <c r="P443" i="24"/>
  <c r="P6026" i="24"/>
  <c r="P1274" i="24"/>
  <c r="P8106" i="24"/>
  <c r="P2690" i="24"/>
  <c r="P4797" i="24"/>
  <c r="P8099" i="24"/>
  <c r="P8007" i="24"/>
  <c r="P3115" i="24"/>
  <c r="P6070" i="24"/>
  <c r="P6442" i="24"/>
  <c r="P5330" i="24"/>
  <c r="P4578" i="24"/>
  <c r="P5709" i="24"/>
  <c r="P8608" i="24"/>
  <c r="P2321" i="24"/>
  <c r="P7712" i="24"/>
  <c r="P6672" i="24"/>
  <c r="P4608" i="24"/>
  <c r="P2580" i="24"/>
  <c r="P7516" i="24"/>
  <c r="P6476" i="24"/>
  <c r="P7608" i="24"/>
  <c r="P6568" i="24"/>
  <c r="P3504" i="24"/>
  <c r="P6164" i="24"/>
  <c r="P5141" i="24"/>
  <c r="P1713" i="24"/>
  <c r="P4177" i="24"/>
  <c r="P3666" i="24"/>
  <c r="P5892" i="24"/>
  <c r="P1688" i="24"/>
  <c r="P6297" i="24"/>
  <c r="P5132" i="24"/>
  <c r="P8143" i="24"/>
  <c r="P6374" i="24"/>
  <c r="P5766" i="24"/>
  <c r="P5713" i="24"/>
  <c r="P2686" i="24"/>
  <c r="P1661" i="24"/>
  <c r="P2165" i="24"/>
  <c r="P7184" i="24"/>
  <c r="P5137" i="24"/>
  <c r="P3412" i="24"/>
  <c r="P2844" i="24"/>
  <c r="P5964" i="24"/>
  <c r="P4892" i="24"/>
  <c r="P7080" i="24"/>
  <c r="P6040" i="24"/>
  <c r="P3248" i="24"/>
  <c r="P7716" i="24"/>
  <c r="P6676" i="24"/>
  <c r="P5652" i="24"/>
  <c r="P4629" i="24"/>
  <c r="P3921" i="24"/>
  <c r="P1081" i="24"/>
  <c r="P3009" i="24"/>
  <c r="P7312" i="24"/>
  <c r="P6272" i="24"/>
  <c r="P5248" i="24"/>
  <c r="P5740" i="24"/>
  <c r="P5752" i="24"/>
  <c r="P4728" i="24"/>
  <c r="P3064" i="24"/>
  <c r="P2553" i="24"/>
  <c r="P7444" i="24"/>
  <c r="P5380" i="24"/>
  <c r="P1928" i="24"/>
  <c r="P1572" i="24"/>
  <c r="P1192" i="24"/>
  <c r="P3235" i="24"/>
  <c r="P5954" i="24"/>
  <c r="P6702" i="24"/>
  <c r="P6434" i="24"/>
  <c r="P5538" i="24"/>
  <c r="P8456" i="24"/>
  <c r="P5912" i="24"/>
  <c r="P3192" i="24"/>
  <c r="P2632" i="24"/>
  <c r="P2109" i="24"/>
  <c r="P7420" i="24"/>
  <c r="P1989" i="24"/>
  <c r="P7287" i="24"/>
  <c r="P3124" i="24"/>
  <c r="P8763" i="24"/>
  <c r="P1935" i="24"/>
  <c r="P910" i="24"/>
  <c r="P6779" i="24"/>
  <c r="P3466" i="24"/>
  <c r="P7003" i="24"/>
  <c r="P4963" i="24"/>
  <c r="P7178" i="24"/>
  <c r="P8751" i="24"/>
  <c r="P8661" i="24"/>
  <c r="P8453" i="24"/>
  <c r="P8374" i="24"/>
  <c r="P3134" i="24"/>
  <c r="P8770" i="24"/>
  <c r="P2570" i="24"/>
  <c r="P8741" i="24"/>
  <c r="P7276" i="24"/>
  <c r="P8383" i="24"/>
  <c r="P7110" i="24"/>
  <c r="P5986" i="24"/>
  <c r="P6642" i="24"/>
  <c r="P5750" i="24"/>
  <c r="P5114" i="24"/>
  <c r="P6759" i="24"/>
  <c r="P5835" i="24"/>
  <c r="P6793" i="24"/>
  <c r="P4716" i="24"/>
  <c r="P7291" i="24"/>
  <c r="P7808" i="24"/>
  <c r="P6864" i="24"/>
  <c r="P5840" i="24"/>
  <c r="P4816" i="24"/>
  <c r="P2684" i="24"/>
  <c r="P6668" i="24"/>
  <c r="P5628" i="24"/>
  <c r="P4556" i="24"/>
  <c r="P6760" i="24"/>
  <c r="P5704" i="24"/>
  <c r="P4680" i="24"/>
  <c r="P7397" i="24"/>
  <c r="P6356" i="24"/>
  <c r="P5332" i="24"/>
  <c r="P4145" i="24"/>
  <c r="P3634" i="24"/>
  <c r="P1177" i="24"/>
  <c r="P538" i="24"/>
  <c r="P7504" i="24"/>
  <c r="P6464" i="24"/>
  <c r="P6460" i="24"/>
  <c r="P4876" i="24"/>
  <c r="P7000" i="24"/>
  <c r="P5944" i="24"/>
  <c r="P4920" i="24"/>
  <c r="P3208" i="24"/>
  <c r="P2648" i="24"/>
  <c r="P7636" i="24"/>
  <c r="P4548" i="24"/>
  <c r="P2120" i="24"/>
  <c r="P1764" i="24"/>
  <c r="P1288" i="24"/>
  <c r="P3938" i="24"/>
  <c r="P2382" i="24"/>
  <c r="P8424" i="24"/>
  <c r="P6120" i="24"/>
  <c r="P5080" i="24"/>
  <c r="P3288" i="24"/>
  <c r="P2728" i="24"/>
  <c r="P2216" i="24"/>
  <c r="P6756" i="24"/>
  <c r="P5732" i="24"/>
  <c r="P4708" i="24"/>
  <c r="P1344" i="24"/>
  <c r="P1480" i="24"/>
  <c r="P7356" i="24"/>
  <c r="P2096" i="24"/>
  <c r="P1924" i="24"/>
  <c r="P3269" i="24"/>
  <c r="P1855" i="24"/>
  <c r="P1599" i="24"/>
  <c r="P1087" i="24"/>
  <c r="P574" i="24"/>
  <c r="P8414" i="24"/>
  <c r="P8645" i="24"/>
  <c r="P8565" i="24"/>
  <c r="P2328" i="24"/>
  <c r="P3480" i="24"/>
  <c r="P7668" i="24"/>
  <c r="P1916" i="24"/>
  <c r="P7084" i="24"/>
  <c r="P1695" i="24"/>
  <c r="P926" i="24"/>
  <c r="P2359" i="24"/>
  <c r="P2391" i="24"/>
  <c r="P4183" i="24"/>
  <c r="P2423" i="24"/>
  <c r="P4695" i="24"/>
  <c r="P8172" i="24"/>
  <c r="P7884" i="24"/>
  <c r="P4800" i="24"/>
  <c r="P7494" i="24"/>
  <c r="P6498" i="24"/>
  <c r="P5798" i="24"/>
  <c r="P5617" i="24"/>
  <c r="P8220" i="24"/>
  <c r="P6195" i="24"/>
  <c r="P5281" i="24"/>
  <c r="P2961" i="24"/>
  <c r="P6288" i="24"/>
  <c r="P6092" i="24"/>
  <c r="P6168" i="24"/>
  <c r="P5128" i="24"/>
  <c r="P3312" i="24"/>
  <c r="P6804" i="24"/>
  <c r="P5780" i="24"/>
  <c r="P4757" i="24"/>
  <c r="P4241" i="24"/>
  <c r="P3730" i="24"/>
  <c r="P889" i="24"/>
  <c r="P6400" i="24"/>
  <c r="P5376" i="24"/>
  <c r="P5612" i="24"/>
  <c r="P6680" i="24"/>
  <c r="P3000" i="24"/>
  <c r="P1532" i="24"/>
  <c r="P1256" i="24"/>
  <c r="P4586" i="24"/>
  <c r="P6625" i="24"/>
  <c r="P4034" i="24"/>
  <c r="P7752" i="24"/>
  <c r="P5784" i="24"/>
  <c r="P4760" i="24"/>
  <c r="P3080" i="24"/>
  <c r="P2569" i="24"/>
  <c r="P6436" i="24"/>
  <c r="P1981" i="24"/>
  <c r="P1908" i="24"/>
  <c r="P6636" i="24"/>
  <c r="P942" i="24"/>
  <c r="P430" i="24"/>
  <c r="P6907" i="24"/>
  <c r="P5390" i="24"/>
  <c r="P5262" i="24"/>
  <c r="P7128" i="24"/>
  <c r="P3272" i="24"/>
  <c r="P6980" i="24"/>
  <c r="P4696" i="24"/>
  <c r="P7412" i="24"/>
  <c r="P1844" i="24"/>
  <c r="P3458" i="24"/>
  <c r="P2243" i="24"/>
  <c r="P8753" i="24"/>
  <c r="P7340" i="24"/>
  <c r="P4408" i="24"/>
  <c r="P7430" i="24"/>
  <c r="P6099" i="24"/>
  <c r="P6473" i="24"/>
  <c r="P5734" i="24"/>
  <c r="P5105" i="24"/>
  <c r="P6065" i="24"/>
  <c r="P5104" i="24"/>
  <c r="P8188" i="24"/>
  <c r="P5690" i="24"/>
  <c r="P3444" i="24"/>
  <c r="P6104" i="24"/>
  <c r="P5065" i="24"/>
  <c r="P3280" i="24"/>
  <c r="P2720" i="24"/>
  <c r="P2208" i="24"/>
  <c r="P4692" i="24"/>
  <c r="P1113" i="24"/>
  <c r="P473" i="24"/>
  <c r="P6724" i="24"/>
  <c r="P1753" i="24"/>
  <c r="P3605" i="24"/>
  <c r="P862" i="24"/>
  <c r="P2525" i="24"/>
  <c r="P4202" i="24"/>
  <c r="P2532" i="24"/>
  <c r="P5724" i="24"/>
  <c r="P8194" i="24"/>
  <c r="P5562" i="24"/>
  <c r="P5447" i="24"/>
  <c r="P2871" i="24"/>
  <c r="P992" i="24"/>
  <c r="P4039" i="24"/>
  <c r="P2695" i="24"/>
  <c r="P4703" i="24"/>
  <c r="P4410" i="24"/>
  <c r="P7207" i="24"/>
  <c r="P132" i="24"/>
  <c r="P3868" i="24"/>
  <c r="P7814" i="24"/>
  <c r="P2887" i="24"/>
  <c r="P3847" i="24"/>
  <c r="P7678" i="24"/>
  <c r="P301" i="24"/>
  <c r="P4400" i="24"/>
  <c r="P4831" i="24"/>
  <c r="P7078" i="24"/>
  <c r="P6137" i="24"/>
  <c r="P3161" i="24"/>
  <c r="P2247" i="24"/>
  <c r="P2039" i="24"/>
  <c r="P8555" i="24"/>
  <c r="P99" i="24"/>
  <c r="P7358" i="24"/>
  <c r="P8249" i="24"/>
  <c r="P8399" i="24"/>
  <c r="P1527" i="24"/>
  <c r="P7177" i="24"/>
  <c r="P5246" i="24"/>
  <c r="P3838" i="24"/>
  <c r="P4894" i="24"/>
  <c r="P5350" i="24"/>
  <c r="P148" i="24"/>
  <c r="P2267" i="24"/>
  <c r="P8387" i="24"/>
  <c r="P7723" i="24"/>
  <c r="P337" i="24"/>
  <c r="P8333" i="24"/>
  <c r="P1367" i="24"/>
  <c r="P343" i="24"/>
  <c r="P1690" i="24"/>
  <c r="P7286" i="24"/>
  <c r="P8189" i="24"/>
  <c r="P3740" i="24"/>
  <c r="P4961" i="24"/>
  <c r="P1405" i="24"/>
  <c r="P2949" i="24"/>
  <c r="P2578" i="24"/>
  <c r="P6928" i="24"/>
  <c r="P3276" i="24"/>
  <c r="P2716" i="24"/>
  <c r="P6732" i="24"/>
  <c r="P5692" i="24"/>
  <c r="P4620" i="24"/>
  <c r="P5769" i="24"/>
  <c r="P7461" i="24"/>
  <c r="P6420" i="24"/>
  <c r="P2000" i="24"/>
  <c r="P4305" i="24"/>
  <c r="P953" i="24"/>
  <c r="P2754" i="24"/>
  <c r="P1729" i="24"/>
  <c r="P7040" i="24"/>
  <c r="P6016" i="24"/>
  <c r="P7036" i="24"/>
  <c r="P5484" i="24"/>
  <c r="P7592" i="24"/>
  <c r="P6552" i="24"/>
  <c r="P5496" i="24"/>
  <c r="P3496" i="24"/>
  <c r="P2936" i="24"/>
  <c r="P2424" i="24"/>
  <c r="P7173" i="24"/>
  <c r="P6148" i="24"/>
  <c r="P5124" i="24"/>
  <c r="P1640" i="24"/>
  <c r="P3363" i="24"/>
  <c r="P1976" i="24"/>
  <c r="P5754" i="24"/>
  <c r="P6573" i="24"/>
  <c r="P6817" i="24"/>
  <c r="P3714" i="24"/>
  <c r="P6305" i="24"/>
  <c r="P1421" i="24"/>
  <c r="P8328" i="24"/>
  <c r="P7816" i="24"/>
  <c r="P6712" i="24"/>
  <c r="P5656" i="24"/>
  <c r="P4632" i="24"/>
  <c r="P3017" i="24"/>
  <c r="P5284" i="24"/>
  <c r="P1852" i="24"/>
  <c r="P2088" i="24"/>
  <c r="P1732" i="24"/>
  <c r="P6892" i="24"/>
  <c r="P1904" i="24"/>
  <c r="P1684" i="24"/>
  <c r="P3572" i="24"/>
  <c r="P2996" i="24"/>
  <c r="P2127" i="24"/>
  <c r="P1615" i="24"/>
  <c r="P1359" i="24"/>
  <c r="P1102" i="24"/>
  <c r="P847" i="24"/>
  <c r="P590" i="24"/>
  <c r="P334" i="24"/>
  <c r="P7994" i="24"/>
  <c r="P5911" i="24"/>
  <c r="P7306" i="24"/>
  <c r="P8729" i="24"/>
  <c r="P8537" i="24"/>
  <c r="P8405" i="24"/>
  <c r="P8197" i="24"/>
  <c r="P3863" i="24"/>
  <c r="P701" i="24"/>
  <c r="P4292" i="24"/>
  <c r="P8039" i="24"/>
  <c r="P6839" i="24"/>
  <c r="P5787" i="24"/>
  <c r="P6750" i="24"/>
  <c r="P2946" i="24"/>
  <c r="P4986" i="24"/>
  <c r="P4288" i="24"/>
  <c r="P6579" i="24"/>
  <c r="P6665" i="24"/>
  <c r="P6854" i="24"/>
  <c r="P2621" i="24"/>
  <c r="P7648" i="24"/>
  <c r="P6608" i="24"/>
  <c r="P5584" i="24"/>
  <c r="P3652" i="24"/>
  <c r="P6412" i="24"/>
  <c r="P5356" i="24"/>
  <c r="P6504" i="24"/>
  <c r="P5449" i="24"/>
  <c r="P3473" i="24"/>
  <c r="P7124" i="24"/>
  <c r="P6100" i="24"/>
  <c r="P5076" i="24"/>
  <c r="P1049" i="24"/>
  <c r="P5676" i="24"/>
  <c r="P6744" i="24"/>
  <c r="P5688" i="24"/>
  <c r="P4664" i="24"/>
  <c r="P3032" i="24"/>
  <c r="P2520" i="24"/>
  <c r="P7380" i="24"/>
  <c r="P1984" i="24"/>
  <c r="P1508" i="24"/>
  <c r="P2168" i="24"/>
  <c r="P5726" i="24"/>
  <c r="P585" i="24"/>
  <c r="P7785" i="24"/>
  <c r="P1797" i="24"/>
  <c r="P6904" i="24"/>
  <c r="P4824" i="24"/>
  <c r="P3112" i="24"/>
  <c r="P2600" i="24"/>
  <c r="P2044" i="24"/>
  <c r="P3093" i="24"/>
  <c r="P1534" i="24"/>
  <c r="P1278" i="24"/>
  <c r="P1022" i="24"/>
  <c r="P767" i="24"/>
  <c r="P3506" i="24"/>
  <c r="P8310" i="24"/>
  <c r="P7100" i="24"/>
  <c r="P7237" i="24"/>
  <c r="P6593" i="24"/>
  <c r="P2766" i="24"/>
  <c r="P6776" i="24"/>
  <c r="P6884" i="24"/>
  <c r="P1968" i="24"/>
  <c r="P3028" i="24"/>
  <c r="P1503" i="24"/>
  <c r="P8627" i="24"/>
  <c r="P7881" i="24"/>
  <c r="P6590" i="24"/>
  <c r="P6482" i="24"/>
  <c r="P7239" i="24"/>
  <c r="P6633" i="24"/>
  <c r="P5009" i="24"/>
  <c r="P7740" i="24"/>
  <c r="P5894" i="24"/>
  <c r="P6032" i="24"/>
  <c r="P5820" i="24"/>
  <c r="P4748" i="24"/>
  <c r="P6952" i="24"/>
  <c r="P5897" i="24"/>
  <c r="P7588" i="24"/>
  <c r="P3601" i="24"/>
  <c r="P505" i="24"/>
  <c r="P6144" i="24"/>
  <c r="P2540" i="24"/>
  <c r="P6396" i="24"/>
  <c r="P5341" i="24"/>
  <c r="P6424" i="24"/>
  <c r="P3432" i="24"/>
  <c r="P2872" i="24"/>
  <c r="P7044" i="24"/>
  <c r="P6020" i="24"/>
  <c r="P4996" i="24"/>
  <c r="P1361" i="24"/>
  <c r="P1512" i="24"/>
  <c r="P2104" i="24"/>
  <c r="P7987" i="24"/>
  <c r="P6322" i="24"/>
  <c r="P6497" i="24"/>
  <c r="P7624" i="24"/>
  <c r="P6584" i="24"/>
  <c r="P3512" i="24"/>
  <c r="P6180" i="24"/>
  <c r="P5156" i="24"/>
  <c r="P1604" i="24"/>
  <c r="P5996" i="24"/>
  <c r="P2805" i="24"/>
  <c r="P1391" i="24"/>
  <c r="P879" i="24"/>
  <c r="P622" i="24"/>
  <c r="P8435" i="24"/>
  <c r="P5059" i="24"/>
  <c r="P5219" i="24"/>
  <c r="P6360" i="24"/>
  <c r="P6212" i="24"/>
  <c r="P1224" i="24"/>
  <c r="P7304" i="24"/>
  <c r="P3224" i="24"/>
  <c r="P6628" i="24"/>
  <c r="P2172" i="24"/>
  <c r="P6572" i="24"/>
  <c r="P1183" i="24"/>
  <c r="P8339" i="24"/>
  <c r="P8747" i="24"/>
  <c r="P733" i="24"/>
  <c r="P8268" i="24"/>
  <c r="P6813" i="24"/>
  <c r="P8687" i="24"/>
  <c r="P7174" i="24"/>
  <c r="P5706" i="24"/>
  <c r="P6857" i="24"/>
  <c r="P5809" i="24"/>
  <c r="P2404" i="24"/>
  <c r="P6790" i="24"/>
  <c r="P4482" i="24"/>
  <c r="P6301" i="24"/>
  <c r="P2229" i="24"/>
  <c r="P4944" i="24"/>
  <c r="P5756" i="24"/>
  <c r="P5833" i="24"/>
  <c r="P1537" i="24"/>
  <c r="P6588" i="24"/>
  <c r="P7923" i="24"/>
  <c r="P3352" i="24"/>
  <c r="P2152" i="24"/>
  <c r="P5868" i="24"/>
  <c r="P7770" i="24"/>
  <c r="P7680" i="24"/>
  <c r="P7928" i="24"/>
  <c r="P7980" i="24"/>
  <c r="P2634" i="24"/>
  <c r="P3964" i="24"/>
  <c r="P5863" i="24"/>
  <c r="P4763" i="24"/>
  <c r="P5463" i="24"/>
  <c r="P4882" i="24"/>
  <c r="P8124" i="24"/>
  <c r="P4494" i="24"/>
  <c r="P8415" i="24"/>
  <c r="P7283" i="24"/>
  <c r="P2782" i="24"/>
  <c r="P7011" i="24"/>
  <c r="P419" i="24"/>
  <c r="P8206" i="24"/>
  <c r="P5158" i="24"/>
  <c r="P2995" i="24"/>
  <c r="P6847" i="24"/>
  <c r="P7739" i="24"/>
  <c r="P8135" i="24"/>
  <c r="P2714" i="24"/>
  <c r="P5959" i="24"/>
  <c r="P293" i="24"/>
  <c r="P8108" i="24"/>
  <c r="P381" i="24"/>
  <c r="P2139" i="24"/>
  <c r="P1435" i="24"/>
  <c r="P627" i="24"/>
  <c r="P6458" i="24"/>
  <c r="P4686" i="24"/>
  <c r="P8612" i="24"/>
  <c r="P7836" i="24"/>
  <c r="P8468" i="24"/>
  <c r="P1575" i="24"/>
  <c r="P317" i="24"/>
  <c r="P8778" i="24"/>
  <c r="P7997" i="24"/>
  <c r="P2075" i="24"/>
  <c r="P8777" i="24"/>
  <c r="P95" i="24"/>
  <c r="P679" i="24"/>
  <c r="P7272" i="24"/>
  <c r="P39" i="24"/>
  <c r="P5831" i="24"/>
  <c r="P1259" i="24"/>
  <c r="P107" i="24"/>
  <c r="P229" i="24"/>
  <c r="P7496" i="24"/>
  <c r="P6456" i="24"/>
  <c r="P3448" i="24"/>
  <c r="P7076" i="24"/>
  <c r="P2743" i="24"/>
  <c r="P2487" i="24"/>
  <c r="P2678" i="24"/>
  <c r="P4733" i="24"/>
  <c r="P7654" i="24"/>
  <c r="P3311" i="24"/>
  <c r="P6621" i="24"/>
  <c r="P5369" i="24"/>
  <c r="P6537" i="24"/>
  <c r="P4914" i="24"/>
  <c r="P6307" i="24"/>
  <c r="P6726" i="24"/>
  <c r="P4545" i="24"/>
  <c r="P2629" i="24"/>
  <c r="P6352" i="24"/>
  <c r="P5328" i="24"/>
  <c r="P3508" i="24"/>
  <c r="P6156" i="24"/>
  <c r="P5100" i="24"/>
  <c r="P6232" i="24"/>
  <c r="P5193" i="24"/>
  <c r="P6868" i="24"/>
  <c r="P3890" i="24"/>
  <c r="P6976" i="24"/>
  <c r="P5953" i="24"/>
  <c r="P6972" i="24"/>
  <c r="P5404" i="24"/>
  <c r="P3464" i="24"/>
  <c r="P2904" i="24"/>
  <c r="P7108" i="24"/>
  <c r="P6084" i="24"/>
  <c r="P5060" i="24"/>
  <c r="P1696" i="24"/>
  <c r="P1392" i="24"/>
  <c r="P1912" i="24"/>
  <c r="P5642" i="24"/>
  <c r="P3034" i="24"/>
  <c r="P4194" i="24"/>
  <c r="P3681" i="24"/>
  <c r="P969" i="24"/>
  <c r="P5592" i="24"/>
  <c r="P4568" i="24"/>
  <c r="P2984" i="24"/>
  <c r="P6244" i="24"/>
  <c r="P5220" i="24"/>
  <c r="P1668" i="24"/>
  <c r="P6188" i="24"/>
  <c r="P8255" i="24"/>
  <c r="P3532" i="24"/>
  <c r="P1470" i="24"/>
  <c r="P958" i="24"/>
  <c r="P703" i="24"/>
  <c r="P8499" i="24"/>
  <c r="P6135" i="24"/>
  <c r="P6939" i="24"/>
  <c r="P5359" i="24"/>
  <c r="P8735" i="24"/>
  <c r="P8133" i="24"/>
  <c r="P8054" i="24"/>
  <c r="P6332" i="24"/>
  <c r="P6617" i="24"/>
  <c r="P2968" i="24"/>
  <c r="P1469" i="24"/>
  <c r="P1352" i="24"/>
  <c r="P6294" i="24"/>
  <c r="P8616" i="24"/>
  <c r="P1653" i="24"/>
  <c r="P2078" i="24"/>
  <c r="P607" i="24"/>
  <c r="P7898" i="24"/>
  <c r="P8006" i="24"/>
  <c r="P3006" i="24"/>
  <c r="P3486" i="24"/>
  <c r="P8575" i="24"/>
  <c r="P7863" i="24"/>
  <c r="P8208" i="24"/>
  <c r="P6438" i="24"/>
  <c r="P7644" i="24"/>
  <c r="P5564" i="24"/>
  <c r="P3008" i="24"/>
  <c r="P6912" i="24"/>
  <c r="P5888" i="24"/>
  <c r="P6140" i="24"/>
  <c r="P5068" i="24"/>
  <c r="P3304" i="24"/>
  <c r="P2744" i="24"/>
  <c r="P2232" i="24"/>
  <c r="P6788" i="24"/>
  <c r="P1848" i="24"/>
  <c r="P4308" i="24"/>
  <c r="P6083" i="24"/>
  <c r="P4289" i="24"/>
  <c r="P8520" i="24"/>
  <c r="P2502" i="24"/>
  <c r="P5272" i="24"/>
  <c r="P2824" i="24"/>
  <c r="P2312" i="24"/>
  <c r="P4900" i="24"/>
  <c r="P1860" i="24"/>
  <c r="P6844" i="24"/>
  <c r="P1620" i="24"/>
  <c r="P6520" i="24"/>
  <c r="P2900" i="24"/>
  <c r="P8262" i="24"/>
  <c r="P2807" i="24"/>
  <c r="P8132" i="24"/>
  <c r="P7351" i="24"/>
  <c r="P3133" i="24"/>
  <c r="P2620" i="24"/>
  <c r="P6540" i="24"/>
  <c r="P5500" i="24"/>
  <c r="P5204" i="24"/>
  <c r="P857" i="24"/>
  <c r="P5804" i="24"/>
  <c r="P6088" i="24"/>
  <c r="P4329" i="24"/>
  <c r="P6555" i="24"/>
  <c r="P31" i="24"/>
  <c r="P7603" i="24"/>
  <c r="P4025" i="24"/>
  <c r="P2647" i="24"/>
  <c r="P224" i="24"/>
  <c r="P4551" i="24"/>
  <c r="P3527" i="24"/>
  <c r="P2183" i="24"/>
  <c r="P732" i="24"/>
  <c r="P1754" i="24"/>
  <c r="P5800" i="24"/>
  <c r="P2618" i="24"/>
  <c r="P3335" i="24"/>
  <c r="P3151" i="24"/>
  <c r="P870" i="24"/>
  <c r="P6202" i="24"/>
  <c r="P7663" i="24"/>
  <c r="P8615" i="24"/>
  <c r="P7334" i="24"/>
  <c r="P3673" i="24"/>
  <c r="P3078" i="24"/>
  <c r="P288" i="24"/>
  <c r="P4647" i="24"/>
  <c r="P3063" i="24"/>
  <c r="P5259" i="24"/>
  <c r="P5288" i="24"/>
  <c r="P8564" i="24"/>
  <c r="P3702" i="24"/>
  <c r="P1019" i="24"/>
  <c r="P7087" i="24"/>
  <c r="P6391" i="24"/>
  <c r="P461" i="24"/>
  <c r="P3692" i="24"/>
  <c r="P2967" i="24"/>
  <c r="P8077" i="24"/>
  <c r="P987" i="24"/>
  <c r="P823" i="24"/>
  <c r="P4916" i="24"/>
  <c r="P1748" i="24"/>
  <c r="P8438" i="24"/>
  <c r="P7956" i="24"/>
  <c r="P7799" i="24"/>
  <c r="P4599" i="24"/>
  <c r="P6557" i="24"/>
  <c r="P6387" i="24"/>
  <c r="P6601" i="24"/>
  <c r="P2726" i="24"/>
  <c r="P8063" i="24"/>
  <c r="P6130" i="24"/>
  <c r="P2238" i="24"/>
  <c r="P2757" i="24"/>
  <c r="P5456" i="24"/>
  <c r="P2484" i="24"/>
  <c r="P5228" i="24"/>
  <c r="P6376" i="24"/>
  <c r="P2848" i="24"/>
  <c r="P6996" i="24"/>
  <c r="P4948" i="24"/>
  <c r="P1520" i="24"/>
  <c r="P601" i="24"/>
  <c r="P6336" i="24"/>
  <c r="P5312" i="24"/>
  <c r="P5304" i="24"/>
  <c r="P2112" i="24"/>
  <c r="P5720" i="24"/>
  <c r="P2536" i="24"/>
  <c r="P4836" i="24"/>
  <c r="P3347" i="24"/>
  <c r="P4416" i="24"/>
  <c r="P1054" i="24"/>
  <c r="P8286" i="24"/>
  <c r="P6062" i="24"/>
  <c r="P2828" i="24"/>
  <c r="P7804" i="24"/>
  <c r="P693" i="24"/>
  <c r="P7860" i="24"/>
  <c r="P3023" i="24"/>
  <c r="P5030" i="24"/>
  <c r="P7268" i="24"/>
  <c r="P8359" i="24"/>
  <c r="P7206" i="24"/>
  <c r="P8644" i="24"/>
  <c r="P5751" i="24"/>
  <c r="P4359" i="24"/>
  <c r="P2759" i="24"/>
  <c r="P6491" i="24"/>
  <c r="P1507" i="24"/>
  <c r="P4801" i="24"/>
  <c r="P6567" i="24"/>
  <c r="P7674" i="24"/>
  <c r="P483" i="24"/>
  <c r="P2083" i="24"/>
  <c r="P437" i="24"/>
  <c r="P3991" i="24"/>
  <c r="P7542" i="24"/>
  <c r="P196" i="24"/>
  <c r="P1799" i="24"/>
  <c r="P7566" i="24"/>
  <c r="P635" i="24"/>
  <c r="P7827" i="24"/>
  <c r="P7196" i="24"/>
  <c r="P8551" i="24"/>
  <c r="P4442" i="24"/>
  <c r="P8591" i="24"/>
  <c r="P7910" i="24"/>
  <c r="P357" i="24"/>
  <c r="P2277" i="24"/>
  <c r="P8454" i="24"/>
  <c r="P8306" i="24"/>
  <c r="P262" i="24"/>
  <c r="P3525" i="24"/>
  <c r="P2552" i="24"/>
  <c r="P6238" i="24"/>
  <c r="P2197" i="24"/>
  <c r="P6390" i="24"/>
  <c r="P8115" i="24"/>
  <c r="P6866" i="24"/>
  <c r="P7250" i="24"/>
  <c r="P1687" i="24"/>
  <c r="P7362" i="24"/>
  <c r="P718" i="24"/>
  <c r="P6598" i="24"/>
  <c r="P5185" i="24"/>
  <c r="P74" i="24"/>
  <c r="P8102" i="24"/>
  <c r="P7154" i="24"/>
  <c r="P3461" i="24"/>
  <c r="P7971" i="24"/>
  <c r="P398" i="24"/>
  <c r="P6762" i="24"/>
  <c r="P3082" i="24"/>
  <c r="P7209" i="24"/>
  <c r="P1873" i="24"/>
  <c r="P7294" i="24"/>
  <c r="P8489" i="24"/>
  <c r="P858" i="24"/>
  <c r="P7906" i="24"/>
  <c r="P3125" i="24"/>
  <c r="P399" i="24"/>
  <c r="P5955" i="24"/>
  <c r="P8382" i="24"/>
  <c r="P8446" i="24"/>
  <c r="P5834" i="24"/>
  <c r="P7717" i="24"/>
  <c r="P2633" i="24"/>
  <c r="P4893" i="24"/>
  <c r="P6433" i="24"/>
  <c r="P7929" i="24"/>
  <c r="P7930" i="24"/>
  <c r="P249" i="24"/>
  <c r="P250" i="24"/>
  <c r="P3046" i="24"/>
  <c r="P3047" i="24"/>
  <c r="P3575" i="24"/>
  <c r="P3574" i="24"/>
  <c r="P5074" i="24"/>
  <c r="P5073" i="24"/>
  <c r="P4747" i="24"/>
  <c r="P4746" i="24"/>
  <c r="P2373" i="24"/>
  <c r="P2374" i="24"/>
  <c r="P4889" i="24"/>
  <c r="P4888" i="24"/>
  <c r="P7604" i="24"/>
  <c r="P7605" i="24"/>
  <c r="P7835" i="24"/>
  <c r="P7834" i="24"/>
  <c r="P5871" i="24"/>
  <c r="P5870" i="24"/>
  <c r="P4954" i="24"/>
  <c r="P4953" i="24"/>
  <c r="P3090" i="24"/>
  <c r="P3089" i="24"/>
  <c r="P1481" i="24"/>
  <c r="P4600" i="24"/>
  <c r="P4601" i="24"/>
  <c r="P6610" i="24"/>
  <c r="P2932" i="24"/>
  <c r="P2933" i="24"/>
  <c r="P4618" i="24"/>
  <c r="P4619" i="24"/>
  <c r="P7526" i="24"/>
  <c r="P7527" i="24"/>
  <c r="P6224" i="24"/>
  <c r="P6225" i="24"/>
  <c r="P5200" i="24"/>
  <c r="P5201" i="24"/>
  <c r="P6028" i="24"/>
  <c r="P6029" i="24"/>
  <c r="P6740" i="24"/>
  <c r="P6741" i="24"/>
  <c r="P4420" i="24"/>
  <c r="P4421" i="24"/>
  <c r="P8259" i="24"/>
  <c r="P8260" i="24"/>
  <c r="P8635" i="24"/>
  <c r="P8457" i="24"/>
  <c r="P5765" i="24"/>
  <c r="P8752" i="24"/>
  <c r="P5753" i="24"/>
  <c r="P8307" i="24"/>
  <c r="P8740" i="24"/>
  <c r="P4625" i="24"/>
  <c r="P4626" i="24"/>
  <c r="P5915" i="24"/>
  <c r="P5914" i="24"/>
  <c r="P6129" i="24"/>
  <c r="P6128" i="24"/>
  <c r="P8534" i="24"/>
  <c r="P1929" i="24"/>
  <c r="P3193" i="24"/>
  <c r="P4729" i="24"/>
  <c r="P6357" i="24"/>
  <c r="P3065" i="24"/>
  <c r="P3729" i="24"/>
  <c r="P8373" i="24"/>
  <c r="P6637" i="24"/>
  <c r="P6782" i="24"/>
  <c r="P2253" i="24"/>
  <c r="P7920" i="24"/>
  <c r="P2974" i="24"/>
  <c r="P106" i="24"/>
  <c r="P1594" i="24"/>
  <c r="P6986" i="24"/>
  <c r="P1446" i="24"/>
  <c r="P8187" i="24"/>
  <c r="P1941" i="24"/>
  <c r="P6946" i="24"/>
  <c r="P1082" i="24"/>
  <c r="P8000" i="24"/>
  <c r="P6757" i="24"/>
  <c r="P1761" i="24"/>
  <c r="P7155" i="24"/>
  <c r="P8118" i="24"/>
  <c r="P6401" i="24"/>
  <c r="P8279" i="24"/>
  <c r="P8469" i="24"/>
  <c r="P2049" i="24"/>
  <c r="P1386" i="24"/>
  <c r="P1630" i="24"/>
  <c r="P362" i="24"/>
  <c r="P7085" i="24"/>
  <c r="P8370" i="24"/>
  <c r="P4862" i="24"/>
  <c r="P8042" i="24"/>
  <c r="P7316" i="24"/>
  <c r="P7445" i="24"/>
  <c r="P2698" i="24"/>
  <c r="P1757" i="24"/>
  <c r="P1982" i="24"/>
  <c r="P302" i="24"/>
  <c r="P7913" i="24"/>
  <c r="P4407" i="24"/>
  <c r="P4780" i="24"/>
  <c r="P8068" i="24"/>
  <c r="P5958" i="24"/>
  <c r="P2293" i="24"/>
  <c r="P2697" i="24"/>
  <c r="P6710" i="24"/>
  <c r="P5830" i="24"/>
  <c r="P2282" i="24"/>
  <c r="P6651" i="24"/>
  <c r="P2957" i="24"/>
  <c r="P1450" i="24"/>
  <c r="P8214" i="24"/>
  <c r="P5234" i="24"/>
  <c r="P6533" i="24"/>
  <c r="P2962" i="24"/>
  <c r="P6033" i="24"/>
  <c r="P1701" i="24"/>
  <c r="P7129" i="24"/>
  <c r="P2394" i="24"/>
  <c r="P6486" i="24"/>
  <c r="P2457" i="24"/>
  <c r="P4463" i="24"/>
  <c r="P7259" i="24"/>
  <c r="P8506" i="24"/>
  <c r="P7254" i="24"/>
  <c r="P3273" i="24"/>
  <c r="P6110" i="24"/>
  <c r="P5887" i="24"/>
  <c r="P5886" i="24"/>
  <c r="P6184" i="24"/>
  <c r="P6185" i="24"/>
  <c r="P6308" i="24"/>
  <c r="P6309" i="24"/>
  <c r="P4772" i="24"/>
  <c r="P4773" i="24"/>
  <c r="P975" i="24"/>
  <c r="P974" i="24"/>
  <c r="P3425" i="24"/>
  <c r="P3426" i="24"/>
  <c r="P3514" i="24"/>
  <c r="P3513" i="24"/>
  <c r="P4055" i="24"/>
  <c r="P4054" i="24"/>
  <c r="P6042" i="24"/>
  <c r="P6043" i="24"/>
  <c r="P741" i="24"/>
  <c r="P742" i="24"/>
  <c r="P8772" i="24"/>
  <c r="P8773" i="24"/>
  <c r="P6345" i="24"/>
  <c r="P6346" i="24"/>
  <c r="P6480" i="24"/>
  <c r="P6481" i="24"/>
  <c r="P4684" i="24"/>
  <c r="P4685" i="24"/>
  <c r="P5320" i="24"/>
  <c r="P5321" i="24"/>
  <c r="P4808" i="24"/>
  <c r="P4809" i="24"/>
  <c r="P7524" i="24"/>
  <c r="P7525" i="24"/>
  <c r="P6484" i="24"/>
  <c r="P6485" i="24"/>
  <c r="P3826" i="24"/>
  <c r="P3825" i="24"/>
  <c r="P985" i="24"/>
  <c r="P986" i="24"/>
  <c r="P3096" i="24"/>
  <c r="P3097" i="24"/>
  <c r="P7508" i="24"/>
  <c r="P7509" i="24"/>
  <c r="P7976" i="24"/>
  <c r="P7977" i="24"/>
  <c r="P6454" i="24"/>
  <c r="P6455" i="24"/>
  <c r="P2665" i="24"/>
  <c r="P2666" i="24"/>
  <c r="P4220" i="24"/>
  <c r="P4221" i="24"/>
  <c r="P5626" i="24"/>
  <c r="P5625" i="24"/>
  <c r="P3930" i="24"/>
  <c r="P3929" i="24"/>
  <c r="P8389" i="24"/>
  <c r="P8388" i="24"/>
  <c r="P4102" i="24"/>
  <c r="P4103" i="24"/>
  <c r="P8294" i="24"/>
  <c r="P8293" i="24"/>
  <c r="P6699" i="24"/>
  <c r="P6698" i="24"/>
  <c r="P1350" i="24"/>
  <c r="P1351" i="24"/>
  <c r="P4992" i="24"/>
  <c r="P4993" i="24"/>
  <c r="P2505" i="24"/>
  <c r="P2504" i="24"/>
  <c r="P3210" i="24"/>
  <c r="P3211" i="24"/>
  <c r="P6811" i="24"/>
  <c r="P6810" i="24"/>
  <c r="P8730" i="24"/>
  <c r="P442" i="24"/>
  <c r="P6821" i="24"/>
  <c r="P5497" i="24"/>
  <c r="P7130" i="24"/>
  <c r="P8004" i="24"/>
  <c r="P8003" i="24"/>
  <c r="P7123" i="24"/>
  <c r="P7122" i="24"/>
  <c r="P1877" i="24"/>
  <c r="P7315" i="24"/>
  <c r="P1607" i="24"/>
  <c r="P6017" i="24"/>
  <c r="P1625" i="24"/>
  <c r="P8630" i="24"/>
  <c r="P3301" i="24"/>
  <c r="P4941" i="24"/>
  <c r="P1422" i="24"/>
  <c r="P4613" i="24"/>
  <c r="P6211" i="24"/>
  <c r="P4979" i="24"/>
  <c r="P3573" i="24"/>
  <c r="P2937" i="24"/>
  <c r="P5125" i="24"/>
  <c r="P8267" i="24"/>
  <c r="P554" i="24"/>
  <c r="P5231" i="24"/>
  <c r="P8330" i="24"/>
  <c r="P8331" i="24"/>
  <c r="P462" i="24"/>
  <c r="P8406" i="24"/>
  <c r="P5285" i="24"/>
  <c r="P1275" i="24"/>
  <c r="P6553" i="24"/>
  <c r="P7995" i="24"/>
  <c r="P8026" i="24"/>
  <c r="P7894" i="24"/>
  <c r="P2681" i="24"/>
  <c r="P6024" i="24"/>
  <c r="P6766" i="24"/>
  <c r="P8198" i="24"/>
  <c r="P8614" i="24"/>
  <c r="P278" i="24"/>
  <c r="P7630" i="24"/>
  <c r="P8618" i="24"/>
  <c r="P8450" i="24"/>
  <c r="P186" i="24"/>
  <c r="P8128" i="24"/>
  <c r="P6422" i="24"/>
  <c r="P5457" i="24"/>
  <c r="P5866" i="24"/>
  <c r="P8224" i="24"/>
  <c r="P2065" i="24"/>
  <c r="P8182" i="24"/>
  <c r="P7180" i="24"/>
  <c r="P1526" i="24"/>
  <c r="P8085" i="24"/>
  <c r="P8266" i="24"/>
  <c r="P4932" i="24"/>
  <c r="P7590" i="24"/>
  <c r="P8658" i="24"/>
  <c r="P799" i="24"/>
  <c r="P7940" i="24"/>
  <c r="P634" i="24"/>
  <c r="P1618" i="24"/>
  <c r="P7227" i="24"/>
  <c r="P8514" i="24"/>
  <c r="P8123" i="24"/>
  <c r="P8560" i="24"/>
  <c r="P154" i="24"/>
  <c r="P7267" i="24"/>
  <c r="P8400" i="24"/>
  <c r="P522" i="24"/>
  <c r="P5865" i="24"/>
  <c r="P5969" i="24"/>
  <c r="P1521" i="24"/>
  <c r="P1786" i="24"/>
  <c r="P1978" i="24"/>
  <c r="P6525" i="24"/>
  <c r="P8622" i="24"/>
  <c r="P1638" i="24"/>
  <c r="P678" i="24"/>
  <c r="P8303" i="24"/>
  <c r="P8170" i="24"/>
  <c r="P2886" i="24"/>
  <c r="P1574" i="24"/>
  <c r="P6209" i="24"/>
  <c r="P8677" i="24"/>
  <c r="P8357" i="24"/>
  <c r="P8144" i="24"/>
  <c r="P7323" i="24"/>
  <c r="P5714" i="24"/>
  <c r="P7189" i="24"/>
  <c r="P7370" i="24"/>
  <c r="P8027" i="24"/>
  <c r="P5505" i="24"/>
  <c r="P5970" i="24"/>
  <c r="P2434" i="24"/>
  <c r="P6413" i="24"/>
  <c r="P5910" i="24"/>
  <c r="P1898" i="24"/>
  <c r="P8297" i="24"/>
  <c r="P2297" i="24"/>
  <c r="P6505" i="24"/>
  <c r="P5913" i="24"/>
  <c r="P1477" i="24"/>
  <c r="P7369" i="24"/>
  <c r="P3081" i="24"/>
  <c r="P7570" i="24"/>
  <c r="P8196" i="24"/>
  <c r="P8195" i="24"/>
  <c r="P1466" i="24"/>
  <c r="P1467" i="24"/>
  <c r="P7698" i="24"/>
  <c r="P7699" i="24"/>
  <c r="P5267" i="24"/>
  <c r="P5266" i="24"/>
  <c r="P5514" i="24"/>
  <c r="P5515" i="24"/>
  <c r="P8168" i="24"/>
  <c r="P8167" i="24"/>
  <c r="P7891" i="24"/>
  <c r="P7892" i="24"/>
  <c r="P4327" i="24"/>
  <c r="P4328" i="24"/>
  <c r="P6290" i="24"/>
  <c r="P6291" i="24"/>
  <c r="P8725" i="24"/>
  <c r="P8726" i="24"/>
  <c r="P5801" i="24"/>
  <c r="P5802" i="24"/>
  <c r="P5274" i="24"/>
  <c r="P5273" i="24"/>
  <c r="P8119" i="24"/>
  <c r="P8120" i="24"/>
  <c r="P7366" i="24"/>
  <c r="P7367" i="24"/>
  <c r="P6034" i="24"/>
  <c r="P6035" i="24"/>
  <c r="P6805" i="24"/>
  <c r="P6806" i="24"/>
  <c r="P5529" i="24"/>
  <c r="P5530" i="24"/>
  <c r="P4562" i="24"/>
  <c r="P4561" i="24"/>
  <c r="P2918" i="24"/>
  <c r="P2917" i="24"/>
  <c r="P8155" i="24"/>
  <c r="P8156" i="24"/>
  <c r="P6886" i="24"/>
  <c r="P6885" i="24"/>
  <c r="P5345" i="24"/>
  <c r="P5346" i="24"/>
  <c r="P2174" i="24"/>
  <c r="P2173" i="24"/>
  <c r="P8352" i="24"/>
  <c r="P8353" i="24"/>
  <c r="P7840" i="24"/>
  <c r="P7841" i="24"/>
  <c r="P2693" i="24"/>
  <c r="P2694" i="24"/>
  <c r="P2833" i="24"/>
  <c r="P2834" i="24"/>
  <c r="P1809" i="24"/>
  <c r="P1810" i="24"/>
  <c r="P6160" i="24"/>
  <c r="P6161" i="24"/>
  <c r="P3100" i="24"/>
  <c r="P3101" i="24"/>
  <c r="P6988" i="24"/>
  <c r="P6989" i="24"/>
  <c r="P5513" i="24"/>
  <c r="P5512" i="24"/>
  <c r="P5000" i="24"/>
  <c r="P5001" i="24"/>
  <c r="P6002" i="24"/>
  <c r="P5649" i="24"/>
  <c r="P1662" i="24"/>
  <c r="P5816" i="24"/>
  <c r="P5817" i="24"/>
  <c r="P2280" i="24"/>
  <c r="P2281" i="24"/>
  <c r="P6774" i="24"/>
  <c r="P6717" i="24"/>
  <c r="P5209" i="24"/>
  <c r="P5738" i="24"/>
  <c r="P6604" i="24"/>
  <c r="P6605" i="24"/>
  <c r="P8008" i="24"/>
  <c r="P3050" i="24"/>
  <c r="P3067" i="24"/>
  <c r="P8638" i="24"/>
  <c r="P7433" i="24"/>
  <c r="P702" i="24"/>
  <c r="P6745" i="24"/>
  <c r="P6609" i="24"/>
  <c r="P5725" i="24"/>
  <c r="P3922" i="24"/>
  <c r="P5357" i="24"/>
  <c r="P2885" i="24"/>
  <c r="P8694" i="24"/>
  <c r="P3417" i="24"/>
  <c r="P1573" i="24"/>
  <c r="P894" i="24"/>
  <c r="P7850" i="24"/>
  <c r="P6922" i="24"/>
  <c r="P8626" i="24"/>
  <c r="P2069" i="24"/>
  <c r="P8417" i="24"/>
  <c r="P6853" i="24"/>
  <c r="P5140" i="24"/>
  <c r="P4342" i="24"/>
  <c r="P6005" i="24"/>
  <c r="P1417" i="24"/>
  <c r="P5961" i="24"/>
  <c r="P4178" i="24"/>
  <c r="P3033" i="24"/>
  <c r="P6217" i="24"/>
  <c r="P677" i="24"/>
  <c r="P5394" i="24"/>
  <c r="P8522" i="24"/>
  <c r="P4804" i="24"/>
  <c r="P4628" i="24"/>
  <c r="P7371" i="24"/>
  <c r="P8171" i="24"/>
  <c r="P4937" i="24"/>
  <c r="P2776" i="24"/>
  <c r="P5149" i="24"/>
  <c r="P2046" i="24"/>
  <c r="P6666" i="24"/>
  <c r="P7658" i="24"/>
  <c r="P6194" i="24"/>
  <c r="P7236" i="24"/>
  <c r="P5722" i="24"/>
  <c r="P6494" i="24"/>
  <c r="P3114" i="24"/>
  <c r="P8574" i="24"/>
  <c r="P586" i="24"/>
  <c r="P1922" i="24"/>
  <c r="P1410" i="24"/>
  <c r="P7215" i="24"/>
  <c r="P7216" i="24"/>
  <c r="P7721" i="24"/>
  <c r="P7530" i="24"/>
  <c r="P7638" i="24"/>
  <c r="P6342" i="24"/>
  <c r="P6630" i="24"/>
  <c r="P6298" i="24"/>
  <c r="P3337" i="24"/>
  <c r="P7466" i="24"/>
  <c r="P8264" i="24"/>
  <c r="P6802" i="24"/>
  <c r="P5138" i="24"/>
  <c r="P4657" i="24"/>
  <c r="P4985" i="24"/>
  <c r="P1861" i="24"/>
  <c r="P7224" i="24"/>
  <c r="P7962" i="24"/>
  <c r="P8223" i="24"/>
  <c r="P1702" i="24"/>
  <c r="P7318" i="24"/>
  <c r="P7517" i="24"/>
  <c r="P6141" i="24"/>
  <c r="P2858" i="24"/>
  <c r="P7845" i="24"/>
  <c r="P7645" i="24"/>
  <c r="P5442" i="24"/>
  <c r="P7549" i="24"/>
  <c r="P8553" i="24"/>
  <c r="P6653" i="24"/>
  <c r="P6569" i="24"/>
  <c r="P5786" i="24"/>
  <c r="P5925" i="24"/>
  <c r="P4946" i="24"/>
  <c r="P6258" i="24"/>
  <c r="P6354" i="24"/>
  <c r="P5965" i="24"/>
  <c r="P1918" i="24"/>
  <c r="P5393" i="24"/>
  <c r="P4881" i="24"/>
  <c r="P2370" i="24"/>
  <c r="P8203" i="24"/>
  <c r="P7188" i="24"/>
  <c r="P6514" i="24"/>
  <c r="P6262" i="24"/>
  <c r="P5113" i="24"/>
  <c r="P6226" i="24"/>
  <c r="P5862" i="24"/>
  <c r="P5170" i="24"/>
  <c r="P5905" i="24"/>
  <c r="P5901" i="24"/>
  <c r="P1545" i="24"/>
  <c r="P2309" i="24"/>
  <c r="P1697" i="24"/>
  <c r="P3289" i="24"/>
  <c r="P2965" i="24"/>
  <c r="P7883" i="24"/>
  <c r="P6477" i="24"/>
  <c r="P1514" i="24"/>
  <c r="P8318" i="24"/>
  <c r="P6845" i="24"/>
  <c r="P5265" i="24"/>
  <c r="P5585" i="24"/>
  <c r="P1533" i="24"/>
  <c r="P2361" i="24"/>
  <c r="P2829" i="24"/>
  <c r="P7204" i="24"/>
  <c r="P6546" i="24"/>
  <c r="P8040" i="24"/>
  <c r="P7208" i="24"/>
  <c r="P8258" i="24"/>
  <c r="P8126" i="24"/>
  <c r="P4665" i="24"/>
  <c r="P7454" i="24"/>
  <c r="P8010" i="24"/>
  <c r="P6954" i="24"/>
  <c r="P7681" i="24"/>
  <c r="P2041" i="24"/>
  <c r="P6166" i="24"/>
  <c r="P1649" i="24"/>
  <c r="P6097" i="24"/>
  <c r="P358" i="24"/>
  <c r="P6718" i="24"/>
  <c r="P7332" i="24"/>
  <c r="P5026" i="24"/>
  <c r="P1541" i="24"/>
  <c r="P6001" i="24"/>
  <c r="P6513" i="24"/>
  <c r="P426" i="24"/>
  <c r="P7903" i="24"/>
  <c r="P8690" i="24"/>
  <c r="P8097" i="24"/>
  <c r="P8698" i="24"/>
  <c r="P142" i="24"/>
  <c r="P2058" i="24"/>
  <c r="P266" i="24"/>
  <c r="P8147" i="24"/>
  <c r="P7203" i="24"/>
  <c r="P5842" i="24"/>
  <c r="P2313" i="24"/>
  <c r="P2294" i="24"/>
  <c r="P1578" i="24"/>
  <c r="P7871" i="24"/>
  <c r="P7446" i="24"/>
  <c r="P5849" i="24"/>
  <c r="P7191" i="24"/>
  <c r="P7190" i="24"/>
  <c r="P4319" i="24"/>
  <c r="P3830" i="24"/>
  <c r="P3831" i="24"/>
  <c r="P2393" i="24"/>
  <c r="P2392" i="24"/>
  <c r="P1343" i="24"/>
  <c r="P1342" i="24"/>
  <c r="P5049" i="24"/>
  <c r="P5048" i="24"/>
  <c r="P4872" i="24"/>
  <c r="P4873" i="24"/>
  <c r="P5632" i="24"/>
  <c r="P5633" i="24"/>
  <c r="P5884" i="24"/>
  <c r="P5885" i="24"/>
  <c r="P5917" i="24"/>
  <c r="P5918" i="24"/>
  <c r="P2952" i="24"/>
  <c r="P2953" i="24"/>
  <c r="P8069" i="24"/>
  <c r="P8070" i="24"/>
  <c r="P2182" i="24"/>
  <c r="P2181" i="24"/>
  <c r="P6994" i="24"/>
  <c r="P8714" i="24"/>
  <c r="P373" i="24"/>
  <c r="P374" i="24"/>
  <c r="P5991" i="24"/>
  <c r="P5990" i="24"/>
  <c r="P2409" i="24"/>
  <c r="P1178" i="24"/>
  <c r="P7991" i="24"/>
  <c r="P7992" i="24"/>
  <c r="P1323" i="24"/>
  <c r="P6733" i="24"/>
  <c r="P4320" i="24"/>
  <c r="P4234" i="24"/>
  <c r="P3310" i="24"/>
  <c r="P1643" i="24"/>
  <c r="P4717" i="24"/>
  <c r="P1522" i="24"/>
  <c r="P6673" i="24"/>
  <c r="P5610" i="24"/>
  <c r="P5867" i="24"/>
  <c r="P5629" i="24"/>
  <c r="P4146" i="24"/>
  <c r="P5402" i="24"/>
  <c r="P5546" i="24"/>
  <c r="P6021" i="24"/>
  <c r="P5785" i="24"/>
  <c r="P6417" i="24"/>
  <c r="P4933" i="24"/>
  <c r="P4921" i="24"/>
  <c r="P6085" i="24"/>
  <c r="P4681" i="24"/>
  <c r="P5658" i="24"/>
  <c r="P5771" i="24"/>
  <c r="P5841" i="24"/>
  <c r="P406" i="24"/>
  <c r="P8702" i="24"/>
  <c r="P6495" i="24"/>
  <c r="P7589" i="24"/>
  <c r="P6677" i="24"/>
  <c r="P6155" i="24"/>
  <c r="P7357" i="24"/>
  <c r="P5593" i="24"/>
  <c r="P6953" i="24"/>
  <c r="P6398" i="24"/>
  <c r="P7646" i="24"/>
  <c r="P7754" i="24"/>
  <c r="P5469" i="24"/>
  <c r="P3509" i="24"/>
  <c r="P4621" i="24"/>
  <c r="P6142" i="24"/>
  <c r="P970" i="24"/>
  <c r="P4877" i="24"/>
  <c r="P5768" i="24"/>
  <c r="P7275" i="24"/>
  <c r="P1983" i="24"/>
  <c r="P5952" i="24"/>
  <c r="P6594" i="24"/>
  <c r="P7882" i="24"/>
  <c r="P5693" i="24"/>
  <c r="P3594" i="24"/>
  <c r="P8617" i="24"/>
  <c r="P6794" i="24"/>
  <c r="P1765" i="24"/>
  <c r="P1513" i="24"/>
  <c r="P7001" i="24"/>
  <c r="P2905" i="24"/>
  <c r="P6245" i="24"/>
  <c r="P6353" i="24"/>
  <c r="P6441" i="24"/>
  <c r="P3633" i="24"/>
  <c r="P2845" i="24"/>
  <c r="P2857" i="24"/>
  <c r="P7979" i="24"/>
  <c r="P2685" i="24"/>
  <c r="P1406" i="24"/>
  <c r="P6761" i="24"/>
  <c r="P5909" i="24"/>
  <c r="P2577" i="24"/>
  <c r="P7109" i="24"/>
  <c r="P1431" i="24"/>
  <c r="P7669" i="24"/>
  <c r="P2950" i="24"/>
  <c r="P6730" i="24"/>
  <c r="P5864" i="24"/>
  <c r="P1468" i="24"/>
  <c r="P5643" i="24"/>
  <c r="P5746" i="24"/>
  <c r="P2441" i="24"/>
  <c r="P7082" i="24"/>
  <c r="P5730" i="24"/>
  <c r="P6933" i="24"/>
  <c r="P638" i="24"/>
  <c r="P938" i="24"/>
  <c r="P1666" i="24"/>
  <c r="P390" i="24"/>
  <c r="P206" i="24"/>
  <c r="P82" i="24"/>
  <c r="P7518" i="24"/>
  <c r="P8570" i="24"/>
  <c r="P1821" i="24"/>
  <c r="P8210" i="24"/>
  <c r="P8646" i="24"/>
  <c r="P5586" i="24"/>
  <c r="P8410" i="24"/>
  <c r="P2053" i="24"/>
  <c r="P5673" i="24"/>
  <c r="P2597" i="24"/>
  <c r="P230" i="24"/>
  <c r="P8138" i="24"/>
  <c r="P850" i="24"/>
  <c r="P7586" i="24"/>
  <c r="P1554" i="24"/>
  <c r="P5926" i="24"/>
  <c r="P7402" i="24"/>
  <c r="P8498" i="24"/>
  <c r="P2057" i="24"/>
  <c r="P2814" i="24"/>
  <c r="P6910" i="24"/>
  <c r="P7951" i="24"/>
  <c r="P8100" i="24"/>
  <c r="P6538" i="24"/>
  <c r="P8298" i="24"/>
  <c r="P8425" i="24"/>
  <c r="P8470" i="24"/>
  <c r="P7058" i="24"/>
  <c r="P7970" i="24"/>
  <c r="P8098" i="24"/>
  <c r="P3295" i="24"/>
  <c r="P6719" i="24"/>
  <c r="P3565" i="24"/>
  <c r="P5698" i="24"/>
  <c r="P7442" i="24"/>
  <c r="P6266" i="24"/>
  <c r="P4754" i="24"/>
  <c r="P4813" i="24"/>
  <c r="P90" i="24"/>
  <c r="P330" i="24"/>
  <c r="P1447" i="24"/>
  <c r="P6027" i="24"/>
  <c r="P6299" i="24"/>
  <c r="P8426" i="24"/>
  <c r="P8082" i="24"/>
  <c r="P2098" i="24"/>
  <c r="P127" i="24"/>
  <c r="P1098" i="24"/>
  <c r="P8241" i="24"/>
  <c r="P294" i="24"/>
  <c r="P5150" i="24"/>
  <c r="P6930" i="24"/>
  <c r="P7336" i="24"/>
  <c r="P7229" i="24"/>
  <c r="P6054" i="24"/>
  <c r="P8158" i="24"/>
  <c r="P2014" i="24"/>
  <c r="P5778" i="24"/>
  <c r="P7378" i="24"/>
  <c r="P7030" i="24"/>
  <c r="P6030" i="24"/>
  <c r="P5670" i="24"/>
  <c r="P7307" i="24"/>
  <c r="P8215" i="24"/>
  <c r="P7179" i="24"/>
  <c r="P6450" i="24"/>
  <c r="P6838" i="24"/>
  <c r="P1725" i="24"/>
  <c r="P1617" i="24"/>
  <c r="P1925" i="24"/>
  <c r="P8774" i="24"/>
  <c r="P1685" i="24"/>
  <c r="P7593" i="24"/>
  <c r="P335" i="24"/>
  <c r="P1853" i="24"/>
  <c r="P3016" i="24"/>
  <c r="P1557" i="24"/>
  <c r="P2761" i="24"/>
  <c r="P570" i="24"/>
  <c r="P7410" i="24"/>
  <c r="P4922" i="24"/>
  <c r="P5811" i="24"/>
  <c r="P5810" i="24"/>
  <c r="P6284" i="24"/>
  <c r="P6285" i="24"/>
  <c r="P7416" i="24"/>
  <c r="P7417" i="24"/>
  <c r="P1636" i="24"/>
  <c r="P1637" i="24"/>
  <c r="P7879" i="24"/>
  <c r="P7878" i="24"/>
  <c r="P2249" i="24"/>
  <c r="P2997" i="24"/>
  <c r="P2645" i="24"/>
  <c r="P8247" i="24"/>
  <c r="P5388" i="24"/>
  <c r="P5389" i="24"/>
  <c r="P4745" i="24"/>
  <c r="P4744" i="24"/>
  <c r="P7418" i="24"/>
  <c r="P4633" i="24"/>
  <c r="P3321" i="24"/>
  <c r="P5145" i="24"/>
  <c r="P7298" i="24"/>
  <c r="P7521" i="24"/>
  <c r="P6317" i="24"/>
  <c r="P1862" i="24"/>
  <c r="P7598" i="24"/>
  <c r="P7094" i="24"/>
  <c r="P6705" i="24"/>
  <c r="P2118" i="24"/>
  <c r="P1298" i="24"/>
  <c r="P7706" i="24"/>
  <c r="P670" i="24"/>
  <c r="P4311" i="24"/>
  <c r="P5606" i="24"/>
  <c r="P5313" i="24"/>
  <c r="P1597" i="24"/>
  <c r="P7912" i="24"/>
  <c r="P8218" i="24"/>
  <c r="P5004" i="24"/>
  <c r="P6162" i="24"/>
  <c r="P7988" i="24"/>
  <c r="P8538" i="24"/>
  <c r="P7170" i="24"/>
  <c r="P1905" i="24"/>
  <c r="P1949" i="24"/>
  <c r="P8272" i="24"/>
  <c r="P1926" i="24"/>
  <c r="P7171" i="24"/>
  <c r="P7212" i="24"/>
  <c r="P3146" i="24"/>
  <c r="P2066" i="24"/>
  <c r="P7701" i="24"/>
  <c r="P7146" i="24"/>
  <c r="P394" i="24"/>
  <c r="P6706" i="24"/>
  <c r="P2153" i="24"/>
  <c r="P387" i="24"/>
  <c r="P1670" i="24"/>
  <c r="P3241" i="24"/>
  <c r="P218" i="24"/>
  <c r="P2185" i="24"/>
  <c r="P6257" i="24"/>
  <c r="P8072" i="24"/>
  <c r="P8562" i="24"/>
  <c r="P6858" i="24"/>
  <c r="P8225" i="24"/>
  <c r="P8315" i="24"/>
  <c r="P1306" i="24"/>
  <c r="P5869" i="24"/>
  <c r="P7228" i="24"/>
  <c r="P7862" i="24"/>
  <c r="P519" i="24"/>
  <c r="P7915" i="24"/>
  <c r="P8142" i="24"/>
  <c r="P8733" i="24"/>
  <c r="P5474" i="24"/>
  <c r="P7421" i="24"/>
  <c r="P2609" i="24"/>
  <c r="P3785" i="24"/>
  <c r="P8165" i="24"/>
  <c r="P7762" i="24"/>
  <c r="P2598" i="24"/>
  <c r="P1555" i="24"/>
  <c r="P8211" i="24"/>
  <c r="P425" i="24"/>
  <c r="P3113" i="24"/>
  <c r="P7126" i="24"/>
  <c r="P8111" i="24"/>
  <c r="P6118" i="24"/>
  <c r="P7314" i="24"/>
  <c r="P7319" i="24"/>
  <c r="P8015" i="24"/>
  <c r="P298" i="24"/>
  <c r="P8497" i="24"/>
  <c r="P7984" i="24"/>
  <c r="P8274" i="24"/>
  <c r="P8275" i="24"/>
  <c r="P6058" i="24"/>
  <c r="P6589" i="24"/>
  <c r="P6377" i="24"/>
  <c r="P5677" i="24"/>
  <c r="P261" i="24"/>
  <c r="P4079" i="24"/>
  <c r="P8048" i="24"/>
  <c r="P594" i="24"/>
  <c r="P6704" i="24"/>
  <c r="P5934" i="24"/>
  <c r="P1106" i="24"/>
  <c r="P7083" i="24"/>
  <c r="P8759" i="24"/>
  <c r="P5597" i="24"/>
  <c r="P6385" i="24"/>
  <c r="P7288" i="24"/>
  <c r="P5441" i="24"/>
  <c r="P4929" i="24"/>
  <c r="P1885" i="24"/>
  <c r="P1854" i="24"/>
  <c r="P6502" i="24"/>
  <c r="P1998" i="24"/>
  <c r="P1917" i="24"/>
  <c r="P5337" i="24"/>
  <c r="P5657" i="24"/>
  <c r="P6822" i="24"/>
  <c r="P2517" i="24"/>
  <c r="P6909" i="24"/>
  <c r="P1733" i="24"/>
  <c r="P1553" i="24"/>
  <c r="P8202" i="24"/>
  <c r="P8246" i="24"/>
  <c r="P5465" i="24"/>
  <c r="P5202" i="24"/>
  <c r="P991" i="24"/>
  <c r="P6041" i="24"/>
  <c r="P7662" i="24"/>
  <c r="P6534" i="24"/>
  <c r="P7101" i="24"/>
  <c r="P1419" i="24"/>
  <c r="P2669" i="24"/>
  <c r="P7747" i="24"/>
  <c r="P6641" i="24"/>
  <c r="P3914" i="24"/>
  <c r="P1063" i="24"/>
  <c r="P8451" i="24"/>
  <c r="P103" i="24"/>
  <c r="P8599" i="24"/>
  <c r="P666" i="24"/>
  <c r="P409" i="24"/>
  <c r="P5097" i="24"/>
  <c r="P7787" i="24"/>
  <c r="P3657" i="24"/>
  <c r="P6256" i="24"/>
  <c r="P8043" i="24"/>
  <c r="P7034" i="24"/>
  <c r="P3465" i="24"/>
  <c r="P537" i="24"/>
  <c r="P6758" i="24"/>
  <c r="P5329" i="24"/>
  <c r="P7685" i="24"/>
  <c r="P6645" i="24"/>
  <c r="P8163" i="24"/>
  <c r="P4913" i="24"/>
  <c r="P7550" i="24"/>
  <c r="P2985" i="24"/>
  <c r="P6378" i="24"/>
  <c r="P7741" i="24"/>
  <c r="P5993" i="24"/>
  <c r="P5994" i="24"/>
  <c r="P7926" i="24"/>
  <c r="P7927" i="24"/>
  <c r="P6489" i="24"/>
  <c r="P6488" i="24"/>
  <c r="P4404" i="24"/>
  <c r="P4403" i="24"/>
  <c r="P6648" i="24"/>
  <c r="P6649" i="24"/>
  <c r="P2473" i="24"/>
  <c r="P2472" i="24"/>
  <c r="P6333" i="24"/>
  <c r="P8312" i="24"/>
  <c r="P8311" i="24"/>
  <c r="P6656" i="24"/>
  <c r="P6657" i="24"/>
  <c r="P5881" i="24"/>
  <c r="P5880" i="24"/>
  <c r="P5499" i="24"/>
  <c r="P5498" i="24"/>
  <c r="P645" i="24"/>
  <c r="P646" i="24"/>
  <c r="P2246" i="24"/>
  <c r="P8084" i="24"/>
  <c r="P7407" i="24"/>
  <c r="P8180" i="24"/>
  <c r="P423" i="24"/>
  <c r="P5587" i="24"/>
  <c r="P8554" i="24"/>
  <c r="P1622" i="24"/>
  <c r="P5523" i="24"/>
  <c r="P8209" i="24"/>
  <c r="P5609" i="24"/>
  <c r="P1079" i="24"/>
  <c r="P2571" i="24"/>
  <c r="P2742" i="24"/>
  <c r="P3268" i="24"/>
  <c r="P1669" i="24"/>
  <c r="P7181" i="24"/>
  <c r="P6146" i="24"/>
  <c r="P170" i="24"/>
  <c r="P5405" i="24"/>
  <c r="P138" i="24"/>
  <c r="P8314" i="24"/>
  <c r="P6358" i="24"/>
  <c r="P315" i="24"/>
  <c r="P595" i="24"/>
  <c r="P4671" i="24"/>
  <c r="P674" i="24"/>
  <c r="P4105" i="24"/>
  <c r="P1579" i="24"/>
  <c r="P6059" i="24"/>
  <c r="P5607" i="24"/>
  <c r="P7292" i="24"/>
  <c r="P6616" i="24"/>
  <c r="P8650" i="24"/>
  <c r="P5859" i="24"/>
  <c r="P5858" i="24"/>
  <c r="P4817" i="24"/>
  <c r="P6138" i="24"/>
  <c r="P2105" i="24"/>
  <c r="P1913" i="24"/>
  <c r="P2130" i="24"/>
  <c r="P2117" i="24"/>
  <c r="P5977" i="24"/>
  <c r="P6181" i="24"/>
  <c r="P6121" i="24"/>
  <c r="P7637" i="24"/>
  <c r="P2097" i="24"/>
  <c r="P458" i="24"/>
  <c r="P5196" i="24"/>
  <c r="P8742" i="24"/>
  <c r="P1393" i="24"/>
  <c r="P6189" i="24"/>
  <c r="P1374" i="24"/>
  <c r="P7202" i="24"/>
  <c r="P6230" i="24"/>
  <c r="P30" i="24"/>
  <c r="P8494" i="24"/>
  <c r="P1034" i="24"/>
  <c r="P4656" i="24"/>
  <c r="P5260" i="24"/>
  <c r="P1671" i="24"/>
  <c r="P2186" i="24"/>
  <c r="P346" i="24"/>
  <c r="P1990" i="24"/>
  <c r="P205" i="24"/>
  <c r="P5118" i="24"/>
  <c r="P6395" i="24"/>
  <c r="P3927" i="24"/>
  <c r="P1354" i="24"/>
  <c r="P5741" i="24"/>
  <c r="P361" i="24"/>
  <c r="P455" i="24"/>
  <c r="P217" i="24"/>
  <c r="P2150" i="24"/>
  <c r="P2442" i="24"/>
  <c r="P1667" i="24"/>
  <c r="P8177" i="24"/>
  <c r="P5436" i="24"/>
  <c r="P5437" i="24"/>
  <c r="P274" i="24"/>
  <c r="P3162" i="24"/>
  <c r="P6701" i="24"/>
  <c r="P4887" i="24"/>
  <c r="P4886" i="24"/>
  <c r="P7936" i="24"/>
  <c r="P1654" i="24"/>
  <c r="P1318" i="24"/>
  <c r="P4297" i="24"/>
  <c r="P169" i="24"/>
  <c r="P6278" i="24"/>
  <c r="P7474" i="24"/>
  <c r="P1977" i="24"/>
  <c r="P231" i="24"/>
  <c r="P5682" i="24"/>
  <c r="P5634" i="24"/>
  <c r="P633" i="24"/>
  <c r="P2986" i="24"/>
  <c r="P4170" i="24"/>
  <c r="P1299" i="24"/>
  <c r="P706" i="24"/>
  <c r="P7921" i="24"/>
  <c r="P3293" i="24"/>
  <c r="P7851" i="24"/>
  <c r="P7615" i="24"/>
  <c r="P6987" i="24"/>
  <c r="P6149" i="24"/>
  <c r="P6182" i="24"/>
  <c r="P5737" i="24"/>
  <c r="P6343" i="24"/>
  <c r="P4238" i="24"/>
  <c r="P6233" i="24"/>
  <c r="P8227" i="24"/>
  <c r="P5721" i="24"/>
  <c r="P5745" i="24"/>
  <c r="P1482" i="24"/>
  <c r="P83" i="24"/>
  <c r="P8186" i="24"/>
  <c r="P2729" i="24"/>
  <c r="P1894" i="24"/>
  <c r="P766" i="24"/>
  <c r="P8394" i="24"/>
  <c r="P450" i="24"/>
  <c r="P3625" i="24"/>
  <c r="P2774" i="24"/>
  <c r="P7819" i="24"/>
  <c r="P1174" i="24"/>
  <c r="P198" i="24"/>
  <c r="P153" i="24"/>
  <c r="P669" i="24"/>
  <c r="P786" i="24"/>
  <c r="P1950" i="24"/>
  <c r="P2340" i="24"/>
  <c r="P1159" i="24"/>
  <c r="P8059" i="24"/>
  <c r="P8075" i="24"/>
  <c r="P143" i="24"/>
  <c r="P3597" i="24"/>
  <c r="P2317" i="24"/>
  <c r="P202" i="24"/>
  <c r="P4266" i="24"/>
  <c r="P7806" i="24"/>
  <c r="P2649" i="24"/>
  <c r="P1719" i="24"/>
  <c r="P1738" i="24"/>
  <c r="P8305" i="24"/>
  <c r="P3188" i="24"/>
  <c r="P7553" i="24"/>
  <c r="P8034" i="24"/>
  <c r="P2709" i="24"/>
  <c r="P3145" i="24"/>
  <c r="P2059" i="24"/>
  <c r="P139" i="24"/>
  <c r="P2573" i="24"/>
  <c r="P29" i="24"/>
  <c r="P282" i="24"/>
  <c r="P8613" i="24"/>
  <c r="P7070" i="24"/>
  <c r="P1546" i="24"/>
  <c r="P2054" i="24"/>
  <c r="P7213" i="24"/>
  <c r="P7610" i="24"/>
  <c r="P1291" i="24"/>
  <c r="P6094" i="24"/>
  <c r="P6449" i="24"/>
  <c r="P8296" i="24"/>
  <c r="P7214" i="24"/>
  <c r="P1802" i="24"/>
  <c r="P7794" i="24"/>
  <c r="P6205" i="24"/>
  <c r="P7682" i="24"/>
  <c r="P8016" i="24"/>
  <c r="P78" i="24"/>
  <c r="P3429" i="24"/>
  <c r="P238" i="24"/>
  <c r="P222" i="24"/>
  <c r="P8112" i="24"/>
  <c r="P3822" i="24"/>
  <c r="P6098" i="24"/>
  <c r="P8146" i="24"/>
  <c r="P7702" i="24"/>
  <c r="P1958" i="24"/>
  <c r="P8313" i="24"/>
  <c r="P6667" i="24"/>
  <c r="P214" i="24"/>
  <c r="P5169" i="24"/>
  <c r="P7172" i="24"/>
  <c r="P1927" i="24"/>
  <c r="P1373" i="24"/>
  <c r="P6222" i="24"/>
  <c r="P771" i="24"/>
  <c r="P7348" i="24"/>
  <c r="P4041" i="24"/>
  <c r="P8238" i="24"/>
  <c r="P1363" i="24"/>
  <c r="P62" i="24"/>
  <c r="P190" i="24"/>
  <c r="P8710" i="24"/>
  <c r="P7125" i="24"/>
  <c r="P6890" i="24"/>
  <c r="P1385" i="24"/>
  <c r="P7859" i="24"/>
  <c r="P167" i="24"/>
  <c r="P1650" i="24"/>
  <c r="P6190" i="24"/>
  <c r="P6379" i="24"/>
  <c r="P8346" i="24"/>
  <c r="P7274" i="24"/>
  <c r="P4430" i="24"/>
  <c r="P6634" i="24"/>
  <c r="P8035" i="24"/>
  <c r="P1629" i="24"/>
  <c r="P2325" i="24"/>
  <c r="P6410" i="24"/>
  <c r="P8011" i="24"/>
  <c r="P7163" i="24"/>
  <c r="P5933" i="24"/>
  <c r="P7749" i="24"/>
  <c r="P7597" i="24"/>
  <c r="P6898" i="24"/>
  <c r="P3530" i="24"/>
  <c r="P2854" i="24"/>
  <c r="P8458" i="24"/>
  <c r="P7781" i="24"/>
  <c r="P2921" i="24"/>
  <c r="P5481" i="24"/>
  <c r="P8518" i="24"/>
  <c r="P8427" i="24"/>
  <c r="P389" i="24"/>
  <c r="P2437" i="24"/>
  <c r="P8490" i="24"/>
  <c r="P7293" i="24"/>
  <c r="P7093" i="24"/>
  <c r="P7726" i="24"/>
  <c r="P8083" i="24"/>
  <c r="P8324" i="24"/>
  <c r="P6316" i="24"/>
  <c r="P45" i="24"/>
  <c r="P3020" i="24"/>
  <c r="P3074" i="24"/>
  <c r="P3882" i="24"/>
  <c r="P6478" i="24"/>
  <c r="P359" i="24"/>
  <c r="P1863" i="24"/>
  <c r="P7187" i="24"/>
  <c r="P8455" i="24"/>
  <c r="P7519" i="24"/>
  <c r="P7601" i="24"/>
  <c r="P4009" i="24"/>
  <c r="P8561" i="24"/>
  <c r="P899" i="24"/>
  <c r="P1593" i="24"/>
  <c r="P6122" i="24"/>
  <c r="P6193" i="24"/>
  <c r="P21" i="24"/>
  <c r="P7947" i="24"/>
  <c r="P5702" i="24"/>
  <c r="P4402" i="24"/>
  <c r="P5426" i="24"/>
  <c r="P8242" i="24"/>
  <c r="P5489" i="24"/>
  <c r="P530" i="24"/>
  <c r="P7164" i="24"/>
  <c r="P2354" i="24"/>
  <c r="P5747" i="24"/>
  <c r="P2050" i="24"/>
  <c r="P7074" i="24"/>
  <c r="P6834" i="24"/>
  <c r="P6835" i="24"/>
  <c r="P6765" i="24"/>
  <c r="P6764" i="24"/>
  <c r="P5224" i="24"/>
  <c r="P5225" i="24"/>
  <c r="P5052" i="24"/>
  <c r="P5053" i="24"/>
  <c r="P6158" i="24"/>
  <c r="P6157" i="24"/>
  <c r="P1241" i="24"/>
  <c r="P1242" i="24"/>
  <c r="P1337" i="24"/>
  <c r="P1338" i="24"/>
  <c r="P1539" i="24"/>
  <c r="P1538" i="24"/>
  <c r="P1382" i="24"/>
  <c r="P1383" i="24"/>
  <c r="P326" i="24"/>
  <c r="P325" i="24"/>
  <c r="P8229" i="24"/>
  <c r="P8230" i="24"/>
  <c r="P1110" i="24"/>
  <c r="P1111" i="24"/>
  <c r="P8174" i="24"/>
  <c r="P8175" i="24"/>
  <c r="P7695" i="24"/>
  <c r="P7694" i="24"/>
  <c r="P6174" i="24"/>
  <c r="P6175" i="24"/>
  <c r="P4062" i="24"/>
  <c r="P4063" i="24"/>
  <c r="P8682" i="24"/>
  <c r="P8683" i="24"/>
  <c r="P8079" i="24"/>
  <c r="P8078" i="24"/>
  <c r="P6331" i="24"/>
  <c r="P6330" i="24"/>
  <c r="P7477" i="24"/>
  <c r="P7478" i="24"/>
  <c r="P4138" i="24"/>
  <c r="P4137" i="24"/>
  <c r="P3370" i="24"/>
  <c r="P3369" i="24"/>
  <c r="P7488" i="24"/>
  <c r="P7489" i="24"/>
  <c r="P439" i="24"/>
  <c r="P438" i="24"/>
  <c r="P1693" i="24"/>
  <c r="P1694" i="24"/>
  <c r="P339" i="24"/>
  <c r="P338" i="24"/>
  <c r="P1042" i="24"/>
  <c r="P1043" i="24"/>
  <c r="P7876" i="24"/>
  <c r="P7875" i="24"/>
  <c r="P6303" i="24"/>
  <c r="P6302" i="24"/>
  <c r="P7251" i="24"/>
  <c r="P7252" i="24"/>
  <c r="P7742" i="24"/>
  <c r="P7743" i="24"/>
  <c r="P7391" i="24"/>
  <c r="P7390" i="24"/>
  <c r="P7582" i="24"/>
  <c r="P7581" i="24"/>
  <c r="P445" i="24"/>
  <c r="P446" i="24"/>
  <c r="P7381" i="24"/>
  <c r="P7382" i="24"/>
  <c r="P7395" i="24"/>
  <c r="P7396" i="24"/>
  <c r="P1415" i="24"/>
  <c r="P1414" i="24"/>
  <c r="P5375" i="24"/>
  <c r="P5374" i="24"/>
  <c r="P234" i="24"/>
  <c r="P233" i="24"/>
  <c r="P7099" i="24"/>
  <c r="P6914" i="24"/>
  <c r="P6915" i="24"/>
  <c r="P5937" i="24"/>
  <c r="P5936" i="24"/>
  <c r="P8304" i="24"/>
  <c r="P6619" i="24"/>
  <c r="P6900" i="24"/>
  <c r="P6012" i="24"/>
  <c r="P2348" i="24"/>
  <c r="P8234" i="24"/>
  <c r="P2126" i="24"/>
  <c r="P8667" i="24"/>
  <c r="P5364" i="24"/>
  <c r="P5667" i="24"/>
  <c r="P5620" i="24"/>
  <c r="P6851" i="24"/>
  <c r="P6426" i="24"/>
  <c r="P5491" i="24"/>
  <c r="P7690" i="24"/>
  <c r="P7220" i="24"/>
  <c r="P6723" i="24"/>
  <c r="P6102" i="24"/>
  <c r="P7018" i="24"/>
  <c r="P6452" i="24"/>
  <c r="P4660" i="24"/>
  <c r="P7339" i="24"/>
  <c r="P6955" i="24"/>
  <c r="P7234" i="24"/>
  <c r="P6081" i="24"/>
  <c r="P8051" i="24"/>
  <c r="P2789" i="24"/>
  <c r="P5425" i="24"/>
  <c r="P2377" i="24"/>
  <c r="P5928" i="24"/>
  <c r="P8586" i="24"/>
  <c r="P6252" i="24"/>
  <c r="P2137" i="24"/>
  <c r="P7684" i="24"/>
  <c r="P6644" i="24"/>
  <c r="P2741" i="24"/>
  <c r="P4769" i="24"/>
  <c r="P2045" i="24"/>
  <c r="P4724" i="24"/>
  <c r="P5108" i="24"/>
  <c r="P7492" i="24"/>
  <c r="P5300" i="24"/>
  <c r="P4596" i="24"/>
  <c r="P6964" i="24"/>
  <c r="P7092" i="24"/>
  <c r="P5172" i="24"/>
  <c r="P6076" i="24"/>
  <c r="P7394" i="24"/>
  <c r="P7562" i="24"/>
  <c r="P650" i="24"/>
  <c r="P4988" i="24"/>
  <c r="P5672" i="24"/>
  <c r="P5681" i="24"/>
  <c r="P7547" i="24"/>
  <c r="P7802" i="24"/>
  <c r="P2085" i="24"/>
  <c r="P6362" i="24"/>
  <c r="P7428" i="24"/>
  <c r="P6388" i="24"/>
  <c r="P4641" i="24"/>
  <c r="P2089" i="24"/>
  <c r="P6315" i="24"/>
  <c r="P6570" i="24"/>
  <c r="P7364" i="24"/>
  <c r="P4980" i="24"/>
  <c r="P6786" i="24"/>
  <c r="P6139" i="24"/>
  <c r="P6177" i="24"/>
  <c r="P8602" i="24"/>
  <c r="P7149" i="24"/>
  <c r="P7042" i="24"/>
  <c r="P682" i="24"/>
  <c r="P4788" i="24"/>
  <c r="P2772" i="24"/>
  <c r="P5827" i="24"/>
  <c r="P2644" i="24"/>
  <c r="P7210" i="24"/>
  <c r="P6125" i="24"/>
  <c r="P5789" i="24"/>
  <c r="P5416" i="24"/>
  <c r="P4912" i="24"/>
  <c r="P6826" i="24"/>
  <c r="P7156" i="24"/>
  <c r="P2476" i="24"/>
  <c r="P5236" i="24"/>
  <c r="P6090" i="24"/>
  <c r="P5979" i="24"/>
  <c r="P6836" i="24"/>
  <c r="P6580" i="24"/>
  <c r="P7621" i="24"/>
  <c r="P1581" i="24"/>
  <c r="P6507" i="24"/>
  <c r="P5899" i="24"/>
  <c r="P7054" i="24"/>
  <c r="P7278" i="24"/>
  <c r="P2145" i="24"/>
  <c r="P5458" i="24"/>
  <c r="P6250" i="24"/>
  <c r="P6187" i="24"/>
  <c r="P8474" i="24"/>
  <c r="P7426" i="24"/>
  <c r="P6241" i="24"/>
  <c r="P7626" i="24"/>
  <c r="P1517" i="24"/>
  <c r="P2508" i="24"/>
  <c r="P7266" i="24"/>
  <c r="P777" i="24"/>
  <c r="P4820" i="24"/>
  <c r="P945" i="24"/>
  <c r="P1849" i="24"/>
  <c r="P5532" i="24"/>
  <c r="P5160" i="24"/>
  <c r="P2262" i="24"/>
  <c r="P4610" i="24"/>
  <c r="P7908" i="24"/>
  <c r="P6707" i="24"/>
  <c r="P6221" i="24"/>
  <c r="P5962" i="24"/>
  <c r="P5788" i="24"/>
  <c r="P6314" i="24"/>
  <c r="P4981" i="24"/>
  <c r="P7365" i="24"/>
  <c r="P7429" i="24"/>
  <c r="P8603" i="24"/>
  <c r="P5173" i="24"/>
  <c r="P2138" i="24"/>
  <c r="P7150" i="24"/>
  <c r="P6077" i="24"/>
  <c r="P2790" i="24"/>
  <c r="P8052" i="24"/>
  <c r="P6506" i="24"/>
  <c r="P8587" i="24"/>
  <c r="P5898" i="24"/>
  <c r="P2261" i="24"/>
  <c r="P5533" i="24"/>
  <c r="P7620" i="24"/>
  <c r="P5161" i="24"/>
  <c r="P6186" i="24"/>
  <c r="P6581" i="24"/>
  <c r="P1580" i="24"/>
  <c r="P4819" i="24"/>
  <c r="P6082" i="24"/>
  <c r="P5459" i="24"/>
  <c r="P7157" i="24"/>
  <c r="P6251" i="24"/>
  <c r="P6363" i="24"/>
  <c r="P6242" i="24"/>
  <c r="P7563" i="24"/>
  <c r="P6126" i="24"/>
  <c r="P4661" i="24"/>
  <c r="P5424" i="24"/>
  <c r="P5929" i="24"/>
  <c r="P6253" i="24"/>
  <c r="P2086" i="24"/>
  <c r="P8666" i="24"/>
  <c r="P2509" i="24"/>
  <c r="P7338" i="24"/>
  <c r="P2125" i="24"/>
  <c r="P7627" i="24"/>
  <c r="P6013" i="24"/>
  <c r="P6850" i="24"/>
  <c r="P6101" i="24"/>
  <c r="P5490" i="24"/>
  <c r="P5109" i="24"/>
  <c r="P7493" i="24"/>
  <c r="P2773" i="24"/>
  <c r="P6268" i="24"/>
  <c r="P6269" i="24"/>
  <c r="P5999" i="24"/>
  <c r="P7330" i="24"/>
  <c r="P481" i="24"/>
  <c r="P2701" i="24"/>
  <c r="P1270" i="24"/>
  <c r="P2166" i="24"/>
  <c r="P3197" i="24"/>
  <c r="P7151" i="24"/>
  <c r="P3122" i="24"/>
  <c r="P1026" i="24"/>
  <c r="P1002" i="24"/>
  <c r="P1634" i="24"/>
  <c r="P515" i="24"/>
  <c r="P7103" i="24"/>
  <c r="P219" i="24"/>
  <c r="P3373" i="24"/>
  <c r="P7966" i="24"/>
  <c r="P350" i="24"/>
  <c r="P3261" i="24"/>
  <c r="P5086" i="24"/>
  <c r="P3302" i="24"/>
  <c r="P6841" i="24"/>
  <c r="P22" i="24"/>
  <c r="P4413" i="24"/>
  <c r="P3630" i="24"/>
  <c r="P8440" i="24"/>
  <c r="P750" i="24"/>
  <c r="P1568" i="24"/>
  <c r="P4765" i="24"/>
  <c r="P3318" i="24"/>
  <c r="P7618" i="24"/>
  <c r="P5370" i="24"/>
  <c r="P1609" i="24"/>
  <c r="P4064" i="24"/>
  <c r="P686" i="24"/>
  <c r="P4558" i="24"/>
  <c r="P3437" i="24"/>
  <c r="P1163" i="24"/>
  <c r="P6969" i="24"/>
  <c r="P3469" i="24"/>
  <c r="P6714" i="24"/>
  <c r="P1914" i="24"/>
  <c r="P403" i="24"/>
  <c r="P1842" i="24"/>
  <c r="P2047" i="24"/>
  <c r="P7105" i="24"/>
  <c r="P1193" i="24"/>
  <c r="P3855" i="24"/>
  <c r="P2286" i="24"/>
  <c r="P1120" i="24"/>
  <c r="P5037" i="24"/>
  <c r="P1679" i="24"/>
  <c r="P5695" i="24"/>
  <c r="P4781" i="24"/>
  <c r="P2739" i="24"/>
  <c r="P2897" i="24"/>
  <c r="P7809" i="24"/>
  <c r="P1858" i="24"/>
  <c r="P194" i="24"/>
  <c r="P547" i="24"/>
  <c r="P111" i="24"/>
  <c r="P947" i="24"/>
  <c r="P726" i="24"/>
  <c r="P1059" i="24"/>
  <c r="P2417" i="24"/>
  <c r="P3250" i="24"/>
  <c r="P7117" i="24"/>
  <c r="P1647" i="24"/>
  <c r="P2498" i="24"/>
  <c r="P8365" i="24"/>
  <c r="P3254" i="24"/>
  <c r="P8513" i="24"/>
  <c r="P8656" i="24"/>
  <c r="P2289" i="24"/>
  <c r="P2094" i="24"/>
  <c r="P8301" i="24"/>
  <c r="P3185" i="24"/>
  <c r="P6079" i="24"/>
  <c r="P2797" i="24"/>
  <c r="P1346" i="24"/>
  <c r="P4750" i="24"/>
  <c r="P782" i="24"/>
  <c r="P2481" i="24"/>
  <c r="P1039" i="24"/>
  <c r="P2274" i="24"/>
  <c r="P2705" i="24"/>
  <c r="P7778" i="24"/>
  <c r="P803" i="24"/>
  <c r="P7656" i="24"/>
  <c r="P8673" i="24"/>
  <c r="P1678" i="24"/>
  <c r="P8385" i="24"/>
  <c r="P8019" i="24"/>
  <c r="P2722" i="24"/>
  <c r="P258" i="24"/>
  <c r="P7329" i="24"/>
  <c r="P1122" i="24"/>
  <c r="P1826" i="24"/>
  <c r="P1234" i="24"/>
  <c r="P8557" i="24"/>
  <c r="P283" i="24"/>
  <c r="P5055" i="24"/>
  <c r="P2193" i="24"/>
  <c r="P8509" i="24"/>
  <c r="P3282" i="24"/>
  <c r="P2092" i="24"/>
  <c r="P2134" i="24"/>
  <c r="P3216" i="24"/>
  <c r="P2925" i="24"/>
  <c r="P5293" i="24"/>
  <c r="P4386" i="24"/>
  <c r="P1056" i="24"/>
  <c r="P286" i="24"/>
  <c r="P1906" i="24"/>
  <c r="P1986" i="24"/>
  <c r="P4878" i="24"/>
  <c r="P559" i="24"/>
  <c r="P4838" i="24"/>
  <c r="P2179" i="24"/>
  <c r="P3966" i="24"/>
  <c r="P6114" i="24"/>
  <c r="P3650" i="24"/>
  <c r="P1888" i="24"/>
  <c r="P1706" i="24"/>
  <c r="P5598" i="24"/>
  <c r="P3422" i="24"/>
  <c r="P2464" i="24"/>
  <c r="P1423" i="24"/>
  <c r="P1727" i="24"/>
  <c r="P491" i="24"/>
  <c r="P2510" i="24"/>
  <c r="P79" i="24"/>
  <c r="P2300" i="24"/>
  <c r="P2623" i="24"/>
  <c r="P2467" i="24"/>
  <c r="P698" i="24"/>
  <c r="P851" i="24"/>
  <c r="P5178" i="24"/>
  <c r="P2543" i="24"/>
  <c r="P2176" i="24"/>
  <c r="P7965" i="24"/>
  <c r="P4378" i="24"/>
  <c r="P2490" i="24"/>
  <c r="P1003" i="24"/>
  <c r="P1759" i="24"/>
  <c r="P492" i="24"/>
  <c r="P2544" i="24"/>
  <c r="P4130" i="24"/>
  <c r="P2003" i="24"/>
  <c r="P3406" i="24"/>
  <c r="P1375" i="24"/>
  <c r="P3238" i="24"/>
  <c r="P7134" i="24"/>
  <c r="P3552" i="24"/>
  <c r="P2528" i="24"/>
  <c r="P2816" i="24"/>
  <c r="P1644" i="24"/>
  <c r="P2323" i="24"/>
  <c r="P7257" i="24"/>
  <c r="P5181" i="24"/>
  <c r="P91" i="24"/>
  <c r="P1523" i="24"/>
  <c r="P2162" i="24"/>
  <c r="P5165" i="24"/>
  <c r="P617" i="24"/>
  <c r="P1792" i="24"/>
  <c r="P4448" i="24"/>
  <c r="P2384" i="24"/>
  <c r="P3534" i="24"/>
  <c r="P1993" i="24"/>
  <c r="P3409" i="24"/>
  <c r="P1194" i="24"/>
  <c r="P7104" i="24"/>
  <c r="P2861" i="24"/>
  <c r="P3201" i="24"/>
  <c r="P5582" i="24"/>
  <c r="P1377" i="24"/>
  <c r="P4542" i="24"/>
  <c r="P7232" i="24"/>
  <c r="P1458" i="24"/>
  <c r="P5153" i="24"/>
  <c r="P5250" i="24"/>
  <c r="P1046" i="24"/>
  <c r="P4718" i="24"/>
  <c r="P5850" i="24"/>
  <c r="P3105" i="24"/>
  <c r="P2081" i="24"/>
  <c r="P1057" i="24"/>
  <c r="P3854" i="24"/>
  <c r="P1378" i="24"/>
  <c r="P210" i="24"/>
  <c r="P2575" i="24"/>
  <c r="P1438" i="24"/>
  <c r="P7616" i="24"/>
  <c r="P4189" i="24"/>
  <c r="P3329" i="24"/>
  <c r="P5950" i="24"/>
  <c r="P3382" i="24"/>
  <c r="P402" i="24"/>
  <c r="P2529" i="24"/>
  <c r="P1505" i="24"/>
  <c r="P7822" i="24"/>
  <c r="P2234" i="24"/>
  <c r="P1946" i="24"/>
  <c r="P3471" i="24"/>
  <c r="P1455" i="24"/>
  <c r="P2753" i="24"/>
  <c r="P7918" i="24"/>
  <c r="P2445" i="24"/>
  <c r="P8769" i="24"/>
  <c r="P4434" i="24"/>
  <c r="P1890" i="24"/>
  <c r="P2977" i="24"/>
  <c r="P8139" i="24"/>
  <c r="P3582" i="24"/>
  <c r="P1130" i="24"/>
  <c r="P1850" i="24"/>
  <c r="P4214" i="24"/>
  <c r="P3667" i="24"/>
  <c r="P4683" i="24"/>
  <c r="P2507" i="24"/>
  <c r="P6430" i="24"/>
  <c r="P2426" i="24"/>
  <c r="P7453" i="24"/>
  <c r="P3643" i="24"/>
  <c r="P6462" i="24"/>
  <c r="P7982" i="24"/>
  <c r="P4306" i="24"/>
  <c r="P7665" i="24"/>
  <c r="P8606" i="24"/>
  <c r="P7235" i="24"/>
  <c r="P1603" i="24"/>
  <c r="P7162" i="24"/>
  <c r="P8542" i="24"/>
  <c r="P2879" i="24"/>
  <c r="P3631" i="24"/>
  <c r="P6565" i="24"/>
  <c r="P6197" i="24"/>
  <c r="P5717" i="24"/>
  <c r="P6663" i="24"/>
  <c r="P6818" i="24"/>
  <c r="P415" i="24"/>
  <c r="P5806" i="24"/>
  <c r="P8285" i="24"/>
  <c r="P4027" i="24"/>
  <c r="P4157" i="24"/>
  <c r="P265" i="24"/>
  <c r="P8017" i="24"/>
  <c r="P3843" i="24"/>
  <c r="P1795" i="24"/>
  <c r="P4315" i="24"/>
  <c r="P4962" i="24"/>
  <c r="P5493" i="24"/>
  <c r="P1870" i="24"/>
  <c r="P2279" i="24"/>
  <c r="P8235" i="24"/>
  <c r="P4043" i="24"/>
  <c r="P287" i="24"/>
  <c r="P4710" i="24"/>
  <c r="P699" i="24"/>
  <c r="P6842" i="24"/>
  <c r="P6277" i="24"/>
  <c r="P6261" i="24"/>
  <c r="P7733" i="24"/>
  <c r="P6231" i="24"/>
  <c r="P7889" i="24"/>
  <c r="P1559" i="24"/>
  <c r="P3779" i="24"/>
  <c r="P2755" i="24"/>
  <c r="P8350" i="24"/>
  <c r="P8731" i="24"/>
  <c r="P7147" i="24"/>
  <c r="P2411" i="24"/>
  <c r="P4310" i="24"/>
  <c r="P2006" i="24"/>
  <c r="P6709" i="24"/>
  <c r="P7303" i="24"/>
  <c r="P1619" i="24"/>
  <c r="P2835" i="24"/>
  <c r="P3487" i="24"/>
  <c r="P2034" i="24"/>
  <c r="P4795" i="24"/>
  <c r="P999" i="24"/>
  <c r="P8505" i="24"/>
  <c r="P7029" i="24"/>
  <c r="P308" i="24"/>
  <c r="P4006" i="24"/>
  <c r="P6227" i="24"/>
  <c r="P8495" i="24"/>
  <c r="P3203" i="24"/>
  <c r="P5006" i="24"/>
  <c r="P4187" i="24"/>
  <c r="P1658" i="24"/>
  <c r="P6693" i="24"/>
  <c r="P5349" i="24"/>
  <c r="P562" i="24"/>
  <c r="P6293" i="24"/>
  <c r="P6215" i="24"/>
  <c r="P1326" i="24"/>
  <c r="P7505" i="24"/>
  <c r="P1303" i="24"/>
  <c r="P1907" i="24"/>
  <c r="P8631" i="24"/>
  <c r="P5599" i="24"/>
  <c r="P907" i="24"/>
  <c r="P6654" i="24"/>
  <c r="P4942" i="24"/>
  <c r="P5883" i="24"/>
  <c r="P4603" i="24"/>
  <c r="P2555" i="24"/>
  <c r="P7166" i="24"/>
  <c r="P6229" i="24"/>
  <c r="P7919" i="24"/>
  <c r="P583" i="24"/>
  <c r="P1287" i="24"/>
  <c r="P6691" i="24"/>
  <c r="P2603" i="24"/>
  <c r="P5531" i="24"/>
  <c r="P367" i="24"/>
  <c r="P5018" i="24"/>
  <c r="P3262" i="24"/>
  <c r="P6325" i="24"/>
  <c r="P4122" i="24"/>
  <c r="P8281" i="24"/>
  <c r="P1834" i="24"/>
  <c r="P2973" i="24"/>
  <c r="P560" i="24"/>
  <c r="P4782" i="24"/>
  <c r="P292" i="24"/>
  <c r="P2365" i="24"/>
  <c r="P954" i="24"/>
  <c r="P8745" i="24"/>
  <c r="P1808" i="24"/>
  <c r="P2074" i="24"/>
  <c r="P6878" i="24"/>
  <c r="P1540" i="24"/>
  <c r="P2516" i="24"/>
  <c r="P2372" i="24"/>
  <c r="P2983" i="24"/>
  <c r="P2461" i="24"/>
  <c r="P1074" i="24"/>
  <c r="P4705" i="24"/>
  <c r="P7849" i="24"/>
  <c r="P2090" i="24"/>
  <c r="P836" i="24"/>
  <c r="P1972" i="24"/>
  <c r="P1956" i="24"/>
  <c r="P5495" i="24"/>
  <c r="P4759" i="24"/>
  <c r="P1294" i="24"/>
  <c r="P7705" i="24"/>
  <c r="P3994" i="24"/>
  <c r="P2749" i="24"/>
  <c r="P1882" i="24"/>
  <c r="P1187" i="24"/>
  <c r="P1409" i="24"/>
  <c r="P4429" i="24"/>
  <c r="P3742" i="24"/>
  <c r="P6785" i="24"/>
  <c r="P3286" i="24"/>
  <c r="P4209" i="24"/>
  <c r="P86" i="24"/>
  <c r="P2624" i="24"/>
  <c r="P5264" i="24"/>
  <c r="P4240" i="24"/>
  <c r="P2960" i="24"/>
  <c r="P3578" i="24"/>
  <c r="P1371" i="24"/>
  <c r="P2400" i="24"/>
  <c r="P122" i="24"/>
  <c r="P1103" i="24"/>
  <c r="P178" i="24"/>
  <c r="P6797" i="24"/>
  <c r="P1641" i="24"/>
  <c r="P5003" i="24"/>
  <c r="P351" i="24"/>
  <c r="P4414" i="24"/>
  <c r="P1974" i="24"/>
  <c r="P5583" i="24"/>
  <c r="P5486" i="24"/>
  <c r="P7857" i="24"/>
  <c r="P1495" i="24"/>
  <c r="P6627" i="24"/>
  <c r="P7211" i="24"/>
  <c r="P4907" i="24"/>
  <c r="P2475" i="24"/>
  <c r="P5326" i="24"/>
  <c r="P5602" i="24"/>
  <c r="P3478" i="24"/>
  <c r="P5573" i="24"/>
  <c r="P1878" i="24"/>
  <c r="P5365" i="24"/>
  <c r="P626" i="24"/>
  <c r="P1536" i="24"/>
  <c r="P7561" i="24"/>
  <c r="P6921" i="24"/>
  <c r="P4225" i="24"/>
  <c r="P1456" i="24"/>
  <c r="P8145" i="24"/>
  <c r="P1460" i="24"/>
  <c r="P2028" i="24"/>
  <c r="P468" i="24"/>
  <c r="P482" i="24"/>
  <c r="P1628" i="24"/>
  <c r="P7529" i="24"/>
  <c r="P2422" i="24"/>
  <c r="P2318" i="24"/>
  <c r="P730" i="24"/>
  <c r="P1168" i="24"/>
  <c r="P6929" i="24"/>
  <c r="P2663" i="24"/>
  <c r="P260" i="24"/>
  <c r="P2388" i="24"/>
  <c r="P4462" i="24"/>
  <c r="P404" i="24"/>
  <c r="P3143" i="24"/>
  <c r="P4167" i="24"/>
  <c r="P2333" i="24"/>
  <c r="P2418" i="24"/>
  <c r="P1648" i="24"/>
  <c r="P2493" i="24"/>
  <c r="P596" i="24"/>
  <c r="P3255" i="24"/>
  <c r="P8718" i="24"/>
  <c r="P1692" i="24"/>
  <c r="P1014" i="24"/>
  <c r="P606" i="24"/>
  <c r="P1872" i="24"/>
  <c r="P6778" i="24"/>
  <c r="P5767" i="24"/>
  <c r="P1123" i="24"/>
  <c r="P553" i="24"/>
  <c r="P738" i="24"/>
  <c r="P1970" i="24"/>
  <c r="P7545" i="24"/>
  <c r="P8193" i="24"/>
  <c r="P2608" i="24"/>
  <c r="P2355" i="24"/>
  <c r="P2710" i="24"/>
  <c r="P2202" i="24"/>
  <c r="P50" i="24"/>
  <c r="P4363" i="24"/>
  <c r="P2143" i="24"/>
  <c r="P7842" i="24"/>
  <c r="P1846" i="24"/>
  <c r="P2683" i="24"/>
  <c r="P3026" i="24"/>
  <c r="P7565" i="24"/>
  <c r="P6737" i="24"/>
  <c r="P7729" i="24"/>
  <c r="P3603" i="24"/>
  <c r="P6143" i="24"/>
  <c r="P6466" i="24"/>
  <c r="P6427" i="24"/>
  <c r="P3834" i="24"/>
  <c r="P2258" i="24"/>
  <c r="P6837" i="24"/>
  <c r="P7441" i="24"/>
  <c r="P1321" i="24"/>
  <c r="P8361" i="24"/>
  <c r="P2717" i="24"/>
  <c r="P8081" i="24"/>
  <c r="P2343" i="24"/>
  <c r="P192" i="24"/>
  <c r="P2660" i="24"/>
  <c r="P3969" i="24"/>
  <c r="P5233" i="24"/>
  <c r="P4609" i="24"/>
  <c r="P1040" i="24"/>
  <c r="P5877" i="24"/>
  <c r="P5927" i="24"/>
  <c r="P903" i="24"/>
  <c r="P393" i="24"/>
  <c r="P740" i="24"/>
  <c r="P2628" i="24"/>
  <c r="P4567" i="24"/>
  <c r="P8766" i="24"/>
  <c r="P3713" i="24"/>
  <c r="P290" i="24"/>
  <c r="P4449" i="24"/>
  <c r="P846" i="24"/>
  <c r="P8625" i="24"/>
  <c r="P5333" i="24"/>
  <c r="P2228" i="24"/>
  <c r="P2212" i="24"/>
  <c r="P3191" i="24"/>
  <c r="P3639" i="24"/>
  <c r="P540" i="24"/>
  <c r="P4785" i="24"/>
  <c r="P3005" i="24"/>
  <c r="P1232" i="24"/>
  <c r="P1614" i="24"/>
  <c r="P6961" i="24"/>
  <c r="P807" i="24"/>
  <c r="P2433" i="24"/>
  <c r="P4909" i="24"/>
  <c r="P211" i="24"/>
  <c r="P7784" i="24"/>
  <c r="P2496" i="24"/>
  <c r="P7810" i="24"/>
  <c r="P1394" i="24"/>
  <c r="P4368" i="24"/>
  <c r="P3344" i="24"/>
  <c r="P2320" i="24"/>
  <c r="P1238" i="24"/>
  <c r="P2511" i="24"/>
  <c r="P1490" i="24"/>
  <c r="P3805" i="24"/>
  <c r="P3766" i="24"/>
  <c r="P8510" i="24"/>
  <c r="P7435" i="24"/>
  <c r="P7939" i="24"/>
  <c r="P3054" i="24"/>
  <c r="P3407" i="24"/>
  <c r="P207" i="24"/>
  <c r="P5890" i="24"/>
  <c r="P5381" i="24"/>
  <c r="P2381" i="24"/>
  <c r="P4397" i="24"/>
  <c r="P55" i="24"/>
  <c r="P5987" i="24"/>
  <c r="P4451" i="24"/>
  <c r="P1921" i="24"/>
  <c r="P5701" i="24"/>
  <c r="P1334" i="24"/>
  <c r="P5813" i="24"/>
  <c r="P1767" i="24"/>
  <c r="P1324" i="24"/>
  <c r="P7689" i="24"/>
  <c r="P826" i="24"/>
  <c r="P542" i="24"/>
  <c r="P4990" i="24"/>
  <c r="P1712" i="24"/>
  <c r="P8529" i="24"/>
  <c r="P2676" i="24"/>
  <c r="P6889" i="24"/>
  <c r="P42" i="24"/>
  <c r="P2941" i="24"/>
  <c r="P304" i="24"/>
  <c r="P7185" i="24"/>
  <c r="P820" i="24"/>
  <c r="P6512" i="24"/>
  <c r="P3585" i="24"/>
  <c r="P8049" i="24"/>
  <c r="P4823" i="24"/>
  <c r="P8515" i="24"/>
  <c r="P7932" i="24"/>
  <c r="P316" i="24"/>
  <c r="P2817" i="24"/>
  <c r="P1737" i="24"/>
  <c r="P2067" i="24"/>
  <c r="P159" i="24"/>
  <c r="P1966" i="24"/>
  <c r="P7490" i="24"/>
  <c r="P1722" i="24"/>
  <c r="P7585" i="24"/>
  <c r="P6753" i="24"/>
  <c r="P1804" i="24"/>
  <c r="P4509" i="24"/>
  <c r="P2702" i="24"/>
  <c r="P4721" i="24"/>
  <c r="P1868" i="24"/>
  <c r="P8481" i="24"/>
  <c r="P1398" i="24"/>
  <c r="P5294" i="24"/>
  <c r="P1586" i="24"/>
  <c r="P5951" i="24"/>
  <c r="P383" i="24"/>
  <c r="P3386" i="24"/>
  <c r="P2226" i="24"/>
  <c r="P7361" i="24"/>
  <c r="P5102" i="24"/>
  <c r="P978" i="24"/>
  <c r="P2106" i="24"/>
  <c r="P8443" i="24"/>
  <c r="P434" i="24"/>
  <c r="P1203" i="24"/>
  <c r="P8152" i="24"/>
  <c r="P2002" i="24"/>
  <c r="P1787" i="24"/>
  <c r="P7481" i="24"/>
  <c r="P2314" i="24"/>
  <c r="P1938" i="24"/>
  <c r="P1152" i="24"/>
  <c r="P783" i="24"/>
  <c r="P4605" i="24"/>
  <c r="P3421" i="24"/>
  <c r="P1819" i="24"/>
  <c r="P3296" i="24"/>
  <c r="P2560" i="24"/>
  <c r="P7948" i="24"/>
  <c r="P2011" i="24"/>
  <c r="P507" i="24"/>
  <c r="P8161" i="24"/>
  <c r="P1939" i="24"/>
  <c r="P3073" i="24"/>
  <c r="P8397" i="24"/>
  <c r="P512" i="24"/>
  <c r="P3153" i="24"/>
  <c r="P2477" i="24"/>
  <c r="P1121" i="24"/>
  <c r="P97" i="24"/>
  <c r="P1498" i="24"/>
  <c r="P2093" i="24"/>
  <c r="P466" i="24"/>
  <c r="P866" i="24"/>
  <c r="P449" i="24"/>
  <c r="P4606" i="24"/>
  <c r="P66" i="24"/>
  <c r="P2189" i="24"/>
  <c r="P4150" i="24"/>
  <c r="P801" i="24"/>
  <c r="P2850" i="24"/>
  <c r="P882" i="24"/>
  <c r="P778" i="24"/>
  <c r="P1058" i="24"/>
  <c r="P1932" i="24"/>
  <c r="P47" i="24"/>
  <c r="P5054" i="24"/>
  <c r="P2221" i="24"/>
  <c r="P5794" i="24"/>
  <c r="P2914" i="24"/>
  <c r="P946" i="24"/>
  <c r="P4465" i="24"/>
  <c r="P1837" i="24"/>
  <c r="P1645" i="24"/>
  <c r="P8300" i="24"/>
  <c r="P2273" i="24"/>
  <c r="P1249" i="24"/>
  <c r="P4262" i="24"/>
  <c r="P6720" i="24"/>
  <c r="P3117" i="24"/>
  <c r="P2241" i="24"/>
  <c r="P1933" i="24"/>
  <c r="P8655" i="24"/>
  <c r="P1154" i="24"/>
  <c r="P7280" i="24"/>
  <c r="P781" i="24"/>
  <c r="P8641" i="24"/>
  <c r="P7073" i="24"/>
  <c r="P5451" i="24"/>
  <c r="P1910" i="24"/>
  <c r="P5179" i="24"/>
  <c r="P3814" i="24"/>
  <c r="P5317" i="24"/>
  <c r="P6871" i="24"/>
  <c r="P4947" i="24"/>
  <c r="P5443" i="24"/>
  <c r="P4419" i="24"/>
  <c r="P3139" i="24"/>
  <c r="P8707" i="24"/>
  <c r="P8283" i="24"/>
  <c r="P3647" i="24"/>
  <c r="P5423" i="24"/>
  <c r="P4399" i="24"/>
  <c r="P6554" i="24"/>
  <c r="P4622" i="24"/>
  <c r="P982" i="24"/>
  <c r="P4349" i="24"/>
  <c r="P2154" i="24"/>
  <c r="P1735" i="24"/>
  <c r="P7539" i="24"/>
  <c r="P1843" i="24"/>
  <c r="P4499" i="24"/>
  <c r="P7779" i="24"/>
  <c r="P3871" i="24"/>
  <c r="P5434" i="24"/>
  <c r="P4358" i="24"/>
  <c r="P7067" i="24"/>
  <c r="P4190" i="24"/>
  <c r="P4653" i="24"/>
  <c r="P8411" i="24"/>
  <c r="P195" i="24"/>
  <c r="P3819" i="24"/>
  <c r="P2539" i="24"/>
  <c r="P6526" i="24"/>
  <c r="P4546" i="24"/>
  <c r="P4502" i="24"/>
  <c r="P8005" i="24"/>
  <c r="P4582" i="24"/>
  <c r="P6592" i="24"/>
  <c r="P5242" i="24"/>
  <c r="P3123" i="24"/>
  <c r="P7115" i="24"/>
  <c r="P6091" i="24"/>
  <c r="P3787" i="24"/>
  <c r="P4374" i="24"/>
  <c r="P8755" i="24"/>
  <c r="P5797" i="24"/>
  <c r="P4858" i="24"/>
  <c r="P7501" i="24"/>
  <c r="P7313" i="24"/>
  <c r="P7619" i="24"/>
  <c r="P7554" i="24"/>
  <c r="P4287" i="24"/>
  <c r="P6562" i="24"/>
  <c r="P794" i="24"/>
  <c r="P4527" i="24"/>
  <c r="P3446" i="24"/>
  <c r="P5477" i="24"/>
  <c r="P6906" i="24"/>
  <c r="P5685" i="24"/>
  <c r="P5440" i="24"/>
  <c r="P7633" i="24"/>
  <c r="P7967" i="24"/>
  <c r="P5619" i="24"/>
  <c r="P631" i="24"/>
  <c r="P8062" i="24"/>
  <c r="P3278" i="24"/>
  <c r="P1502" i="24"/>
  <c r="P527" i="24"/>
  <c r="P5854" i="24"/>
  <c r="P5397" i="24"/>
  <c r="P6167" i="24"/>
  <c r="P1255" i="24"/>
  <c r="P7299" i="24"/>
  <c r="P5251" i="24"/>
  <c r="P4227" i="24"/>
  <c r="P8162" i="24"/>
  <c r="P7086" i="24"/>
  <c r="P4070" i="24"/>
  <c r="P2907" i="24"/>
  <c r="P8386" i="24"/>
  <c r="P4734" i="24"/>
  <c r="P1742" i="24"/>
  <c r="P6453" i="24"/>
  <c r="P8053" i="24"/>
  <c r="P7683" i="24"/>
  <c r="P7249" i="24"/>
  <c r="P1047" i="24"/>
  <c r="P5043" i="24"/>
  <c r="P7135" i="24"/>
  <c r="P5087" i="24"/>
  <c r="P479" i="24"/>
  <c r="P7118" i="24"/>
  <c r="P4347" i="24"/>
  <c r="P8611" i="24"/>
  <c r="P8409" i="24"/>
  <c r="P4141" i="24"/>
  <c r="P754" i="24"/>
  <c r="P1793" i="24"/>
  <c r="P6783" i="24"/>
  <c r="P4479" i="24"/>
  <c r="P8107" i="24"/>
  <c r="P5166" i="24"/>
  <c r="P914" i="24"/>
  <c r="P4525" i="24"/>
  <c r="P2692" i="24"/>
  <c r="P5543" i="24"/>
  <c r="P7737" i="24"/>
  <c r="P1138" i="24"/>
  <c r="P1549" i="24"/>
  <c r="P284" i="24"/>
  <c r="P7265" i="24"/>
  <c r="P1220" i="24"/>
  <c r="P2546" i="24"/>
  <c r="P6350" i="24"/>
  <c r="P4193" i="24"/>
  <c r="P6106" i="24"/>
  <c r="P775" i="24"/>
  <c r="P516" i="24"/>
  <c r="P8356" i="24"/>
  <c r="P7657" i="24"/>
  <c r="P8276" i="24"/>
  <c r="P144" i="24"/>
  <c r="P8762" i="24"/>
  <c r="P7255" i="24"/>
  <c r="P695" i="24"/>
  <c r="P1762" i="24"/>
  <c r="P1204" i="24"/>
  <c r="P5239" i="24"/>
  <c r="P6074" i="24"/>
  <c r="P1746" i="24"/>
  <c r="P810" i="24"/>
  <c r="P8226" i="24"/>
  <c r="P1903" i="24"/>
  <c r="P3245" i="24"/>
  <c r="P1577" i="24"/>
  <c r="P579" i="24"/>
  <c r="P2129" i="24"/>
  <c r="P8669" i="24"/>
  <c r="P6749" i="24"/>
  <c r="P762" i="24"/>
  <c r="P3174" i="24"/>
  <c r="P5184" i="24"/>
  <c r="P2368" i="24"/>
  <c r="P8609" i="24"/>
  <c r="P5008" i="24"/>
  <c r="P3984" i="24"/>
  <c r="P2448" i="24"/>
  <c r="P3377" i="24"/>
  <c r="P5117" i="24"/>
  <c r="P4861" i="24"/>
  <c r="P8573" i="24"/>
  <c r="P719" i="24"/>
  <c r="P8429" i="24"/>
  <c r="P4818" i="24"/>
  <c r="P4669" i="24"/>
  <c r="P7867" i="24"/>
  <c r="P2615" i="24"/>
  <c r="P6990" i="24"/>
  <c r="P2358" i="24"/>
  <c r="P8271" i="24"/>
  <c r="P5502" i="24"/>
  <c r="P3777" i="24"/>
  <c r="P6901" i="24"/>
  <c r="P5973" i="24"/>
  <c r="P7870" i="24"/>
  <c r="P7345" i="24"/>
  <c r="P1223" i="24"/>
  <c r="P5347" i="24"/>
  <c r="P4323" i="24"/>
  <c r="P3043" i="24"/>
  <c r="P4207" i="24"/>
  <c r="P2927" i="24"/>
  <c r="P239" i="24"/>
  <c r="P7886" i="24"/>
  <c r="P3198" i="24"/>
  <c r="P6501" i="24"/>
  <c r="P5461" i="24"/>
  <c r="P1639" i="24"/>
  <c r="P3303" i="24"/>
  <c r="P5826" i="24"/>
  <c r="P944" i="24"/>
  <c r="P7201" i="24"/>
  <c r="P4230" i="24"/>
  <c r="P791" i="24"/>
  <c r="P1060" i="24"/>
  <c r="P3159" i="24"/>
  <c r="P3671" i="24"/>
  <c r="P8020" i="24"/>
  <c r="P711" i="24"/>
  <c r="P5575" i="24"/>
  <c r="P4839" i="24"/>
  <c r="P1596" i="24"/>
  <c r="P4406" i="24"/>
  <c r="P1136" i="24"/>
  <c r="P354" i="24"/>
  <c r="P7297" i="24"/>
  <c r="P3798" i="24"/>
  <c r="P8302" i="24"/>
  <c r="P5431" i="24"/>
  <c r="P3526" i="24"/>
  <c r="P1180" i="24"/>
  <c r="P444" i="24"/>
  <c r="P7833" i="24"/>
  <c r="P1210" i="24"/>
  <c r="P7731" i="24"/>
  <c r="P2275" i="24"/>
  <c r="P867" i="24"/>
  <c r="P3062" i="24"/>
  <c r="P3645" i="24"/>
  <c r="P8012" i="24"/>
  <c r="P1347" i="24"/>
  <c r="P59" i="24"/>
  <c r="P8621" i="24"/>
  <c r="P930" i="24"/>
  <c r="P1771" i="24"/>
  <c r="P7033" i="24"/>
  <c r="P2352" i="24"/>
  <c r="P1035" i="24"/>
  <c r="P3485" i="24"/>
  <c r="P3933" i="24"/>
  <c r="P6849" i="24"/>
  <c r="P6239" i="24"/>
  <c r="P7482" i="24"/>
  <c r="P3118" i="24"/>
  <c r="P5614" i="24"/>
  <c r="P3451" i="24"/>
  <c r="P2255" i="24"/>
  <c r="P6597" i="24"/>
  <c r="P7587" i="24"/>
  <c r="P5795" i="24"/>
  <c r="P1891" i="24"/>
  <c r="P8046" i="24"/>
  <c r="P5631" i="24"/>
  <c r="P6510" i="24"/>
  <c r="P4379" i="24"/>
  <c r="P3099" i="24"/>
  <c r="P5982" i="24"/>
  <c r="P3414" i="24"/>
  <c r="P1730" i="24"/>
  <c r="P5509" i="24"/>
  <c r="P1069" i="24"/>
  <c r="P5589" i="24"/>
  <c r="P2064" i="24"/>
  <c r="P2670" i="24"/>
  <c r="P162" i="24"/>
  <c r="P7137" i="24"/>
  <c r="P3442" i="24"/>
  <c r="P727" i="24"/>
  <c r="P3846" i="24"/>
  <c r="P886" i="24"/>
  <c r="P2148" i="24"/>
  <c r="P8692" i="24"/>
  <c r="P3069" i="24"/>
  <c r="P77" i="24"/>
  <c r="P297" i="24"/>
  <c r="P228" i="24"/>
  <c r="P2116" i="24"/>
  <c r="P3937" i="24"/>
  <c r="P8121" i="24"/>
  <c r="P493" i="24"/>
  <c r="P146" i="24"/>
  <c r="P6446" i="24"/>
  <c r="P8369" i="24"/>
  <c r="P2582" i="24"/>
  <c r="P1524" i="24"/>
  <c r="P5520" i="24"/>
  <c r="P1364" i="24"/>
  <c r="P4423" i="24"/>
  <c r="P5550" i="24"/>
  <c r="P7081" i="24"/>
  <c r="P8379" i="24"/>
  <c r="P6586" i="24"/>
  <c r="P5038" i="24"/>
  <c r="P489" i="24"/>
  <c r="P1420" i="24"/>
  <c r="P1311" i="24"/>
  <c r="P5056" i="24"/>
  <c r="P864" i="24"/>
  <c r="P5136" i="24"/>
  <c r="P4112" i="24"/>
  <c r="P3088" i="24"/>
  <c r="P707" i="24"/>
  <c r="P1115" i="24"/>
  <c r="P3598" i="24"/>
  <c r="P2163" i="24"/>
  <c r="P8449" i="24"/>
  <c r="P2646" i="24"/>
  <c r="P8737" i="24"/>
  <c r="P6923" i="24"/>
  <c r="P4235" i="24"/>
  <c r="P2626" i="24"/>
  <c r="P1710" i="24"/>
  <c r="P4175" i="24"/>
  <c r="P2895" i="24"/>
  <c r="P1942" i="24"/>
  <c r="P6583" i="24"/>
  <c r="P2199" i="24"/>
  <c r="P1095" i="24"/>
  <c r="P2915" i="24"/>
  <c r="P7838" i="24"/>
  <c r="P4335" i="24"/>
  <c r="P3330" i="24"/>
  <c r="P8517" i="24"/>
  <c r="P5413" i="24"/>
  <c r="P2055" i="24"/>
  <c r="P556" i="24"/>
  <c r="P4766" i="24"/>
  <c r="P1788" i="24"/>
  <c r="P2454" i="24"/>
  <c r="P6825" i="24"/>
  <c r="P1506" i="24"/>
  <c r="P1200" i="24"/>
  <c r="P8273" i="24"/>
  <c r="P2535" i="24"/>
  <c r="P1476" i="24"/>
  <c r="P1316" i="24"/>
  <c r="P2004" i="24"/>
  <c r="P1682" i="24"/>
  <c r="P4481" i="24"/>
  <c r="P1936" i="24"/>
  <c r="P124" i="24"/>
  <c r="P6000" i="24"/>
  <c r="P916" i="24"/>
  <c r="P2550" i="24"/>
  <c r="P2781" i="24"/>
  <c r="P98" i="24"/>
  <c r="P7041" i="24"/>
  <c r="P756" i="24"/>
  <c r="P5392" i="24"/>
  <c r="P364" i="24"/>
  <c r="P1108" i="24"/>
  <c r="P5774" i="24"/>
  <c r="P432" i="24"/>
  <c r="P2210" i="24"/>
  <c r="P6010" i="24"/>
  <c r="P7217" i="24"/>
  <c r="P3394" i="24"/>
  <c r="P140" i="24"/>
  <c r="P1330" i="24"/>
  <c r="P3438" i="24"/>
  <c r="P655" i="24"/>
  <c r="P1426" i="24"/>
  <c r="P7245" i="24"/>
  <c r="P8503" i="24"/>
  <c r="P3501" i="24"/>
  <c r="P1280" i="24"/>
  <c r="P1915" i="24"/>
  <c r="P1358" i="24"/>
  <c r="P3837" i="24"/>
  <c r="P1897" i="24"/>
  <c r="P4110" i="24"/>
  <c r="P4038" i="24"/>
  <c r="P4642" i="24"/>
  <c r="P3423" i="24"/>
  <c r="P4742" i="24"/>
  <c r="P3234" i="24"/>
  <c r="P1216" i="24"/>
  <c r="P3725" i="24"/>
  <c r="P3954" i="24"/>
  <c r="P8240" i="24"/>
  <c r="P5082" i="24"/>
  <c r="P6127" i="24"/>
  <c r="P8476" i="24"/>
  <c r="P7024" i="24"/>
  <c r="P2770" i="24"/>
  <c r="P2688" i="24"/>
  <c r="P246" i="24"/>
  <c r="P3030" i="24"/>
  <c r="P3058" i="24"/>
  <c r="P4278" i="24"/>
  <c r="P2689" i="24"/>
  <c r="P1818" i="24"/>
  <c r="P6958" i="24"/>
  <c r="P3374" i="24"/>
  <c r="P5121" i="24"/>
  <c r="P3709" i="24"/>
  <c r="P4850" i="24"/>
  <c r="P3170" i="24"/>
  <c r="P3040" i="24"/>
  <c r="P268" i="24"/>
  <c r="P2304" i="24"/>
  <c r="P26" i="24"/>
  <c r="P64" i="24"/>
  <c r="P1567" i="24"/>
  <c r="P842" i="24"/>
  <c r="P1206" i="24"/>
  <c r="P499" i="24"/>
  <c r="P8685" i="24"/>
  <c r="P2305" i="24"/>
  <c r="P1707" i="24"/>
  <c r="P5213" i="24"/>
  <c r="P7353" i="24"/>
  <c r="P3490" i="24"/>
  <c r="P1097" i="24"/>
  <c r="P513" i="24"/>
  <c r="P4294" i="24"/>
  <c r="P7536" i="24"/>
  <c r="P1889" i="24"/>
  <c r="P3342" i="24"/>
  <c r="P1006" i="24"/>
  <c r="P1165" i="24"/>
  <c r="P6370" i="24"/>
  <c r="P4751" i="24"/>
  <c r="P687" i="24"/>
  <c r="P8696" i="24"/>
  <c r="P65" i="24"/>
  <c r="P4050" i="24"/>
  <c r="P7872" i="24"/>
  <c r="P1677" i="24"/>
  <c r="P3614" i="24"/>
  <c r="P2285" i="24"/>
  <c r="P2593" i="24"/>
  <c r="P1569" i="24"/>
  <c r="P545" i="24"/>
  <c r="P4337" i="24"/>
  <c r="P4594" i="24"/>
  <c r="P1583" i="24"/>
  <c r="P4454" i="24"/>
  <c r="P2414" i="24"/>
  <c r="P34" i="24"/>
  <c r="P1197" i="24"/>
  <c r="P3041" i="24"/>
  <c r="P2017" i="24"/>
  <c r="P3718" i="24"/>
  <c r="P6382" i="24"/>
  <c r="P1314" i="24"/>
  <c r="P3677" i="24"/>
  <c r="P3265" i="24"/>
  <c r="P7719" i="24"/>
  <c r="P150" i="24"/>
  <c r="P2465" i="24"/>
  <c r="P1441" i="24"/>
  <c r="P417" i="24"/>
  <c r="P2114" i="24"/>
  <c r="P4001" i="24"/>
  <c r="P1698" i="24"/>
  <c r="P7934" i="24"/>
  <c r="P2870" i="24"/>
  <c r="P8033" i="24"/>
  <c r="P8398" i="24"/>
  <c r="P6615" i="24"/>
  <c r="P3987" i="24"/>
  <c r="P5187" i="24"/>
  <c r="P3907" i="24"/>
  <c r="P8750" i="24"/>
  <c r="P7943" i="24"/>
  <c r="P3391" i="24"/>
  <c r="P2111" i="24"/>
  <c r="P4143" i="24"/>
  <c r="P7813" i="24"/>
  <c r="P6208" i="24"/>
  <c r="P6769" i="24"/>
  <c r="P6050" i="24"/>
  <c r="P6771" i="24"/>
  <c r="P5663" i="24"/>
  <c r="P3615" i="24"/>
  <c r="P7774" i="24"/>
  <c r="P8191" i="24"/>
  <c r="P2290" i="24"/>
  <c r="P2838" i="24"/>
  <c r="P5051" i="24"/>
  <c r="P2070" i="24"/>
  <c r="P7541" i="24"/>
  <c r="P2958" i="24"/>
  <c r="P2036" i="24"/>
  <c r="P2167" i="24"/>
  <c r="P4715" i="24"/>
  <c r="P5851" i="24"/>
  <c r="P3803" i="24"/>
  <c r="P2779" i="24"/>
  <c r="P6080" i="24"/>
  <c r="P5525" i="24"/>
  <c r="P6993" i="24"/>
  <c r="P5939" i="24"/>
  <c r="P4659" i="24"/>
  <c r="P2867" i="24"/>
  <c r="P2207" i="24"/>
  <c r="P3746" i="24"/>
  <c r="P2170" i="24"/>
  <c r="P7325" i="24"/>
  <c r="P6715" i="24"/>
  <c r="P2994" i="24"/>
  <c r="P1229" i="24"/>
  <c r="P4269" i="24"/>
  <c r="P551" i="24"/>
  <c r="P3267" i="24"/>
  <c r="P131" i="24"/>
  <c r="P319" i="24"/>
  <c r="P6862" i="24"/>
  <c r="P6170" i="24"/>
  <c r="P1250" i="24"/>
  <c r="P6977" i="24"/>
  <c r="P6865" i="24"/>
  <c r="P8643" i="24"/>
  <c r="P3059" i="24"/>
  <c r="P4598" i="24"/>
  <c r="P3022" i="24"/>
  <c r="P5058" i="24"/>
  <c r="P8157" i="24"/>
  <c r="P5946" i="24"/>
  <c r="P5445" i="24"/>
  <c r="P7373" i="24"/>
  <c r="P8354" i="24"/>
  <c r="P2324" i="24"/>
  <c r="P6613" i="24"/>
  <c r="P5847" i="24"/>
  <c r="P1934" i="24"/>
  <c r="P2295" i="24"/>
  <c r="P1751" i="24"/>
  <c r="P4243" i="24"/>
  <c r="P1923" i="24"/>
  <c r="P5483" i="24"/>
  <c r="P3947" i="24"/>
  <c r="P7650" i="24"/>
  <c r="P3675" i="24"/>
  <c r="P2523" i="24"/>
  <c r="P7877" i="24"/>
  <c r="P4093" i="24"/>
  <c r="P1543" i="24"/>
  <c r="P8391" i="24"/>
  <c r="P6067" i="24"/>
  <c r="P4575" i="24"/>
  <c r="P6366" i="24"/>
  <c r="P2102" i="24"/>
  <c r="P5371" i="24"/>
  <c r="P4091" i="24"/>
  <c r="P591" i="24"/>
  <c r="P8674" i="24"/>
  <c r="P1674" i="24"/>
  <c r="P3902" i="24"/>
  <c r="P8117" i="24"/>
  <c r="P6519" i="24"/>
  <c r="P7953" i="24"/>
  <c r="P4387" i="24"/>
  <c r="P2851" i="24"/>
  <c r="P7907" i="24"/>
  <c r="P7375" i="24"/>
  <c r="P4086" i="24"/>
  <c r="P5989" i="24"/>
  <c r="P3974" i="24"/>
  <c r="P3757" i="24"/>
  <c r="P8181" i="24"/>
  <c r="P6421" i="24"/>
  <c r="P2180" i="24"/>
  <c r="P2823" i="24"/>
  <c r="P1660" i="24"/>
  <c r="P7961" i="24"/>
  <c r="P109" i="24"/>
  <c r="P1584" i="24"/>
  <c r="P8721" i="24"/>
  <c r="P6945" i="24"/>
  <c r="P2548" i="24"/>
  <c r="P1728" i="24"/>
  <c r="P6722" i="24"/>
  <c r="P1756" i="24"/>
  <c r="P4977" i="24"/>
  <c r="P380" i="24"/>
  <c r="P3457" i="24"/>
  <c r="P8532" i="24"/>
  <c r="P2813" i="24"/>
  <c r="P2122" i="24"/>
  <c r="P784" i="24"/>
  <c r="P1010" i="24"/>
  <c r="P8001" i="24"/>
  <c r="P4646" i="24"/>
  <c r="P822" i="24"/>
  <c r="P1449" i="24"/>
  <c r="P128" i="24"/>
  <c r="P1724" i="24"/>
  <c r="P8057" i="24"/>
  <c r="P8030" i="24"/>
  <c r="P2653" i="24"/>
  <c r="P6830" i="24"/>
  <c r="P5975" i="24"/>
  <c r="P8724" i="24"/>
  <c r="P436" i="24"/>
  <c r="P2468" i="24"/>
  <c r="P4295" i="24"/>
  <c r="P1820" i="24"/>
  <c r="P5041" i="24"/>
  <c r="P8681" i="24"/>
  <c r="P7089" i="24"/>
  <c r="P935" i="24"/>
  <c r="P675" i="24"/>
  <c r="P5277" i="24"/>
  <c r="P751" i="24"/>
  <c r="P2124" i="24"/>
  <c r="P6178" i="24"/>
  <c r="P1439" i="24"/>
  <c r="P8413" i="24"/>
  <c r="P3949" i="24"/>
  <c r="P242" i="24"/>
  <c r="P8577" i="24"/>
  <c r="P4928" i="24"/>
  <c r="P1632" i="24"/>
  <c r="P8546" i="24"/>
  <c r="P4752" i="24"/>
  <c r="P3728" i="24"/>
  <c r="P7152" i="24"/>
  <c r="P4845" i="24"/>
  <c r="P7198" i="24"/>
  <c r="P928" i="24"/>
  <c r="P1166" i="24"/>
  <c r="P8317" i="24"/>
  <c r="P3358" i="24"/>
  <c r="P7949" i="24"/>
  <c r="P1760" i="24"/>
  <c r="P8366" i="24"/>
  <c r="P5454" i="24"/>
  <c r="P3462" i="24"/>
  <c r="P6341" i="24"/>
  <c r="P7629" i="24"/>
  <c r="P1783" i="24"/>
  <c r="P2771" i="24"/>
  <c r="P6115" i="24"/>
  <c r="P5091" i="24"/>
  <c r="P5675" i="24"/>
  <c r="P4395" i="24"/>
  <c r="P4381" i="24"/>
  <c r="P2587" i="24"/>
  <c r="P4694" i="24"/>
  <c r="P4317" i="24"/>
  <c r="P7825" i="24"/>
  <c r="P4935" i="24"/>
  <c r="P3751" i="24"/>
  <c r="P2141" i="24"/>
  <c r="P1994" i="24"/>
  <c r="P508" i="24"/>
  <c r="P1714" i="24"/>
  <c r="P922" i="24"/>
  <c r="P8657" i="24"/>
  <c r="P3522" i="24"/>
  <c r="P236" i="24"/>
  <c r="P4855" i="24"/>
  <c r="P4730" i="24"/>
  <c r="P604" i="24"/>
  <c r="P4865" i="24"/>
  <c r="P7996" i="24"/>
  <c r="P7145" i="24"/>
  <c r="P4065" i="24"/>
  <c r="P48" i="24"/>
  <c r="P2898" i="24"/>
  <c r="P1708" i="24"/>
  <c r="P3655" i="24"/>
  <c r="P1084" i="24"/>
  <c r="P4833" i="24"/>
  <c r="P2242" i="24"/>
  <c r="P348" i="24"/>
  <c r="P8689" i="24"/>
  <c r="P7447" i="24"/>
  <c r="P3410" i="24"/>
  <c r="P1218" i="24"/>
  <c r="P5648" i="24"/>
  <c r="P5175" i="24"/>
  <c r="P1170" i="24"/>
  <c r="P8105" i="24"/>
  <c r="P4514" i="24"/>
  <c r="P4017" i="24"/>
  <c r="P848" i="24"/>
  <c r="P690" i="24"/>
  <c r="P7969" i="24"/>
  <c r="P3258" i="24"/>
  <c r="P2019" i="24"/>
  <c r="P4957" i="24"/>
  <c r="P2336" i="24"/>
  <c r="P1452" i="24"/>
  <c r="P323" i="24"/>
  <c r="P114" i="24"/>
  <c r="P4829" i="24"/>
  <c r="P8728" i="24"/>
  <c r="P2108" i="24"/>
  <c r="P4637" i="24"/>
  <c r="P3917" i="24"/>
  <c r="P962" i="24"/>
  <c r="P7457" i="24"/>
  <c r="P523" i="24"/>
  <c r="P3165" i="24"/>
  <c r="P7007" i="24"/>
  <c r="P223" i="24"/>
  <c r="P6734" i="24"/>
  <c r="P4486" i="24"/>
  <c r="P7343" i="24"/>
  <c r="P2263" i="24"/>
  <c r="P5651" i="24"/>
  <c r="P7331" i="24"/>
  <c r="P5027" i="24"/>
  <c r="P3491" i="24"/>
  <c r="P1635" i="24"/>
  <c r="P7258" i="24"/>
  <c r="P8091" i="24"/>
  <c r="P4863" i="24"/>
  <c r="P7503" i="24"/>
  <c r="P5147" i="24"/>
  <c r="P105" i="24"/>
  <c r="P2194" i="24"/>
  <c r="P3761" i="24"/>
  <c r="P8153" i="24"/>
  <c r="P3794" i="24"/>
  <c r="P7817" i="24"/>
  <c r="P1328" i="24"/>
  <c r="P8593" i="24"/>
  <c r="P2882" i="24"/>
  <c r="P2292" i="24"/>
  <c r="P1516" i="24"/>
  <c r="P1236" i="24"/>
  <c r="P4791" i="24"/>
  <c r="P3607" i="24"/>
  <c r="P7844" i="24"/>
  <c r="P4614" i="24"/>
  <c r="P7945" i="24"/>
  <c r="P2557" i="24"/>
  <c r="P8539" i="24"/>
  <c r="P3494" i="24"/>
  <c r="P1282" i="24"/>
  <c r="P1172" i="24"/>
  <c r="P6306" i="24"/>
  <c r="P2205" i="24"/>
  <c r="P5410" i="24"/>
  <c r="P3862" i="24"/>
  <c r="P4273" i="24"/>
  <c r="P746" i="24"/>
  <c r="P8113" i="24"/>
  <c r="P2439" i="24"/>
  <c r="P1132" i="24"/>
  <c r="P7106" i="24"/>
  <c r="P2429" i="24"/>
  <c r="P1564" i="24"/>
  <c r="P2482" i="24"/>
  <c r="P4529" i="24"/>
  <c r="P2062" i="24"/>
  <c r="P112" i="24"/>
  <c r="P5822" i="24"/>
  <c r="P883" i="24"/>
  <c r="P3698" i="24"/>
  <c r="P1007" i="24"/>
  <c r="P2893" i="24"/>
  <c r="P8184" i="24"/>
  <c r="P2131" i="24"/>
  <c r="P2338" i="24"/>
  <c r="P5134" i="24"/>
  <c r="P4880" i="24"/>
  <c r="P3856" i="24"/>
  <c r="P2832" i="24"/>
  <c r="P653" i="24"/>
  <c r="P874" i="24"/>
  <c r="P8445" i="24"/>
  <c r="P1487" i="24"/>
  <c r="P1134" i="24"/>
  <c r="P5089" i="24"/>
  <c r="P2158" i="24"/>
  <c r="P7823" i="24"/>
  <c r="P8253" i="24"/>
  <c r="P5199" i="24"/>
  <c r="P3919" i="24"/>
  <c r="P2599" i="24"/>
  <c r="P6469" i="24"/>
  <c r="P6389" i="24"/>
  <c r="P5429" i="24"/>
  <c r="P5557" i="24"/>
  <c r="P1806" i="24"/>
  <c r="P6755" i="24"/>
  <c r="P3683" i="24"/>
  <c r="P1827" i="24"/>
  <c r="P5803" i="24"/>
  <c r="P6670" i="24"/>
  <c r="P7707" i="24"/>
  <c r="P4678" i="24"/>
  <c r="P6373" i="24"/>
  <c r="P5214" i="24"/>
  <c r="P3885" i="24"/>
  <c r="P6375" i="24"/>
  <c r="P503" i="24"/>
  <c r="P2082" i="24"/>
  <c r="P2308" i="24"/>
  <c r="P7522" i="24"/>
  <c r="P1262" i="24"/>
  <c r="P1276" i="24"/>
  <c r="P688" i="24"/>
  <c r="P6542" i="24"/>
  <c r="P7761" i="24"/>
  <c r="P919" i="24"/>
  <c r="P452" i="24"/>
  <c r="P948" i="24"/>
  <c r="P548" i="24"/>
  <c r="P980" i="24"/>
  <c r="P8585" i="24"/>
  <c r="P3558" i="24"/>
  <c r="P7673" i="24"/>
  <c r="P8292" i="24"/>
  <c r="P333" i="24"/>
  <c r="P1424" i="24"/>
  <c r="P1142" i="24"/>
  <c r="P772" i="24"/>
  <c r="P1964" i="24"/>
  <c r="P6682" i="24"/>
  <c r="P8420" i="24"/>
  <c r="P92" i="24"/>
  <c r="P7575" i="24"/>
  <c r="P2612" i="24"/>
  <c r="P3383" i="24"/>
  <c r="P8393" i="24"/>
  <c r="P8169" i="24"/>
  <c r="P4690" i="24"/>
  <c r="P1616" i="24"/>
  <c r="P6549" i="24"/>
  <c r="P6897" i="24"/>
  <c r="P3130" i="24"/>
  <c r="P2403" i="24"/>
  <c r="P1195" i="24"/>
  <c r="P1947" i="24"/>
  <c r="P2802" i="24"/>
  <c r="P834" i="24"/>
  <c r="P971" i="24"/>
  <c r="P3325" i="24"/>
  <c r="P3570" i="24"/>
  <c r="P370" i="24"/>
  <c r="P2706" i="24"/>
  <c r="P2156" i="24"/>
  <c r="P1900" i="24"/>
  <c r="P1411" i="24"/>
  <c r="P3542" i="24"/>
  <c r="P1961" i="24"/>
  <c r="P1024" i="24"/>
  <c r="P3222" i="24"/>
  <c r="P1403" i="24"/>
  <c r="P306" i="24"/>
  <c r="P7290" i="24"/>
  <c r="P2346" i="24"/>
  <c r="P118" i="24"/>
  <c r="P4082" i="24"/>
  <c r="P94" i="24"/>
  <c r="P2431" i="24"/>
  <c r="P3782" i="24"/>
  <c r="P3106" i="24"/>
  <c r="P5838" i="24"/>
  <c r="P1801" i="24"/>
  <c r="P7393" i="24"/>
  <c r="P2446" i="24"/>
  <c r="P3710" i="24"/>
  <c r="P8024" i="24"/>
  <c r="P4974" i="24"/>
  <c r="P7720" i="24"/>
  <c r="P187" i="24"/>
  <c r="P1027" i="24"/>
  <c r="P2798" i="24"/>
  <c r="P2284" i="24"/>
  <c r="P4798" i="24"/>
  <c r="P267" i="24"/>
  <c r="P8665" i="24"/>
  <c r="P1610" i="24"/>
  <c r="P1004" i="24"/>
  <c r="P1664" i="24"/>
  <c r="P681" i="24"/>
  <c r="P3309" i="24"/>
  <c r="P831" i="24"/>
  <c r="P3489" i="24"/>
  <c r="P6925" i="24"/>
  <c r="P5021" i="24"/>
  <c r="P1836" i="24"/>
  <c r="P3808" i="24"/>
  <c r="P1248" i="24"/>
  <c r="P2010" i="24"/>
  <c r="P7513" i="24"/>
  <c r="P3454" i="24"/>
  <c r="P2738" i="24"/>
  <c r="P7193" i="24"/>
  <c r="P7425" i="24"/>
  <c r="P1153" i="24"/>
  <c r="P5025" i="24"/>
  <c r="P8739" i="24"/>
  <c r="P1001" i="24"/>
  <c r="P2378" i="24"/>
  <c r="P1164" i="24"/>
  <c r="P6018" i="24"/>
  <c r="P1129" i="24"/>
  <c r="P6970" i="24"/>
  <c r="P8096" i="24"/>
  <c r="P6338" i="24"/>
  <c r="P2413" i="24"/>
  <c r="P4701" i="24"/>
  <c r="P310" i="24"/>
  <c r="P2733" i="24"/>
  <c r="P1473" i="24"/>
  <c r="P5998" i="24"/>
  <c r="P3518" i="24"/>
  <c r="P1066" i="24"/>
  <c r="P2349" i="24"/>
  <c r="P8418" i="24"/>
  <c r="P1773" i="24"/>
  <c r="P7386" i="24"/>
  <c r="P1313" i="24"/>
  <c r="P3229" i="24"/>
  <c r="P3510" i="24"/>
  <c r="P1071" i="24"/>
  <c r="P6522" i="24"/>
  <c r="P610" i="24"/>
  <c r="P7354" i="24"/>
  <c r="P4470" i="24"/>
  <c r="P4022" i="24"/>
  <c r="P1530" i="24"/>
  <c r="P2785" i="24"/>
  <c r="P8558" i="24"/>
  <c r="P758" i="24"/>
  <c r="P7408" i="24"/>
  <c r="P909" i="24"/>
  <c r="P814" i="24"/>
  <c r="P8343" i="24"/>
  <c r="P3217" i="24"/>
  <c r="P8654" i="24"/>
  <c r="P2786" i="24"/>
  <c r="P818" i="24"/>
  <c r="P5022" i="24"/>
  <c r="P2386" i="24"/>
  <c r="P2989" i="24"/>
  <c r="P1185" i="24"/>
  <c r="P4118" i="24"/>
  <c r="P2605" i="24"/>
  <c r="P714" i="24"/>
  <c r="P2530" i="24"/>
  <c r="P1484" i="24"/>
  <c r="P8590" i="24"/>
  <c r="P4939" i="24"/>
  <c r="P7709" i="24"/>
  <c r="P4155" i="24"/>
  <c r="P8441" i="24"/>
  <c r="P6405" i="24"/>
  <c r="P1266" i="24"/>
  <c r="P3366" i="24"/>
  <c r="P2266" i="24"/>
  <c r="P3651" i="24"/>
  <c r="P1859" i="24"/>
  <c r="P6191" i="24"/>
  <c r="P4911" i="24"/>
  <c r="P3887" i="24"/>
  <c r="P2863" i="24"/>
  <c r="P8130" i="24"/>
  <c r="P5605" i="24"/>
  <c r="P7221" i="24"/>
  <c r="P5696" i="24"/>
  <c r="P7121" i="24"/>
  <c r="P7377" i="24"/>
  <c r="P535" i="24"/>
  <c r="P1511" i="24"/>
  <c r="P843" i="24"/>
  <c r="P3430" i="24"/>
  <c r="P7322" i="24"/>
  <c r="P1778" i="24"/>
  <c r="P6287" i="24"/>
  <c r="P4539" i="24"/>
  <c r="P2491" i="24"/>
  <c r="P6622" i="24"/>
  <c r="P8237" i="24"/>
  <c r="P6551" i="24"/>
  <c r="P7537" i="24"/>
  <c r="P615" i="24"/>
  <c r="P23" i="24"/>
  <c r="P4331" i="24"/>
  <c r="P6686" i="24"/>
  <c r="P4333" i="24"/>
  <c r="P4571" i="24"/>
  <c r="P3547" i="24"/>
  <c r="P2311" i="24"/>
  <c r="P6318" i="24"/>
  <c r="P5541" i="24"/>
  <c r="P5941" i="24"/>
  <c r="P5568" i="24"/>
  <c r="P7233" i="24"/>
  <c r="P6739" i="24"/>
  <c r="P1875" i="24"/>
  <c r="P7475" i="24"/>
  <c r="P715" i="24"/>
  <c r="P8569" i="24"/>
  <c r="P6661" i="24"/>
  <c r="P1814" i="24"/>
  <c r="P7285" i="24"/>
  <c r="P692" i="24"/>
  <c r="P5154" i="24"/>
  <c r="P7793" i="24"/>
  <c r="P4435" i="24"/>
  <c r="P3011" i="24"/>
  <c r="P7691" i="24"/>
  <c r="P5378" i="24"/>
  <c r="P6942" i="24"/>
  <c r="P4390" i="24"/>
  <c r="P722" i="24"/>
  <c r="P6053" i="24"/>
  <c r="P388" i="24"/>
  <c r="P3283" i="24"/>
  <c r="P4851" i="24"/>
  <c r="P6815" i="24"/>
  <c r="P2747" i="24"/>
  <c r="P8290" i="24"/>
  <c r="P4662" i="24"/>
  <c r="P6801" i="24"/>
  <c r="P151" i="24"/>
  <c r="P3219" i="24"/>
  <c r="P4739" i="24"/>
  <c r="P67" i="24"/>
  <c r="P6574" i="24"/>
  <c r="P7643" i="24"/>
  <c r="P7019" i="24"/>
  <c r="P3691" i="24"/>
  <c r="P5534" i="24"/>
  <c r="P6894" i="24"/>
  <c r="P3419" i="24"/>
  <c r="P2095" i="24"/>
  <c r="P3774" i="24"/>
  <c r="P70" i="24"/>
  <c r="P5669" i="24"/>
  <c r="P4013" i="24"/>
  <c r="P6471" i="24"/>
  <c r="P8771" i="24"/>
  <c r="P3251" i="24"/>
  <c r="P2315" i="24"/>
  <c r="P7693" i="24"/>
  <c r="P6133" i="24"/>
  <c r="P2135" i="24"/>
  <c r="P6947" i="24"/>
  <c r="P4131" i="24"/>
  <c r="P7551" i="24"/>
  <c r="P3967" i="24"/>
  <c r="P3483" i="24"/>
  <c r="P2287" i="24"/>
  <c r="P5637" i="24"/>
  <c r="P7349" i="24"/>
  <c r="P5621" i="24"/>
  <c r="P2222" i="24"/>
  <c r="P1462" i="24"/>
  <c r="P7697" i="24"/>
  <c r="P2269" i="24"/>
  <c r="P1148" i="24"/>
  <c r="P4353" i="24"/>
  <c r="P1072" i="24"/>
  <c r="P8465" i="24"/>
  <c r="P8649" i="24"/>
  <c r="P564" i="24"/>
  <c r="P5966" i="24"/>
  <c r="P8372" i="24"/>
  <c r="P1244" i="24"/>
  <c r="P8073" i="24"/>
  <c r="P176" i="24"/>
  <c r="P7057" i="24"/>
  <c r="P3346" i="24"/>
  <c r="P4903" i="24"/>
  <c r="P2514" i="24"/>
  <c r="P1212" i="24"/>
  <c r="P3894" i="24"/>
  <c r="P7241" i="24"/>
  <c r="P4550" i="24"/>
  <c r="P1264" i="24"/>
  <c r="P8462" i="24"/>
  <c r="P7985" i="24"/>
  <c r="P3878" i="24"/>
  <c r="P5776" i="24"/>
  <c r="P620" i="24"/>
  <c r="P852" i="24"/>
  <c r="P3319" i="24"/>
  <c r="P4023" i="24"/>
  <c r="P1308" i="24"/>
  <c r="P3553" i="24"/>
  <c r="P5306" i="24"/>
  <c r="P7676" i="24"/>
  <c r="P188" i="24"/>
  <c r="P6974" i="24"/>
  <c r="P1443" i="24"/>
  <c r="P2177" i="24"/>
  <c r="P155" i="24"/>
  <c r="P396" i="24"/>
  <c r="P2674" i="24"/>
  <c r="P3297" i="24"/>
  <c r="P459" i="24"/>
  <c r="P7261" i="24"/>
  <c r="P1851" i="24"/>
  <c r="P1090" i="24"/>
  <c r="P4672" i="24"/>
  <c r="P1769" i="24"/>
  <c r="P6274" i="24"/>
  <c r="P4496" i="24"/>
  <c r="P3472" i="24"/>
  <c r="P8257" i="24"/>
  <c r="P2656" i="24"/>
  <c r="P618" i="24"/>
  <c r="P642" i="24"/>
  <c r="P1226" i="24"/>
  <c r="P7309" i="24"/>
  <c r="P3213" i="24"/>
  <c r="P1651" i="24"/>
  <c r="P779" i="24"/>
  <c r="P7182" i="24"/>
  <c r="P4559" i="24"/>
  <c r="P3535" i="24"/>
  <c r="P7038" i="24"/>
  <c r="P5957" i="24"/>
  <c r="P5518" i="24"/>
  <c r="P183" i="24"/>
  <c r="P5907" i="24"/>
  <c r="P1699" i="24"/>
  <c r="P5902" i="24"/>
  <c r="P4719" i="24"/>
  <c r="P3958" i="24"/>
  <c r="P7925" i="24"/>
  <c r="P6165" i="24"/>
  <c r="P7569" i="24"/>
  <c r="P2564" i="24"/>
  <c r="P3015" i="24"/>
  <c r="P8217" i="24"/>
  <c r="P8308" i="24"/>
  <c r="P7897" i="24"/>
  <c r="P8401" i="24"/>
  <c r="P7159" i="24"/>
  <c r="P3242" i="24"/>
  <c r="P1988" i="24"/>
  <c r="P2420" i="24"/>
  <c r="P4455" i="24"/>
  <c r="P2237" i="24"/>
  <c r="P4737" i="24"/>
  <c r="P1680" i="24"/>
  <c r="P1284" i="24"/>
  <c r="P8094" i="24"/>
  <c r="P428" i="24"/>
  <c r="P1428" i="24"/>
  <c r="P5063" i="24"/>
  <c r="P4631" i="24"/>
  <c r="P1930" i="24"/>
  <c r="P572" i="24"/>
  <c r="P4577" i="24"/>
  <c r="P8433" i="24"/>
  <c r="P4726" i="24"/>
  <c r="P3511" i="24"/>
  <c r="P4215" i="24"/>
  <c r="P8404" i="24"/>
  <c r="P2330" i="24"/>
  <c r="P7025" i="24"/>
  <c r="P1379" i="24"/>
  <c r="P2561" i="24"/>
  <c r="P8321" i="24"/>
  <c r="P1611" i="24"/>
  <c r="P3566" i="24"/>
  <c r="P1996" i="24"/>
  <c r="P7745" i="24"/>
  <c r="P2060" i="24"/>
  <c r="P8232" i="24"/>
  <c r="P8200" i="24"/>
  <c r="P6809" i="24"/>
  <c r="P8705" i="24"/>
  <c r="P7713" i="24"/>
  <c r="P7902" i="24"/>
  <c r="P5978" i="24"/>
  <c r="P8467" i="24"/>
  <c r="P3362" i="24"/>
  <c r="P5755" i="24"/>
  <c r="P2939" i="24"/>
  <c r="P5861" i="24"/>
  <c r="P8205" i="24"/>
  <c r="P5749" i="24"/>
  <c r="P6903" i="24"/>
  <c r="P4771" i="24"/>
  <c r="P35" i="24"/>
  <c r="P4607" i="24"/>
  <c r="P3583" i="24"/>
  <c r="P7247" i="24"/>
  <c r="P4891" i="24"/>
  <c r="P3611" i="24"/>
  <c r="P2459" i="24"/>
  <c r="P4326" i="24"/>
  <c r="P658" i="24"/>
  <c r="P5566" i="24"/>
  <c r="P5653" i="24"/>
  <c r="P6833" i="24"/>
  <c r="P567" i="24"/>
  <c r="P1271" i="24"/>
  <c r="P44" i="24"/>
  <c r="P3239" i="24"/>
  <c r="P1562" i="24"/>
  <c r="P4097" i="24"/>
  <c r="P269" i="24"/>
  <c r="P816" i="24"/>
  <c r="P8337" i="24"/>
  <c r="P2679" i="24"/>
  <c r="P804" i="24"/>
  <c r="P5182" i="24"/>
  <c r="P7401" i="24"/>
  <c r="P7017" i="24"/>
  <c r="P1552" i="24"/>
  <c r="P8014" i="24"/>
  <c r="P2519" i="24"/>
  <c r="P1028" i="24"/>
  <c r="P457" i="24"/>
  <c r="P4999" i="24"/>
  <c r="P6874" i="24"/>
  <c r="P2390" i="24"/>
  <c r="P1626" i="24"/>
  <c r="P2909" i="24"/>
  <c r="P220" i="24"/>
  <c r="P226" i="24"/>
  <c r="P7169" i="24"/>
  <c r="P2740" i="24"/>
  <c r="P832" i="24"/>
  <c r="P2724" i="24"/>
  <c r="P4151" i="24"/>
  <c r="P2606" i="24"/>
  <c r="P1052" i="24"/>
  <c r="P5297" i="24"/>
  <c r="P386" i="24"/>
  <c r="P1485" i="24"/>
  <c r="P1744" i="24"/>
  <c r="P2146" i="24"/>
  <c r="P5845" i="24"/>
  <c r="P7281" i="24"/>
  <c r="P3194" i="24"/>
  <c r="P2945" i="24"/>
  <c r="P411" i="24"/>
  <c r="P2252" i="24"/>
  <c r="P2499" i="24"/>
  <c r="P8493" i="24"/>
  <c r="P342" i="24"/>
  <c r="P4544" i="24"/>
  <c r="P3617" i="24"/>
  <c r="P3910" i="24"/>
  <c r="P4624" i="24"/>
  <c r="P3600" i="24"/>
  <c r="P2576" i="24"/>
  <c r="P3821" i="24"/>
  <c r="P4445" i="24"/>
  <c r="P672" i="24"/>
  <c r="P2048" i="24"/>
  <c r="P3389" i="24"/>
  <c r="P2030" i="24"/>
  <c r="P7053" i="24"/>
  <c r="P5122" i="24"/>
  <c r="P736" i="24"/>
  <c r="P4875" i="24"/>
  <c r="P3314" i="24"/>
  <c r="P3663" i="24"/>
  <c r="P4182" i="24"/>
  <c r="P5666" i="24"/>
  <c r="P7437" i="24"/>
  <c r="P5815" i="24"/>
  <c r="P5395" i="24"/>
  <c r="P4707" i="24"/>
  <c r="P1571" i="24"/>
  <c r="P2658" i="24"/>
  <c r="P6117" i="24"/>
  <c r="P6926" i="24"/>
  <c r="P247" i="24"/>
  <c r="P1207" i="24"/>
  <c r="P2397" i="24"/>
  <c r="P2486" i="24"/>
  <c r="P8526" i="24"/>
  <c r="P2589" i="24"/>
  <c r="P80" i="24"/>
  <c r="P7009" i="24"/>
  <c r="P3982" i="24"/>
  <c r="P663" i="24"/>
  <c r="P950" i="24"/>
  <c r="P5719" i="24"/>
  <c r="P4983" i="24"/>
  <c r="P3841" i="24"/>
  <c r="P1884" i="24"/>
  <c r="P6530" i="24"/>
  <c r="P4321" i="24"/>
  <c r="P912" i="24"/>
  <c r="P8065" i="24"/>
  <c r="P2930" i="24"/>
  <c r="P1252" i="24"/>
  <c r="P3271" i="24"/>
  <c r="P8329" i="24"/>
  <c r="P8713" i="24"/>
  <c r="P5070" i="24"/>
  <c r="P7022" i="24"/>
  <c r="P759" i="24"/>
  <c r="P2100" i="24"/>
  <c r="P7748" i="24"/>
  <c r="P3127" i="24"/>
  <c r="P2301" i="24"/>
  <c r="P418" i="24"/>
  <c r="P7465" i="24"/>
  <c r="P1866" i="24"/>
  <c r="P2877" i="24"/>
  <c r="P2631" i="24"/>
  <c r="P299" i="24"/>
  <c r="P8088" i="24"/>
  <c r="P2306" i="24"/>
  <c r="P8140" i="24"/>
  <c r="P3665" i="24"/>
  <c r="P587" i="24"/>
  <c r="P1979" i="24"/>
  <c r="P3186" i="24"/>
  <c r="P8697" i="24"/>
  <c r="P2218" i="24"/>
  <c r="P2025" i="24"/>
  <c r="P1388" i="24"/>
  <c r="P4925" i="24"/>
  <c r="P994" i="24"/>
  <c r="P256" i="24"/>
  <c r="P8637" i="24"/>
  <c r="P3154" i="24"/>
  <c r="P7065" i="24"/>
  <c r="P2038" i="24"/>
  <c r="P2042" i="24"/>
  <c r="P960" i="24"/>
  <c r="P8067" i="24"/>
  <c r="P3550" i="24"/>
  <c r="P7904" i="24"/>
  <c r="P1919" i="24"/>
  <c r="P3538" i="24"/>
  <c r="P2978" i="24"/>
  <c r="P4674" i="24"/>
  <c r="P2478" i="24"/>
  <c r="P7847" i="24"/>
  <c r="P1954" i="24"/>
  <c r="P3334" i="24"/>
  <c r="P2594" i="24"/>
  <c r="P7768" i="24"/>
  <c r="P4250" i="24"/>
  <c r="P2640" i="24"/>
  <c r="Q22" i="24" l="1"/>
  <c r="R22" i="24" s="1"/>
  <c r="R21" i="24"/>
  <c r="S20" i="24"/>
  <c r="Q23" i="24" l="1"/>
  <c r="R23" i="24" s="1"/>
  <c r="S21" i="24"/>
  <c r="Q24" i="24" l="1"/>
  <c r="R24" i="24" s="1"/>
  <c r="S22" i="24"/>
  <c r="Q25" i="24" l="1"/>
  <c r="R25" i="24" s="1"/>
  <c r="S23" i="24"/>
  <c r="S24" i="24"/>
  <c r="Q26" i="24" l="1"/>
  <c r="R26" i="24" s="1"/>
  <c r="S25" i="24"/>
  <c r="Q27" i="24" l="1"/>
  <c r="R27" i="24" s="1"/>
  <c r="S26" i="24"/>
  <c r="Q28" i="24" l="1"/>
  <c r="R28" i="24" s="1"/>
  <c r="S27" i="24"/>
  <c r="Q29" i="24" l="1"/>
  <c r="R29" i="24" s="1"/>
  <c r="S28" i="24"/>
  <c r="Q30" i="24" l="1"/>
  <c r="R30" i="24" s="1"/>
  <c r="S29" i="24"/>
  <c r="Q31" i="24" l="1"/>
  <c r="R31" i="24" s="1"/>
  <c r="S30" i="24"/>
  <c r="Q32" i="24" l="1"/>
  <c r="R32" i="24" s="1"/>
  <c r="S31" i="24"/>
  <c r="Q33" i="24" l="1"/>
  <c r="R33" i="24" s="1"/>
  <c r="S32" i="24"/>
  <c r="Q34" i="24" l="1"/>
  <c r="R34" i="24" s="1"/>
  <c r="S33" i="24"/>
  <c r="Q35" i="24" l="1"/>
  <c r="R35" i="24" s="1"/>
  <c r="Y59" i="24"/>
  <c r="Y60" i="24"/>
  <c r="Q36" i="24" l="1"/>
  <c r="R36" i="24" s="1"/>
  <c r="S35" i="24"/>
  <c r="Q37" i="24" l="1"/>
  <c r="R37" i="24" s="1"/>
  <c r="S36" i="24"/>
  <c r="Q38" i="24" l="1"/>
  <c r="R38" i="24" s="1"/>
  <c r="S38" i="24" s="1"/>
  <c r="S37" i="24"/>
  <c r="Q39" i="24" l="1"/>
  <c r="R39" i="24" s="1"/>
  <c r="S39" i="24" s="1"/>
  <c r="Q40" i="24" l="1"/>
  <c r="R40" i="24" s="1"/>
  <c r="S40" i="24" s="1"/>
  <c r="Q41" i="24" l="1"/>
  <c r="R41" i="24" s="1"/>
  <c r="S41" i="24" s="1"/>
  <c r="Q42" i="24" l="1"/>
  <c r="R42" i="24" s="1"/>
  <c r="S42" i="24" s="1"/>
  <c r="Q43" i="24" l="1"/>
  <c r="R43" i="24" s="1"/>
  <c r="S43" i="24" s="1"/>
  <c r="Q44" i="24" l="1"/>
  <c r="R44" i="24" s="1"/>
  <c r="S44" i="24" s="1"/>
  <c r="Q45" i="24" l="1"/>
  <c r="R45" i="24" s="1"/>
  <c r="S45" i="24" s="1"/>
  <c r="Q46" i="24" l="1"/>
  <c r="R46" i="24" s="1"/>
  <c r="S46" i="24" s="1"/>
  <c r="Q47" i="24" l="1"/>
  <c r="R47" i="24" s="1"/>
  <c r="S47" i="24" s="1"/>
  <c r="Q48" i="24" l="1"/>
  <c r="R48" i="24" s="1"/>
  <c r="S48" i="24" s="1"/>
  <c r="Q49" i="24" l="1"/>
  <c r="R49" i="24" s="1"/>
  <c r="S49" i="24" s="1"/>
  <c r="Q50" i="24" l="1"/>
  <c r="R50" i="24" s="1"/>
  <c r="S50" i="24" s="1"/>
  <c r="Q51" i="24" l="1"/>
  <c r="R51" i="24" s="1"/>
  <c r="S51" i="24" s="1"/>
  <c r="Q52" i="24" l="1"/>
  <c r="R52" i="24" s="1"/>
  <c r="S52" i="24" s="1"/>
  <c r="Q53" i="24" l="1"/>
  <c r="R53" i="24" s="1"/>
  <c r="S53" i="24" s="1"/>
  <c r="Q54" i="24" l="1"/>
  <c r="R54" i="24" s="1"/>
  <c r="S54" i="24" s="1"/>
  <c r="Q55" i="24" l="1"/>
  <c r="R55" i="24" s="1"/>
  <c r="S55" i="24" s="1"/>
  <c r="Q56" i="24" l="1"/>
  <c r="R56" i="24" s="1"/>
  <c r="S56" i="24" s="1"/>
  <c r="Q57" i="24" l="1"/>
  <c r="R57" i="24" s="1"/>
  <c r="S57" i="24" s="1"/>
  <c r="Q58" i="24" l="1"/>
  <c r="R58" i="24" s="1"/>
  <c r="S58" i="24" s="1"/>
  <c r="Q59" i="24" l="1"/>
  <c r="R59" i="24" s="1"/>
  <c r="S59" i="24" s="1"/>
  <c r="Q60" i="24" l="1"/>
  <c r="R60" i="24" s="1"/>
  <c r="S60" i="24" s="1"/>
  <c r="Q61" i="24" l="1"/>
  <c r="R61" i="24" s="1"/>
  <c r="S61" i="24" s="1"/>
  <c r="Q62" i="24" l="1"/>
  <c r="R62" i="24" s="1"/>
  <c r="S62" i="24" s="1"/>
  <c r="Q63" i="24" l="1"/>
  <c r="R63" i="24" s="1"/>
  <c r="S63" i="24" s="1"/>
  <c r="Q64" i="24" l="1"/>
  <c r="R64" i="24" s="1"/>
  <c r="S64" i="24" s="1"/>
  <c r="Q65" i="24" l="1"/>
  <c r="R65" i="24" s="1"/>
  <c r="S65" i="24" s="1"/>
  <c r="Q66" i="24" l="1"/>
  <c r="R66" i="24" s="1"/>
  <c r="S66" i="24" s="1"/>
  <c r="Q67" i="24" l="1"/>
  <c r="R67" i="24" s="1"/>
  <c r="S67" i="24" s="1"/>
  <c r="Q68" i="24" l="1"/>
  <c r="R68" i="24" s="1"/>
  <c r="S68" i="24" s="1"/>
  <c r="Q69" i="24" l="1"/>
  <c r="R69" i="24" s="1"/>
  <c r="S69" i="24" s="1"/>
  <c r="Q70" i="24" l="1"/>
  <c r="R70" i="24" s="1"/>
  <c r="S70" i="24" s="1"/>
  <c r="Q71" i="24" l="1"/>
  <c r="R71" i="24" s="1"/>
  <c r="S71" i="24" s="1"/>
  <c r="Q72" i="24" l="1"/>
  <c r="R72" i="24" s="1"/>
  <c r="S72" i="24" s="1"/>
  <c r="Q73" i="24" l="1"/>
  <c r="R73" i="24" s="1"/>
  <c r="S73" i="24" s="1"/>
  <c r="Q74" i="24" l="1"/>
  <c r="R74" i="24" s="1"/>
  <c r="S74" i="24" s="1"/>
  <c r="Q75" i="24" l="1"/>
  <c r="R75" i="24" s="1"/>
  <c r="S75" i="24" s="1"/>
  <c r="Q76" i="24" l="1"/>
  <c r="R76" i="24" s="1"/>
  <c r="S76" i="24" s="1"/>
  <c r="Q77" i="24" l="1"/>
  <c r="R77" i="24" s="1"/>
  <c r="S77" i="24" s="1"/>
  <c r="Q78" i="24" l="1"/>
  <c r="R78" i="24" s="1"/>
  <c r="S78" i="24" s="1"/>
  <c r="Q79" i="24" l="1"/>
  <c r="R79" i="24" s="1"/>
  <c r="S79" i="24" s="1"/>
  <c r="Q80" i="24" l="1"/>
  <c r="R80" i="24" s="1"/>
  <c r="S80" i="24" s="1"/>
  <c r="Q81" i="24" l="1"/>
  <c r="R81" i="24" s="1"/>
  <c r="S81" i="24" s="1"/>
  <c r="Q82" i="24" l="1"/>
  <c r="R82" i="24" s="1"/>
  <c r="S82" i="24" s="1"/>
  <c r="Q83" i="24" l="1"/>
  <c r="R83" i="24" s="1"/>
  <c r="S83" i="24" s="1"/>
  <c r="Q84" i="24" l="1"/>
  <c r="R84" i="24" s="1"/>
  <c r="S84" i="24" s="1"/>
  <c r="Q85" i="24" l="1"/>
  <c r="R85" i="24" s="1"/>
  <c r="S85" i="24" s="1"/>
  <c r="Q86" i="24" l="1"/>
  <c r="R86" i="24" s="1"/>
  <c r="S86" i="24" s="1"/>
  <c r="Q87" i="24" l="1"/>
  <c r="R87" i="24" s="1"/>
  <c r="S87" i="24" s="1"/>
  <c r="Q88" i="24" l="1"/>
  <c r="R88" i="24" s="1"/>
  <c r="S88" i="24" s="1"/>
  <c r="Q89" i="24" l="1"/>
  <c r="R89" i="24" s="1"/>
  <c r="S89" i="24" s="1"/>
  <c r="Q90" i="24" l="1"/>
  <c r="R90" i="24" s="1"/>
  <c r="S90" i="24" s="1"/>
  <c r="Q91" i="24" l="1"/>
  <c r="R91" i="24" s="1"/>
  <c r="S91" i="24" s="1"/>
  <c r="Q92" i="24" l="1"/>
  <c r="R92" i="24" s="1"/>
  <c r="S92" i="24" s="1"/>
  <c r="Q93" i="24" l="1"/>
  <c r="R93" i="24" s="1"/>
  <c r="S93" i="24" s="1"/>
  <c r="Q94" i="24" l="1"/>
  <c r="R94" i="24" s="1"/>
  <c r="S94" i="24" s="1"/>
  <c r="Q95" i="24" l="1"/>
  <c r="R95" i="24" s="1"/>
  <c r="S95" i="24" s="1"/>
  <c r="Q96" i="24" l="1"/>
  <c r="R96" i="24" s="1"/>
  <c r="S96" i="24" s="1"/>
  <c r="Q97" i="24" l="1"/>
  <c r="R97" i="24" s="1"/>
  <c r="S97" i="24" s="1"/>
  <c r="Q98" i="24" l="1"/>
  <c r="R98" i="24" s="1"/>
  <c r="S98" i="24" s="1"/>
  <c r="Q99" i="24" l="1"/>
  <c r="R99" i="24" s="1"/>
  <c r="S99" i="24" s="1"/>
  <c r="Q100" i="24" l="1"/>
  <c r="R100" i="24" s="1"/>
  <c r="S100" i="24" s="1"/>
  <c r="Q101" i="24" l="1"/>
  <c r="R101" i="24" s="1"/>
  <c r="S101" i="24" s="1"/>
  <c r="Q102" i="24" l="1"/>
  <c r="R102" i="24" s="1"/>
  <c r="S102" i="24" s="1"/>
  <c r="Q103" i="24" l="1"/>
  <c r="R103" i="24" s="1"/>
  <c r="S103" i="24" s="1"/>
  <c r="Q104" i="24" l="1"/>
  <c r="R104" i="24" s="1"/>
  <c r="S104" i="24" s="1"/>
  <c r="Q105" i="24" l="1"/>
  <c r="R105" i="24" s="1"/>
  <c r="S105" i="24" s="1"/>
  <c r="Q106" i="24" l="1"/>
  <c r="R106" i="24" s="1"/>
  <c r="S106" i="24" s="1"/>
  <c r="Q107" i="24" l="1"/>
  <c r="R107" i="24" s="1"/>
  <c r="S107" i="24" s="1"/>
  <c r="Q108" i="24" l="1"/>
  <c r="R108" i="24" s="1"/>
  <c r="S108" i="24" s="1"/>
  <c r="Q109" i="24" l="1"/>
  <c r="R109" i="24" s="1"/>
  <c r="S109" i="24" s="1"/>
  <c r="Q110" i="24" l="1"/>
  <c r="R110" i="24" s="1"/>
  <c r="S110" i="24" s="1"/>
  <c r="Q111" i="24" l="1"/>
  <c r="R111" i="24" s="1"/>
  <c r="S111" i="24" s="1"/>
  <c r="Q112" i="24" l="1"/>
  <c r="R112" i="24" s="1"/>
  <c r="S112" i="24" s="1"/>
  <c r="Q113" i="24" l="1"/>
  <c r="R113" i="24" s="1"/>
  <c r="S113" i="24" s="1"/>
  <c r="Q114" i="24" l="1"/>
  <c r="R114" i="24" s="1"/>
  <c r="S114" i="24" s="1"/>
  <c r="Q115" i="24" l="1"/>
  <c r="R115" i="24" s="1"/>
  <c r="S115" i="24" s="1"/>
  <c r="Q116" i="24" l="1"/>
  <c r="R116" i="24" s="1"/>
  <c r="S116" i="24" s="1"/>
  <c r="Q117" i="24" l="1"/>
  <c r="R117" i="24" s="1"/>
  <c r="S117" i="24" s="1"/>
  <c r="Q118" i="24" l="1"/>
  <c r="R118" i="24" s="1"/>
  <c r="S118" i="24" s="1"/>
  <c r="Q119" i="24" l="1"/>
  <c r="R119" i="24" s="1"/>
  <c r="S119" i="24" s="1"/>
  <c r="Q120" i="24" l="1"/>
  <c r="R120" i="24" s="1"/>
  <c r="S120" i="24" s="1"/>
  <c r="Q121" i="24" l="1"/>
  <c r="R121" i="24" s="1"/>
  <c r="S121" i="24" s="1"/>
  <c r="Q122" i="24" l="1"/>
  <c r="R122" i="24" s="1"/>
  <c r="S122" i="24" s="1"/>
  <c r="Q123" i="24" l="1"/>
  <c r="R123" i="24" s="1"/>
  <c r="S123" i="24" s="1"/>
  <c r="Q124" i="24" l="1"/>
  <c r="R124" i="24" s="1"/>
  <c r="S124" i="24" s="1"/>
  <c r="Q125" i="24" l="1"/>
  <c r="R125" i="24" s="1"/>
  <c r="S125" i="24" s="1"/>
  <c r="Q126" i="24" l="1"/>
  <c r="R126" i="24" s="1"/>
  <c r="S126" i="24" s="1"/>
  <c r="Q127" i="24" l="1"/>
  <c r="R127" i="24" s="1"/>
  <c r="S127" i="24" s="1"/>
  <c r="Q128" i="24" l="1"/>
  <c r="R128" i="24" s="1"/>
  <c r="S128" i="24" s="1"/>
  <c r="Q129" i="24" l="1"/>
  <c r="R129" i="24" s="1"/>
  <c r="S129" i="24" s="1"/>
  <c r="Q130" i="24" l="1"/>
  <c r="R130" i="24" s="1"/>
  <c r="S130" i="24" s="1"/>
  <c r="Q131" i="24" l="1"/>
  <c r="R131" i="24" s="1"/>
  <c r="S131" i="24" s="1"/>
  <c r="Q132" i="24" l="1"/>
  <c r="R132" i="24" s="1"/>
  <c r="S132" i="24" s="1"/>
  <c r="Q133" i="24" l="1"/>
  <c r="R133" i="24" s="1"/>
  <c r="S133" i="24" s="1"/>
  <c r="Q134" i="24" l="1"/>
  <c r="R134" i="24" s="1"/>
  <c r="S134" i="24" s="1"/>
  <c r="Q135" i="24" l="1"/>
  <c r="R135" i="24" s="1"/>
  <c r="S135" i="24" s="1"/>
  <c r="Q136" i="24" l="1"/>
  <c r="R136" i="24" s="1"/>
  <c r="S136" i="24" s="1"/>
  <c r="Q137" i="24" l="1"/>
  <c r="R137" i="24" s="1"/>
  <c r="S137" i="24" s="1"/>
  <c r="Q138" i="24" l="1"/>
  <c r="R138" i="24" s="1"/>
  <c r="S138" i="24" s="1"/>
  <c r="Q139" i="24" l="1"/>
  <c r="R139" i="24" s="1"/>
  <c r="S139" i="24" s="1"/>
  <c r="Q140" i="24" l="1"/>
  <c r="R140" i="24" s="1"/>
  <c r="S140" i="24" s="1"/>
  <c r="Q141" i="24" l="1"/>
  <c r="R141" i="24" s="1"/>
  <c r="S141" i="24" s="1"/>
  <c r="Q142" i="24" l="1"/>
  <c r="R142" i="24" s="1"/>
  <c r="S142" i="24" s="1"/>
  <c r="Q143" i="24" l="1"/>
  <c r="R143" i="24" s="1"/>
  <c r="S143" i="24" s="1"/>
  <c r="Q144" i="24" l="1"/>
  <c r="R144" i="24" s="1"/>
  <c r="S144" i="24" s="1"/>
  <c r="Q145" i="24" l="1"/>
  <c r="R145" i="24" s="1"/>
  <c r="S145" i="24" s="1"/>
  <c r="Q146" i="24" l="1"/>
  <c r="R146" i="24" s="1"/>
  <c r="S146" i="24" s="1"/>
  <c r="Q147" i="24" l="1"/>
  <c r="R147" i="24" s="1"/>
  <c r="S147" i="24" s="1"/>
  <c r="Q148" i="24" l="1"/>
  <c r="R148" i="24" s="1"/>
  <c r="S148" i="24" s="1"/>
  <c r="Q149" i="24" l="1"/>
  <c r="R149" i="24" s="1"/>
  <c r="S149" i="24" s="1"/>
  <c r="Q150" i="24" l="1"/>
  <c r="R150" i="24" s="1"/>
  <c r="S150" i="24" s="1"/>
  <c r="Q151" i="24" l="1"/>
  <c r="R151" i="24" s="1"/>
  <c r="S151" i="24" s="1"/>
  <c r="Q152" i="24" l="1"/>
  <c r="R152" i="24" s="1"/>
  <c r="S152" i="24" s="1"/>
  <c r="Q153" i="24" l="1"/>
  <c r="R153" i="24" s="1"/>
  <c r="S153" i="24" s="1"/>
  <c r="Q154" i="24" l="1"/>
  <c r="R154" i="24" s="1"/>
  <c r="S154" i="24" s="1"/>
  <c r="Q155" i="24" l="1"/>
  <c r="R155" i="24" s="1"/>
  <c r="S155" i="24" s="1"/>
  <c r="Q156" i="24" l="1"/>
  <c r="R156" i="24" s="1"/>
  <c r="S156" i="24" s="1"/>
  <c r="Q157" i="24" l="1"/>
  <c r="R157" i="24" s="1"/>
  <c r="S157" i="24" s="1"/>
  <c r="Q158" i="24" l="1"/>
  <c r="R158" i="24" s="1"/>
  <c r="S158" i="24" s="1"/>
  <c r="Q159" i="24" l="1"/>
  <c r="R159" i="24" s="1"/>
  <c r="S159" i="24" s="1"/>
  <c r="Q160" i="24" l="1"/>
  <c r="R160" i="24" s="1"/>
  <c r="S160" i="24" s="1"/>
  <c r="Q161" i="24" l="1"/>
  <c r="R161" i="24" s="1"/>
  <c r="S161" i="24" s="1"/>
  <c r="Q162" i="24" l="1"/>
  <c r="R162" i="24" s="1"/>
  <c r="S162" i="24" s="1"/>
  <c r="Q163" i="24" l="1"/>
  <c r="R163" i="24" s="1"/>
  <c r="S163" i="24" s="1"/>
  <c r="Q164" i="24" l="1"/>
  <c r="R164" i="24" s="1"/>
  <c r="S164" i="24" s="1"/>
  <c r="Q165" i="24" l="1"/>
  <c r="R165" i="24" s="1"/>
  <c r="S165" i="24" s="1"/>
  <c r="Q166" i="24" l="1"/>
  <c r="R166" i="24" s="1"/>
  <c r="S166" i="24" s="1"/>
  <c r="Q167" i="24" l="1"/>
  <c r="R167" i="24" s="1"/>
  <c r="S167" i="24" s="1"/>
  <c r="Q168" i="24" l="1"/>
  <c r="R168" i="24" s="1"/>
  <c r="S168" i="24" s="1"/>
  <c r="Q169" i="24" l="1"/>
  <c r="R169" i="24" s="1"/>
  <c r="S169" i="24" s="1"/>
  <c r="Q170" i="24" l="1"/>
  <c r="R170" i="24" s="1"/>
  <c r="S170" i="24" s="1"/>
  <c r="Q171" i="24" l="1"/>
  <c r="R171" i="24" s="1"/>
  <c r="S171" i="24" s="1"/>
  <c r="Q172" i="24" l="1"/>
  <c r="R172" i="24" s="1"/>
  <c r="S172" i="24" s="1"/>
  <c r="Q173" i="24" l="1"/>
  <c r="R173" i="24" s="1"/>
  <c r="S173" i="24" s="1"/>
  <c r="Q174" i="24" l="1"/>
  <c r="R174" i="24" s="1"/>
  <c r="S174" i="24" s="1"/>
  <c r="Q175" i="24" l="1"/>
  <c r="R175" i="24" s="1"/>
  <c r="S175" i="24" s="1"/>
  <c r="Q176" i="24" l="1"/>
  <c r="R176" i="24" s="1"/>
  <c r="S176" i="24" s="1"/>
  <c r="Q177" i="24" l="1"/>
  <c r="R177" i="24" s="1"/>
  <c r="S177" i="24" s="1"/>
  <c r="Q178" i="24" l="1"/>
  <c r="R178" i="24" s="1"/>
  <c r="S178" i="24" s="1"/>
  <c r="Q179" i="24" l="1"/>
  <c r="R179" i="24" s="1"/>
  <c r="S179" i="24" s="1"/>
  <c r="Q180" i="24" l="1"/>
  <c r="R180" i="24" s="1"/>
  <c r="S180" i="24" s="1"/>
  <c r="Q181" i="24" l="1"/>
  <c r="R181" i="24" s="1"/>
  <c r="S181" i="24" s="1"/>
  <c r="Q182" i="24" l="1"/>
  <c r="R182" i="24" s="1"/>
  <c r="S182" i="24" s="1"/>
  <c r="Q183" i="24" l="1"/>
  <c r="R183" i="24" s="1"/>
  <c r="S183" i="24" s="1"/>
  <c r="Q184" i="24" l="1"/>
  <c r="R184" i="24" s="1"/>
  <c r="S184" i="24" s="1"/>
  <c r="Q185" i="24" l="1"/>
  <c r="R185" i="24" s="1"/>
  <c r="S185" i="24" s="1"/>
  <c r="Q186" i="24" l="1"/>
  <c r="R186" i="24" s="1"/>
  <c r="S186" i="24" s="1"/>
  <c r="Q187" i="24" l="1"/>
  <c r="R187" i="24" s="1"/>
  <c r="S187" i="24" s="1"/>
  <c r="Q188" i="24" l="1"/>
  <c r="R188" i="24" s="1"/>
  <c r="S188" i="24" s="1"/>
  <c r="Q189" i="24" l="1"/>
  <c r="R189" i="24" s="1"/>
  <c r="S189" i="24" s="1"/>
  <c r="Q190" i="24" l="1"/>
  <c r="R190" i="24" s="1"/>
  <c r="S190" i="24" s="1"/>
  <c r="Q191" i="24" l="1"/>
  <c r="R191" i="24" s="1"/>
  <c r="S191" i="24" s="1"/>
  <c r="Q192" i="24" l="1"/>
  <c r="R192" i="24" s="1"/>
  <c r="S192" i="24" s="1"/>
  <c r="Q193" i="24" l="1"/>
  <c r="R193" i="24" s="1"/>
  <c r="S193" i="24" s="1"/>
  <c r="Q194" i="24" l="1"/>
  <c r="R194" i="24" s="1"/>
  <c r="S194" i="24" s="1"/>
  <c r="Q195" i="24" l="1"/>
  <c r="R195" i="24" s="1"/>
  <c r="S195" i="24" s="1"/>
  <c r="Q196" i="24" l="1"/>
  <c r="R196" i="24" s="1"/>
  <c r="S196" i="24" s="1"/>
  <c r="Q197" i="24" l="1"/>
  <c r="R197" i="24" s="1"/>
  <c r="S197" i="24" s="1"/>
  <c r="Q198" i="24" l="1"/>
  <c r="R198" i="24" s="1"/>
  <c r="S198" i="24" s="1"/>
  <c r="Q199" i="24" l="1"/>
  <c r="R199" i="24" s="1"/>
  <c r="S199" i="24" s="1"/>
  <c r="Q200" i="24" l="1"/>
  <c r="R200" i="24" s="1"/>
  <c r="S200" i="24" s="1"/>
  <c r="Q201" i="24" l="1"/>
  <c r="R201" i="24" s="1"/>
  <c r="S201" i="24" s="1"/>
  <c r="Q202" i="24" l="1"/>
  <c r="R202" i="24" s="1"/>
  <c r="S202" i="24" s="1"/>
  <c r="Q203" i="24" l="1"/>
  <c r="R203" i="24" s="1"/>
  <c r="S203" i="24" s="1"/>
  <c r="Q204" i="24" l="1"/>
  <c r="R204" i="24" s="1"/>
  <c r="S204" i="24" s="1"/>
  <c r="Q205" i="24" l="1"/>
  <c r="R205" i="24" s="1"/>
  <c r="S205" i="24" s="1"/>
  <c r="Q206" i="24" l="1"/>
  <c r="R206" i="24" s="1"/>
  <c r="S206" i="24" s="1"/>
  <c r="Q207" i="24" l="1"/>
  <c r="R207" i="24" s="1"/>
  <c r="S207" i="24" s="1"/>
  <c r="Q208" i="24" l="1"/>
  <c r="R208" i="24" s="1"/>
  <c r="S208" i="24" s="1"/>
  <c r="Q209" i="24" l="1"/>
  <c r="R209" i="24" s="1"/>
  <c r="S209" i="24" s="1"/>
  <c r="Q210" i="24" l="1"/>
  <c r="R210" i="24" s="1"/>
  <c r="S210" i="24" s="1"/>
  <c r="Q211" i="24" l="1"/>
  <c r="R211" i="24" s="1"/>
  <c r="S211" i="24" s="1"/>
  <c r="Q212" i="24" l="1"/>
  <c r="R212" i="24" s="1"/>
  <c r="S212" i="24" s="1"/>
  <c r="Q213" i="24" l="1"/>
  <c r="R213" i="24" s="1"/>
  <c r="S213" i="24" s="1"/>
  <c r="Q214" i="24" l="1"/>
  <c r="R214" i="24" s="1"/>
  <c r="S214" i="24" s="1"/>
  <c r="Q215" i="24" l="1"/>
  <c r="R215" i="24" s="1"/>
  <c r="S215" i="24" s="1"/>
  <c r="Q216" i="24" l="1"/>
  <c r="R216" i="24" s="1"/>
  <c r="S216" i="24" s="1"/>
  <c r="Q217" i="24" l="1"/>
  <c r="R217" i="24" s="1"/>
  <c r="S217" i="24" s="1"/>
  <c r="Q218" i="24" l="1"/>
  <c r="R218" i="24" s="1"/>
  <c r="S218" i="24" s="1"/>
  <c r="Q219" i="24" l="1"/>
  <c r="R219" i="24" s="1"/>
  <c r="S219" i="24" s="1"/>
  <c r="Q220" i="24" l="1"/>
  <c r="R220" i="24" s="1"/>
  <c r="S220" i="24" s="1"/>
  <c r="Q221" i="24" l="1"/>
  <c r="R221" i="24" s="1"/>
  <c r="S221" i="24" s="1"/>
  <c r="Q222" i="24" l="1"/>
  <c r="R222" i="24" s="1"/>
  <c r="S222" i="24" s="1"/>
  <c r="Q223" i="24" l="1"/>
  <c r="R223" i="24" s="1"/>
  <c r="S223" i="24" s="1"/>
  <c r="Q224" i="24" l="1"/>
  <c r="R224" i="24" s="1"/>
  <c r="S224" i="24" s="1"/>
  <c r="Q225" i="24" l="1"/>
  <c r="R225" i="24" s="1"/>
  <c r="S225" i="24" s="1"/>
  <c r="Q226" i="24" l="1"/>
  <c r="R226" i="24" s="1"/>
  <c r="S226" i="24" s="1"/>
  <c r="Q227" i="24" l="1"/>
  <c r="R227" i="24" s="1"/>
  <c r="S227" i="24" s="1"/>
  <c r="Q228" i="24" l="1"/>
  <c r="R228" i="24" s="1"/>
  <c r="S228" i="24" s="1"/>
  <c r="Q229" i="24" l="1"/>
  <c r="R229" i="24" s="1"/>
  <c r="S229" i="24" s="1"/>
  <c r="Q230" i="24" l="1"/>
  <c r="R230" i="24" s="1"/>
  <c r="S230" i="24" s="1"/>
  <c r="Q231" i="24" l="1"/>
  <c r="R231" i="24" s="1"/>
  <c r="S231" i="24" s="1"/>
  <c r="Q232" i="24" l="1"/>
  <c r="R232" i="24" s="1"/>
  <c r="S232" i="24" s="1"/>
  <c r="Q233" i="24" l="1"/>
  <c r="R233" i="24" s="1"/>
  <c r="S233" i="24" s="1"/>
  <c r="Q234" i="24" l="1"/>
  <c r="R234" i="24" s="1"/>
  <c r="S234" i="24" s="1"/>
  <c r="Q235" i="24" l="1"/>
  <c r="R235" i="24" s="1"/>
  <c r="S235" i="24" s="1"/>
  <c r="Q236" i="24" l="1"/>
  <c r="R236" i="24" s="1"/>
  <c r="S236" i="24" s="1"/>
  <c r="Q237" i="24" l="1"/>
  <c r="R237" i="24" s="1"/>
  <c r="S237" i="24" s="1"/>
  <c r="Q238" i="24" l="1"/>
  <c r="R238" i="24" s="1"/>
  <c r="S238" i="24" s="1"/>
  <c r="Q239" i="24" l="1"/>
  <c r="R239" i="24" s="1"/>
  <c r="S239" i="24" s="1"/>
  <c r="Q240" i="24" l="1"/>
  <c r="R240" i="24" s="1"/>
  <c r="S240" i="24" s="1"/>
  <c r="Q241" i="24" l="1"/>
  <c r="R241" i="24" s="1"/>
  <c r="S241" i="24" s="1"/>
  <c r="Q242" i="24" l="1"/>
  <c r="R242" i="24" s="1"/>
  <c r="S242" i="24" s="1"/>
  <c r="Q243" i="24" l="1"/>
  <c r="R243" i="24" s="1"/>
  <c r="S243" i="24" s="1"/>
  <c r="Q244" i="24" l="1"/>
  <c r="R244" i="24" s="1"/>
  <c r="S244" i="24" s="1"/>
  <c r="Q245" i="24" l="1"/>
  <c r="R245" i="24" s="1"/>
  <c r="S245" i="24" s="1"/>
  <c r="Q246" i="24" l="1"/>
  <c r="R246" i="24" s="1"/>
  <c r="S246" i="24" s="1"/>
  <c r="Q247" i="24" l="1"/>
  <c r="R247" i="24" s="1"/>
  <c r="S247" i="24" s="1"/>
  <c r="Q248" i="24" l="1"/>
  <c r="R248" i="24" s="1"/>
  <c r="S248" i="24" s="1"/>
  <c r="Q249" i="24" l="1"/>
  <c r="R249" i="24" s="1"/>
  <c r="S249" i="24" s="1"/>
  <c r="Q250" i="24" l="1"/>
  <c r="R250" i="24" s="1"/>
  <c r="S250" i="24" s="1"/>
  <c r="Q251" i="24" l="1"/>
  <c r="R251" i="24" s="1"/>
  <c r="S251" i="24" s="1"/>
  <c r="Q252" i="24" l="1"/>
  <c r="R252" i="24" s="1"/>
  <c r="S252" i="24" s="1"/>
  <c r="Q253" i="24" l="1"/>
  <c r="R253" i="24" s="1"/>
  <c r="S253" i="24" s="1"/>
  <c r="Q254" i="24" l="1"/>
  <c r="R254" i="24" s="1"/>
  <c r="S254" i="24" s="1"/>
  <c r="Q255" i="24" l="1"/>
  <c r="R255" i="24" s="1"/>
  <c r="S255" i="24" s="1"/>
  <c r="Q256" i="24" l="1"/>
  <c r="R256" i="24" s="1"/>
  <c r="S256" i="24" s="1"/>
  <c r="Q257" i="24" l="1"/>
  <c r="R257" i="24" s="1"/>
  <c r="S257" i="24" s="1"/>
  <c r="Q258" i="24" l="1"/>
  <c r="R258" i="24" s="1"/>
  <c r="S258" i="24" s="1"/>
  <c r="Q259" i="24" l="1"/>
  <c r="R259" i="24" s="1"/>
  <c r="S259" i="24" s="1"/>
  <c r="Q260" i="24" l="1"/>
  <c r="R260" i="24" s="1"/>
  <c r="S260" i="24" s="1"/>
  <c r="Q261" i="24" l="1"/>
  <c r="R261" i="24" s="1"/>
  <c r="S261" i="24" s="1"/>
  <c r="Q262" i="24" l="1"/>
  <c r="R262" i="24" s="1"/>
  <c r="S262" i="24" s="1"/>
  <c r="Q263" i="24" l="1"/>
  <c r="R263" i="24" s="1"/>
  <c r="S263" i="24" s="1"/>
  <c r="Q264" i="24" l="1"/>
  <c r="R264" i="24" s="1"/>
  <c r="S264" i="24" s="1"/>
  <c r="Q265" i="24" l="1"/>
  <c r="R265" i="24" s="1"/>
  <c r="S265" i="24" s="1"/>
  <c r="Q266" i="24" l="1"/>
  <c r="R266" i="24" s="1"/>
  <c r="S266" i="24" s="1"/>
  <c r="Q267" i="24" l="1"/>
  <c r="R267" i="24" s="1"/>
  <c r="S267" i="24" s="1"/>
  <c r="Q268" i="24" l="1"/>
  <c r="R268" i="24" s="1"/>
  <c r="S268" i="24" s="1"/>
  <c r="Q269" i="24" l="1"/>
  <c r="R269" i="24" s="1"/>
  <c r="S269" i="24" s="1"/>
  <c r="Q270" i="24" l="1"/>
  <c r="R270" i="24" s="1"/>
  <c r="S270" i="24" s="1"/>
  <c r="Q271" i="24" l="1"/>
  <c r="R271" i="24" s="1"/>
  <c r="S271" i="24" s="1"/>
  <c r="Q272" i="24" l="1"/>
  <c r="R272" i="24" s="1"/>
  <c r="S272" i="24" s="1"/>
  <c r="Q273" i="24" l="1"/>
  <c r="R273" i="24" s="1"/>
  <c r="S273" i="24" s="1"/>
  <c r="Q274" i="24" l="1"/>
  <c r="R274" i="24" s="1"/>
  <c r="S274" i="24" s="1"/>
  <c r="Q275" i="24" l="1"/>
  <c r="R275" i="24" s="1"/>
  <c r="S275" i="24" s="1"/>
  <c r="Q276" i="24" l="1"/>
  <c r="R276" i="24" s="1"/>
  <c r="S276" i="24" s="1"/>
  <c r="Q277" i="24" l="1"/>
  <c r="R277" i="24" s="1"/>
  <c r="S277" i="24" s="1"/>
  <c r="Q278" i="24" l="1"/>
  <c r="R278" i="24" s="1"/>
  <c r="S278" i="24" s="1"/>
  <c r="Q279" i="24" l="1"/>
  <c r="R279" i="24" s="1"/>
  <c r="S279" i="24" s="1"/>
  <c r="Q280" i="24" l="1"/>
  <c r="R280" i="24" s="1"/>
  <c r="S280" i="24" s="1"/>
  <c r="Q281" i="24" l="1"/>
  <c r="R281" i="24" s="1"/>
  <c r="S281" i="24" s="1"/>
  <c r="Q282" i="24" l="1"/>
  <c r="R282" i="24" s="1"/>
  <c r="S282" i="24" s="1"/>
  <c r="Q283" i="24" l="1"/>
  <c r="R283" i="24" s="1"/>
  <c r="S283" i="24" s="1"/>
  <c r="Q284" i="24" l="1"/>
  <c r="R284" i="24" s="1"/>
  <c r="S284" i="24" s="1"/>
  <c r="Q285" i="24" l="1"/>
  <c r="R285" i="24" s="1"/>
  <c r="S285" i="24" s="1"/>
  <c r="Q286" i="24" l="1"/>
  <c r="R286" i="24" s="1"/>
  <c r="S286" i="24" s="1"/>
  <c r="Q287" i="24" l="1"/>
  <c r="R287" i="24" s="1"/>
  <c r="S287" i="24" s="1"/>
  <c r="Q288" i="24" l="1"/>
  <c r="R288" i="24" s="1"/>
  <c r="S288" i="24" s="1"/>
  <c r="Q289" i="24" l="1"/>
  <c r="R289" i="24" s="1"/>
  <c r="S289" i="24" s="1"/>
  <c r="Q290" i="24" l="1"/>
  <c r="R290" i="24" s="1"/>
  <c r="S290" i="24" s="1"/>
  <c r="Q291" i="24" l="1"/>
  <c r="R291" i="24" s="1"/>
  <c r="S291" i="24" s="1"/>
  <c r="Q292" i="24" l="1"/>
  <c r="R292" i="24" s="1"/>
  <c r="S292" i="24" s="1"/>
  <c r="Q293" i="24" l="1"/>
  <c r="R293" i="24" s="1"/>
  <c r="S293" i="24" s="1"/>
  <c r="Q294" i="24" l="1"/>
  <c r="R294" i="24" s="1"/>
  <c r="S294" i="24" s="1"/>
  <c r="Q295" i="24" l="1"/>
  <c r="R295" i="24" s="1"/>
  <c r="S295" i="24" s="1"/>
  <c r="Q296" i="24" l="1"/>
  <c r="R296" i="24" s="1"/>
  <c r="S296" i="24" s="1"/>
  <c r="Q297" i="24" l="1"/>
  <c r="R297" i="24" s="1"/>
  <c r="S297" i="24" s="1"/>
  <c r="Q298" i="24" l="1"/>
  <c r="R298" i="24" s="1"/>
  <c r="S298" i="24" s="1"/>
  <c r="Q299" i="24" l="1"/>
  <c r="R299" i="24" s="1"/>
  <c r="S299" i="24" s="1"/>
  <c r="Q300" i="24" l="1"/>
  <c r="R300" i="24" s="1"/>
  <c r="S300" i="24" s="1"/>
  <c r="Q301" i="24" l="1"/>
  <c r="R301" i="24" s="1"/>
  <c r="S301" i="24" s="1"/>
  <c r="Q302" i="24" l="1"/>
  <c r="R302" i="24" s="1"/>
  <c r="S302" i="24" s="1"/>
  <c r="Q303" i="24" l="1"/>
  <c r="R303" i="24" s="1"/>
  <c r="S303" i="24" s="1"/>
  <c r="Q304" i="24" l="1"/>
  <c r="R304" i="24" s="1"/>
  <c r="S304" i="24" s="1"/>
  <c r="Q305" i="24" l="1"/>
  <c r="R305" i="24" s="1"/>
  <c r="S305" i="24" s="1"/>
  <c r="Q306" i="24" l="1"/>
  <c r="R306" i="24" s="1"/>
  <c r="S306" i="24" s="1"/>
  <c r="Q307" i="24" l="1"/>
  <c r="R307" i="24" s="1"/>
  <c r="S307" i="24" s="1"/>
  <c r="Q308" i="24" l="1"/>
  <c r="R308" i="24" s="1"/>
  <c r="S308" i="24" s="1"/>
  <c r="Q309" i="24" l="1"/>
  <c r="R309" i="24" s="1"/>
  <c r="S309" i="24" s="1"/>
  <c r="Q310" i="24" l="1"/>
  <c r="R310" i="24" s="1"/>
  <c r="S310" i="24" s="1"/>
  <c r="Q311" i="24" l="1"/>
  <c r="R311" i="24" s="1"/>
  <c r="S311" i="24" s="1"/>
  <c r="Q312" i="24" l="1"/>
  <c r="R312" i="24" s="1"/>
  <c r="S312" i="24" s="1"/>
  <c r="Q313" i="24" l="1"/>
  <c r="R313" i="24" s="1"/>
  <c r="S313" i="24" s="1"/>
  <c r="Q314" i="24" l="1"/>
  <c r="R314" i="24" s="1"/>
  <c r="S314" i="24" s="1"/>
  <c r="Q315" i="24" l="1"/>
  <c r="R315" i="24" s="1"/>
  <c r="S315" i="24" s="1"/>
  <c r="Q316" i="24" l="1"/>
  <c r="R316" i="24" s="1"/>
  <c r="S316" i="24" s="1"/>
  <c r="Q317" i="24" l="1"/>
  <c r="R317" i="24" s="1"/>
  <c r="S317" i="24" s="1"/>
  <c r="Q318" i="24" l="1"/>
  <c r="R318" i="24" s="1"/>
  <c r="S318" i="24" s="1"/>
  <c r="Q319" i="24" l="1"/>
  <c r="R319" i="24" s="1"/>
  <c r="S319" i="24" s="1"/>
  <c r="Q320" i="24" l="1"/>
  <c r="R320" i="24" s="1"/>
  <c r="S320" i="24" s="1"/>
  <c r="Q321" i="24" l="1"/>
  <c r="R321" i="24" s="1"/>
  <c r="S321" i="24" s="1"/>
  <c r="Q322" i="24" l="1"/>
  <c r="R322" i="24" s="1"/>
  <c r="S322" i="24" s="1"/>
  <c r="Q323" i="24" l="1"/>
  <c r="R323" i="24" s="1"/>
  <c r="S323" i="24" s="1"/>
  <c r="Q324" i="24" l="1"/>
  <c r="R324" i="24" s="1"/>
  <c r="S324" i="24" s="1"/>
  <c r="Q325" i="24" l="1"/>
  <c r="R325" i="24" s="1"/>
  <c r="S325" i="24" s="1"/>
  <c r="Q326" i="24" l="1"/>
  <c r="R326" i="24" s="1"/>
  <c r="S326" i="24" s="1"/>
  <c r="Q327" i="24" l="1"/>
  <c r="R327" i="24" s="1"/>
  <c r="S327" i="24" s="1"/>
  <c r="Q328" i="24" l="1"/>
  <c r="R328" i="24" s="1"/>
  <c r="S328" i="24" s="1"/>
  <c r="Q329" i="24" l="1"/>
  <c r="R329" i="24" s="1"/>
  <c r="S329" i="24" s="1"/>
  <c r="Q330" i="24" l="1"/>
  <c r="R330" i="24" s="1"/>
  <c r="S330" i="24" s="1"/>
  <c r="Q331" i="24" l="1"/>
  <c r="Q332" i="24" l="1"/>
  <c r="R332" i="24" s="1"/>
  <c r="S332" i="24" s="1"/>
  <c r="R331" i="24"/>
  <c r="S331" i="24" s="1"/>
  <c r="Q333" i="24" l="1"/>
  <c r="R333" i="24" s="1"/>
  <c r="S333" i="24" s="1"/>
  <c r="Q334" i="24" l="1"/>
  <c r="R334" i="24" s="1"/>
  <c r="S334" i="24" s="1"/>
  <c r="Q335" i="24" l="1"/>
  <c r="R335" i="24" s="1"/>
  <c r="S335" i="24" s="1"/>
  <c r="Q336" i="24" l="1"/>
  <c r="R336" i="24" s="1"/>
  <c r="S336" i="24" s="1"/>
  <c r="Q337" i="24" l="1"/>
  <c r="R337" i="24" s="1"/>
  <c r="S337" i="24" s="1"/>
  <c r="Q338" i="24" l="1"/>
  <c r="R338" i="24" s="1"/>
  <c r="S338" i="24" s="1"/>
  <c r="Q339" i="24" l="1"/>
  <c r="R339" i="24" s="1"/>
  <c r="S339" i="24" s="1"/>
  <c r="Q340" i="24" l="1"/>
  <c r="R340" i="24" s="1"/>
  <c r="S340" i="24" s="1"/>
  <c r="Q341" i="24" l="1"/>
  <c r="R341" i="24" s="1"/>
  <c r="S341" i="24" s="1"/>
  <c r="Q342" i="24" l="1"/>
  <c r="R342" i="24" s="1"/>
  <c r="S342" i="24" s="1"/>
  <c r="Q343" i="24" l="1"/>
  <c r="R343" i="24" s="1"/>
  <c r="S343" i="24" s="1"/>
  <c r="Q344" i="24" l="1"/>
  <c r="R344" i="24" s="1"/>
  <c r="S344" i="24" s="1"/>
  <c r="Q345" i="24" l="1"/>
  <c r="R345" i="24" s="1"/>
  <c r="S345" i="24" s="1"/>
  <c r="Q346" i="24" l="1"/>
  <c r="R346" i="24" s="1"/>
  <c r="S346" i="24" s="1"/>
  <c r="Q347" i="24" l="1"/>
  <c r="R347" i="24" s="1"/>
  <c r="S347" i="24" s="1"/>
  <c r="Q348" i="24" l="1"/>
  <c r="R348" i="24" s="1"/>
  <c r="S348" i="24" s="1"/>
  <c r="Q349" i="24" l="1"/>
  <c r="R349" i="24" s="1"/>
  <c r="S349" i="24" s="1"/>
  <c r="Q350" i="24" l="1"/>
  <c r="R350" i="24" s="1"/>
  <c r="S350" i="24" s="1"/>
  <c r="Q351" i="24" l="1"/>
  <c r="R351" i="24" s="1"/>
  <c r="S351" i="24" s="1"/>
  <c r="Q352" i="24" l="1"/>
  <c r="Q353" i="24" l="1"/>
  <c r="R353" i="24" s="1"/>
  <c r="S353" i="24" s="1"/>
  <c r="R352" i="24"/>
  <c r="S352" i="24" s="1"/>
  <c r="Q354" i="24" l="1"/>
  <c r="R354" i="24" s="1"/>
  <c r="S354" i="24" s="1"/>
  <c r="Q355" i="24" l="1"/>
  <c r="R355" i="24" s="1"/>
  <c r="S355" i="24" s="1"/>
  <c r="Q356" i="24" l="1"/>
  <c r="R356" i="24" s="1"/>
  <c r="S356" i="24" s="1"/>
  <c r="Q357" i="24" l="1"/>
  <c r="R357" i="24" s="1"/>
  <c r="S357" i="24" s="1"/>
  <c r="Q358" i="24" l="1"/>
  <c r="R358" i="24" s="1"/>
  <c r="S358" i="24" s="1"/>
  <c r="Q359" i="24" l="1"/>
  <c r="R359" i="24" s="1"/>
  <c r="S359" i="24" s="1"/>
  <c r="Q360" i="24" l="1"/>
  <c r="R360" i="24" s="1"/>
  <c r="S360" i="24" s="1"/>
  <c r="Q361" i="24" l="1"/>
  <c r="R361" i="24" s="1"/>
  <c r="S361" i="24" s="1"/>
  <c r="Q362" i="24" l="1"/>
  <c r="R362" i="24" s="1"/>
  <c r="S362" i="24" s="1"/>
  <c r="Q363" i="24" l="1"/>
  <c r="R363" i="24" s="1"/>
  <c r="S363" i="24" s="1"/>
  <c r="Q364" i="24" l="1"/>
  <c r="R364" i="24" s="1"/>
  <c r="S364" i="24" s="1"/>
  <c r="Q365" i="24" l="1"/>
  <c r="R365" i="24" s="1"/>
  <c r="S365" i="24" s="1"/>
  <c r="Q366" i="24" l="1"/>
  <c r="R366" i="24" s="1"/>
  <c r="S366" i="24" s="1"/>
  <c r="Q367" i="24" l="1"/>
  <c r="R367" i="24" s="1"/>
  <c r="S367" i="24" s="1"/>
  <c r="Q368" i="24" l="1"/>
  <c r="R368" i="24" s="1"/>
  <c r="S368" i="24" s="1"/>
  <c r="Q369" i="24" l="1"/>
  <c r="R369" i="24" s="1"/>
  <c r="S369" i="24" s="1"/>
  <c r="Q370" i="24" l="1"/>
  <c r="R370" i="24" s="1"/>
  <c r="S370" i="24" s="1"/>
  <c r="Q371" i="24" l="1"/>
  <c r="R371" i="24" s="1"/>
  <c r="S371" i="24" s="1"/>
  <c r="Q372" i="24" l="1"/>
  <c r="R372" i="24" s="1"/>
  <c r="S372" i="24" s="1"/>
  <c r="Q373" i="24" l="1"/>
  <c r="R373" i="24" s="1"/>
  <c r="S373" i="24" s="1"/>
  <c r="Q374" i="24" l="1"/>
  <c r="R374" i="24" s="1"/>
  <c r="S374" i="24" s="1"/>
  <c r="Q375" i="24" l="1"/>
  <c r="R375" i="24" s="1"/>
  <c r="S375" i="24" s="1"/>
  <c r="Q376" i="24" l="1"/>
  <c r="R376" i="24" s="1"/>
  <c r="S376" i="24" s="1"/>
  <c r="Q377" i="24" l="1"/>
  <c r="R377" i="24" s="1"/>
  <c r="S377" i="24" s="1"/>
  <c r="Q378" i="24" l="1"/>
  <c r="R378" i="24" s="1"/>
  <c r="S378" i="24" s="1"/>
  <c r="Q379" i="24" l="1"/>
  <c r="R379" i="24" s="1"/>
  <c r="S379" i="24" s="1"/>
  <c r="Q380" i="24" l="1"/>
  <c r="R380" i="24" s="1"/>
  <c r="S380" i="24" s="1"/>
  <c r="Q381" i="24" l="1"/>
  <c r="R381" i="24" s="1"/>
  <c r="S381" i="24" s="1"/>
  <c r="Q382" i="24" l="1"/>
  <c r="R382" i="24" s="1"/>
  <c r="S382" i="24" s="1"/>
  <c r="Q383" i="24" l="1"/>
  <c r="R383" i="24" s="1"/>
  <c r="S383" i="24" s="1"/>
  <c r="Q384" i="24" l="1"/>
  <c r="R384" i="24" s="1"/>
  <c r="S384" i="24" s="1"/>
  <c r="Q385" i="24" l="1"/>
  <c r="R385" i="24" s="1"/>
  <c r="S385" i="24" s="1"/>
  <c r="Q386" i="24" l="1"/>
  <c r="R386" i="24" s="1"/>
  <c r="S386" i="24" s="1"/>
  <c r="Q387" i="24" l="1"/>
  <c r="R387" i="24" s="1"/>
  <c r="S387" i="24" s="1"/>
  <c r="Q388" i="24" l="1"/>
  <c r="R388" i="24" s="1"/>
  <c r="S388" i="24" s="1"/>
  <c r="Q389" i="24" l="1"/>
  <c r="R389" i="24" s="1"/>
  <c r="S389" i="24" s="1"/>
  <c r="Q390" i="24" l="1"/>
  <c r="R390" i="24" s="1"/>
  <c r="S390" i="24" s="1"/>
  <c r="Q391" i="24" l="1"/>
  <c r="R391" i="24" s="1"/>
  <c r="S391" i="24" s="1"/>
  <c r="Q392" i="24" l="1"/>
  <c r="R392" i="24" s="1"/>
  <c r="S392" i="24" s="1"/>
  <c r="Q393" i="24" l="1"/>
  <c r="R393" i="24" s="1"/>
  <c r="S393" i="24" s="1"/>
  <c r="Q394" i="24" l="1"/>
  <c r="R394" i="24" s="1"/>
  <c r="S394" i="24" s="1"/>
  <c r="Q395" i="24" l="1"/>
  <c r="R395" i="24" s="1"/>
  <c r="S395" i="24" s="1"/>
  <c r="Q396" i="24" l="1"/>
  <c r="R396" i="24" s="1"/>
  <c r="S396" i="24" s="1"/>
  <c r="Q397" i="24" l="1"/>
  <c r="R397" i="24" s="1"/>
  <c r="S397" i="24" s="1"/>
  <c r="Q398" i="24" l="1"/>
  <c r="R398" i="24" s="1"/>
  <c r="S398" i="24" s="1"/>
  <c r="Q399" i="24" l="1"/>
  <c r="R399" i="24" s="1"/>
  <c r="S399" i="24" s="1"/>
  <c r="Q400" i="24" l="1"/>
  <c r="R400" i="24" s="1"/>
  <c r="S400" i="24" s="1"/>
  <c r="Q401" i="24" l="1"/>
  <c r="R401" i="24" s="1"/>
  <c r="S401" i="24" s="1"/>
  <c r="Q402" i="24" l="1"/>
  <c r="R402" i="24" s="1"/>
  <c r="S402" i="24" s="1"/>
  <c r="Q403" i="24" l="1"/>
  <c r="R403" i="24" s="1"/>
  <c r="S403" i="24" s="1"/>
  <c r="Q404" i="24" l="1"/>
  <c r="R404" i="24" s="1"/>
  <c r="S404" i="24" s="1"/>
  <c r="Q405" i="24" l="1"/>
  <c r="R405" i="24" s="1"/>
  <c r="S405" i="24" s="1"/>
  <c r="Q406" i="24" l="1"/>
  <c r="R406" i="24" s="1"/>
  <c r="S406" i="24" s="1"/>
  <c r="Q407" i="24" l="1"/>
  <c r="R407" i="24" s="1"/>
  <c r="S407" i="24" s="1"/>
  <c r="Q408" i="24" l="1"/>
  <c r="R408" i="24" s="1"/>
  <c r="S408" i="24" s="1"/>
  <c r="Q409" i="24" l="1"/>
  <c r="R409" i="24" s="1"/>
  <c r="S409" i="24" s="1"/>
  <c r="Q410" i="24" l="1"/>
  <c r="R410" i="24" s="1"/>
  <c r="S410" i="24" s="1"/>
  <c r="Q411" i="24" l="1"/>
  <c r="R411" i="24" s="1"/>
  <c r="S411" i="24" s="1"/>
  <c r="Q412" i="24" l="1"/>
  <c r="R412" i="24" s="1"/>
  <c r="S412" i="24" s="1"/>
  <c r="Q413" i="24" l="1"/>
  <c r="R413" i="24" s="1"/>
  <c r="S413" i="24" s="1"/>
  <c r="Q414" i="24" l="1"/>
  <c r="R414" i="24" s="1"/>
  <c r="S414" i="24" s="1"/>
  <c r="Q415" i="24" l="1"/>
  <c r="R415" i="24" s="1"/>
  <c r="S415" i="24" s="1"/>
  <c r="Q416" i="24" l="1"/>
  <c r="R416" i="24" s="1"/>
  <c r="S416" i="24" s="1"/>
  <c r="Q417" i="24" l="1"/>
  <c r="R417" i="24" s="1"/>
  <c r="S417" i="24" s="1"/>
  <c r="Q418" i="24" l="1"/>
  <c r="R418" i="24" s="1"/>
  <c r="S418" i="24" s="1"/>
  <c r="Q419" i="24" l="1"/>
  <c r="R419" i="24" s="1"/>
  <c r="S419" i="24" s="1"/>
  <c r="Q420" i="24" l="1"/>
  <c r="R420" i="24" s="1"/>
  <c r="S420" i="24" s="1"/>
  <c r="Q421" i="24" l="1"/>
  <c r="R421" i="24" s="1"/>
  <c r="S421" i="24" s="1"/>
  <c r="Q422" i="24" l="1"/>
  <c r="R422" i="24" s="1"/>
  <c r="S422" i="24" s="1"/>
  <c r="Q423" i="24" l="1"/>
  <c r="R423" i="24" s="1"/>
  <c r="S423" i="24" s="1"/>
  <c r="Q424" i="24" l="1"/>
  <c r="R424" i="24" s="1"/>
  <c r="S424" i="24" s="1"/>
  <c r="Q425" i="24" l="1"/>
  <c r="R425" i="24" s="1"/>
  <c r="S425" i="24" s="1"/>
  <c r="Q426" i="24" l="1"/>
  <c r="R426" i="24" s="1"/>
  <c r="S426" i="24" s="1"/>
  <c r="Q427" i="24" l="1"/>
  <c r="R427" i="24" s="1"/>
  <c r="S427" i="24" s="1"/>
  <c r="Q428" i="24" l="1"/>
  <c r="R428" i="24" s="1"/>
  <c r="S428" i="24" s="1"/>
  <c r="Q429" i="24" l="1"/>
  <c r="R429" i="24" s="1"/>
  <c r="S429" i="24" s="1"/>
  <c r="Q430" i="24" l="1"/>
  <c r="R430" i="24" s="1"/>
  <c r="S430" i="24" s="1"/>
  <c r="Q431" i="24" l="1"/>
  <c r="R431" i="24" s="1"/>
  <c r="S431" i="24" s="1"/>
  <c r="Q432" i="24" l="1"/>
  <c r="R432" i="24" s="1"/>
  <c r="S432" i="24" s="1"/>
  <c r="Q433" i="24" l="1"/>
  <c r="R433" i="24" s="1"/>
  <c r="S433" i="24" s="1"/>
  <c r="Q434" i="24" l="1"/>
  <c r="R434" i="24" s="1"/>
  <c r="S434" i="24" s="1"/>
  <c r="Q435" i="24" l="1"/>
  <c r="R435" i="24" s="1"/>
  <c r="S435" i="24" s="1"/>
  <c r="Q436" i="24" l="1"/>
  <c r="R436" i="24" s="1"/>
  <c r="S436" i="24" s="1"/>
  <c r="Q437" i="24" l="1"/>
  <c r="R437" i="24" s="1"/>
  <c r="S437" i="24" s="1"/>
  <c r="Q438" i="24" l="1"/>
  <c r="R438" i="24" s="1"/>
  <c r="S438" i="24" s="1"/>
  <c r="Q439" i="24" l="1"/>
  <c r="R439" i="24" s="1"/>
  <c r="S439" i="24" s="1"/>
  <c r="Q440" i="24" l="1"/>
  <c r="R440" i="24" s="1"/>
  <c r="S440" i="24" s="1"/>
  <c r="Q441" i="24" l="1"/>
  <c r="R441" i="24" s="1"/>
  <c r="S441" i="24" s="1"/>
  <c r="Q442" i="24" l="1"/>
  <c r="R442" i="24" s="1"/>
  <c r="S442" i="24" s="1"/>
  <c r="Q443" i="24" l="1"/>
  <c r="R443" i="24" s="1"/>
  <c r="S443" i="24" s="1"/>
  <c r="Q444" i="24" l="1"/>
  <c r="R444" i="24" s="1"/>
  <c r="S444" i="24" s="1"/>
  <c r="Q445" i="24" l="1"/>
  <c r="R445" i="24" s="1"/>
  <c r="S445" i="24" s="1"/>
  <c r="Q446" i="24" l="1"/>
  <c r="R446" i="24" s="1"/>
  <c r="S446" i="24" s="1"/>
  <c r="Q447" i="24" l="1"/>
  <c r="R447" i="24" s="1"/>
  <c r="S447" i="24" s="1"/>
  <c r="Q448" i="24" l="1"/>
  <c r="R448" i="24" s="1"/>
  <c r="S448" i="24" s="1"/>
  <c r="Q449" i="24" l="1"/>
  <c r="R449" i="24" s="1"/>
  <c r="S449" i="24" s="1"/>
  <c r="Q450" i="24" l="1"/>
  <c r="R450" i="24" s="1"/>
  <c r="S450" i="24" s="1"/>
  <c r="Q451" i="24" l="1"/>
  <c r="R451" i="24" s="1"/>
  <c r="S451" i="24" s="1"/>
  <c r="Q452" i="24" l="1"/>
  <c r="R452" i="24" s="1"/>
  <c r="S452" i="24" s="1"/>
  <c r="Q453" i="24" l="1"/>
  <c r="R453" i="24" s="1"/>
  <c r="S453" i="24" s="1"/>
  <c r="Q454" i="24" l="1"/>
  <c r="R454" i="24" s="1"/>
  <c r="S454" i="24" s="1"/>
  <c r="Q455" i="24" l="1"/>
  <c r="R455" i="24" s="1"/>
  <c r="S455" i="24" s="1"/>
  <c r="Q456" i="24" l="1"/>
  <c r="R456" i="24" s="1"/>
  <c r="S456" i="24" s="1"/>
  <c r="Q457" i="24" l="1"/>
  <c r="R457" i="24" s="1"/>
  <c r="S457" i="24" s="1"/>
  <c r="Q458" i="24" l="1"/>
  <c r="R458" i="24" s="1"/>
  <c r="S458" i="24" s="1"/>
  <c r="Q459" i="24" l="1"/>
  <c r="R459" i="24" s="1"/>
  <c r="S459" i="24" s="1"/>
  <c r="Q460" i="24" l="1"/>
  <c r="R460" i="24" s="1"/>
  <c r="S460" i="24" s="1"/>
  <c r="Q461" i="24" l="1"/>
  <c r="R461" i="24" s="1"/>
  <c r="S461" i="24" s="1"/>
  <c r="Q462" i="24" l="1"/>
  <c r="R462" i="24" s="1"/>
  <c r="S462" i="24" s="1"/>
  <c r="Q463" i="24" l="1"/>
  <c r="R463" i="24" s="1"/>
  <c r="S463" i="24" s="1"/>
  <c r="Q464" i="24" l="1"/>
  <c r="R464" i="24" s="1"/>
  <c r="S464" i="24" s="1"/>
  <c r="Q465" i="24" l="1"/>
  <c r="R465" i="24" s="1"/>
  <c r="S465" i="24" s="1"/>
  <c r="Q466" i="24" l="1"/>
  <c r="R466" i="24" s="1"/>
  <c r="S466" i="24" s="1"/>
  <c r="Q467" i="24" l="1"/>
  <c r="R467" i="24" s="1"/>
  <c r="S467" i="24" s="1"/>
  <c r="Q468" i="24" l="1"/>
  <c r="R468" i="24" s="1"/>
  <c r="S468" i="24" s="1"/>
  <c r="Q469" i="24" l="1"/>
  <c r="R469" i="24" s="1"/>
  <c r="S469" i="24" s="1"/>
  <c r="Q470" i="24" l="1"/>
  <c r="R470" i="24" s="1"/>
  <c r="S470" i="24" s="1"/>
  <c r="Q471" i="24" l="1"/>
  <c r="R471" i="24" s="1"/>
  <c r="S471" i="24" s="1"/>
  <c r="Q472" i="24" l="1"/>
  <c r="R472" i="24" s="1"/>
  <c r="S472" i="24" s="1"/>
  <c r="Q473" i="24" l="1"/>
  <c r="R473" i="24" s="1"/>
  <c r="S473" i="24" s="1"/>
  <c r="Q474" i="24" l="1"/>
  <c r="R474" i="24" s="1"/>
  <c r="S474" i="24" s="1"/>
  <c r="Q475" i="24" l="1"/>
  <c r="R475" i="24" s="1"/>
  <c r="S475" i="24" s="1"/>
  <c r="Q476" i="24" l="1"/>
  <c r="R476" i="24" s="1"/>
  <c r="S476" i="24" s="1"/>
  <c r="Q477" i="24" l="1"/>
  <c r="R477" i="24" s="1"/>
  <c r="S477" i="24" s="1"/>
  <c r="Q478" i="24" l="1"/>
  <c r="R478" i="24" s="1"/>
  <c r="S478" i="24" s="1"/>
  <c r="Q479" i="24" l="1"/>
  <c r="R479" i="24" s="1"/>
  <c r="S479" i="24" s="1"/>
  <c r="Q480" i="24" l="1"/>
  <c r="R480" i="24" s="1"/>
  <c r="S480" i="24" s="1"/>
  <c r="Q481" i="24" l="1"/>
  <c r="R481" i="24" s="1"/>
  <c r="S481" i="24" s="1"/>
  <c r="Q482" i="24" l="1"/>
  <c r="R482" i="24" s="1"/>
  <c r="S482" i="24" s="1"/>
  <c r="Q483" i="24" l="1"/>
  <c r="R483" i="24" s="1"/>
  <c r="S483" i="24" s="1"/>
  <c r="Q484" i="24" l="1"/>
  <c r="R484" i="24" s="1"/>
  <c r="S484" i="24" s="1"/>
  <c r="Q485" i="24" l="1"/>
  <c r="R485" i="24" s="1"/>
  <c r="S485" i="24" s="1"/>
  <c r="Q486" i="24" l="1"/>
  <c r="R486" i="24" s="1"/>
  <c r="S486" i="24" s="1"/>
  <c r="Q487" i="24" l="1"/>
  <c r="R487" i="24" s="1"/>
  <c r="S487" i="24" s="1"/>
  <c r="Q488" i="24" l="1"/>
  <c r="R488" i="24" s="1"/>
  <c r="S488" i="24" s="1"/>
  <c r="Q489" i="24" l="1"/>
  <c r="R489" i="24" s="1"/>
  <c r="S489" i="24" s="1"/>
  <c r="Q490" i="24" l="1"/>
  <c r="R490" i="24" s="1"/>
  <c r="S490" i="24" s="1"/>
  <c r="Q491" i="24" l="1"/>
  <c r="R491" i="24" s="1"/>
  <c r="S491" i="24" s="1"/>
  <c r="Q492" i="24" l="1"/>
  <c r="R492" i="24" s="1"/>
  <c r="S492" i="24" s="1"/>
  <c r="Q493" i="24" l="1"/>
  <c r="R493" i="24" s="1"/>
  <c r="S493" i="24" s="1"/>
  <c r="Q494" i="24" l="1"/>
  <c r="R494" i="24" s="1"/>
  <c r="S494" i="24" s="1"/>
  <c r="Q495" i="24" l="1"/>
  <c r="R495" i="24" s="1"/>
  <c r="S495" i="24" s="1"/>
  <c r="Q496" i="24" l="1"/>
  <c r="R496" i="24" s="1"/>
  <c r="S496" i="24" s="1"/>
  <c r="Q497" i="24" l="1"/>
  <c r="R497" i="24" s="1"/>
  <c r="S497" i="24" s="1"/>
  <c r="Q498" i="24" l="1"/>
  <c r="R498" i="24" s="1"/>
  <c r="S498" i="24" s="1"/>
  <c r="Q499" i="24" l="1"/>
  <c r="R499" i="24" s="1"/>
  <c r="S499" i="24" s="1"/>
  <c r="Q500" i="24" l="1"/>
  <c r="R500" i="24" s="1"/>
  <c r="S500" i="24" s="1"/>
  <c r="Q501" i="24" l="1"/>
  <c r="R501" i="24" s="1"/>
  <c r="S501" i="24" s="1"/>
  <c r="Q502" i="24" l="1"/>
  <c r="R502" i="24" s="1"/>
  <c r="S502" i="24" s="1"/>
  <c r="Q503" i="24" l="1"/>
  <c r="R503" i="24" s="1"/>
  <c r="S503" i="24" s="1"/>
  <c r="Q504" i="24" l="1"/>
  <c r="R504" i="24" s="1"/>
  <c r="S504" i="24" s="1"/>
  <c r="Q505" i="24" l="1"/>
  <c r="R505" i="24" s="1"/>
  <c r="S505" i="24" s="1"/>
  <c r="Q506" i="24" l="1"/>
  <c r="R506" i="24" s="1"/>
  <c r="S506" i="24" s="1"/>
  <c r="Q507" i="24" l="1"/>
  <c r="R507" i="24" s="1"/>
  <c r="S507" i="24" s="1"/>
  <c r="Q508" i="24" l="1"/>
  <c r="R508" i="24" s="1"/>
  <c r="S508" i="24" s="1"/>
  <c r="Q509" i="24" l="1"/>
  <c r="R509" i="24" s="1"/>
  <c r="S509" i="24" s="1"/>
  <c r="Q510" i="24" l="1"/>
  <c r="R510" i="24" s="1"/>
  <c r="S510" i="24" s="1"/>
  <c r="Q511" i="24" l="1"/>
  <c r="R511" i="24" s="1"/>
  <c r="S511" i="24" s="1"/>
  <c r="Q512" i="24" l="1"/>
  <c r="R512" i="24" s="1"/>
  <c r="S512" i="24" s="1"/>
  <c r="Q513" i="24" l="1"/>
  <c r="R513" i="24" s="1"/>
  <c r="S513" i="24" s="1"/>
  <c r="Q514" i="24" l="1"/>
  <c r="R514" i="24" s="1"/>
  <c r="S514" i="24" s="1"/>
  <c r="Q515" i="24" l="1"/>
  <c r="R515" i="24" s="1"/>
  <c r="S515" i="24" s="1"/>
  <c r="Q516" i="24" l="1"/>
  <c r="R516" i="24" s="1"/>
  <c r="S516" i="24" s="1"/>
  <c r="Q517" i="24" l="1"/>
  <c r="R517" i="24" s="1"/>
  <c r="S517" i="24" s="1"/>
  <c r="Q518" i="24" l="1"/>
  <c r="R518" i="24" s="1"/>
  <c r="S518" i="24" s="1"/>
  <c r="Q519" i="24" l="1"/>
  <c r="R519" i="24" s="1"/>
  <c r="S519" i="24" s="1"/>
  <c r="Q520" i="24" l="1"/>
  <c r="R520" i="24" s="1"/>
  <c r="S520" i="24" s="1"/>
  <c r="Q521" i="24" l="1"/>
  <c r="R521" i="24" s="1"/>
  <c r="S521" i="24" s="1"/>
  <c r="Q522" i="24" l="1"/>
  <c r="R522" i="24" s="1"/>
  <c r="S522" i="24" s="1"/>
  <c r="Q523" i="24" l="1"/>
  <c r="R523" i="24" s="1"/>
  <c r="S523" i="24" s="1"/>
  <c r="Q524" i="24" l="1"/>
  <c r="R524" i="24" s="1"/>
  <c r="S524" i="24" s="1"/>
  <c r="Q525" i="24" l="1"/>
  <c r="R525" i="24" s="1"/>
  <c r="S525" i="24" s="1"/>
  <c r="Q526" i="24" l="1"/>
  <c r="R526" i="24" s="1"/>
  <c r="S526" i="24" s="1"/>
  <c r="Q527" i="24" l="1"/>
  <c r="R527" i="24" s="1"/>
  <c r="S527" i="24" s="1"/>
  <c r="Q528" i="24" l="1"/>
  <c r="R528" i="24" s="1"/>
  <c r="S528" i="24" s="1"/>
  <c r="Q529" i="24" l="1"/>
  <c r="R529" i="24" s="1"/>
  <c r="S529" i="24" s="1"/>
  <c r="Q530" i="24" l="1"/>
  <c r="R530" i="24" s="1"/>
  <c r="S530" i="24" s="1"/>
  <c r="Q531" i="24" l="1"/>
  <c r="R531" i="24" s="1"/>
  <c r="S531" i="24" s="1"/>
  <c r="Q532" i="24" l="1"/>
  <c r="R532" i="24" s="1"/>
  <c r="S532" i="24" s="1"/>
  <c r="Q533" i="24" l="1"/>
  <c r="R533" i="24" s="1"/>
  <c r="S533" i="24" s="1"/>
  <c r="Q534" i="24" l="1"/>
  <c r="R534" i="24" s="1"/>
  <c r="S534" i="24" s="1"/>
  <c r="Q535" i="24" l="1"/>
  <c r="R535" i="24" s="1"/>
  <c r="S535" i="24" s="1"/>
  <c r="Q536" i="24" l="1"/>
  <c r="R536" i="24" s="1"/>
  <c r="S536" i="24" s="1"/>
  <c r="Q537" i="24" l="1"/>
  <c r="R537" i="24" s="1"/>
  <c r="S537" i="24" s="1"/>
  <c r="Q538" i="24" l="1"/>
  <c r="R538" i="24" s="1"/>
  <c r="S538" i="24" s="1"/>
  <c r="Q539" i="24" l="1"/>
  <c r="R539" i="24" s="1"/>
  <c r="S539" i="24" s="1"/>
  <c r="Q540" i="24" l="1"/>
  <c r="R540" i="24" s="1"/>
  <c r="S540" i="24" s="1"/>
  <c r="Q541" i="24" l="1"/>
  <c r="R541" i="24" s="1"/>
  <c r="S541" i="24" s="1"/>
  <c r="Q542" i="24" l="1"/>
  <c r="R542" i="24" s="1"/>
  <c r="S542" i="24" s="1"/>
  <c r="Q543" i="24" l="1"/>
  <c r="R543" i="24" s="1"/>
  <c r="S543" i="24" s="1"/>
  <c r="Q544" i="24" l="1"/>
  <c r="R544" i="24" s="1"/>
  <c r="S544" i="24" s="1"/>
  <c r="Q545" i="24" l="1"/>
  <c r="R545" i="24" s="1"/>
  <c r="S545" i="24" s="1"/>
  <c r="Q546" i="24" l="1"/>
  <c r="R546" i="24" s="1"/>
  <c r="S546" i="24" s="1"/>
  <c r="Q547" i="24" l="1"/>
  <c r="R547" i="24" s="1"/>
  <c r="S547" i="24" s="1"/>
  <c r="Q548" i="24" l="1"/>
  <c r="R548" i="24" s="1"/>
  <c r="S548" i="24" s="1"/>
  <c r="Q549" i="24" l="1"/>
  <c r="R549" i="24" s="1"/>
  <c r="S549" i="24" s="1"/>
  <c r="Q550" i="24" l="1"/>
  <c r="R550" i="24" s="1"/>
  <c r="S550" i="24" s="1"/>
  <c r="Q551" i="24" l="1"/>
  <c r="R551" i="24" s="1"/>
  <c r="S551" i="24" s="1"/>
  <c r="Q552" i="24" l="1"/>
  <c r="R552" i="24" s="1"/>
  <c r="S552" i="24" s="1"/>
  <c r="Q553" i="24" l="1"/>
  <c r="R553" i="24" s="1"/>
  <c r="S553" i="24" s="1"/>
  <c r="Q554" i="24" l="1"/>
  <c r="R554" i="24" s="1"/>
  <c r="S554" i="24" s="1"/>
  <c r="Q555" i="24" l="1"/>
  <c r="R555" i="24" s="1"/>
  <c r="S555" i="24" s="1"/>
  <c r="Q556" i="24" l="1"/>
  <c r="R556" i="24" s="1"/>
  <c r="S556" i="24" s="1"/>
  <c r="Q557" i="24" l="1"/>
  <c r="R557" i="24" s="1"/>
  <c r="S557" i="24" s="1"/>
  <c r="Q558" i="24" l="1"/>
  <c r="R558" i="24" s="1"/>
  <c r="S558" i="24" s="1"/>
  <c r="Q559" i="24" l="1"/>
  <c r="R559" i="24" s="1"/>
  <c r="S559" i="24" s="1"/>
  <c r="Q560" i="24" l="1"/>
  <c r="R560" i="24" s="1"/>
  <c r="S560" i="24" s="1"/>
  <c r="Q561" i="24" l="1"/>
  <c r="R561" i="24" s="1"/>
  <c r="S561" i="24" s="1"/>
  <c r="Q562" i="24" l="1"/>
  <c r="R562" i="24" s="1"/>
  <c r="S562" i="24" s="1"/>
  <c r="Q563" i="24" l="1"/>
  <c r="R563" i="24" s="1"/>
  <c r="S563" i="24" s="1"/>
  <c r="Q564" i="24" l="1"/>
  <c r="R564" i="24" s="1"/>
  <c r="S564" i="24" s="1"/>
  <c r="Q565" i="24" l="1"/>
  <c r="R565" i="24" s="1"/>
  <c r="S565" i="24" s="1"/>
  <c r="Q566" i="24" l="1"/>
  <c r="R566" i="24" s="1"/>
  <c r="S566" i="24" s="1"/>
  <c r="Q567" i="24" l="1"/>
  <c r="R567" i="24" s="1"/>
  <c r="S567" i="24" s="1"/>
  <c r="Q568" i="24" l="1"/>
  <c r="R568" i="24" s="1"/>
  <c r="S568" i="24" s="1"/>
  <c r="Q569" i="24" l="1"/>
  <c r="R569" i="24" s="1"/>
  <c r="S569" i="24" s="1"/>
  <c r="Q570" i="24" l="1"/>
  <c r="R570" i="24" s="1"/>
  <c r="S570" i="24" s="1"/>
  <c r="Q571" i="24" l="1"/>
  <c r="R571" i="24" s="1"/>
  <c r="S571" i="24" s="1"/>
  <c r="Q572" i="24" l="1"/>
  <c r="R572" i="24" s="1"/>
  <c r="S572" i="24" s="1"/>
  <c r="Q573" i="24" l="1"/>
  <c r="R573" i="24" s="1"/>
  <c r="S573" i="24" s="1"/>
  <c r="Q574" i="24" l="1"/>
  <c r="R574" i="24" s="1"/>
  <c r="S574" i="24" s="1"/>
  <c r="Q575" i="24" l="1"/>
  <c r="R575" i="24" s="1"/>
  <c r="S575" i="24" s="1"/>
  <c r="Q576" i="24" l="1"/>
  <c r="R576" i="24" s="1"/>
  <c r="S576" i="24" s="1"/>
  <c r="Q577" i="24" l="1"/>
  <c r="R577" i="24" s="1"/>
  <c r="S577" i="24" s="1"/>
  <c r="Q578" i="24" l="1"/>
  <c r="R578" i="24" s="1"/>
  <c r="S578" i="24" s="1"/>
  <c r="Q579" i="24" l="1"/>
  <c r="R579" i="24" s="1"/>
  <c r="S579" i="24" s="1"/>
  <c r="Q580" i="24" l="1"/>
  <c r="R580" i="24" s="1"/>
  <c r="S580" i="24" s="1"/>
  <c r="Q581" i="24" l="1"/>
  <c r="R581" i="24" s="1"/>
  <c r="S581" i="24" s="1"/>
  <c r="Q582" i="24" l="1"/>
  <c r="R582" i="24" s="1"/>
  <c r="S582" i="24" s="1"/>
  <c r="Q583" i="24" l="1"/>
  <c r="R583" i="24" s="1"/>
  <c r="S583" i="24" s="1"/>
  <c r="Q584" i="24" l="1"/>
  <c r="R584" i="24" s="1"/>
  <c r="S584" i="24" s="1"/>
  <c r="Q585" i="24" l="1"/>
  <c r="R585" i="24" s="1"/>
  <c r="S585" i="24" s="1"/>
  <c r="Q586" i="24" l="1"/>
  <c r="R586" i="24" s="1"/>
  <c r="S586" i="24" s="1"/>
  <c r="Q587" i="24" l="1"/>
  <c r="R587" i="24" s="1"/>
  <c r="S587" i="24" s="1"/>
  <c r="Q588" i="24" l="1"/>
  <c r="R588" i="24" s="1"/>
  <c r="S588" i="24" s="1"/>
  <c r="Q589" i="24" l="1"/>
  <c r="R589" i="24" s="1"/>
  <c r="S589" i="24" s="1"/>
  <c r="Q590" i="24" l="1"/>
  <c r="R590" i="24" s="1"/>
  <c r="S590" i="24" s="1"/>
  <c r="Q591" i="24" l="1"/>
  <c r="R591" i="24" s="1"/>
  <c r="S591" i="24" s="1"/>
  <c r="Q592" i="24" l="1"/>
  <c r="R592" i="24" s="1"/>
  <c r="S592" i="24" s="1"/>
  <c r="Q593" i="24" l="1"/>
  <c r="R593" i="24" s="1"/>
  <c r="S593" i="24" s="1"/>
  <c r="Q594" i="24" l="1"/>
  <c r="R594" i="24" s="1"/>
  <c r="S594" i="24" s="1"/>
  <c r="Q595" i="24" l="1"/>
  <c r="R595" i="24" s="1"/>
  <c r="S595" i="24" s="1"/>
  <c r="Q596" i="24" l="1"/>
  <c r="R596" i="24" s="1"/>
  <c r="S596" i="24" s="1"/>
  <c r="Q597" i="24" l="1"/>
  <c r="R597" i="24" s="1"/>
  <c r="S597" i="24" s="1"/>
  <c r="Q598" i="24" l="1"/>
  <c r="R598" i="24" s="1"/>
  <c r="S598" i="24" s="1"/>
  <c r="Q599" i="24" l="1"/>
  <c r="R599" i="24" s="1"/>
  <c r="S599" i="24" s="1"/>
  <c r="Q600" i="24" l="1"/>
  <c r="R600" i="24" s="1"/>
  <c r="S600" i="24" s="1"/>
  <c r="Q601" i="24" l="1"/>
  <c r="R601" i="24" s="1"/>
  <c r="S601" i="24" s="1"/>
  <c r="Q602" i="24" l="1"/>
  <c r="R602" i="24" s="1"/>
  <c r="S602" i="24" s="1"/>
  <c r="Q603" i="24" l="1"/>
  <c r="R603" i="24" s="1"/>
  <c r="S603" i="24" s="1"/>
  <c r="Q604" i="24" l="1"/>
  <c r="R604" i="24" s="1"/>
  <c r="S604" i="24" s="1"/>
  <c r="Q605" i="24" l="1"/>
  <c r="R605" i="24" s="1"/>
  <c r="S605" i="24" s="1"/>
  <c r="Q606" i="24" l="1"/>
  <c r="R606" i="24" s="1"/>
  <c r="S606" i="24" s="1"/>
  <c r="Q607" i="24" l="1"/>
  <c r="R607" i="24" s="1"/>
  <c r="S607" i="24" s="1"/>
  <c r="Q608" i="24" l="1"/>
  <c r="R608" i="24" s="1"/>
  <c r="S608" i="24" s="1"/>
  <c r="Q609" i="24" l="1"/>
  <c r="R609" i="24" s="1"/>
  <c r="S609" i="24" s="1"/>
  <c r="Q610" i="24" l="1"/>
  <c r="R610" i="24" s="1"/>
  <c r="S610" i="24" s="1"/>
  <c r="Q611" i="24" l="1"/>
  <c r="R611" i="24" s="1"/>
  <c r="S611" i="24" s="1"/>
  <c r="Q612" i="24" l="1"/>
  <c r="R612" i="24" s="1"/>
  <c r="S612" i="24" s="1"/>
  <c r="Q613" i="24" l="1"/>
  <c r="R613" i="24" s="1"/>
  <c r="S613" i="24" s="1"/>
  <c r="Q614" i="24" l="1"/>
  <c r="R614" i="24" s="1"/>
  <c r="S614" i="24" s="1"/>
  <c r="Q615" i="24" l="1"/>
  <c r="R615" i="24" s="1"/>
  <c r="S615" i="24" s="1"/>
  <c r="Q616" i="24" l="1"/>
  <c r="R616" i="24" s="1"/>
  <c r="S616" i="24" s="1"/>
  <c r="Q617" i="24" l="1"/>
  <c r="R617" i="24" s="1"/>
  <c r="S617" i="24" s="1"/>
  <c r="Q618" i="24" l="1"/>
  <c r="R618" i="24" s="1"/>
  <c r="S618" i="24" s="1"/>
  <c r="Q619" i="24" l="1"/>
  <c r="R619" i="24" s="1"/>
  <c r="S619" i="24" s="1"/>
  <c r="Q620" i="24" l="1"/>
  <c r="R620" i="24" s="1"/>
  <c r="S620" i="24" s="1"/>
  <c r="Q621" i="24" l="1"/>
  <c r="R621" i="24" s="1"/>
  <c r="S621" i="24" s="1"/>
  <c r="Q622" i="24" l="1"/>
  <c r="R622" i="24" s="1"/>
  <c r="S622" i="24" s="1"/>
  <c r="Q623" i="24" l="1"/>
  <c r="R623" i="24" s="1"/>
  <c r="S623" i="24" s="1"/>
  <c r="Q624" i="24" l="1"/>
  <c r="R624" i="24" s="1"/>
  <c r="S624" i="24" s="1"/>
  <c r="Q625" i="24" l="1"/>
  <c r="R625" i="24" s="1"/>
  <c r="S625" i="24" s="1"/>
  <c r="Q626" i="24" l="1"/>
  <c r="R626" i="24" s="1"/>
  <c r="S626" i="24" s="1"/>
  <c r="Q627" i="24" l="1"/>
  <c r="R627" i="24" s="1"/>
  <c r="S627" i="24" s="1"/>
  <c r="Q628" i="24" l="1"/>
  <c r="R628" i="24" s="1"/>
  <c r="S628" i="24" s="1"/>
  <c r="Q629" i="24" l="1"/>
  <c r="R629" i="24" s="1"/>
  <c r="S629" i="24" s="1"/>
  <c r="Q630" i="24" l="1"/>
  <c r="R630" i="24" s="1"/>
  <c r="S630" i="24" s="1"/>
  <c r="Q631" i="24" l="1"/>
  <c r="R631" i="24" s="1"/>
  <c r="S631" i="24" s="1"/>
  <c r="Q632" i="24" l="1"/>
  <c r="R632" i="24" s="1"/>
  <c r="S632" i="24" s="1"/>
  <c r="Q633" i="24" l="1"/>
  <c r="R633" i="24" s="1"/>
  <c r="S633" i="24" s="1"/>
  <c r="Q634" i="24" l="1"/>
  <c r="R634" i="24" s="1"/>
  <c r="S634" i="24" s="1"/>
  <c r="Q635" i="24" l="1"/>
  <c r="R635" i="24" s="1"/>
  <c r="S635" i="24" s="1"/>
  <c r="Q636" i="24" l="1"/>
  <c r="R636" i="24" s="1"/>
  <c r="S636" i="24" s="1"/>
  <c r="Q637" i="24" l="1"/>
  <c r="R637" i="24" s="1"/>
  <c r="S637" i="24" s="1"/>
  <c r="Q638" i="24" l="1"/>
  <c r="R638" i="24" s="1"/>
  <c r="S638" i="24" s="1"/>
  <c r="Q639" i="24" l="1"/>
  <c r="R639" i="24" s="1"/>
  <c r="S639" i="24" s="1"/>
  <c r="Q640" i="24" l="1"/>
  <c r="R640" i="24" s="1"/>
  <c r="S640" i="24" s="1"/>
  <c r="Q641" i="24" l="1"/>
  <c r="R641" i="24" s="1"/>
  <c r="S641" i="24" s="1"/>
  <c r="Q642" i="24" l="1"/>
  <c r="R642" i="24" s="1"/>
  <c r="S642" i="24" s="1"/>
  <c r="Q643" i="24" l="1"/>
  <c r="R643" i="24" s="1"/>
  <c r="S643" i="24" s="1"/>
  <c r="Q644" i="24" l="1"/>
  <c r="R644" i="24" s="1"/>
  <c r="S644" i="24" s="1"/>
  <c r="Q645" i="24" l="1"/>
  <c r="R645" i="24" s="1"/>
  <c r="S645" i="24" s="1"/>
  <c r="Q646" i="24" l="1"/>
  <c r="R646" i="24" s="1"/>
  <c r="S646" i="24" s="1"/>
  <c r="Q647" i="24" l="1"/>
  <c r="R647" i="24" s="1"/>
  <c r="S647" i="24" s="1"/>
  <c r="Q648" i="24" l="1"/>
  <c r="R648" i="24" s="1"/>
  <c r="S648" i="24" s="1"/>
  <c r="Q649" i="24" l="1"/>
  <c r="R649" i="24" s="1"/>
  <c r="S649" i="24" s="1"/>
  <c r="Q650" i="24" l="1"/>
  <c r="R650" i="24" s="1"/>
  <c r="S650" i="24" s="1"/>
  <c r="Q651" i="24" l="1"/>
  <c r="R651" i="24" s="1"/>
  <c r="S651" i="24" s="1"/>
  <c r="Q652" i="24" l="1"/>
  <c r="R652" i="24" s="1"/>
  <c r="S652" i="24" s="1"/>
  <c r="Q653" i="24" l="1"/>
  <c r="R653" i="24" s="1"/>
  <c r="S653" i="24" s="1"/>
  <c r="Q654" i="24" l="1"/>
  <c r="R654" i="24" s="1"/>
  <c r="S654" i="24" s="1"/>
  <c r="Q655" i="24" l="1"/>
  <c r="R655" i="24" s="1"/>
  <c r="S655" i="24" s="1"/>
  <c r="Q656" i="24" l="1"/>
  <c r="R656" i="24" s="1"/>
  <c r="S656" i="24" s="1"/>
  <c r="Q657" i="24" l="1"/>
  <c r="R657" i="24" s="1"/>
  <c r="S657" i="24" s="1"/>
  <c r="Q658" i="24" l="1"/>
  <c r="R658" i="24" s="1"/>
  <c r="S658" i="24" s="1"/>
  <c r="Q659" i="24" l="1"/>
  <c r="R659" i="24" s="1"/>
  <c r="S659" i="24" s="1"/>
  <c r="Q660" i="24" l="1"/>
  <c r="R660" i="24" s="1"/>
  <c r="S660" i="24" s="1"/>
  <c r="Q661" i="24" l="1"/>
  <c r="R661" i="24" s="1"/>
  <c r="S661" i="24" s="1"/>
  <c r="Q662" i="24" l="1"/>
  <c r="R662" i="24" s="1"/>
  <c r="S662" i="24" s="1"/>
  <c r="Q663" i="24" l="1"/>
  <c r="R663" i="24" s="1"/>
  <c r="S663" i="24" s="1"/>
  <c r="Q664" i="24" l="1"/>
  <c r="R664" i="24" s="1"/>
  <c r="S664" i="24" s="1"/>
  <c r="Q665" i="24" l="1"/>
  <c r="R665" i="24" s="1"/>
  <c r="S665" i="24" s="1"/>
  <c r="Q666" i="24" l="1"/>
  <c r="R666" i="24" s="1"/>
  <c r="S666" i="24" s="1"/>
  <c r="Q667" i="24" l="1"/>
  <c r="R667" i="24" s="1"/>
  <c r="S667" i="24" s="1"/>
  <c r="Q668" i="24" l="1"/>
  <c r="R668" i="24" s="1"/>
  <c r="S668" i="24" s="1"/>
  <c r="Q669" i="24" l="1"/>
  <c r="R669" i="24" s="1"/>
  <c r="S669" i="24" s="1"/>
  <c r="Q670" i="24" l="1"/>
  <c r="R670" i="24" s="1"/>
  <c r="S670" i="24" s="1"/>
  <c r="Q671" i="24" l="1"/>
  <c r="R671" i="24" s="1"/>
  <c r="S671" i="24" s="1"/>
  <c r="Q672" i="24" l="1"/>
  <c r="R672" i="24" s="1"/>
  <c r="S672" i="24" s="1"/>
  <c r="Q673" i="24" l="1"/>
  <c r="R673" i="24" s="1"/>
  <c r="S673" i="24" s="1"/>
  <c r="Q674" i="24" l="1"/>
  <c r="R674" i="24" s="1"/>
  <c r="S674" i="24" s="1"/>
  <c r="Q675" i="24" l="1"/>
  <c r="R675" i="24" s="1"/>
  <c r="S675" i="24" s="1"/>
  <c r="Q676" i="24" l="1"/>
  <c r="R676" i="24" s="1"/>
  <c r="S676" i="24" s="1"/>
  <c r="Q677" i="24" l="1"/>
  <c r="R677" i="24" s="1"/>
  <c r="S677" i="24" s="1"/>
  <c r="Q678" i="24" l="1"/>
  <c r="R678" i="24" s="1"/>
  <c r="S678" i="24" s="1"/>
  <c r="Q679" i="24" l="1"/>
  <c r="R679" i="24" s="1"/>
  <c r="S679" i="24" s="1"/>
  <c r="Q680" i="24" l="1"/>
  <c r="R680" i="24" s="1"/>
  <c r="S680" i="24" s="1"/>
  <c r="Q681" i="24" l="1"/>
  <c r="R681" i="24" s="1"/>
  <c r="S681" i="24" s="1"/>
  <c r="Q682" i="24" l="1"/>
  <c r="R682" i="24" s="1"/>
  <c r="S682" i="24" s="1"/>
  <c r="Q683" i="24" l="1"/>
  <c r="R683" i="24" s="1"/>
  <c r="S683" i="24" s="1"/>
  <c r="Q684" i="24" l="1"/>
  <c r="R684" i="24" s="1"/>
  <c r="S684" i="24" s="1"/>
  <c r="Q685" i="24" l="1"/>
  <c r="R685" i="24" s="1"/>
  <c r="S685" i="24" s="1"/>
  <c r="Q686" i="24" l="1"/>
  <c r="R686" i="24" s="1"/>
  <c r="S686" i="24" s="1"/>
  <c r="Q687" i="24" l="1"/>
  <c r="R687" i="24" s="1"/>
  <c r="S687" i="24" s="1"/>
  <c r="Q688" i="24" l="1"/>
  <c r="R688" i="24" s="1"/>
  <c r="S688" i="24" s="1"/>
  <c r="Q689" i="24" l="1"/>
  <c r="R689" i="24" s="1"/>
  <c r="S689" i="24" s="1"/>
  <c r="Q690" i="24" l="1"/>
  <c r="R690" i="24" s="1"/>
  <c r="S690" i="24" s="1"/>
  <c r="Q691" i="24" l="1"/>
  <c r="R691" i="24" s="1"/>
  <c r="S691" i="24" s="1"/>
  <c r="Q692" i="24" l="1"/>
  <c r="R692" i="24" s="1"/>
  <c r="S692" i="24" s="1"/>
  <c r="Q693" i="24" l="1"/>
  <c r="R693" i="24" s="1"/>
  <c r="S693" i="24" s="1"/>
  <c r="Q694" i="24" l="1"/>
  <c r="R694" i="24" s="1"/>
  <c r="S694" i="24" s="1"/>
  <c r="Q695" i="24" l="1"/>
  <c r="R695" i="24" s="1"/>
  <c r="S695" i="24" s="1"/>
  <c r="Q696" i="24" l="1"/>
  <c r="R696" i="24" s="1"/>
  <c r="S696" i="24" s="1"/>
  <c r="Q697" i="24" l="1"/>
  <c r="R697" i="24" s="1"/>
  <c r="S697" i="24" s="1"/>
  <c r="Q698" i="24" l="1"/>
  <c r="R698" i="24" s="1"/>
  <c r="S698" i="24" s="1"/>
  <c r="Q699" i="24" l="1"/>
  <c r="R699" i="24" s="1"/>
  <c r="S699" i="24" s="1"/>
  <c r="Q700" i="24" l="1"/>
  <c r="R700" i="24" s="1"/>
  <c r="S700" i="24" s="1"/>
  <c r="Q701" i="24" l="1"/>
  <c r="R701" i="24" s="1"/>
  <c r="S701" i="24" s="1"/>
  <c r="Q702" i="24" l="1"/>
  <c r="R702" i="24" s="1"/>
  <c r="S702" i="24" s="1"/>
  <c r="Q703" i="24" l="1"/>
  <c r="R703" i="24" s="1"/>
  <c r="S703" i="24" s="1"/>
  <c r="Q704" i="24" l="1"/>
  <c r="R704" i="24" s="1"/>
  <c r="S704" i="24" s="1"/>
  <c r="Q705" i="24" l="1"/>
  <c r="R705" i="24" s="1"/>
  <c r="S705" i="24" s="1"/>
  <c r="Q706" i="24" l="1"/>
  <c r="R706" i="24" s="1"/>
  <c r="S706" i="24" s="1"/>
  <c r="Q707" i="24" l="1"/>
  <c r="R707" i="24" s="1"/>
  <c r="S707" i="24" s="1"/>
  <c r="Q708" i="24" l="1"/>
  <c r="R708" i="24" s="1"/>
  <c r="S708" i="24" s="1"/>
  <c r="Q709" i="24" l="1"/>
  <c r="R709" i="24" s="1"/>
  <c r="S709" i="24" s="1"/>
  <c r="Q710" i="24" l="1"/>
  <c r="R710" i="24" s="1"/>
  <c r="S710" i="24" s="1"/>
  <c r="Q711" i="24" l="1"/>
  <c r="R711" i="24" s="1"/>
  <c r="S711" i="24" s="1"/>
  <c r="Q712" i="24" l="1"/>
  <c r="R712" i="24" s="1"/>
  <c r="S712" i="24" s="1"/>
  <c r="Q713" i="24" l="1"/>
  <c r="R713" i="24" s="1"/>
  <c r="S713" i="24" s="1"/>
  <c r="Q714" i="24" l="1"/>
  <c r="R714" i="24" s="1"/>
  <c r="S714" i="24" s="1"/>
  <c r="Q715" i="24" l="1"/>
  <c r="R715" i="24" s="1"/>
  <c r="S715" i="24" s="1"/>
  <c r="Q716" i="24" l="1"/>
  <c r="R716" i="24" s="1"/>
  <c r="S716" i="24" s="1"/>
  <c r="Q717" i="24" l="1"/>
  <c r="R717" i="24" s="1"/>
  <c r="S717" i="24" s="1"/>
  <c r="Q718" i="24" l="1"/>
  <c r="R718" i="24" s="1"/>
  <c r="S718" i="24" s="1"/>
  <c r="Q719" i="24" l="1"/>
  <c r="R719" i="24" s="1"/>
  <c r="S719" i="24" s="1"/>
  <c r="Q720" i="24" l="1"/>
  <c r="R720" i="24" s="1"/>
  <c r="S720" i="24" s="1"/>
  <c r="Q721" i="24" l="1"/>
  <c r="R721" i="24" s="1"/>
  <c r="S721" i="24" s="1"/>
  <c r="Q722" i="24" l="1"/>
  <c r="R722" i="24" s="1"/>
  <c r="S722" i="24" s="1"/>
  <c r="Q723" i="24" l="1"/>
  <c r="R723" i="24" s="1"/>
  <c r="S723" i="24" s="1"/>
  <c r="Q724" i="24" l="1"/>
  <c r="R724" i="24" s="1"/>
  <c r="S724" i="24" s="1"/>
  <c r="Q725" i="24" l="1"/>
  <c r="R725" i="24" s="1"/>
  <c r="S725" i="24" s="1"/>
  <c r="Q726" i="24" l="1"/>
  <c r="R726" i="24" s="1"/>
  <c r="S726" i="24" s="1"/>
  <c r="Q727" i="24" l="1"/>
  <c r="R727" i="24" s="1"/>
  <c r="S727" i="24" s="1"/>
  <c r="Q728" i="24" l="1"/>
  <c r="R728" i="24" s="1"/>
  <c r="S728" i="24" s="1"/>
  <c r="Q729" i="24" l="1"/>
  <c r="R729" i="24" s="1"/>
  <c r="S729" i="24" s="1"/>
  <c r="Q730" i="24" l="1"/>
  <c r="R730" i="24" s="1"/>
  <c r="S730" i="24" s="1"/>
  <c r="Q731" i="24" l="1"/>
  <c r="R731" i="24" s="1"/>
  <c r="S731" i="24" s="1"/>
  <c r="Q732" i="24" l="1"/>
  <c r="R732" i="24" s="1"/>
  <c r="S732" i="24" s="1"/>
  <c r="Q733" i="24" l="1"/>
  <c r="R733" i="24" s="1"/>
  <c r="S733" i="24" s="1"/>
  <c r="Q734" i="24" l="1"/>
  <c r="R734" i="24" s="1"/>
  <c r="S734" i="24" s="1"/>
  <c r="Q735" i="24" l="1"/>
  <c r="R735" i="24" s="1"/>
  <c r="S735" i="24" s="1"/>
  <c r="Q736" i="24" l="1"/>
  <c r="R736" i="24" s="1"/>
  <c r="S736" i="24" s="1"/>
  <c r="Q737" i="24" l="1"/>
  <c r="R737" i="24" s="1"/>
  <c r="S737" i="24" s="1"/>
  <c r="Q738" i="24" l="1"/>
  <c r="R738" i="24" s="1"/>
  <c r="S738" i="24" s="1"/>
  <c r="Q739" i="24" l="1"/>
  <c r="R739" i="24" s="1"/>
  <c r="S739" i="24" s="1"/>
  <c r="Q740" i="24" l="1"/>
  <c r="R740" i="24" s="1"/>
  <c r="S740" i="24" s="1"/>
  <c r="Q741" i="24" l="1"/>
  <c r="R741" i="24" s="1"/>
  <c r="S741" i="24" s="1"/>
  <c r="Q742" i="24" l="1"/>
  <c r="R742" i="24" s="1"/>
  <c r="S742" i="24" s="1"/>
  <c r="Q743" i="24" l="1"/>
  <c r="R743" i="24" s="1"/>
  <c r="S743" i="24" s="1"/>
  <c r="Q744" i="24" l="1"/>
  <c r="R744" i="24" s="1"/>
  <c r="S744" i="24" s="1"/>
  <c r="Q745" i="24" l="1"/>
  <c r="R745" i="24" s="1"/>
  <c r="S745" i="24" s="1"/>
  <c r="Q746" i="24" l="1"/>
  <c r="R746" i="24" s="1"/>
  <c r="S746" i="24" s="1"/>
  <c r="Q747" i="24" l="1"/>
  <c r="R747" i="24" s="1"/>
  <c r="S747" i="24" s="1"/>
  <c r="Q748" i="24" l="1"/>
  <c r="R748" i="24" s="1"/>
  <c r="S748" i="24" s="1"/>
  <c r="Q749" i="24" l="1"/>
  <c r="R749" i="24" s="1"/>
  <c r="S749" i="24" s="1"/>
  <c r="Q750" i="24" l="1"/>
  <c r="R750" i="24" s="1"/>
  <c r="S750" i="24" s="1"/>
  <c r="Q751" i="24" l="1"/>
  <c r="R751" i="24" s="1"/>
  <c r="S751" i="24" s="1"/>
  <c r="Q752" i="24" l="1"/>
  <c r="R752" i="24" s="1"/>
  <c r="S752" i="24" s="1"/>
  <c r="Q753" i="24" l="1"/>
  <c r="R753" i="24" s="1"/>
  <c r="S753" i="24" s="1"/>
  <c r="Q754" i="24" l="1"/>
  <c r="R754" i="24" s="1"/>
  <c r="S754" i="24" s="1"/>
  <c r="Q755" i="24" l="1"/>
  <c r="R755" i="24" s="1"/>
  <c r="S755" i="24" s="1"/>
  <c r="Q756" i="24" l="1"/>
  <c r="R756" i="24" s="1"/>
  <c r="S756" i="24" s="1"/>
  <c r="Q757" i="24" l="1"/>
  <c r="R757" i="24" s="1"/>
  <c r="S757" i="24" s="1"/>
  <c r="Q758" i="24" l="1"/>
  <c r="R758" i="24" s="1"/>
  <c r="S758" i="24" s="1"/>
  <c r="Q759" i="24" l="1"/>
  <c r="R759" i="24" s="1"/>
  <c r="S759" i="24" s="1"/>
  <c r="Q760" i="24" l="1"/>
  <c r="R760" i="24" s="1"/>
  <c r="S760" i="24" s="1"/>
  <c r="Q761" i="24" l="1"/>
  <c r="R761" i="24" s="1"/>
  <c r="S761" i="24" s="1"/>
  <c r="Q762" i="24" l="1"/>
  <c r="R762" i="24" s="1"/>
  <c r="S762" i="24" s="1"/>
  <c r="Q763" i="24" l="1"/>
  <c r="R763" i="24" s="1"/>
  <c r="S763" i="24" s="1"/>
  <c r="Q764" i="24" l="1"/>
  <c r="R764" i="24" s="1"/>
  <c r="S764" i="24" s="1"/>
  <c r="Q765" i="24" l="1"/>
  <c r="R765" i="24" s="1"/>
  <c r="S765" i="24" s="1"/>
  <c r="Q766" i="24" l="1"/>
  <c r="R766" i="24" s="1"/>
  <c r="S766" i="24" s="1"/>
  <c r="Q767" i="24" l="1"/>
  <c r="R767" i="24" s="1"/>
  <c r="S767" i="24" s="1"/>
  <c r="Q768" i="24" l="1"/>
  <c r="R768" i="24" s="1"/>
  <c r="S768" i="24" s="1"/>
  <c r="Q769" i="24" l="1"/>
  <c r="R769" i="24" s="1"/>
  <c r="S769" i="24" s="1"/>
  <c r="Q770" i="24" l="1"/>
  <c r="R770" i="24" s="1"/>
  <c r="S770" i="24" s="1"/>
  <c r="Q771" i="24" l="1"/>
  <c r="R771" i="24" s="1"/>
  <c r="S771" i="24" s="1"/>
  <c r="Q772" i="24" l="1"/>
  <c r="R772" i="24" s="1"/>
  <c r="S772" i="24" s="1"/>
  <c r="Q773" i="24" l="1"/>
  <c r="R773" i="24" s="1"/>
  <c r="S773" i="24" s="1"/>
  <c r="Q774" i="24" l="1"/>
  <c r="R774" i="24" s="1"/>
  <c r="S774" i="24" s="1"/>
  <c r="Q775" i="24" l="1"/>
  <c r="R775" i="24" s="1"/>
  <c r="S775" i="24" s="1"/>
  <c r="Q776" i="24" l="1"/>
  <c r="R776" i="24" s="1"/>
  <c r="S776" i="24" s="1"/>
  <c r="Q777" i="24" l="1"/>
  <c r="R777" i="24" s="1"/>
  <c r="S777" i="24" s="1"/>
  <c r="Q778" i="24" l="1"/>
  <c r="R778" i="24" s="1"/>
  <c r="S778" i="24" s="1"/>
  <c r="Q779" i="24" l="1"/>
  <c r="R779" i="24" s="1"/>
  <c r="S779" i="24" s="1"/>
  <c r="Q780" i="24" l="1"/>
  <c r="R780" i="24" s="1"/>
  <c r="S780" i="24" s="1"/>
  <c r="Q781" i="24" l="1"/>
  <c r="R781" i="24" s="1"/>
  <c r="S781" i="24" s="1"/>
  <c r="Q782" i="24" l="1"/>
  <c r="R782" i="24" s="1"/>
  <c r="S782" i="24" s="1"/>
  <c r="Q783" i="24" l="1"/>
  <c r="R783" i="24" s="1"/>
  <c r="S783" i="24" s="1"/>
  <c r="Q784" i="24" l="1"/>
  <c r="R784" i="24" s="1"/>
  <c r="S784" i="24" s="1"/>
  <c r="Q785" i="24" l="1"/>
  <c r="R785" i="24" s="1"/>
  <c r="S785" i="24" s="1"/>
  <c r="Q786" i="24" l="1"/>
  <c r="R786" i="24" s="1"/>
  <c r="S786" i="24" s="1"/>
  <c r="Q787" i="24" l="1"/>
  <c r="R787" i="24" s="1"/>
  <c r="S787" i="24" s="1"/>
  <c r="Q788" i="24" l="1"/>
  <c r="R788" i="24" s="1"/>
  <c r="S788" i="24" s="1"/>
  <c r="Q789" i="24" l="1"/>
  <c r="R789" i="24" s="1"/>
  <c r="S789" i="24" s="1"/>
  <c r="Q790" i="24" l="1"/>
  <c r="R790" i="24" s="1"/>
  <c r="S790" i="24" s="1"/>
  <c r="Q791" i="24" l="1"/>
  <c r="R791" i="24" s="1"/>
  <c r="S791" i="24" s="1"/>
  <c r="Q792" i="24" l="1"/>
  <c r="R792" i="24" s="1"/>
  <c r="S792" i="24" s="1"/>
  <c r="Q793" i="24" l="1"/>
  <c r="R793" i="24" s="1"/>
  <c r="S793" i="24" s="1"/>
  <c r="Q794" i="24" l="1"/>
  <c r="R794" i="24" s="1"/>
  <c r="S794" i="24" s="1"/>
  <c r="Q795" i="24" l="1"/>
  <c r="R795" i="24" s="1"/>
  <c r="S795" i="24" s="1"/>
  <c r="Q796" i="24" l="1"/>
  <c r="R796" i="24" s="1"/>
  <c r="S796" i="24" s="1"/>
  <c r="Q797" i="24" l="1"/>
  <c r="R797" i="24" s="1"/>
  <c r="S797" i="24" s="1"/>
  <c r="Q798" i="24" l="1"/>
  <c r="R798" i="24" s="1"/>
  <c r="S798" i="24" s="1"/>
  <c r="Q799" i="24" l="1"/>
  <c r="R799" i="24" s="1"/>
  <c r="S799" i="24" s="1"/>
  <c r="Q800" i="24" l="1"/>
  <c r="R800" i="24" s="1"/>
  <c r="S800" i="24" s="1"/>
  <c r="Q801" i="24" l="1"/>
  <c r="R801" i="24" s="1"/>
  <c r="S801" i="24" s="1"/>
  <c r="Q802" i="24" l="1"/>
  <c r="R802" i="24" s="1"/>
  <c r="S802" i="24" s="1"/>
  <c r="Q803" i="24" l="1"/>
  <c r="R803" i="24" s="1"/>
  <c r="S803" i="24" s="1"/>
  <c r="Q804" i="24" l="1"/>
  <c r="R804" i="24" s="1"/>
  <c r="S804" i="24" s="1"/>
  <c r="Q805" i="24" l="1"/>
  <c r="R805" i="24" s="1"/>
  <c r="S805" i="24" s="1"/>
  <c r="Q806" i="24" l="1"/>
  <c r="R806" i="24" s="1"/>
  <c r="S806" i="24" s="1"/>
  <c r="Q807" i="24" l="1"/>
  <c r="R807" i="24" s="1"/>
  <c r="S807" i="24" s="1"/>
  <c r="Q808" i="24" l="1"/>
  <c r="R808" i="24" s="1"/>
  <c r="S808" i="24" s="1"/>
  <c r="Q809" i="24" l="1"/>
  <c r="R809" i="24" s="1"/>
  <c r="S809" i="24" s="1"/>
  <c r="Q810" i="24" l="1"/>
  <c r="R810" i="24" s="1"/>
  <c r="S810" i="24" s="1"/>
  <c r="Q811" i="24" l="1"/>
  <c r="R811" i="24" s="1"/>
  <c r="S811" i="24" s="1"/>
  <c r="Q812" i="24" l="1"/>
  <c r="R812" i="24" s="1"/>
  <c r="S812" i="24" s="1"/>
  <c r="Q813" i="24" l="1"/>
  <c r="R813" i="24" s="1"/>
  <c r="S813" i="24" s="1"/>
  <c r="Q814" i="24" l="1"/>
  <c r="R814" i="24" s="1"/>
  <c r="S814" i="24" s="1"/>
  <c r="Q815" i="24" l="1"/>
  <c r="R815" i="24" s="1"/>
  <c r="S815" i="24" s="1"/>
  <c r="Q816" i="24" l="1"/>
  <c r="R816" i="24" s="1"/>
  <c r="S816" i="24" s="1"/>
  <c r="Q817" i="24" l="1"/>
  <c r="R817" i="24" s="1"/>
  <c r="S817" i="24" s="1"/>
  <c r="Q818" i="24" l="1"/>
  <c r="R818" i="24" s="1"/>
  <c r="S818" i="24" s="1"/>
  <c r="Q819" i="24" l="1"/>
  <c r="R819" i="24" s="1"/>
  <c r="S819" i="24" s="1"/>
  <c r="Q820" i="24" l="1"/>
  <c r="R820" i="24" s="1"/>
  <c r="S820" i="24" s="1"/>
  <c r="Q821" i="24" l="1"/>
  <c r="R821" i="24" s="1"/>
  <c r="S821" i="24" s="1"/>
  <c r="Q822" i="24" l="1"/>
  <c r="R822" i="24" s="1"/>
  <c r="S822" i="24" s="1"/>
  <c r="Q823" i="24" l="1"/>
  <c r="R823" i="24" s="1"/>
  <c r="S823" i="24" s="1"/>
  <c r="Q824" i="24" l="1"/>
  <c r="R824" i="24" s="1"/>
  <c r="S824" i="24" s="1"/>
  <c r="Q825" i="24" l="1"/>
  <c r="R825" i="24" s="1"/>
  <c r="S825" i="24" s="1"/>
  <c r="Q826" i="24" l="1"/>
  <c r="R826" i="24" s="1"/>
  <c r="S826" i="24" s="1"/>
  <c r="Q827" i="24" l="1"/>
  <c r="R827" i="24" s="1"/>
  <c r="S827" i="24" s="1"/>
  <c r="Q828" i="24" l="1"/>
  <c r="R828" i="24" s="1"/>
  <c r="S828" i="24" s="1"/>
  <c r="Q829" i="24" l="1"/>
  <c r="R829" i="24" s="1"/>
  <c r="S829" i="24" s="1"/>
  <c r="Q830" i="24" l="1"/>
  <c r="R830" i="24" s="1"/>
  <c r="S830" i="24" s="1"/>
  <c r="Q831" i="24" l="1"/>
  <c r="R831" i="24" s="1"/>
  <c r="S831" i="24" s="1"/>
  <c r="Q832" i="24" l="1"/>
  <c r="R832" i="24" s="1"/>
  <c r="S832" i="24" s="1"/>
  <c r="Q833" i="24" l="1"/>
  <c r="R833" i="24" s="1"/>
  <c r="S833" i="24" s="1"/>
  <c r="Q834" i="24" l="1"/>
  <c r="R834" i="24" s="1"/>
  <c r="S834" i="24" s="1"/>
  <c r="Q835" i="24" l="1"/>
  <c r="R835" i="24" s="1"/>
  <c r="S835" i="24" s="1"/>
  <c r="Q836" i="24" l="1"/>
  <c r="R836" i="24" s="1"/>
  <c r="S836" i="24" s="1"/>
  <c r="Q837" i="24" l="1"/>
  <c r="R837" i="24" s="1"/>
  <c r="S837" i="24" s="1"/>
  <c r="Q838" i="24" l="1"/>
  <c r="R838" i="24" s="1"/>
  <c r="S838" i="24" s="1"/>
  <c r="Q839" i="24" l="1"/>
  <c r="R839" i="24" s="1"/>
  <c r="S839" i="24" s="1"/>
  <c r="Q840" i="24" l="1"/>
  <c r="R840" i="24" s="1"/>
  <c r="S840" i="24" s="1"/>
  <c r="Q841" i="24" l="1"/>
  <c r="R841" i="24" s="1"/>
  <c r="S841" i="24" s="1"/>
  <c r="Q842" i="24" l="1"/>
  <c r="R842" i="24" s="1"/>
  <c r="S842" i="24" s="1"/>
  <c r="Q843" i="24" l="1"/>
  <c r="R843" i="24" s="1"/>
  <c r="S843" i="24" s="1"/>
  <c r="Q844" i="24" l="1"/>
  <c r="R844" i="24" s="1"/>
  <c r="S844" i="24" s="1"/>
  <c r="Q845" i="24" l="1"/>
  <c r="R845" i="24" s="1"/>
  <c r="S845" i="24" s="1"/>
  <c r="Q846" i="24" l="1"/>
  <c r="R846" i="24" s="1"/>
  <c r="S846" i="24" s="1"/>
  <c r="Q847" i="24" l="1"/>
  <c r="R847" i="24" s="1"/>
  <c r="S847" i="24" s="1"/>
  <c r="Q848" i="24" l="1"/>
  <c r="R848" i="24" s="1"/>
  <c r="S848" i="24" s="1"/>
  <c r="Q849" i="24" l="1"/>
  <c r="Q850" i="24" l="1"/>
  <c r="R850" i="24" s="1"/>
  <c r="S850" i="24" s="1"/>
  <c r="R849" i="24"/>
  <c r="S849" i="24" s="1"/>
  <c r="Q851" i="24" l="1"/>
  <c r="R851" i="24" s="1"/>
  <c r="S851" i="24" s="1"/>
  <c r="Q852" i="24" l="1"/>
  <c r="R852" i="24" s="1"/>
  <c r="S852" i="24" s="1"/>
  <c r="Q853" i="24" l="1"/>
  <c r="R853" i="24" s="1"/>
  <c r="S853" i="24" s="1"/>
  <c r="Q854" i="24" l="1"/>
  <c r="R854" i="24" s="1"/>
  <c r="S854" i="24" s="1"/>
  <c r="Q855" i="24" l="1"/>
  <c r="R855" i="24" s="1"/>
  <c r="S855" i="24" s="1"/>
  <c r="Q856" i="24" l="1"/>
  <c r="R856" i="24" s="1"/>
  <c r="S856" i="24" s="1"/>
  <c r="Q857" i="24" l="1"/>
  <c r="R857" i="24" s="1"/>
  <c r="S857" i="24" s="1"/>
  <c r="Q858" i="24" l="1"/>
  <c r="R858" i="24" s="1"/>
  <c r="S858" i="24" s="1"/>
  <c r="Q859" i="24" l="1"/>
  <c r="R859" i="24" s="1"/>
  <c r="S859" i="24" s="1"/>
  <c r="Q860" i="24" l="1"/>
  <c r="R860" i="24" s="1"/>
  <c r="S860" i="24" s="1"/>
  <c r="Q861" i="24" l="1"/>
  <c r="R861" i="24" s="1"/>
  <c r="S861" i="24" s="1"/>
  <c r="Q862" i="24" l="1"/>
  <c r="R862" i="24" s="1"/>
  <c r="S862" i="24" s="1"/>
  <c r="Q863" i="24" l="1"/>
  <c r="R863" i="24" s="1"/>
  <c r="S863" i="24" s="1"/>
  <c r="Q864" i="24" l="1"/>
  <c r="R864" i="24" s="1"/>
  <c r="S864" i="24" s="1"/>
  <c r="Q865" i="24" l="1"/>
  <c r="R865" i="24" s="1"/>
  <c r="S865" i="24" s="1"/>
  <c r="Q866" i="24" l="1"/>
  <c r="R866" i="24" s="1"/>
  <c r="S866" i="24" s="1"/>
  <c r="Q867" i="24" l="1"/>
  <c r="R867" i="24" s="1"/>
  <c r="S867" i="24" s="1"/>
  <c r="Q868" i="24" l="1"/>
  <c r="R868" i="24" s="1"/>
  <c r="S868" i="24" s="1"/>
  <c r="Q869" i="24" l="1"/>
  <c r="R869" i="24" s="1"/>
  <c r="S869" i="24" s="1"/>
  <c r="Q870" i="24" l="1"/>
  <c r="R870" i="24" s="1"/>
  <c r="S870" i="24" s="1"/>
  <c r="Q871" i="24" l="1"/>
  <c r="R871" i="24" s="1"/>
  <c r="S871" i="24" s="1"/>
  <c r="Q872" i="24" l="1"/>
  <c r="R872" i="24" s="1"/>
  <c r="S872" i="24" s="1"/>
  <c r="Q873" i="24" l="1"/>
  <c r="R873" i="24" s="1"/>
  <c r="S873" i="24" s="1"/>
  <c r="Q874" i="24" l="1"/>
  <c r="R874" i="24" s="1"/>
  <c r="S874" i="24" s="1"/>
  <c r="Q875" i="24" l="1"/>
  <c r="R875" i="24" s="1"/>
  <c r="S875" i="24" s="1"/>
  <c r="Q876" i="24" l="1"/>
  <c r="R876" i="24" s="1"/>
  <c r="S876" i="24" s="1"/>
  <c r="Q877" i="24" l="1"/>
  <c r="R877" i="24" s="1"/>
  <c r="S877" i="24" s="1"/>
  <c r="Q878" i="24" l="1"/>
  <c r="R878" i="24" s="1"/>
  <c r="S878" i="24" s="1"/>
  <c r="Q879" i="24" l="1"/>
  <c r="R879" i="24" s="1"/>
  <c r="S879" i="24" s="1"/>
  <c r="Q880" i="24" l="1"/>
  <c r="R880" i="24" s="1"/>
  <c r="S880" i="24" s="1"/>
  <c r="Q881" i="24" l="1"/>
  <c r="R881" i="24" s="1"/>
  <c r="S881" i="24" s="1"/>
  <c r="Q882" i="24" l="1"/>
  <c r="R882" i="24" s="1"/>
  <c r="S882" i="24" s="1"/>
  <c r="Q883" i="24" l="1"/>
  <c r="R883" i="24" s="1"/>
  <c r="S883" i="24" s="1"/>
  <c r="Q884" i="24" l="1"/>
  <c r="R884" i="24" s="1"/>
  <c r="S884" i="24" s="1"/>
  <c r="Q885" i="24" l="1"/>
  <c r="R885" i="24" s="1"/>
  <c r="S885" i="24" s="1"/>
  <c r="Q886" i="24" l="1"/>
  <c r="R886" i="24" s="1"/>
  <c r="S886" i="24" s="1"/>
  <c r="Q887" i="24" l="1"/>
  <c r="R887" i="24" s="1"/>
  <c r="S887" i="24" s="1"/>
  <c r="Q888" i="24" l="1"/>
  <c r="R888" i="24" s="1"/>
  <c r="S888" i="24" s="1"/>
  <c r="Q889" i="24" l="1"/>
  <c r="R889" i="24" s="1"/>
  <c r="S889" i="24" s="1"/>
  <c r="Q890" i="24" l="1"/>
  <c r="R890" i="24" s="1"/>
  <c r="S890" i="24" s="1"/>
  <c r="Q891" i="24" l="1"/>
  <c r="R891" i="24" s="1"/>
  <c r="S891" i="24" s="1"/>
  <c r="Q892" i="24" l="1"/>
  <c r="R892" i="24" s="1"/>
  <c r="S892" i="24" s="1"/>
  <c r="Q893" i="24" l="1"/>
  <c r="R893" i="24" s="1"/>
  <c r="S893" i="24" s="1"/>
  <c r="Q894" i="24" l="1"/>
  <c r="R894" i="24" s="1"/>
  <c r="S894" i="24" s="1"/>
  <c r="Q895" i="24" l="1"/>
  <c r="R895" i="24" s="1"/>
  <c r="S895" i="24" s="1"/>
  <c r="Q896" i="24" l="1"/>
  <c r="R896" i="24" s="1"/>
  <c r="S896" i="24" s="1"/>
  <c r="Q897" i="24" l="1"/>
  <c r="R897" i="24" s="1"/>
  <c r="S897" i="24" s="1"/>
  <c r="Q898" i="24" l="1"/>
  <c r="R898" i="24" s="1"/>
  <c r="S898" i="24" s="1"/>
  <c r="Q899" i="24" l="1"/>
  <c r="R899" i="24" s="1"/>
  <c r="S899" i="24" s="1"/>
  <c r="Q900" i="24" l="1"/>
  <c r="R900" i="24" s="1"/>
  <c r="S900" i="24" s="1"/>
  <c r="Q901" i="24" l="1"/>
  <c r="R901" i="24" s="1"/>
  <c r="S901" i="24" s="1"/>
  <c r="Q902" i="24" l="1"/>
  <c r="R902" i="24" s="1"/>
  <c r="S902" i="24" s="1"/>
  <c r="Q903" i="24" l="1"/>
  <c r="R903" i="24" s="1"/>
  <c r="S903" i="24" s="1"/>
  <c r="Q904" i="24" l="1"/>
  <c r="R904" i="24" s="1"/>
  <c r="S904" i="24" s="1"/>
  <c r="Q905" i="24" l="1"/>
  <c r="R905" i="24" s="1"/>
  <c r="S905" i="24" s="1"/>
  <c r="Q906" i="24" l="1"/>
  <c r="R906" i="24" s="1"/>
  <c r="S906" i="24" s="1"/>
  <c r="Q907" i="24" l="1"/>
  <c r="R907" i="24" s="1"/>
  <c r="S907" i="24" s="1"/>
  <c r="Q908" i="24" l="1"/>
  <c r="R908" i="24" s="1"/>
  <c r="S908" i="24" s="1"/>
  <c r="Q909" i="24" l="1"/>
  <c r="R909" i="24" s="1"/>
  <c r="S909" i="24" s="1"/>
  <c r="Q910" i="24" l="1"/>
  <c r="R910" i="24" s="1"/>
  <c r="S910" i="24" s="1"/>
  <c r="Q911" i="24" l="1"/>
  <c r="R911" i="24" s="1"/>
  <c r="S911" i="24" s="1"/>
  <c r="Q912" i="24" l="1"/>
  <c r="R912" i="24" s="1"/>
  <c r="S912" i="24" s="1"/>
  <c r="Q913" i="24" l="1"/>
  <c r="R913" i="24" s="1"/>
  <c r="S913" i="24" s="1"/>
  <c r="Q914" i="24" l="1"/>
  <c r="R914" i="24" s="1"/>
  <c r="S914" i="24" s="1"/>
  <c r="Q915" i="24" l="1"/>
  <c r="R915" i="24" s="1"/>
  <c r="S915" i="24" s="1"/>
  <c r="Q916" i="24" l="1"/>
  <c r="R916" i="24" s="1"/>
  <c r="S916" i="24" s="1"/>
  <c r="Q917" i="24" l="1"/>
  <c r="R917" i="24" s="1"/>
  <c r="S917" i="24" s="1"/>
  <c r="Q918" i="24" l="1"/>
  <c r="R918" i="24" s="1"/>
  <c r="S918" i="24" s="1"/>
  <c r="Q919" i="24" l="1"/>
  <c r="R919" i="24" s="1"/>
  <c r="S919" i="24" s="1"/>
  <c r="Q920" i="24" l="1"/>
  <c r="R920" i="24" s="1"/>
  <c r="S920" i="24" s="1"/>
  <c r="Q921" i="24" l="1"/>
  <c r="R921" i="24" s="1"/>
  <c r="S921" i="24" s="1"/>
  <c r="Q922" i="24" l="1"/>
  <c r="R922" i="24" s="1"/>
  <c r="S922" i="24" s="1"/>
  <c r="Q923" i="24" l="1"/>
  <c r="R923" i="24" s="1"/>
  <c r="S923" i="24" s="1"/>
  <c r="Q924" i="24" l="1"/>
  <c r="R924" i="24" s="1"/>
  <c r="S924" i="24" s="1"/>
  <c r="Q925" i="24" l="1"/>
  <c r="R925" i="24" s="1"/>
  <c r="S925" i="24" s="1"/>
  <c r="Q926" i="24" l="1"/>
  <c r="R926" i="24" s="1"/>
  <c r="S926" i="24" s="1"/>
  <c r="Q927" i="24" l="1"/>
  <c r="R927" i="24" s="1"/>
  <c r="S927" i="24" s="1"/>
  <c r="Q928" i="24" l="1"/>
  <c r="R928" i="24" s="1"/>
  <c r="S928" i="24" s="1"/>
  <c r="Q929" i="24" l="1"/>
  <c r="R929" i="24" s="1"/>
  <c r="S929" i="24" s="1"/>
  <c r="Q930" i="24" l="1"/>
  <c r="R930" i="24" s="1"/>
  <c r="S930" i="24" s="1"/>
  <c r="Q931" i="24" l="1"/>
  <c r="R931" i="24" s="1"/>
  <c r="S931" i="24" s="1"/>
  <c r="Q932" i="24" l="1"/>
  <c r="R932" i="24" s="1"/>
  <c r="S932" i="24" s="1"/>
  <c r="Q933" i="24" l="1"/>
  <c r="R933" i="24" s="1"/>
  <c r="S933" i="24" s="1"/>
  <c r="Q934" i="24" l="1"/>
  <c r="R934" i="24" s="1"/>
  <c r="S934" i="24" s="1"/>
  <c r="Q935" i="24" l="1"/>
  <c r="R935" i="24" s="1"/>
  <c r="S935" i="24" s="1"/>
  <c r="Q936" i="24" l="1"/>
  <c r="R936" i="24" s="1"/>
  <c r="S936" i="24" s="1"/>
  <c r="Q937" i="24" l="1"/>
  <c r="R937" i="24" s="1"/>
  <c r="S937" i="24" s="1"/>
  <c r="Q938" i="24" l="1"/>
  <c r="R938" i="24" s="1"/>
  <c r="S938" i="24" s="1"/>
  <c r="Q939" i="24" l="1"/>
  <c r="R939" i="24" s="1"/>
  <c r="S939" i="24" s="1"/>
  <c r="Q940" i="24" l="1"/>
  <c r="R940" i="24" s="1"/>
  <c r="S940" i="24" s="1"/>
  <c r="Q941" i="24" l="1"/>
  <c r="R941" i="24" s="1"/>
  <c r="S941" i="24" s="1"/>
  <c r="Q942" i="24" l="1"/>
  <c r="R942" i="24" s="1"/>
  <c r="S942" i="24" s="1"/>
  <c r="Q943" i="24" l="1"/>
  <c r="R943" i="24" s="1"/>
  <c r="S943" i="24" s="1"/>
  <c r="Q944" i="24" l="1"/>
  <c r="R944" i="24" s="1"/>
  <c r="S944" i="24" s="1"/>
  <c r="Q945" i="24" l="1"/>
  <c r="R945" i="24" s="1"/>
  <c r="S945" i="24" s="1"/>
  <c r="Q946" i="24" l="1"/>
  <c r="R946" i="24" s="1"/>
  <c r="S946" i="24" s="1"/>
  <c r="Q947" i="24" l="1"/>
  <c r="R947" i="24" s="1"/>
  <c r="S947" i="24" s="1"/>
  <c r="Q948" i="24" l="1"/>
  <c r="R948" i="24" s="1"/>
  <c r="S948" i="24" s="1"/>
  <c r="Q949" i="24" l="1"/>
  <c r="R949" i="24" s="1"/>
  <c r="S949" i="24" s="1"/>
  <c r="Q950" i="24" l="1"/>
  <c r="R950" i="24" s="1"/>
  <c r="S950" i="24" s="1"/>
  <c r="Q951" i="24" l="1"/>
  <c r="R951" i="24" s="1"/>
  <c r="S951" i="24" s="1"/>
  <c r="Q952" i="24" l="1"/>
  <c r="R952" i="24" s="1"/>
  <c r="S952" i="24" s="1"/>
  <c r="Q953" i="24" l="1"/>
  <c r="R953" i="24" s="1"/>
  <c r="S953" i="24" s="1"/>
  <c r="Q954" i="24" l="1"/>
  <c r="R954" i="24" s="1"/>
  <c r="S954" i="24" s="1"/>
  <c r="Q955" i="24" l="1"/>
  <c r="R955" i="24" s="1"/>
  <c r="S955" i="24" s="1"/>
  <c r="Q956" i="24" l="1"/>
  <c r="R956" i="24" s="1"/>
  <c r="S956" i="24" s="1"/>
  <c r="Q957" i="24" l="1"/>
  <c r="R957" i="24" s="1"/>
  <c r="S957" i="24" s="1"/>
  <c r="Q958" i="24" l="1"/>
  <c r="R958" i="24" s="1"/>
  <c r="S958" i="24" s="1"/>
  <c r="Q959" i="24" l="1"/>
  <c r="R959" i="24" s="1"/>
  <c r="S959" i="24" s="1"/>
  <c r="Q960" i="24" l="1"/>
  <c r="R960" i="24" s="1"/>
  <c r="S960" i="24" s="1"/>
  <c r="Q961" i="24" l="1"/>
  <c r="R961" i="24" s="1"/>
  <c r="S961" i="24" s="1"/>
  <c r="Q962" i="24" l="1"/>
  <c r="R962" i="24" s="1"/>
  <c r="S962" i="24" s="1"/>
  <c r="Q963" i="24" l="1"/>
  <c r="R963" i="24" s="1"/>
  <c r="S963" i="24" s="1"/>
  <c r="Q964" i="24" l="1"/>
  <c r="R964" i="24" s="1"/>
  <c r="S964" i="24" s="1"/>
  <c r="Q965" i="24" l="1"/>
  <c r="R965" i="24" s="1"/>
  <c r="S965" i="24" s="1"/>
  <c r="Q966" i="24" l="1"/>
  <c r="Q967" i="24" l="1"/>
  <c r="R967" i="24" s="1"/>
  <c r="S967" i="24" s="1"/>
  <c r="R966" i="24"/>
  <c r="S966" i="24" s="1"/>
  <c r="Q968" i="24" l="1"/>
  <c r="R968" i="24" s="1"/>
  <c r="S968" i="24" s="1"/>
  <c r="Q969" i="24" l="1"/>
  <c r="R969" i="24" s="1"/>
  <c r="S969" i="24" s="1"/>
  <c r="Q970" i="24" l="1"/>
  <c r="R970" i="24" s="1"/>
  <c r="S970" i="24" s="1"/>
  <c r="Q971" i="24" l="1"/>
  <c r="R971" i="24" s="1"/>
  <c r="S971" i="24" s="1"/>
  <c r="Q972" i="24" l="1"/>
  <c r="R972" i="24" s="1"/>
  <c r="S972" i="24" s="1"/>
  <c r="Q973" i="24" l="1"/>
  <c r="R973" i="24" s="1"/>
  <c r="S973" i="24" s="1"/>
  <c r="Q974" i="24" l="1"/>
  <c r="R974" i="24" s="1"/>
  <c r="S974" i="24" s="1"/>
  <c r="Q975" i="24" l="1"/>
  <c r="R975" i="24" s="1"/>
  <c r="S975" i="24" s="1"/>
  <c r="Q976" i="24" l="1"/>
  <c r="R976" i="24" s="1"/>
  <c r="S976" i="24" s="1"/>
  <c r="Q977" i="24" l="1"/>
  <c r="R977" i="24" s="1"/>
  <c r="S977" i="24" s="1"/>
  <c r="Q978" i="24" l="1"/>
  <c r="R978" i="24" s="1"/>
  <c r="S978" i="24" s="1"/>
  <c r="Q979" i="24" l="1"/>
  <c r="R979" i="24" s="1"/>
  <c r="S979" i="24" s="1"/>
  <c r="Q980" i="24" l="1"/>
  <c r="R980" i="24" s="1"/>
  <c r="S980" i="24" s="1"/>
  <c r="Q981" i="24" l="1"/>
  <c r="R981" i="24" s="1"/>
  <c r="S981" i="24" s="1"/>
  <c r="Q982" i="24" l="1"/>
  <c r="R982" i="24" s="1"/>
  <c r="S982" i="24" s="1"/>
  <c r="Q983" i="24" l="1"/>
  <c r="R983" i="24" s="1"/>
  <c r="S983" i="24" s="1"/>
  <c r="Q984" i="24" l="1"/>
  <c r="R984" i="24" s="1"/>
  <c r="S984" i="24" s="1"/>
  <c r="Q985" i="24" l="1"/>
  <c r="R985" i="24" s="1"/>
  <c r="S985" i="24" s="1"/>
  <c r="Q986" i="24" l="1"/>
  <c r="R986" i="24" s="1"/>
  <c r="S986" i="24" s="1"/>
  <c r="Q987" i="24" l="1"/>
  <c r="R987" i="24" s="1"/>
  <c r="S987" i="24" s="1"/>
  <c r="Q988" i="24" l="1"/>
  <c r="R988" i="24" s="1"/>
  <c r="S988" i="24" s="1"/>
  <c r="Q989" i="24" l="1"/>
  <c r="R989" i="24" s="1"/>
  <c r="S989" i="24" s="1"/>
  <c r="Q990" i="24" l="1"/>
  <c r="R990" i="24" s="1"/>
  <c r="S990" i="24" s="1"/>
  <c r="Q991" i="24" l="1"/>
  <c r="R991" i="24" s="1"/>
  <c r="S991" i="24" s="1"/>
  <c r="Q992" i="24" l="1"/>
  <c r="R992" i="24" s="1"/>
  <c r="S992" i="24" s="1"/>
  <c r="Q993" i="24" l="1"/>
  <c r="R993" i="24" s="1"/>
  <c r="S993" i="24" s="1"/>
  <c r="Q994" i="24" l="1"/>
  <c r="R994" i="24" s="1"/>
  <c r="S994" i="24" s="1"/>
  <c r="Q995" i="24" l="1"/>
  <c r="R995" i="24" s="1"/>
  <c r="S995" i="24" s="1"/>
  <c r="Q996" i="24" l="1"/>
  <c r="R996" i="24" s="1"/>
  <c r="S996" i="24" s="1"/>
  <c r="Q997" i="24" l="1"/>
  <c r="R997" i="24" s="1"/>
  <c r="S997" i="24" s="1"/>
  <c r="Q998" i="24" l="1"/>
  <c r="R998" i="24" s="1"/>
  <c r="S998" i="24" s="1"/>
  <c r="Q999" i="24" l="1"/>
  <c r="R999" i="24" s="1"/>
  <c r="S999" i="24" s="1"/>
  <c r="Q1000" i="24" l="1"/>
  <c r="R1000" i="24" s="1"/>
  <c r="S1000" i="24" s="1"/>
  <c r="Q1001" i="24" l="1"/>
  <c r="R1001" i="24" s="1"/>
  <c r="S1001" i="24" s="1"/>
  <c r="Q1002" i="24" l="1"/>
  <c r="R1002" i="24" s="1"/>
  <c r="S1002" i="24" s="1"/>
  <c r="Q1003" i="24" l="1"/>
  <c r="R1003" i="24" s="1"/>
  <c r="S1003" i="24" s="1"/>
  <c r="Q1004" i="24" l="1"/>
  <c r="R1004" i="24" s="1"/>
  <c r="S1004" i="24" s="1"/>
  <c r="Q1005" i="24" l="1"/>
  <c r="R1005" i="24" s="1"/>
  <c r="S1005" i="24" s="1"/>
  <c r="Q1006" i="24" l="1"/>
  <c r="R1006" i="24" s="1"/>
  <c r="S1006" i="24" s="1"/>
  <c r="Q1007" i="24" l="1"/>
  <c r="R1007" i="24" s="1"/>
  <c r="S1007" i="24" s="1"/>
  <c r="Q1008" i="24" l="1"/>
  <c r="R1008" i="24" s="1"/>
  <c r="S1008" i="24" s="1"/>
  <c r="Q1009" i="24" l="1"/>
  <c r="R1009" i="24" s="1"/>
  <c r="S1009" i="24" s="1"/>
  <c r="Q1010" i="24" l="1"/>
  <c r="R1010" i="24" s="1"/>
  <c r="S1010" i="24" s="1"/>
  <c r="Q1011" i="24" l="1"/>
  <c r="R1011" i="24" s="1"/>
  <c r="S1011" i="24" s="1"/>
  <c r="Q1012" i="24" l="1"/>
  <c r="R1012" i="24" s="1"/>
  <c r="S1012" i="24" s="1"/>
  <c r="Q1013" i="24" l="1"/>
  <c r="R1013" i="24" s="1"/>
  <c r="S1013" i="24" s="1"/>
  <c r="Q1014" i="24" l="1"/>
  <c r="R1014" i="24" s="1"/>
  <c r="S1014" i="24" s="1"/>
  <c r="Q1015" i="24" l="1"/>
  <c r="R1015" i="24" s="1"/>
  <c r="S1015" i="24" s="1"/>
  <c r="Q1016" i="24" l="1"/>
  <c r="R1016" i="24" s="1"/>
  <c r="S1016" i="24" s="1"/>
  <c r="Q1017" i="24" l="1"/>
  <c r="R1017" i="24" s="1"/>
  <c r="S1017" i="24" s="1"/>
  <c r="Q1018" i="24" l="1"/>
  <c r="R1018" i="24" s="1"/>
  <c r="S1018" i="24" s="1"/>
  <c r="Q1019" i="24" l="1"/>
  <c r="R1019" i="24" s="1"/>
  <c r="S1019" i="24" s="1"/>
  <c r="Q1020" i="24" l="1"/>
  <c r="R1020" i="24" s="1"/>
  <c r="S1020" i="24" s="1"/>
  <c r="Q1021" i="24" l="1"/>
  <c r="R1021" i="24" s="1"/>
  <c r="S1021" i="24" s="1"/>
  <c r="Q1022" i="24" l="1"/>
  <c r="R1022" i="24" s="1"/>
  <c r="S1022" i="24" s="1"/>
  <c r="Q1023" i="24" l="1"/>
  <c r="R1023" i="24" s="1"/>
  <c r="S1023" i="24" s="1"/>
  <c r="Q1024" i="24" l="1"/>
  <c r="R1024" i="24" s="1"/>
  <c r="S1024" i="24" s="1"/>
  <c r="Q1025" i="24" l="1"/>
  <c r="R1025" i="24" s="1"/>
  <c r="S1025" i="24" s="1"/>
  <c r="Q1026" i="24" l="1"/>
  <c r="R1026" i="24" s="1"/>
  <c r="S1026" i="24" s="1"/>
  <c r="Q1027" i="24" l="1"/>
  <c r="R1027" i="24" s="1"/>
  <c r="S1027" i="24" s="1"/>
  <c r="Q1028" i="24" l="1"/>
  <c r="R1028" i="24" s="1"/>
  <c r="S1028" i="24" s="1"/>
  <c r="Q1029" i="24" l="1"/>
  <c r="R1029" i="24" s="1"/>
  <c r="S1029" i="24" s="1"/>
  <c r="Q1030" i="24" l="1"/>
  <c r="R1030" i="24" s="1"/>
  <c r="S1030" i="24" s="1"/>
  <c r="Q1031" i="24" l="1"/>
  <c r="R1031" i="24" s="1"/>
  <c r="S1031" i="24" s="1"/>
  <c r="Q1032" i="24" l="1"/>
  <c r="R1032" i="24" s="1"/>
  <c r="S1032" i="24" s="1"/>
  <c r="Q1033" i="24" l="1"/>
  <c r="R1033" i="24" s="1"/>
  <c r="S1033" i="24" s="1"/>
  <c r="Q1034" i="24" l="1"/>
  <c r="R1034" i="24" s="1"/>
  <c r="S1034" i="24" s="1"/>
  <c r="Q1035" i="24" l="1"/>
  <c r="R1035" i="24" s="1"/>
  <c r="S1035" i="24" s="1"/>
  <c r="Q1036" i="24" l="1"/>
  <c r="R1036" i="24" s="1"/>
  <c r="S1036" i="24" s="1"/>
  <c r="Q1037" i="24" l="1"/>
  <c r="R1037" i="24" s="1"/>
  <c r="S1037" i="24" s="1"/>
  <c r="Q1038" i="24" l="1"/>
  <c r="R1038" i="24" s="1"/>
  <c r="S1038" i="24" s="1"/>
  <c r="Q1039" i="24" l="1"/>
  <c r="R1039" i="24" s="1"/>
  <c r="S1039" i="24" s="1"/>
  <c r="Q1040" i="24" l="1"/>
  <c r="R1040" i="24" s="1"/>
  <c r="S1040" i="24" s="1"/>
  <c r="Q1041" i="24" l="1"/>
  <c r="R1041" i="24" s="1"/>
  <c r="S1041" i="24" s="1"/>
  <c r="Q1042" i="24" l="1"/>
  <c r="R1042" i="24" s="1"/>
  <c r="S1042" i="24" s="1"/>
  <c r="Q1043" i="24" l="1"/>
  <c r="R1043" i="24" s="1"/>
  <c r="S1043" i="24" s="1"/>
  <c r="Q1044" i="24" l="1"/>
  <c r="R1044" i="24" s="1"/>
  <c r="S1044" i="24" s="1"/>
  <c r="Q1045" i="24" l="1"/>
  <c r="R1045" i="24" s="1"/>
  <c r="S1045" i="24" s="1"/>
  <c r="Q1046" i="24" l="1"/>
  <c r="R1046" i="24" s="1"/>
  <c r="S1046" i="24" s="1"/>
  <c r="Q1047" i="24" l="1"/>
  <c r="R1047" i="24" s="1"/>
  <c r="S1047" i="24" s="1"/>
  <c r="Q1048" i="24" l="1"/>
  <c r="R1048" i="24" s="1"/>
  <c r="S1048" i="24" s="1"/>
  <c r="Q1049" i="24" l="1"/>
  <c r="R1049" i="24" s="1"/>
  <c r="S1049" i="24" s="1"/>
  <c r="Q1050" i="24" l="1"/>
  <c r="R1050" i="24" s="1"/>
  <c r="S1050" i="24" s="1"/>
  <c r="Q1051" i="24" l="1"/>
  <c r="R1051" i="24" s="1"/>
  <c r="S1051" i="24" s="1"/>
  <c r="Q1052" i="24" l="1"/>
  <c r="R1052" i="24" s="1"/>
  <c r="S1052" i="24" s="1"/>
  <c r="Q1053" i="24" l="1"/>
  <c r="R1053" i="24" s="1"/>
  <c r="S1053" i="24" s="1"/>
  <c r="Q1054" i="24" l="1"/>
  <c r="R1054" i="24" s="1"/>
  <c r="S1054" i="24" s="1"/>
  <c r="Q1055" i="24" l="1"/>
  <c r="R1055" i="24" s="1"/>
  <c r="S1055" i="24" s="1"/>
  <c r="Q1056" i="24" l="1"/>
  <c r="R1056" i="24" s="1"/>
  <c r="S1056" i="24" s="1"/>
  <c r="Q1057" i="24" l="1"/>
  <c r="R1057" i="24" s="1"/>
  <c r="S1057" i="24" s="1"/>
  <c r="Q1058" i="24" l="1"/>
  <c r="R1058" i="24" s="1"/>
  <c r="S1058" i="24" s="1"/>
  <c r="Q1059" i="24" l="1"/>
  <c r="R1059" i="24" s="1"/>
  <c r="S1059" i="24" s="1"/>
  <c r="Q1060" i="24" l="1"/>
  <c r="R1060" i="24" s="1"/>
  <c r="S1060" i="24" s="1"/>
  <c r="Q1061" i="24" l="1"/>
  <c r="R1061" i="24" s="1"/>
  <c r="S1061" i="24" s="1"/>
  <c r="Q1062" i="24" l="1"/>
  <c r="R1062" i="24" s="1"/>
  <c r="S1062" i="24" s="1"/>
  <c r="Q1063" i="24" l="1"/>
  <c r="R1063" i="24" s="1"/>
  <c r="S1063" i="24" s="1"/>
  <c r="Q1064" i="24" l="1"/>
  <c r="R1064" i="24" s="1"/>
  <c r="S1064" i="24" s="1"/>
  <c r="Q1065" i="24" l="1"/>
  <c r="R1065" i="24" s="1"/>
  <c r="S1065" i="24" s="1"/>
  <c r="Q1066" i="24" l="1"/>
  <c r="R1066" i="24" s="1"/>
  <c r="S1066" i="24" s="1"/>
  <c r="Q1067" i="24" l="1"/>
  <c r="R1067" i="24" s="1"/>
  <c r="S1067" i="24" s="1"/>
  <c r="Q1068" i="24" l="1"/>
  <c r="R1068" i="24" s="1"/>
  <c r="S1068" i="24" s="1"/>
  <c r="Q1069" i="24" l="1"/>
  <c r="R1069" i="24" s="1"/>
  <c r="S1069" i="24" s="1"/>
  <c r="Q1070" i="24" l="1"/>
  <c r="R1070" i="24" s="1"/>
  <c r="S1070" i="24" s="1"/>
  <c r="Q1071" i="24" l="1"/>
  <c r="R1071" i="24" s="1"/>
  <c r="S1071" i="24" s="1"/>
  <c r="Q1072" i="24" l="1"/>
  <c r="R1072" i="24" s="1"/>
  <c r="S1072" i="24" s="1"/>
  <c r="Q1073" i="24" l="1"/>
  <c r="R1073" i="24" s="1"/>
  <c r="S1073" i="24" s="1"/>
  <c r="Q1074" i="24" l="1"/>
  <c r="R1074" i="24" s="1"/>
  <c r="S1074" i="24" s="1"/>
  <c r="Q1075" i="24" l="1"/>
  <c r="R1075" i="24" s="1"/>
  <c r="S1075" i="24" s="1"/>
  <c r="Q1076" i="24" l="1"/>
  <c r="R1076" i="24" s="1"/>
  <c r="S1076" i="24" s="1"/>
  <c r="Q1077" i="24" l="1"/>
  <c r="R1077" i="24" s="1"/>
  <c r="S1077" i="24" s="1"/>
  <c r="Q1078" i="24" l="1"/>
  <c r="R1078" i="24" s="1"/>
  <c r="S1078" i="24" s="1"/>
  <c r="Q1079" i="24" l="1"/>
  <c r="R1079" i="24" s="1"/>
  <c r="S1079" i="24" s="1"/>
  <c r="Q1080" i="24" l="1"/>
  <c r="R1080" i="24" s="1"/>
  <c r="S1080" i="24" s="1"/>
  <c r="Q1081" i="24" l="1"/>
  <c r="R1081" i="24" s="1"/>
  <c r="S1081" i="24" s="1"/>
  <c r="Q1082" i="24" l="1"/>
  <c r="R1082" i="24" s="1"/>
  <c r="S1082" i="24" s="1"/>
  <c r="Q1083" i="24" l="1"/>
  <c r="R1083" i="24" s="1"/>
  <c r="S1083" i="24" s="1"/>
  <c r="Q1084" i="24" l="1"/>
  <c r="R1084" i="24" s="1"/>
  <c r="S1084" i="24" s="1"/>
  <c r="Q1085" i="24" l="1"/>
  <c r="R1085" i="24" s="1"/>
  <c r="S1085" i="24" s="1"/>
  <c r="Q1086" i="24" l="1"/>
  <c r="R1086" i="24" s="1"/>
  <c r="S1086" i="24" s="1"/>
  <c r="Q1087" i="24" l="1"/>
  <c r="R1087" i="24" s="1"/>
  <c r="S1087" i="24" s="1"/>
  <c r="Q1088" i="24" l="1"/>
  <c r="R1088" i="24" s="1"/>
  <c r="S1088" i="24" s="1"/>
  <c r="Q1089" i="24" l="1"/>
  <c r="R1089" i="24" s="1"/>
  <c r="S1089" i="24" s="1"/>
  <c r="Q1090" i="24" l="1"/>
  <c r="R1090" i="24" s="1"/>
  <c r="S1090" i="24" s="1"/>
  <c r="Q1091" i="24" l="1"/>
  <c r="R1091" i="24" s="1"/>
  <c r="S1091" i="24" s="1"/>
  <c r="Q1092" i="24" l="1"/>
  <c r="R1092" i="24" s="1"/>
  <c r="S1092" i="24" s="1"/>
  <c r="Q1093" i="24" l="1"/>
  <c r="R1093" i="24" s="1"/>
  <c r="S1093" i="24" s="1"/>
  <c r="Q1094" i="24" l="1"/>
  <c r="R1094" i="24" s="1"/>
  <c r="S1094" i="24" s="1"/>
  <c r="Q1095" i="24" l="1"/>
  <c r="R1095" i="24" s="1"/>
  <c r="S1095" i="24" s="1"/>
  <c r="Q1096" i="24" l="1"/>
  <c r="R1096" i="24" s="1"/>
  <c r="S1096" i="24" s="1"/>
  <c r="Q1097" i="24" l="1"/>
  <c r="R1097" i="24" s="1"/>
  <c r="S1097" i="24" s="1"/>
  <c r="Q1098" i="24" l="1"/>
  <c r="R1098" i="24" s="1"/>
  <c r="S1098" i="24" s="1"/>
  <c r="Q1099" i="24" l="1"/>
  <c r="R1099" i="24" s="1"/>
  <c r="S1099" i="24" s="1"/>
  <c r="Q1100" i="24" l="1"/>
  <c r="R1100" i="24" s="1"/>
  <c r="S1100" i="24" s="1"/>
  <c r="Q1101" i="24" l="1"/>
  <c r="R1101" i="24" s="1"/>
  <c r="S1101" i="24" s="1"/>
  <c r="Q1102" i="24" l="1"/>
  <c r="R1102" i="24" s="1"/>
  <c r="S1102" i="24" s="1"/>
  <c r="Q1103" i="24" l="1"/>
  <c r="R1103" i="24" s="1"/>
  <c r="S1103" i="24" s="1"/>
  <c r="Q1104" i="24" l="1"/>
  <c r="R1104" i="24" s="1"/>
  <c r="S1104" i="24" s="1"/>
  <c r="Q1105" i="24" l="1"/>
  <c r="R1105" i="24" s="1"/>
  <c r="S1105" i="24" s="1"/>
  <c r="Q1106" i="24" l="1"/>
  <c r="R1106" i="24" s="1"/>
  <c r="S1106" i="24" s="1"/>
  <c r="Q1107" i="24" l="1"/>
  <c r="R1107" i="24" s="1"/>
  <c r="S1107" i="24" s="1"/>
  <c r="Q1108" i="24" l="1"/>
  <c r="R1108" i="24" s="1"/>
  <c r="S1108" i="24" s="1"/>
  <c r="Q1109" i="24" l="1"/>
  <c r="R1109" i="24" s="1"/>
  <c r="S1109" i="24" s="1"/>
  <c r="Q1110" i="24" l="1"/>
  <c r="R1110" i="24" s="1"/>
  <c r="S1110" i="24" s="1"/>
  <c r="Q1111" i="24" l="1"/>
  <c r="R1111" i="24" s="1"/>
  <c r="S1111" i="24" s="1"/>
  <c r="Q1112" i="24" l="1"/>
  <c r="R1112" i="24" s="1"/>
  <c r="S1112" i="24" s="1"/>
  <c r="Q1113" i="24" l="1"/>
  <c r="R1113" i="24" s="1"/>
  <c r="S1113" i="24" s="1"/>
  <c r="Q1114" i="24" l="1"/>
  <c r="R1114" i="24" s="1"/>
  <c r="S1114" i="24" s="1"/>
  <c r="Q1115" i="24" l="1"/>
  <c r="R1115" i="24" s="1"/>
  <c r="S1115" i="24" s="1"/>
  <c r="Q1116" i="24" l="1"/>
  <c r="R1116" i="24" s="1"/>
  <c r="S1116" i="24" s="1"/>
  <c r="Q1117" i="24" l="1"/>
  <c r="R1117" i="24" s="1"/>
  <c r="S1117" i="24" s="1"/>
  <c r="Q1118" i="24" l="1"/>
  <c r="R1118" i="24" s="1"/>
  <c r="S1118" i="24" s="1"/>
  <c r="Q1119" i="24" l="1"/>
  <c r="R1119" i="24" s="1"/>
  <c r="S1119" i="24" s="1"/>
  <c r="Q1120" i="24" l="1"/>
  <c r="R1120" i="24" s="1"/>
  <c r="S1120" i="24" s="1"/>
  <c r="Q1121" i="24" l="1"/>
  <c r="R1121" i="24" s="1"/>
  <c r="S1121" i="24" s="1"/>
  <c r="Q1122" i="24" l="1"/>
  <c r="R1122" i="24" s="1"/>
  <c r="S1122" i="24" s="1"/>
  <c r="Q1123" i="24" l="1"/>
  <c r="R1123" i="24" s="1"/>
  <c r="S1123" i="24" s="1"/>
  <c r="Q1124" i="24" l="1"/>
  <c r="R1124" i="24" s="1"/>
  <c r="S1124" i="24" s="1"/>
  <c r="Q1125" i="24" l="1"/>
  <c r="R1125" i="24" s="1"/>
  <c r="S1125" i="24" s="1"/>
  <c r="Q1126" i="24" l="1"/>
  <c r="R1126" i="24" s="1"/>
  <c r="S1126" i="24" s="1"/>
  <c r="Q1127" i="24" l="1"/>
  <c r="R1127" i="24" s="1"/>
  <c r="S1127" i="24" s="1"/>
  <c r="Q1128" i="24" l="1"/>
  <c r="R1128" i="24" s="1"/>
  <c r="S1128" i="24" s="1"/>
  <c r="Q1129" i="24" l="1"/>
  <c r="R1129" i="24" s="1"/>
  <c r="S1129" i="24" s="1"/>
  <c r="Q1130" i="24" l="1"/>
  <c r="R1130" i="24" s="1"/>
  <c r="S1130" i="24" s="1"/>
  <c r="Q1131" i="24" l="1"/>
  <c r="R1131" i="24" s="1"/>
  <c r="S1131" i="24" s="1"/>
  <c r="Q1132" i="24" l="1"/>
  <c r="R1132" i="24" s="1"/>
  <c r="S1132" i="24" s="1"/>
  <c r="Q1133" i="24" l="1"/>
  <c r="R1133" i="24" s="1"/>
  <c r="S1133" i="24" s="1"/>
  <c r="Q1134" i="24" l="1"/>
  <c r="R1134" i="24" s="1"/>
  <c r="S1134" i="24" s="1"/>
  <c r="Q1135" i="24" l="1"/>
  <c r="R1135" i="24" s="1"/>
  <c r="S1135" i="24" s="1"/>
  <c r="Q1136" i="24" l="1"/>
  <c r="R1136" i="24" s="1"/>
  <c r="S1136" i="24" s="1"/>
  <c r="Q1137" i="24" l="1"/>
  <c r="R1137" i="24" s="1"/>
  <c r="S1137" i="24" s="1"/>
  <c r="Q1138" i="24" l="1"/>
  <c r="R1138" i="24" s="1"/>
  <c r="S1138" i="24" s="1"/>
  <c r="Q1139" i="24" l="1"/>
  <c r="R1139" i="24" s="1"/>
  <c r="S1139" i="24" s="1"/>
  <c r="Q1140" i="24" l="1"/>
  <c r="R1140" i="24" s="1"/>
  <c r="S1140" i="24" s="1"/>
  <c r="Q1141" i="24" l="1"/>
  <c r="R1141" i="24" s="1"/>
  <c r="S1141" i="24" s="1"/>
  <c r="Q1142" i="24" l="1"/>
  <c r="R1142" i="24" s="1"/>
  <c r="S1142" i="24" s="1"/>
  <c r="Q1143" i="24" l="1"/>
  <c r="R1143" i="24" s="1"/>
  <c r="S1143" i="24" s="1"/>
  <c r="Q1144" i="24" l="1"/>
  <c r="R1144" i="24" s="1"/>
  <c r="S1144" i="24" s="1"/>
  <c r="Q1145" i="24" l="1"/>
  <c r="R1145" i="24" s="1"/>
  <c r="S1145" i="24" s="1"/>
  <c r="Q1146" i="24" l="1"/>
  <c r="R1146" i="24" s="1"/>
  <c r="S1146" i="24" s="1"/>
  <c r="Q1147" i="24" l="1"/>
  <c r="R1147" i="24" s="1"/>
  <c r="S1147" i="24" s="1"/>
  <c r="Q1148" i="24" l="1"/>
  <c r="R1148" i="24" s="1"/>
  <c r="S1148" i="24" s="1"/>
  <c r="Q1149" i="24" l="1"/>
  <c r="R1149" i="24" s="1"/>
  <c r="S1149" i="24" s="1"/>
  <c r="Q1150" i="24" l="1"/>
  <c r="R1150" i="24" s="1"/>
  <c r="S1150" i="24" s="1"/>
  <c r="Q1151" i="24" l="1"/>
  <c r="R1151" i="24" s="1"/>
  <c r="S1151" i="24" s="1"/>
  <c r="Q1152" i="24" l="1"/>
  <c r="R1152" i="24" s="1"/>
  <c r="S1152" i="24" s="1"/>
  <c r="Q1153" i="24" l="1"/>
  <c r="R1153" i="24" s="1"/>
  <c r="S1153" i="24" s="1"/>
  <c r="Q1154" i="24" l="1"/>
  <c r="R1154" i="24" s="1"/>
  <c r="S1154" i="24" s="1"/>
  <c r="Q1155" i="24" l="1"/>
  <c r="R1155" i="24" s="1"/>
  <c r="S1155" i="24" s="1"/>
  <c r="Q1156" i="24" l="1"/>
  <c r="R1156" i="24" s="1"/>
  <c r="S1156" i="24" s="1"/>
  <c r="Q1157" i="24" l="1"/>
  <c r="R1157" i="24" s="1"/>
  <c r="S1157" i="24" s="1"/>
  <c r="Q1158" i="24" l="1"/>
  <c r="R1158" i="24" s="1"/>
  <c r="S1158" i="24" s="1"/>
  <c r="Q1159" i="24" l="1"/>
  <c r="R1159" i="24" s="1"/>
  <c r="S1159" i="24" s="1"/>
  <c r="Q1160" i="24" l="1"/>
  <c r="R1160" i="24" s="1"/>
  <c r="S1160" i="24" s="1"/>
  <c r="Q1161" i="24" l="1"/>
  <c r="R1161" i="24" s="1"/>
  <c r="S1161" i="24" s="1"/>
  <c r="Q1162" i="24" l="1"/>
  <c r="R1162" i="24" s="1"/>
  <c r="S1162" i="24" s="1"/>
  <c r="Q1163" i="24" l="1"/>
  <c r="R1163" i="24" s="1"/>
  <c r="S1163" i="24" s="1"/>
  <c r="Q1164" i="24" l="1"/>
  <c r="R1164" i="24" s="1"/>
  <c r="S1164" i="24" s="1"/>
  <c r="Q1165" i="24" l="1"/>
  <c r="R1165" i="24" s="1"/>
  <c r="S1165" i="24" s="1"/>
  <c r="Q1166" i="24" l="1"/>
  <c r="R1166" i="24" s="1"/>
  <c r="S1166" i="24" s="1"/>
  <c r="Q1167" i="24" l="1"/>
  <c r="R1167" i="24" s="1"/>
  <c r="S1167" i="24" s="1"/>
  <c r="Q1168" i="24" l="1"/>
  <c r="R1168" i="24" s="1"/>
  <c r="S1168" i="24" s="1"/>
  <c r="Q1169" i="24" l="1"/>
  <c r="R1169" i="24" s="1"/>
  <c r="S1169" i="24" s="1"/>
  <c r="Q1170" i="24" l="1"/>
  <c r="R1170" i="24" s="1"/>
  <c r="S1170" i="24" s="1"/>
  <c r="Q1171" i="24" l="1"/>
  <c r="R1171" i="24" s="1"/>
  <c r="S1171" i="24" s="1"/>
  <c r="Q1172" i="24" l="1"/>
  <c r="R1172" i="24" s="1"/>
  <c r="S1172" i="24" s="1"/>
  <c r="Q1173" i="24" l="1"/>
  <c r="R1173" i="24" s="1"/>
  <c r="S1173" i="24" s="1"/>
  <c r="Q1174" i="24" l="1"/>
  <c r="R1174" i="24" s="1"/>
  <c r="S1174" i="24" s="1"/>
  <c r="Q1175" i="24" l="1"/>
  <c r="R1175" i="24" s="1"/>
  <c r="S1175" i="24" s="1"/>
  <c r="Q1176" i="24" l="1"/>
  <c r="R1176" i="24" s="1"/>
  <c r="S1176" i="24" s="1"/>
  <c r="Q1177" i="24" l="1"/>
  <c r="R1177" i="24" s="1"/>
  <c r="S1177" i="24" s="1"/>
  <c r="Q1178" i="24" l="1"/>
  <c r="R1178" i="24" s="1"/>
  <c r="S1178" i="24" s="1"/>
  <c r="Q1179" i="24" l="1"/>
  <c r="R1179" i="24" s="1"/>
  <c r="S1179" i="24" s="1"/>
  <c r="Q1180" i="24" l="1"/>
  <c r="R1180" i="24" s="1"/>
  <c r="S1180" i="24" s="1"/>
  <c r="Q1181" i="24" l="1"/>
  <c r="R1181" i="24" s="1"/>
  <c r="S1181" i="24" s="1"/>
  <c r="Q1182" i="24" l="1"/>
  <c r="R1182" i="24" s="1"/>
  <c r="S1182" i="24" s="1"/>
  <c r="Q1183" i="24" l="1"/>
  <c r="R1183" i="24" s="1"/>
  <c r="S1183" i="24" s="1"/>
  <c r="Q1184" i="24" l="1"/>
  <c r="R1184" i="24" s="1"/>
  <c r="S1184" i="24" s="1"/>
  <c r="Q1185" i="24" l="1"/>
  <c r="R1185" i="24" s="1"/>
  <c r="S1185" i="24" s="1"/>
  <c r="Q1186" i="24" l="1"/>
  <c r="R1186" i="24" s="1"/>
  <c r="S1186" i="24" s="1"/>
  <c r="Q1187" i="24" l="1"/>
  <c r="R1187" i="24" s="1"/>
  <c r="S1187" i="24" s="1"/>
  <c r="Q1188" i="24" l="1"/>
  <c r="R1188" i="24" s="1"/>
  <c r="S1188" i="24" s="1"/>
  <c r="Q1189" i="24" l="1"/>
  <c r="R1189" i="24" s="1"/>
  <c r="S1189" i="24" s="1"/>
  <c r="Q1190" i="24" l="1"/>
  <c r="R1190" i="24" s="1"/>
  <c r="S1190" i="24" s="1"/>
  <c r="Q1191" i="24" l="1"/>
  <c r="R1191" i="24" s="1"/>
  <c r="S1191" i="24" s="1"/>
  <c r="Q1192" i="24" l="1"/>
  <c r="R1192" i="24" s="1"/>
  <c r="S1192" i="24" s="1"/>
  <c r="Q1193" i="24" l="1"/>
  <c r="R1193" i="24" s="1"/>
  <c r="S1193" i="24" s="1"/>
  <c r="Q1194" i="24" l="1"/>
  <c r="R1194" i="24" s="1"/>
  <c r="S1194" i="24" s="1"/>
  <c r="Q1195" i="24" l="1"/>
  <c r="R1195" i="24" s="1"/>
  <c r="S1195" i="24" s="1"/>
  <c r="Q1196" i="24" l="1"/>
  <c r="R1196" i="24" s="1"/>
  <c r="S1196" i="24" s="1"/>
  <c r="Q1197" i="24" l="1"/>
  <c r="R1197" i="24" s="1"/>
  <c r="S1197" i="24" s="1"/>
  <c r="Q1198" i="24" l="1"/>
  <c r="R1198" i="24" s="1"/>
  <c r="S1198" i="24" s="1"/>
  <c r="Q1199" i="24" l="1"/>
  <c r="R1199" i="24" s="1"/>
  <c r="S1199" i="24" s="1"/>
  <c r="Q1200" i="24" l="1"/>
  <c r="R1200" i="24" s="1"/>
  <c r="S1200" i="24" s="1"/>
  <c r="Q1201" i="24" l="1"/>
  <c r="R1201" i="24" s="1"/>
  <c r="S1201" i="24" s="1"/>
  <c r="Q1202" i="24" l="1"/>
  <c r="R1202" i="24" s="1"/>
  <c r="S1202" i="24" s="1"/>
  <c r="Q1203" i="24" l="1"/>
  <c r="R1203" i="24" s="1"/>
  <c r="S1203" i="24" s="1"/>
  <c r="Q1204" i="24" l="1"/>
  <c r="R1204" i="24" s="1"/>
  <c r="S1204" i="24" s="1"/>
  <c r="Q1205" i="24" l="1"/>
  <c r="R1205" i="24" s="1"/>
  <c r="S1205" i="24" s="1"/>
  <c r="Q1206" i="24" l="1"/>
  <c r="R1206" i="24" s="1"/>
  <c r="S1206" i="24" s="1"/>
  <c r="Q1207" i="24" l="1"/>
  <c r="R1207" i="24" s="1"/>
  <c r="S1207" i="24" s="1"/>
  <c r="Q1208" i="24" l="1"/>
  <c r="R1208" i="24" s="1"/>
  <c r="S1208" i="24" s="1"/>
  <c r="Q1209" i="24" l="1"/>
  <c r="R1209" i="24" s="1"/>
  <c r="S1209" i="24" s="1"/>
  <c r="Q1210" i="24" l="1"/>
  <c r="R1210" i="24" s="1"/>
  <c r="S1210" i="24" s="1"/>
  <c r="Q1211" i="24" l="1"/>
  <c r="R1211" i="24" s="1"/>
  <c r="S1211" i="24" s="1"/>
  <c r="Q1212" i="24" l="1"/>
  <c r="R1212" i="24" s="1"/>
  <c r="S1212" i="24" s="1"/>
  <c r="Q1213" i="24" l="1"/>
  <c r="R1213" i="24" s="1"/>
  <c r="S1213" i="24" s="1"/>
  <c r="Q1214" i="24" l="1"/>
  <c r="R1214" i="24" s="1"/>
  <c r="S1214" i="24" s="1"/>
  <c r="Q1215" i="24" l="1"/>
  <c r="R1215" i="24" s="1"/>
  <c r="S1215" i="24" s="1"/>
  <c r="Q1216" i="24" l="1"/>
  <c r="R1216" i="24" s="1"/>
  <c r="S1216" i="24" s="1"/>
  <c r="Q1217" i="24" l="1"/>
  <c r="R1217" i="24" s="1"/>
  <c r="S1217" i="24" s="1"/>
  <c r="Q1218" i="24" l="1"/>
  <c r="R1218" i="24" s="1"/>
  <c r="S1218" i="24" s="1"/>
  <c r="Q1219" i="24" l="1"/>
  <c r="R1219" i="24" s="1"/>
  <c r="S1219" i="24" s="1"/>
  <c r="Q1220" i="24" l="1"/>
  <c r="R1220" i="24" s="1"/>
  <c r="S1220" i="24" s="1"/>
  <c r="Q1221" i="24" l="1"/>
  <c r="R1221" i="24" s="1"/>
  <c r="S1221" i="24" s="1"/>
  <c r="Q1222" i="24" l="1"/>
  <c r="R1222" i="24" s="1"/>
  <c r="S1222" i="24" s="1"/>
  <c r="Q1223" i="24" l="1"/>
  <c r="R1223" i="24" s="1"/>
  <c r="S1223" i="24" s="1"/>
  <c r="Q1224" i="24" l="1"/>
  <c r="R1224" i="24" s="1"/>
  <c r="S1224" i="24" s="1"/>
  <c r="Q1225" i="24" l="1"/>
  <c r="R1225" i="24" s="1"/>
  <c r="S1225" i="24" s="1"/>
  <c r="Q1226" i="24" l="1"/>
  <c r="R1226" i="24" s="1"/>
  <c r="S1226" i="24" s="1"/>
  <c r="Q1227" i="24" l="1"/>
  <c r="R1227" i="24" s="1"/>
  <c r="S1227" i="24" s="1"/>
  <c r="Q1228" i="24" l="1"/>
  <c r="R1228" i="24" s="1"/>
  <c r="S1228" i="24" s="1"/>
  <c r="Q1229" i="24" l="1"/>
  <c r="R1229" i="24" s="1"/>
  <c r="S1229" i="24" s="1"/>
  <c r="Q1230" i="24" l="1"/>
  <c r="R1230" i="24" s="1"/>
  <c r="S1230" i="24" s="1"/>
  <c r="Q1231" i="24" l="1"/>
  <c r="R1231" i="24" s="1"/>
  <c r="S1231" i="24" s="1"/>
  <c r="Q1232" i="24" l="1"/>
  <c r="R1232" i="24" s="1"/>
  <c r="S1232" i="24" s="1"/>
  <c r="Q1233" i="24" l="1"/>
  <c r="R1233" i="24" s="1"/>
  <c r="S1233" i="24" s="1"/>
  <c r="Q1234" i="24" l="1"/>
  <c r="R1234" i="24" s="1"/>
  <c r="S1234" i="24" s="1"/>
  <c r="Q1235" i="24" l="1"/>
  <c r="R1235" i="24" s="1"/>
  <c r="S1235" i="24" s="1"/>
  <c r="Q1236" i="24" l="1"/>
  <c r="R1236" i="24" s="1"/>
  <c r="S1236" i="24" s="1"/>
  <c r="Q1237" i="24" l="1"/>
  <c r="R1237" i="24" s="1"/>
  <c r="S1237" i="24" s="1"/>
  <c r="Q1238" i="24" l="1"/>
  <c r="R1238" i="24" s="1"/>
  <c r="S1238" i="24" s="1"/>
  <c r="Q1239" i="24" l="1"/>
  <c r="R1239" i="24" s="1"/>
  <c r="S1239" i="24" s="1"/>
  <c r="Q1240" i="24" l="1"/>
  <c r="R1240" i="24" s="1"/>
  <c r="S1240" i="24" s="1"/>
  <c r="Q1241" i="24" l="1"/>
  <c r="R1241" i="24" s="1"/>
  <c r="S1241" i="24" s="1"/>
  <c r="Q1242" i="24" l="1"/>
  <c r="R1242" i="24" s="1"/>
  <c r="S1242" i="24" s="1"/>
  <c r="Q1243" i="24" l="1"/>
  <c r="R1243" i="24" s="1"/>
  <c r="S1243" i="24" s="1"/>
  <c r="Q1244" i="24" l="1"/>
  <c r="R1244" i="24" s="1"/>
  <c r="S1244" i="24" s="1"/>
  <c r="Q1245" i="24" l="1"/>
  <c r="R1245" i="24" s="1"/>
  <c r="S1245" i="24" s="1"/>
  <c r="Q1246" i="24" l="1"/>
  <c r="R1246" i="24" s="1"/>
  <c r="S1246" i="24" s="1"/>
  <c r="Q1247" i="24" l="1"/>
  <c r="R1247" i="24" s="1"/>
  <c r="S1247" i="24" s="1"/>
  <c r="Q1248" i="24" l="1"/>
  <c r="R1248" i="24" s="1"/>
  <c r="S1248" i="24" s="1"/>
  <c r="Q1249" i="24" l="1"/>
  <c r="R1249" i="24" s="1"/>
  <c r="S1249" i="24" s="1"/>
  <c r="Q1250" i="24" l="1"/>
  <c r="R1250" i="24" s="1"/>
  <c r="S1250" i="24" s="1"/>
  <c r="Q1251" i="24" l="1"/>
  <c r="R1251" i="24" s="1"/>
  <c r="S1251" i="24" s="1"/>
  <c r="Q1252" i="24" l="1"/>
  <c r="R1252" i="24" s="1"/>
  <c r="S1252" i="24" s="1"/>
  <c r="Q1253" i="24" l="1"/>
  <c r="R1253" i="24" s="1"/>
  <c r="S1253" i="24" s="1"/>
  <c r="Q1254" i="24" l="1"/>
  <c r="R1254" i="24" s="1"/>
  <c r="S1254" i="24" s="1"/>
  <c r="Q1255" i="24" l="1"/>
  <c r="R1255" i="24" s="1"/>
  <c r="S1255" i="24" s="1"/>
  <c r="Q1256" i="24" l="1"/>
  <c r="R1256" i="24" s="1"/>
  <c r="S1256" i="24" s="1"/>
  <c r="Q1257" i="24" l="1"/>
  <c r="R1257" i="24" s="1"/>
  <c r="S1257" i="24" s="1"/>
  <c r="Q1258" i="24" l="1"/>
  <c r="R1258" i="24" s="1"/>
  <c r="S1258" i="24" s="1"/>
  <c r="Q1259" i="24" l="1"/>
  <c r="R1259" i="24" s="1"/>
  <c r="S1259" i="24" s="1"/>
  <c r="Q1260" i="24" l="1"/>
  <c r="R1260" i="24" s="1"/>
  <c r="S1260" i="24" s="1"/>
  <c r="Q1261" i="24" l="1"/>
  <c r="R1261" i="24" s="1"/>
  <c r="S1261" i="24" s="1"/>
  <c r="Q1262" i="24" l="1"/>
  <c r="R1262" i="24" s="1"/>
  <c r="S1262" i="24" s="1"/>
  <c r="Q1263" i="24" l="1"/>
  <c r="R1263" i="24" s="1"/>
  <c r="S1263" i="24" s="1"/>
  <c r="Q1264" i="24" l="1"/>
  <c r="R1264" i="24" s="1"/>
  <c r="S1264" i="24" s="1"/>
  <c r="Q1265" i="24" l="1"/>
  <c r="R1265" i="24" s="1"/>
  <c r="S1265" i="24" s="1"/>
  <c r="Q1266" i="24" l="1"/>
  <c r="R1266" i="24" s="1"/>
  <c r="S1266" i="24" s="1"/>
  <c r="Q1267" i="24" l="1"/>
  <c r="R1267" i="24" s="1"/>
  <c r="S1267" i="24" s="1"/>
  <c r="Q1268" i="24" l="1"/>
  <c r="R1268" i="24" s="1"/>
  <c r="S1268" i="24" s="1"/>
  <c r="Q1269" i="24" l="1"/>
  <c r="R1269" i="24" s="1"/>
  <c r="S1269" i="24" s="1"/>
  <c r="Q1270" i="24" l="1"/>
  <c r="R1270" i="24" s="1"/>
  <c r="S1270" i="24" s="1"/>
  <c r="Q1271" i="24" l="1"/>
  <c r="R1271" i="24" s="1"/>
  <c r="S1271" i="24" s="1"/>
  <c r="Q1272" i="24" l="1"/>
  <c r="R1272" i="24" s="1"/>
  <c r="S1272" i="24" s="1"/>
  <c r="Q1273" i="24" l="1"/>
  <c r="R1273" i="24" s="1"/>
  <c r="S1273" i="24" s="1"/>
  <c r="Q1274" i="24" l="1"/>
  <c r="R1274" i="24" s="1"/>
  <c r="S1274" i="24" s="1"/>
  <c r="Q1275" i="24" l="1"/>
  <c r="R1275" i="24" s="1"/>
  <c r="S1275" i="24" s="1"/>
  <c r="Q1276" i="24" l="1"/>
  <c r="R1276" i="24" s="1"/>
  <c r="S1276" i="24" s="1"/>
  <c r="Q1277" i="24" l="1"/>
  <c r="R1277" i="24" s="1"/>
  <c r="S1277" i="24" s="1"/>
  <c r="Q1278" i="24" l="1"/>
  <c r="R1278" i="24" s="1"/>
  <c r="S1278" i="24" s="1"/>
  <c r="Q1279" i="24" l="1"/>
  <c r="R1279" i="24" s="1"/>
  <c r="S1279" i="24" s="1"/>
  <c r="Q1280" i="24" l="1"/>
  <c r="R1280" i="24" s="1"/>
  <c r="S1280" i="24" s="1"/>
  <c r="Q1281" i="24" l="1"/>
  <c r="R1281" i="24" s="1"/>
  <c r="S1281" i="24" s="1"/>
  <c r="Q1282" i="24" l="1"/>
  <c r="R1282" i="24" s="1"/>
  <c r="S1282" i="24" s="1"/>
  <c r="Q1283" i="24" l="1"/>
  <c r="R1283" i="24" s="1"/>
  <c r="S1283" i="24" s="1"/>
  <c r="Q1284" i="24" l="1"/>
  <c r="R1284" i="24" s="1"/>
  <c r="S1284" i="24" s="1"/>
  <c r="Q1285" i="24" l="1"/>
  <c r="R1285" i="24" s="1"/>
  <c r="S1285" i="24" s="1"/>
  <c r="Q1286" i="24" l="1"/>
  <c r="R1286" i="24" s="1"/>
  <c r="S1286" i="24" s="1"/>
  <c r="Q1287" i="24" l="1"/>
  <c r="R1287" i="24" s="1"/>
  <c r="S1287" i="24" s="1"/>
  <c r="Q1288" i="24" l="1"/>
  <c r="R1288" i="24" s="1"/>
  <c r="S1288" i="24" s="1"/>
  <c r="Q1289" i="24" l="1"/>
  <c r="R1289" i="24" s="1"/>
  <c r="S1289" i="24" s="1"/>
  <c r="Q1290" i="24" l="1"/>
  <c r="R1290" i="24" s="1"/>
  <c r="S1290" i="24" s="1"/>
  <c r="Q1291" i="24" l="1"/>
  <c r="R1291" i="24" s="1"/>
  <c r="S1291" i="24" s="1"/>
  <c r="Q1292" i="24" l="1"/>
  <c r="R1292" i="24" s="1"/>
  <c r="S1292" i="24" s="1"/>
  <c r="Q1293" i="24" l="1"/>
  <c r="R1293" i="24" s="1"/>
  <c r="S1293" i="24" s="1"/>
  <c r="Q1294" i="24" l="1"/>
  <c r="R1294" i="24" s="1"/>
  <c r="S1294" i="24" s="1"/>
  <c r="Q1295" i="24" l="1"/>
  <c r="R1295" i="24" s="1"/>
  <c r="S1295" i="24" s="1"/>
  <c r="Q1296" i="24" l="1"/>
  <c r="R1296" i="24" s="1"/>
  <c r="S1296" i="24" s="1"/>
  <c r="Q1297" i="24" l="1"/>
  <c r="R1297" i="24" s="1"/>
  <c r="S1297" i="24" s="1"/>
  <c r="Q1298" i="24" l="1"/>
  <c r="R1298" i="24" s="1"/>
  <c r="S1298" i="24" s="1"/>
  <c r="Q1299" i="24" l="1"/>
  <c r="R1299" i="24" s="1"/>
  <c r="S1299" i="24" s="1"/>
  <c r="Q1300" i="24" l="1"/>
  <c r="R1300" i="24" s="1"/>
  <c r="S1300" i="24" s="1"/>
  <c r="Q1301" i="24" l="1"/>
  <c r="R1301" i="24" s="1"/>
  <c r="S1301" i="24" s="1"/>
  <c r="Q1302" i="24" l="1"/>
  <c r="R1302" i="24" s="1"/>
  <c r="S1302" i="24" s="1"/>
  <c r="Q1303" i="24" l="1"/>
  <c r="R1303" i="24" s="1"/>
  <c r="S1303" i="24" s="1"/>
  <c r="Q1304" i="24" l="1"/>
  <c r="R1304" i="24" s="1"/>
  <c r="S1304" i="24" s="1"/>
  <c r="Q1305" i="24" l="1"/>
  <c r="R1305" i="24" s="1"/>
  <c r="S1305" i="24" s="1"/>
  <c r="Q1306" i="24" l="1"/>
  <c r="R1306" i="24" s="1"/>
  <c r="S1306" i="24" s="1"/>
  <c r="Q1307" i="24" l="1"/>
  <c r="R1307" i="24" s="1"/>
  <c r="S1307" i="24" s="1"/>
  <c r="Q1308" i="24" l="1"/>
  <c r="R1308" i="24" s="1"/>
  <c r="S1308" i="24" s="1"/>
  <c r="Q1309" i="24" l="1"/>
  <c r="R1309" i="24" s="1"/>
  <c r="S1309" i="24" s="1"/>
  <c r="Q1310" i="24" l="1"/>
  <c r="R1310" i="24" s="1"/>
  <c r="S1310" i="24" s="1"/>
  <c r="Q1311" i="24" l="1"/>
  <c r="R1311" i="24" s="1"/>
  <c r="S1311" i="24" s="1"/>
  <c r="Q1312" i="24" l="1"/>
  <c r="R1312" i="24" s="1"/>
  <c r="S1312" i="24" s="1"/>
  <c r="Q1313" i="24" l="1"/>
  <c r="R1313" i="24" s="1"/>
  <c r="S1313" i="24" s="1"/>
  <c r="Q1314" i="24" l="1"/>
  <c r="R1314" i="24" s="1"/>
  <c r="S1314" i="24" s="1"/>
  <c r="Q1315" i="24" l="1"/>
  <c r="R1315" i="24" s="1"/>
  <c r="S1315" i="24" s="1"/>
  <c r="Q1316" i="24" l="1"/>
  <c r="R1316" i="24" s="1"/>
  <c r="S1316" i="24" s="1"/>
  <c r="Q1317" i="24" l="1"/>
  <c r="R1317" i="24" s="1"/>
  <c r="S1317" i="24" s="1"/>
  <c r="Q1318" i="24" l="1"/>
  <c r="R1318" i="24" s="1"/>
  <c r="S1318" i="24" s="1"/>
  <c r="Q1319" i="24" l="1"/>
  <c r="R1319" i="24" s="1"/>
  <c r="S1319" i="24" s="1"/>
  <c r="Q1320" i="24" l="1"/>
  <c r="R1320" i="24" s="1"/>
  <c r="S1320" i="24" s="1"/>
  <c r="Q1321" i="24" l="1"/>
  <c r="R1321" i="24" s="1"/>
  <c r="S1321" i="24" s="1"/>
  <c r="Q1322" i="24" l="1"/>
  <c r="R1322" i="24" s="1"/>
  <c r="S1322" i="24" s="1"/>
  <c r="Q1323" i="24" l="1"/>
  <c r="R1323" i="24" s="1"/>
  <c r="S1323" i="24" s="1"/>
  <c r="Q1324" i="24" l="1"/>
  <c r="R1324" i="24" s="1"/>
  <c r="S1324" i="24" s="1"/>
  <c r="Q1325" i="24" l="1"/>
  <c r="R1325" i="24" s="1"/>
  <c r="S1325" i="24" s="1"/>
  <c r="Q1326" i="24" l="1"/>
  <c r="R1326" i="24" s="1"/>
  <c r="S1326" i="24" s="1"/>
  <c r="Q1327" i="24" l="1"/>
  <c r="R1327" i="24" s="1"/>
  <c r="S1327" i="24" s="1"/>
  <c r="Q1328" i="24" l="1"/>
  <c r="R1328" i="24" s="1"/>
  <c r="S1328" i="24" s="1"/>
  <c r="Q1329" i="24" l="1"/>
  <c r="R1329" i="24" s="1"/>
  <c r="S1329" i="24" s="1"/>
  <c r="Q1330" i="24" l="1"/>
  <c r="R1330" i="24" s="1"/>
  <c r="S1330" i="24" s="1"/>
  <c r="Q1331" i="24" l="1"/>
  <c r="R1331" i="24" s="1"/>
  <c r="S1331" i="24" s="1"/>
  <c r="Q1332" i="24" l="1"/>
  <c r="R1332" i="24" s="1"/>
  <c r="S1332" i="24" s="1"/>
  <c r="Q1333" i="24" l="1"/>
  <c r="R1333" i="24" s="1"/>
  <c r="S1333" i="24" s="1"/>
  <c r="Q1334" i="24" l="1"/>
  <c r="R1334" i="24" s="1"/>
  <c r="S1334" i="24" s="1"/>
  <c r="Q1335" i="24" l="1"/>
  <c r="R1335" i="24" s="1"/>
  <c r="S1335" i="24" s="1"/>
  <c r="Q1336" i="24" l="1"/>
  <c r="R1336" i="24" s="1"/>
  <c r="S1336" i="24" s="1"/>
  <c r="Q1337" i="24" l="1"/>
  <c r="R1337" i="24" s="1"/>
  <c r="S1337" i="24" s="1"/>
  <c r="Q1338" i="24" l="1"/>
  <c r="R1338" i="24" s="1"/>
  <c r="S1338" i="24" s="1"/>
  <c r="Q1339" i="24" l="1"/>
  <c r="R1339" i="24" s="1"/>
  <c r="S1339" i="24" s="1"/>
  <c r="Q1340" i="24" l="1"/>
  <c r="R1340" i="24" s="1"/>
  <c r="S1340" i="24" s="1"/>
  <c r="Q1341" i="24" l="1"/>
  <c r="R1341" i="24" s="1"/>
  <c r="S1341" i="24" s="1"/>
  <c r="Q1342" i="24" l="1"/>
  <c r="R1342" i="24" s="1"/>
  <c r="S1342" i="24" s="1"/>
  <c r="Q1343" i="24" l="1"/>
  <c r="R1343" i="24" s="1"/>
  <c r="S1343" i="24" s="1"/>
  <c r="Q1344" i="24" l="1"/>
  <c r="R1344" i="24" s="1"/>
  <c r="S1344" i="24" s="1"/>
  <c r="Q1345" i="24" l="1"/>
  <c r="R1345" i="24" s="1"/>
  <c r="S1345" i="24" s="1"/>
  <c r="Q1346" i="24" l="1"/>
  <c r="R1346" i="24" s="1"/>
  <c r="S1346" i="24" s="1"/>
  <c r="Q1347" i="24" l="1"/>
  <c r="R1347" i="24" s="1"/>
  <c r="S1347" i="24" s="1"/>
  <c r="Q1348" i="24" l="1"/>
  <c r="R1348" i="24" s="1"/>
  <c r="S1348" i="24" s="1"/>
  <c r="Q1349" i="24" l="1"/>
  <c r="R1349" i="24" s="1"/>
  <c r="S1349" i="24" s="1"/>
  <c r="Q1350" i="24" l="1"/>
  <c r="R1350" i="24" s="1"/>
  <c r="S1350" i="24" s="1"/>
  <c r="Q1351" i="24" l="1"/>
  <c r="R1351" i="24" s="1"/>
  <c r="S1351" i="24" s="1"/>
  <c r="Q1352" i="24" l="1"/>
  <c r="R1352" i="24" s="1"/>
  <c r="S1352" i="24" s="1"/>
  <c r="Q1353" i="24" l="1"/>
  <c r="R1353" i="24" s="1"/>
  <c r="S1353" i="24" s="1"/>
  <c r="Q1354" i="24" l="1"/>
  <c r="R1354" i="24" s="1"/>
  <c r="S1354" i="24" s="1"/>
  <c r="Q1355" i="24" l="1"/>
  <c r="R1355" i="24" s="1"/>
  <c r="S1355" i="24" s="1"/>
  <c r="Q1356" i="24" l="1"/>
  <c r="R1356" i="24" s="1"/>
  <c r="S1356" i="24" s="1"/>
  <c r="Q1357" i="24" l="1"/>
  <c r="R1357" i="24" s="1"/>
  <c r="S1357" i="24" s="1"/>
  <c r="Q1358" i="24" l="1"/>
  <c r="R1358" i="24" s="1"/>
  <c r="S1358" i="24" s="1"/>
  <c r="Q1359" i="24" l="1"/>
  <c r="R1359" i="24" s="1"/>
  <c r="S1359" i="24" s="1"/>
  <c r="Q1360" i="24" l="1"/>
  <c r="R1360" i="24" s="1"/>
  <c r="S1360" i="24" s="1"/>
  <c r="Q1361" i="24" l="1"/>
  <c r="R1361" i="24" s="1"/>
  <c r="S1361" i="24" s="1"/>
  <c r="Q1362" i="24" l="1"/>
  <c r="R1362" i="24" s="1"/>
  <c r="S1362" i="24" s="1"/>
  <c r="Q1363" i="24" l="1"/>
  <c r="R1363" i="24" s="1"/>
  <c r="S1363" i="24" s="1"/>
  <c r="Q1364" i="24" l="1"/>
  <c r="R1364" i="24" s="1"/>
  <c r="S1364" i="24" s="1"/>
  <c r="Q1365" i="24" l="1"/>
  <c r="R1365" i="24" s="1"/>
  <c r="S1365" i="24" s="1"/>
  <c r="Q1366" i="24" l="1"/>
  <c r="R1366" i="24" s="1"/>
  <c r="S1366" i="24" s="1"/>
  <c r="Q1367" i="24" l="1"/>
  <c r="R1367" i="24" s="1"/>
  <c r="S1367" i="24" s="1"/>
  <c r="Q1368" i="24" l="1"/>
  <c r="R1368" i="24" s="1"/>
  <c r="S1368" i="24" s="1"/>
  <c r="Q1369" i="24" l="1"/>
  <c r="R1369" i="24" s="1"/>
  <c r="S1369" i="24" s="1"/>
  <c r="Q1370" i="24" l="1"/>
  <c r="R1370" i="24" s="1"/>
  <c r="S1370" i="24" s="1"/>
  <c r="Q1371" i="24" l="1"/>
  <c r="R1371" i="24" s="1"/>
  <c r="S1371" i="24" s="1"/>
  <c r="Q1372" i="24" l="1"/>
  <c r="R1372" i="24" s="1"/>
  <c r="S1372" i="24" s="1"/>
  <c r="Q1373" i="24" l="1"/>
  <c r="R1373" i="24" s="1"/>
  <c r="S1373" i="24" s="1"/>
  <c r="Q1374" i="24" l="1"/>
  <c r="R1374" i="24" s="1"/>
  <c r="S1374" i="24" s="1"/>
  <c r="Q1375" i="24" l="1"/>
  <c r="R1375" i="24" s="1"/>
  <c r="S1375" i="24" s="1"/>
  <c r="Q1376" i="24" l="1"/>
  <c r="R1376" i="24" s="1"/>
  <c r="S1376" i="24" s="1"/>
  <c r="Q1377" i="24" l="1"/>
  <c r="R1377" i="24" s="1"/>
  <c r="S1377" i="24" s="1"/>
  <c r="Q1378" i="24" l="1"/>
  <c r="R1378" i="24" s="1"/>
  <c r="S1378" i="24" s="1"/>
  <c r="Q1379" i="24" l="1"/>
  <c r="R1379" i="24" s="1"/>
  <c r="S1379" i="24" s="1"/>
  <c r="Q1380" i="24" l="1"/>
  <c r="R1380" i="24" s="1"/>
  <c r="S1380" i="24" s="1"/>
  <c r="Q1381" i="24" l="1"/>
  <c r="R1381" i="24" s="1"/>
  <c r="S1381" i="24" s="1"/>
  <c r="Q1382" i="24" l="1"/>
  <c r="R1382" i="24" s="1"/>
  <c r="S1382" i="24" s="1"/>
  <c r="Q1383" i="24" l="1"/>
  <c r="R1383" i="24" s="1"/>
  <c r="S1383" i="24" s="1"/>
  <c r="Q1384" i="24" l="1"/>
  <c r="R1384" i="24" s="1"/>
  <c r="S1384" i="24" s="1"/>
  <c r="Q1385" i="24" l="1"/>
  <c r="R1385" i="24" s="1"/>
  <c r="S1385" i="24" s="1"/>
  <c r="Q1386" i="24" l="1"/>
  <c r="R1386" i="24" s="1"/>
  <c r="S1386" i="24" s="1"/>
  <c r="Q1387" i="24" l="1"/>
  <c r="R1387" i="24" s="1"/>
  <c r="S1387" i="24" s="1"/>
  <c r="Q1388" i="24" l="1"/>
  <c r="R1388" i="24" s="1"/>
  <c r="S1388" i="24" s="1"/>
  <c r="Q1389" i="24" l="1"/>
  <c r="R1389" i="24" s="1"/>
  <c r="S1389" i="24" s="1"/>
  <c r="Q1390" i="24" l="1"/>
  <c r="R1390" i="24" s="1"/>
  <c r="S1390" i="24" s="1"/>
  <c r="Q1391" i="24" l="1"/>
  <c r="R1391" i="24" s="1"/>
  <c r="S1391" i="24" s="1"/>
  <c r="Q1392" i="24" l="1"/>
  <c r="R1392" i="24" s="1"/>
  <c r="S1392" i="24" s="1"/>
  <c r="Q1393" i="24" l="1"/>
  <c r="R1393" i="24" s="1"/>
  <c r="S1393" i="24" s="1"/>
  <c r="Q1394" i="24" l="1"/>
  <c r="R1394" i="24" s="1"/>
  <c r="S1394" i="24" s="1"/>
  <c r="Q1395" i="24" l="1"/>
  <c r="R1395" i="24" s="1"/>
  <c r="S1395" i="24" s="1"/>
  <c r="Q1396" i="24" l="1"/>
  <c r="R1396" i="24" s="1"/>
  <c r="S1396" i="24" s="1"/>
  <c r="Q1397" i="24" l="1"/>
  <c r="R1397" i="24" s="1"/>
  <c r="S1397" i="24" s="1"/>
  <c r="Q1398" i="24" l="1"/>
  <c r="R1398" i="24" s="1"/>
  <c r="S1398" i="24" s="1"/>
  <c r="Q1399" i="24" l="1"/>
  <c r="R1399" i="24" s="1"/>
  <c r="S1399" i="24" s="1"/>
  <c r="Q1400" i="24" l="1"/>
  <c r="R1400" i="24" s="1"/>
  <c r="S1400" i="24" s="1"/>
  <c r="Q1401" i="24" l="1"/>
  <c r="R1401" i="24" s="1"/>
  <c r="S1401" i="24" s="1"/>
  <c r="Q1402" i="24" l="1"/>
  <c r="R1402" i="24" s="1"/>
  <c r="S1402" i="24" s="1"/>
  <c r="Q1403" i="24" l="1"/>
  <c r="R1403" i="24" s="1"/>
  <c r="S1403" i="24" s="1"/>
  <c r="Q1404" i="24" l="1"/>
  <c r="R1404" i="24" s="1"/>
  <c r="S1404" i="24" s="1"/>
  <c r="Q1405" i="24" l="1"/>
  <c r="R1405" i="24" s="1"/>
  <c r="S1405" i="24" s="1"/>
  <c r="Q1406" i="24" l="1"/>
  <c r="R1406" i="24" s="1"/>
  <c r="S1406" i="24" s="1"/>
  <c r="Q1407" i="24" l="1"/>
  <c r="R1407" i="24" s="1"/>
  <c r="S1407" i="24" s="1"/>
  <c r="Q1408" i="24" l="1"/>
  <c r="R1408" i="24" s="1"/>
  <c r="S1408" i="24" s="1"/>
  <c r="Q1409" i="24" l="1"/>
  <c r="R1409" i="24" s="1"/>
  <c r="S1409" i="24" s="1"/>
  <c r="Q1410" i="24" l="1"/>
  <c r="R1410" i="24" s="1"/>
  <c r="S1410" i="24" s="1"/>
  <c r="Q1411" i="24" l="1"/>
  <c r="R1411" i="24" s="1"/>
  <c r="S1411" i="24" s="1"/>
  <c r="Q1412" i="24" l="1"/>
  <c r="R1412" i="24" s="1"/>
  <c r="S1412" i="24" s="1"/>
  <c r="Q1413" i="24" l="1"/>
  <c r="R1413" i="24" s="1"/>
  <c r="S1413" i="24" s="1"/>
  <c r="Q1414" i="24" l="1"/>
  <c r="R1414" i="24" s="1"/>
  <c r="S1414" i="24" s="1"/>
  <c r="Q1415" i="24" l="1"/>
  <c r="R1415" i="24" s="1"/>
  <c r="S1415" i="24" s="1"/>
  <c r="Q1416" i="24" l="1"/>
  <c r="R1416" i="24" s="1"/>
  <c r="S1416" i="24" s="1"/>
  <c r="Q1417" i="24" l="1"/>
  <c r="R1417" i="24" s="1"/>
  <c r="S1417" i="24" s="1"/>
  <c r="Q1418" i="24" l="1"/>
  <c r="R1418" i="24" s="1"/>
  <c r="S1418" i="24" s="1"/>
  <c r="Q1419" i="24" l="1"/>
  <c r="R1419" i="24" s="1"/>
  <c r="S1419" i="24" s="1"/>
  <c r="Q1420" i="24" l="1"/>
  <c r="R1420" i="24" s="1"/>
  <c r="S1420" i="24" s="1"/>
  <c r="Q1421" i="24" l="1"/>
  <c r="R1421" i="24" s="1"/>
  <c r="S1421" i="24" s="1"/>
  <c r="Q1422" i="24" l="1"/>
  <c r="R1422" i="24" s="1"/>
  <c r="S1422" i="24" s="1"/>
  <c r="Q1423" i="24" l="1"/>
  <c r="R1423" i="24" s="1"/>
  <c r="S1423" i="24" s="1"/>
  <c r="Q1424" i="24" l="1"/>
  <c r="R1424" i="24" s="1"/>
  <c r="S1424" i="24" s="1"/>
  <c r="Q1425" i="24" l="1"/>
  <c r="R1425" i="24" s="1"/>
  <c r="S1425" i="24" s="1"/>
  <c r="Q1426" i="24" l="1"/>
  <c r="R1426" i="24" s="1"/>
  <c r="S1426" i="24" s="1"/>
  <c r="Q1427" i="24" l="1"/>
  <c r="R1427" i="24" s="1"/>
  <c r="S1427" i="24" s="1"/>
  <c r="Q1428" i="24" l="1"/>
  <c r="R1428" i="24" s="1"/>
  <c r="S1428" i="24" s="1"/>
  <c r="Q1429" i="24" l="1"/>
  <c r="R1429" i="24" s="1"/>
  <c r="S1429" i="24" s="1"/>
  <c r="Q1430" i="24" l="1"/>
  <c r="R1430" i="24" s="1"/>
  <c r="S1430" i="24" s="1"/>
  <c r="Q1431" i="24" l="1"/>
  <c r="R1431" i="24" s="1"/>
  <c r="S1431" i="24" s="1"/>
  <c r="Q1432" i="24" l="1"/>
  <c r="R1432" i="24" s="1"/>
  <c r="S1432" i="24" s="1"/>
  <c r="Q1433" i="24" l="1"/>
  <c r="R1433" i="24" s="1"/>
  <c r="S1433" i="24" s="1"/>
  <c r="Q1434" i="24" l="1"/>
  <c r="R1434" i="24" s="1"/>
  <c r="S1434" i="24" s="1"/>
  <c r="Q1435" i="24" l="1"/>
  <c r="R1435" i="24" s="1"/>
  <c r="S1435" i="24" s="1"/>
  <c r="Q1436" i="24" l="1"/>
  <c r="R1436" i="24" s="1"/>
  <c r="S1436" i="24" s="1"/>
  <c r="Q1437" i="24" l="1"/>
  <c r="R1437" i="24" s="1"/>
  <c r="S1437" i="24" s="1"/>
  <c r="Q1438" i="24" l="1"/>
  <c r="R1438" i="24" s="1"/>
  <c r="S1438" i="24" s="1"/>
  <c r="Q1439" i="24" l="1"/>
  <c r="R1439" i="24" s="1"/>
  <c r="S1439" i="24" s="1"/>
  <c r="Q1440" i="24" l="1"/>
  <c r="R1440" i="24" s="1"/>
  <c r="S1440" i="24" s="1"/>
  <c r="Q1441" i="24" l="1"/>
  <c r="R1441" i="24" s="1"/>
  <c r="S1441" i="24" s="1"/>
  <c r="Q1442" i="24" l="1"/>
  <c r="R1442" i="24" s="1"/>
  <c r="S1442" i="24" s="1"/>
  <c r="Q1443" i="24" l="1"/>
  <c r="R1443" i="24" s="1"/>
  <c r="S1443" i="24" s="1"/>
  <c r="Q1444" i="24" l="1"/>
  <c r="R1444" i="24" s="1"/>
  <c r="S1444" i="24" s="1"/>
  <c r="Q1445" i="24" l="1"/>
  <c r="R1445" i="24" s="1"/>
  <c r="S1445" i="24" s="1"/>
  <c r="Q1446" i="24" l="1"/>
  <c r="R1446" i="24" s="1"/>
  <c r="S1446" i="24" s="1"/>
  <c r="Q1447" i="24" l="1"/>
  <c r="R1447" i="24" s="1"/>
  <c r="S1447" i="24" s="1"/>
  <c r="Q1448" i="24" l="1"/>
  <c r="R1448" i="24" s="1"/>
  <c r="S1448" i="24" s="1"/>
  <c r="Q1449" i="24" l="1"/>
  <c r="R1449" i="24" s="1"/>
  <c r="S1449" i="24" s="1"/>
  <c r="Q1450" i="24" l="1"/>
  <c r="R1450" i="24" s="1"/>
  <c r="S1450" i="24" s="1"/>
  <c r="Q1451" i="24" l="1"/>
  <c r="R1451" i="24" s="1"/>
  <c r="S1451" i="24" s="1"/>
  <c r="Q1452" i="24" l="1"/>
  <c r="R1452" i="24" s="1"/>
  <c r="S1452" i="24" s="1"/>
  <c r="Q1453" i="24" l="1"/>
  <c r="R1453" i="24" s="1"/>
  <c r="S1453" i="24" s="1"/>
  <c r="Q1454" i="24" l="1"/>
  <c r="R1454" i="24" s="1"/>
  <c r="S1454" i="24" s="1"/>
  <c r="Q1455" i="24" l="1"/>
  <c r="R1455" i="24" s="1"/>
  <c r="S1455" i="24" s="1"/>
  <c r="Q1456" i="24" l="1"/>
  <c r="R1456" i="24" s="1"/>
  <c r="S1456" i="24" s="1"/>
  <c r="Q1457" i="24" l="1"/>
  <c r="R1457" i="24" s="1"/>
  <c r="S1457" i="24" s="1"/>
  <c r="Q1458" i="24" l="1"/>
  <c r="R1458" i="24" s="1"/>
  <c r="S1458" i="24" s="1"/>
  <c r="Q1459" i="24" l="1"/>
  <c r="R1459" i="24" s="1"/>
  <c r="S1459" i="24" s="1"/>
  <c r="Q1460" i="24" l="1"/>
  <c r="R1460" i="24" s="1"/>
  <c r="S1460" i="24" s="1"/>
  <c r="Q1461" i="24" l="1"/>
  <c r="R1461" i="24" s="1"/>
  <c r="S1461" i="24" s="1"/>
  <c r="Q1462" i="24" l="1"/>
  <c r="R1462" i="24" s="1"/>
  <c r="S1462" i="24" s="1"/>
  <c r="Q1463" i="24" l="1"/>
  <c r="R1463" i="24" s="1"/>
  <c r="S1463" i="24" s="1"/>
  <c r="Q1464" i="24" l="1"/>
  <c r="R1464" i="24" s="1"/>
  <c r="S1464" i="24" s="1"/>
  <c r="Q1465" i="24" l="1"/>
  <c r="R1465" i="24" s="1"/>
  <c r="S1465" i="24" s="1"/>
  <c r="Q1466" i="24" l="1"/>
  <c r="R1466" i="24" s="1"/>
  <c r="S1466" i="24" s="1"/>
  <c r="Q1467" i="24" l="1"/>
  <c r="R1467" i="24" s="1"/>
  <c r="S1467" i="24" s="1"/>
  <c r="Q1468" i="24" l="1"/>
  <c r="R1468" i="24" s="1"/>
  <c r="S1468" i="24" s="1"/>
  <c r="Q1469" i="24" l="1"/>
  <c r="R1469" i="24" s="1"/>
  <c r="S1469" i="24" s="1"/>
  <c r="Q1470" i="24" l="1"/>
  <c r="R1470" i="24" s="1"/>
  <c r="S1470" i="24" s="1"/>
  <c r="Q1471" i="24" l="1"/>
  <c r="R1471" i="24" s="1"/>
  <c r="S1471" i="24" s="1"/>
  <c r="Q1472" i="24" l="1"/>
  <c r="R1472" i="24" s="1"/>
  <c r="S1472" i="24" s="1"/>
  <c r="Q1473" i="24" l="1"/>
  <c r="R1473" i="24" s="1"/>
  <c r="S1473" i="24" s="1"/>
  <c r="Q1474" i="24" l="1"/>
  <c r="R1474" i="24" s="1"/>
  <c r="S1474" i="24" s="1"/>
  <c r="Q1475" i="24" l="1"/>
  <c r="R1475" i="24" s="1"/>
  <c r="S1475" i="24" s="1"/>
  <c r="Q1476" i="24" l="1"/>
  <c r="R1476" i="24" s="1"/>
  <c r="S1476" i="24" s="1"/>
  <c r="Q1477" i="24" l="1"/>
  <c r="R1477" i="24" s="1"/>
  <c r="S1477" i="24" s="1"/>
  <c r="Q1478" i="24" l="1"/>
  <c r="R1478" i="24" s="1"/>
  <c r="S1478" i="24" s="1"/>
  <c r="Q1479" i="24" l="1"/>
  <c r="R1479" i="24" s="1"/>
  <c r="S1479" i="24" s="1"/>
  <c r="Q1480" i="24" l="1"/>
  <c r="R1480" i="24" s="1"/>
  <c r="S1480" i="24" s="1"/>
  <c r="Q1481" i="24" l="1"/>
  <c r="R1481" i="24" s="1"/>
  <c r="S1481" i="24" s="1"/>
  <c r="Q1482" i="24" l="1"/>
  <c r="R1482" i="24" s="1"/>
  <c r="S1482" i="24" s="1"/>
  <c r="Q1483" i="24" l="1"/>
  <c r="R1483" i="24" s="1"/>
  <c r="S1483" i="24" s="1"/>
  <c r="Q1484" i="24" l="1"/>
  <c r="R1484" i="24" s="1"/>
  <c r="S1484" i="24" s="1"/>
  <c r="Q1485" i="24" l="1"/>
  <c r="R1485" i="24" s="1"/>
  <c r="S1485" i="24" s="1"/>
  <c r="Q1486" i="24" l="1"/>
  <c r="R1486" i="24" s="1"/>
  <c r="S1486" i="24" s="1"/>
  <c r="Q1487" i="24" l="1"/>
  <c r="R1487" i="24" s="1"/>
  <c r="S1487" i="24" s="1"/>
  <c r="Q1488" i="24" l="1"/>
  <c r="R1488" i="24" s="1"/>
  <c r="S1488" i="24" s="1"/>
  <c r="Q1489" i="24" l="1"/>
  <c r="R1489" i="24" s="1"/>
  <c r="S1489" i="24" s="1"/>
  <c r="Q1490" i="24" l="1"/>
  <c r="R1490" i="24" s="1"/>
  <c r="S1490" i="24" s="1"/>
  <c r="Q1491" i="24" l="1"/>
  <c r="R1491" i="24" s="1"/>
  <c r="S1491" i="24" s="1"/>
  <c r="Q1492" i="24" l="1"/>
  <c r="R1492" i="24" s="1"/>
  <c r="S1492" i="24" s="1"/>
  <c r="Q1493" i="24" l="1"/>
  <c r="R1493" i="24" s="1"/>
  <c r="S1493" i="24" s="1"/>
  <c r="Q1494" i="24" l="1"/>
  <c r="R1494" i="24" s="1"/>
  <c r="S1494" i="24" s="1"/>
  <c r="Q1495" i="24" l="1"/>
  <c r="R1495" i="24" s="1"/>
  <c r="S1495" i="24" s="1"/>
  <c r="Q1496" i="24" l="1"/>
  <c r="R1496" i="24" s="1"/>
  <c r="S1496" i="24" s="1"/>
  <c r="Q1497" i="24" l="1"/>
  <c r="R1497" i="24" s="1"/>
  <c r="S1497" i="24" s="1"/>
  <c r="Q1498" i="24" l="1"/>
  <c r="R1498" i="24" s="1"/>
  <c r="S1498" i="24" s="1"/>
  <c r="Q1499" i="24" l="1"/>
  <c r="R1499" i="24" s="1"/>
  <c r="S1499" i="24" s="1"/>
  <c r="Q1500" i="24" l="1"/>
  <c r="R1500" i="24" s="1"/>
  <c r="S1500" i="24" s="1"/>
  <c r="Q1501" i="24" l="1"/>
  <c r="R1501" i="24" s="1"/>
  <c r="S1501" i="24" s="1"/>
  <c r="Q1502" i="24" l="1"/>
  <c r="R1502" i="24" s="1"/>
  <c r="S1502" i="24" s="1"/>
  <c r="Q1503" i="24" l="1"/>
  <c r="R1503" i="24" s="1"/>
  <c r="S1503" i="24" s="1"/>
  <c r="Q1504" i="24" l="1"/>
  <c r="R1504" i="24" s="1"/>
  <c r="S1504" i="24" s="1"/>
  <c r="Q1505" i="24" l="1"/>
  <c r="R1505" i="24" s="1"/>
  <c r="S1505" i="24" s="1"/>
  <c r="Q1506" i="24" l="1"/>
  <c r="R1506" i="24" s="1"/>
  <c r="S1506" i="24" s="1"/>
  <c r="Q1507" i="24" l="1"/>
  <c r="R1507" i="24" s="1"/>
  <c r="S1507" i="24" s="1"/>
  <c r="Q1508" i="24" l="1"/>
  <c r="R1508" i="24" s="1"/>
  <c r="S1508" i="24" s="1"/>
  <c r="Q1509" i="24" l="1"/>
  <c r="R1509" i="24" s="1"/>
  <c r="S1509" i="24" s="1"/>
  <c r="Q1510" i="24" l="1"/>
  <c r="R1510" i="24" s="1"/>
  <c r="S1510" i="24" s="1"/>
  <c r="Q1511" i="24" l="1"/>
  <c r="R1511" i="24" s="1"/>
  <c r="S1511" i="24" s="1"/>
  <c r="Q1512" i="24" l="1"/>
  <c r="R1512" i="24" s="1"/>
  <c r="S1512" i="24" s="1"/>
  <c r="Q1513" i="24" l="1"/>
  <c r="R1513" i="24" s="1"/>
  <c r="S1513" i="24" s="1"/>
  <c r="Q1514" i="24" l="1"/>
  <c r="R1514" i="24" s="1"/>
  <c r="S1514" i="24" s="1"/>
  <c r="Q1515" i="24" l="1"/>
  <c r="R1515" i="24" s="1"/>
  <c r="S1515" i="24" s="1"/>
  <c r="Q1516" i="24" l="1"/>
  <c r="R1516" i="24" s="1"/>
  <c r="S1516" i="24" s="1"/>
  <c r="Q1517" i="24" l="1"/>
  <c r="R1517" i="24" s="1"/>
  <c r="S1517" i="24" s="1"/>
  <c r="Q1518" i="24" l="1"/>
  <c r="R1518" i="24" s="1"/>
  <c r="S1518" i="24" s="1"/>
  <c r="Q1519" i="24" l="1"/>
  <c r="R1519" i="24" s="1"/>
  <c r="S1519" i="24" s="1"/>
  <c r="Q1520" i="24" l="1"/>
  <c r="R1520" i="24" s="1"/>
  <c r="S1520" i="24" s="1"/>
  <c r="Q1521" i="24" l="1"/>
  <c r="R1521" i="24" s="1"/>
  <c r="S1521" i="24" s="1"/>
  <c r="Q1522" i="24" l="1"/>
  <c r="R1522" i="24" s="1"/>
  <c r="S1522" i="24" s="1"/>
  <c r="Q1523" i="24" l="1"/>
  <c r="R1523" i="24" s="1"/>
  <c r="S1523" i="24" s="1"/>
  <c r="Q1524" i="24" l="1"/>
  <c r="R1524" i="24" s="1"/>
  <c r="S1524" i="24" s="1"/>
  <c r="Q1525" i="24" l="1"/>
  <c r="R1525" i="24" s="1"/>
  <c r="S1525" i="24" s="1"/>
  <c r="Q1526" i="24" l="1"/>
  <c r="R1526" i="24" s="1"/>
  <c r="S1526" i="24" s="1"/>
  <c r="Q1527" i="24" l="1"/>
  <c r="R1527" i="24" s="1"/>
  <c r="S1527" i="24" s="1"/>
  <c r="Q1528" i="24" l="1"/>
  <c r="R1528" i="24" s="1"/>
  <c r="S1528" i="24" s="1"/>
  <c r="Q1529" i="24" l="1"/>
  <c r="R1529" i="24" s="1"/>
  <c r="S1529" i="24" s="1"/>
  <c r="Q1530" i="24" l="1"/>
  <c r="R1530" i="24" s="1"/>
  <c r="S1530" i="24" s="1"/>
  <c r="Q1531" i="24" l="1"/>
  <c r="R1531" i="24" s="1"/>
  <c r="S1531" i="24" s="1"/>
  <c r="Q1532" i="24" l="1"/>
  <c r="R1532" i="24" s="1"/>
  <c r="S1532" i="24" s="1"/>
  <c r="Q1533" i="24" l="1"/>
  <c r="R1533" i="24" s="1"/>
  <c r="S1533" i="24" s="1"/>
  <c r="Q1534" i="24" l="1"/>
  <c r="R1534" i="24" s="1"/>
  <c r="S1534" i="24" s="1"/>
  <c r="Q1535" i="24" l="1"/>
  <c r="R1535" i="24" s="1"/>
  <c r="S1535" i="24" s="1"/>
  <c r="Q1536" i="24" l="1"/>
  <c r="R1536" i="24" s="1"/>
  <c r="S1536" i="24" s="1"/>
  <c r="Q1537" i="24" l="1"/>
  <c r="R1537" i="24" s="1"/>
  <c r="S1537" i="24" s="1"/>
  <c r="Q1538" i="24" l="1"/>
  <c r="R1538" i="24" s="1"/>
  <c r="S1538" i="24" s="1"/>
  <c r="Q1539" i="24" l="1"/>
  <c r="R1539" i="24" s="1"/>
  <c r="S1539" i="24" s="1"/>
  <c r="Q1540" i="24" l="1"/>
  <c r="R1540" i="24" s="1"/>
  <c r="S1540" i="24" s="1"/>
  <c r="Q1541" i="24" l="1"/>
  <c r="R1541" i="24" s="1"/>
  <c r="S1541" i="24" s="1"/>
  <c r="Q1542" i="24" l="1"/>
  <c r="R1542" i="24" s="1"/>
  <c r="S1542" i="24" s="1"/>
  <c r="Q1543" i="24" l="1"/>
  <c r="R1543" i="24" s="1"/>
  <c r="S1543" i="24" s="1"/>
  <c r="Q1544" i="24" l="1"/>
  <c r="R1544" i="24" s="1"/>
  <c r="S1544" i="24" s="1"/>
  <c r="Q1545" i="24" l="1"/>
  <c r="R1545" i="24" s="1"/>
  <c r="S1545" i="24" s="1"/>
  <c r="Q1546" i="24" l="1"/>
  <c r="R1546" i="24" s="1"/>
  <c r="S1546" i="24" s="1"/>
  <c r="Q1547" i="24" l="1"/>
  <c r="R1547" i="24" s="1"/>
  <c r="S1547" i="24" s="1"/>
  <c r="Q1548" i="24" l="1"/>
  <c r="R1548" i="24" s="1"/>
  <c r="S1548" i="24" s="1"/>
  <c r="Q1549" i="24" l="1"/>
  <c r="R1549" i="24" s="1"/>
  <c r="S1549" i="24" s="1"/>
  <c r="Q1550" i="24" l="1"/>
  <c r="R1550" i="24" s="1"/>
  <c r="S1550" i="24" s="1"/>
  <c r="Q1551" i="24" l="1"/>
  <c r="R1551" i="24" s="1"/>
  <c r="S1551" i="24" s="1"/>
  <c r="Q1552" i="24" l="1"/>
  <c r="R1552" i="24" s="1"/>
  <c r="S1552" i="24" s="1"/>
  <c r="Q1553" i="24" l="1"/>
  <c r="R1553" i="24" s="1"/>
  <c r="S1553" i="24" s="1"/>
  <c r="Q1554" i="24" l="1"/>
  <c r="R1554" i="24" s="1"/>
  <c r="S1554" i="24" s="1"/>
  <c r="Q1555" i="24" l="1"/>
  <c r="R1555" i="24" s="1"/>
  <c r="S1555" i="24" s="1"/>
  <c r="Q1556" i="24" l="1"/>
  <c r="R1556" i="24" s="1"/>
  <c r="S1556" i="24" s="1"/>
  <c r="Q1557" i="24" l="1"/>
  <c r="R1557" i="24" s="1"/>
  <c r="S1557" i="24" s="1"/>
  <c r="Q1558" i="24" l="1"/>
  <c r="R1558" i="24" s="1"/>
  <c r="S1558" i="24" s="1"/>
  <c r="Q1559" i="24" l="1"/>
  <c r="R1559" i="24" s="1"/>
  <c r="S1559" i="24" s="1"/>
  <c r="Q1560" i="24" l="1"/>
  <c r="R1560" i="24" s="1"/>
  <c r="S1560" i="24" s="1"/>
  <c r="Q1561" i="24" l="1"/>
  <c r="R1561" i="24" s="1"/>
  <c r="S1561" i="24" s="1"/>
  <c r="Q1562" i="24" l="1"/>
  <c r="R1562" i="24" s="1"/>
  <c r="S1562" i="24" s="1"/>
  <c r="Q1563" i="24" l="1"/>
  <c r="R1563" i="24" s="1"/>
  <c r="S1563" i="24" s="1"/>
  <c r="Q1564" i="24" l="1"/>
  <c r="R1564" i="24" s="1"/>
  <c r="S1564" i="24" s="1"/>
  <c r="Q1565" i="24" l="1"/>
  <c r="R1565" i="24" s="1"/>
  <c r="S1565" i="24" s="1"/>
  <c r="Q1566" i="24" l="1"/>
  <c r="R1566" i="24" s="1"/>
  <c r="S1566" i="24" s="1"/>
  <c r="Q1567" i="24" l="1"/>
  <c r="R1567" i="24" s="1"/>
  <c r="S1567" i="24" s="1"/>
  <c r="Q1568" i="24" l="1"/>
  <c r="R1568" i="24" s="1"/>
  <c r="S1568" i="24" s="1"/>
  <c r="Q1569" i="24" l="1"/>
  <c r="R1569" i="24" s="1"/>
  <c r="S1569" i="24" s="1"/>
  <c r="Q1570" i="24" l="1"/>
  <c r="R1570" i="24" s="1"/>
  <c r="S1570" i="24" s="1"/>
  <c r="Q1571" i="24" l="1"/>
  <c r="R1571" i="24" s="1"/>
  <c r="S1571" i="24" s="1"/>
  <c r="Q1572" i="24" l="1"/>
  <c r="R1572" i="24" s="1"/>
  <c r="S1572" i="24" s="1"/>
  <c r="Q1573" i="24" l="1"/>
  <c r="R1573" i="24" s="1"/>
  <c r="S1573" i="24" s="1"/>
  <c r="Q1574" i="24" l="1"/>
  <c r="R1574" i="24" s="1"/>
  <c r="S1574" i="24" s="1"/>
  <c r="Q1575" i="24" l="1"/>
  <c r="R1575" i="24" s="1"/>
  <c r="S1575" i="24" s="1"/>
  <c r="Q1576" i="24" l="1"/>
  <c r="R1576" i="24" s="1"/>
  <c r="S1576" i="24" s="1"/>
  <c r="Q1577" i="24" l="1"/>
  <c r="R1577" i="24" s="1"/>
  <c r="S1577" i="24" s="1"/>
  <c r="Q1578" i="24" l="1"/>
  <c r="R1578" i="24" s="1"/>
  <c r="S1578" i="24" s="1"/>
  <c r="Q1579" i="24" l="1"/>
  <c r="R1579" i="24" s="1"/>
  <c r="S1579" i="24" s="1"/>
  <c r="Q1580" i="24" l="1"/>
  <c r="R1580" i="24" s="1"/>
  <c r="S1580" i="24" s="1"/>
  <c r="Q1581" i="24" l="1"/>
  <c r="R1581" i="24" s="1"/>
  <c r="S1581" i="24" s="1"/>
  <c r="Q1582" i="24" l="1"/>
  <c r="R1582" i="24" s="1"/>
  <c r="S1582" i="24" s="1"/>
  <c r="Q1583" i="24" l="1"/>
  <c r="R1583" i="24" s="1"/>
  <c r="S1583" i="24" s="1"/>
  <c r="Q1584" i="24" l="1"/>
  <c r="R1584" i="24" s="1"/>
  <c r="S1584" i="24" s="1"/>
  <c r="Q1585" i="24" l="1"/>
  <c r="R1585" i="24" s="1"/>
  <c r="S1585" i="24" s="1"/>
  <c r="Q1586" i="24" l="1"/>
  <c r="R1586" i="24" s="1"/>
  <c r="S1586" i="24" s="1"/>
  <c r="Q1587" i="24" l="1"/>
  <c r="R1587" i="24" s="1"/>
  <c r="S1587" i="24" s="1"/>
  <c r="Q1588" i="24" l="1"/>
  <c r="R1588" i="24" s="1"/>
  <c r="S1588" i="24" s="1"/>
  <c r="Q1589" i="24" l="1"/>
  <c r="R1589" i="24" s="1"/>
  <c r="S1589" i="24" s="1"/>
  <c r="Q1590" i="24" l="1"/>
  <c r="R1590" i="24" s="1"/>
  <c r="S1590" i="24" s="1"/>
  <c r="Q1591" i="24" l="1"/>
  <c r="R1591" i="24" s="1"/>
  <c r="S1591" i="24" s="1"/>
  <c r="Q1592" i="24" l="1"/>
  <c r="R1592" i="24" s="1"/>
  <c r="S1592" i="24" s="1"/>
  <c r="Q1593" i="24" l="1"/>
  <c r="R1593" i="24" s="1"/>
  <c r="S1593" i="24" s="1"/>
  <c r="Q1594" i="24" l="1"/>
  <c r="R1594" i="24" s="1"/>
  <c r="S1594" i="24" s="1"/>
  <c r="Q1595" i="24" l="1"/>
  <c r="R1595" i="24" s="1"/>
  <c r="S1595" i="24" s="1"/>
  <c r="Q1596" i="24" l="1"/>
  <c r="R1596" i="24" s="1"/>
  <c r="S1596" i="24" s="1"/>
  <c r="Q1597" i="24" l="1"/>
  <c r="R1597" i="24" s="1"/>
  <c r="S1597" i="24" s="1"/>
  <c r="Q1598" i="24" l="1"/>
  <c r="R1598" i="24" s="1"/>
  <c r="S1598" i="24" s="1"/>
  <c r="Q1599" i="24" l="1"/>
  <c r="R1599" i="24" s="1"/>
  <c r="S1599" i="24" s="1"/>
  <c r="Q1600" i="24" l="1"/>
  <c r="R1600" i="24" s="1"/>
  <c r="S1600" i="24" s="1"/>
  <c r="Q1601" i="24" l="1"/>
  <c r="R1601" i="24" s="1"/>
  <c r="S1601" i="24" s="1"/>
  <c r="Q1602" i="24" l="1"/>
  <c r="R1602" i="24" s="1"/>
  <c r="S1602" i="24" s="1"/>
  <c r="Q1603" i="24" l="1"/>
  <c r="R1603" i="24" s="1"/>
  <c r="S1603" i="24" s="1"/>
  <c r="Q1604" i="24" l="1"/>
  <c r="R1604" i="24" s="1"/>
  <c r="S1604" i="24" s="1"/>
  <c r="Q1605" i="24" l="1"/>
  <c r="R1605" i="24" s="1"/>
  <c r="S1605" i="24" s="1"/>
  <c r="Q1606" i="24" l="1"/>
  <c r="R1606" i="24" s="1"/>
  <c r="S1606" i="24" s="1"/>
  <c r="Q1607" i="24" l="1"/>
  <c r="R1607" i="24" s="1"/>
  <c r="S1607" i="24" s="1"/>
  <c r="Q1608" i="24" l="1"/>
  <c r="R1608" i="24" s="1"/>
  <c r="S1608" i="24" s="1"/>
  <c r="Q1609" i="24" l="1"/>
  <c r="R1609" i="24" s="1"/>
  <c r="S1609" i="24" s="1"/>
  <c r="Q1610" i="24" l="1"/>
  <c r="R1610" i="24" s="1"/>
  <c r="S1610" i="24" s="1"/>
  <c r="Q1611" i="24" l="1"/>
  <c r="R1611" i="24" s="1"/>
  <c r="S1611" i="24" s="1"/>
  <c r="Q1612" i="24" l="1"/>
  <c r="R1612" i="24" s="1"/>
  <c r="S1612" i="24" s="1"/>
  <c r="Q1613" i="24" l="1"/>
  <c r="R1613" i="24" s="1"/>
  <c r="S1613" i="24" s="1"/>
  <c r="Q1614" i="24" l="1"/>
  <c r="Q1615" i="24" l="1"/>
  <c r="R1615" i="24" s="1"/>
  <c r="S1615" i="24" s="1"/>
  <c r="R1614" i="24"/>
  <c r="S1614" i="24" s="1"/>
  <c r="Q1616" i="24" l="1"/>
  <c r="R1616" i="24" s="1"/>
  <c r="S1616" i="24" s="1"/>
  <c r="Q1617" i="24" l="1"/>
  <c r="R1617" i="24" s="1"/>
  <c r="S1617" i="24" s="1"/>
  <c r="Q1618" i="24" l="1"/>
  <c r="R1618" i="24" s="1"/>
  <c r="S1618" i="24" s="1"/>
  <c r="Q1619" i="24" l="1"/>
  <c r="R1619" i="24" s="1"/>
  <c r="S1619" i="24" s="1"/>
  <c r="Q1620" i="24" l="1"/>
  <c r="R1620" i="24" s="1"/>
  <c r="S1620" i="24" s="1"/>
  <c r="Q1621" i="24" l="1"/>
  <c r="R1621" i="24" s="1"/>
  <c r="S1621" i="24" s="1"/>
  <c r="Q1622" i="24" l="1"/>
  <c r="R1622" i="24" s="1"/>
  <c r="S1622" i="24" s="1"/>
  <c r="Q1623" i="24" l="1"/>
  <c r="R1623" i="24" s="1"/>
  <c r="S1623" i="24" s="1"/>
  <c r="Q1624" i="24" l="1"/>
  <c r="R1624" i="24" s="1"/>
  <c r="S1624" i="24" s="1"/>
  <c r="Q1625" i="24" l="1"/>
  <c r="R1625" i="24" s="1"/>
  <c r="S1625" i="24" s="1"/>
  <c r="Q1626" i="24" l="1"/>
  <c r="R1626" i="24" s="1"/>
  <c r="S1626" i="24" s="1"/>
  <c r="Q1627" i="24" l="1"/>
  <c r="R1627" i="24" s="1"/>
  <c r="S1627" i="24" s="1"/>
  <c r="Q1628" i="24" l="1"/>
  <c r="R1628" i="24" s="1"/>
  <c r="S1628" i="24" s="1"/>
  <c r="Q1629" i="24" l="1"/>
  <c r="R1629" i="24" s="1"/>
  <c r="S1629" i="24" s="1"/>
  <c r="Q1630" i="24" l="1"/>
  <c r="R1630" i="24" s="1"/>
  <c r="S1630" i="24" s="1"/>
  <c r="Q1631" i="24" l="1"/>
  <c r="R1631" i="24" s="1"/>
  <c r="S1631" i="24" s="1"/>
  <c r="Q1632" i="24" l="1"/>
  <c r="R1632" i="24" s="1"/>
  <c r="S1632" i="24" s="1"/>
  <c r="Q1633" i="24" l="1"/>
  <c r="R1633" i="24" s="1"/>
  <c r="S1633" i="24" s="1"/>
  <c r="Q1634" i="24" l="1"/>
  <c r="R1634" i="24" s="1"/>
  <c r="S1634" i="24" s="1"/>
  <c r="Q1635" i="24" l="1"/>
  <c r="R1635" i="24" s="1"/>
  <c r="S1635" i="24" s="1"/>
  <c r="Q1636" i="24" l="1"/>
  <c r="R1636" i="24" s="1"/>
  <c r="S1636" i="24" s="1"/>
  <c r="Q1637" i="24" l="1"/>
  <c r="R1637" i="24"/>
  <c r="S1637" i="24" s="1"/>
  <c r="Q1638" i="24" l="1"/>
  <c r="R1638" i="24"/>
  <c r="S1638" i="24" s="1"/>
  <c r="Q1639" i="24" l="1"/>
  <c r="R1639" i="24" s="1"/>
  <c r="S1639" i="24" s="1"/>
  <c r="Q1640" i="24" l="1"/>
  <c r="R1640" i="24" s="1"/>
  <c r="S1640" i="24" s="1"/>
  <c r="Q1641" i="24" l="1"/>
  <c r="R1641" i="24" s="1"/>
  <c r="S1641" i="24" s="1"/>
  <c r="Q1642" i="24" l="1"/>
  <c r="R1642" i="24" s="1"/>
  <c r="S1642" i="24" s="1"/>
  <c r="Q1643" i="24" l="1"/>
  <c r="R1643" i="24" s="1"/>
  <c r="S1643" i="24" s="1"/>
  <c r="Q1644" i="24" l="1"/>
  <c r="R1644" i="24" s="1"/>
  <c r="S1644" i="24" s="1"/>
  <c r="Q1645" i="24" l="1"/>
  <c r="R1645" i="24" s="1"/>
  <c r="S1645" i="24" s="1"/>
  <c r="Q1646" i="24" l="1"/>
  <c r="R1646" i="24" s="1"/>
  <c r="S1646" i="24" s="1"/>
  <c r="Q1647" i="24" l="1"/>
  <c r="R1647" i="24" s="1"/>
  <c r="S1647" i="24" s="1"/>
  <c r="Q1648" i="24" l="1"/>
  <c r="R1648" i="24" s="1"/>
  <c r="S1648" i="24" s="1"/>
  <c r="Q1649" i="24" l="1"/>
  <c r="R1649" i="24" s="1"/>
  <c r="S1649" i="24" s="1"/>
  <c r="Q1650" i="24" l="1"/>
  <c r="R1650" i="24" s="1"/>
  <c r="S1650" i="24" s="1"/>
  <c r="Q1651" i="24" l="1"/>
  <c r="R1651" i="24" s="1"/>
  <c r="S1651" i="24" s="1"/>
  <c r="Q1652" i="24" l="1"/>
  <c r="R1652" i="24" s="1"/>
  <c r="S1652" i="24" s="1"/>
  <c r="Q1653" i="24" l="1"/>
  <c r="R1653" i="24" s="1"/>
  <c r="S1653" i="24" s="1"/>
  <c r="Q1654" i="24" l="1"/>
  <c r="R1654" i="24" s="1"/>
  <c r="S1654" i="24" s="1"/>
  <c r="Q1655" i="24" l="1"/>
  <c r="R1655" i="24" s="1"/>
  <c r="S1655" i="24" s="1"/>
  <c r="Q1656" i="24" l="1"/>
  <c r="R1656" i="24" s="1"/>
  <c r="S1656" i="24" s="1"/>
  <c r="Q1657" i="24" l="1"/>
  <c r="R1657" i="24" s="1"/>
  <c r="S1657" i="24" s="1"/>
  <c r="Q1658" i="24" l="1"/>
  <c r="R1658" i="24" s="1"/>
  <c r="S1658" i="24" s="1"/>
  <c r="Q1659" i="24" l="1"/>
  <c r="R1659" i="24" s="1"/>
  <c r="S1659" i="24" s="1"/>
  <c r="Q1660" i="24" l="1"/>
  <c r="R1660" i="24" s="1"/>
  <c r="S1660" i="24" s="1"/>
  <c r="Q1661" i="24" l="1"/>
  <c r="R1661" i="24" s="1"/>
  <c r="S1661" i="24" s="1"/>
  <c r="Q1662" i="24" l="1"/>
  <c r="R1662" i="24" s="1"/>
  <c r="S1662" i="24" s="1"/>
  <c r="Q1663" i="24" l="1"/>
  <c r="R1663" i="24" s="1"/>
  <c r="S1663" i="24" s="1"/>
  <c r="Q1664" i="24" l="1"/>
  <c r="R1664" i="24" s="1"/>
  <c r="S1664" i="24" s="1"/>
  <c r="Q1665" i="24" l="1"/>
  <c r="R1665" i="24" s="1"/>
  <c r="S1665" i="24" s="1"/>
  <c r="Q1666" i="24" l="1"/>
  <c r="R1666" i="24" s="1"/>
  <c r="S1666" i="24" s="1"/>
  <c r="Q1667" i="24" l="1"/>
  <c r="R1667" i="24" s="1"/>
  <c r="S1667" i="24" s="1"/>
  <c r="Q1668" i="24" l="1"/>
  <c r="R1668" i="24" s="1"/>
  <c r="S1668" i="24" s="1"/>
  <c r="Q1669" i="24" l="1"/>
  <c r="R1669" i="24" s="1"/>
  <c r="S1669" i="24" s="1"/>
  <c r="Q1670" i="24" l="1"/>
  <c r="R1670" i="24" s="1"/>
  <c r="S1670" i="24" s="1"/>
  <c r="Q1671" i="24" l="1"/>
  <c r="R1671" i="24" s="1"/>
  <c r="S1671" i="24" s="1"/>
  <c r="Q1672" i="24" l="1"/>
  <c r="R1672" i="24" s="1"/>
  <c r="S1672" i="24" s="1"/>
  <c r="Q1673" i="24" l="1"/>
  <c r="R1673" i="24" s="1"/>
  <c r="S1673" i="24" s="1"/>
  <c r="Q1674" i="24" l="1"/>
  <c r="R1674" i="24" s="1"/>
  <c r="S1674" i="24" s="1"/>
  <c r="Q1675" i="24" l="1"/>
  <c r="R1675" i="24" s="1"/>
  <c r="S1675" i="24" s="1"/>
  <c r="Q1676" i="24" l="1"/>
  <c r="R1676" i="24" s="1"/>
  <c r="S1676" i="24" s="1"/>
  <c r="Q1677" i="24" l="1"/>
  <c r="R1677" i="24" s="1"/>
  <c r="S1677" i="24" s="1"/>
  <c r="Q1678" i="24" l="1"/>
  <c r="R1678" i="24" s="1"/>
  <c r="S1678" i="24" s="1"/>
  <c r="Q1679" i="24" l="1"/>
  <c r="R1679" i="24" s="1"/>
  <c r="S1679" i="24" s="1"/>
  <c r="Q1680" i="24" l="1"/>
  <c r="R1680" i="24" s="1"/>
  <c r="S1680" i="24" s="1"/>
  <c r="Q1681" i="24" l="1"/>
  <c r="R1681" i="24" s="1"/>
  <c r="S1681" i="24" s="1"/>
  <c r="Q1682" i="24" l="1"/>
  <c r="R1682" i="24" s="1"/>
  <c r="S1682" i="24" s="1"/>
  <c r="Q1683" i="24" l="1"/>
  <c r="R1683" i="24" s="1"/>
  <c r="S1683" i="24" s="1"/>
  <c r="Q1684" i="24" l="1"/>
  <c r="R1684" i="24" s="1"/>
  <c r="S1684" i="24" s="1"/>
  <c r="Q1685" i="24" l="1"/>
  <c r="R1685" i="24" s="1"/>
  <c r="S1685" i="24" s="1"/>
  <c r="Q1686" i="24" l="1"/>
  <c r="R1686" i="24" s="1"/>
  <c r="S1686" i="24" s="1"/>
  <c r="Q1687" i="24" l="1"/>
  <c r="R1687" i="24" s="1"/>
  <c r="S1687" i="24" s="1"/>
  <c r="Q1688" i="24" l="1"/>
  <c r="R1688" i="24" s="1"/>
  <c r="S1688" i="24" s="1"/>
  <c r="Q1689" i="24" l="1"/>
  <c r="R1689" i="24" s="1"/>
  <c r="S1689" i="24" s="1"/>
  <c r="Q1690" i="24" l="1"/>
  <c r="R1690" i="24" s="1"/>
  <c r="S1690" i="24" s="1"/>
  <c r="Q1691" i="24" l="1"/>
  <c r="R1691" i="24" s="1"/>
  <c r="S1691" i="24" s="1"/>
  <c r="Q1692" i="24" l="1"/>
  <c r="R1692" i="24" s="1"/>
  <c r="S1692" i="24" s="1"/>
  <c r="Q1693" i="24" l="1"/>
  <c r="R1693" i="24" s="1"/>
  <c r="S1693" i="24" s="1"/>
  <c r="Q1694" i="24" l="1"/>
  <c r="R1694" i="24" s="1"/>
  <c r="S1694" i="24" s="1"/>
  <c r="Q1695" i="24" l="1"/>
  <c r="R1695" i="24" s="1"/>
  <c r="S1695" i="24" s="1"/>
  <c r="Q1696" i="24" l="1"/>
  <c r="R1696" i="24" s="1"/>
  <c r="S1696" i="24" s="1"/>
  <c r="Q1697" i="24" l="1"/>
  <c r="R1697" i="24" s="1"/>
  <c r="S1697" i="24" s="1"/>
  <c r="Q1698" i="24" l="1"/>
  <c r="R1698" i="24" s="1"/>
  <c r="S1698" i="24" s="1"/>
  <c r="Q1699" i="24" l="1"/>
  <c r="R1699" i="24" s="1"/>
  <c r="S1699" i="24" s="1"/>
  <c r="Q1700" i="24" l="1"/>
  <c r="R1700" i="24" s="1"/>
  <c r="S1700" i="24" s="1"/>
  <c r="Q1701" i="24" l="1"/>
  <c r="R1701" i="24"/>
  <c r="S1701" i="24" s="1"/>
  <c r="Q1702" i="24" l="1"/>
  <c r="R1702" i="24" s="1"/>
  <c r="S1702" i="24" s="1"/>
  <c r="Q1703" i="24" l="1"/>
  <c r="R1703" i="24" s="1"/>
  <c r="S1703" i="24" s="1"/>
  <c r="Q1704" i="24" l="1"/>
  <c r="R1704" i="24" s="1"/>
  <c r="S1704" i="24" s="1"/>
  <c r="Q1705" i="24" l="1"/>
  <c r="R1705" i="24" s="1"/>
  <c r="S1705" i="24" s="1"/>
  <c r="Q1706" i="24" l="1"/>
  <c r="R1706" i="24" s="1"/>
  <c r="S1706" i="24" s="1"/>
  <c r="Q1707" i="24" l="1"/>
  <c r="R1707" i="24" s="1"/>
  <c r="S1707" i="24" s="1"/>
  <c r="Q1708" i="24" l="1"/>
  <c r="R1708" i="24" s="1"/>
  <c r="S1708" i="24" s="1"/>
  <c r="Q1709" i="24" l="1"/>
  <c r="R1709" i="24" s="1"/>
  <c r="S1709" i="24" s="1"/>
  <c r="Q1710" i="24" l="1"/>
  <c r="R1710" i="24" s="1"/>
  <c r="S1710" i="24" s="1"/>
  <c r="Q1711" i="24" l="1"/>
  <c r="R1711" i="24" s="1"/>
  <c r="S1711" i="24" s="1"/>
  <c r="Q1712" i="24" l="1"/>
  <c r="R1712" i="24" s="1"/>
  <c r="S1712" i="24" s="1"/>
  <c r="Q1713" i="24" l="1"/>
  <c r="R1713" i="24" s="1"/>
  <c r="S1713" i="24" s="1"/>
  <c r="Q1714" i="24" l="1"/>
  <c r="R1714" i="24" s="1"/>
  <c r="S1714" i="24" s="1"/>
  <c r="Q1715" i="24" l="1"/>
  <c r="R1715" i="24"/>
  <c r="S1715" i="24" s="1"/>
  <c r="Q1716" i="24" l="1"/>
  <c r="R1716" i="24" s="1"/>
  <c r="S1716" i="24" s="1"/>
  <c r="Q1717" i="24" l="1"/>
  <c r="R1717" i="24" s="1"/>
  <c r="S1717" i="24" s="1"/>
  <c r="Q1718" i="24" l="1"/>
  <c r="R1718" i="24"/>
  <c r="S1718" i="24" s="1"/>
  <c r="Q1719" i="24" l="1"/>
  <c r="R1719" i="24" s="1"/>
  <c r="S1719" i="24" s="1"/>
  <c r="Q1720" i="24" l="1"/>
  <c r="R1720" i="24" s="1"/>
  <c r="S1720" i="24" s="1"/>
  <c r="Q1721" i="24" l="1"/>
  <c r="R1721" i="24" s="1"/>
  <c r="S1721" i="24" s="1"/>
  <c r="Q1722" i="24" l="1"/>
  <c r="R1722" i="24" s="1"/>
  <c r="S1722" i="24" s="1"/>
  <c r="Q1723" i="24" l="1"/>
  <c r="R1723" i="24" s="1"/>
  <c r="S1723" i="24" s="1"/>
  <c r="Q1724" i="24" l="1"/>
  <c r="R1724" i="24" s="1"/>
  <c r="S1724" i="24" s="1"/>
  <c r="Q1725" i="24" l="1"/>
  <c r="R1725" i="24" s="1"/>
  <c r="S1725" i="24" s="1"/>
  <c r="Q1726" i="24" l="1"/>
  <c r="R1726" i="24" s="1"/>
  <c r="S1726" i="24" s="1"/>
  <c r="Q1727" i="24" l="1"/>
  <c r="R1727" i="24" s="1"/>
  <c r="S1727" i="24" s="1"/>
  <c r="Q1728" i="24" l="1"/>
  <c r="R1728" i="24" s="1"/>
  <c r="S1728" i="24" s="1"/>
  <c r="Q1729" i="24" l="1"/>
  <c r="R1729" i="24" s="1"/>
  <c r="S1729" i="24" s="1"/>
  <c r="Q1730" i="24" l="1"/>
  <c r="R1730" i="24" s="1"/>
  <c r="S1730" i="24" s="1"/>
  <c r="Q1731" i="24" l="1"/>
  <c r="R1731" i="24" s="1"/>
  <c r="S1731" i="24" s="1"/>
  <c r="Q1732" i="24" l="1"/>
  <c r="R1732" i="24" s="1"/>
  <c r="S1732" i="24" s="1"/>
  <c r="Q1733" i="24" l="1"/>
  <c r="R1733" i="24" s="1"/>
  <c r="S1733" i="24" s="1"/>
  <c r="Q1734" i="24" l="1"/>
  <c r="R1734" i="24" s="1"/>
  <c r="S1734" i="24" s="1"/>
  <c r="Q1735" i="24" l="1"/>
  <c r="R1735" i="24" s="1"/>
  <c r="S1735" i="24" s="1"/>
  <c r="Q1736" i="24" l="1"/>
  <c r="R1736" i="24" s="1"/>
  <c r="S1736" i="24" s="1"/>
  <c r="Q1737" i="24" l="1"/>
  <c r="R1737" i="24" s="1"/>
  <c r="S1737" i="24" s="1"/>
  <c r="Q1738" i="24" l="1"/>
  <c r="R1738" i="24" s="1"/>
  <c r="S1738" i="24" s="1"/>
  <c r="Q1739" i="24" l="1"/>
  <c r="R1739" i="24" s="1"/>
  <c r="S1739" i="24" s="1"/>
  <c r="Q1740" i="24" l="1"/>
  <c r="R1740" i="24" s="1"/>
  <c r="S1740" i="24" s="1"/>
  <c r="Q1741" i="24" l="1"/>
  <c r="R1741" i="24" s="1"/>
  <c r="S1741" i="24" s="1"/>
  <c r="Q1742" i="24" l="1"/>
  <c r="R1742" i="24" s="1"/>
  <c r="S1742" i="24" s="1"/>
  <c r="Q1743" i="24" l="1"/>
  <c r="R1743" i="24" s="1"/>
  <c r="S1743" i="24" s="1"/>
  <c r="Q1744" i="24" l="1"/>
  <c r="R1744" i="24" s="1"/>
  <c r="S1744" i="24" s="1"/>
  <c r="Q1745" i="24" l="1"/>
  <c r="R1745" i="24"/>
  <c r="S1745" i="24" s="1"/>
  <c r="Q1746" i="24" l="1"/>
  <c r="R1746" i="24" s="1"/>
  <c r="S1746" i="24" s="1"/>
  <c r="Q1747" i="24" l="1"/>
  <c r="R1747" i="24" s="1"/>
  <c r="S1747" i="24" s="1"/>
  <c r="Q1748" i="24" l="1"/>
  <c r="R1748" i="24" s="1"/>
  <c r="S1748" i="24" s="1"/>
  <c r="Q1749" i="24" l="1"/>
  <c r="R1749" i="24" s="1"/>
  <c r="S1749" i="24" s="1"/>
  <c r="Q1750" i="24" l="1"/>
  <c r="R1750" i="24" s="1"/>
  <c r="S1750" i="24" s="1"/>
  <c r="Q1751" i="24" l="1"/>
  <c r="R1751" i="24" s="1"/>
  <c r="S1751" i="24" s="1"/>
  <c r="Q1752" i="24" l="1"/>
  <c r="R1752" i="24" s="1"/>
  <c r="S1752" i="24" s="1"/>
  <c r="Q1753" i="24" l="1"/>
  <c r="R1753" i="24" s="1"/>
  <c r="S1753" i="24" s="1"/>
  <c r="Q1754" i="24" l="1"/>
  <c r="R1754" i="24" s="1"/>
  <c r="S1754" i="24" s="1"/>
  <c r="Q1755" i="24" l="1"/>
  <c r="R1755" i="24"/>
  <c r="S1755" i="24" s="1"/>
  <c r="Q1756" i="24" l="1"/>
  <c r="R1756" i="24" s="1"/>
  <c r="S1756" i="24" s="1"/>
  <c r="Q1757" i="24" l="1"/>
  <c r="R1757" i="24" s="1"/>
  <c r="S1757" i="24" s="1"/>
  <c r="Q1758" i="24" l="1"/>
  <c r="R1758" i="24" s="1"/>
  <c r="S1758" i="24" s="1"/>
  <c r="Q1759" i="24" l="1"/>
  <c r="R1759" i="24" s="1"/>
  <c r="S1759" i="24" s="1"/>
  <c r="Q1760" i="24" l="1"/>
  <c r="R1760" i="24" s="1"/>
  <c r="S1760" i="24" s="1"/>
  <c r="Q1761" i="24" l="1"/>
  <c r="R1761" i="24" s="1"/>
  <c r="S1761" i="24" s="1"/>
  <c r="Q1762" i="24" l="1"/>
  <c r="R1762" i="24" s="1"/>
  <c r="S1762" i="24" s="1"/>
  <c r="Q1763" i="24" l="1"/>
  <c r="R1763" i="24" s="1"/>
  <c r="S1763" i="24" s="1"/>
  <c r="Q1764" i="24" l="1"/>
  <c r="R1764" i="24" s="1"/>
  <c r="S1764" i="24" s="1"/>
  <c r="Q1765" i="24" l="1"/>
  <c r="R1765" i="24" s="1"/>
  <c r="S1765" i="24" s="1"/>
  <c r="Q1766" i="24" l="1"/>
  <c r="R1766" i="24" s="1"/>
  <c r="S1766" i="24" s="1"/>
  <c r="Q1767" i="24" l="1"/>
  <c r="R1767" i="24" s="1"/>
  <c r="S1767" i="24" s="1"/>
  <c r="Q1768" i="24" l="1"/>
  <c r="R1768" i="24" s="1"/>
  <c r="S1768" i="24" s="1"/>
  <c r="Q1769" i="24" l="1"/>
  <c r="R1769" i="24" s="1"/>
  <c r="S1769" i="24" s="1"/>
  <c r="Q1770" i="24" l="1"/>
  <c r="R1770" i="24" s="1"/>
  <c r="S1770" i="24" s="1"/>
  <c r="Q1771" i="24" l="1"/>
  <c r="R1771" i="24" s="1"/>
  <c r="S1771" i="24" s="1"/>
  <c r="Q1772" i="24" l="1"/>
  <c r="R1772" i="24" s="1"/>
  <c r="S1772" i="24" s="1"/>
  <c r="Q1773" i="24" l="1"/>
  <c r="R1773" i="24" s="1"/>
  <c r="S1773" i="24" s="1"/>
  <c r="Q1774" i="24" l="1"/>
  <c r="R1774" i="24" s="1"/>
  <c r="S1774" i="24" s="1"/>
  <c r="Q1775" i="24" l="1"/>
  <c r="R1775" i="24"/>
  <c r="S1775" i="24" s="1"/>
  <c r="Q1776" i="24" l="1"/>
  <c r="R1776" i="24" s="1"/>
  <c r="S1776" i="24" s="1"/>
  <c r="Q1777" i="24" l="1"/>
  <c r="R1777" i="24" s="1"/>
  <c r="S1777" i="24" s="1"/>
  <c r="Q1778" i="24" l="1"/>
  <c r="R1778" i="24" s="1"/>
  <c r="S1778" i="24" s="1"/>
  <c r="Q1779" i="24" l="1"/>
  <c r="R1779" i="24" s="1"/>
  <c r="S1779" i="24" s="1"/>
  <c r="Q1780" i="24" l="1"/>
  <c r="R1780" i="24" s="1"/>
  <c r="S1780" i="24" s="1"/>
  <c r="Q1781" i="24" l="1"/>
  <c r="R1781" i="24" s="1"/>
  <c r="S1781" i="24" s="1"/>
  <c r="Q1782" i="24" l="1"/>
  <c r="R1782" i="24" s="1"/>
  <c r="S1782" i="24" s="1"/>
  <c r="Q1783" i="24" l="1"/>
  <c r="R1783" i="24"/>
  <c r="S1783" i="24" s="1"/>
  <c r="Q1784" i="24" l="1"/>
  <c r="R1784" i="24"/>
  <c r="S1784" i="24" s="1"/>
  <c r="Q1785" i="24" l="1"/>
  <c r="R1785" i="24" s="1"/>
  <c r="S1785" i="24" s="1"/>
  <c r="Q1786" i="24" l="1"/>
  <c r="R1786" i="24" s="1"/>
  <c r="S1786" i="24" s="1"/>
  <c r="Q1787" i="24" l="1"/>
  <c r="R1787" i="24" s="1"/>
  <c r="S1787" i="24" s="1"/>
  <c r="Q1788" i="24" l="1"/>
  <c r="R1788" i="24" s="1"/>
  <c r="S1788" i="24" s="1"/>
  <c r="Q1789" i="24" l="1"/>
  <c r="R1789" i="24" s="1"/>
  <c r="S1789" i="24" s="1"/>
  <c r="Q1790" i="24" l="1"/>
  <c r="R1790" i="24" s="1"/>
  <c r="S1790" i="24" s="1"/>
  <c r="Q1791" i="24" l="1"/>
  <c r="R1791" i="24" s="1"/>
  <c r="S1791" i="24" s="1"/>
  <c r="Q1792" i="24" l="1"/>
  <c r="R1792" i="24" s="1"/>
  <c r="S1792" i="24" s="1"/>
  <c r="Q1793" i="24" l="1"/>
  <c r="R1793" i="24" s="1"/>
  <c r="S1793" i="24" s="1"/>
  <c r="Q1794" i="24" l="1"/>
  <c r="R1794" i="24" s="1"/>
  <c r="S1794" i="24" s="1"/>
  <c r="Q1795" i="24" l="1"/>
  <c r="R1795" i="24" s="1"/>
  <c r="S1795" i="24" s="1"/>
  <c r="Q1796" i="24" l="1"/>
  <c r="R1796" i="24" s="1"/>
  <c r="S1796" i="24" s="1"/>
  <c r="Q1797" i="24" l="1"/>
  <c r="R1797" i="24" s="1"/>
  <c r="S1797" i="24" s="1"/>
  <c r="Q1798" i="24" l="1"/>
  <c r="R1798" i="24"/>
  <c r="S1798" i="24" s="1"/>
  <c r="Q1799" i="24" l="1"/>
  <c r="R1799" i="24" s="1"/>
  <c r="S1799" i="24" s="1"/>
  <c r="Q1800" i="24" l="1"/>
  <c r="R1800" i="24" s="1"/>
  <c r="S1800" i="24" s="1"/>
  <c r="Q1801" i="24" l="1"/>
  <c r="R1801" i="24" s="1"/>
  <c r="S1801" i="24" s="1"/>
  <c r="Q1802" i="24" l="1"/>
  <c r="R1802" i="24" s="1"/>
  <c r="S1802" i="24" s="1"/>
  <c r="Q1803" i="24" l="1"/>
  <c r="R1803" i="24" s="1"/>
  <c r="S1803" i="24" s="1"/>
  <c r="Q1804" i="24" l="1"/>
  <c r="R1804" i="24" s="1"/>
  <c r="S1804" i="24" s="1"/>
  <c r="Q1805" i="24" l="1"/>
  <c r="R1805" i="24" s="1"/>
  <c r="S1805" i="24" s="1"/>
  <c r="Q1806" i="24" l="1"/>
  <c r="R1806" i="24" s="1"/>
  <c r="S1806" i="24" s="1"/>
  <c r="Q1807" i="24" l="1"/>
  <c r="R1807" i="24" s="1"/>
  <c r="S1807" i="24" s="1"/>
  <c r="Q1808" i="24" l="1"/>
  <c r="R1808" i="24" s="1"/>
  <c r="S1808" i="24" s="1"/>
  <c r="Q1809" i="24" l="1"/>
  <c r="R1809" i="24" s="1"/>
  <c r="S1809" i="24" s="1"/>
  <c r="Q1810" i="24" l="1"/>
  <c r="R1810" i="24" s="1"/>
  <c r="S1810" i="24" s="1"/>
  <c r="Q1811" i="24" l="1"/>
  <c r="R1811" i="24" s="1"/>
  <c r="S1811" i="24" s="1"/>
  <c r="Q1812" i="24" l="1"/>
  <c r="R1812" i="24"/>
  <c r="S1812" i="24" s="1"/>
  <c r="Q1813" i="24" l="1"/>
  <c r="R1813" i="24" s="1"/>
  <c r="S1813" i="24" s="1"/>
  <c r="Q1814" i="24" l="1"/>
  <c r="R1814" i="24" s="1"/>
  <c r="S1814" i="24" s="1"/>
  <c r="Q1815" i="24" l="1"/>
  <c r="R1815" i="24" s="1"/>
  <c r="S1815" i="24" s="1"/>
  <c r="Q1816" i="24" l="1"/>
  <c r="R1816" i="24" s="1"/>
  <c r="S1816" i="24" s="1"/>
  <c r="Q1817" i="24" l="1"/>
  <c r="R1817" i="24" s="1"/>
  <c r="S1817" i="24" s="1"/>
  <c r="Q1818" i="24" l="1"/>
  <c r="R1818" i="24" s="1"/>
  <c r="S1818" i="24" s="1"/>
  <c r="Q1819" i="24" l="1"/>
  <c r="R1819" i="24" s="1"/>
  <c r="S1819" i="24" s="1"/>
  <c r="Q1820" i="24" l="1"/>
  <c r="R1820" i="24" s="1"/>
  <c r="S1820" i="24" s="1"/>
  <c r="Q1821" i="24" l="1"/>
  <c r="R1821" i="24" s="1"/>
  <c r="S1821" i="24" s="1"/>
  <c r="Q1822" i="24" l="1"/>
  <c r="R1822" i="24" s="1"/>
  <c r="S1822" i="24" s="1"/>
  <c r="Q1823" i="24" l="1"/>
  <c r="R1823" i="24"/>
  <c r="S1823" i="24" s="1"/>
  <c r="Q1824" i="24" l="1"/>
  <c r="R1824" i="24" s="1"/>
  <c r="S1824" i="24" s="1"/>
  <c r="Q1825" i="24" l="1"/>
  <c r="R1825" i="24" s="1"/>
  <c r="S1825" i="24" s="1"/>
  <c r="Q1826" i="24" l="1"/>
  <c r="R1826" i="24" s="1"/>
  <c r="S1826" i="24" s="1"/>
  <c r="Q1827" i="24" l="1"/>
  <c r="R1827" i="24" s="1"/>
  <c r="S1827" i="24" s="1"/>
  <c r="Q1828" i="24" l="1"/>
  <c r="R1828" i="24" s="1"/>
  <c r="S1828" i="24" s="1"/>
  <c r="Q1829" i="24" l="1"/>
  <c r="R1829" i="24" s="1"/>
  <c r="S1829" i="24" s="1"/>
  <c r="Q1830" i="24" l="1"/>
  <c r="R1830" i="24" s="1"/>
  <c r="S1830" i="24" s="1"/>
  <c r="Q1831" i="24" l="1"/>
  <c r="R1831" i="24" s="1"/>
  <c r="S1831" i="24" s="1"/>
  <c r="Q1832" i="24" l="1"/>
  <c r="R1832" i="24" s="1"/>
  <c r="S1832" i="24" s="1"/>
  <c r="Q1833" i="24" l="1"/>
  <c r="R1833" i="24" s="1"/>
  <c r="S1833" i="24" s="1"/>
  <c r="Q1834" i="24" l="1"/>
  <c r="R1834" i="24" s="1"/>
  <c r="S1834" i="24" s="1"/>
  <c r="Q1835" i="24" l="1"/>
  <c r="R1835" i="24" s="1"/>
  <c r="S1835" i="24" s="1"/>
  <c r="Q1836" i="24" l="1"/>
  <c r="R1836" i="24" s="1"/>
  <c r="S1836" i="24" s="1"/>
  <c r="Q1837" i="24" l="1"/>
  <c r="R1837" i="24" s="1"/>
  <c r="S1837" i="24" s="1"/>
  <c r="Q1838" i="24" l="1"/>
  <c r="R1838" i="24" s="1"/>
  <c r="S1838" i="24" s="1"/>
  <c r="Q1839" i="24" l="1"/>
  <c r="R1839" i="24" s="1"/>
  <c r="S1839" i="24" s="1"/>
  <c r="Q1840" i="24" l="1"/>
  <c r="R1840" i="24" s="1"/>
  <c r="S1840" i="24" s="1"/>
  <c r="Q1841" i="24" l="1"/>
  <c r="R1841" i="24" s="1"/>
  <c r="S1841" i="24" s="1"/>
  <c r="Q1842" i="24" l="1"/>
  <c r="R1842" i="24" s="1"/>
  <c r="S1842" i="24" s="1"/>
  <c r="Q1843" i="24" l="1"/>
  <c r="R1843" i="24" s="1"/>
  <c r="S1843" i="24" s="1"/>
  <c r="Q1844" i="24" l="1"/>
  <c r="R1844" i="24" s="1"/>
  <c r="S1844" i="24" s="1"/>
  <c r="Q1845" i="24" l="1"/>
  <c r="R1845" i="24" s="1"/>
  <c r="S1845" i="24" s="1"/>
  <c r="Q1846" i="24" l="1"/>
  <c r="R1846" i="24" s="1"/>
  <c r="S1846" i="24" s="1"/>
  <c r="Q1847" i="24" l="1"/>
  <c r="R1847" i="24" s="1"/>
  <c r="S1847" i="24" s="1"/>
  <c r="Q1848" i="24" l="1"/>
  <c r="R1848" i="24" s="1"/>
  <c r="S1848" i="24" s="1"/>
  <c r="Q1849" i="24" l="1"/>
  <c r="R1849" i="24" s="1"/>
  <c r="S1849" i="24" s="1"/>
  <c r="Q1850" i="24" l="1"/>
  <c r="R1850" i="24" s="1"/>
  <c r="S1850" i="24" s="1"/>
  <c r="Q1851" i="24" l="1"/>
  <c r="R1851" i="24"/>
  <c r="S1851" i="24" s="1"/>
  <c r="Q1852" i="24" l="1"/>
  <c r="R1852" i="24" s="1"/>
  <c r="S1852" i="24" s="1"/>
  <c r="Q1853" i="24" l="1"/>
  <c r="R1853" i="24" s="1"/>
  <c r="S1853" i="24" s="1"/>
  <c r="Q1854" i="24" l="1"/>
  <c r="R1854" i="24" s="1"/>
  <c r="S1854" i="24" s="1"/>
  <c r="Q1855" i="24" l="1"/>
  <c r="R1855" i="24" s="1"/>
  <c r="S1855" i="24" s="1"/>
  <c r="Q1856" i="24" l="1"/>
  <c r="R1856" i="24"/>
  <c r="S1856" i="24" s="1"/>
  <c r="Q1857" i="24" l="1"/>
  <c r="R1857" i="24" s="1"/>
  <c r="S1857" i="24" s="1"/>
  <c r="Q1858" i="24" l="1"/>
  <c r="R1858" i="24" s="1"/>
  <c r="S1858" i="24" s="1"/>
  <c r="Q1859" i="24" l="1"/>
  <c r="R1859" i="24" s="1"/>
  <c r="S1859" i="24" s="1"/>
  <c r="Q1860" i="24" l="1"/>
  <c r="R1860" i="24" s="1"/>
  <c r="S1860" i="24" s="1"/>
  <c r="Q1861" i="24" l="1"/>
  <c r="R1861" i="24" s="1"/>
  <c r="S1861" i="24" s="1"/>
  <c r="Q1862" i="24" l="1"/>
  <c r="R1862" i="24" s="1"/>
  <c r="S1862" i="24" s="1"/>
  <c r="Q1863" i="24" l="1"/>
  <c r="R1863" i="24" s="1"/>
  <c r="S1863" i="24" s="1"/>
  <c r="Q1864" i="24" l="1"/>
  <c r="R1864" i="24" s="1"/>
  <c r="S1864" i="24" s="1"/>
  <c r="Q1865" i="24" l="1"/>
  <c r="R1865" i="24" s="1"/>
  <c r="S1865" i="24" s="1"/>
  <c r="Q1866" i="24" l="1"/>
  <c r="R1866" i="24" s="1"/>
  <c r="S1866" i="24" s="1"/>
  <c r="Q1867" i="24" l="1"/>
  <c r="R1867" i="24" s="1"/>
  <c r="S1867" i="24" s="1"/>
  <c r="Q1868" i="24" l="1"/>
  <c r="R1868" i="24" s="1"/>
  <c r="S1868" i="24" s="1"/>
  <c r="Q1869" i="24" l="1"/>
  <c r="R1869" i="24" s="1"/>
  <c r="S1869" i="24" s="1"/>
  <c r="Q1870" i="24" l="1"/>
  <c r="R1870" i="24"/>
  <c r="S1870" i="24" s="1"/>
  <c r="Q1871" i="24" l="1"/>
  <c r="R1871" i="24" s="1"/>
  <c r="S1871" i="24" s="1"/>
  <c r="Q1872" i="24" l="1"/>
  <c r="R1872" i="24" s="1"/>
  <c r="S1872" i="24" s="1"/>
  <c r="Q1873" i="24" l="1"/>
  <c r="R1873" i="24" s="1"/>
  <c r="S1873" i="24" s="1"/>
  <c r="Q1874" i="24" l="1"/>
  <c r="R1874" i="24" s="1"/>
  <c r="S1874" i="24" s="1"/>
  <c r="Q1875" i="24" l="1"/>
  <c r="R1875" i="24" s="1"/>
  <c r="S1875" i="24" s="1"/>
  <c r="Q1876" i="24" l="1"/>
  <c r="R1876" i="24" s="1"/>
  <c r="S1876" i="24" s="1"/>
  <c r="Q1877" i="24" l="1"/>
  <c r="R1877" i="24" s="1"/>
  <c r="S1877" i="24" s="1"/>
  <c r="Q1878" i="24" l="1"/>
  <c r="R1878" i="24" s="1"/>
  <c r="S1878" i="24" s="1"/>
  <c r="Q1879" i="24" l="1"/>
  <c r="R1879" i="24" s="1"/>
  <c r="S1879" i="24" s="1"/>
  <c r="Q1880" i="24" l="1"/>
  <c r="R1880" i="24" s="1"/>
  <c r="S1880" i="24" s="1"/>
  <c r="Q1881" i="24" l="1"/>
  <c r="R1881" i="24"/>
  <c r="S1881" i="24" s="1"/>
  <c r="Q1882" i="24" l="1"/>
  <c r="R1882" i="24" s="1"/>
  <c r="S1882" i="24" s="1"/>
  <c r="Q1883" i="24" l="1"/>
  <c r="R1883" i="24" s="1"/>
  <c r="S1883" i="24" s="1"/>
  <c r="Q1884" i="24" l="1"/>
  <c r="R1884" i="24" s="1"/>
  <c r="S1884" i="24" s="1"/>
  <c r="Q1885" i="24" l="1"/>
  <c r="R1885" i="24" s="1"/>
  <c r="S1885" i="24" s="1"/>
  <c r="Q1886" i="24" l="1"/>
  <c r="R1886" i="24" s="1"/>
  <c r="S1886" i="24" s="1"/>
  <c r="Q1887" i="24" l="1"/>
  <c r="R1887" i="24" s="1"/>
  <c r="S1887" i="24" s="1"/>
  <c r="Q1888" i="24" l="1"/>
  <c r="R1888" i="24" s="1"/>
  <c r="S1888" i="24" s="1"/>
  <c r="Q1889" i="24" l="1"/>
  <c r="R1889" i="24" s="1"/>
  <c r="S1889" i="24" s="1"/>
  <c r="Q1890" i="24" l="1"/>
  <c r="R1890" i="24" s="1"/>
  <c r="S1890" i="24" s="1"/>
  <c r="Q1891" i="24" l="1"/>
  <c r="R1891" i="24" s="1"/>
  <c r="S1891" i="24" s="1"/>
  <c r="Q1892" i="24" l="1"/>
  <c r="R1892" i="24" s="1"/>
  <c r="S1892" i="24" s="1"/>
  <c r="Q1893" i="24" l="1"/>
  <c r="R1893" i="24" s="1"/>
  <c r="S1893" i="24" s="1"/>
  <c r="Q1894" i="24" l="1"/>
  <c r="R1894" i="24" s="1"/>
  <c r="S1894" i="24" s="1"/>
  <c r="Q1895" i="24" l="1"/>
  <c r="R1895" i="24" s="1"/>
  <c r="S1895" i="24" s="1"/>
  <c r="Q1896" i="24" l="1"/>
  <c r="R1896" i="24" s="1"/>
  <c r="S1896" i="24" s="1"/>
  <c r="Q1897" i="24" l="1"/>
  <c r="R1897" i="24" s="1"/>
  <c r="S1897" i="24" s="1"/>
  <c r="Q1898" i="24" l="1"/>
  <c r="R1898" i="24" s="1"/>
  <c r="S1898" i="24" s="1"/>
  <c r="Q1899" i="24" l="1"/>
  <c r="R1899" i="24" s="1"/>
  <c r="S1899" i="24" s="1"/>
  <c r="Q1900" i="24" l="1"/>
  <c r="R1900" i="24" s="1"/>
  <c r="S1900" i="24" s="1"/>
  <c r="Q1901" i="24" l="1"/>
  <c r="R1901" i="24" s="1"/>
  <c r="S1901" i="24" s="1"/>
  <c r="Q1902" i="24" l="1"/>
  <c r="R1902" i="24" s="1"/>
  <c r="S1902" i="24" s="1"/>
  <c r="Q1903" i="24" l="1"/>
  <c r="R1903" i="24" s="1"/>
  <c r="S1903" i="24" s="1"/>
  <c r="Q1904" i="24" l="1"/>
  <c r="R1904" i="24" s="1"/>
  <c r="S1904" i="24" s="1"/>
  <c r="Q1905" i="24" l="1"/>
  <c r="R1905" i="24" s="1"/>
  <c r="S1905" i="24" s="1"/>
  <c r="Q1906" i="24" l="1"/>
  <c r="R1906" i="24"/>
  <c r="S1906" i="24" s="1"/>
  <c r="Q1907" i="24" l="1"/>
  <c r="R1907" i="24" s="1"/>
  <c r="S1907" i="24" s="1"/>
  <c r="Q1908" i="24" l="1"/>
  <c r="R1908" i="24" s="1"/>
  <c r="S1908" i="24" s="1"/>
  <c r="Q1909" i="24" l="1"/>
  <c r="R1909" i="24" s="1"/>
  <c r="S1909" i="24" s="1"/>
  <c r="Q1910" i="24" l="1"/>
  <c r="R1910" i="24" s="1"/>
  <c r="S1910" i="24" s="1"/>
  <c r="Q1911" i="24" l="1"/>
  <c r="R1911" i="24" s="1"/>
  <c r="S1911" i="24" s="1"/>
  <c r="Q1912" i="24" l="1"/>
  <c r="R1912" i="24" s="1"/>
  <c r="S1912" i="24" s="1"/>
  <c r="Q1913" i="24" l="1"/>
  <c r="R1913" i="24" s="1"/>
  <c r="S1913" i="24" s="1"/>
  <c r="Q1914" i="24" l="1"/>
  <c r="R1914" i="24" s="1"/>
  <c r="S1914" i="24" s="1"/>
  <c r="Q1915" i="24" l="1"/>
  <c r="R1915" i="24" s="1"/>
  <c r="S1915" i="24" s="1"/>
  <c r="Q1916" i="24" l="1"/>
  <c r="R1916" i="24" s="1"/>
  <c r="S1916" i="24" s="1"/>
  <c r="Q1917" i="24" l="1"/>
  <c r="R1917" i="24" s="1"/>
  <c r="S1917" i="24" s="1"/>
  <c r="Q1918" i="24" l="1"/>
  <c r="R1918" i="24" s="1"/>
  <c r="S1918" i="24" s="1"/>
  <c r="Q1919" i="24" l="1"/>
  <c r="R1919" i="24" s="1"/>
  <c r="S1919" i="24" s="1"/>
  <c r="Q1920" i="24" l="1"/>
  <c r="R1920" i="24" s="1"/>
  <c r="S1920" i="24" s="1"/>
  <c r="Q1921" i="24" l="1"/>
  <c r="R1921" i="24" s="1"/>
  <c r="S1921" i="24" s="1"/>
  <c r="Q1922" i="24" l="1"/>
  <c r="R1922" i="24" s="1"/>
  <c r="S1922" i="24" s="1"/>
  <c r="Q1923" i="24" l="1"/>
  <c r="R1923" i="24" s="1"/>
  <c r="S1923" i="24" s="1"/>
  <c r="Q1924" i="24" l="1"/>
  <c r="R1924" i="24" s="1"/>
  <c r="S1924" i="24" s="1"/>
  <c r="Q1925" i="24" l="1"/>
  <c r="R1925" i="24" s="1"/>
  <c r="S1925" i="24" s="1"/>
  <c r="Q1926" i="24" l="1"/>
  <c r="R1926" i="24"/>
  <c r="S1926" i="24" s="1"/>
  <c r="Q1927" i="24" l="1"/>
  <c r="R1927" i="24"/>
  <c r="S1927" i="24" s="1"/>
  <c r="Q1928" i="24" l="1"/>
  <c r="R1928" i="24" s="1"/>
  <c r="S1928" i="24" s="1"/>
  <c r="Q1929" i="24" l="1"/>
  <c r="R1929" i="24"/>
  <c r="S1929" i="24" s="1"/>
  <c r="Q1930" i="24" l="1"/>
  <c r="R1930" i="24" s="1"/>
  <c r="S1930" i="24" s="1"/>
  <c r="Q1931" i="24" l="1"/>
  <c r="R1931" i="24" s="1"/>
  <c r="S1931" i="24" s="1"/>
  <c r="Q1932" i="24" l="1"/>
  <c r="R1932" i="24" s="1"/>
  <c r="S1932" i="24" s="1"/>
  <c r="Q1933" i="24" l="1"/>
  <c r="R1933" i="24" s="1"/>
  <c r="S1933" i="24" s="1"/>
  <c r="Q1934" i="24" l="1"/>
  <c r="R1934" i="24" s="1"/>
  <c r="S1934" i="24" s="1"/>
  <c r="Q1935" i="24" l="1"/>
  <c r="R1935" i="24"/>
  <c r="S1935" i="24" s="1"/>
  <c r="Q1936" i="24" l="1"/>
  <c r="R1936" i="24" s="1"/>
  <c r="S1936" i="24" s="1"/>
  <c r="Q1937" i="24" l="1"/>
  <c r="R1937" i="24" s="1"/>
  <c r="S1937" i="24" s="1"/>
  <c r="Q1938" i="24" l="1"/>
  <c r="R1938" i="24" s="1"/>
  <c r="S1938" i="24" s="1"/>
  <c r="Q1939" i="24" l="1"/>
  <c r="R1939" i="24" s="1"/>
  <c r="S1939" i="24" s="1"/>
  <c r="Q1940" i="24" l="1"/>
  <c r="R1940" i="24" s="1"/>
  <c r="S1940" i="24" s="1"/>
  <c r="Q1941" i="24" l="1"/>
  <c r="R1941" i="24" s="1"/>
  <c r="S1941" i="24" s="1"/>
  <c r="Q1942" i="24" l="1"/>
  <c r="R1942" i="24" s="1"/>
  <c r="S1942" i="24" s="1"/>
  <c r="Q1943" i="24" l="1"/>
  <c r="R1943" i="24" s="1"/>
  <c r="S1943" i="24" s="1"/>
  <c r="Q1944" i="24" l="1"/>
  <c r="R1944" i="24" s="1"/>
  <c r="S1944" i="24" s="1"/>
  <c r="Q1945" i="24" l="1"/>
  <c r="R1945" i="24" s="1"/>
  <c r="S1945" i="24" s="1"/>
  <c r="Q1946" i="24" l="1"/>
  <c r="R1946" i="24" s="1"/>
  <c r="S1946" i="24" s="1"/>
  <c r="Q1947" i="24" l="1"/>
  <c r="R1947" i="24" s="1"/>
  <c r="S1947" i="24" s="1"/>
  <c r="Q1948" i="24" l="1"/>
  <c r="R1948" i="24" s="1"/>
  <c r="S1948" i="24" s="1"/>
  <c r="Q1949" i="24" l="1"/>
  <c r="R1949" i="24" s="1"/>
  <c r="S1949" i="24" s="1"/>
  <c r="Q1950" i="24" l="1"/>
  <c r="R1950" i="24" s="1"/>
  <c r="S1950" i="24" s="1"/>
  <c r="Q1951" i="24" l="1"/>
  <c r="R1951" i="24" s="1"/>
  <c r="S1951" i="24" s="1"/>
  <c r="Q1952" i="24" l="1"/>
  <c r="R1952" i="24" s="1"/>
  <c r="S1952" i="24" s="1"/>
  <c r="Q1953" i="24" l="1"/>
  <c r="R1953" i="24" s="1"/>
  <c r="S1953" i="24" s="1"/>
  <c r="Q1954" i="24" l="1"/>
  <c r="R1954" i="24" s="1"/>
  <c r="S1954" i="24" s="1"/>
  <c r="Q1955" i="24" l="1"/>
  <c r="R1955" i="24"/>
  <c r="S1955" i="24" s="1"/>
  <c r="Q1956" i="24" l="1"/>
  <c r="R1956" i="24"/>
  <c r="S1956" i="24" s="1"/>
  <c r="Q1957" i="24" l="1"/>
  <c r="R1957" i="24" s="1"/>
  <c r="S1957" i="24" s="1"/>
  <c r="Q1958" i="24" l="1"/>
  <c r="R1958" i="24" s="1"/>
  <c r="S1958" i="24" s="1"/>
  <c r="Q1959" i="24" l="1"/>
  <c r="R1959" i="24" s="1"/>
  <c r="S1959" i="24" s="1"/>
  <c r="Q1960" i="24" l="1"/>
  <c r="R1960" i="24" s="1"/>
  <c r="S1960" i="24" s="1"/>
  <c r="Q1961" i="24" l="1"/>
  <c r="R1961" i="24" s="1"/>
  <c r="S1961" i="24" s="1"/>
  <c r="Q1962" i="24" l="1"/>
  <c r="R1962" i="24" s="1"/>
  <c r="S1962" i="24" s="1"/>
  <c r="Q1963" i="24" l="1"/>
  <c r="R1963" i="24" s="1"/>
  <c r="S1963" i="24" s="1"/>
  <c r="Q1964" i="24" l="1"/>
  <c r="R1964" i="24" s="1"/>
  <c r="S1964" i="24" s="1"/>
  <c r="Q1965" i="24" l="1"/>
  <c r="R1965" i="24" s="1"/>
  <c r="S1965" i="24" s="1"/>
  <c r="Q1966" i="24" l="1"/>
  <c r="R1966" i="24" s="1"/>
  <c r="S1966" i="24" s="1"/>
  <c r="Q1967" i="24" l="1"/>
  <c r="R1967" i="24" s="1"/>
  <c r="S1967" i="24" s="1"/>
  <c r="Q1968" i="24" l="1"/>
  <c r="R1968" i="24" s="1"/>
  <c r="S1968" i="24" s="1"/>
  <c r="Q1969" i="24" l="1"/>
  <c r="R1969" i="24" s="1"/>
  <c r="S1969" i="24" s="1"/>
  <c r="Q1970" i="24" l="1"/>
  <c r="R1970" i="24" s="1"/>
  <c r="S1970" i="24" s="1"/>
  <c r="Q1971" i="24" l="1"/>
  <c r="R1971" i="24" s="1"/>
  <c r="S1971" i="24" s="1"/>
  <c r="Q1972" i="24" l="1"/>
  <c r="R1972" i="24" s="1"/>
  <c r="S1972" i="24" s="1"/>
  <c r="Q1973" i="24" l="1"/>
  <c r="R1973" i="24" s="1"/>
  <c r="S1973" i="24" s="1"/>
  <c r="Q1974" i="24" l="1"/>
  <c r="R1974" i="24" s="1"/>
  <c r="S1974" i="24" s="1"/>
  <c r="Q1975" i="24" l="1"/>
  <c r="R1975" i="24" s="1"/>
  <c r="S1975" i="24" s="1"/>
  <c r="Q1976" i="24" l="1"/>
  <c r="R1976" i="24" s="1"/>
  <c r="S1976" i="24" s="1"/>
  <c r="Q1977" i="24" l="1"/>
  <c r="R1977" i="24" s="1"/>
  <c r="S1977" i="24" s="1"/>
  <c r="Q1978" i="24" l="1"/>
  <c r="R1978" i="24"/>
  <c r="S1978" i="24" s="1"/>
  <c r="Q1979" i="24" l="1"/>
  <c r="R1979" i="24"/>
  <c r="S1979" i="24" s="1"/>
  <c r="Q1980" i="24" l="1"/>
  <c r="R1980" i="24" s="1"/>
  <c r="S1980" i="24" s="1"/>
  <c r="Q1981" i="24" l="1"/>
  <c r="R1981" i="24" s="1"/>
  <c r="S1981" i="24" s="1"/>
  <c r="Q1982" i="24" l="1"/>
  <c r="R1982" i="24" s="1"/>
  <c r="S1982" i="24" s="1"/>
  <c r="Q1983" i="24" l="1"/>
  <c r="R1983" i="24" s="1"/>
  <c r="S1983" i="24" s="1"/>
  <c r="Q1984" i="24" l="1"/>
  <c r="R1984" i="24" s="1"/>
  <c r="S1984" i="24" s="1"/>
  <c r="Q1985" i="24" l="1"/>
  <c r="R1985" i="24" s="1"/>
  <c r="S1985" i="24" s="1"/>
  <c r="Q1986" i="24" l="1"/>
  <c r="R1986" i="24" s="1"/>
  <c r="S1986" i="24" s="1"/>
  <c r="Q1987" i="24" l="1"/>
  <c r="R1987" i="24" s="1"/>
  <c r="S1987" i="24" s="1"/>
  <c r="Q1988" i="24" l="1"/>
  <c r="R1988" i="24" s="1"/>
  <c r="S1988" i="24" s="1"/>
  <c r="Q1989" i="24" l="1"/>
  <c r="R1989" i="24" s="1"/>
  <c r="S1989" i="24" s="1"/>
  <c r="Q1990" i="24" l="1"/>
  <c r="R1990" i="24" s="1"/>
  <c r="S1990" i="24" s="1"/>
  <c r="Q1991" i="24" l="1"/>
  <c r="R1991" i="24" s="1"/>
  <c r="S1991" i="24" s="1"/>
  <c r="Q1992" i="24" l="1"/>
  <c r="R1992" i="24" s="1"/>
  <c r="S1992" i="24" s="1"/>
  <c r="Q1993" i="24" l="1"/>
  <c r="R1993" i="24" s="1"/>
  <c r="S1993" i="24" s="1"/>
  <c r="Q1994" i="24" l="1"/>
  <c r="R1994" i="24" s="1"/>
  <c r="S1994" i="24" s="1"/>
  <c r="Q1995" i="24" l="1"/>
  <c r="Q1996" i="24" l="1"/>
  <c r="R1996" i="24" s="1"/>
  <c r="S1996" i="24" s="1"/>
  <c r="R1995" i="24"/>
  <c r="S1995" i="24" s="1"/>
  <c r="Q1997" i="24" l="1"/>
  <c r="R1997" i="24" s="1"/>
  <c r="S1997" i="24" s="1"/>
  <c r="Q1998" i="24" l="1"/>
  <c r="R1998" i="24" s="1"/>
  <c r="S1998" i="24" s="1"/>
  <c r="Q1999" i="24" l="1"/>
  <c r="R1999" i="24" s="1"/>
  <c r="S1999" i="24" s="1"/>
  <c r="Q2000" i="24" l="1"/>
  <c r="R2000" i="24" s="1"/>
  <c r="S2000" i="24" s="1"/>
  <c r="Q2001" i="24" l="1"/>
  <c r="R2001" i="24" s="1"/>
  <c r="S2001" i="24" s="1"/>
  <c r="Q2002" i="24" l="1"/>
  <c r="R2002" i="24" s="1"/>
  <c r="S2002" i="24" s="1"/>
  <c r="Q2003" i="24" l="1"/>
  <c r="R2003" i="24" s="1"/>
  <c r="S2003" i="24" s="1"/>
  <c r="Q2004" i="24" l="1"/>
  <c r="R2004" i="24" s="1"/>
  <c r="S2004" i="24" s="1"/>
  <c r="Q2005" i="24" l="1"/>
  <c r="R2005" i="24"/>
  <c r="S2005" i="24" s="1"/>
  <c r="Q2006" i="24" l="1"/>
  <c r="R2006" i="24" s="1"/>
  <c r="S2006" i="24" s="1"/>
  <c r="Q2007" i="24" l="1"/>
  <c r="R2007" i="24" s="1"/>
  <c r="S2007" i="24" s="1"/>
  <c r="Q2008" i="24" l="1"/>
  <c r="R2008" i="24" s="1"/>
  <c r="S2008" i="24" s="1"/>
  <c r="Q2009" i="24" l="1"/>
  <c r="R2009" i="24"/>
  <c r="S2009" i="24" s="1"/>
  <c r="Q2010" i="24" l="1"/>
  <c r="R2010" i="24" s="1"/>
  <c r="S2010" i="24" s="1"/>
  <c r="Q2011" i="24" l="1"/>
  <c r="R2011" i="24" s="1"/>
  <c r="S2011" i="24" s="1"/>
  <c r="Q2012" i="24" l="1"/>
  <c r="R2012" i="24" s="1"/>
  <c r="S2012" i="24" s="1"/>
  <c r="Q2013" i="24" l="1"/>
  <c r="R2013" i="24"/>
  <c r="S2013" i="24" s="1"/>
  <c r="Q2014" i="24" l="1"/>
  <c r="R2014" i="24"/>
  <c r="S2014" i="24" s="1"/>
  <c r="Q2015" i="24" l="1"/>
  <c r="R2015" i="24" s="1"/>
  <c r="S2015" i="24" s="1"/>
  <c r="Q2016" i="24" l="1"/>
  <c r="R2016" i="24" s="1"/>
  <c r="S2016" i="24" s="1"/>
  <c r="Q2017" i="24" l="1"/>
  <c r="R2017" i="24"/>
  <c r="S2017" i="24" s="1"/>
  <c r="Q2018" i="24" l="1"/>
  <c r="R2018" i="24" s="1"/>
  <c r="S2018" i="24" s="1"/>
  <c r="Q2019" i="24" l="1"/>
  <c r="R2019" i="24" s="1"/>
  <c r="S2019" i="24" s="1"/>
  <c r="Q2020" i="24" l="1"/>
  <c r="R2020" i="24" s="1"/>
  <c r="S2020" i="24" s="1"/>
  <c r="Q2021" i="24" l="1"/>
  <c r="R2021" i="24" s="1"/>
  <c r="S2021" i="24" s="1"/>
  <c r="Q2022" i="24" l="1"/>
  <c r="R2022" i="24" s="1"/>
  <c r="S2022" i="24" s="1"/>
  <c r="Q2023" i="24" l="1"/>
  <c r="R2023" i="24" s="1"/>
  <c r="S2023" i="24" s="1"/>
  <c r="Q2024" i="24" l="1"/>
  <c r="R2024" i="24" s="1"/>
  <c r="S2024" i="24" s="1"/>
  <c r="Q2025" i="24" l="1"/>
  <c r="R2025" i="24" s="1"/>
  <c r="S2025" i="24" s="1"/>
  <c r="Q2026" i="24" l="1"/>
  <c r="R2026" i="24" s="1"/>
  <c r="S2026" i="24" s="1"/>
  <c r="Q2027" i="24" l="1"/>
  <c r="R2027" i="24" s="1"/>
  <c r="S2027" i="24" s="1"/>
  <c r="Q2028" i="24" l="1"/>
  <c r="R2028" i="24" s="1"/>
  <c r="S2028" i="24" s="1"/>
  <c r="Q2029" i="24" l="1"/>
  <c r="R2029" i="24" s="1"/>
  <c r="S2029" i="24" s="1"/>
  <c r="Q2030" i="24" l="1"/>
  <c r="R2030" i="24" s="1"/>
  <c r="S2030" i="24" s="1"/>
  <c r="Q2031" i="24" l="1"/>
  <c r="R2031" i="24" s="1"/>
  <c r="S2031" i="24" s="1"/>
  <c r="Q2032" i="24" l="1"/>
  <c r="R2032" i="24" s="1"/>
  <c r="S2032" i="24" s="1"/>
  <c r="Q2033" i="24" l="1"/>
  <c r="R2033" i="24" s="1"/>
  <c r="S2033" i="24" s="1"/>
  <c r="Q2034" i="24" l="1"/>
  <c r="R2034" i="24" s="1"/>
  <c r="S2034" i="24" s="1"/>
  <c r="Q2035" i="24" l="1"/>
  <c r="R2035" i="24" s="1"/>
  <c r="S2035" i="24" s="1"/>
  <c r="Q2036" i="24" l="1"/>
  <c r="R2036" i="24" s="1"/>
  <c r="S2036" i="24" s="1"/>
  <c r="Q2037" i="24" l="1"/>
  <c r="R2037" i="24"/>
  <c r="S2037" i="24" s="1"/>
  <c r="Q2038" i="24" l="1"/>
  <c r="R2038" i="24" s="1"/>
  <c r="S2038" i="24" s="1"/>
  <c r="Q2039" i="24" l="1"/>
  <c r="R2039" i="24" s="1"/>
  <c r="S2039" i="24" s="1"/>
  <c r="Q2040" i="24" l="1"/>
  <c r="R2040" i="24" s="1"/>
  <c r="S2040" i="24" s="1"/>
  <c r="Q2041" i="24" l="1"/>
  <c r="R2041" i="24" s="1"/>
  <c r="S2041" i="24" s="1"/>
  <c r="Q2042" i="24" l="1"/>
  <c r="R2042" i="24" s="1"/>
  <c r="S2042" i="24" s="1"/>
  <c r="Q2043" i="24" l="1"/>
  <c r="R2043" i="24" s="1"/>
  <c r="S2043" i="24" s="1"/>
  <c r="Q2044" i="24" l="1"/>
  <c r="R2044" i="24"/>
  <c r="S2044" i="24" s="1"/>
  <c r="Q2045" i="24" l="1"/>
  <c r="R2045" i="24"/>
  <c r="S2045" i="24" s="1"/>
  <c r="Q2046" i="24" l="1"/>
  <c r="R2046" i="24" s="1"/>
  <c r="S2046" i="24" s="1"/>
  <c r="Q2047" i="24" l="1"/>
  <c r="R2047" i="24" s="1"/>
  <c r="S2047" i="24" s="1"/>
  <c r="Q2048" i="24" l="1"/>
  <c r="R2048" i="24" s="1"/>
  <c r="S2048" i="24" s="1"/>
  <c r="Q2049" i="24" l="1"/>
  <c r="R2049" i="24" s="1"/>
  <c r="S2049" i="24" s="1"/>
  <c r="Q2050" i="24" l="1"/>
  <c r="R2050" i="24" s="1"/>
  <c r="S2050" i="24" s="1"/>
  <c r="Q2051" i="24" l="1"/>
  <c r="R2051" i="24" s="1"/>
  <c r="S2051" i="24" s="1"/>
  <c r="Q2052" i="24" l="1"/>
  <c r="R2052" i="24" s="1"/>
  <c r="S2052" i="24" s="1"/>
  <c r="Q2053" i="24" l="1"/>
  <c r="R2053" i="24" s="1"/>
  <c r="S2053" i="24" s="1"/>
  <c r="Q2054" i="24" l="1"/>
  <c r="R2054" i="24" s="1"/>
  <c r="S2054" i="24" s="1"/>
  <c r="Q2055" i="24" l="1"/>
  <c r="R2055" i="24" s="1"/>
  <c r="S2055" i="24" s="1"/>
  <c r="Q2056" i="24" l="1"/>
  <c r="R2056" i="24" s="1"/>
  <c r="S2056" i="24" s="1"/>
  <c r="Q2057" i="24" l="1"/>
  <c r="R2057" i="24" s="1"/>
  <c r="S2057" i="24" s="1"/>
  <c r="Q2058" i="24" l="1"/>
  <c r="R2058" i="24" s="1"/>
  <c r="S2058" i="24" s="1"/>
  <c r="Q2059" i="24" l="1"/>
  <c r="R2059" i="24" s="1"/>
  <c r="S2059" i="24" s="1"/>
  <c r="Q2060" i="24" l="1"/>
  <c r="R2060" i="24" s="1"/>
  <c r="S2060" i="24" s="1"/>
  <c r="Q2061" i="24" l="1"/>
  <c r="R2061" i="24" s="1"/>
  <c r="S2061" i="24" s="1"/>
  <c r="Q2062" i="24" l="1"/>
  <c r="R2062" i="24" s="1"/>
  <c r="S2062" i="24" s="1"/>
  <c r="Q2063" i="24" l="1"/>
  <c r="R2063" i="24"/>
  <c r="S2063" i="24" s="1"/>
  <c r="Q2064" i="24" l="1"/>
  <c r="R2064" i="24" s="1"/>
  <c r="S2064" i="24" s="1"/>
  <c r="Q2065" i="24" l="1"/>
  <c r="R2065" i="24" s="1"/>
  <c r="S2065" i="24" s="1"/>
  <c r="Q2066" i="24" l="1"/>
  <c r="R2066" i="24" s="1"/>
  <c r="S2066" i="24" s="1"/>
  <c r="Q2067" i="24" l="1"/>
  <c r="R2067" i="24" s="1"/>
  <c r="S2067" i="24" s="1"/>
  <c r="Q2068" i="24" l="1"/>
  <c r="R2068" i="24" s="1"/>
  <c r="S2068" i="24" s="1"/>
  <c r="Q2069" i="24" l="1"/>
  <c r="R2069" i="24"/>
  <c r="S2069" i="24" s="1"/>
  <c r="Q2070" i="24" l="1"/>
  <c r="R2070" i="24" s="1"/>
  <c r="S2070" i="24" s="1"/>
  <c r="Q2071" i="24" l="1"/>
  <c r="R2071" i="24" s="1"/>
  <c r="S2071" i="24" s="1"/>
  <c r="Q2072" i="24" l="1"/>
  <c r="R2072" i="24" s="1"/>
  <c r="S2072" i="24" s="1"/>
  <c r="Q2073" i="24" l="1"/>
  <c r="R2073" i="24" s="1"/>
  <c r="S2073" i="24" s="1"/>
  <c r="Q2074" i="24" l="1"/>
  <c r="R2074" i="24" s="1"/>
  <c r="S2074" i="24" s="1"/>
  <c r="Q2075" i="24" l="1"/>
  <c r="R2075" i="24" s="1"/>
  <c r="S2075" i="24" s="1"/>
  <c r="Q2076" i="24" l="1"/>
  <c r="R2076" i="24" s="1"/>
  <c r="S2076" i="24" s="1"/>
  <c r="Q2077" i="24" l="1"/>
  <c r="R2077" i="24" s="1"/>
  <c r="S2077" i="24" s="1"/>
  <c r="Q2078" i="24" l="1"/>
  <c r="R2078" i="24" s="1"/>
  <c r="S2078" i="24" s="1"/>
  <c r="Q2079" i="24" l="1"/>
  <c r="R2079" i="24" s="1"/>
  <c r="S2079" i="24" s="1"/>
  <c r="Q2080" i="24" l="1"/>
  <c r="R2080" i="24"/>
  <c r="S2080" i="24" s="1"/>
  <c r="Q2081" i="24" l="1"/>
  <c r="R2081" i="24"/>
  <c r="S2081" i="24" s="1"/>
  <c r="Q2082" i="24" l="1"/>
  <c r="R2082" i="24"/>
  <c r="S2082" i="24" s="1"/>
  <c r="Q2083" i="24" l="1"/>
  <c r="R2083" i="24" s="1"/>
  <c r="S2083" i="24" s="1"/>
  <c r="Q2084" i="24" l="1"/>
  <c r="R2084" i="24" s="1"/>
  <c r="S2084" i="24" s="1"/>
  <c r="Q2085" i="24" l="1"/>
  <c r="R2085" i="24" s="1"/>
  <c r="S2085" i="24" s="1"/>
  <c r="Q2086" i="24" l="1"/>
  <c r="R2086" i="24"/>
  <c r="S2086" i="24" s="1"/>
  <c r="Q2087" i="24" l="1"/>
  <c r="R2087" i="24"/>
  <c r="S2087" i="24" s="1"/>
  <c r="Q2088" i="24" l="1"/>
  <c r="R2088" i="24" s="1"/>
  <c r="S2088" i="24" s="1"/>
  <c r="Q2089" i="24" l="1"/>
  <c r="R2089" i="24" s="1"/>
  <c r="S2089" i="24" s="1"/>
  <c r="Q2090" i="24" l="1"/>
  <c r="R2090" i="24" s="1"/>
  <c r="S2090" i="24" s="1"/>
  <c r="Q2091" i="24" l="1"/>
  <c r="R2091" i="24"/>
  <c r="S2091" i="24" s="1"/>
  <c r="Q2092" i="24" l="1"/>
  <c r="R2092" i="24" s="1"/>
  <c r="S2092" i="24" s="1"/>
  <c r="Q2093" i="24" l="1"/>
  <c r="R2093" i="24" s="1"/>
  <c r="S2093" i="24" s="1"/>
  <c r="Q2094" i="24" l="1"/>
  <c r="R2094" i="24" s="1"/>
  <c r="S2094" i="24" s="1"/>
  <c r="Q2095" i="24" l="1"/>
  <c r="R2095" i="24" s="1"/>
  <c r="S2095" i="24" s="1"/>
  <c r="Q2096" i="24" l="1"/>
  <c r="R2096" i="24" s="1"/>
  <c r="S2096" i="24" s="1"/>
  <c r="Q2097" i="24" l="1"/>
  <c r="R2097" i="24" s="1"/>
  <c r="S2097" i="24" s="1"/>
  <c r="Q2098" i="24" l="1"/>
  <c r="R2098" i="24" s="1"/>
  <c r="S2098" i="24" s="1"/>
  <c r="Q2099" i="24" l="1"/>
  <c r="R2099" i="24" s="1"/>
  <c r="S2099" i="24" s="1"/>
  <c r="Q2100" i="24" l="1"/>
  <c r="R2100" i="24" s="1"/>
  <c r="S2100" i="24" s="1"/>
  <c r="Q2101" i="24" l="1"/>
  <c r="R2101" i="24" s="1"/>
  <c r="S2101" i="24" s="1"/>
  <c r="Q2102" i="24" l="1"/>
  <c r="R2102" i="24" s="1"/>
  <c r="S2102" i="24" s="1"/>
  <c r="Q2103" i="24" l="1"/>
  <c r="R2103" i="24" s="1"/>
  <c r="S2103" i="24" s="1"/>
  <c r="Q2104" i="24" l="1"/>
  <c r="R2104" i="24" s="1"/>
  <c r="S2104" i="24" s="1"/>
  <c r="Q2105" i="24" l="1"/>
  <c r="R2105" i="24" s="1"/>
  <c r="S2105" i="24" s="1"/>
  <c r="Q2106" i="24" l="1"/>
  <c r="R2106" i="24"/>
  <c r="S2106" i="24" s="1"/>
  <c r="Q2107" i="24" l="1"/>
  <c r="R2107" i="24" s="1"/>
  <c r="S2107" i="24" s="1"/>
  <c r="Q2108" i="24" l="1"/>
  <c r="R2108" i="24" s="1"/>
  <c r="S2108" i="24" s="1"/>
  <c r="Q2109" i="24" l="1"/>
  <c r="R2109" i="24" s="1"/>
  <c r="S2109" i="24" s="1"/>
  <c r="Q2110" i="24" l="1"/>
  <c r="R2110" i="24" s="1"/>
  <c r="S2110" i="24" s="1"/>
  <c r="Q2111" i="24" l="1"/>
  <c r="R2111" i="24" s="1"/>
  <c r="S2111" i="24" s="1"/>
  <c r="Q2112" i="24" l="1"/>
  <c r="R2112" i="24" s="1"/>
  <c r="S2112" i="24" s="1"/>
  <c r="Q2113" i="24" l="1"/>
  <c r="R2113" i="24" s="1"/>
  <c r="S2113" i="24" s="1"/>
  <c r="Q2114" i="24" l="1"/>
  <c r="R2114" i="24" s="1"/>
  <c r="S2114" i="24" s="1"/>
  <c r="Q2115" i="24" l="1"/>
  <c r="R2115" i="24" s="1"/>
  <c r="S2115" i="24" s="1"/>
  <c r="Q2116" i="24" l="1"/>
  <c r="R2116" i="24" s="1"/>
  <c r="S2116" i="24" s="1"/>
  <c r="Q2117" i="24" l="1"/>
  <c r="R2117" i="24" s="1"/>
  <c r="S2117" i="24" s="1"/>
  <c r="Q2118" i="24" l="1"/>
  <c r="R2118" i="24" s="1"/>
  <c r="S2118" i="24" s="1"/>
  <c r="Q2119" i="24" l="1"/>
  <c r="R2119" i="24" s="1"/>
  <c r="S2119" i="24" s="1"/>
  <c r="Q2120" i="24" l="1"/>
  <c r="R2120" i="24" s="1"/>
  <c r="S2120" i="24" s="1"/>
  <c r="Q2121" i="24" l="1"/>
  <c r="R2121" i="24" s="1"/>
  <c r="S2121" i="24" s="1"/>
  <c r="Q2122" i="24" l="1"/>
  <c r="R2122" i="24" s="1"/>
  <c r="S2122" i="24" s="1"/>
  <c r="Q2123" i="24" l="1"/>
  <c r="R2123" i="24" s="1"/>
  <c r="S2123" i="24" s="1"/>
  <c r="Q2124" i="24" l="1"/>
  <c r="R2124" i="24" s="1"/>
  <c r="S2124" i="24" s="1"/>
  <c r="Q2125" i="24" l="1"/>
  <c r="R2125" i="24" s="1"/>
  <c r="S2125" i="24" s="1"/>
  <c r="Q2126" i="24" l="1"/>
  <c r="R2126" i="24" s="1"/>
  <c r="S2126" i="24" s="1"/>
  <c r="Q2127" i="24" l="1"/>
  <c r="R2127" i="24" s="1"/>
  <c r="S2127" i="24" s="1"/>
  <c r="Q2128" i="24" l="1"/>
  <c r="R2128" i="24" s="1"/>
  <c r="S2128" i="24" s="1"/>
  <c r="Q2129" i="24" l="1"/>
  <c r="R2129" i="24" s="1"/>
  <c r="S2129" i="24" s="1"/>
  <c r="Q2130" i="24" l="1"/>
  <c r="R2130" i="24" s="1"/>
  <c r="S2130" i="24" s="1"/>
  <c r="Q2131" i="24" l="1"/>
  <c r="R2131" i="24" s="1"/>
  <c r="S2131" i="24" s="1"/>
  <c r="Q2132" i="24" l="1"/>
  <c r="R2132" i="24" s="1"/>
  <c r="S2132" i="24" s="1"/>
  <c r="Q2133" i="24" l="1"/>
  <c r="R2133" i="24" s="1"/>
  <c r="S2133" i="24" s="1"/>
  <c r="Q2134" i="24" l="1"/>
  <c r="R2134" i="24" s="1"/>
  <c r="S2134" i="24" s="1"/>
  <c r="Q2135" i="24" l="1"/>
  <c r="R2135" i="24" s="1"/>
  <c r="S2135" i="24" s="1"/>
  <c r="Q2136" i="24" l="1"/>
  <c r="R2136" i="24" s="1"/>
  <c r="S2136" i="24" s="1"/>
  <c r="Q2137" i="24" l="1"/>
  <c r="R2137" i="24" s="1"/>
  <c r="S2137" i="24" s="1"/>
  <c r="Q2138" i="24" l="1"/>
  <c r="R2138" i="24" s="1"/>
  <c r="S2138" i="24" s="1"/>
  <c r="Q2139" i="24" l="1"/>
  <c r="R2139" i="24"/>
  <c r="S2139" i="24" s="1"/>
  <c r="Q2140" i="24" l="1"/>
  <c r="R2140" i="24" s="1"/>
  <c r="S2140" i="24" s="1"/>
  <c r="Q2141" i="24" l="1"/>
  <c r="R2141" i="24" s="1"/>
  <c r="S2141" i="24" s="1"/>
  <c r="Q2142" i="24" l="1"/>
  <c r="R2142" i="24" s="1"/>
  <c r="S2142" i="24" s="1"/>
  <c r="Q2143" i="24" l="1"/>
  <c r="R2143" i="24" s="1"/>
  <c r="S2143" i="24" s="1"/>
  <c r="Q2144" i="24" l="1"/>
  <c r="R2144" i="24" s="1"/>
  <c r="S2144" i="24" s="1"/>
  <c r="Q2145" i="24" l="1"/>
  <c r="R2145" i="24" s="1"/>
  <c r="S2145" i="24" s="1"/>
  <c r="Q2146" i="24" l="1"/>
  <c r="R2146" i="24" s="1"/>
  <c r="S2146" i="24" s="1"/>
  <c r="Q2147" i="24" l="1"/>
  <c r="R2147" i="24" s="1"/>
  <c r="S2147" i="24" s="1"/>
  <c r="Q2148" i="24" l="1"/>
  <c r="R2148" i="24" s="1"/>
  <c r="S2148" i="24" s="1"/>
  <c r="Q2149" i="24" l="1"/>
  <c r="R2149" i="24" s="1"/>
  <c r="S2149" i="24" s="1"/>
  <c r="Q2150" i="24" l="1"/>
  <c r="R2150" i="24" s="1"/>
  <c r="S2150" i="24" s="1"/>
  <c r="Q2151" i="24" l="1"/>
  <c r="R2151" i="24" s="1"/>
  <c r="S2151" i="24" s="1"/>
  <c r="Q2152" i="24" l="1"/>
  <c r="R2152" i="24"/>
  <c r="S2152" i="24" s="1"/>
  <c r="Q2153" i="24" l="1"/>
  <c r="R2153" i="24" s="1"/>
  <c r="S2153" i="24" s="1"/>
  <c r="Q2154" i="24" l="1"/>
  <c r="R2154" i="24" s="1"/>
  <c r="S2154" i="24" s="1"/>
  <c r="Q2155" i="24" l="1"/>
  <c r="R2155" i="24" s="1"/>
  <c r="S2155" i="24" s="1"/>
  <c r="Q2156" i="24" l="1"/>
  <c r="R2156" i="24" s="1"/>
  <c r="S2156" i="24" s="1"/>
  <c r="Q2157" i="24" l="1"/>
  <c r="R2157" i="24"/>
  <c r="S2157" i="24" s="1"/>
  <c r="Q2158" i="24" l="1"/>
  <c r="R2158" i="24" s="1"/>
  <c r="S2158" i="24" s="1"/>
  <c r="Q2159" i="24" l="1"/>
  <c r="R2159" i="24" s="1"/>
  <c r="S2159" i="24" s="1"/>
  <c r="Q2160" i="24" l="1"/>
  <c r="R2160" i="24" s="1"/>
  <c r="S2160" i="24" s="1"/>
  <c r="Q2161" i="24" l="1"/>
  <c r="R2161" i="24"/>
  <c r="S2161" i="24" s="1"/>
  <c r="Q2162" i="24" l="1"/>
  <c r="R2162" i="24" s="1"/>
  <c r="S2162" i="24" s="1"/>
  <c r="Q2163" i="24" l="1"/>
  <c r="R2163" i="24" s="1"/>
  <c r="S2163" i="24" s="1"/>
  <c r="Q2164" i="24" l="1"/>
  <c r="R2164" i="24" s="1"/>
  <c r="S2164" i="24" s="1"/>
  <c r="Q2165" i="24" l="1"/>
  <c r="R2165" i="24" s="1"/>
  <c r="S2165" i="24" s="1"/>
  <c r="Q2166" i="24" l="1"/>
  <c r="R2166" i="24" s="1"/>
  <c r="S2166" i="24" s="1"/>
  <c r="Q2167" i="24" l="1"/>
  <c r="R2167" i="24" s="1"/>
  <c r="S2167" i="24" s="1"/>
  <c r="Q2168" i="24" l="1"/>
  <c r="R2168" i="24" s="1"/>
  <c r="S2168" i="24" s="1"/>
  <c r="Q2169" i="24" l="1"/>
  <c r="R2169" i="24" s="1"/>
  <c r="S2169" i="24" s="1"/>
  <c r="Q2170" i="24" l="1"/>
  <c r="R2170" i="24" s="1"/>
  <c r="S2170" i="24" s="1"/>
  <c r="Q2171" i="24" l="1"/>
  <c r="R2171" i="24" s="1"/>
  <c r="S2171" i="24" s="1"/>
  <c r="Q2172" i="24" l="1"/>
  <c r="R2172" i="24" s="1"/>
  <c r="S2172" i="24" s="1"/>
  <c r="Q2173" i="24" l="1"/>
  <c r="R2173" i="24" s="1"/>
  <c r="S2173" i="24" s="1"/>
  <c r="Q2174" i="24" l="1"/>
  <c r="R2174" i="24" s="1"/>
  <c r="S2174" i="24" s="1"/>
  <c r="Q2175" i="24" l="1"/>
  <c r="R2175" i="24" s="1"/>
  <c r="S2175" i="24" s="1"/>
  <c r="Q2176" i="24" l="1"/>
  <c r="R2176" i="24" s="1"/>
  <c r="S2176" i="24" s="1"/>
  <c r="Q2177" i="24" l="1"/>
  <c r="R2177" i="24" s="1"/>
  <c r="S2177" i="24" s="1"/>
  <c r="Q2178" i="24" l="1"/>
  <c r="R2178" i="24" s="1"/>
  <c r="S2178" i="24" s="1"/>
  <c r="Q2179" i="24" l="1"/>
  <c r="R2179" i="24" s="1"/>
  <c r="S2179" i="24" s="1"/>
  <c r="Q2180" i="24" l="1"/>
  <c r="R2180" i="24" s="1"/>
  <c r="S2180" i="24" s="1"/>
  <c r="Q2181" i="24" l="1"/>
  <c r="R2181" i="24" s="1"/>
  <c r="S2181" i="24" s="1"/>
  <c r="Q2182" i="24" l="1"/>
  <c r="R2182" i="24"/>
  <c r="S2182" i="24" s="1"/>
  <c r="Q2183" i="24" l="1"/>
  <c r="R2183" i="24" s="1"/>
  <c r="S2183" i="24" s="1"/>
  <c r="Q2184" i="24" l="1"/>
  <c r="R2184" i="24" s="1"/>
  <c r="S2184" i="24" s="1"/>
  <c r="Q2185" i="24" l="1"/>
  <c r="R2185" i="24" s="1"/>
  <c r="S2185" i="24" s="1"/>
  <c r="Q2186" i="24" l="1"/>
  <c r="R2186" i="24" s="1"/>
  <c r="S2186" i="24" s="1"/>
  <c r="Q2187" i="24" l="1"/>
  <c r="R2187" i="24"/>
  <c r="S2187" i="24" s="1"/>
  <c r="Q2188" i="24" l="1"/>
  <c r="R2188" i="24"/>
  <c r="S2188" i="24" s="1"/>
  <c r="Q2189" i="24" l="1"/>
  <c r="R2189" i="24" s="1"/>
  <c r="S2189" i="24" s="1"/>
  <c r="Q2190" i="24" l="1"/>
  <c r="R2190" i="24"/>
  <c r="S2190" i="24" s="1"/>
  <c r="Q2191" i="24" l="1"/>
  <c r="R2191" i="24" s="1"/>
  <c r="S2191" i="24" s="1"/>
  <c r="Q2192" i="24" l="1"/>
  <c r="R2192" i="24" s="1"/>
  <c r="S2192" i="24" s="1"/>
  <c r="Q2193" i="24" l="1"/>
  <c r="R2193" i="24" s="1"/>
  <c r="S2193" i="24" s="1"/>
  <c r="Q2194" i="24" l="1"/>
  <c r="R2194" i="24" s="1"/>
  <c r="S2194" i="24" s="1"/>
  <c r="Q2195" i="24" l="1"/>
  <c r="R2195" i="24" s="1"/>
  <c r="S2195" i="24" s="1"/>
  <c r="Q2196" i="24" l="1"/>
  <c r="R2196" i="24" s="1"/>
  <c r="S2196" i="24" s="1"/>
  <c r="Q2197" i="24" l="1"/>
  <c r="R2197" i="24" s="1"/>
  <c r="S2197" i="24" s="1"/>
  <c r="Q2198" i="24" l="1"/>
  <c r="R2198" i="24" s="1"/>
  <c r="S2198" i="24" s="1"/>
  <c r="Q2199" i="24" l="1"/>
  <c r="R2199" i="24" s="1"/>
  <c r="S2199" i="24" s="1"/>
  <c r="Q2200" i="24" l="1"/>
  <c r="R2200" i="24" s="1"/>
  <c r="S2200" i="24" s="1"/>
  <c r="Q2201" i="24" l="1"/>
  <c r="R2201" i="24" s="1"/>
  <c r="S2201" i="24" s="1"/>
  <c r="Q2202" i="24" l="1"/>
  <c r="R2202" i="24" s="1"/>
  <c r="S2202" i="24" s="1"/>
  <c r="Q2203" i="24" l="1"/>
  <c r="R2203" i="24" s="1"/>
  <c r="S2203" i="24" s="1"/>
  <c r="Q2204" i="24" l="1"/>
  <c r="R2204" i="24" s="1"/>
  <c r="S2204" i="24" s="1"/>
  <c r="Q2205" i="24" l="1"/>
  <c r="R2205" i="24" s="1"/>
  <c r="S2205" i="24" s="1"/>
  <c r="Q2206" i="24" l="1"/>
  <c r="R2206" i="24"/>
  <c r="S2206" i="24" s="1"/>
  <c r="Q2207" i="24" l="1"/>
  <c r="R2207" i="24" s="1"/>
  <c r="S2207" i="24" s="1"/>
  <c r="Q2208" i="24" l="1"/>
  <c r="R2208" i="24" s="1"/>
  <c r="S2208" i="24" s="1"/>
  <c r="Q2209" i="24" l="1"/>
  <c r="R2209" i="24" s="1"/>
  <c r="S2209" i="24" s="1"/>
  <c r="Q2210" i="24" l="1"/>
  <c r="R2210" i="24" s="1"/>
  <c r="S2210" i="24" s="1"/>
  <c r="Q2211" i="24" l="1"/>
  <c r="R2211" i="24" s="1"/>
  <c r="S2211" i="24" s="1"/>
  <c r="Q2212" i="24" l="1"/>
  <c r="R2212" i="24" s="1"/>
  <c r="S2212" i="24" s="1"/>
  <c r="Q2213" i="24" l="1"/>
  <c r="R2213" i="24" s="1"/>
  <c r="S2213" i="24" s="1"/>
  <c r="Q2214" i="24" l="1"/>
  <c r="R2214" i="24" s="1"/>
  <c r="S2214" i="24" s="1"/>
  <c r="Q2215" i="24" l="1"/>
  <c r="R2215" i="24" s="1"/>
  <c r="S2215" i="24" s="1"/>
  <c r="Q2216" i="24" l="1"/>
  <c r="R2216" i="24" s="1"/>
  <c r="S2216" i="24" s="1"/>
  <c r="Q2217" i="24" l="1"/>
  <c r="R2217" i="24"/>
  <c r="S2217" i="24" s="1"/>
  <c r="Q2218" i="24" l="1"/>
  <c r="R2218" i="24" s="1"/>
  <c r="S2218" i="24" s="1"/>
  <c r="Q2219" i="24" l="1"/>
  <c r="R2219" i="24" s="1"/>
  <c r="S2219" i="24" s="1"/>
  <c r="Q2220" i="24" l="1"/>
  <c r="R2220" i="24"/>
  <c r="S2220" i="24" s="1"/>
  <c r="Q2221" i="24" l="1"/>
  <c r="R2221" i="24" s="1"/>
  <c r="S2221" i="24" s="1"/>
  <c r="Q2222" i="24" l="1"/>
  <c r="R2222" i="24" s="1"/>
  <c r="S2222" i="24" s="1"/>
  <c r="Q2223" i="24" l="1"/>
  <c r="R2223" i="24" s="1"/>
  <c r="S2223" i="24" s="1"/>
  <c r="Q2224" i="24" l="1"/>
  <c r="R2224" i="24" s="1"/>
  <c r="S2224" i="24" s="1"/>
  <c r="Q2225" i="24" l="1"/>
  <c r="R2225" i="24" s="1"/>
  <c r="S2225" i="24" s="1"/>
  <c r="Q2226" i="24" l="1"/>
  <c r="R2226" i="24" s="1"/>
  <c r="S2226" i="24" s="1"/>
  <c r="Q2227" i="24" l="1"/>
  <c r="R2227" i="24" s="1"/>
  <c r="S2227" i="24" s="1"/>
  <c r="Q2228" i="24" l="1"/>
  <c r="R2228" i="24" s="1"/>
  <c r="S2228" i="24" s="1"/>
  <c r="Q2229" i="24" l="1"/>
  <c r="R2229" i="24"/>
  <c r="S2229" i="24" s="1"/>
  <c r="Q2230" i="24" l="1"/>
  <c r="R2230" i="24" s="1"/>
  <c r="S2230" i="24" s="1"/>
  <c r="Q2231" i="24" l="1"/>
  <c r="R2231" i="24" s="1"/>
  <c r="S2231" i="24" s="1"/>
  <c r="Q2232" i="24" l="1"/>
  <c r="R2232" i="24" s="1"/>
  <c r="S2232" i="24" s="1"/>
  <c r="Q2233" i="24" l="1"/>
  <c r="R2233" i="24" s="1"/>
  <c r="S2233" i="24" s="1"/>
  <c r="Q2234" i="24" l="1"/>
  <c r="R2234" i="24" s="1"/>
  <c r="S2234" i="24" s="1"/>
  <c r="Q2235" i="24" l="1"/>
  <c r="R2235" i="24" s="1"/>
  <c r="S2235" i="24" s="1"/>
  <c r="Q2236" i="24" l="1"/>
  <c r="R2236" i="24" s="1"/>
  <c r="S2236" i="24" s="1"/>
  <c r="Q2237" i="24" l="1"/>
  <c r="R2237" i="24" s="1"/>
  <c r="S2237" i="24" s="1"/>
  <c r="Q2238" i="24" l="1"/>
  <c r="R2238" i="24" s="1"/>
  <c r="S2238" i="24" s="1"/>
  <c r="Q2239" i="24" l="1"/>
  <c r="R2239" i="24" s="1"/>
  <c r="S2239" i="24" s="1"/>
  <c r="Q2240" i="24" l="1"/>
  <c r="R2240" i="24" s="1"/>
  <c r="S2240" i="24" s="1"/>
  <c r="Q2241" i="24" l="1"/>
  <c r="R2241" i="24" s="1"/>
  <c r="S2241" i="24" s="1"/>
  <c r="Q2242" i="24" l="1"/>
  <c r="R2242" i="24" s="1"/>
  <c r="S2242" i="24" s="1"/>
  <c r="Q2243" i="24" l="1"/>
  <c r="R2243" i="24" s="1"/>
  <c r="S2243" i="24" s="1"/>
  <c r="Q2244" i="24" l="1"/>
  <c r="R2244" i="24" s="1"/>
  <c r="S2244" i="24" s="1"/>
  <c r="Q2245" i="24" l="1"/>
  <c r="R2245" i="24" s="1"/>
  <c r="S2245" i="24" s="1"/>
  <c r="Q2246" i="24" l="1"/>
  <c r="R2246" i="24" s="1"/>
  <c r="S2246" i="24" s="1"/>
  <c r="Q2247" i="24" l="1"/>
  <c r="R2247" i="24" s="1"/>
  <c r="S2247" i="24" s="1"/>
  <c r="Q2248" i="24" l="1"/>
  <c r="R2248" i="24" s="1"/>
  <c r="S2248" i="24" s="1"/>
  <c r="Q2249" i="24" l="1"/>
  <c r="R2249" i="24" s="1"/>
  <c r="S2249" i="24" s="1"/>
  <c r="Q2250" i="24" l="1"/>
  <c r="R2250" i="24" s="1"/>
  <c r="S2250" i="24" s="1"/>
  <c r="Q2251" i="24" l="1"/>
  <c r="R2251" i="24" s="1"/>
  <c r="S2251" i="24" s="1"/>
  <c r="Q2252" i="24" l="1"/>
  <c r="R2252" i="24" s="1"/>
  <c r="S2252" i="24" s="1"/>
  <c r="Q2253" i="24" l="1"/>
  <c r="R2253" i="24" s="1"/>
  <c r="S2253" i="24" s="1"/>
  <c r="Q2254" i="24" l="1"/>
  <c r="R2254" i="24" s="1"/>
  <c r="S2254" i="24" s="1"/>
  <c r="Q2255" i="24" l="1"/>
  <c r="R2255" i="24" s="1"/>
  <c r="S2255" i="24" s="1"/>
  <c r="Q2256" i="24" l="1"/>
  <c r="R2256" i="24" s="1"/>
  <c r="S2256" i="24" s="1"/>
  <c r="Q2257" i="24" l="1"/>
  <c r="R2257" i="24"/>
  <c r="S2257" i="24" s="1"/>
  <c r="Q2258" i="24" l="1"/>
  <c r="R2258" i="24"/>
  <c r="S2258" i="24" s="1"/>
  <c r="Q2259" i="24" l="1"/>
  <c r="R2259" i="24" s="1"/>
  <c r="S2259" i="24" s="1"/>
  <c r="Q2260" i="24" l="1"/>
  <c r="R2260" i="24" s="1"/>
  <c r="S2260" i="24" s="1"/>
  <c r="Q2261" i="24" l="1"/>
  <c r="R2261" i="24" s="1"/>
  <c r="S2261" i="24" s="1"/>
  <c r="Q2262" i="24" l="1"/>
  <c r="R2262" i="24" s="1"/>
  <c r="S2262" i="24" s="1"/>
  <c r="Q2263" i="24" l="1"/>
  <c r="R2263" i="24" s="1"/>
  <c r="S2263" i="24" s="1"/>
  <c r="Q2264" i="24" l="1"/>
  <c r="R2264" i="24" s="1"/>
  <c r="S2264" i="24" s="1"/>
  <c r="Q2265" i="24" l="1"/>
  <c r="R2265" i="24" s="1"/>
  <c r="S2265" i="24" s="1"/>
  <c r="Q2266" i="24" l="1"/>
  <c r="R2266" i="24" s="1"/>
  <c r="S2266" i="24" s="1"/>
  <c r="Q2267" i="24" l="1"/>
  <c r="R2267" i="24" s="1"/>
  <c r="S2267" i="24" s="1"/>
  <c r="Q2268" i="24" l="1"/>
  <c r="R2268" i="24" s="1"/>
  <c r="S2268" i="24" s="1"/>
  <c r="Q2269" i="24" l="1"/>
  <c r="R2269" i="24" s="1"/>
  <c r="S2269" i="24" s="1"/>
  <c r="Q2270" i="24" l="1"/>
  <c r="R2270" i="24"/>
  <c r="S2270" i="24" s="1"/>
  <c r="Q2271" i="24" l="1"/>
  <c r="R2271" i="24" s="1"/>
  <c r="S2271" i="24" s="1"/>
  <c r="Q2272" i="24" l="1"/>
  <c r="R2272" i="24" s="1"/>
  <c r="S2272" i="24" s="1"/>
  <c r="Q2273" i="24" l="1"/>
  <c r="R2273" i="24" s="1"/>
  <c r="S2273" i="24" s="1"/>
  <c r="Q2274" i="24" l="1"/>
  <c r="R2274" i="24" s="1"/>
  <c r="S2274" i="24" s="1"/>
  <c r="Q2275" i="24" l="1"/>
  <c r="R2275" i="24" s="1"/>
  <c r="S2275" i="24" s="1"/>
  <c r="Q2276" i="24" l="1"/>
  <c r="R2276" i="24"/>
  <c r="S2276" i="24" s="1"/>
  <c r="Q2277" i="24" l="1"/>
  <c r="R2277" i="24" s="1"/>
  <c r="S2277" i="24" s="1"/>
  <c r="Q2278" i="24" l="1"/>
  <c r="R2278" i="24" s="1"/>
  <c r="S2278" i="24" s="1"/>
  <c r="Q2279" i="24" l="1"/>
  <c r="R2279" i="24" s="1"/>
  <c r="S2279" i="24" s="1"/>
  <c r="Q2280" i="24" l="1"/>
  <c r="R2280" i="24" s="1"/>
  <c r="S2280" i="24" s="1"/>
  <c r="Q2281" i="24" l="1"/>
  <c r="R2281" i="24" s="1"/>
  <c r="S2281" i="24" s="1"/>
  <c r="Q2282" i="24" l="1"/>
  <c r="R2282" i="24" s="1"/>
  <c r="S2282" i="24" s="1"/>
  <c r="Q2283" i="24" l="1"/>
  <c r="R2283" i="24" s="1"/>
  <c r="S2283" i="24" s="1"/>
  <c r="Q2284" i="24" l="1"/>
  <c r="R2284" i="24" s="1"/>
  <c r="S2284" i="24" s="1"/>
  <c r="Q2285" i="24" l="1"/>
  <c r="R2285" i="24" s="1"/>
  <c r="S2285" i="24" s="1"/>
  <c r="Q2286" i="24" l="1"/>
  <c r="R2286" i="24"/>
  <c r="S2286" i="24" s="1"/>
  <c r="Q2287" i="24" l="1"/>
  <c r="R2287" i="24"/>
  <c r="S2287" i="24" s="1"/>
  <c r="Q2288" i="24" l="1"/>
  <c r="R2288" i="24" s="1"/>
  <c r="S2288" i="24" s="1"/>
  <c r="Q2289" i="24" l="1"/>
  <c r="R2289" i="24" s="1"/>
  <c r="S2289" i="24" s="1"/>
  <c r="Q2290" i="24" l="1"/>
  <c r="R2290" i="24"/>
  <c r="S2290" i="24" s="1"/>
  <c r="Q2291" i="24" l="1"/>
  <c r="R2291" i="24" s="1"/>
  <c r="S2291" i="24" s="1"/>
  <c r="Q2292" i="24" l="1"/>
  <c r="R2292" i="24" s="1"/>
  <c r="S2292" i="24" s="1"/>
  <c r="Q2293" i="24" l="1"/>
  <c r="R2293" i="24" s="1"/>
  <c r="S2293" i="24" s="1"/>
  <c r="Q2294" i="24" l="1"/>
  <c r="R2294" i="24"/>
  <c r="S2294" i="24" s="1"/>
  <c r="Q2295" i="24" l="1"/>
  <c r="R2295" i="24" s="1"/>
  <c r="S2295" i="24" s="1"/>
  <c r="Q2296" i="24" l="1"/>
  <c r="R2296" i="24" s="1"/>
  <c r="S2296" i="24" s="1"/>
  <c r="Q2297" i="24" l="1"/>
  <c r="R2297" i="24" s="1"/>
  <c r="S2297" i="24" s="1"/>
  <c r="Q2298" i="24" l="1"/>
  <c r="R2298" i="24" s="1"/>
  <c r="S2298" i="24" s="1"/>
  <c r="Q2299" i="24" l="1"/>
  <c r="R2299" i="24" s="1"/>
  <c r="S2299" i="24" s="1"/>
  <c r="Q2300" i="24" l="1"/>
  <c r="R2300" i="24" s="1"/>
  <c r="S2300" i="24" s="1"/>
  <c r="Q2301" i="24" l="1"/>
  <c r="R2301" i="24" s="1"/>
  <c r="S2301" i="24" s="1"/>
  <c r="Q2302" i="24" l="1"/>
  <c r="R2302" i="24" s="1"/>
  <c r="S2302" i="24" s="1"/>
  <c r="Q2303" i="24" l="1"/>
  <c r="R2303" i="24" s="1"/>
  <c r="S2303" i="24" s="1"/>
  <c r="Q2304" i="24" l="1"/>
  <c r="R2304" i="24" s="1"/>
  <c r="S2304" i="24" s="1"/>
  <c r="Q2305" i="24" l="1"/>
  <c r="R2305" i="24" s="1"/>
  <c r="S2305" i="24" s="1"/>
  <c r="Q2306" i="24" l="1"/>
  <c r="R2306" i="24" s="1"/>
  <c r="S2306" i="24" s="1"/>
  <c r="Q2307" i="24" l="1"/>
  <c r="R2307" i="24" s="1"/>
  <c r="S2307" i="24" s="1"/>
  <c r="Q2308" i="24" l="1"/>
  <c r="R2308" i="24" s="1"/>
  <c r="S2308" i="24" s="1"/>
  <c r="Q2309" i="24" l="1"/>
  <c r="R2309" i="24" s="1"/>
  <c r="S2309" i="24" s="1"/>
  <c r="Q2310" i="24" l="1"/>
  <c r="R2310" i="24" s="1"/>
  <c r="S2310" i="24" s="1"/>
  <c r="Q2311" i="24" l="1"/>
  <c r="R2311" i="24" s="1"/>
  <c r="S2311" i="24" s="1"/>
  <c r="Q2312" i="24" l="1"/>
  <c r="R2312" i="24" s="1"/>
  <c r="S2312" i="24" s="1"/>
  <c r="Q2313" i="24" l="1"/>
  <c r="R2313" i="24" s="1"/>
  <c r="S2313" i="24" s="1"/>
  <c r="Q2314" i="24" l="1"/>
  <c r="R2314" i="24" s="1"/>
  <c r="S2314" i="24" s="1"/>
  <c r="Q2315" i="24" l="1"/>
  <c r="R2315" i="24" s="1"/>
  <c r="S2315" i="24" s="1"/>
  <c r="Q2316" i="24" l="1"/>
  <c r="R2316" i="24" s="1"/>
  <c r="S2316" i="24" s="1"/>
  <c r="Q2317" i="24" l="1"/>
  <c r="R2317" i="24" s="1"/>
  <c r="S2317" i="24" s="1"/>
  <c r="Q2318" i="24" l="1"/>
  <c r="R2318" i="24" s="1"/>
  <c r="S2318" i="24" s="1"/>
  <c r="Q2319" i="24" l="1"/>
  <c r="R2319" i="24" s="1"/>
  <c r="S2319" i="24" s="1"/>
  <c r="Q2320" i="24" l="1"/>
  <c r="R2320" i="24" s="1"/>
  <c r="S2320" i="24" s="1"/>
  <c r="Q2321" i="24" l="1"/>
  <c r="R2321" i="24" s="1"/>
  <c r="S2321" i="24" s="1"/>
  <c r="Q2322" i="24" l="1"/>
  <c r="R2322" i="24" s="1"/>
  <c r="S2322" i="24" s="1"/>
  <c r="Q2323" i="24" l="1"/>
  <c r="R2323" i="24"/>
  <c r="S2323" i="24" s="1"/>
  <c r="Q2324" i="24" l="1"/>
  <c r="R2324" i="24" s="1"/>
  <c r="S2324" i="24" s="1"/>
  <c r="Q2325" i="24" l="1"/>
  <c r="R2325" i="24" s="1"/>
  <c r="S2325" i="24" s="1"/>
  <c r="Q2326" i="24" l="1"/>
  <c r="R2326" i="24" s="1"/>
  <c r="S2326" i="24" s="1"/>
  <c r="Q2327" i="24" l="1"/>
  <c r="R2327" i="24" s="1"/>
  <c r="S2327" i="24" s="1"/>
  <c r="Q2328" i="24" l="1"/>
  <c r="R2328" i="24" s="1"/>
  <c r="S2328" i="24" s="1"/>
  <c r="Q2329" i="24" l="1"/>
  <c r="R2329" i="24" s="1"/>
  <c r="S2329" i="24" s="1"/>
  <c r="Q2330" i="24" l="1"/>
  <c r="R2330" i="24" s="1"/>
  <c r="S2330" i="24" s="1"/>
  <c r="Q2331" i="24" l="1"/>
  <c r="R2331" i="24" s="1"/>
  <c r="S2331" i="24" s="1"/>
  <c r="Q2332" i="24" l="1"/>
  <c r="R2332" i="24" s="1"/>
  <c r="S2332" i="24" s="1"/>
  <c r="Q2333" i="24" l="1"/>
  <c r="R2333" i="24" s="1"/>
  <c r="S2333" i="24" s="1"/>
  <c r="Q2334" i="24" l="1"/>
  <c r="R2334" i="24" s="1"/>
  <c r="S2334" i="24" s="1"/>
  <c r="Q2335" i="24" l="1"/>
  <c r="R2335" i="24" s="1"/>
  <c r="S2335" i="24" s="1"/>
  <c r="Q2336" i="24" l="1"/>
  <c r="R2336" i="24" s="1"/>
  <c r="S2336" i="24" s="1"/>
  <c r="Q2337" i="24" l="1"/>
  <c r="R2337" i="24" s="1"/>
  <c r="S2337" i="24" s="1"/>
  <c r="Q2338" i="24" l="1"/>
  <c r="R2338" i="24" s="1"/>
  <c r="S2338" i="24" s="1"/>
  <c r="Q2339" i="24" l="1"/>
  <c r="R2339" i="24" s="1"/>
  <c r="S2339" i="24" s="1"/>
  <c r="Q2340" i="24" l="1"/>
  <c r="R2340" i="24" s="1"/>
  <c r="S2340" i="24" s="1"/>
  <c r="Q2341" i="24" l="1"/>
  <c r="R2341" i="24" s="1"/>
  <c r="S2341" i="24" s="1"/>
  <c r="Q2342" i="24" l="1"/>
  <c r="R2342" i="24" s="1"/>
  <c r="S2342" i="24" s="1"/>
  <c r="Q2343" i="24" l="1"/>
  <c r="R2343" i="24" s="1"/>
  <c r="S2343" i="24" s="1"/>
  <c r="Q2344" i="24" l="1"/>
  <c r="R2344" i="24" s="1"/>
  <c r="S2344" i="24" s="1"/>
  <c r="Q2345" i="24" l="1"/>
  <c r="R2345" i="24" s="1"/>
  <c r="S2345" i="24" s="1"/>
  <c r="Q2346" i="24" l="1"/>
  <c r="R2346" i="24" s="1"/>
  <c r="S2346" i="24" s="1"/>
  <c r="Q2347" i="24" l="1"/>
  <c r="R2347" i="24" s="1"/>
  <c r="S2347" i="24" s="1"/>
  <c r="Q2348" i="24" l="1"/>
  <c r="R2348" i="24" s="1"/>
  <c r="S2348" i="24" s="1"/>
  <c r="Q2349" i="24" l="1"/>
  <c r="R2349" i="24"/>
  <c r="S2349" i="24" s="1"/>
  <c r="Q2350" i="24" l="1"/>
  <c r="R2350" i="24"/>
  <c r="S2350" i="24" s="1"/>
  <c r="Q2351" i="24" l="1"/>
  <c r="R2351" i="24" s="1"/>
  <c r="S2351" i="24" s="1"/>
  <c r="Q2352" i="24" l="1"/>
  <c r="R2352" i="24" s="1"/>
  <c r="S2352" i="24" s="1"/>
  <c r="Q2353" i="24" l="1"/>
  <c r="R2353" i="24" s="1"/>
  <c r="S2353" i="24" s="1"/>
  <c r="Q2354" i="24" l="1"/>
  <c r="R2354" i="24" s="1"/>
  <c r="S2354" i="24" s="1"/>
  <c r="Q2355" i="24" l="1"/>
  <c r="R2355" i="24" s="1"/>
  <c r="S2355" i="24" s="1"/>
  <c r="Q2356" i="24" l="1"/>
  <c r="R2356" i="24" s="1"/>
  <c r="S2356" i="24" s="1"/>
  <c r="Q2357" i="24" l="1"/>
  <c r="R2357" i="24" s="1"/>
  <c r="S2357" i="24" s="1"/>
  <c r="Q2358" i="24" l="1"/>
  <c r="R2358" i="24" s="1"/>
  <c r="S2358" i="24" s="1"/>
  <c r="Q2359" i="24" l="1"/>
  <c r="R2359" i="24" s="1"/>
  <c r="S2359" i="24" s="1"/>
  <c r="Q2360" i="24" l="1"/>
  <c r="R2360" i="24" s="1"/>
  <c r="S2360" i="24" s="1"/>
  <c r="Q2361" i="24" l="1"/>
  <c r="R2361" i="24" s="1"/>
  <c r="S2361" i="24" s="1"/>
  <c r="Q2362" i="24" l="1"/>
  <c r="R2362" i="24" s="1"/>
  <c r="S2362" i="24" s="1"/>
  <c r="Q2363" i="24" l="1"/>
  <c r="R2363" i="24" s="1"/>
  <c r="S2363" i="24" s="1"/>
  <c r="Q2364" i="24" l="1"/>
  <c r="R2364" i="24" s="1"/>
  <c r="S2364" i="24" s="1"/>
  <c r="Q2365" i="24" l="1"/>
  <c r="R2365" i="24" s="1"/>
  <c r="S2365" i="24" s="1"/>
  <c r="Q2366" i="24" l="1"/>
  <c r="R2366" i="24" s="1"/>
  <c r="S2366" i="24" s="1"/>
  <c r="Q2367" i="24" l="1"/>
  <c r="R2367" i="24" s="1"/>
  <c r="S2367" i="24" s="1"/>
  <c r="Q2368" i="24" l="1"/>
  <c r="R2368" i="24" s="1"/>
  <c r="S2368" i="24" s="1"/>
  <c r="Q2369" i="24" l="1"/>
  <c r="R2369" i="24" s="1"/>
  <c r="S2369" i="24" s="1"/>
  <c r="Q2370" i="24" l="1"/>
  <c r="R2370" i="24" s="1"/>
  <c r="S2370" i="24" s="1"/>
  <c r="Q2371" i="24" l="1"/>
  <c r="R2371" i="24" s="1"/>
  <c r="S2371" i="24" s="1"/>
  <c r="Q2372" i="24" l="1"/>
  <c r="R2372" i="24" s="1"/>
  <c r="S2372" i="24" s="1"/>
  <c r="Q2373" i="24" l="1"/>
  <c r="R2373" i="24" s="1"/>
  <c r="S2373" i="24" s="1"/>
  <c r="Q2374" i="24" l="1"/>
  <c r="R2374" i="24" s="1"/>
  <c r="S2374" i="24" s="1"/>
  <c r="Q2375" i="24" l="1"/>
  <c r="R2375" i="24" s="1"/>
  <c r="S2375" i="24" s="1"/>
  <c r="Q2376" i="24" l="1"/>
  <c r="R2376" i="24" s="1"/>
  <c r="S2376" i="24" s="1"/>
  <c r="Q2377" i="24" l="1"/>
  <c r="R2377" i="24" s="1"/>
  <c r="S2377" i="24" s="1"/>
  <c r="Q2378" i="24" l="1"/>
  <c r="R2378" i="24" s="1"/>
  <c r="S2378" i="24" s="1"/>
  <c r="Q2379" i="24" l="1"/>
  <c r="R2379" i="24" s="1"/>
  <c r="S2379" i="24" s="1"/>
  <c r="Q2380" i="24" l="1"/>
  <c r="R2380" i="24" s="1"/>
  <c r="S2380" i="24" s="1"/>
  <c r="Q2381" i="24" l="1"/>
  <c r="R2381" i="24" s="1"/>
  <c r="S2381" i="24" s="1"/>
  <c r="Q2382" i="24" l="1"/>
  <c r="R2382" i="24" s="1"/>
  <c r="S2382" i="24" s="1"/>
  <c r="Q2383" i="24" l="1"/>
  <c r="R2383" i="24" s="1"/>
  <c r="S2383" i="24" s="1"/>
  <c r="Q2384" i="24" l="1"/>
  <c r="R2384" i="24" s="1"/>
  <c r="S2384" i="24" s="1"/>
  <c r="Q2385" i="24" l="1"/>
  <c r="R2385" i="24" s="1"/>
  <c r="S2385" i="24" s="1"/>
  <c r="Q2386" i="24" l="1"/>
  <c r="R2386" i="24" s="1"/>
  <c r="S2386" i="24" s="1"/>
  <c r="Q2387" i="24" l="1"/>
  <c r="R2387" i="24" s="1"/>
  <c r="S2387" i="24" s="1"/>
  <c r="Q2388" i="24" l="1"/>
  <c r="R2388" i="24" s="1"/>
  <c r="S2388" i="24" s="1"/>
  <c r="Q2389" i="24" l="1"/>
  <c r="R2389" i="24" s="1"/>
  <c r="S2389" i="24" s="1"/>
  <c r="Q2390" i="24" l="1"/>
  <c r="R2390" i="24" s="1"/>
  <c r="S2390" i="24" s="1"/>
  <c r="Q2391" i="24" l="1"/>
  <c r="R2391" i="24" s="1"/>
  <c r="S2391" i="24" s="1"/>
  <c r="Q2392" i="24" l="1"/>
  <c r="R2392" i="24" s="1"/>
  <c r="S2392" i="24" s="1"/>
  <c r="Q2393" i="24" l="1"/>
  <c r="R2393" i="24" s="1"/>
  <c r="S2393" i="24" s="1"/>
  <c r="Q2394" i="24" l="1"/>
  <c r="R2394" i="24" s="1"/>
  <c r="S2394" i="24" s="1"/>
  <c r="Q2395" i="24" l="1"/>
  <c r="R2395" i="24" s="1"/>
  <c r="S2395" i="24" s="1"/>
  <c r="Q2396" i="24" l="1"/>
  <c r="R2396" i="24" s="1"/>
  <c r="S2396" i="24" s="1"/>
  <c r="Q2397" i="24" l="1"/>
  <c r="R2397" i="24" s="1"/>
  <c r="S2397" i="24" s="1"/>
  <c r="Q2398" i="24" l="1"/>
  <c r="R2398" i="24"/>
  <c r="S2398" i="24" s="1"/>
  <c r="Q2399" i="24" l="1"/>
  <c r="R2399" i="24" s="1"/>
  <c r="S2399" i="24" s="1"/>
  <c r="Q2400" i="24" l="1"/>
  <c r="R2400" i="24" s="1"/>
  <c r="S2400" i="24" s="1"/>
  <c r="Q2401" i="24" l="1"/>
  <c r="R2401" i="24" s="1"/>
  <c r="S2401" i="24" s="1"/>
  <c r="Q2402" i="24" l="1"/>
  <c r="R2402" i="24" s="1"/>
  <c r="S2402" i="24" s="1"/>
  <c r="Q2403" i="24" l="1"/>
  <c r="R2403" i="24" s="1"/>
  <c r="S2403" i="24" s="1"/>
  <c r="Q2404" i="24" l="1"/>
  <c r="R2404" i="24" s="1"/>
  <c r="S2404" i="24" s="1"/>
  <c r="Q2405" i="24" l="1"/>
  <c r="R2405" i="24" s="1"/>
  <c r="S2405" i="24" s="1"/>
  <c r="Q2406" i="24" l="1"/>
  <c r="R2406" i="24" s="1"/>
  <c r="S2406" i="24" s="1"/>
  <c r="Q2407" i="24" l="1"/>
  <c r="R2407" i="24" s="1"/>
  <c r="S2407" i="24" s="1"/>
  <c r="Q2408" i="24" l="1"/>
  <c r="R2408" i="24" s="1"/>
  <c r="S2408" i="24" s="1"/>
  <c r="Q2409" i="24" l="1"/>
  <c r="R2409" i="24" s="1"/>
  <c r="S2409" i="24" s="1"/>
  <c r="Q2410" i="24" l="1"/>
  <c r="R2410" i="24" s="1"/>
  <c r="S2410" i="24" s="1"/>
  <c r="Q2411" i="24" l="1"/>
  <c r="R2411" i="24" s="1"/>
  <c r="S2411" i="24" s="1"/>
  <c r="Q2412" i="24" l="1"/>
  <c r="R2412" i="24" s="1"/>
  <c r="S2412" i="24" s="1"/>
  <c r="Q2413" i="24" l="1"/>
  <c r="R2413" i="24" s="1"/>
  <c r="S2413" i="24" s="1"/>
  <c r="Q2414" i="24" l="1"/>
  <c r="R2414" i="24" s="1"/>
  <c r="S2414" i="24" s="1"/>
  <c r="Q2415" i="24" l="1"/>
  <c r="R2415" i="24"/>
  <c r="S2415" i="24" s="1"/>
  <c r="Q2416" i="24" l="1"/>
  <c r="R2416" i="24" s="1"/>
  <c r="S2416" i="24" s="1"/>
  <c r="Q2417" i="24" l="1"/>
  <c r="R2417" i="24" s="1"/>
  <c r="S2417" i="24" s="1"/>
  <c r="Q2418" i="24" l="1"/>
  <c r="R2418" i="24" s="1"/>
  <c r="S2418" i="24" s="1"/>
  <c r="Q2419" i="24" l="1"/>
  <c r="R2419" i="24" s="1"/>
  <c r="S2419" i="24" s="1"/>
  <c r="Q2420" i="24" l="1"/>
  <c r="R2420" i="24" s="1"/>
  <c r="S2420" i="24" s="1"/>
  <c r="Q2421" i="24" l="1"/>
  <c r="R2421" i="24" s="1"/>
  <c r="S2421" i="24" s="1"/>
  <c r="Q2422" i="24" l="1"/>
  <c r="R2422" i="24" s="1"/>
  <c r="S2422" i="24" s="1"/>
  <c r="Q2423" i="24" l="1"/>
  <c r="R2423" i="24" s="1"/>
  <c r="S2423" i="24" s="1"/>
  <c r="Q2424" i="24" l="1"/>
  <c r="R2424" i="24" s="1"/>
  <c r="S2424" i="24" s="1"/>
  <c r="Q2425" i="24" l="1"/>
  <c r="R2425" i="24" s="1"/>
  <c r="S2425" i="24" s="1"/>
  <c r="Q2426" i="24" l="1"/>
  <c r="R2426" i="24" s="1"/>
  <c r="S2426" i="24" s="1"/>
  <c r="Q2427" i="24" l="1"/>
  <c r="R2427" i="24" s="1"/>
  <c r="S2427" i="24" s="1"/>
  <c r="Q2428" i="24" l="1"/>
  <c r="R2428" i="24" s="1"/>
  <c r="S2428" i="24" s="1"/>
  <c r="Q2429" i="24" l="1"/>
  <c r="R2429" i="24"/>
  <c r="S2429" i="24" s="1"/>
  <c r="Q2430" i="24" l="1"/>
  <c r="R2430" i="24" s="1"/>
  <c r="S2430" i="24" s="1"/>
  <c r="Q2431" i="24" l="1"/>
  <c r="R2431" i="24"/>
  <c r="S2431" i="24" s="1"/>
  <c r="Q2432" i="24" l="1"/>
  <c r="R2432" i="24" s="1"/>
  <c r="S2432" i="24" s="1"/>
  <c r="Q2433" i="24" l="1"/>
  <c r="R2433" i="24" s="1"/>
  <c r="S2433" i="24" s="1"/>
  <c r="Q2434" i="24" l="1"/>
  <c r="R2434" i="24" s="1"/>
  <c r="S2434" i="24" s="1"/>
  <c r="Q2435" i="24" l="1"/>
  <c r="R2435" i="24" s="1"/>
  <c r="S2435" i="24" s="1"/>
  <c r="Q2436" i="24" l="1"/>
  <c r="R2436" i="24"/>
  <c r="S2436" i="24" s="1"/>
  <c r="Q2437" i="24" l="1"/>
  <c r="R2437" i="24"/>
  <c r="S2437" i="24" s="1"/>
  <c r="Q2438" i="24" l="1"/>
  <c r="R2438" i="24" s="1"/>
  <c r="S2438" i="24" s="1"/>
  <c r="Q2439" i="24" l="1"/>
  <c r="R2439" i="24" s="1"/>
  <c r="S2439" i="24" s="1"/>
  <c r="Q2440" i="24" l="1"/>
  <c r="R2440" i="24" s="1"/>
  <c r="S2440" i="24" s="1"/>
  <c r="Q2441" i="24" l="1"/>
  <c r="R2441" i="24" s="1"/>
  <c r="S2441" i="24" s="1"/>
  <c r="Q2442" i="24" l="1"/>
  <c r="R2442" i="24" s="1"/>
  <c r="S2442" i="24" s="1"/>
  <c r="Q2443" i="24" l="1"/>
  <c r="R2443" i="24" s="1"/>
  <c r="S2443" i="24" s="1"/>
  <c r="Q2444" i="24" l="1"/>
  <c r="R2444" i="24" s="1"/>
  <c r="S2444" i="24" s="1"/>
  <c r="Q2445" i="24" l="1"/>
  <c r="R2445" i="24" s="1"/>
  <c r="S2445" i="24" s="1"/>
  <c r="Q2446" i="24" l="1"/>
  <c r="R2446" i="24" s="1"/>
  <c r="S2446" i="24" s="1"/>
  <c r="Q2447" i="24" l="1"/>
  <c r="R2447" i="24" s="1"/>
  <c r="S2447" i="24" s="1"/>
  <c r="Q2448" i="24" l="1"/>
  <c r="R2448" i="24" s="1"/>
  <c r="S2448" i="24" s="1"/>
  <c r="Q2449" i="24" l="1"/>
  <c r="R2449" i="24"/>
  <c r="S2449" i="24" s="1"/>
  <c r="Q2450" i="24" l="1"/>
  <c r="R2450" i="24" s="1"/>
  <c r="S2450" i="24" s="1"/>
  <c r="Q2451" i="24" l="1"/>
  <c r="R2451" i="24" s="1"/>
  <c r="S2451" i="24" s="1"/>
  <c r="Q2452" i="24" l="1"/>
  <c r="R2452" i="24" s="1"/>
  <c r="S2452" i="24" s="1"/>
  <c r="Q2453" i="24" l="1"/>
  <c r="R2453" i="24" s="1"/>
  <c r="S2453" i="24" s="1"/>
  <c r="Q2454" i="24" l="1"/>
  <c r="R2454" i="24" s="1"/>
  <c r="S2454" i="24" s="1"/>
  <c r="Q2455" i="24" l="1"/>
  <c r="R2455" i="24" s="1"/>
  <c r="S2455" i="24" s="1"/>
  <c r="Q2456" i="24" l="1"/>
  <c r="R2456" i="24" s="1"/>
  <c r="S2456" i="24" s="1"/>
  <c r="Q2457" i="24" l="1"/>
  <c r="R2457" i="24" s="1"/>
  <c r="S2457" i="24" s="1"/>
  <c r="Q2458" i="24" l="1"/>
  <c r="R2458" i="24" s="1"/>
  <c r="S2458" i="24" s="1"/>
  <c r="Q2459" i="24" l="1"/>
  <c r="R2459" i="24" s="1"/>
  <c r="S2459" i="24" s="1"/>
  <c r="Q2460" i="24" l="1"/>
  <c r="R2460" i="24" s="1"/>
  <c r="S2460" i="24" s="1"/>
  <c r="Q2461" i="24" l="1"/>
  <c r="R2461" i="24" s="1"/>
  <c r="S2461" i="24" s="1"/>
  <c r="Q2462" i="24" l="1"/>
  <c r="R2462" i="24" s="1"/>
  <c r="S2462" i="24" s="1"/>
  <c r="Q2463" i="24" l="1"/>
  <c r="R2463" i="24" s="1"/>
  <c r="S2463" i="24" s="1"/>
  <c r="Q2464" i="24" l="1"/>
  <c r="R2464" i="24" s="1"/>
  <c r="S2464" i="24" s="1"/>
  <c r="Q2465" i="24" l="1"/>
  <c r="R2465" i="24" s="1"/>
  <c r="S2465" i="24" s="1"/>
  <c r="Q2466" i="24" l="1"/>
  <c r="R2466" i="24" s="1"/>
  <c r="S2466" i="24" s="1"/>
  <c r="Q2467" i="24" l="1"/>
  <c r="R2467" i="24" s="1"/>
  <c r="S2467" i="24" s="1"/>
  <c r="Q2468" i="24" l="1"/>
  <c r="R2468" i="24" s="1"/>
  <c r="S2468" i="24" s="1"/>
  <c r="Q2469" i="24" l="1"/>
  <c r="R2469" i="24" s="1"/>
  <c r="S2469" i="24" s="1"/>
  <c r="Q2470" i="24" l="1"/>
  <c r="R2470" i="24" s="1"/>
  <c r="S2470" i="24" s="1"/>
  <c r="Q2471" i="24" l="1"/>
  <c r="R2471" i="24" s="1"/>
  <c r="S2471" i="24" s="1"/>
  <c r="Q2472" i="24" l="1"/>
  <c r="R2472" i="24" s="1"/>
  <c r="S2472" i="24" s="1"/>
  <c r="Q2473" i="24" l="1"/>
  <c r="R2473" i="24" s="1"/>
  <c r="S2473" i="24" s="1"/>
  <c r="Q2474" i="24" l="1"/>
  <c r="R2474" i="24" s="1"/>
  <c r="S2474" i="24" s="1"/>
  <c r="Q2475" i="24" l="1"/>
  <c r="R2475" i="24"/>
  <c r="S2475" i="24" s="1"/>
  <c r="Q2476" i="24" l="1"/>
  <c r="R2476" i="24" s="1"/>
  <c r="S2476" i="24" s="1"/>
  <c r="Q2477" i="24" l="1"/>
  <c r="R2477" i="24" s="1"/>
  <c r="S2477" i="24" s="1"/>
  <c r="Q2478" i="24" l="1"/>
  <c r="R2478" i="24" s="1"/>
  <c r="S2478" i="24" s="1"/>
  <c r="Q2479" i="24" l="1"/>
  <c r="R2479" i="24" s="1"/>
  <c r="S2479" i="24" s="1"/>
  <c r="Q2480" i="24" l="1"/>
  <c r="R2480" i="24" s="1"/>
  <c r="S2480" i="24" s="1"/>
  <c r="Q2481" i="24" l="1"/>
  <c r="R2481" i="24" s="1"/>
  <c r="S2481" i="24" s="1"/>
  <c r="Q2482" i="24" l="1"/>
  <c r="R2482" i="24" s="1"/>
  <c r="S2482" i="24" s="1"/>
  <c r="Q2483" i="24" l="1"/>
  <c r="R2483" i="24" s="1"/>
  <c r="S2483" i="24" s="1"/>
  <c r="Q2484" i="24" l="1"/>
  <c r="R2484" i="24"/>
  <c r="S2484" i="24" s="1"/>
  <c r="Q2485" i="24" l="1"/>
  <c r="R2485" i="24" s="1"/>
  <c r="S2485" i="24" s="1"/>
  <c r="Q2486" i="24" l="1"/>
  <c r="R2486" i="24" s="1"/>
  <c r="S2486" i="24" s="1"/>
  <c r="Q2487" i="24" l="1"/>
  <c r="R2487" i="24" s="1"/>
  <c r="S2487" i="24" s="1"/>
  <c r="Q2488" i="24" l="1"/>
  <c r="R2488" i="24" s="1"/>
  <c r="S2488" i="24" s="1"/>
  <c r="Q2489" i="24" l="1"/>
  <c r="R2489" i="24" s="1"/>
  <c r="S2489" i="24" s="1"/>
  <c r="Q2490" i="24" l="1"/>
  <c r="R2490" i="24" s="1"/>
  <c r="S2490" i="24" s="1"/>
  <c r="Q2491" i="24" l="1"/>
  <c r="R2491" i="24" s="1"/>
  <c r="S2491" i="24" s="1"/>
  <c r="Q2492" i="24" l="1"/>
  <c r="R2492" i="24" s="1"/>
  <c r="S2492" i="24" s="1"/>
  <c r="Q2493" i="24" l="1"/>
  <c r="R2493" i="24" s="1"/>
  <c r="S2493" i="24" s="1"/>
  <c r="Q2494" i="24" l="1"/>
  <c r="R2494" i="24" s="1"/>
  <c r="S2494" i="24" s="1"/>
  <c r="Q2495" i="24" l="1"/>
  <c r="R2495" i="24" s="1"/>
  <c r="S2495" i="24" s="1"/>
  <c r="Q2496" i="24" l="1"/>
  <c r="R2496" i="24" s="1"/>
  <c r="S2496" i="24" s="1"/>
  <c r="Q2497" i="24" l="1"/>
  <c r="R2497" i="24" s="1"/>
  <c r="S2497" i="24" s="1"/>
  <c r="Q2498" i="24" l="1"/>
  <c r="R2498" i="24" s="1"/>
  <c r="S2498" i="24" s="1"/>
  <c r="Q2499" i="24" l="1"/>
  <c r="R2499" i="24" s="1"/>
  <c r="S2499" i="24" s="1"/>
  <c r="Q2500" i="24" l="1"/>
  <c r="R2500" i="24" s="1"/>
  <c r="S2500" i="24" s="1"/>
  <c r="Q2501" i="24" l="1"/>
  <c r="R2501" i="24"/>
  <c r="S2501" i="24" s="1"/>
  <c r="Q2502" i="24" l="1"/>
  <c r="R2502" i="24" s="1"/>
  <c r="S2502" i="24" s="1"/>
  <c r="Q2503" i="24" l="1"/>
  <c r="R2503" i="24" s="1"/>
  <c r="S2503" i="24" s="1"/>
  <c r="Q2504" i="24" l="1"/>
  <c r="R2504" i="24" s="1"/>
  <c r="S2504" i="24" s="1"/>
  <c r="Q2505" i="24" l="1"/>
  <c r="R2505" i="24" s="1"/>
  <c r="S2505" i="24" s="1"/>
  <c r="Q2506" i="24" l="1"/>
  <c r="R2506" i="24" s="1"/>
  <c r="S2506" i="24" s="1"/>
  <c r="Q2507" i="24" l="1"/>
  <c r="R2507" i="24" s="1"/>
  <c r="S2507" i="24" s="1"/>
  <c r="Q2508" i="24" l="1"/>
  <c r="R2508" i="24"/>
  <c r="S2508" i="24" s="1"/>
  <c r="Q2509" i="24" l="1"/>
  <c r="R2509" i="24"/>
  <c r="S2509" i="24" s="1"/>
  <c r="Q2510" i="24" l="1"/>
  <c r="R2510" i="24" s="1"/>
  <c r="S2510" i="24" s="1"/>
  <c r="Q2511" i="24" l="1"/>
  <c r="R2511" i="24" s="1"/>
  <c r="S2511" i="24" s="1"/>
  <c r="Q2512" i="24" l="1"/>
  <c r="R2512" i="24" s="1"/>
  <c r="S2512" i="24" s="1"/>
  <c r="Q2513" i="24" l="1"/>
  <c r="R2513" i="24" s="1"/>
  <c r="S2513" i="24" s="1"/>
  <c r="Q2514" i="24" l="1"/>
  <c r="R2514" i="24" s="1"/>
  <c r="S2514" i="24" s="1"/>
  <c r="Q2515" i="24" l="1"/>
  <c r="R2515" i="24"/>
  <c r="S2515" i="24" s="1"/>
  <c r="Q2516" i="24" l="1"/>
  <c r="R2516" i="24" s="1"/>
  <c r="S2516" i="24" s="1"/>
  <c r="Q2517" i="24" l="1"/>
  <c r="R2517" i="24" s="1"/>
  <c r="S2517" i="24" s="1"/>
  <c r="Q2518" i="24" l="1"/>
  <c r="R2518" i="24" s="1"/>
  <c r="S2518" i="24" s="1"/>
  <c r="Q2519" i="24" l="1"/>
  <c r="R2519" i="24" s="1"/>
  <c r="S2519" i="24" s="1"/>
  <c r="Q2520" i="24" l="1"/>
  <c r="R2520" i="24" s="1"/>
  <c r="S2520" i="24" s="1"/>
  <c r="Q2521" i="24" l="1"/>
  <c r="R2521" i="24" s="1"/>
  <c r="S2521" i="24" s="1"/>
  <c r="Q2522" i="24" l="1"/>
  <c r="R2522" i="24" s="1"/>
  <c r="S2522" i="24" s="1"/>
  <c r="Q2523" i="24" l="1"/>
  <c r="R2523" i="24" s="1"/>
  <c r="S2523" i="24" s="1"/>
  <c r="Q2524" i="24" l="1"/>
  <c r="R2524" i="24" s="1"/>
  <c r="S2524" i="24" s="1"/>
  <c r="Q2525" i="24" l="1"/>
  <c r="R2525" i="24" s="1"/>
  <c r="S2525" i="24" s="1"/>
  <c r="Q2526" i="24" l="1"/>
  <c r="R2526" i="24" s="1"/>
  <c r="S2526" i="24" s="1"/>
  <c r="Q2527" i="24" l="1"/>
  <c r="R2527" i="24" s="1"/>
  <c r="S2527" i="24" s="1"/>
  <c r="Q2528" i="24" l="1"/>
  <c r="R2528" i="24" s="1"/>
  <c r="S2528" i="24" s="1"/>
  <c r="Q2529" i="24" l="1"/>
  <c r="R2529" i="24" s="1"/>
  <c r="S2529" i="24" s="1"/>
  <c r="Q2530" i="24" l="1"/>
  <c r="R2530" i="24" s="1"/>
  <c r="S2530" i="24" s="1"/>
  <c r="Q2531" i="24" l="1"/>
  <c r="R2531" i="24" s="1"/>
  <c r="S2531" i="24" s="1"/>
  <c r="Q2532" i="24" l="1"/>
  <c r="R2532" i="24"/>
  <c r="S2532" i="24" s="1"/>
  <c r="Q2533" i="24" l="1"/>
  <c r="R2533" i="24" s="1"/>
  <c r="S2533" i="24" s="1"/>
  <c r="Q2534" i="24" l="1"/>
  <c r="R2534" i="24"/>
  <c r="S2534" i="24" s="1"/>
  <c r="Q2535" i="24" l="1"/>
  <c r="R2535" i="24" s="1"/>
  <c r="S2535" i="24" s="1"/>
  <c r="Q2536" i="24" l="1"/>
  <c r="R2536" i="24" s="1"/>
  <c r="S2536" i="24" s="1"/>
  <c r="Q2537" i="24" l="1"/>
  <c r="R2537" i="24" s="1"/>
  <c r="S2537" i="24" s="1"/>
  <c r="Q2538" i="24" l="1"/>
  <c r="R2538" i="24"/>
  <c r="S2538" i="24" s="1"/>
  <c r="Q2539" i="24" l="1"/>
  <c r="R2539" i="24"/>
  <c r="S2539" i="24" s="1"/>
  <c r="Q2540" i="24" l="1"/>
  <c r="R2540" i="24" s="1"/>
  <c r="S2540" i="24" s="1"/>
  <c r="Q2541" i="24" l="1"/>
  <c r="R2541" i="24" s="1"/>
  <c r="S2541" i="24" s="1"/>
  <c r="Q2542" i="24" l="1"/>
  <c r="R2542" i="24" s="1"/>
  <c r="S2542" i="24" s="1"/>
  <c r="Q2543" i="24" l="1"/>
  <c r="R2543" i="24" s="1"/>
  <c r="S2543" i="24" s="1"/>
  <c r="Q2544" i="24" l="1"/>
  <c r="R2544" i="24" s="1"/>
  <c r="S2544" i="24" s="1"/>
  <c r="Q2545" i="24" l="1"/>
  <c r="R2545" i="24" s="1"/>
  <c r="S2545" i="24" s="1"/>
  <c r="Q2546" i="24" l="1"/>
  <c r="R2546" i="24"/>
  <c r="S2546" i="24" s="1"/>
  <c r="Q2547" i="24" l="1"/>
  <c r="R2547" i="24" s="1"/>
  <c r="S2547" i="24" s="1"/>
  <c r="Q2548" i="24" l="1"/>
  <c r="R2548" i="24" s="1"/>
  <c r="S2548" i="24" s="1"/>
  <c r="Q2549" i="24" l="1"/>
  <c r="R2549" i="24" s="1"/>
  <c r="S2549" i="24" s="1"/>
  <c r="Q2550" i="24" l="1"/>
  <c r="R2550" i="24" s="1"/>
  <c r="S2550" i="24" s="1"/>
  <c r="Q2551" i="24" l="1"/>
  <c r="R2551" i="24" s="1"/>
  <c r="S2551" i="24" s="1"/>
  <c r="Q2552" i="24" l="1"/>
  <c r="R2552" i="24" s="1"/>
  <c r="S2552" i="24" s="1"/>
  <c r="Q2553" i="24" l="1"/>
  <c r="R2553" i="24" s="1"/>
  <c r="S2553" i="24" s="1"/>
  <c r="Q2554" i="24" l="1"/>
  <c r="R2554" i="24"/>
  <c r="S2554" i="24" s="1"/>
  <c r="Q2555" i="24" l="1"/>
  <c r="R2555" i="24" s="1"/>
  <c r="S2555" i="24" s="1"/>
  <c r="Q2556" i="24" l="1"/>
  <c r="R2556" i="24" s="1"/>
  <c r="S2556" i="24" s="1"/>
  <c r="Q2557" i="24" l="1"/>
  <c r="R2557" i="24" s="1"/>
  <c r="S2557" i="24" s="1"/>
  <c r="Q2558" i="24" l="1"/>
  <c r="R2558" i="24" s="1"/>
  <c r="S2558" i="24" s="1"/>
  <c r="Q2559" i="24" l="1"/>
  <c r="R2559" i="24" s="1"/>
  <c r="S2559" i="24" s="1"/>
  <c r="Q2560" i="24" l="1"/>
  <c r="R2560" i="24" s="1"/>
  <c r="S2560" i="24" s="1"/>
  <c r="Q2561" i="24" l="1"/>
  <c r="R2561" i="24" s="1"/>
  <c r="S2561" i="24" s="1"/>
  <c r="Q2562" i="24" l="1"/>
  <c r="R2562" i="24" s="1"/>
  <c r="S2562" i="24" s="1"/>
  <c r="Q2563" i="24" l="1"/>
  <c r="R2563" i="24" s="1"/>
  <c r="S2563" i="24" s="1"/>
  <c r="Q2564" i="24" l="1"/>
  <c r="R2564" i="24" s="1"/>
  <c r="S2564" i="24" s="1"/>
  <c r="Q2565" i="24" l="1"/>
  <c r="R2565" i="24" s="1"/>
  <c r="S2565" i="24" s="1"/>
  <c r="Q2566" i="24" l="1"/>
  <c r="R2566" i="24"/>
  <c r="S2566" i="24" s="1"/>
  <c r="Q2567" i="24" l="1"/>
  <c r="R2567" i="24" s="1"/>
  <c r="S2567" i="24" s="1"/>
  <c r="Q2568" i="24" l="1"/>
  <c r="R2568" i="24" s="1"/>
  <c r="S2568" i="24" s="1"/>
  <c r="Q2569" i="24" l="1"/>
  <c r="R2569" i="24"/>
  <c r="S2569" i="24" s="1"/>
  <c r="Q2570" i="24" l="1"/>
  <c r="R2570" i="24" s="1"/>
  <c r="S2570" i="24" s="1"/>
  <c r="Q2571" i="24" l="1"/>
  <c r="R2571" i="24" s="1"/>
  <c r="S2571" i="24" s="1"/>
  <c r="Q2572" i="24" l="1"/>
  <c r="R2572" i="24" s="1"/>
  <c r="S2572" i="24" s="1"/>
  <c r="Q2573" i="24" l="1"/>
  <c r="R2573" i="24" s="1"/>
  <c r="S2573" i="24" s="1"/>
  <c r="Q2574" i="24" l="1"/>
  <c r="R2574" i="24" s="1"/>
  <c r="S2574" i="24" s="1"/>
  <c r="Q2575" i="24" l="1"/>
  <c r="R2575" i="24"/>
  <c r="S2575" i="24" s="1"/>
  <c r="Q2576" i="24" l="1"/>
  <c r="R2576" i="24"/>
  <c r="S2576" i="24" s="1"/>
  <c r="Q2577" i="24" l="1"/>
  <c r="R2577" i="24" s="1"/>
  <c r="S2577" i="24" s="1"/>
  <c r="Q2578" i="24" l="1"/>
  <c r="R2578" i="24"/>
  <c r="S2578" i="24" s="1"/>
  <c r="Q2579" i="24" l="1"/>
  <c r="R2579" i="24" s="1"/>
  <c r="S2579" i="24" s="1"/>
  <c r="Q2580" i="24" l="1"/>
  <c r="R2580" i="24" s="1"/>
  <c r="S2580" i="24" s="1"/>
  <c r="Q2581" i="24" l="1"/>
  <c r="R2581" i="24" s="1"/>
  <c r="S2581" i="24" s="1"/>
  <c r="Q2582" i="24" l="1"/>
  <c r="R2582" i="24" s="1"/>
  <c r="S2582" i="24" s="1"/>
  <c r="Q2583" i="24" l="1"/>
  <c r="R2583" i="24" s="1"/>
  <c r="S2583" i="24" s="1"/>
  <c r="Q2584" i="24" l="1"/>
  <c r="R2584" i="24" s="1"/>
  <c r="S2584" i="24" s="1"/>
  <c r="Q2585" i="24" l="1"/>
  <c r="R2585" i="24" s="1"/>
  <c r="S2585" i="24" s="1"/>
  <c r="Q2586" i="24" l="1"/>
  <c r="R2586" i="24"/>
  <c r="S2586" i="24" s="1"/>
  <c r="Q2587" i="24" l="1"/>
  <c r="R2587" i="24" s="1"/>
  <c r="S2587" i="24" s="1"/>
  <c r="Q2588" i="24" l="1"/>
  <c r="R2588" i="24" s="1"/>
  <c r="S2588" i="24" s="1"/>
  <c r="Q2589" i="24" l="1"/>
  <c r="R2589" i="24" s="1"/>
  <c r="S2589" i="24" s="1"/>
  <c r="Q2590" i="24" l="1"/>
  <c r="R2590" i="24" s="1"/>
  <c r="S2590" i="24" s="1"/>
  <c r="Q2591" i="24" l="1"/>
  <c r="R2591" i="24" s="1"/>
  <c r="S2591" i="24" s="1"/>
  <c r="Q2592" i="24" l="1"/>
  <c r="R2592" i="24"/>
  <c r="S2592" i="24" s="1"/>
  <c r="Q2593" i="24" l="1"/>
  <c r="R2593" i="24"/>
  <c r="S2593" i="24" s="1"/>
  <c r="Q2594" i="24" l="1"/>
  <c r="R2594" i="24" s="1"/>
  <c r="S2594" i="24" s="1"/>
  <c r="Q2595" i="24" l="1"/>
  <c r="R2595" i="24" s="1"/>
  <c r="S2595" i="24" s="1"/>
  <c r="Q2596" i="24" l="1"/>
  <c r="R2596" i="24" s="1"/>
  <c r="S2596" i="24" s="1"/>
  <c r="Q2597" i="24" l="1"/>
  <c r="R2597" i="24"/>
  <c r="S2597" i="24" s="1"/>
  <c r="Q2598" i="24" l="1"/>
  <c r="R2598" i="24" s="1"/>
  <c r="S2598" i="24" s="1"/>
  <c r="Q2599" i="24" l="1"/>
  <c r="R2599" i="24" s="1"/>
  <c r="S2599" i="24" s="1"/>
  <c r="Q2600" i="24" l="1"/>
  <c r="R2600" i="24"/>
  <c r="S2600" i="24" s="1"/>
  <c r="Q2601" i="24" l="1"/>
  <c r="R2601" i="24"/>
  <c r="S2601" i="24" s="1"/>
  <c r="Q2602" i="24" l="1"/>
  <c r="R2602" i="24" s="1"/>
  <c r="S2602" i="24" s="1"/>
  <c r="Q2603" i="24" l="1"/>
  <c r="R2603" i="24"/>
  <c r="S2603" i="24" s="1"/>
  <c r="Q2604" i="24" l="1"/>
  <c r="R2604" i="24" s="1"/>
  <c r="S2604" i="24" s="1"/>
  <c r="Q2605" i="24" l="1"/>
  <c r="R2605" i="24" s="1"/>
  <c r="S2605" i="24" s="1"/>
  <c r="Q2606" i="24" l="1"/>
  <c r="R2606" i="24" s="1"/>
  <c r="S2606" i="24" s="1"/>
  <c r="Q2607" i="24" l="1"/>
  <c r="R2607" i="24" s="1"/>
  <c r="S2607" i="24" s="1"/>
  <c r="Q2608" i="24" l="1"/>
  <c r="R2608" i="24" s="1"/>
  <c r="S2608" i="24" s="1"/>
  <c r="Q2609" i="24" l="1"/>
  <c r="R2609" i="24" s="1"/>
  <c r="S2609" i="24" s="1"/>
  <c r="Q2610" i="24" l="1"/>
  <c r="R2610" i="24" s="1"/>
  <c r="S2610" i="24" s="1"/>
  <c r="Q2611" i="24" l="1"/>
  <c r="R2611" i="24" s="1"/>
  <c r="S2611" i="24" s="1"/>
  <c r="Q2612" i="24" l="1"/>
  <c r="R2612" i="24" s="1"/>
  <c r="S2612" i="24" s="1"/>
  <c r="Q2613" i="24" l="1"/>
  <c r="R2613" i="24" s="1"/>
  <c r="S2613" i="24" s="1"/>
  <c r="Q2614" i="24" l="1"/>
  <c r="R2614" i="24" s="1"/>
  <c r="S2614" i="24" s="1"/>
  <c r="Q2615" i="24" l="1"/>
  <c r="R2615" i="24" s="1"/>
  <c r="S2615" i="24" s="1"/>
  <c r="Q2616" i="24" l="1"/>
  <c r="R2616" i="24"/>
  <c r="S2616" i="24" s="1"/>
  <c r="Q2617" i="24" l="1"/>
  <c r="R2617" i="24" s="1"/>
  <c r="S2617" i="24" s="1"/>
  <c r="Q2618" i="24" l="1"/>
  <c r="R2618" i="24" s="1"/>
  <c r="S2618" i="24" s="1"/>
  <c r="Q2619" i="24" l="1"/>
  <c r="R2619" i="24" s="1"/>
  <c r="S2619" i="24" s="1"/>
  <c r="Q2620" i="24" l="1"/>
  <c r="R2620" i="24" s="1"/>
  <c r="S2620" i="24" s="1"/>
  <c r="Q2621" i="24" l="1"/>
  <c r="R2621" i="24" s="1"/>
  <c r="S2621" i="24" s="1"/>
  <c r="Q2622" i="24" l="1"/>
  <c r="R2622" i="24" s="1"/>
  <c r="S2622" i="24" s="1"/>
  <c r="Q2623" i="24" l="1"/>
  <c r="R2623" i="24" s="1"/>
  <c r="S2623" i="24" s="1"/>
  <c r="Q2624" i="24" l="1"/>
  <c r="R2624" i="24"/>
  <c r="S2624" i="24" s="1"/>
  <c r="Q2625" i="24" l="1"/>
  <c r="R2625" i="24" s="1"/>
  <c r="S2625" i="24" s="1"/>
  <c r="Q2626" i="24" l="1"/>
  <c r="R2626" i="24" s="1"/>
  <c r="S2626" i="24" s="1"/>
  <c r="Q2627" i="24" l="1"/>
  <c r="R2627" i="24" s="1"/>
  <c r="S2627" i="24" s="1"/>
  <c r="Q2628" i="24" l="1"/>
  <c r="R2628" i="24"/>
  <c r="S2628" i="24" s="1"/>
  <c r="Q2629" i="24" l="1"/>
  <c r="R2629" i="24" s="1"/>
  <c r="S2629" i="24" s="1"/>
  <c r="Q2630" i="24" l="1"/>
  <c r="R2630" i="24" s="1"/>
  <c r="S2630" i="24" s="1"/>
  <c r="Q2631" i="24" l="1"/>
  <c r="R2631" i="24" s="1"/>
  <c r="S2631" i="24" s="1"/>
  <c r="Q2632" i="24" l="1"/>
  <c r="R2632" i="24" s="1"/>
  <c r="S2632" i="24" s="1"/>
  <c r="Q2633" i="24" l="1"/>
  <c r="R2633" i="24" s="1"/>
  <c r="S2633" i="24" s="1"/>
  <c r="Q2634" i="24" l="1"/>
  <c r="R2634" i="24" s="1"/>
  <c r="S2634" i="24" s="1"/>
  <c r="Q2635" i="24" l="1"/>
  <c r="R2635" i="24" s="1"/>
  <c r="S2635" i="24" s="1"/>
  <c r="Q2636" i="24" l="1"/>
  <c r="R2636" i="24" s="1"/>
  <c r="S2636" i="24" s="1"/>
  <c r="Q2637" i="24" l="1"/>
  <c r="R2637" i="24" s="1"/>
  <c r="S2637" i="24" s="1"/>
  <c r="Q2638" i="24" l="1"/>
  <c r="R2638" i="24" s="1"/>
  <c r="S2638" i="24" s="1"/>
  <c r="Q2639" i="24" l="1"/>
  <c r="R2639" i="24" s="1"/>
  <c r="S2639" i="24" s="1"/>
  <c r="Q2640" i="24" l="1"/>
  <c r="R2640" i="24" s="1"/>
  <c r="S2640" i="24" s="1"/>
  <c r="Q2641" i="24" l="1"/>
  <c r="R2641" i="24" s="1"/>
  <c r="S2641" i="24" s="1"/>
  <c r="Q2642" i="24" l="1"/>
  <c r="R2642" i="24" s="1"/>
  <c r="S2642" i="24" s="1"/>
  <c r="Q2643" i="24" l="1"/>
  <c r="R2643" i="24" s="1"/>
  <c r="S2643" i="24" s="1"/>
  <c r="Q2644" i="24" l="1"/>
  <c r="R2644" i="24" s="1"/>
  <c r="S2644" i="24" s="1"/>
  <c r="Q2645" i="24" l="1"/>
  <c r="R2645" i="24" s="1"/>
  <c r="S2645" i="24" s="1"/>
  <c r="Q2646" i="24" l="1"/>
  <c r="R2646" i="24" s="1"/>
  <c r="S2646" i="24" s="1"/>
  <c r="Q2647" i="24" l="1"/>
  <c r="R2647" i="24" s="1"/>
  <c r="S2647" i="24" s="1"/>
  <c r="Q2648" i="24" l="1"/>
  <c r="R2648" i="24" s="1"/>
  <c r="S2648" i="24" s="1"/>
  <c r="Q2649" i="24" l="1"/>
  <c r="R2649" i="24" s="1"/>
  <c r="S2649" i="24" s="1"/>
  <c r="Q2650" i="24" l="1"/>
  <c r="R2650" i="24" s="1"/>
  <c r="S2650" i="24" s="1"/>
  <c r="Q2651" i="24" l="1"/>
  <c r="R2651" i="24" s="1"/>
  <c r="S2651" i="24" s="1"/>
  <c r="Q2652" i="24" l="1"/>
  <c r="R2652" i="24" s="1"/>
  <c r="S2652" i="24" s="1"/>
  <c r="Q2653" i="24" l="1"/>
  <c r="R2653" i="24" s="1"/>
  <c r="S2653" i="24" s="1"/>
  <c r="Q2654" i="24" l="1"/>
  <c r="R2654" i="24" s="1"/>
  <c r="S2654" i="24" s="1"/>
  <c r="Q2655" i="24" l="1"/>
  <c r="R2655" i="24" s="1"/>
  <c r="S2655" i="24" s="1"/>
  <c r="Q2656" i="24" l="1"/>
  <c r="R2656" i="24" s="1"/>
  <c r="S2656" i="24" s="1"/>
  <c r="Q2657" i="24" l="1"/>
  <c r="R2657" i="24" s="1"/>
  <c r="S2657" i="24" s="1"/>
  <c r="Q2658" i="24" l="1"/>
  <c r="R2658" i="24" s="1"/>
  <c r="S2658" i="24" s="1"/>
  <c r="Q2659" i="24" l="1"/>
  <c r="R2659" i="24" s="1"/>
  <c r="S2659" i="24" s="1"/>
  <c r="Q2660" i="24" l="1"/>
  <c r="R2660" i="24" s="1"/>
  <c r="S2660" i="24" s="1"/>
  <c r="Q2661" i="24" l="1"/>
  <c r="R2661" i="24" s="1"/>
  <c r="S2661" i="24" s="1"/>
  <c r="Q2662" i="24" l="1"/>
  <c r="R2662" i="24" s="1"/>
  <c r="S2662" i="24" s="1"/>
  <c r="Q2663" i="24" l="1"/>
  <c r="R2663" i="24" s="1"/>
  <c r="S2663" i="24" s="1"/>
  <c r="Q2664" i="24" l="1"/>
  <c r="R2664" i="24" s="1"/>
  <c r="S2664" i="24" s="1"/>
  <c r="Q2665" i="24" l="1"/>
  <c r="R2665" i="24" s="1"/>
  <c r="S2665" i="24" s="1"/>
  <c r="Q2666" i="24" l="1"/>
  <c r="R2666" i="24" s="1"/>
  <c r="S2666" i="24" s="1"/>
  <c r="Q2667" i="24" l="1"/>
  <c r="R2667" i="24"/>
  <c r="S2667" i="24" s="1"/>
  <c r="Q2668" i="24" l="1"/>
  <c r="R2668" i="24" s="1"/>
  <c r="S2668" i="24" s="1"/>
  <c r="Q2669" i="24" l="1"/>
  <c r="R2669" i="24" s="1"/>
  <c r="S2669" i="24" s="1"/>
  <c r="Q2670" i="24" l="1"/>
  <c r="R2670" i="24" s="1"/>
  <c r="S2670" i="24" s="1"/>
  <c r="Q2671" i="24" l="1"/>
  <c r="R2671" i="24" s="1"/>
  <c r="S2671" i="24" s="1"/>
  <c r="Q2672" i="24" l="1"/>
  <c r="R2672" i="24" s="1"/>
  <c r="S2672" i="24" s="1"/>
  <c r="Q2673" i="24" l="1"/>
  <c r="R2673" i="24" s="1"/>
  <c r="S2673" i="24" s="1"/>
  <c r="Q2674" i="24" l="1"/>
  <c r="R2674" i="24" s="1"/>
  <c r="S2674" i="24" s="1"/>
  <c r="Q2675" i="24" l="1"/>
  <c r="R2675" i="24" s="1"/>
  <c r="S2675" i="24" s="1"/>
  <c r="Q2676" i="24" l="1"/>
  <c r="R2676" i="24" s="1"/>
  <c r="S2676" i="24" s="1"/>
  <c r="Q2677" i="24" l="1"/>
  <c r="R2677" i="24" s="1"/>
  <c r="S2677" i="24" s="1"/>
  <c r="Q2678" i="24" l="1"/>
  <c r="R2678" i="24" s="1"/>
  <c r="S2678" i="24" s="1"/>
  <c r="Q2679" i="24" l="1"/>
  <c r="R2679" i="24"/>
  <c r="S2679" i="24" s="1"/>
  <c r="Q2680" i="24" l="1"/>
  <c r="R2680" i="24" s="1"/>
  <c r="S2680" i="24" s="1"/>
  <c r="Q2681" i="24" l="1"/>
  <c r="R2681" i="24" s="1"/>
  <c r="S2681" i="24" s="1"/>
  <c r="Q2682" i="24" l="1"/>
  <c r="R2682" i="24" s="1"/>
  <c r="S2682" i="24" s="1"/>
  <c r="Q2683" i="24" l="1"/>
  <c r="R2683" i="24" s="1"/>
  <c r="S2683" i="24" s="1"/>
  <c r="Q2684" i="24" l="1"/>
  <c r="R2684" i="24" s="1"/>
  <c r="S2684" i="24" s="1"/>
  <c r="Q2685" i="24" l="1"/>
  <c r="R2685" i="24" s="1"/>
  <c r="S2685" i="24" s="1"/>
  <c r="Q2686" i="24" l="1"/>
  <c r="R2686" i="24" s="1"/>
  <c r="S2686" i="24" s="1"/>
  <c r="Q2687" i="24" l="1"/>
  <c r="R2687" i="24" s="1"/>
  <c r="S2687" i="24" s="1"/>
  <c r="Q2688" i="24" l="1"/>
  <c r="R2688" i="24" s="1"/>
  <c r="S2688" i="24" s="1"/>
  <c r="Q2689" i="24" l="1"/>
  <c r="R2689" i="24" s="1"/>
  <c r="S2689" i="24" s="1"/>
  <c r="Q2690" i="24" l="1"/>
  <c r="R2690" i="24" s="1"/>
  <c r="S2690" i="24" s="1"/>
  <c r="Q2691" i="24" l="1"/>
  <c r="R2691" i="24" s="1"/>
  <c r="S2691" i="24" s="1"/>
  <c r="Q2692" i="24" l="1"/>
  <c r="R2692" i="24" s="1"/>
  <c r="S2692" i="24" s="1"/>
  <c r="Q2693" i="24" l="1"/>
  <c r="R2693" i="24" s="1"/>
  <c r="S2693" i="24" s="1"/>
  <c r="Q2694" i="24" l="1"/>
  <c r="R2694" i="24" s="1"/>
  <c r="S2694" i="24" s="1"/>
  <c r="Q2695" i="24" l="1"/>
  <c r="R2695" i="24"/>
  <c r="S2695" i="24" s="1"/>
  <c r="Q2696" i="24" l="1"/>
  <c r="R2696" i="24"/>
  <c r="S2696" i="24" s="1"/>
  <c r="Q2697" i="24" l="1"/>
  <c r="R2697" i="24" s="1"/>
  <c r="S2697" i="24" s="1"/>
  <c r="Q2698" i="24" l="1"/>
  <c r="R2698" i="24" s="1"/>
  <c r="S2698" i="24" s="1"/>
  <c r="Q2699" i="24" l="1"/>
  <c r="R2699" i="24" s="1"/>
  <c r="S2699" i="24" s="1"/>
  <c r="Q2700" i="24" l="1"/>
  <c r="R2700" i="24" s="1"/>
  <c r="S2700" i="24" s="1"/>
  <c r="Q2701" i="24" l="1"/>
  <c r="R2701" i="24" s="1"/>
  <c r="S2701" i="24" s="1"/>
  <c r="Q2702" i="24" l="1"/>
  <c r="R2702" i="24" s="1"/>
  <c r="S2702" i="24" s="1"/>
  <c r="Q2703" i="24" l="1"/>
  <c r="R2703" i="24"/>
  <c r="S2703" i="24" s="1"/>
  <c r="Q2704" i="24" l="1"/>
  <c r="R2704" i="24" s="1"/>
  <c r="S2704" i="24" s="1"/>
  <c r="Q2705" i="24" l="1"/>
  <c r="R2705" i="24" s="1"/>
  <c r="S2705" i="24" s="1"/>
  <c r="Q2706" i="24" l="1"/>
  <c r="R2706" i="24" s="1"/>
  <c r="S2706" i="24" s="1"/>
  <c r="Q2707" i="24" l="1"/>
  <c r="R2707" i="24" s="1"/>
  <c r="S2707" i="24" s="1"/>
  <c r="Q2708" i="24" l="1"/>
  <c r="R2708" i="24" s="1"/>
  <c r="S2708" i="24" s="1"/>
  <c r="Q2709" i="24" l="1"/>
  <c r="R2709" i="24" s="1"/>
  <c r="S2709" i="24" s="1"/>
  <c r="Q2710" i="24" l="1"/>
  <c r="R2710" i="24" s="1"/>
  <c r="S2710" i="24" s="1"/>
  <c r="Q2711" i="24" l="1"/>
  <c r="R2711" i="24"/>
  <c r="S2711" i="24" s="1"/>
  <c r="Q2712" i="24" l="1"/>
  <c r="R2712" i="24" s="1"/>
  <c r="S2712" i="24" s="1"/>
  <c r="Q2713" i="24" l="1"/>
  <c r="R2713" i="24" s="1"/>
  <c r="S2713" i="24" s="1"/>
  <c r="Q2714" i="24" l="1"/>
  <c r="R2714" i="24" s="1"/>
  <c r="S2714" i="24" s="1"/>
  <c r="Q2715" i="24" l="1"/>
  <c r="R2715" i="24"/>
  <c r="S2715" i="24" s="1"/>
  <c r="Q2716" i="24" l="1"/>
  <c r="R2716" i="24" s="1"/>
  <c r="S2716" i="24" s="1"/>
  <c r="Q2717" i="24" l="1"/>
  <c r="R2717" i="24" s="1"/>
  <c r="S2717" i="24" s="1"/>
  <c r="Q2718" i="24" l="1"/>
  <c r="R2718" i="24" s="1"/>
  <c r="S2718" i="24" s="1"/>
  <c r="Q2719" i="24" l="1"/>
  <c r="R2719" i="24" s="1"/>
  <c r="S2719" i="24" s="1"/>
  <c r="Q2720" i="24" l="1"/>
  <c r="R2720" i="24" s="1"/>
  <c r="S2720" i="24" s="1"/>
  <c r="Q2721" i="24" l="1"/>
  <c r="R2721" i="24" s="1"/>
  <c r="S2721" i="24" s="1"/>
  <c r="Q2722" i="24" l="1"/>
  <c r="R2722" i="24" s="1"/>
  <c r="S2722" i="24" s="1"/>
  <c r="Q2723" i="24" l="1"/>
  <c r="R2723" i="24" s="1"/>
  <c r="S2723" i="24" s="1"/>
  <c r="Q2724" i="24" l="1"/>
  <c r="R2724" i="24" s="1"/>
  <c r="S2724" i="24" s="1"/>
  <c r="Q2725" i="24" l="1"/>
  <c r="R2725" i="24" s="1"/>
  <c r="S2725" i="24" s="1"/>
  <c r="Q2726" i="24" l="1"/>
  <c r="R2726" i="24" s="1"/>
  <c r="S2726" i="24" s="1"/>
  <c r="Q2727" i="24" l="1"/>
  <c r="R2727" i="24"/>
  <c r="S2727" i="24" s="1"/>
  <c r="Q2728" i="24" l="1"/>
  <c r="R2728" i="24" s="1"/>
  <c r="S2728" i="24" s="1"/>
  <c r="Q2729" i="24" l="1"/>
  <c r="R2729" i="24" s="1"/>
  <c r="S2729" i="24" s="1"/>
  <c r="Q2730" i="24" l="1"/>
  <c r="R2730" i="24" s="1"/>
  <c r="S2730" i="24" s="1"/>
  <c r="Q2731" i="24" l="1"/>
  <c r="R2731" i="24" s="1"/>
  <c r="S2731" i="24" s="1"/>
  <c r="Q2732" i="24" l="1"/>
  <c r="R2732" i="24" s="1"/>
  <c r="S2732" i="24" s="1"/>
  <c r="Q2733" i="24" l="1"/>
  <c r="R2733" i="24" s="1"/>
  <c r="S2733" i="24" s="1"/>
  <c r="Q2734" i="24" l="1"/>
  <c r="R2734" i="24" s="1"/>
  <c r="S2734" i="24" s="1"/>
  <c r="Q2735" i="24" l="1"/>
  <c r="R2735" i="24" s="1"/>
  <c r="S2735" i="24" s="1"/>
  <c r="Q2736" i="24" l="1"/>
  <c r="R2736" i="24" s="1"/>
  <c r="S2736" i="24" s="1"/>
  <c r="Q2737" i="24" l="1"/>
  <c r="R2737" i="24" s="1"/>
  <c r="S2737" i="24" s="1"/>
  <c r="Q2738" i="24" l="1"/>
  <c r="R2738" i="24" s="1"/>
  <c r="S2738" i="24" s="1"/>
  <c r="Q2739" i="24" l="1"/>
  <c r="R2739" i="24" s="1"/>
  <c r="S2739" i="24" s="1"/>
  <c r="Q2740" i="24" l="1"/>
  <c r="R2740" i="24" s="1"/>
  <c r="S2740" i="24" s="1"/>
  <c r="Q2741" i="24" l="1"/>
  <c r="R2741" i="24" s="1"/>
  <c r="S2741" i="24" s="1"/>
  <c r="Q2742" i="24" l="1"/>
  <c r="R2742" i="24" s="1"/>
  <c r="S2742" i="24" s="1"/>
  <c r="Q2743" i="24" l="1"/>
  <c r="R2743" i="24"/>
  <c r="S2743" i="24" s="1"/>
  <c r="Q2744" i="24" l="1"/>
  <c r="R2744" i="24"/>
  <c r="S2744" i="24" s="1"/>
  <c r="Q2745" i="24" l="1"/>
  <c r="R2745" i="24"/>
  <c r="S2745" i="24" s="1"/>
  <c r="Q2746" i="24" l="1"/>
  <c r="R2746" i="24" s="1"/>
  <c r="S2746" i="24" s="1"/>
  <c r="Q2747" i="24" l="1"/>
  <c r="R2747" i="24" s="1"/>
  <c r="S2747" i="24" s="1"/>
  <c r="Q2748" i="24" l="1"/>
  <c r="R2748" i="24" s="1"/>
  <c r="S2748" i="24" s="1"/>
  <c r="Q2749" i="24" l="1"/>
  <c r="R2749" i="24" s="1"/>
  <c r="S2749" i="24" s="1"/>
  <c r="Q2750" i="24" l="1"/>
  <c r="R2750" i="24" s="1"/>
  <c r="S2750" i="24" s="1"/>
  <c r="Q2751" i="24" l="1"/>
  <c r="R2751" i="24"/>
  <c r="S2751" i="24" s="1"/>
  <c r="Q2752" i="24" l="1"/>
  <c r="R2752" i="24" s="1"/>
  <c r="S2752" i="24" s="1"/>
  <c r="Q2753" i="24" l="1"/>
  <c r="R2753" i="24" s="1"/>
  <c r="S2753" i="24" s="1"/>
  <c r="Q2754" i="24" l="1"/>
  <c r="R2754" i="24" s="1"/>
  <c r="S2754" i="24" s="1"/>
  <c r="Q2755" i="24" l="1"/>
  <c r="R2755" i="24" s="1"/>
  <c r="S2755" i="24" s="1"/>
  <c r="Q2756" i="24" l="1"/>
  <c r="R2756" i="24" s="1"/>
  <c r="S2756" i="24" s="1"/>
  <c r="Q2757" i="24" l="1"/>
  <c r="R2757" i="24"/>
  <c r="S2757" i="24" s="1"/>
  <c r="Q2758" i="24" l="1"/>
  <c r="R2758" i="24" s="1"/>
  <c r="S2758" i="24" s="1"/>
  <c r="Q2759" i="24" l="1"/>
  <c r="R2759" i="24" s="1"/>
  <c r="S2759" i="24" s="1"/>
  <c r="Q2760" i="24" l="1"/>
  <c r="R2760" i="24" s="1"/>
  <c r="S2760" i="24" s="1"/>
  <c r="Q2761" i="24" l="1"/>
  <c r="R2761" i="24" s="1"/>
  <c r="S2761" i="24" s="1"/>
  <c r="Q2762" i="24" l="1"/>
  <c r="R2762" i="24" s="1"/>
  <c r="S2762" i="24" s="1"/>
  <c r="Q2763" i="24" l="1"/>
  <c r="R2763" i="24" s="1"/>
  <c r="S2763" i="24" s="1"/>
  <c r="Q2764" i="24" l="1"/>
  <c r="R2764" i="24"/>
  <c r="S2764" i="24" s="1"/>
  <c r="Q2765" i="24" l="1"/>
  <c r="R2765" i="24" s="1"/>
  <c r="S2765" i="24" s="1"/>
  <c r="Q2766" i="24" l="1"/>
  <c r="R2766" i="24" s="1"/>
  <c r="S2766" i="24" s="1"/>
  <c r="Q2767" i="24" l="1"/>
  <c r="R2767" i="24" s="1"/>
  <c r="S2767" i="24" s="1"/>
  <c r="Q2768" i="24" l="1"/>
  <c r="R2768" i="24" s="1"/>
  <c r="S2768" i="24" s="1"/>
  <c r="Q2769" i="24" l="1"/>
  <c r="R2769" i="24" s="1"/>
  <c r="S2769" i="24" s="1"/>
  <c r="Q2770" i="24" l="1"/>
  <c r="R2770" i="24" s="1"/>
  <c r="S2770" i="24" s="1"/>
  <c r="Q2771" i="24" l="1"/>
  <c r="R2771" i="24" s="1"/>
  <c r="S2771" i="24" s="1"/>
  <c r="Q2772" i="24" l="1"/>
  <c r="R2772" i="24" s="1"/>
  <c r="S2772" i="24" s="1"/>
  <c r="Q2773" i="24" l="1"/>
  <c r="R2773" i="24"/>
  <c r="S2773" i="24" s="1"/>
  <c r="Q2774" i="24" l="1"/>
  <c r="R2774" i="24"/>
  <c r="S2774" i="24" s="1"/>
  <c r="Q2775" i="24" l="1"/>
  <c r="R2775" i="24" s="1"/>
  <c r="S2775" i="24" s="1"/>
  <c r="Q2776" i="24" l="1"/>
  <c r="R2776" i="24" s="1"/>
  <c r="S2776" i="24" s="1"/>
  <c r="Q2777" i="24" l="1"/>
  <c r="R2777" i="24" s="1"/>
  <c r="S2777" i="24" s="1"/>
  <c r="Q2778" i="24" l="1"/>
  <c r="R2778" i="24" s="1"/>
  <c r="S2778" i="24" s="1"/>
  <c r="Q2779" i="24" l="1"/>
  <c r="R2779" i="24" s="1"/>
  <c r="S2779" i="24" s="1"/>
  <c r="Q2780" i="24" l="1"/>
  <c r="R2780" i="24"/>
  <c r="S2780" i="24" s="1"/>
  <c r="Q2781" i="24" l="1"/>
  <c r="R2781" i="24"/>
  <c r="S2781" i="24" s="1"/>
  <c r="Q2782" i="24" l="1"/>
  <c r="R2782" i="24" s="1"/>
  <c r="S2782" i="24" s="1"/>
  <c r="Q2783" i="24" l="1"/>
  <c r="R2783" i="24" s="1"/>
  <c r="S2783" i="24" s="1"/>
  <c r="Q2784" i="24" l="1"/>
  <c r="R2784" i="24" s="1"/>
  <c r="S2784" i="24" s="1"/>
  <c r="Q2785" i="24" l="1"/>
  <c r="R2785" i="24" s="1"/>
  <c r="S2785" i="24" s="1"/>
  <c r="Q2786" i="24" l="1"/>
  <c r="R2786" i="24" s="1"/>
  <c r="S2786" i="24" s="1"/>
  <c r="Q2787" i="24" l="1"/>
  <c r="R2787" i="24" s="1"/>
  <c r="S2787" i="24" s="1"/>
  <c r="Q2788" i="24" l="1"/>
  <c r="R2788" i="24" s="1"/>
  <c r="S2788" i="24" s="1"/>
  <c r="Q2789" i="24" l="1"/>
  <c r="R2789" i="24" s="1"/>
  <c r="S2789" i="24" s="1"/>
  <c r="Q2790" i="24" l="1"/>
  <c r="R2790" i="24" s="1"/>
  <c r="S2790" i="24" s="1"/>
  <c r="Q2791" i="24" l="1"/>
  <c r="R2791" i="24" s="1"/>
  <c r="S2791" i="24" s="1"/>
  <c r="Q2792" i="24" l="1"/>
  <c r="R2792" i="24" s="1"/>
  <c r="S2792" i="24" s="1"/>
  <c r="Q2793" i="24" l="1"/>
  <c r="R2793" i="24"/>
  <c r="S2793" i="24" s="1"/>
  <c r="Q2794" i="24" l="1"/>
  <c r="R2794" i="24" s="1"/>
  <c r="S2794" i="24" s="1"/>
  <c r="Q2795" i="24" l="1"/>
  <c r="R2795" i="24" s="1"/>
  <c r="S2795" i="24" s="1"/>
  <c r="Q2796" i="24" l="1"/>
  <c r="R2796" i="24" s="1"/>
  <c r="S2796" i="24" s="1"/>
  <c r="Q2797" i="24" l="1"/>
  <c r="R2797" i="24" s="1"/>
  <c r="S2797" i="24" s="1"/>
  <c r="Q2798" i="24" l="1"/>
  <c r="R2798" i="24" s="1"/>
  <c r="S2798" i="24" s="1"/>
  <c r="Q2799" i="24" l="1"/>
  <c r="R2799" i="24" s="1"/>
  <c r="S2799" i="24" s="1"/>
  <c r="Q2800" i="24" l="1"/>
  <c r="R2800" i="24" s="1"/>
  <c r="S2800" i="24" s="1"/>
  <c r="Q2801" i="24" l="1"/>
  <c r="R2801" i="24" s="1"/>
  <c r="S2801" i="24" s="1"/>
  <c r="Q2802" i="24" l="1"/>
  <c r="R2802" i="24" s="1"/>
  <c r="S2802" i="24" s="1"/>
  <c r="Q2803" i="24" l="1"/>
  <c r="R2803" i="24" s="1"/>
  <c r="S2803" i="24" s="1"/>
  <c r="Q2804" i="24" l="1"/>
  <c r="R2804" i="24" s="1"/>
  <c r="S2804" i="24" s="1"/>
  <c r="Q2805" i="24" l="1"/>
  <c r="R2805" i="24" s="1"/>
  <c r="S2805" i="24" s="1"/>
  <c r="Q2806" i="24" l="1"/>
  <c r="R2806" i="24"/>
  <c r="S2806" i="24" s="1"/>
  <c r="Q2807" i="24" l="1"/>
  <c r="R2807" i="24" s="1"/>
  <c r="S2807" i="24" s="1"/>
  <c r="Q2808" i="24" l="1"/>
  <c r="R2808" i="24" s="1"/>
  <c r="S2808" i="24" s="1"/>
  <c r="Q2809" i="24" l="1"/>
  <c r="R2809" i="24" s="1"/>
  <c r="S2809" i="24" s="1"/>
  <c r="Q2810" i="24" l="1"/>
  <c r="R2810" i="24" s="1"/>
  <c r="S2810" i="24" s="1"/>
  <c r="Q2811" i="24" l="1"/>
  <c r="R2811" i="24" s="1"/>
  <c r="S2811" i="24" s="1"/>
  <c r="Q2812" i="24" l="1"/>
  <c r="R2812" i="24" s="1"/>
  <c r="S2812" i="24" s="1"/>
  <c r="Q2813" i="24" l="1"/>
  <c r="R2813" i="24"/>
  <c r="S2813" i="24" s="1"/>
  <c r="Q2814" i="24" l="1"/>
  <c r="R2814" i="24"/>
  <c r="S2814" i="24" s="1"/>
  <c r="Q2815" i="24" l="1"/>
  <c r="R2815" i="24" s="1"/>
  <c r="S2815" i="24" s="1"/>
  <c r="Q2816" i="24" l="1"/>
  <c r="R2816" i="24"/>
  <c r="S2816" i="24" s="1"/>
  <c r="Q2817" i="24" l="1"/>
  <c r="R2817" i="24" s="1"/>
  <c r="S2817" i="24" s="1"/>
  <c r="Q2818" i="24" l="1"/>
  <c r="R2818" i="24"/>
  <c r="S2818" i="24" s="1"/>
  <c r="Q2819" i="24" l="1"/>
  <c r="R2819" i="24" s="1"/>
  <c r="S2819" i="24" s="1"/>
  <c r="Q2820" i="24" l="1"/>
  <c r="R2820" i="24" s="1"/>
  <c r="S2820" i="24" s="1"/>
  <c r="Q2821" i="24" l="1"/>
  <c r="R2821" i="24" s="1"/>
  <c r="S2821" i="24" s="1"/>
  <c r="Q2822" i="24" l="1"/>
  <c r="R2822" i="24" s="1"/>
  <c r="S2822" i="24" s="1"/>
  <c r="Q2823" i="24" l="1"/>
  <c r="R2823" i="24" s="1"/>
  <c r="S2823" i="24" s="1"/>
  <c r="Q2824" i="24" l="1"/>
  <c r="R2824" i="24" s="1"/>
  <c r="S2824" i="24" s="1"/>
  <c r="Q2825" i="24" l="1"/>
  <c r="R2825" i="24" s="1"/>
  <c r="S2825" i="24" s="1"/>
  <c r="Q2826" i="24" l="1"/>
  <c r="R2826" i="24" s="1"/>
  <c r="S2826" i="24" s="1"/>
  <c r="Q2827" i="24" l="1"/>
  <c r="R2827" i="24" s="1"/>
  <c r="S2827" i="24" s="1"/>
  <c r="Q2828" i="24" l="1"/>
  <c r="R2828" i="24" s="1"/>
  <c r="S2828" i="24" s="1"/>
  <c r="Q2829" i="24" l="1"/>
  <c r="R2829" i="24" s="1"/>
  <c r="S2829" i="24" s="1"/>
  <c r="Q2830" i="24" l="1"/>
  <c r="R2830" i="24" s="1"/>
  <c r="S2830" i="24" s="1"/>
  <c r="Q2831" i="24" l="1"/>
  <c r="R2831" i="24" s="1"/>
  <c r="S2831" i="24" s="1"/>
  <c r="Q2832" i="24" l="1"/>
  <c r="R2832" i="24" s="1"/>
  <c r="S2832" i="24" s="1"/>
  <c r="Q2833" i="24" l="1"/>
  <c r="R2833" i="24" s="1"/>
  <c r="S2833" i="24" s="1"/>
  <c r="Q2834" i="24" l="1"/>
  <c r="R2834" i="24" s="1"/>
  <c r="S2834" i="24" s="1"/>
  <c r="Q2835" i="24" l="1"/>
  <c r="R2835" i="24" s="1"/>
  <c r="S2835" i="24" s="1"/>
  <c r="Q2836" i="24" l="1"/>
  <c r="R2836" i="24" s="1"/>
  <c r="S2836" i="24" s="1"/>
  <c r="Q2837" i="24" l="1"/>
  <c r="R2837" i="24" s="1"/>
  <c r="S2837" i="24" s="1"/>
  <c r="Q2838" i="24" l="1"/>
  <c r="R2838" i="24" s="1"/>
  <c r="S2838" i="24" s="1"/>
  <c r="Q2839" i="24" l="1"/>
  <c r="R2839" i="24" s="1"/>
  <c r="S2839" i="24" s="1"/>
  <c r="Q2840" i="24" l="1"/>
  <c r="R2840" i="24"/>
  <c r="S2840" i="24" s="1"/>
  <c r="Q2841" i="24" l="1"/>
  <c r="R2841" i="24"/>
  <c r="S2841" i="24" s="1"/>
  <c r="Q2842" i="24" l="1"/>
  <c r="R2842" i="24"/>
  <c r="S2842" i="24" s="1"/>
  <c r="Q2843" i="24" l="1"/>
  <c r="R2843" i="24" s="1"/>
  <c r="S2843" i="24" s="1"/>
  <c r="Q2844" i="24" l="1"/>
  <c r="R2844" i="24" s="1"/>
  <c r="S2844" i="24" s="1"/>
  <c r="Q2845" i="24" l="1"/>
  <c r="R2845" i="24" s="1"/>
  <c r="S2845" i="24" s="1"/>
  <c r="Q2846" i="24" l="1"/>
  <c r="R2846" i="24" s="1"/>
  <c r="S2846" i="24" s="1"/>
  <c r="Q2847" i="24" l="1"/>
  <c r="R2847" i="24" s="1"/>
  <c r="S2847" i="24" s="1"/>
  <c r="Q2848" i="24" l="1"/>
  <c r="R2848" i="24" s="1"/>
  <c r="S2848" i="24" s="1"/>
  <c r="Q2849" i="24" l="1"/>
  <c r="R2849" i="24" s="1"/>
  <c r="S2849" i="24" s="1"/>
  <c r="Q2850" i="24" l="1"/>
  <c r="R2850" i="24" s="1"/>
  <c r="S2850" i="24" s="1"/>
  <c r="Q2851" i="24" l="1"/>
  <c r="R2851" i="24" s="1"/>
  <c r="S2851" i="24" s="1"/>
  <c r="Q2852" i="24" l="1"/>
  <c r="R2852" i="24" s="1"/>
  <c r="S2852" i="24" s="1"/>
  <c r="Q2853" i="24" l="1"/>
  <c r="R2853" i="24" s="1"/>
  <c r="S2853" i="24" s="1"/>
  <c r="Q2854" i="24" l="1"/>
  <c r="R2854" i="24" s="1"/>
  <c r="S2854" i="24" s="1"/>
  <c r="Q2855" i="24" l="1"/>
  <c r="R2855" i="24" s="1"/>
  <c r="S2855" i="24" s="1"/>
  <c r="Q2856" i="24" l="1"/>
  <c r="R2856" i="24"/>
  <c r="S2856" i="24" s="1"/>
  <c r="Q2857" i="24" l="1"/>
  <c r="R2857" i="24" s="1"/>
  <c r="S2857" i="24" s="1"/>
  <c r="Q2858" i="24" l="1"/>
  <c r="R2858" i="24" s="1"/>
  <c r="S2858" i="24" s="1"/>
  <c r="Q2859" i="24" l="1"/>
  <c r="R2859" i="24" s="1"/>
  <c r="S2859" i="24" s="1"/>
  <c r="Q2860" i="24" l="1"/>
  <c r="R2860" i="24" s="1"/>
  <c r="S2860" i="24" s="1"/>
  <c r="Q2861" i="24" l="1"/>
  <c r="R2861" i="24"/>
  <c r="S2861" i="24" s="1"/>
  <c r="Q2862" i="24" l="1"/>
  <c r="R2862" i="24"/>
  <c r="S2862" i="24" s="1"/>
  <c r="Q2863" i="24" l="1"/>
  <c r="R2863" i="24"/>
  <c r="S2863" i="24" s="1"/>
  <c r="Q2864" i="24" l="1"/>
  <c r="R2864" i="24"/>
  <c r="S2864" i="24" s="1"/>
  <c r="Q2865" i="24" l="1"/>
  <c r="R2865" i="24" s="1"/>
  <c r="S2865" i="24" s="1"/>
  <c r="Q2866" i="24" l="1"/>
  <c r="R2866" i="24"/>
  <c r="S2866" i="24" s="1"/>
  <c r="Q2867" i="24" l="1"/>
  <c r="R2867" i="24"/>
  <c r="S2867" i="24" s="1"/>
  <c r="Q2868" i="24" l="1"/>
  <c r="R2868" i="24"/>
  <c r="S2868" i="24" s="1"/>
  <c r="Q2869" i="24" l="1"/>
  <c r="R2869" i="24" s="1"/>
  <c r="S2869" i="24" s="1"/>
  <c r="Q2870" i="24" l="1"/>
  <c r="R2870" i="24" s="1"/>
  <c r="S2870" i="24" s="1"/>
  <c r="Q2871" i="24" l="1"/>
  <c r="R2871" i="24" s="1"/>
  <c r="S2871" i="24" s="1"/>
  <c r="Q2872" i="24" l="1"/>
  <c r="R2872" i="24" s="1"/>
  <c r="S2872" i="24" s="1"/>
  <c r="Q2873" i="24" l="1"/>
  <c r="R2873" i="24" s="1"/>
  <c r="S2873" i="24" s="1"/>
  <c r="Q2874" i="24" l="1"/>
  <c r="R2874" i="24"/>
  <c r="S2874" i="24" s="1"/>
  <c r="Q2875" i="24" l="1"/>
  <c r="R2875" i="24" s="1"/>
  <c r="S2875" i="24" s="1"/>
  <c r="Q2876" i="24" l="1"/>
  <c r="R2876" i="24" s="1"/>
  <c r="S2876" i="24" s="1"/>
  <c r="Q2877" i="24" l="1"/>
  <c r="R2877" i="24" s="1"/>
  <c r="S2877" i="24" s="1"/>
  <c r="Q2878" i="24" l="1"/>
  <c r="R2878" i="24" s="1"/>
  <c r="S2878" i="24" s="1"/>
  <c r="Q2879" i="24" l="1"/>
  <c r="R2879" i="24" s="1"/>
  <c r="S2879" i="24" s="1"/>
  <c r="Q2880" i="24" l="1"/>
  <c r="R2880" i="24"/>
  <c r="S2880" i="24" s="1"/>
  <c r="Q2881" i="24" l="1"/>
  <c r="R2881" i="24"/>
  <c r="S2881" i="24" s="1"/>
  <c r="Q2882" i="24" l="1"/>
  <c r="R2882" i="24"/>
  <c r="S2882" i="24" s="1"/>
  <c r="Q2883" i="24" l="1"/>
  <c r="R2883" i="24"/>
  <c r="S2883" i="24" s="1"/>
  <c r="Q2884" i="24" l="1"/>
  <c r="R2884" i="24" s="1"/>
  <c r="S2884" i="24" s="1"/>
  <c r="Q2885" i="24" l="1"/>
  <c r="R2885" i="24" s="1"/>
  <c r="S2885" i="24" s="1"/>
  <c r="Q2886" i="24" l="1"/>
  <c r="R2886" i="24" s="1"/>
  <c r="S2886" i="24" s="1"/>
  <c r="Q2887" i="24" l="1"/>
  <c r="R2887" i="24" s="1"/>
  <c r="S2887" i="24" s="1"/>
  <c r="Q2888" i="24" l="1"/>
  <c r="R2888" i="24" s="1"/>
  <c r="S2888" i="24" s="1"/>
  <c r="Q2889" i="24" l="1"/>
  <c r="R2889" i="24" s="1"/>
  <c r="S2889" i="24" s="1"/>
  <c r="Q2890" i="24" l="1"/>
  <c r="R2890" i="24" s="1"/>
  <c r="S2890" i="24" s="1"/>
  <c r="Q2891" i="24" l="1"/>
  <c r="R2891" i="24" s="1"/>
  <c r="S2891" i="24" s="1"/>
  <c r="Q2892" i="24" l="1"/>
  <c r="R2892" i="24" s="1"/>
  <c r="S2892" i="24" s="1"/>
  <c r="Q2893" i="24" l="1"/>
  <c r="R2893" i="24" s="1"/>
  <c r="S2893" i="24" s="1"/>
  <c r="Q2894" i="24" l="1"/>
  <c r="R2894" i="24" s="1"/>
  <c r="S2894" i="24" s="1"/>
  <c r="Q2895" i="24" l="1"/>
  <c r="R2895" i="24" s="1"/>
  <c r="S2895" i="24" s="1"/>
  <c r="Q2896" i="24" l="1"/>
  <c r="R2896" i="24" s="1"/>
  <c r="S2896" i="24" s="1"/>
  <c r="Q2897" i="24" l="1"/>
  <c r="R2897" i="24" s="1"/>
  <c r="S2897" i="24" s="1"/>
  <c r="Q2898" i="24" l="1"/>
  <c r="R2898" i="24" s="1"/>
  <c r="S2898" i="24" s="1"/>
  <c r="Q2899" i="24" l="1"/>
  <c r="R2899" i="24" s="1"/>
  <c r="S2899" i="24" s="1"/>
  <c r="Q2900" i="24" l="1"/>
  <c r="R2900" i="24" s="1"/>
  <c r="S2900" i="24" s="1"/>
  <c r="Q2901" i="24" l="1"/>
  <c r="R2901" i="24"/>
  <c r="S2901" i="24" s="1"/>
  <c r="Q2902" i="24" l="1"/>
  <c r="R2902" i="24"/>
  <c r="S2902" i="24" s="1"/>
  <c r="Q2903" i="24" l="1"/>
  <c r="R2903" i="24"/>
  <c r="S2903" i="24" s="1"/>
  <c r="Q2904" i="24" l="1"/>
  <c r="R2904" i="24"/>
  <c r="S2904" i="24" s="1"/>
  <c r="Q2905" i="24" l="1"/>
  <c r="R2905" i="24"/>
  <c r="S2905" i="24" s="1"/>
  <c r="Q2906" i="24" l="1"/>
  <c r="R2906" i="24"/>
  <c r="S2906" i="24" s="1"/>
  <c r="Q2907" i="24" l="1"/>
  <c r="R2907" i="24" s="1"/>
  <c r="S2907" i="24" s="1"/>
  <c r="Q2908" i="24" l="1"/>
  <c r="R2908" i="24" s="1"/>
  <c r="S2908" i="24" s="1"/>
  <c r="Q2909" i="24" l="1"/>
  <c r="R2909" i="24" s="1"/>
  <c r="S2909" i="24" s="1"/>
  <c r="Q2910" i="24" l="1"/>
  <c r="R2910" i="24" s="1"/>
  <c r="S2910" i="24" s="1"/>
  <c r="Q2911" i="24" l="1"/>
  <c r="R2911" i="24" s="1"/>
  <c r="S2911" i="24" s="1"/>
  <c r="Q2912" i="24" l="1"/>
  <c r="R2912" i="24" s="1"/>
  <c r="S2912" i="24" s="1"/>
  <c r="Q2913" i="24" l="1"/>
  <c r="R2913" i="24" s="1"/>
  <c r="S2913" i="24" s="1"/>
  <c r="Q2914" i="24" l="1"/>
  <c r="R2914" i="24" s="1"/>
  <c r="S2914" i="24" s="1"/>
  <c r="Q2915" i="24" l="1"/>
  <c r="R2915" i="24" s="1"/>
  <c r="S2915" i="24" s="1"/>
  <c r="Q2916" i="24" l="1"/>
  <c r="R2916" i="24" s="1"/>
  <c r="S2916" i="24" s="1"/>
  <c r="Q2917" i="24" l="1"/>
  <c r="R2917" i="24" s="1"/>
  <c r="S2917" i="24" s="1"/>
  <c r="Q2918" i="24" l="1"/>
  <c r="R2918" i="24" s="1"/>
  <c r="S2918" i="24" s="1"/>
  <c r="Q2919" i="24" l="1"/>
  <c r="R2919" i="24" s="1"/>
  <c r="S2919" i="24" s="1"/>
  <c r="Q2920" i="24" l="1"/>
  <c r="R2920" i="24" s="1"/>
  <c r="S2920" i="24" s="1"/>
  <c r="Q2921" i="24" l="1"/>
  <c r="R2921" i="24" s="1"/>
  <c r="S2921" i="24" s="1"/>
  <c r="Q2922" i="24" l="1"/>
  <c r="R2922" i="24" s="1"/>
  <c r="S2922" i="24" s="1"/>
  <c r="Q2923" i="24" l="1"/>
  <c r="R2923" i="24" s="1"/>
  <c r="S2923" i="24" s="1"/>
  <c r="Q2924" i="24" l="1"/>
  <c r="R2924" i="24" s="1"/>
  <c r="S2924" i="24" s="1"/>
  <c r="Q2925" i="24" l="1"/>
  <c r="R2925" i="24" s="1"/>
  <c r="S2925" i="24" s="1"/>
  <c r="Q2926" i="24" l="1"/>
  <c r="R2926" i="24" s="1"/>
  <c r="S2926" i="24" s="1"/>
  <c r="Q2927" i="24" l="1"/>
  <c r="R2927" i="24"/>
  <c r="S2927" i="24" s="1"/>
  <c r="Q2928" i="24" l="1"/>
  <c r="R2928" i="24"/>
  <c r="S2928" i="24" s="1"/>
  <c r="Q2929" i="24" l="1"/>
  <c r="R2929" i="24" s="1"/>
  <c r="S2929" i="24" s="1"/>
  <c r="Q2930" i="24" l="1"/>
  <c r="R2930" i="24" s="1"/>
  <c r="S2930" i="24" s="1"/>
  <c r="Q2931" i="24" l="1"/>
  <c r="R2931" i="24" s="1"/>
  <c r="S2931" i="24" s="1"/>
  <c r="Q2932" i="24" l="1"/>
  <c r="R2932" i="24"/>
  <c r="S2932" i="24" s="1"/>
  <c r="Q2933" i="24" l="1"/>
  <c r="R2933" i="24"/>
  <c r="S2933" i="24" s="1"/>
  <c r="Q2934" i="24" l="1"/>
  <c r="R2934" i="24"/>
  <c r="S2934" i="24" s="1"/>
  <c r="Q2935" i="24" l="1"/>
  <c r="R2935" i="24" s="1"/>
  <c r="S2935" i="24" s="1"/>
  <c r="Q2936" i="24" l="1"/>
  <c r="R2936" i="24"/>
  <c r="S2936" i="24" s="1"/>
  <c r="Q2937" i="24" l="1"/>
  <c r="R2937" i="24"/>
  <c r="S2937" i="24" s="1"/>
  <c r="Q2938" i="24" l="1"/>
  <c r="R2938" i="24" s="1"/>
  <c r="S2938" i="24" s="1"/>
  <c r="Q2939" i="24" l="1"/>
  <c r="R2939" i="24"/>
  <c r="S2939" i="24" s="1"/>
  <c r="Q2940" i="24" l="1"/>
  <c r="R2940" i="24"/>
  <c r="S2940" i="24" s="1"/>
  <c r="Q2941" i="24" l="1"/>
  <c r="R2941" i="24"/>
  <c r="S2941" i="24" s="1"/>
  <c r="Q2942" i="24" l="1"/>
  <c r="R2942" i="24" s="1"/>
  <c r="S2942" i="24" s="1"/>
  <c r="Q2943" i="24" l="1"/>
  <c r="R2943" i="24" s="1"/>
  <c r="S2943" i="24" s="1"/>
  <c r="Q2944" i="24" l="1"/>
  <c r="R2944" i="24" s="1"/>
  <c r="S2944" i="24" s="1"/>
  <c r="Q2945" i="24" l="1"/>
  <c r="R2945" i="24" s="1"/>
  <c r="S2945" i="24" s="1"/>
  <c r="Q2946" i="24" l="1"/>
  <c r="R2946" i="24" s="1"/>
  <c r="S2946" i="24" s="1"/>
  <c r="Q2947" i="24" l="1"/>
  <c r="R2947" i="24" s="1"/>
  <c r="S2947" i="24" s="1"/>
  <c r="Q2948" i="24" l="1"/>
  <c r="R2948" i="24" s="1"/>
  <c r="S2948" i="24" s="1"/>
  <c r="Q2949" i="24" l="1"/>
  <c r="R2949" i="24"/>
  <c r="S2949" i="24" s="1"/>
  <c r="Q2950" i="24" l="1"/>
  <c r="R2950" i="24"/>
  <c r="S2950" i="24" s="1"/>
  <c r="Q2951" i="24" l="1"/>
  <c r="R2951" i="24"/>
  <c r="S2951" i="24" s="1"/>
  <c r="Q2952" i="24" l="1"/>
  <c r="R2952" i="24"/>
  <c r="S2952" i="24" s="1"/>
  <c r="Q2953" i="24" l="1"/>
  <c r="R2953" i="24"/>
  <c r="S2953" i="24" s="1"/>
  <c r="Q2954" i="24" l="1"/>
  <c r="Q2955" i="24" l="1"/>
  <c r="R2955" i="24" s="1"/>
  <c r="S2955" i="24" s="1"/>
  <c r="R2954" i="24"/>
  <c r="S2954" i="24" s="1"/>
  <c r="Q2956" i="24" l="1"/>
  <c r="R2956" i="24" s="1"/>
  <c r="S2956" i="24" s="1"/>
  <c r="Q2957" i="24" l="1"/>
  <c r="R2957" i="24" s="1"/>
  <c r="S2957" i="24" s="1"/>
  <c r="Q2958" i="24" l="1"/>
  <c r="R2958" i="24" s="1"/>
  <c r="S2958" i="24" s="1"/>
  <c r="Q2959" i="24" l="1"/>
  <c r="R2959" i="24" s="1"/>
  <c r="S2959" i="24" s="1"/>
  <c r="Q2960" i="24" l="1"/>
  <c r="R2960" i="24" s="1"/>
  <c r="S2960" i="24" s="1"/>
  <c r="Q2961" i="24" l="1"/>
  <c r="R2961" i="24" s="1"/>
  <c r="S2961" i="24" s="1"/>
  <c r="Q2962" i="24" l="1"/>
  <c r="R2962" i="24" s="1"/>
  <c r="S2962" i="24" s="1"/>
  <c r="Q2963" i="24" l="1"/>
  <c r="R2963" i="24" s="1"/>
  <c r="S2963" i="24" s="1"/>
  <c r="Q2964" i="24" l="1"/>
  <c r="R2964" i="24"/>
  <c r="S2964" i="24" s="1"/>
  <c r="Q2965" i="24" l="1"/>
  <c r="R2965" i="24" s="1"/>
  <c r="S2965" i="24" s="1"/>
  <c r="Q2966" i="24" l="1"/>
  <c r="R2966" i="24" s="1"/>
  <c r="S2966" i="24" s="1"/>
  <c r="Q2967" i="24" l="1"/>
  <c r="R2967" i="24" s="1"/>
  <c r="S2967" i="24" s="1"/>
  <c r="Q2968" i="24" l="1"/>
  <c r="R2968" i="24" s="1"/>
  <c r="S2968" i="24" s="1"/>
  <c r="Q2969" i="24" l="1"/>
  <c r="R2969" i="24" s="1"/>
  <c r="S2969" i="24" s="1"/>
  <c r="Q2970" i="24" l="1"/>
  <c r="R2970" i="24" s="1"/>
  <c r="S2970" i="24" s="1"/>
  <c r="Q2971" i="24" l="1"/>
  <c r="R2971" i="24" s="1"/>
  <c r="S2971" i="24" s="1"/>
  <c r="Q2972" i="24" l="1"/>
  <c r="R2972" i="24" s="1"/>
  <c r="S2972" i="24" s="1"/>
  <c r="Q2973" i="24" l="1"/>
  <c r="R2973" i="24" s="1"/>
  <c r="S2973" i="24" s="1"/>
  <c r="Q2974" i="24" l="1"/>
  <c r="R2974" i="24" s="1"/>
  <c r="S2974" i="24" s="1"/>
  <c r="Q2975" i="24" l="1"/>
  <c r="R2975" i="24" s="1"/>
  <c r="S2975" i="24" s="1"/>
  <c r="Q2976" i="24" l="1"/>
  <c r="R2976" i="24" s="1"/>
  <c r="S2976" i="24" s="1"/>
  <c r="Q2977" i="24" l="1"/>
  <c r="R2977" i="24"/>
  <c r="S2977" i="24" s="1"/>
  <c r="Q2978" i="24" l="1"/>
  <c r="R2978" i="24" s="1"/>
  <c r="S2978" i="24" s="1"/>
  <c r="Q2979" i="24" l="1"/>
  <c r="R2979" i="24" s="1"/>
  <c r="S2979" i="24" s="1"/>
  <c r="Q2980" i="24" l="1"/>
  <c r="R2980" i="24" s="1"/>
  <c r="S2980" i="24" s="1"/>
  <c r="Q2981" i="24" l="1"/>
  <c r="R2981" i="24" s="1"/>
  <c r="S2981" i="24" s="1"/>
  <c r="Q2982" i="24" l="1"/>
  <c r="R2982" i="24" s="1"/>
  <c r="S2982" i="24" s="1"/>
  <c r="Q2983" i="24" l="1"/>
  <c r="R2983" i="24" s="1"/>
  <c r="S2983" i="24" s="1"/>
  <c r="Q2984" i="24" l="1"/>
  <c r="R2984" i="24" s="1"/>
  <c r="S2984" i="24" s="1"/>
  <c r="Q2985" i="24" l="1"/>
  <c r="R2985" i="24" s="1"/>
  <c r="S2985" i="24" s="1"/>
  <c r="Q2986" i="24" l="1"/>
  <c r="R2986" i="24" s="1"/>
  <c r="S2986" i="24" s="1"/>
  <c r="Q2987" i="24" l="1"/>
  <c r="R2987" i="24" s="1"/>
  <c r="S2987" i="24" s="1"/>
  <c r="Q2988" i="24" l="1"/>
  <c r="R2988" i="24" s="1"/>
  <c r="S2988" i="24" s="1"/>
  <c r="Q2989" i="24" l="1"/>
  <c r="R2989" i="24" s="1"/>
  <c r="S2989" i="24" s="1"/>
  <c r="Q2990" i="24" l="1"/>
  <c r="R2990" i="24" s="1"/>
  <c r="S2990" i="24" s="1"/>
  <c r="Q2991" i="24" l="1"/>
  <c r="R2991" i="24" s="1"/>
  <c r="S2991" i="24" s="1"/>
  <c r="Q2992" i="24" l="1"/>
  <c r="R2992" i="24" s="1"/>
  <c r="S2992" i="24" s="1"/>
  <c r="Q2993" i="24" l="1"/>
  <c r="R2993" i="24" s="1"/>
  <c r="S2993" i="24" s="1"/>
  <c r="Q2994" i="24" l="1"/>
  <c r="R2994" i="24" s="1"/>
  <c r="S2994" i="24" s="1"/>
  <c r="Q2995" i="24" l="1"/>
  <c r="R2995" i="24"/>
  <c r="S2995" i="24" s="1"/>
  <c r="Q2996" i="24" l="1"/>
  <c r="R2996" i="24" s="1"/>
  <c r="S2996" i="24" s="1"/>
  <c r="Q2997" i="24" l="1"/>
  <c r="R2997" i="24" s="1"/>
  <c r="S2997" i="24" s="1"/>
  <c r="Q2998" i="24" l="1"/>
  <c r="R2998" i="24" s="1"/>
  <c r="S2998" i="24" s="1"/>
  <c r="Q2999" i="24" l="1"/>
  <c r="R2999" i="24" s="1"/>
  <c r="S2999" i="24" s="1"/>
  <c r="Q3000" i="24" l="1"/>
  <c r="R3000" i="24" s="1"/>
  <c r="S3000" i="24" s="1"/>
  <c r="Q3001" i="24" l="1"/>
  <c r="R3001" i="24" s="1"/>
  <c r="S3001" i="24" s="1"/>
  <c r="Q3002" i="24" l="1"/>
  <c r="R3002" i="24" s="1"/>
  <c r="S3002" i="24" s="1"/>
  <c r="Q3003" i="24" l="1"/>
  <c r="R3003" i="24" s="1"/>
  <c r="S3003" i="24" s="1"/>
  <c r="Q3004" i="24" l="1"/>
  <c r="R3004" i="24" s="1"/>
  <c r="S3004" i="24" s="1"/>
  <c r="Q3005" i="24" l="1"/>
  <c r="R3005" i="24" s="1"/>
  <c r="S3005" i="24" s="1"/>
  <c r="Q3006" i="24" l="1"/>
  <c r="R3006" i="24" s="1"/>
  <c r="S3006" i="24" s="1"/>
  <c r="Q3007" i="24" l="1"/>
  <c r="R3007" i="24" s="1"/>
  <c r="S3007" i="24" s="1"/>
  <c r="Q3008" i="24" l="1"/>
  <c r="R3008" i="24" s="1"/>
  <c r="S3008" i="24" s="1"/>
  <c r="Q3009" i="24" l="1"/>
  <c r="R3009" i="24" s="1"/>
  <c r="S3009" i="24" s="1"/>
  <c r="Q3010" i="24" l="1"/>
  <c r="R3010" i="24" s="1"/>
  <c r="S3010" i="24" s="1"/>
  <c r="Q3011" i="24" l="1"/>
  <c r="R3011" i="24" s="1"/>
  <c r="S3011" i="24" s="1"/>
  <c r="Q3012" i="24" l="1"/>
  <c r="R3012" i="24" s="1"/>
  <c r="S3012" i="24" s="1"/>
  <c r="Q3013" i="24" l="1"/>
  <c r="R3013" i="24" s="1"/>
  <c r="S3013" i="24" s="1"/>
  <c r="Q3014" i="24" l="1"/>
  <c r="R3014" i="24" s="1"/>
  <c r="S3014" i="24" s="1"/>
  <c r="Q3015" i="24" l="1"/>
  <c r="R3015" i="24" s="1"/>
  <c r="S3015" i="24" s="1"/>
  <c r="Q3016" i="24" l="1"/>
  <c r="R3016" i="24" s="1"/>
  <c r="S3016" i="24" s="1"/>
  <c r="Q3017" i="24" l="1"/>
  <c r="R3017" i="24"/>
  <c r="S3017" i="24" s="1"/>
  <c r="Q3018" i="24" l="1"/>
  <c r="R3018" i="24" s="1"/>
  <c r="S3018" i="24" s="1"/>
  <c r="Q3019" i="24" l="1"/>
  <c r="R3019" i="24" s="1"/>
  <c r="S3019" i="24" s="1"/>
  <c r="Q3020" i="24" l="1"/>
  <c r="R3020" i="24" s="1"/>
  <c r="S3020" i="24" s="1"/>
  <c r="Q3021" i="24" l="1"/>
  <c r="R3021" i="24"/>
  <c r="S3021" i="24" s="1"/>
  <c r="Q3022" i="24" l="1"/>
  <c r="R3022" i="24" s="1"/>
  <c r="S3022" i="24" s="1"/>
  <c r="Q3023" i="24" l="1"/>
  <c r="R3023" i="24" s="1"/>
  <c r="S3023" i="24" s="1"/>
  <c r="Q3024" i="24" l="1"/>
  <c r="R3024" i="24" s="1"/>
  <c r="S3024" i="24" s="1"/>
  <c r="Q3025" i="24" l="1"/>
  <c r="R3025" i="24" s="1"/>
  <c r="S3025" i="24" s="1"/>
  <c r="Q3026" i="24" l="1"/>
  <c r="R3026" i="24" s="1"/>
  <c r="S3026" i="24" s="1"/>
  <c r="Q3027" i="24" l="1"/>
  <c r="R3027" i="24" s="1"/>
  <c r="S3027" i="24" s="1"/>
  <c r="Q3028" i="24" l="1"/>
  <c r="R3028" i="24" s="1"/>
  <c r="S3028" i="24" s="1"/>
  <c r="Q3029" i="24" l="1"/>
  <c r="R3029" i="24" s="1"/>
  <c r="S3029" i="24" s="1"/>
  <c r="Q3030" i="24" l="1"/>
  <c r="R3030" i="24" s="1"/>
  <c r="S3030" i="24" s="1"/>
  <c r="Q3031" i="24" l="1"/>
  <c r="R3031" i="24" s="1"/>
  <c r="S3031" i="24" s="1"/>
  <c r="Q3032" i="24" l="1"/>
  <c r="R3032" i="24" s="1"/>
  <c r="S3032" i="24" s="1"/>
  <c r="Q3033" i="24" l="1"/>
  <c r="R3033" i="24" s="1"/>
  <c r="S3033" i="24" s="1"/>
  <c r="Q3034" i="24" l="1"/>
  <c r="R3034" i="24" s="1"/>
  <c r="S3034" i="24" s="1"/>
  <c r="Q3035" i="24" l="1"/>
  <c r="R3035" i="24" s="1"/>
  <c r="S3035" i="24" s="1"/>
  <c r="Q3036" i="24" l="1"/>
  <c r="R3036" i="24" s="1"/>
  <c r="S3036" i="24" s="1"/>
  <c r="Q3037" i="24" l="1"/>
  <c r="R3037" i="24" s="1"/>
  <c r="S3037" i="24" s="1"/>
  <c r="Q3038" i="24" l="1"/>
  <c r="R3038" i="24" s="1"/>
  <c r="S3038" i="24" s="1"/>
  <c r="Q3039" i="24" l="1"/>
  <c r="R3039" i="24" s="1"/>
  <c r="S3039" i="24" s="1"/>
  <c r="Q3040" i="24" l="1"/>
  <c r="R3040" i="24" s="1"/>
  <c r="S3040" i="24" s="1"/>
  <c r="Q3041" i="24" l="1"/>
  <c r="R3041" i="24" s="1"/>
  <c r="S3041" i="24" s="1"/>
  <c r="Q3042" i="24" l="1"/>
  <c r="R3042" i="24" s="1"/>
  <c r="S3042" i="24" s="1"/>
  <c r="Q3043" i="24" l="1"/>
  <c r="R3043" i="24" s="1"/>
  <c r="S3043" i="24" s="1"/>
  <c r="Q3044" i="24" l="1"/>
  <c r="R3044" i="24" s="1"/>
  <c r="S3044" i="24" s="1"/>
  <c r="Q3045" i="24" l="1"/>
  <c r="R3045" i="24" s="1"/>
  <c r="S3045" i="24" s="1"/>
  <c r="Q3046" i="24" l="1"/>
  <c r="R3046" i="24"/>
  <c r="S3046" i="24" s="1"/>
  <c r="Q3047" i="24" l="1"/>
  <c r="R3047" i="24" s="1"/>
  <c r="S3047" i="24" s="1"/>
  <c r="Q3048" i="24" l="1"/>
  <c r="R3048" i="24" s="1"/>
  <c r="S3048" i="24" s="1"/>
  <c r="Q3049" i="24" l="1"/>
  <c r="R3049" i="24"/>
  <c r="S3049" i="24" s="1"/>
  <c r="Q3050" i="24" l="1"/>
  <c r="R3050" i="24"/>
  <c r="S3050" i="24" s="1"/>
  <c r="Q3051" i="24" l="1"/>
  <c r="R3051" i="24" s="1"/>
  <c r="S3051" i="24" s="1"/>
  <c r="Q3052" i="24" l="1"/>
  <c r="R3052" i="24" s="1"/>
  <c r="S3052" i="24" s="1"/>
  <c r="Q3053" i="24" l="1"/>
  <c r="R3053" i="24" s="1"/>
  <c r="S3053" i="24" s="1"/>
  <c r="Q3054" i="24" l="1"/>
  <c r="R3054" i="24"/>
  <c r="S3054" i="24" s="1"/>
  <c r="Q3055" i="24" l="1"/>
  <c r="R3055" i="24" s="1"/>
  <c r="S3055" i="24" s="1"/>
  <c r="Q3056" i="24" l="1"/>
  <c r="R3056" i="24" s="1"/>
  <c r="S3056" i="24" s="1"/>
  <c r="Q3057" i="24" l="1"/>
  <c r="R3057" i="24" s="1"/>
  <c r="S3057" i="24" s="1"/>
  <c r="Q3058" i="24" l="1"/>
  <c r="R3058" i="24" s="1"/>
  <c r="S3058" i="24" s="1"/>
  <c r="Q3059" i="24" l="1"/>
  <c r="R3059" i="24" s="1"/>
  <c r="S3059" i="24" s="1"/>
  <c r="Q3060" i="24" l="1"/>
  <c r="R3060" i="24" s="1"/>
  <c r="S3060" i="24" s="1"/>
  <c r="Q3061" i="24" l="1"/>
  <c r="R3061" i="24" s="1"/>
  <c r="S3061" i="24" s="1"/>
  <c r="Q3062" i="24" l="1"/>
  <c r="R3062" i="24" s="1"/>
  <c r="S3062" i="24" s="1"/>
  <c r="Q3063" i="24" l="1"/>
  <c r="R3063" i="24" s="1"/>
  <c r="S3063" i="24" s="1"/>
  <c r="Q3064" i="24" l="1"/>
  <c r="R3064" i="24" s="1"/>
  <c r="S3064" i="24" s="1"/>
  <c r="Q3065" i="24" l="1"/>
  <c r="R3065" i="24" s="1"/>
  <c r="S3065" i="24" s="1"/>
  <c r="Q3066" i="24" l="1"/>
  <c r="R3066" i="24" s="1"/>
  <c r="S3066" i="24" s="1"/>
  <c r="Q3067" i="24" l="1"/>
  <c r="R3067" i="24" s="1"/>
  <c r="S3067" i="24" s="1"/>
  <c r="Q3068" i="24" l="1"/>
  <c r="R3068" i="24" s="1"/>
  <c r="S3068" i="24" s="1"/>
  <c r="Q3069" i="24" l="1"/>
  <c r="R3069" i="24" s="1"/>
  <c r="S3069" i="24" s="1"/>
  <c r="Q3070" i="24" l="1"/>
  <c r="R3070" i="24"/>
  <c r="S3070" i="24" s="1"/>
  <c r="Q3071" i="24" l="1"/>
  <c r="R3071" i="24" s="1"/>
  <c r="S3071" i="24" s="1"/>
  <c r="Q3072" i="24" l="1"/>
  <c r="R3072" i="24" s="1"/>
  <c r="S3072" i="24" s="1"/>
  <c r="Q3073" i="24" l="1"/>
  <c r="R3073" i="24" s="1"/>
  <c r="S3073" i="24" s="1"/>
  <c r="Q3074" i="24" l="1"/>
  <c r="R3074" i="24" s="1"/>
  <c r="S3074" i="24" s="1"/>
  <c r="Q3075" i="24" l="1"/>
  <c r="R3075" i="24" s="1"/>
  <c r="S3075" i="24" s="1"/>
  <c r="Q3076" i="24" l="1"/>
  <c r="R3076" i="24" s="1"/>
  <c r="S3076" i="24" s="1"/>
  <c r="Q3077" i="24" l="1"/>
  <c r="R3077" i="24" s="1"/>
  <c r="S3077" i="24" s="1"/>
  <c r="Q3078" i="24" l="1"/>
  <c r="R3078" i="24" s="1"/>
  <c r="S3078" i="24" s="1"/>
  <c r="Q3079" i="24" l="1"/>
  <c r="R3079" i="24" s="1"/>
  <c r="S3079" i="24" s="1"/>
  <c r="Q3080" i="24" l="1"/>
  <c r="R3080" i="24" s="1"/>
  <c r="S3080" i="24" s="1"/>
  <c r="Q3081" i="24" l="1"/>
  <c r="R3081" i="24" s="1"/>
  <c r="S3081" i="24" s="1"/>
  <c r="Q3082" i="24" l="1"/>
  <c r="R3082" i="24" s="1"/>
  <c r="S3082" i="24" s="1"/>
  <c r="Q3083" i="24" l="1"/>
  <c r="R3083" i="24" s="1"/>
  <c r="S3083" i="24" s="1"/>
  <c r="Q3084" i="24" l="1"/>
  <c r="R3084" i="24" s="1"/>
  <c r="S3084" i="24" s="1"/>
  <c r="Q3085" i="24" l="1"/>
  <c r="R3085" i="24"/>
  <c r="S3085" i="24" s="1"/>
  <c r="Q3086" i="24" l="1"/>
  <c r="R3086" i="24" s="1"/>
  <c r="S3086" i="24" s="1"/>
  <c r="Q3087" i="24" l="1"/>
  <c r="R3087" i="24" s="1"/>
  <c r="S3087" i="24" s="1"/>
  <c r="Q3088" i="24" l="1"/>
  <c r="R3088" i="24" s="1"/>
  <c r="S3088" i="24" s="1"/>
  <c r="Q3089" i="24" l="1"/>
  <c r="R3089" i="24" s="1"/>
  <c r="S3089" i="24" s="1"/>
  <c r="Q3090" i="24" l="1"/>
  <c r="R3090" i="24" s="1"/>
  <c r="S3090" i="24" s="1"/>
  <c r="Q3091" i="24" l="1"/>
  <c r="R3091" i="24" s="1"/>
  <c r="S3091" i="24" s="1"/>
  <c r="Q3092" i="24" l="1"/>
  <c r="R3092" i="24" s="1"/>
  <c r="S3092" i="24" s="1"/>
  <c r="Q3093" i="24" l="1"/>
  <c r="R3093" i="24" s="1"/>
  <c r="S3093" i="24" s="1"/>
  <c r="Q3094" i="24" l="1"/>
  <c r="R3094" i="24" s="1"/>
  <c r="S3094" i="24" s="1"/>
  <c r="Q3095" i="24" l="1"/>
  <c r="R3095" i="24" s="1"/>
  <c r="S3095" i="24" s="1"/>
  <c r="Q3096" i="24" l="1"/>
  <c r="R3096" i="24" s="1"/>
  <c r="S3096" i="24" s="1"/>
  <c r="Q3097" i="24" l="1"/>
  <c r="R3097" i="24" s="1"/>
  <c r="S3097" i="24" s="1"/>
  <c r="Q3098" i="24" l="1"/>
  <c r="R3098" i="24" s="1"/>
  <c r="S3098" i="24" s="1"/>
  <c r="Q3099" i="24" l="1"/>
  <c r="R3099" i="24" s="1"/>
  <c r="S3099" i="24" s="1"/>
  <c r="Q3100" i="24" l="1"/>
  <c r="R3100" i="24" s="1"/>
  <c r="S3100" i="24" s="1"/>
  <c r="Q3101" i="24" l="1"/>
  <c r="R3101" i="24" s="1"/>
  <c r="S3101" i="24" s="1"/>
  <c r="Q3102" i="24" l="1"/>
  <c r="R3102" i="24" s="1"/>
  <c r="S3102" i="24" s="1"/>
  <c r="Q3103" i="24" l="1"/>
  <c r="R3103" i="24" s="1"/>
  <c r="S3103" i="24" s="1"/>
  <c r="Q3104" i="24" l="1"/>
  <c r="R3104" i="24" s="1"/>
  <c r="S3104" i="24" s="1"/>
  <c r="Q3105" i="24" l="1"/>
  <c r="R3105" i="24" s="1"/>
  <c r="S3105" i="24" s="1"/>
  <c r="Q3106" i="24" l="1"/>
  <c r="R3106" i="24" s="1"/>
  <c r="S3106" i="24" s="1"/>
  <c r="Q3107" i="24" l="1"/>
  <c r="R3107" i="24" s="1"/>
  <c r="S3107" i="24" s="1"/>
  <c r="Q3108" i="24" l="1"/>
  <c r="R3108" i="24"/>
  <c r="S3108" i="24" s="1"/>
  <c r="Q3109" i="24" l="1"/>
  <c r="R3109" i="24"/>
  <c r="S3109" i="24" s="1"/>
  <c r="Q3110" i="24" l="1"/>
  <c r="R3110" i="24" s="1"/>
  <c r="S3110" i="24" s="1"/>
  <c r="Q3111" i="24" l="1"/>
  <c r="R3111" i="24" s="1"/>
  <c r="S3111" i="24" s="1"/>
  <c r="Q3112" i="24" l="1"/>
  <c r="R3112" i="24" s="1"/>
  <c r="S3112" i="24" s="1"/>
  <c r="Q3113" i="24" l="1"/>
  <c r="R3113" i="24" s="1"/>
  <c r="S3113" i="24" s="1"/>
  <c r="Q3114" i="24" l="1"/>
  <c r="R3114" i="24"/>
  <c r="S3114" i="24" s="1"/>
  <c r="Q3115" i="24" l="1"/>
  <c r="R3115" i="24" s="1"/>
  <c r="S3115" i="24" s="1"/>
  <c r="Q3116" i="24" l="1"/>
  <c r="R3116" i="24" s="1"/>
  <c r="S3116" i="24" s="1"/>
  <c r="Q3117" i="24" l="1"/>
  <c r="R3117" i="24" s="1"/>
  <c r="S3117" i="24" s="1"/>
  <c r="Q3118" i="24" l="1"/>
  <c r="R3118" i="24"/>
  <c r="S3118" i="24" s="1"/>
  <c r="Q3119" i="24" l="1"/>
  <c r="R3119" i="24" s="1"/>
  <c r="S3119" i="24" s="1"/>
  <c r="Q3120" i="24" l="1"/>
  <c r="R3120" i="24" s="1"/>
  <c r="S3120" i="24" s="1"/>
  <c r="Q3121" i="24" l="1"/>
  <c r="R3121" i="24" s="1"/>
  <c r="S3121" i="24" s="1"/>
  <c r="Q3122" i="24" l="1"/>
  <c r="R3122" i="24" s="1"/>
  <c r="S3122" i="24" s="1"/>
  <c r="Q3123" i="24" l="1"/>
  <c r="R3123" i="24" s="1"/>
  <c r="S3123" i="24" s="1"/>
  <c r="Q3124" i="24" l="1"/>
  <c r="R3124" i="24"/>
  <c r="S3124" i="24" s="1"/>
  <c r="Q3125" i="24" l="1"/>
  <c r="R3125" i="24" s="1"/>
  <c r="S3125" i="24" s="1"/>
  <c r="Q3126" i="24" l="1"/>
  <c r="R3126" i="24" s="1"/>
  <c r="S3126" i="24" s="1"/>
  <c r="Q3127" i="24" l="1"/>
  <c r="R3127" i="24" s="1"/>
  <c r="S3127" i="24" s="1"/>
  <c r="Q3128" i="24" l="1"/>
  <c r="R3128" i="24" s="1"/>
  <c r="S3128" i="24" s="1"/>
  <c r="Q3129" i="24" l="1"/>
  <c r="R3129" i="24"/>
  <c r="S3129" i="24" s="1"/>
  <c r="Q3130" i="24" l="1"/>
  <c r="R3130" i="24" s="1"/>
  <c r="S3130" i="24" s="1"/>
  <c r="Q3131" i="24" l="1"/>
  <c r="R3131" i="24" s="1"/>
  <c r="S3131" i="24" s="1"/>
  <c r="Q3132" i="24" l="1"/>
  <c r="R3132" i="24" s="1"/>
  <c r="S3132" i="24" s="1"/>
  <c r="Q3133" i="24" l="1"/>
  <c r="R3133" i="24" s="1"/>
  <c r="S3133" i="24" s="1"/>
  <c r="Q3134" i="24" l="1"/>
  <c r="R3134" i="24"/>
  <c r="S3134" i="24" s="1"/>
  <c r="Q3135" i="24" l="1"/>
  <c r="R3135" i="24" s="1"/>
  <c r="S3135" i="24" s="1"/>
  <c r="Q3136" i="24" l="1"/>
  <c r="R3136" i="24" s="1"/>
  <c r="S3136" i="24" s="1"/>
  <c r="Q3137" i="24" l="1"/>
  <c r="R3137" i="24" s="1"/>
  <c r="S3137" i="24" s="1"/>
  <c r="Q3138" i="24" l="1"/>
  <c r="R3138" i="24"/>
  <c r="S3138" i="24" s="1"/>
  <c r="Q3139" i="24" l="1"/>
  <c r="R3139" i="24" s="1"/>
  <c r="S3139" i="24" s="1"/>
  <c r="Q3140" i="24" l="1"/>
  <c r="R3140" i="24" s="1"/>
  <c r="S3140" i="24" s="1"/>
  <c r="Q3141" i="24" l="1"/>
  <c r="R3141" i="24" s="1"/>
  <c r="S3141" i="24" s="1"/>
  <c r="Q3142" i="24" l="1"/>
  <c r="R3142" i="24" s="1"/>
  <c r="S3142" i="24" s="1"/>
  <c r="Q3143" i="24" l="1"/>
  <c r="R3143" i="24" s="1"/>
  <c r="S3143" i="24" s="1"/>
  <c r="Q3144" i="24" l="1"/>
  <c r="R3144" i="24" s="1"/>
  <c r="S3144" i="24" s="1"/>
  <c r="Q3145" i="24" l="1"/>
  <c r="R3145" i="24" s="1"/>
  <c r="S3145" i="24" s="1"/>
  <c r="Q3146" i="24" l="1"/>
  <c r="R3146" i="24" s="1"/>
  <c r="S3146" i="24" s="1"/>
  <c r="Q3147" i="24" l="1"/>
  <c r="R3147" i="24"/>
  <c r="S3147" i="24" s="1"/>
  <c r="Q3148" i="24" l="1"/>
  <c r="R3148" i="24" s="1"/>
  <c r="S3148" i="24" s="1"/>
  <c r="Q3149" i="24" l="1"/>
  <c r="R3149" i="24" s="1"/>
  <c r="S3149" i="24" s="1"/>
  <c r="Q3150" i="24" l="1"/>
  <c r="R3150" i="24" s="1"/>
  <c r="S3150" i="24" s="1"/>
  <c r="Q3151" i="24" l="1"/>
  <c r="R3151" i="24" s="1"/>
  <c r="S3151" i="24" s="1"/>
  <c r="Q3152" i="24" l="1"/>
  <c r="R3152" i="24" s="1"/>
  <c r="S3152" i="24" s="1"/>
  <c r="Q3153" i="24" l="1"/>
  <c r="R3153" i="24" s="1"/>
  <c r="S3153" i="24" s="1"/>
  <c r="Q3154" i="24" l="1"/>
  <c r="R3154" i="24" s="1"/>
  <c r="S3154" i="24" s="1"/>
  <c r="Q3155" i="24" l="1"/>
  <c r="R3155" i="24" s="1"/>
  <c r="S3155" i="24" s="1"/>
  <c r="Q3156" i="24" l="1"/>
  <c r="R3156" i="24" s="1"/>
  <c r="S3156" i="24" s="1"/>
  <c r="Q3157" i="24" l="1"/>
  <c r="R3157" i="24" s="1"/>
  <c r="S3157" i="24" s="1"/>
  <c r="Q3158" i="24" l="1"/>
  <c r="R3158" i="24" s="1"/>
  <c r="S3158" i="24" s="1"/>
  <c r="Q3159" i="24" l="1"/>
  <c r="R3159" i="24" s="1"/>
  <c r="S3159" i="24" s="1"/>
  <c r="Q3160" i="24" l="1"/>
  <c r="R3160" i="24" s="1"/>
  <c r="S3160" i="24" s="1"/>
  <c r="Q3161" i="24" l="1"/>
  <c r="R3161" i="24" s="1"/>
  <c r="S3161" i="24" s="1"/>
  <c r="Q3162" i="24" l="1"/>
  <c r="R3162" i="24" s="1"/>
  <c r="S3162" i="24" s="1"/>
  <c r="Q3163" i="24" l="1"/>
  <c r="R3163" i="24" s="1"/>
  <c r="S3163" i="24" s="1"/>
  <c r="Q3164" i="24" l="1"/>
  <c r="R3164" i="24" s="1"/>
  <c r="S3164" i="24" s="1"/>
  <c r="Q3165" i="24" l="1"/>
  <c r="R3165" i="24" s="1"/>
  <c r="S3165" i="24" s="1"/>
  <c r="Q3166" i="24" l="1"/>
  <c r="R3166" i="24" s="1"/>
  <c r="S3166" i="24" s="1"/>
  <c r="Q3167" i="24" l="1"/>
  <c r="R3167" i="24" s="1"/>
  <c r="S3167" i="24" s="1"/>
  <c r="Q3168" i="24" l="1"/>
  <c r="R3168" i="24" s="1"/>
  <c r="S3168" i="24" s="1"/>
  <c r="Q3169" i="24" l="1"/>
  <c r="R3169" i="24" s="1"/>
  <c r="S3169" i="24" s="1"/>
  <c r="Q3170" i="24" l="1"/>
  <c r="R3170" i="24" s="1"/>
  <c r="S3170" i="24" s="1"/>
  <c r="Q3171" i="24" l="1"/>
  <c r="R3171" i="24" s="1"/>
  <c r="S3171" i="24" s="1"/>
  <c r="Q3172" i="24" l="1"/>
  <c r="R3172" i="24" s="1"/>
  <c r="S3172" i="24" s="1"/>
  <c r="Q3173" i="24" l="1"/>
  <c r="R3173" i="24" s="1"/>
  <c r="S3173" i="24" s="1"/>
  <c r="Q3174" i="24" l="1"/>
  <c r="R3174" i="24" s="1"/>
  <c r="S3174" i="24" s="1"/>
  <c r="Q3175" i="24" l="1"/>
  <c r="R3175" i="24" s="1"/>
  <c r="S3175" i="24" s="1"/>
  <c r="Q3176" i="24" l="1"/>
  <c r="R3176" i="24" s="1"/>
  <c r="S3176" i="24" s="1"/>
  <c r="Q3177" i="24" l="1"/>
  <c r="R3177" i="24" s="1"/>
  <c r="S3177" i="24" s="1"/>
  <c r="Q3178" i="24" l="1"/>
  <c r="R3178" i="24" s="1"/>
  <c r="S3178" i="24" s="1"/>
  <c r="Q3179" i="24" l="1"/>
  <c r="R3179" i="24" s="1"/>
  <c r="S3179" i="24" s="1"/>
  <c r="Q3180" i="24" l="1"/>
  <c r="R3180" i="24"/>
  <c r="S3180" i="24" s="1"/>
  <c r="Q3181" i="24" l="1"/>
  <c r="R3181" i="24" s="1"/>
  <c r="S3181" i="24" s="1"/>
  <c r="Q3182" i="24" l="1"/>
  <c r="R3182" i="24" s="1"/>
  <c r="S3182" i="24" s="1"/>
  <c r="Q3183" i="24" l="1"/>
  <c r="R3183" i="24" s="1"/>
  <c r="S3183" i="24" s="1"/>
  <c r="Q3184" i="24" l="1"/>
  <c r="R3184" i="24" s="1"/>
  <c r="S3184" i="24" s="1"/>
  <c r="Q3185" i="24" l="1"/>
  <c r="R3185" i="24" s="1"/>
  <c r="S3185" i="24" s="1"/>
  <c r="Q3186" i="24" l="1"/>
  <c r="R3186" i="24" s="1"/>
  <c r="S3186" i="24" s="1"/>
  <c r="Q3187" i="24" l="1"/>
  <c r="R3187" i="24" s="1"/>
  <c r="S3187" i="24" s="1"/>
  <c r="Q3188" i="24" l="1"/>
  <c r="R3188" i="24" s="1"/>
  <c r="S3188" i="24" s="1"/>
  <c r="Q3189" i="24" l="1"/>
  <c r="R3189" i="24" s="1"/>
  <c r="S3189" i="24" s="1"/>
  <c r="Q3190" i="24" l="1"/>
  <c r="R3190" i="24" s="1"/>
  <c r="S3190" i="24" s="1"/>
  <c r="Q3191" i="24" l="1"/>
  <c r="R3191" i="24" s="1"/>
  <c r="S3191" i="24" s="1"/>
  <c r="Q3192" i="24" l="1"/>
  <c r="R3192" i="24"/>
  <c r="S3192" i="24" s="1"/>
  <c r="Q3193" i="24" l="1"/>
  <c r="R3193" i="24"/>
  <c r="S3193" i="24" s="1"/>
  <c r="Q3194" i="24" l="1"/>
  <c r="R3194" i="24"/>
  <c r="S3194" i="24" s="1"/>
  <c r="Q3195" i="24" l="1"/>
  <c r="R3195" i="24" s="1"/>
  <c r="S3195" i="24" s="1"/>
  <c r="Q3196" i="24" l="1"/>
  <c r="R3196" i="24" s="1"/>
  <c r="S3196" i="24" s="1"/>
  <c r="Q3197" i="24" l="1"/>
  <c r="R3197" i="24" s="1"/>
  <c r="S3197" i="24" s="1"/>
  <c r="Q3198" i="24" l="1"/>
  <c r="R3198" i="24" s="1"/>
  <c r="S3198" i="24" s="1"/>
  <c r="Q3199" i="24" l="1"/>
  <c r="R3199" i="24" s="1"/>
  <c r="S3199" i="24" s="1"/>
  <c r="Q3200" i="24" l="1"/>
  <c r="R3200" i="24" s="1"/>
  <c r="S3200" i="24" s="1"/>
  <c r="Q3201" i="24" l="1"/>
  <c r="R3201" i="24" s="1"/>
  <c r="S3201" i="24" s="1"/>
  <c r="Q3202" i="24" l="1"/>
  <c r="R3202" i="24" s="1"/>
  <c r="S3202" i="24" s="1"/>
  <c r="Q3203" i="24" l="1"/>
  <c r="R3203" i="24" s="1"/>
  <c r="S3203" i="24" s="1"/>
  <c r="Q3204" i="24" l="1"/>
  <c r="R3204" i="24"/>
  <c r="S3204" i="24" s="1"/>
  <c r="Q3205" i="24" l="1"/>
  <c r="R3205" i="24" s="1"/>
  <c r="S3205" i="24" s="1"/>
  <c r="Q3206" i="24" l="1"/>
  <c r="R3206" i="24" s="1"/>
  <c r="S3206" i="24" s="1"/>
  <c r="Q3207" i="24" l="1"/>
  <c r="R3207" i="24" s="1"/>
  <c r="S3207" i="24" s="1"/>
  <c r="Q3208" i="24" l="1"/>
  <c r="R3208" i="24" s="1"/>
  <c r="S3208" i="24" s="1"/>
  <c r="Q3209" i="24" l="1"/>
  <c r="R3209" i="24" s="1"/>
  <c r="S3209" i="24" s="1"/>
  <c r="Q3210" i="24" l="1"/>
  <c r="R3210" i="24" s="1"/>
  <c r="S3210" i="24" s="1"/>
  <c r="Q3211" i="24" l="1"/>
  <c r="R3211" i="24"/>
  <c r="S3211" i="24" s="1"/>
  <c r="Q3212" i="24" l="1"/>
  <c r="R3212" i="24"/>
  <c r="S3212" i="24" s="1"/>
  <c r="Q3213" i="24" l="1"/>
  <c r="R3213" i="24"/>
  <c r="S3213" i="24" s="1"/>
  <c r="Q3214" i="24" l="1"/>
  <c r="R3214" i="24" s="1"/>
  <c r="S3214" i="24" s="1"/>
  <c r="Q3215" i="24" l="1"/>
  <c r="R3215" i="24" s="1"/>
  <c r="S3215" i="24" s="1"/>
  <c r="Q3216" i="24" l="1"/>
  <c r="R3216" i="24" s="1"/>
  <c r="S3216" i="24" s="1"/>
  <c r="Q3217" i="24" l="1"/>
  <c r="R3217" i="24" s="1"/>
  <c r="S3217" i="24" s="1"/>
  <c r="Q3218" i="24" l="1"/>
  <c r="R3218" i="24" s="1"/>
  <c r="S3218" i="24" s="1"/>
  <c r="Q3219" i="24" l="1"/>
  <c r="R3219" i="24"/>
  <c r="S3219" i="24" s="1"/>
  <c r="Q3220" i="24" l="1"/>
  <c r="R3220" i="24" s="1"/>
  <c r="S3220" i="24" s="1"/>
  <c r="Q3221" i="24" l="1"/>
  <c r="R3221" i="24" s="1"/>
  <c r="S3221" i="24" s="1"/>
  <c r="Q3222" i="24" l="1"/>
  <c r="R3222" i="24" s="1"/>
  <c r="S3222" i="24" s="1"/>
  <c r="Q3223" i="24" l="1"/>
  <c r="R3223" i="24" s="1"/>
  <c r="S3223" i="24" s="1"/>
  <c r="Q3224" i="24" l="1"/>
  <c r="R3224" i="24" s="1"/>
  <c r="S3224" i="24" s="1"/>
  <c r="Q3225" i="24" l="1"/>
  <c r="R3225" i="24" s="1"/>
  <c r="S3225" i="24" s="1"/>
  <c r="Q3226" i="24" l="1"/>
  <c r="R3226" i="24" s="1"/>
  <c r="S3226" i="24" s="1"/>
  <c r="Q3227" i="24" l="1"/>
  <c r="R3227" i="24" s="1"/>
  <c r="S3227" i="24" s="1"/>
  <c r="Q3228" i="24" l="1"/>
  <c r="R3228" i="24" s="1"/>
  <c r="S3228" i="24" s="1"/>
  <c r="Q3229" i="24" l="1"/>
  <c r="R3229" i="24" s="1"/>
  <c r="S3229" i="24" s="1"/>
  <c r="Q3230" i="24" l="1"/>
  <c r="R3230" i="24" s="1"/>
  <c r="S3230" i="24" s="1"/>
  <c r="Q3231" i="24" l="1"/>
  <c r="R3231" i="24" s="1"/>
  <c r="S3231" i="24" s="1"/>
  <c r="Q3232" i="24" l="1"/>
  <c r="R3232" i="24" s="1"/>
  <c r="S3232" i="24" s="1"/>
  <c r="Q3233" i="24" l="1"/>
  <c r="R3233" i="24"/>
  <c r="S3233" i="24" s="1"/>
  <c r="Q3234" i="24" l="1"/>
  <c r="R3234" i="24" s="1"/>
  <c r="S3234" i="24" s="1"/>
  <c r="Q3235" i="24" l="1"/>
  <c r="R3235" i="24" s="1"/>
  <c r="S3235" i="24" s="1"/>
  <c r="Q3236" i="24" l="1"/>
  <c r="R3236" i="24" s="1"/>
  <c r="S3236" i="24" s="1"/>
  <c r="Q3237" i="24" l="1"/>
  <c r="R3237" i="24" s="1"/>
  <c r="S3237" i="24" s="1"/>
  <c r="Q3238" i="24" l="1"/>
  <c r="R3238" i="24" s="1"/>
  <c r="S3238" i="24" s="1"/>
  <c r="Q3239" i="24" l="1"/>
  <c r="R3239" i="24" s="1"/>
  <c r="S3239" i="24" s="1"/>
  <c r="Q3240" i="24" l="1"/>
  <c r="R3240" i="24" s="1"/>
  <c r="S3240" i="24" s="1"/>
  <c r="Q3241" i="24" l="1"/>
  <c r="R3241" i="24" s="1"/>
  <c r="S3241" i="24" s="1"/>
  <c r="Q3242" i="24" l="1"/>
  <c r="R3242" i="24" s="1"/>
  <c r="S3242" i="24" s="1"/>
  <c r="Q3243" i="24" l="1"/>
  <c r="R3243" i="24" s="1"/>
  <c r="S3243" i="24" s="1"/>
  <c r="Q3244" i="24" l="1"/>
  <c r="R3244" i="24" s="1"/>
  <c r="S3244" i="24" s="1"/>
  <c r="Q3245" i="24" l="1"/>
  <c r="R3245" i="24" s="1"/>
  <c r="S3245" i="24" s="1"/>
  <c r="Q3246" i="24" l="1"/>
  <c r="R3246" i="24" s="1"/>
  <c r="S3246" i="24" s="1"/>
  <c r="Q3247" i="24" l="1"/>
  <c r="R3247" i="24" s="1"/>
  <c r="S3247" i="24" s="1"/>
  <c r="Q3248" i="24" l="1"/>
  <c r="R3248" i="24" s="1"/>
  <c r="S3248" i="24" s="1"/>
  <c r="Q3249" i="24" l="1"/>
  <c r="R3249" i="24" s="1"/>
  <c r="S3249" i="24" s="1"/>
  <c r="Q3250" i="24" l="1"/>
  <c r="R3250" i="24" s="1"/>
  <c r="S3250" i="24" s="1"/>
  <c r="Q3251" i="24" l="1"/>
  <c r="R3251" i="24" s="1"/>
  <c r="S3251" i="24" s="1"/>
  <c r="Q3252" i="24" l="1"/>
  <c r="R3252" i="24" s="1"/>
  <c r="S3252" i="24" s="1"/>
  <c r="Q3253" i="24" l="1"/>
  <c r="R3253" i="24" s="1"/>
  <c r="S3253" i="24" s="1"/>
  <c r="Q3254" i="24" l="1"/>
  <c r="R3254" i="24"/>
  <c r="S3254" i="24" s="1"/>
  <c r="Q3255" i="24" l="1"/>
  <c r="R3255" i="24" s="1"/>
  <c r="S3255" i="24" s="1"/>
  <c r="Q3256" i="24" l="1"/>
  <c r="R3256" i="24" s="1"/>
  <c r="S3256" i="24" s="1"/>
  <c r="Q3257" i="24" l="1"/>
  <c r="R3257" i="24" s="1"/>
  <c r="S3257" i="24" s="1"/>
  <c r="Q3258" i="24" l="1"/>
  <c r="R3258" i="24" s="1"/>
  <c r="S3258" i="24" s="1"/>
  <c r="Q3259" i="24" l="1"/>
  <c r="R3259" i="24" s="1"/>
  <c r="S3259" i="24" s="1"/>
  <c r="Q3260" i="24" l="1"/>
  <c r="R3260" i="24" s="1"/>
  <c r="S3260" i="24" s="1"/>
  <c r="Q3261" i="24" l="1"/>
  <c r="R3261" i="24" s="1"/>
  <c r="S3261" i="24" s="1"/>
  <c r="Q3262" i="24" l="1"/>
  <c r="R3262" i="24" s="1"/>
  <c r="S3262" i="24" s="1"/>
  <c r="Q3263" i="24" l="1"/>
  <c r="R3263" i="24" s="1"/>
  <c r="S3263" i="24" s="1"/>
  <c r="Q3264" i="24" l="1"/>
  <c r="R3264" i="24" s="1"/>
  <c r="S3264" i="24" s="1"/>
  <c r="Q3265" i="24" l="1"/>
  <c r="R3265" i="24" s="1"/>
  <c r="S3265" i="24" s="1"/>
  <c r="Q3266" i="24" l="1"/>
  <c r="R3266" i="24" s="1"/>
  <c r="S3266" i="24" s="1"/>
  <c r="Q3267" i="24" l="1"/>
  <c r="R3267" i="24" s="1"/>
  <c r="S3267" i="24" s="1"/>
  <c r="Q3268" i="24" l="1"/>
  <c r="R3268" i="24" s="1"/>
  <c r="S3268" i="24" s="1"/>
  <c r="Q3269" i="24" l="1"/>
  <c r="R3269" i="24" s="1"/>
  <c r="S3269" i="24" s="1"/>
  <c r="Q3270" i="24" l="1"/>
  <c r="R3270" i="24" s="1"/>
  <c r="S3270" i="24" s="1"/>
  <c r="Q3271" i="24" l="1"/>
  <c r="R3271" i="24" s="1"/>
  <c r="S3271" i="24" s="1"/>
  <c r="Q3272" i="24" l="1"/>
  <c r="R3272" i="24"/>
  <c r="S3272" i="24" s="1"/>
  <c r="Q3273" i="24" l="1"/>
  <c r="R3273" i="24" s="1"/>
  <c r="S3273" i="24" s="1"/>
  <c r="Q3274" i="24" l="1"/>
  <c r="R3274" i="24" s="1"/>
  <c r="S3274" i="24" s="1"/>
  <c r="Q3275" i="24" l="1"/>
  <c r="R3275" i="24" s="1"/>
  <c r="S3275" i="24" s="1"/>
  <c r="Q3276" i="24" l="1"/>
  <c r="R3276" i="24" s="1"/>
  <c r="S3276" i="24" s="1"/>
  <c r="Q3277" i="24" l="1"/>
  <c r="R3277" i="24" s="1"/>
  <c r="S3277" i="24" s="1"/>
  <c r="Q3278" i="24" l="1"/>
  <c r="R3278" i="24" s="1"/>
  <c r="S3278" i="24" s="1"/>
  <c r="Q3279" i="24" l="1"/>
  <c r="R3279" i="24" s="1"/>
  <c r="S3279" i="24" s="1"/>
  <c r="Q3280" i="24" l="1"/>
  <c r="R3280" i="24" s="1"/>
  <c r="S3280" i="24" s="1"/>
  <c r="Q3281" i="24" l="1"/>
  <c r="R3281" i="24" s="1"/>
  <c r="S3281" i="24" s="1"/>
  <c r="Q3282" i="24" l="1"/>
  <c r="R3282" i="24" s="1"/>
  <c r="S3282" i="24" s="1"/>
  <c r="Q3283" i="24" l="1"/>
  <c r="R3283" i="24" s="1"/>
  <c r="S3283" i="24" s="1"/>
  <c r="Q3284" i="24" l="1"/>
  <c r="R3284" i="24" s="1"/>
  <c r="S3284" i="24" s="1"/>
  <c r="Q3285" i="24" l="1"/>
  <c r="R3285" i="24" s="1"/>
  <c r="S3285" i="24" s="1"/>
  <c r="Q3286" i="24" l="1"/>
  <c r="R3286" i="24"/>
  <c r="S3286" i="24" s="1"/>
  <c r="Q3287" i="24" l="1"/>
  <c r="R3287" i="24" s="1"/>
  <c r="S3287" i="24" s="1"/>
  <c r="Q3288" i="24" l="1"/>
  <c r="R3288" i="24" s="1"/>
  <c r="S3288" i="24" s="1"/>
  <c r="Q3289" i="24" l="1"/>
  <c r="R3289" i="24" s="1"/>
  <c r="S3289" i="24" s="1"/>
  <c r="Q3290" i="24" l="1"/>
  <c r="R3290" i="24" s="1"/>
  <c r="S3290" i="24" s="1"/>
  <c r="Q3291" i="24" l="1"/>
  <c r="R3291" i="24" s="1"/>
  <c r="S3291" i="24" s="1"/>
  <c r="Q3292" i="24" l="1"/>
  <c r="R3292" i="24" s="1"/>
  <c r="S3292" i="24" s="1"/>
  <c r="Q3293" i="24" l="1"/>
  <c r="R3293" i="24" s="1"/>
  <c r="S3293" i="24" s="1"/>
  <c r="Q3294" i="24" l="1"/>
  <c r="R3294" i="24"/>
  <c r="S3294" i="24" s="1"/>
  <c r="Q3295" i="24" l="1"/>
  <c r="R3295" i="24" s="1"/>
  <c r="S3295" i="24" s="1"/>
  <c r="Q3296" i="24" l="1"/>
  <c r="R3296" i="24" s="1"/>
  <c r="S3296" i="24" s="1"/>
  <c r="Q3297" i="24" l="1"/>
  <c r="R3297" i="24"/>
  <c r="S3297" i="24" s="1"/>
  <c r="Q3298" i="24" l="1"/>
  <c r="R3298" i="24" s="1"/>
  <c r="S3298" i="24" s="1"/>
  <c r="Q3299" i="24" l="1"/>
  <c r="R3299" i="24" s="1"/>
  <c r="S3299" i="24" s="1"/>
  <c r="Q3300" i="24" l="1"/>
  <c r="R3300" i="24" s="1"/>
  <c r="S3300" i="24" s="1"/>
  <c r="Q3301" i="24" l="1"/>
  <c r="R3301" i="24" s="1"/>
  <c r="S3301" i="24" s="1"/>
  <c r="Q3302" i="24" l="1"/>
  <c r="R3302" i="24" s="1"/>
  <c r="S3302" i="24" s="1"/>
  <c r="Q3303" i="24" l="1"/>
  <c r="R3303" i="24" s="1"/>
  <c r="S3303" i="24" s="1"/>
  <c r="Q3304" i="24" l="1"/>
  <c r="R3304" i="24" s="1"/>
  <c r="S3304" i="24" s="1"/>
  <c r="Q3305" i="24" l="1"/>
  <c r="R3305" i="24" s="1"/>
  <c r="S3305" i="24" s="1"/>
  <c r="Q3306" i="24" l="1"/>
  <c r="R3306" i="24" s="1"/>
  <c r="S3306" i="24" s="1"/>
  <c r="Q3307" i="24" l="1"/>
  <c r="R3307" i="24" s="1"/>
  <c r="S3307" i="24" s="1"/>
  <c r="Q3308" i="24" l="1"/>
  <c r="R3308" i="24" s="1"/>
  <c r="S3308" i="24" s="1"/>
  <c r="Q3309" i="24" l="1"/>
  <c r="R3309" i="24" s="1"/>
  <c r="S3309" i="24" s="1"/>
  <c r="Q3310" i="24" l="1"/>
  <c r="R3310" i="24" s="1"/>
  <c r="S3310" i="24" s="1"/>
  <c r="Q3311" i="24" l="1"/>
  <c r="R3311" i="24" s="1"/>
  <c r="S3311" i="24" s="1"/>
  <c r="Q3312" i="24" l="1"/>
  <c r="R3312" i="24" s="1"/>
  <c r="S3312" i="24" s="1"/>
  <c r="Q3313" i="24" l="1"/>
  <c r="R3313" i="24" s="1"/>
  <c r="S3313" i="24" s="1"/>
  <c r="Q3314" i="24" l="1"/>
  <c r="R3314" i="24" s="1"/>
  <c r="S3314" i="24" s="1"/>
  <c r="Q3315" i="24" l="1"/>
  <c r="R3315" i="24" s="1"/>
  <c r="S3315" i="24" s="1"/>
  <c r="Q3316" i="24" l="1"/>
  <c r="R3316" i="24" s="1"/>
  <c r="S3316" i="24" s="1"/>
  <c r="Q3317" i="24" l="1"/>
  <c r="R3317" i="24" s="1"/>
  <c r="S3317" i="24" s="1"/>
  <c r="Q3318" i="24" l="1"/>
  <c r="R3318" i="24" s="1"/>
  <c r="S3318" i="24" s="1"/>
  <c r="Q3319" i="24" l="1"/>
  <c r="R3319" i="24" s="1"/>
  <c r="S3319" i="24" s="1"/>
  <c r="Q3320" i="24" l="1"/>
  <c r="R3320" i="24" s="1"/>
  <c r="S3320" i="24" s="1"/>
  <c r="Q3321" i="24" l="1"/>
  <c r="R3321" i="24" s="1"/>
  <c r="S3321" i="24" s="1"/>
  <c r="Q3322" i="24" l="1"/>
  <c r="R3322" i="24"/>
  <c r="S3322" i="24" s="1"/>
  <c r="Q3323" i="24" l="1"/>
  <c r="R3323" i="24" s="1"/>
  <c r="S3323" i="24" s="1"/>
  <c r="Q3324" i="24" l="1"/>
  <c r="R3324" i="24" s="1"/>
  <c r="S3324" i="24" s="1"/>
  <c r="Q3325" i="24" l="1"/>
  <c r="R3325" i="24" s="1"/>
  <c r="S3325" i="24" s="1"/>
  <c r="Q3326" i="24" l="1"/>
  <c r="R3326" i="24" s="1"/>
  <c r="S3326" i="24" s="1"/>
  <c r="Q3327" i="24" l="1"/>
  <c r="R3327" i="24" s="1"/>
  <c r="S3327" i="24" s="1"/>
  <c r="Q3328" i="24" l="1"/>
  <c r="R3328" i="24" s="1"/>
  <c r="S3328" i="24" s="1"/>
  <c r="Q3329" i="24" l="1"/>
  <c r="R3329" i="24" s="1"/>
  <c r="S3329" i="24" s="1"/>
  <c r="Q3330" i="24" l="1"/>
  <c r="R3330" i="24" s="1"/>
  <c r="S3330" i="24" s="1"/>
  <c r="Q3331" i="24" l="1"/>
  <c r="R3331" i="24" s="1"/>
  <c r="S3331" i="24" s="1"/>
  <c r="Q3332" i="24" l="1"/>
  <c r="R3332" i="24" s="1"/>
  <c r="S3332" i="24" s="1"/>
  <c r="Q3333" i="24" l="1"/>
  <c r="R3333" i="24" s="1"/>
  <c r="S3333" i="24" s="1"/>
  <c r="Q3334" i="24" l="1"/>
  <c r="R3334" i="24" s="1"/>
  <c r="S3334" i="24" s="1"/>
  <c r="Q3335" i="24" l="1"/>
  <c r="R3335" i="24" s="1"/>
  <c r="S3335" i="24" s="1"/>
  <c r="Q3336" i="24" l="1"/>
  <c r="R3336" i="24" s="1"/>
  <c r="S3336" i="24" s="1"/>
  <c r="Q3337" i="24" l="1"/>
  <c r="R3337" i="24" s="1"/>
  <c r="S3337" i="24" s="1"/>
  <c r="Q3338" i="24" l="1"/>
  <c r="R3338" i="24" s="1"/>
  <c r="S3338" i="24" s="1"/>
  <c r="Q3339" i="24" l="1"/>
  <c r="R3339" i="24" s="1"/>
  <c r="S3339" i="24" s="1"/>
  <c r="Q3340" i="24" l="1"/>
  <c r="R3340" i="24" s="1"/>
  <c r="S3340" i="24" s="1"/>
  <c r="Q3341" i="24" l="1"/>
  <c r="R3341" i="24" s="1"/>
  <c r="S3341" i="24" s="1"/>
  <c r="Q3342" i="24" l="1"/>
  <c r="R3342" i="24" s="1"/>
  <c r="S3342" i="24" s="1"/>
  <c r="Q3343" i="24" l="1"/>
  <c r="R3343" i="24" s="1"/>
  <c r="S3343" i="24" s="1"/>
  <c r="Q3344" i="24" l="1"/>
  <c r="R3344" i="24" s="1"/>
  <c r="S3344" i="24" s="1"/>
  <c r="Q3345" i="24" l="1"/>
  <c r="R3345" i="24" s="1"/>
  <c r="S3345" i="24" s="1"/>
  <c r="Q3346" i="24" l="1"/>
  <c r="R3346" i="24"/>
  <c r="S3346" i="24" s="1"/>
  <c r="Q3347" i="24" l="1"/>
  <c r="R3347" i="24" s="1"/>
  <c r="S3347" i="24" s="1"/>
  <c r="Q3348" i="24" l="1"/>
  <c r="R3348" i="24" s="1"/>
  <c r="S3348" i="24" s="1"/>
  <c r="Q3349" i="24" l="1"/>
  <c r="R3349" i="24" s="1"/>
  <c r="S3349" i="24" s="1"/>
  <c r="Q3350" i="24" l="1"/>
  <c r="R3350" i="24" s="1"/>
  <c r="S3350" i="24" s="1"/>
  <c r="Q3351" i="24" l="1"/>
  <c r="R3351" i="24" s="1"/>
  <c r="S3351" i="24" s="1"/>
  <c r="Q3352" i="24" l="1"/>
  <c r="R3352" i="24" s="1"/>
  <c r="S3352" i="24" s="1"/>
  <c r="Q3353" i="24" l="1"/>
  <c r="R3353" i="24" s="1"/>
  <c r="S3353" i="24" s="1"/>
  <c r="Q3354" i="24" l="1"/>
  <c r="R3354" i="24" s="1"/>
  <c r="S3354" i="24" s="1"/>
  <c r="Q3355" i="24" l="1"/>
  <c r="R3355" i="24" s="1"/>
  <c r="S3355" i="24" s="1"/>
  <c r="Q3356" i="24" l="1"/>
  <c r="R3356" i="24" s="1"/>
  <c r="S3356" i="24" s="1"/>
  <c r="Q3357" i="24" l="1"/>
  <c r="R3357" i="24" s="1"/>
  <c r="S3357" i="24" s="1"/>
  <c r="Q3358" i="24" l="1"/>
  <c r="R3358" i="24" s="1"/>
  <c r="S3358" i="24" s="1"/>
  <c r="Q3359" i="24" l="1"/>
  <c r="R3359" i="24" s="1"/>
  <c r="S3359" i="24" s="1"/>
  <c r="Q3360" i="24" l="1"/>
  <c r="R3360" i="24" s="1"/>
  <c r="S3360" i="24" s="1"/>
  <c r="Q3361" i="24" l="1"/>
  <c r="R3361" i="24" s="1"/>
  <c r="S3361" i="24" s="1"/>
  <c r="Q3362" i="24" l="1"/>
  <c r="R3362" i="24" s="1"/>
  <c r="S3362" i="24" s="1"/>
  <c r="Q3363" i="24" l="1"/>
  <c r="R3363" i="24" s="1"/>
  <c r="S3363" i="24" s="1"/>
  <c r="Q3364" i="24" l="1"/>
  <c r="R3364" i="24" s="1"/>
  <c r="S3364" i="24" s="1"/>
  <c r="Q3365" i="24" l="1"/>
  <c r="R3365" i="24" s="1"/>
  <c r="S3365" i="24" s="1"/>
  <c r="Q3366" i="24" l="1"/>
  <c r="R3366" i="24"/>
  <c r="S3366" i="24" s="1"/>
  <c r="Q3367" i="24" l="1"/>
  <c r="R3367" i="24"/>
  <c r="S3367" i="24" s="1"/>
  <c r="Q3368" i="24" l="1"/>
  <c r="R3368" i="24"/>
  <c r="S3368" i="24" s="1"/>
  <c r="Q3369" i="24" l="1"/>
  <c r="R3369" i="24" s="1"/>
  <c r="S3369" i="24" s="1"/>
  <c r="Q3370" i="24" l="1"/>
  <c r="R3370" i="24"/>
  <c r="S3370" i="24" s="1"/>
  <c r="Q3371" i="24" l="1"/>
  <c r="R3371" i="24"/>
  <c r="S3371" i="24" s="1"/>
  <c r="Q3372" i="24" l="1"/>
  <c r="R3372" i="24"/>
  <c r="S3372" i="24" s="1"/>
  <c r="Q3373" i="24" l="1"/>
  <c r="R3373" i="24" s="1"/>
  <c r="S3373" i="24" s="1"/>
  <c r="Q3374" i="24" l="1"/>
  <c r="R3374" i="24" s="1"/>
  <c r="S3374" i="24" s="1"/>
  <c r="Q3375" i="24" l="1"/>
  <c r="R3375" i="24" s="1"/>
  <c r="S3375" i="24" s="1"/>
  <c r="Q3376" i="24" l="1"/>
  <c r="R3376" i="24" s="1"/>
  <c r="S3376" i="24" s="1"/>
  <c r="Q3377" i="24" l="1"/>
  <c r="R3377" i="24" s="1"/>
  <c r="S3377" i="24" s="1"/>
  <c r="Q3378" i="24" l="1"/>
  <c r="R3378" i="24" s="1"/>
  <c r="S3378" i="24" s="1"/>
  <c r="Q3379" i="24" l="1"/>
  <c r="R3379" i="24" s="1"/>
  <c r="S3379" i="24" s="1"/>
  <c r="Q3380" i="24" l="1"/>
  <c r="R3380" i="24" s="1"/>
  <c r="S3380" i="24" s="1"/>
  <c r="Q3381" i="24" l="1"/>
  <c r="R3381" i="24" s="1"/>
  <c r="S3381" i="24" s="1"/>
  <c r="Q3382" i="24" l="1"/>
  <c r="R3382" i="24" s="1"/>
  <c r="S3382" i="24" s="1"/>
  <c r="Q3383" i="24" l="1"/>
  <c r="R3383" i="24" s="1"/>
  <c r="S3383" i="24" s="1"/>
  <c r="Q3384" i="24" l="1"/>
  <c r="R3384" i="24"/>
  <c r="S3384" i="24" s="1"/>
  <c r="Q3385" i="24" l="1"/>
  <c r="R3385" i="24" s="1"/>
  <c r="S3385" i="24" s="1"/>
  <c r="Q3386" i="24" l="1"/>
  <c r="R3386" i="24" s="1"/>
  <c r="S3386" i="24" s="1"/>
  <c r="Q3387" i="24" l="1"/>
  <c r="R3387" i="24" s="1"/>
  <c r="S3387" i="24" s="1"/>
  <c r="Q3388" i="24" l="1"/>
  <c r="R3388" i="24" s="1"/>
  <c r="S3388" i="24" s="1"/>
  <c r="Q3389" i="24" l="1"/>
  <c r="R3389" i="24" s="1"/>
  <c r="S3389" i="24" s="1"/>
  <c r="Q3390" i="24" l="1"/>
  <c r="R3390" i="24" s="1"/>
  <c r="S3390" i="24" s="1"/>
  <c r="Q3391" i="24" l="1"/>
  <c r="R3391" i="24" s="1"/>
  <c r="S3391" i="24" s="1"/>
  <c r="Q3392" i="24" l="1"/>
  <c r="R3392" i="24" s="1"/>
  <c r="S3392" i="24" s="1"/>
  <c r="Q3393" i="24" l="1"/>
  <c r="R3393" i="24" s="1"/>
  <c r="S3393" i="24" s="1"/>
  <c r="Q3394" i="24" l="1"/>
  <c r="R3394" i="24" s="1"/>
  <c r="S3394" i="24" s="1"/>
  <c r="Q3395" i="24" l="1"/>
  <c r="R3395" i="24" s="1"/>
  <c r="S3395" i="24" s="1"/>
  <c r="Q3396" i="24" l="1"/>
  <c r="R3396" i="24" s="1"/>
  <c r="S3396" i="24" s="1"/>
  <c r="Q3397" i="24" l="1"/>
  <c r="R3397" i="24" s="1"/>
  <c r="S3397" i="24" s="1"/>
  <c r="Q3398" i="24" l="1"/>
  <c r="R3398" i="24" s="1"/>
  <c r="S3398" i="24" s="1"/>
  <c r="Q3399" i="24" l="1"/>
  <c r="R3399" i="24" s="1"/>
  <c r="S3399" i="24" s="1"/>
  <c r="Q3400" i="24" l="1"/>
  <c r="R3400" i="24" s="1"/>
  <c r="S3400" i="24" s="1"/>
  <c r="Q3401" i="24" l="1"/>
  <c r="R3401" i="24" s="1"/>
  <c r="S3401" i="24" s="1"/>
  <c r="Q3402" i="24" l="1"/>
  <c r="R3402" i="24" s="1"/>
  <c r="S3402" i="24" s="1"/>
  <c r="Q3403" i="24" l="1"/>
  <c r="R3403" i="24" s="1"/>
  <c r="S3403" i="24" s="1"/>
  <c r="Q3404" i="24" l="1"/>
  <c r="R3404" i="24" s="1"/>
  <c r="S3404" i="24" s="1"/>
  <c r="Q3405" i="24" l="1"/>
  <c r="R3405" i="24" s="1"/>
  <c r="S3405" i="24" s="1"/>
  <c r="Q3406" i="24" l="1"/>
  <c r="R3406" i="24" s="1"/>
  <c r="S3406" i="24" s="1"/>
  <c r="Q3407" i="24" l="1"/>
  <c r="R3407" i="24" s="1"/>
  <c r="S3407" i="24" s="1"/>
  <c r="Q3408" i="24" l="1"/>
  <c r="R3408" i="24" s="1"/>
  <c r="S3408" i="24" s="1"/>
  <c r="Q3409" i="24" l="1"/>
  <c r="R3409" i="24" s="1"/>
  <c r="S3409" i="24" s="1"/>
  <c r="Q3410" i="24" l="1"/>
  <c r="R3410" i="24" s="1"/>
  <c r="S3410" i="24" s="1"/>
  <c r="Q3411" i="24" l="1"/>
  <c r="R3411" i="24" s="1"/>
  <c r="S3411" i="24" s="1"/>
  <c r="Q3412" i="24" l="1"/>
  <c r="R3412" i="24" s="1"/>
  <c r="S3412" i="24" s="1"/>
  <c r="Q3413" i="24" l="1"/>
  <c r="R3413" i="24"/>
  <c r="S3413" i="24" s="1"/>
  <c r="Q3414" i="24" l="1"/>
  <c r="R3414" i="24" s="1"/>
  <c r="S3414" i="24" s="1"/>
  <c r="Q3415" i="24" l="1"/>
  <c r="R3415" i="24" s="1"/>
  <c r="S3415" i="24" s="1"/>
  <c r="Q3416" i="24" l="1"/>
  <c r="R3416" i="24" s="1"/>
  <c r="S3416" i="24" s="1"/>
  <c r="Q3417" i="24" l="1"/>
  <c r="R3417" i="24" s="1"/>
  <c r="S3417" i="24" s="1"/>
  <c r="Q3418" i="24" l="1"/>
  <c r="R3418" i="24" s="1"/>
  <c r="S3418" i="24" s="1"/>
  <c r="Q3419" i="24" l="1"/>
  <c r="R3419" i="24"/>
  <c r="S3419" i="24" s="1"/>
  <c r="Q3420" i="24" l="1"/>
  <c r="R3420" i="24" s="1"/>
  <c r="S3420" i="24" s="1"/>
  <c r="Q3421" i="24" l="1"/>
  <c r="R3421" i="24" s="1"/>
  <c r="S3421" i="24" s="1"/>
  <c r="Q3422" i="24" l="1"/>
  <c r="R3422" i="24" s="1"/>
  <c r="S3422" i="24" s="1"/>
  <c r="Q3423" i="24" l="1"/>
  <c r="R3423" i="24" s="1"/>
  <c r="S3423" i="24" s="1"/>
  <c r="Q3424" i="24" l="1"/>
  <c r="R3424" i="24" s="1"/>
  <c r="S3424" i="24" s="1"/>
  <c r="Q3425" i="24" l="1"/>
  <c r="R3425" i="24" s="1"/>
  <c r="S3425" i="24" s="1"/>
  <c r="Q3426" i="24" l="1"/>
  <c r="R3426" i="24" s="1"/>
  <c r="S3426" i="24" s="1"/>
  <c r="Q3427" i="24" l="1"/>
  <c r="R3427" i="24"/>
  <c r="S3427" i="24" s="1"/>
  <c r="Q3428" i="24" l="1"/>
  <c r="R3428" i="24" s="1"/>
  <c r="S3428" i="24" s="1"/>
  <c r="Q3429" i="24" l="1"/>
  <c r="R3429" i="24" s="1"/>
  <c r="S3429" i="24" s="1"/>
  <c r="Q3430" i="24" l="1"/>
  <c r="R3430" i="24" s="1"/>
  <c r="S3430" i="24" s="1"/>
  <c r="Q3431" i="24" l="1"/>
  <c r="R3431" i="24" s="1"/>
  <c r="S3431" i="24" s="1"/>
  <c r="Q3432" i="24" l="1"/>
  <c r="R3432" i="24" s="1"/>
  <c r="S3432" i="24" s="1"/>
  <c r="Q3433" i="24" l="1"/>
  <c r="R3433" i="24" s="1"/>
  <c r="S3433" i="24" s="1"/>
  <c r="Q3434" i="24" l="1"/>
  <c r="R3434" i="24" s="1"/>
  <c r="S3434" i="24" s="1"/>
  <c r="Q3435" i="24" l="1"/>
  <c r="R3435" i="24" s="1"/>
  <c r="S3435" i="24" s="1"/>
  <c r="Q3436" i="24" l="1"/>
  <c r="R3436" i="24" s="1"/>
  <c r="S3436" i="24" s="1"/>
  <c r="Q3437" i="24" l="1"/>
  <c r="R3437" i="24" s="1"/>
  <c r="S3437" i="24" s="1"/>
  <c r="Q3438" i="24" l="1"/>
  <c r="R3438" i="24" s="1"/>
  <c r="S3438" i="24" s="1"/>
  <c r="Q3439" i="24" l="1"/>
  <c r="R3439" i="24" s="1"/>
  <c r="S3439" i="24" s="1"/>
  <c r="Q3440" i="24" l="1"/>
  <c r="R3440" i="24" s="1"/>
  <c r="S3440" i="24" s="1"/>
  <c r="Q3441" i="24" l="1"/>
  <c r="R3441" i="24" s="1"/>
  <c r="S3441" i="24" s="1"/>
  <c r="Q3442" i="24" l="1"/>
  <c r="R3442" i="24" s="1"/>
  <c r="S3442" i="24" s="1"/>
  <c r="Q3443" i="24" l="1"/>
  <c r="R3443" i="24" s="1"/>
  <c r="S3443" i="24" s="1"/>
  <c r="Q3444" i="24" l="1"/>
  <c r="R3444" i="24" s="1"/>
  <c r="S3444" i="24" s="1"/>
  <c r="Q3445" i="24" l="1"/>
  <c r="R3445" i="24" s="1"/>
  <c r="S3445" i="24" s="1"/>
  <c r="Q3446" i="24" l="1"/>
  <c r="R3446" i="24" s="1"/>
  <c r="S3446" i="24" s="1"/>
  <c r="Q3447" i="24" l="1"/>
  <c r="R3447" i="24" s="1"/>
  <c r="S3447" i="24" s="1"/>
  <c r="Q3448" i="24" l="1"/>
  <c r="R3448" i="24" s="1"/>
  <c r="S3448" i="24" s="1"/>
  <c r="Q3449" i="24" l="1"/>
  <c r="R3449" i="24" s="1"/>
  <c r="S3449" i="24" s="1"/>
  <c r="Q3450" i="24" l="1"/>
  <c r="R3450" i="24" s="1"/>
  <c r="S3450" i="24" s="1"/>
  <c r="Q3451" i="24" l="1"/>
  <c r="R3451" i="24" s="1"/>
  <c r="S3451" i="24" s="1"/>
  <c r="Q3452" i="24" l="1"/>
  <c r="R3452" i="24" s="1"/>
  <c r="S3452" i="24" s="1"/>
  <c r="Q3453" i="24" l="1"/>
  <c r="R3453" i="24" s="1"/>
  <c r="S3453" i="24" s="1"/>
  <c r="Q3454" i="24" l="1"/>
  <c r="R3454" i="24" s="1"/>
  <c r="S3454" i="24" s="1"/>
  <c r="Q3455" i="24" l="1"/>
  <c r="R3455" i="24" s="1"/>
  <c r="S3455" i="24" s="1"/>
  <c r="Q3456" i="24" l="1"/>
  <c r="R3456" i="24" s="1"/>
  <c r="S3456" i="24" s="1"/>
  <c r="Q3457" i="24" l="1"/>
  <c r="R3457" i="24" s="1"/>
  <c r="S3457" i="24" s="1"/>
  <c r="Q3458" i="24" l="1"/>
  <c r="R3458" i="24" s="1"/>
  <c r="S3458" i="24" s="1"/>
  <c r="Q3459" i="24" l="1"/>
  <c r="R3459" i="24" s="1"/>
  <c r="S3459" i="24" s="1"/>
  <c r="Q3460" i="24" l="1"/>
  <c r="R3460" i="24" s="1"/>
  <c r="S3460" i="24" s="1"/>
  <c r="Q3461" i="24" l="1"/>
  <c r="R3461" i="24" s="1"/>
  <c r="S3461" i="24" s="1"/>
  <c r="Q3462" i="24" l="1"/>
  <c r="R3462" i="24"/>
  <c r="S3462" i="24" s="1"/>
  <c r="Q3463" i="24" l="1"/>
  <c r="R3463" i="24" s="1"/>
  <c r="S3463" i="24" s="1"/>
  <c r="Q3464" i="24" l="1"/>
  <c r="R3464" i="24" s="1"/>
  <c r="S3464" i="24" s="1"/>
  <c r="Q3465" i="24" l="1"/>
  <c r="R3465" i="24" s="1"/>
  <c r="S3465" i="24" s="1"/>
  <c r="Q3466" i="24" l="1"/>
  <c r="R3466" i="24" s="1"/>
  <c r="S3466" i="24" s="1"/>
  <c r="Q3467" i="24" l="1"/>
  <c r="Q3468" i="24" l="1"/>
  <c r="R3468" i="24" s="1"/>
  <c r="S3468" i="24" s="1"/>
  <c r="R3467" i="24"/>
  <c r="S3467" i="24" s="1"/>
  <c r="Q3469" i="24" l="1"/>
  <c r="R3469" i="24" s="1"/>
  <c r="S3469" i="24" s="1"/>
  <c r="Q3470" i="24" l="1"/>
  <c r="R3470" i="24" s="1"/>
  <c r="S3470" i="24" s="1"/>
  <c r="Q3471" i="24" l="1"/>
  <c r="R3471" i="24" s="1"/>
  <c r="S3471" i="24" s="1"/>
  <c r="Q3472" i="24" l="1"/>
  <c r="R3472" i="24" s="1"/>
  <c r="S3472" i="24" s="1"/>
  <c r="Q3473" i="24" l="1"/>
  <c r="R3473" i="24" s="1"/>
  <c r="S3473" i="24" s="1"/>
  <c r="Q3474" i="24" l="1"/>
  <c r="R3474" i="24" s="1"/>
  <c r="S3474" i="24" s="1"/>
  <c r="Q3475" i="24" l="1"/>
  <c r="R3475" i="24" s="1"/>
  <c r="S3475" i="24" s="1"/>
  <c r="Q3476" i="24" l="1"/>
  <c r="R3476" i="24" s="1"/>
  <c r="S3476" i="24" s="1"/>
  <c r="Q3477" i="24" l="1"/>
  <c r="R3477" i="24" s="1"/>
  <c r="S3477" i="24" s="1"/>
  <c r="Q3478" i="24" l="1"/>
  <c r="R3478" i="24" s="1"/>
  <c r="S3478" i="24" s="1"/>
  <c r="Q3479" i="24" l="1"/>
  <c r="R3479" i="24" s="1"/>
  <c r="S3479" i="24" s="1"/>
  <c r="Q3480" i="24" l="1"/>
  <c r="R3480" i="24" s="1"/>
  <c r="S3480" i="24" s="1"/>
  <c r="Q3481" i="24" l="1"/>
  <c r="R3481" i="24" s="1"/>
  <c r="S3481" i="24" s="1"/>
  <c r="Q3482" i="24" l="1"/>
  <c r="R3482" i="24" s="1"/>
  <c r="S3482" i="24" s="1"/>
  <c r="Q3483" i="24" l="1"/>
  <c r="R3483" i="24" s="1"/>
  <c r="S3483" i="24" s="1"/>
  <c r="Q3484" i="24" l="1"/>
  <c r="R3484" i="24" s="1"/>
  <c r="S3484" i="24" s="1"/>
  <c r="Q3485" i="24" l="1"/>
  <c r="R3485" i="24" s="1"/>
  <c r="S3485" i="24" s="1"/>
  <c r="Q3486" i="24" l="1"/>
  <c r="R3486" i="24" s="1"/>
  <c r="S3486" i="24" s="1"/>
  <c r="Q3487" i="24" l="1"/>
  <c r="R3487" i="24" s="1"/>
  <c r="S3487" i="24" s="1"/>
  <c r="Q3488" i="24" l="1"/>
  <c r="R3488" i="24" s="1"/>
  <c r="S3488" i="24" s="1"/>
  <c r="Q3489" i="24" l="1"/>
  <c r="R3489" i="24" s="1"/>
  <c r="S3489" i="24" s="1"/>
  <c r="Q3490" i="24" l="1"/>
  <c r="R3490" i="24" s="1"/>
  <c r="S3490" i="24" s="1"/>
  <c r="Q3491" i="24" l="1"/>
  <c r="R3491" i="24" s="1"/>
  <c r="S3491" i="24" s="1"/>
  <c r="Q3492" i="24" l="1"/>
  <c r="R3492" i="24" s="1"/>
  <c r="S3492" i="24" s="1"/>
  <c r="Q3493" i="24" l="1"/>
  <c r="R3493" i="24" s="1"/>
  <c r="S3493" i="24" s="1"/>
  <c r="Q3494" i="24" l="1"/>
  <c r="R3494" i="24" s="1"/>
  <c r="S3494" i="24" s="1"/>
  <c r="Q3495" i="24" l="1"/>
  <c r="R3495" i="24" s="1"/>
  <c r="S3495" i="24" s="1"/>
  <c r="Q3496" i="24" l="1"/>
  <c r="R3496" i="24" s="1"/>
  <c r="S3496" i="24" s="1"/>
  <c r="Q3497" i="24" l="1"/>
  <c r="R3497" i="24" s="1"/>
  <c r="S3497" i="24" s="1"/>
  <c r="Q3498" i="24" l="1"/>
  <c r="R3498" i="24" s="1"/>
  <c r="S3498" i="24" s="1"/>
  <c r="Q3499" i="24" l="1"/>
  <c r="R3499" i="24" s="1"/>
  <c r="S3499" i="24" s="1"/>
  <c r="Q3500" i="24" l="1"/>
  <c r="R3500" i="24" s="1"/>
  <c r="S3500" i="24" s="1"/>
  <c r="Q3501" i="24" l="1"/>
  <c r="R3501" i="24" s="1"/>
  <c r="S3501" i="24" s="1"/>
  <c r="Q3502" i="24" l="1"/>
  <c r="R3502" i="24" s="1"/>
  <c r="S3502" i="24" s="1"/>
  <c r="Q3503" i="24" l="1"/>
  <c r="R3503" i="24" s="1"/>
  <c r="S3503" i="24" s="1"/>
  <c r="Q3504" i="24" l="1"/>
  <c r="R3504" i="24" s="1"/>
  <c r="S3504" i="24" s="1"/>
  <c r="Q3505" i="24" l="1"/>
  <c r="R3505" i="24" s="1"/>
  <c r="S3505" i="24" s="1"/>
  <c r="Q3506" i="24" l="1"/>
  <c r="R3506" i="24" s="1"/>
  <c r="S3506" i="24" s="1"/>
  <c r="Q3507" i="24" l="1"/>
  <c r="R3507" i="24"/>
  <c r="S3507" i="24" s="1"/>
  <c r="Q3508" i="24" l="1"/>
  <c r="R3508" i="24"/>
  <c r="S3508" i="24" s="1"/>
  <c r="Q3509" i="24" l="1"/>
  <c r="R3509" i="24" s="1"/>
  <c r="S3509" i="24" s="1"/>
  <c r="Q3510" i="24" l="1"/>
  <c r="R3510" i="24" s="1"/>
  <c r="S3510" i="24" s="1"/>
  <c r="Q3511" i="24" l="1"/>
  <c r="R3511" i="24" s="1"/>
  <c r="S3511" i="24" s="1"/>
  <c r="Q3512" i="24" l="1"/>
  <c r="R3512" i="24" s="1"/>
  <c r="S3512" i="24" s="1"/>
  <c r="Q3513" i="24" l="1"/>
  <c r="R3513" i="24" s="1"/>
  <c r="S3513" i="24" s="1"/>
  <c r="Q3514" i="24" l="1"/>
  <c r="R3514" i="24" s="1"/>
  <c r="S3514" i="24" s="1"/>
  <c r="Q3515" i="24" l="1"/>
  <c r="R3515" i="24" s="1"/>
  <c r="S3515" i="24" s="1"/>
  <c r="Q3516" i="24" l="1"/>
  <c r="R3516" i="24" s="1"/>
  <c r="S3516" i="24" s="1"/>
  <c r="Q3517" i="24" l="1"/>
  <c r="R3517" i="24" s="1"/>
  <c r="S3517" i="24" s="1"/>
  <c r="Q3518" i="24" l="1"/>
  <c r="R3518" i="24" s="1"/>
  <c r="S3518" i="24" s="1"/>
  <c r="Q3519" i="24" l="1"/>
  <c r="R3519" i="24" s="1"/>
  <c r="S3519" i="24" s="1"/>
  <c r="Q3520" i="24" l="1"/>
  <c r="R3520" i="24" s="1"/>
  <c r="S3520" i="24" s="1"/>
  <c r="Q3521" i="24" l="1"/>
  <c r="R3521" i="24" s="1"/>
  <c r="S3521" i="24" s="1"/>
  <c r="Q3522" i="24" l="1"/>
  <c r="R3522" i="24" s="1"/>
  <c r="S3522" i="24" s="1"/>
  <c r="Q3523" i="24" l="1"/>
  <c r="R3523" i="24" s="1"/>
  <c r="S3523" i="24" s="1"/>
  <c r="Q3524" i="24" l="1"/>
  <c r="R3524" i="24" s="1"/>
  <c r="S3524" i="24" s="1"/>
  <c r="Q3525" i="24" l="1"/>
  <c r="R3525" i="24" s="1"/>
  <c r="S3525" i="24" s="1"/>
  <c r="Q3526" i="24" l="1"/>
  <c r="R3526" i="24" s="1"/>
  <c r="S3526" i="24" s="1"/>
  <c r="Q3527" i="24" l="1"/>
  <c r="R3527" i="24" s="1"/>
  <c r="S3527" i="24" s="1"/>
  <c r="Q3528" i="24" l="1"/>
  <c r="R3528" i="24" s="1"/>
  <c r="S3528" i="24" s="1"/>
  <c r="Q3529" i="24" l="1"/>
  <c r="R3529" i="24" s="1"/>
  <c r="S3529" i="24" s="1"/>
  <c r="Q3530" i="24" l="1"/>
  <c r="R3530" i="24" s="1"/>
  <c r="S3530" i="24" s="1"/>
  <c r="Q3531" i="24" l="1"/>
  <c r="R3531" i="24" s="1"/>
  <c r="S3531" i="24" s="1"/>
  <c r="Q3532" i="24" l="1"/>
  <c r="R3532" i="24" s="1"/>
  <c r="S3532" i="24" s="1"/>
  <c r="Q3533" i="24" l="1"/>
  <c r="R3533" i="24" s="1"/>
  <c r="S3533" i="24" s="1"/>
  <c r="Q3534" i="24" l="1"/>
  <c r="R3534" i="24"/>
  <c r="S3534" i="24" s="1"/>
  <c r="Q3535" i="24" l="1"/>
  <c r="R3535" i="24" s="1"/>
  <c r="S3535" i="24" s="1"/>
  <c r="Q3536" i="24" l="1"/>
  <c r="R3536" i="24" s="1"/>
  <c r="S3536" i="24" s="1"/>
  <c r="Q3537" i="24" l="1"/>
  <c r="R3537" i="24" s="1"/>
  <c r="S3537" i="24" s="1"/>
  <c r="Q3538" i="24" l="1"/>
  <c r="R3538" i="24" s="1"/>
  <c r="S3538" i="24" s="1"/>
  <c r="Q3539" i="24" l="1"/>
  <c r="R3539" i="24" s="1"/>
  <c r="S3539" i="24" s="1"/>
  <c r="Q3540" i="24" l="1"/>
  <c r="R3540" i="24" s="1"/>
  <c r="S3540" i="24" s="1"/>
  <c r="Q3541" i="24" l="1"/>
  <c r="R3541" i="24" s="1"/>
  <c r="S3541" i="24" s="1"/>
  <c r="Q3542" i="24" l="1"/>
  <c r="R3542" i="24" s="1"/>
  <c r="S3542" i="24" s="1"/>
  <c r="Q3543" i="24" l="1"/>
  <c r="R3543" i="24" s="1"/>
  <c r="S3543" i="24" s="1"/>
  <c r="Q3544" i="24" l="1"/>
  <c r="R3544" i="24" s="1"/>
  <c r="S3544" i="24" s="1"/>
  <c r="Q3545" i="24" l="1"/>
  <c r="R3545" i="24" s="1"/>
  <c r="S3545" i="24" s="1"/>
  <c r="Q3546" i="24" l="1"/>
  <c r="R3546" i="24" s="1"/>
  <c r="S3546" i="24" s="1"/>
  <c r="Q3547" i="24" l="1"/>
  <c r="R3547" i="24" s="1"/>
  <c r="S3547" i="24" s="1"/>
  <c r="Q3548" i="24" l="1"/>
  <c r="R3548" i="24" s="1"/>
  <c r="S3548" i="24" s="1"/>
  <c r="Q3549" i="24" l="1"/>
  <c r="R3549" i="24" s="1"/>
  <c r="S3549" i="24" s="1"/>
  <c r="Q3550" i="24" l="1"/>
  <c r="R3550" i="24" s="1"/>
  <c r="S3550" i="24" s="1"/>
  <c r="Q3551" i="24" l="1"/>
  <c r="R3551" i="24"/>
  <c r="S3551" i="24" s="1"/>
  <c r="Q3552" i="24" l="1"/>
  <c r="R3552" i="24" s="1"/>
  <c r="S3552" i="24" s="1"/>
  <c r="Q3553" i="24" l="1"/>
  <c r="R3553" i="24" s="1"/>
  <c r="S3553" i="24" s="1"/>
  <c r="Q3554" i="24" l="1"/>
  <c r="R3554" i="24" s="1"/>
  <c r="S3554" i="24" s="1"/>
  <c r="Q3555" i="24" l="1"/>
  <c r="R3555" i="24" s="1"/>
  <c r="S3555" i="24" s="1"/>
  <c r="Q3556" i="24" l="1"/>
  <c r="R3556" i="24" s="1"/>
  <c r="S3556" i="24" s="1"/>
  <c r="Q3557" i="24" l="1"/>
  <c r="R3557" i="24" s="1"/>
  <c r="S3557" i="24" s="1"/>
  <c r="Q3558" i="24" l="1"/>
  <c r="R3558" i="24" s="1"/>
  <c r="S3558" i="24" s="1"/>
  <c r="Q3559" i="24" l="1"/>
  <c r="R3559" i="24" s="1"/>
  <c r="S3559" i="24" s="1"/>
  <c r="Q3560" i="24" l="1"/>
  <c r="R3560" i="24" s="1"/>
  <c r="S3560" i="24" s="1"/>
  <c r="Q3561" i="24" l="1"/>
  <c r="R3561" i="24" s="1"/>
  <c r="S3561" i="24" s="1"/>
  <c r="Q3562" i="24" l="1"/>
  <c r="R3562" i="24" s="1"/>
  <c r="S3562" i="24" s="1"/>
  <c r="Q3563" i="24" l="1"/>
  <c r="R3563" i="24"/>
  <c r="S3563" i="24" s="1"/>
  <c r="Q3564" i="24" l="1"/>
  <c r="R3564" i="24" s="1"/>
  <c r="S3564" i="24" s="1"/>
  <c r="Q3565" i="24" l="1"/>
  <c r="R3565" i="24" s="1"/>
  <c r="S3565" i="24" s="1"/>
  <c r="Q3566" i="24" l="1"/>
  <c r="R3566" i="24" s="1"/>
  <c r="S3566" i="24" s="1"/>
  <c r="Q3567" i="24" l="1"/>
  <c r="R3567" i="24" s="1"/>
  <c r="S3567" i="24" s="1"/>
  <c r="Q3568" i="24" l="1"/>
  <c r="R3568" i="24" s="1"/>
  <c r="S3568" i="24" s="1"/>
  <c r="Q3569" i="24" l="1"/>
  <c r="R3569" i="24" s="1"/>
  <c r="S3569" i="24" s="1"/>
  <c r="Q3570" i="24" l="1"/>
  <c r="R3570" i="24" s="1"/>
  <c r="S3570" i="24" s="1"/>
  <c r="Q3571" i="24" l="1"/>
  <c r="R3571" i="24"/>
  <c r="S3571" i="24" s="1"/>
  <c r="Q3572" i="24" l="1"/>
  <c r="R3572" i="24" s="1"/>
  <c r="S3572" i="24" s="1"/>
  <c r="Q3573" i="24" l="1"/>
  <c r="R3573" i="24"/>
  <c r="S3573" i="24" s="1"/>
  <c r="Q3574" i="24" l="1"/>
  <c r="R3574" i="24"/>
  <c r="S3574" i="24" s="1"/>
  <c r="Q3575" i="24" l="1"/>
  <c r="R3575" i="24"/>
  <c r="S3575" i="24" s="1"/>
  <c r="Q3576" i="24" l="1"/>
  <c r="R3576" i="24" s="1"/>
  <c r="S3576" i="24" s="1"/>
  <c r="Q3577" i="24" l="1"/>
  <c r="R3577" i="24"/>
  <c r="S3577" i="24" s="1"/>
  <c r="Q3578" i="24" l="1"/>
  <c r="R3578" i="24"/>
  <c r="S3578" i="24" s="1"/>
  <c r="Q3579" i="24" l="1"/>
  <c r="R3579" i="24" s="1"/>
  <c r="S3579" i="24" s="1"/>
  <c r="Q3580" i="24" l="1"/>
  <c r="R3580" i="24" s="1"/>
  <c r="S3580" i="24" s="1"/>
  <c r="Q3581" i="24" l="1"/>
  <c r="R3581" i="24" s="1"/>
  <c r="S3581" i="24" s="1"/>
  <c r="Q3582" i="24" l="1"/>
  <c r="R3582" i="24" s="1"/>
  <c r="S3582" i="24" s="1"/>
  <c r="Q3583" i="24" l="1"/>
  <c r="R3583" i="24" s="1"/>
  <c r="S3583" i="24" s="1"/>
  <c r="Q3584" i="24" l="1"/>
  <c r="R3584" i="24"/>
  <c r="S3584" i="24" s="1"/>
  <c r="Q3585" i="24" l="1"/>
  <c r="R3585" i="24" s="1"/>
  <c r="S3585" i="24" s="1"/>
  <c r="Q3586" i="24" l="1"/>
  <c r="R3586" i="24" s="1"/>
  <c r="S3586" i="24" s="1"/>
  <c r="Q3587" i="24" l="1"/>
  <c r="R3587" i="24" s="1"/>
  <c r="S3587" i="24" s="1"/>
  <c r="Q3588" i="24" l="1"/>
  <c r="R3588" i="24" s="1"/>
  <c r="S3588" i="24" s="1"/>
  <c r="Q3589" i="24" l="1"/>
  <c r="R3589" i="24" s="1"/>
  <c r="S3589" i="24" s="1"/>
  <c r="Q3590" i="24" l="1"/>
  <c r="R3590" i="24" s="1"/>
  <c r="S3590" i="24" s="1"/>
  <c r="Q3591" i="24" l="1"/>
  <c r="R3591" i="24" s="1"/>
  <c r="S3591" i="24" s="1"/>
  <c r="Q3592" i="24" l="1"/>
  <c r="R3592" i="24" s="1"/>
  <c r="S3592" i="24" s="1"/>
  <c r="Q3593" i="24" l="1"/>
  <c r="R3593" i="24" s="1"/>
  <c r="S3593" i="24" s="1"/>
  <c r="Q3594" i="24" l="1"/>
  <c r="R3594" i="24" s="1"/>
  <c r="S3594" i="24" s="1"/>
  <c r="Q3595" i="24" l="1"/>
  <c r="R3595" i="24" s="1"/>
  <c r="S3595" i="24" s="1"/>
  <c r="Q3596" i="24" l="1"/>
  <c r="R3596" i="24" s="1"/>
  <c r="S3596" i="24" s="1"/>
  <c r="Q3597" i="24" l="1"/>
  <c r="R3597" i="24" s="1"/>
  <c r="S3597" i="24" s="1"/>
  <c r="Q3598" i="24" l="1"/>
  <c r="R3598" i="24" s="1"/>
  <c r="S3598" i="24" s="1"/>
  <c r="Q3599" i="24" l="1"/>
  <c r="R3599" i="24"/>
  <c r="S3599" i="24" s="1"/>
  <c r="Q3600" i="24" l="1"/>
  <c r="R3600" i="24"/>
  <c r="S3600" i="24" s="1"/>
  <c r="Q3601" i="24" l="1"/>
  <c r="R3601" i="24"/>
  <c r="S3601" i="24" s="1"/>
  <c r="Q3602" i="24" l="1"/>
  <c r="R3602" i="24"/>
  <c r="S3602" i="24" s="1"/>
  <c r="Q3603" i="24" l="1"/>
  <c r="R3603" i="24" s="1"/>
  <c r="S3603" i="24" s="1"/>
  <c r="Q3604" i="24" l="1"/>
  <c r="R3604" i="24" s="1"/>
  <c r="S3604" i="24" s="1"/>
  <c r="Q3605" i="24" l="1"/>
  <c r="R3605" i="24" s="1"/>
  <c r="S3605" i="24" s="1"/>
  <c r="Q3606" i="24" l="1"/>
  <c r="R3606" i="24" s="1"/>
  <c r="S3606" i="24" s="1"/>
  <c r="Q3607" i="24" l="1"/>
  <c r="R3607" i="24"/>
  <c r="S3607" i="24" s="1"/>
  <c r="Q3608" i="24" l="1"/>
  <c r="R3608" i="24" s="1"/>
  <c r="S3608" i="24" s="1"/>
  <c r="Q3609" i="24" l="1"/>
  <c r="R3609" i="24" s="1"/>
  <c r="S3609" i="24" s="1"/>
  <c r="Q3610" i="24" l="1"/>
  <c r="R3610" i="24" s="1"/>
  <c r="S3610" i="24" s="1"/>
  <c r="Q3611" i="24" l="1"/>
  <c r="R3611" i="24" s="1"/>
  <c r="S3611" i="24" s="1"/>
  <c r="Q3612" i="24" l="1"/>
  <c r="R3612" i="24"/>
  <c r="S3612" i="24" s="1"/>
  <c r="Q3613" i="24" l="1"/>
  <c r="R3613" i="24" s="1"/>
  <c r="S3613" i="24" s="1"/>
  <c r="Q3614" i="24" l="1"/>
  <c r="R3614" i="24"/>
  <c r="S3614" i="24" s="1"/>
  <c r="Q3615" i="24" l="1"/>
  <c r="R3615" i="24"/>
  <c r="S3615" i="24" s="1"/>
  <c r="Q3616" i="24" l="1"/>
  <c r="R3616" i="24" s="1"/>
  <c r="S3616" i="24" s="1"/>
  <c r="Q3617" i="24" l="1"/>
  <c r="R3617" i="24"/>
  <c r="S3617" i="24" s="1"/>
  <c r="Q3618" i="24" l="1"/>
  <c r="R3618" i="24" s="1"/>
  <c r="S3618" i="24" s="1"/>
  <c r="Q3619" i="24" l="1"/>
  <c r="R3619" i="24" s="1"/>
  <c r="S3619" i="24" s="1"/>
  <c r="Q3620" i="24" l="1"/>
  <c r="R3620" i="24"/>
  <c r="S3620" i="24" s="1"/>
  <c r="Q3621" i="24" l="1"/>
  <c r="R3621" i="24" s="1"/>
  <c r="S3621" i="24" s="1"/>
  <c r="Q3622" i="24" l="1"/>
  <c r="R3622" i="24" s="1"/>
  <c r="S3622" i="24" s="1"/>
  <c r="Q3623" i="24" l="1"/>
  <c r="R3623" i="24" s="1"/>
  <c r="S3623" i="24" s="1"/>
  <c r="Q3624" i="24" l="1"/>
  <c r="R3624" i="24" s="1"/>
  <c r="S3624" i="24" s="1"/>
  <c r="Q3625" i="24" l="1"/>
  <c r="R3625" i="24" s="1"/>
  <c r="S3625" i="24" s="1"/>
  <c r="Q3626" i="24" l="1"/>
  <c r="R3626" i="24" s="1"/>
  <c r="S3626" i="24" s="1"/>
  <c r="Q3627" i="24" l="1"/>
  <c r="R3627" i="24"/>
  <c r="S3627" i="24" s="1"/>
  <c r="Q3628" i="24" l="1"/>
  <c r="R3628" i="24" s="1"/>
  <c r="S3628" i="24" s="1"/>
  <c r="Q3629" i="24" l="1"/>
  <c r="R3629" i="24"/>
  <c r="S3629" i="24" s="1"/>
  <c r="Q3630" i="24" l="1"/>
  <c r="R3630" i="24" s="1"/>
  <c r="S3630" i="24" s="1"/>
  <c r="Q3631" i="24" l="1"/>
  <c r="R3631" i="24"/>
  <c r="S3631" i="24" s="1"/>
  <c r="Q3632" i="24" l="1"/>
  <c r="R3632" i="24"/>
  <c r="S3632" i="24" s="1"/>
  <c r="Q3633" i="24" l="1"/>
  <c r="R3633" i="24" s="1"/>
  <c r="S3633" i="24" s="1"/>
  <c r="Q3634" i="24" l="1"/>
  <c r="R3634" i="24"/>
  <c r="S3634" i="24" s="1"/>
  <c r="Q3635" i="24" l="1"/>
  <c r="R3635" i="24"/>
  <c r="S3635" i="24" s="1"/>
  <c r="Q3636" i="24" l="1"/>
  <c r="R3636" i="24" s="1"/>
  <c r="S3636" i="24" s="1"/>
  <c r="Q3637" i="24" l="1"/>
  <c r="R3637" i="24" s="1"/>
  <c r="S3637" i="24" s="1"/>
  <c r="Q3638" i="24" l="1"/>
  <c r="R3638" i="24" s="1"/>
  <c r="S3638" i="24" s="1"/>
  <c r="Q3639" i="24" l="1"/>
  <c r="R3639" i="24" s="1"/>
  <c r="S3639" i="24" s="1"/>
  <c r="Q3640" i="24" l="1"/>
  <c r="R3640" i="24" s="1"/>
  <c r="S3640" i="24" s="1"/>
  <c r="Q3641" i="24" l="1"/>
  <c r="R3641" i="24" s="1"/>
  <c r="S3641" i="24" s="1"/>
  <c r="Q3642" i="24" l="1"/>
  <c r="R3642" i="24" s="1"/>
  <c r="S3642" i="24" s="1"/>
  <c r="Q3643" i="24" l="1"/>
  <c r="R3643" i="24" s="1"/>
  <c r="S3643" i="24" s="1"/>
  <c r="Q3644" i="24" l="1"/>
  <c r="R3644" i="24" s="1"/>
  <c r="S3644" i="24" s="1"/>
  <c r="Q3645" i="24" l="1"/>
  <c r="R3645" i="24" s="1"/>
  <c r="S3645" i="24" s="1"/>
  <c r="Q3646" i="24" l="1"/>
  <c r="R3646" i="24" s="1"/>
  <c r="S3646" i="24" s="1"/>
  <c r="Q3647" i="24" l="1"/>
  <c r="R3647" i="24" s="1"/>
  <c r="S3647" i="24" s="1"/>
  <c r="Q3648" i="24" l="1"/>
  <c r="R3648" i="24" s="1"/>
  <c r="S3648" i="24" s="1"/>
  <c r="Q3649" i="24" l="1"/>
  <c r="R3649" i="24" s="1"/>
  <c r="S3649" i="24" s="1"/>
  <c r="Q3650" i="24" l="1"/>
  <c r="R3650" i="24" s="1"/>
  <c r="S3650" i="24" s="1"/>
  <c r="Q3651" i="24" l="1"/>
  <c r="R3651" i="24" s="1"/>
  <c r="S3651" i="24" s="1"/>
  <c r="Q3652" i="24" l="1"/>
  <c r="R3652" i="24" s="1"/>
  <c r="S3652" i="24" s="1"/>
  <c r="Q3653" i="24" l="1"/>
  <c r="R3653" i="24"/>
  <c r="S3653" i="24" s="1"/>
  <c r="Q3654" i="24" l="1"/>
  <c r="R3654" i="24" s="1"/>
  <c r="S3654" i="24" s="1"/>
  <c r="Q3655" i="24" l="1"/>
  <c r="R3655" i="24" s="1"/>
  <c r="S3655" i="24" s="1"/>
  <c r="Q3656" i="24" l="1"/>
  <c r="R3656" i="24" s="1"/>
  <c r="S3656" i="24" s="1"/>
  <c r="Q3657" i="24" l="1"/>
  <c r="R3657" i="24" s="1"/>
  <c r="S3657" i="24" s="1"/>
  <c r="Q3658" i="24" l="1"/>
  <c r="R3658" i="24" s="1"/>
  <c r="S3658" i="24" s="1"/>
  <c r="Q3659" i="24" l="1"/>
  <c r="R3659" i="24" s="1"/>
  <c r="S3659" i="24" s="1"/>
  <c r="Q3660" i="24" l="1"/>
  <c r="R3660" i="24" s="1"/>
  <c r="S3660" i="24" s="1"/>
  <c r="Q3661" i="24" l="1"/>
  <c r="R3661" i="24" s="1"/>
  <c r="S3661" i="24" s="1"/>
  <c r="Q3662" i="24" l="1"/>
  <c r="R3662" i="24" s="1"/>
  <c r="S3662" i="24" s="1"/>
  <c r="Q3663" i="24" l="1"/>
  <c r="R3663" i="24" s="1"/>
  <c r="S3663" i="24" s="1"/>
  <c r="Q3664" i="24" l="1"/>
  <c r="R3664" i="24" s="1"/>
  <c r="S3664" i="24" s="1"/>
  <c r="Q3665" i="24" l="1"/>
  <c r="R3665" i="24" s="1"/>
  <c r="S3665" i="24" s="1"/>
  <c r="Q3666" i="24" l="1"/>
  <c r="R3666" i="24" s="1"/>
  <c r="S3666" i="24" s="1"/>
  <c r="Q3667" i="24" l="1"/>
  <c r="R3667" i="24" s="1"/>
  <c r="S3667" i="24" s="1"/>
  <c r="Q3668" i="24" l="1"/>
  <c r="R3668" i="24" s="1"/>
  <c r="S3668" i="24" s="1"/>
  <c r="Q3669" i="24" l="1"/>
  <c r="R3669" i="24"/>
  <c r="S3669" i="24" s="1"/>
  <c r="Q3670" i="24" l="1"/>
  <c r="R3670" i="24"/>
  <c r="S3670" i="24" s="1"/>
  <c r="Q3671" i="24" l="1"/>
  <c r="R3671" i="24"/>
  <c r="S3671" i="24" s="1"/>
  <c r="Q3672" i="24" l="1"/>
  <c r="R3672" i="24"/>
  <c r="S3672" i="24" s="1"/>
  <c r="Q3673" i="24" l="1"/>
  <c r="R3673" i="24" s="1"/>
  <c r="S3673" i="24" s="1"/>
  <c r="Q3674" i="24" l="1"/>
  <c r="R3674" i="24"/>
  <c r="S3674" i="24" s="1"/>
  <c r="Q3675" i="24" l="1"/>
  <c r="R3675" i="24"/>
  <c r="S3675" i="24" s="1"/>
  <c r="Q3676" i="24" l="1"/>
  <c r="R3676" i="24"/>
  <c r="S3676" i="24" s="1"/>
  <c r="Q3677" i="24" l="1"/>
  <c r="R3677" i="24" s="1"/>
  <c r="S3677" i="24" s="1"/>
  <c r="Q3678" i="24" l="1"/>
  <c r="R3678" i="24" s="1"/>
  <c r="S3678" i="24" s="1"/>
  <c r="Q3679" i="24" l="1"/>
  <c r="R3679" i="24"/>
  <c r="S3679" i="24" s="1"/>
  <c r="Q3680" i="24" l="1"/>
  <c r="R3680" i="24"/>
  <c r="S3680" i="24" s="1"/>
  <c r="Q3681" i="24" l="1"/>
  <c r="R3681" i="24"/>
  <c r="S3681" i="24" s="1"/>
  <c r="Q3682" i="24" l="1"/>
  <c r="R3682" i="24" s="1"/>
  <c r="S3682" i="24" s="1"/>
  <c r="Q3683" i="24" l="1"/>
  <c r="R3683" i="24" s="1"/>
  <c r="S3683" i="24" s="1"/>
  <c r="Q3684" i="24" l="1"/>
  <c r="R3684" i="24" s="1"/>
  <c r="S3684" i="24" s="1"/>
  <c r="Q3685" i="24" l="1"/>
  <c r="R3685" i="24" s="1"/>
  <c r="S3685" i="24" s="1"/>
  <c r="Q3686" i="24" l="1"/>
  <c r="R3686" i="24" s="1"/>
  <c r="S3686" i="24" s="1"/>
  <c r="Q3687" i="24" l="1"/>
  <c r="R3687" i="24" s="1"/>
  <c r="S3687" i="24" s="1"/>
  <c r="Q3688" i="24" l="1"/>
  <c r="R3688" i="24" s="1"/>
  <c r="S3688" i="24" s="1"/>
  <c r="Q3689" i="24" l="1"/>
  <c r="R3689" i="24" s="1"/>
  <c r="S3689" i="24" s="1"/>
  <c r="Q3690" i="24" l="1"/>
  <c r="R3690" i="24" s="1"/>
  <c r="S3690" i="24" s="1"/>
  <c r="Q3691" i="24" l="1"/>
  <c r="R3691" i="24" s="1"/>
  <c r="S3691" i="24" s="1"/>
  <c r="Q3692" i="24" l="1"/>
  <c r="R3692" i="24" s="1"/>
  <c r="S3692" i="24" s="1"/>
  <c r="Q3693" i="24" l="1"/>
  <c r="R3693" i="24" s="1"/>
  <c r="S3693" i="24" s="1"/>
  <c r="Q3694" i="24" l="1"/>
  <c r="R3694" i="24" s="1"/>
  <c r="S3694" i="24" s="1"/>
  <c r="Q3695" i="24" l="1"/>
  <c r="R3695" i="24" s="1"/>
  <c r="S3695" i="24" s="1"/>
  <c r="Q3696" i="24" l="1"/>
  <c r="R3696" i="24" s="1"/>
  <c r="S3696" i="24" s="1"/>
  <c r="Q3697" i="24" l="1"/>
  <c r="R3697" i="24"/>
  <c r="S3697" i="24" s="1"/>
  <c r="Q3698" i="24" l="1"/>
  <c r="R3698" i="24" s="1"/>
  <c r="S3698" i="24" s="1"/>
  <c r="Q3699" i="24" l="1"/>
  <c r="R3699" i="24" s="1"/>
  <c r="S3699" i="24" s="1"/>
  <c r="Q3700" i="24" l="1"/>
  <c r="R3700" i="24" s="1"/>
  <c r="S3700" i="24" s="1"/>
  <c r="Q3701" i="24" l="1"/>
  <c r="R3701" i="24" s="1"/>
  <c r="S3701" i="24" s="1"/>
  <c r="Q3702" i="24" l="1"/>
  <c r="R3702" i="24"/>
  <c r="S3702" i="24" s="1"/>
  <c r="Q3703" i="24" l="1"/>
  <c r="R3703" i="24" s="1"/>
  <c r="S3703" i="24" s="1"/>
  <c r="Q3704" i="24" l="1"/>
  <c r="R3704" i="24" s="1"/>
  <c r="S3704" i="24" s="1"/>
  <c r="Q3705" i="24" l="1"/>
  <c r="R3705" i="24" s="1"/>
  <c r="S3705" i="24" s="1"/>
  <c r="Q3706" i="24" l="1"/>
  <c r="R3706" i="24" s="1"/>
  <c r="S3706" i="24" s="1"/>
  <c r="Q3707" i="24" l="1"/>
  <c r="R3707" i="24" s="1"/>
  <c r="S3707" i="24" s="1"/>
  <c r="Q3708" i="24" l="1"/>
  <c r="R3708" i="24" s="1"/>
  <c r="S3708" i="24" s="1"/>
  <c r="Q3709" i="24" l="1"/>
  <c r="R3709" i="24" s="1"/>
  <c r="S3709" i="24" s="1"/>
  <c r="Q3710" i="24" l="1"/>
  <c r="R3710" i="24" s="1"/>
  <c r="S3710" i="24" s="1"/>
  <c r="Q3711" i="24" l="1"/>
  <c r="R3711" i="24" s="1"/>
  <c r="S3711" i="24" s="1"/>
  <c r="Q3712" i="24" l="1"/>
  <c r="R3712" i="24" s="1"/>
  <c r="S3712" i="24" s="1"/>
  <c r="Q3713" i="24" l="1"/>
  <c r="R3713" i="24" s="1"/>
  <c r="S3713" i="24" s="1"/>
  <c r="Q3714" i="24" l="1"/>
  <c r="R3714" i="24" s="1"/>
  <c r="S3714" i="24" s="1"/>
  <c r="Q3715" i="24" l="1"/>
  <c r="R3715" i="24" s="1"/>
  <c r="S3715" i="24" s="1"/>
  <c r="Q3716" i="24" l="1"/>
  <c r="R3716" i="24" s="1"/>
  <c r="S3716" i="24" s="1"/>
  <c r="Q3717" i="24" l="1"/>
  <c r="R3717" i="24" s="1"/>
  <c r="S3717" i="24" s="1"/>
  <c r="Q3718" i="24" l="1"/>
  <c r="R3718" i="24" s="1"/>
  <c r="S3718" i="24" s="1"/>
  <c r="Q3719" i="24" l="1"/>
  <c r="R3719" i="24"/>
  <c r="S3719" i="24" s="1"/>
  <c r="Q3720" i="24" l="1"/>
  <c r="R3720" i="24" s="1"/>
  <c r="S3720" i="24" s="1"/>
  <c r="Q3721" i="24" l="1"/>
  <c r="R3721" i="24" s="1"/>
  <c r="S3721" i="24" s="1"/>
  <c r="Q3722" i="24" l="1"/>
  <c r="R3722" i="24" s="1"/>
  <c r="S3722" i="24" s="1"/>
  <c r="Q3723" i="24" l="1"/>
  <c r="R3723" i="24"/>
  <c r="S3723" i="24" s="1"/>
  <c r="Q3724" i="24" l="1"/>
  <c r="R3724" i="24" s="1"/>
  <c r="S3724" i="24" s="1"/>
  <c r="Q3725" i="24" l="1"/>
  <c r="R3725" i="24" s="1"/>
  <c r="S3725" i="24" s="1"/>
  <c r="Q3726" i="24" l="1"/>
  <c r="R3726" i="24" s="1"/>
  <c r="S3726" i="24" s="1"/>
  <c r="Q3727" i="24" l="1"/>
  <c r="R3727" i="24" s="1"/>
  <c r="S3727" i="24" s="1"/>
  <c r="Q3728" i="24" l="1"/>
  <c r="R3728" i="24" s="1"/>
  <c r="S3728" i="24" s="1"/>
  <c r="Q3729" i="24" l="1"/>
  <c r="R3729" i="24" s="1"/>
  <c r="S3729" i="24" s="1"/>
  <c r="Q3730" i="24" l="1"/>
  <c r="R3730" i="24" s="1"/>
  <c r="S3730" i="24" s="1"/>
  <c r="Q3731" i="24" l="1"/>
  <c r="R3731" i="24" s="1"/>
  <c r="S3731" i="24" s="1"/>
  <c r="Q3732" i="24" l="1"/>
  <c r="R3732" i="24" s="1"/>
  <c r="S3732" i="24" s="1"/>
  <c r="Q3733" i="24" l="1"/>
  <c r="R3733" i="24" s="1"/>
  <c r="S3733" i="24" s="1"/>
  <c r="Q3734" i="24" l="1"/>
  <c r="R3734" i="24" s="1"/>
  <c r="S3734" i="24" s="1"/>
  <c r="Q3735" i="24" l="1"/>
  <c r="R3735" i="24" s="1"/>
  <c r="S3735" i="24" s="1"/>
  <c r="Q3736" i="24" l="1"/>
  <c r="R3736" i="24" s="1"/>
  <c r="S3736" i="24" s="1"/>
  <c r="Q3737" i="24" l="1"/>
  <c r="R3737" i="24" s="1"/>
  <c r="S3737" i="24" s="1"/>
  <c r="Q3738" i="24" l="1"/>
  <c r="R3738" i="24" s="1"/>
  <c r="S3738" i="24" s="1"/>
  <c r="Q3739" i="24" l="1"/>
  <c r="R3739" i="24" s="1"/>
  <c r="S3739" i="24" s="1"/>
  <c r="Q3740" i="24" l="1"/>
  <c r="R3740" i="24" s="1"/>
  <c r="S3740" i="24" s="1"/>
  <c r="Q3741" i="24" l="1"/>
  <c r="R3741" i="24" s="1"/>
  <c r="S3741" i="24" s="1"/>
  <c r="Q3742" i="24" l="1"/>
  <c r="R3742" i="24" s="1"/>
  <c r="S3742" i="24" s="1"/>
  <c r="Q3743" i="24" l="1"/>
  <c r="R3743" i="24" s="1"/>
  <c r="S3743" i="24" s="1"/>
  <c r="Q3744" i="24" l="1"/>
  <c r="R3744" i="24" s="1"/>
  <c r="S3744" i="24" s="1"/>
  <c r="Q3745" i="24" l="1"/>
  <c r="R3745" i="24" s="1"/>
  <c r="S3745" i="24" s="1"/>
  <c r="Q3746" i="24" l="1"/>
  <c r="R3746" i="24" s="1"/>
  <c r="S3746" i="24" s="1"/>
  <c r="Q3747" i="24" l="1"/>
  <c r="R3747" i="24" s="1"/>
  <c r="S3747" i="24" s="1"/>
  <c r="Q3748" i="24" l="1"/>
  <c r="R3748" i="24" s="1"/>
  <c r="S3748" i="24" s="1"/>
  <c r="Q3749" i="24" l="1"/>
  <c r="R3749" i="24"/>
  <c r="S3749" i="24" s="1"/>
  <c r="Q3750" i="24" l="1"/>
  <c r="R3750" i="24" s="1"/>
  <c r="S3750" i="24" s="1"/>
  <c r="Q3751" i="24" l="1"/>
  <c r="R3751" i="24" s="1"/>
  <c r="S3751" i="24" s="1"/>
  <c r="Q3752" i="24" l="1"/>
  <c r="R3752" i="24" s="1"/>
  <c r="S3752" i="24" s="1"/>
  <c r="Q3753" i="24" l="1"/>
  <c r="R3753" i="24" s="1"/>
  <c r="S3753" i="24" s="1"/>
  <c r="Q3754" i="24" l="1"/>
  <c r="R3754" i="24" s="1"/>
  <c r="S3754" i="24" s="1"/>
  <c r="Q3755" i="24" l="1"/>
  <c r="R3755" i="24" s="1"/>
  <c r="S3755" i="24" s="1"/>
  <c r="Q3756" i="24" l="1"/>
  <c r="R3756" i="24" s="1"/>
  <c r="S3756" i="24" s="1"/>
  <c r="Q3757" i="24" l="1"/>
  <c r="R3757" i="24" s="1"/>
  <c r="S3757" i="24" s="1"/>
  <c r="Q3758" i="24" l="1"/>
  <c r="R3758" i="24" s="1"/>
  <c r="S3758" i="24" s="1"/>
  <c r="Q3759" i="24" l="1"/>
  <c r="R3759" i="24" s="1"/>
  <c r="S3759" i="24" s="1"/>
  <c r="Q3760" i="24" l="1"/>
  <c r="R3760" i="24" s="1"/>
  <c r="S3760" i="24" s="1"/>
  <c r="Q3761" i="24" l="1"/>
  <c r="R3761" i="24" s="1"/>
  <c r="S3761" i="24" s="1"/>
  <c r="Q3762" i="24" l="1"/>
  <c r="R3762" i="24" s="1"/>
  <c r="S3762" i="24" s="1"/>
  <c r="Q3763" i="24" l="1"/>
  <c r="R3763" i="24" s="1"/>
  <c r="S3763" i="24" s="1"/>
  <c r="Q3764" i="24" l="1"/>
  <c r="R3764" i="24" s="1"/>
  <c r="S3764" i="24" s="1"/>
  <c r="Q3765" i="24" l="1"/>
  <c r="R3765" i="24" s="1"/>
  <c r="S3765" i="24" s="1"/>
  <c r="Q3766" i="24" l="1"/>
  <c r="R3766" i="24" s="1"/>
  <c r="S3766" i="24" s="1"/>
  <c r="Q3767" i="24" l="1"/>
  <c r="R3767" i="24" s="1"/>
  <c r="S3767" i="24" s="1"/>
  <c r="Q3768" i="24" l="1"/>
  <c r="R3768" i="24" s="1"/>
  <c r="S3768" i="24" s="1"/>
  <c r="Q3769" i="24" l="1"/>
  <c r="R3769" i="24" s="1"/>
  <c r="S3769" i="24" s="1"/>
  <c r="Q3770" i="24" l="1"/>
  <c r="R3770" i="24" s="1"/>
  <c r="S3770" i="24" s="1"/>
  <c r="Q3771" i="24" l="1"/>
  <c r="R3771" i="24" s="1"/>
  <c r="S3771" i="24" s="1"/>
  <c r="Q3772" i="24" l="1"/>
  <c r="R3772" i="24" s="1"/>
  <c r="S3772" i="24" s="1"/>
  <c r="Q3773" i="24" l="1"/>
  <c r="R3773" i="24" s="1"/>
  <c r="S3773" i="24" s="1"/>
  <c r="Q3774" i="24" l="1"/>
  <c r="R3774" i="24" s="1"/>
  <c r="S3774" i="24" s="1"/>
  <c r="Q3775" i="24" l="1"/>
  <c r="R3775" i="24" s="1"/>
  <c r="S3775" i="24" s="1"/>
  <c r="Q3776" i="24" l="1"/>
  <c r="R3776" i="24" s="1"/>
  <c r="S3776" i="24" s="1"/>
  <c r="Q3777" i="24" l="1"/>
  <c r="R3777" i="24" s="1"/>
  <c r="S3777" i="24" s="1"/>
  <c r="Q3778" i="24" l="1"/>
  <c r="R3778" i="24" s="1"/>
  <c r="S3778" i="24" s="1"/>
  <c r="Q3779" i="24" l="1"/>
  <c r="R3779" i="24" s="1"/>
  <c r="S3779" i="24" s="1"/>
  <c r="Q3780" i="24" l="1"/>
  <c r="R3780" i="24" s="1"/>
  <c r="S3780" i="24" s="1"/>
  <c r="Q3781" i="24" l="1"/>
  <c r="R3781" i="24" s="1"/>
  <c r="S3781" i="24" s="1"/>
  <c r="Q3782" i="24" l="1"/>
  <c r="R3782" i="24" s="1"/>
  <c r="S3782" i="24" s="1"/>
  <c r="Q3783" i="24" l="1"/>
  <c r="R3783" i="24" s="1"/>
  <c r="S3783" i="24" s="1"/>
  <c r="Q3784" i="24" l="1"/>
  <c r="R3784" i="24" s="1"/>
  <c r="S3784" i="24" s="1"/>
  <c r="Q3785" i="24" l="1"/>
  <c r="R3785" i="24" s="1"/>
  <c r="S3785" i="24" s="1"/>
  <c r="Q3786" i="24" l="1"/>
  <c r="R3786" i="24" s="1"/>
  <c r="S3786" i="24" s="1"/>
  <c r="Q3787" i="24" l="1"/>
  <c r="R3787" i="24" s="1"/>
  <c r="S3787" i="24" s="1"/>
  <c r="Q3788" i="24" l="1"/>
  <c r="R3788" i="24" s="1"/>
  <c r="S3788" i="24" s="1"/>
  <c r="Q3789" i="24" l="1"/>
  <c r="R3789" i="24" s="1"/>
  <c r="S3789" i="24" s="1"/>
  <c r="Q3790" i="24" l="1"/>
  <c r="R3790" i="24" s="1"/>
  <c r="S3790" i="24" s="1"/>
  <c r="Q3791" i="24" l="1"/>
  <c r="R3791" i="24" s="1"/>
  <c r="S3791" i="24" s="1"/>
  <c r="Q3792" i="24" l="1"/>
  <c r="R3792" i="24" s="1"/>
  <c r="S3792" i="24" s="1"/>
  <c r="Q3793" i="24" l="1"/>
  <c r="R3793" i="24" s="1"/>
  <c r="S3793" i="24" s="1"/>
  <c r="Q3794" i="24" l="1"/>
  <c r="R3794" i="24" s="1"/>
  <c r="S3794" i="24" s="1"/>
  <c r="Q3795" i="24" l="1"/>
  <c r="R3795" i="24" s="1"/>
  <c r="S3795" i="24" s="1"/>
  <c r="Q3796" i="24" l="1"/>
  <c r="R3796" i="24" s="1"/>
  <c r="S3796" i="24" s="1"/>
  <c r="Q3797" i="24" l="1"/>
  <c r="R3797" i="24" s="1"/>
  <c r="S3797" i="24" s="1"/>
  <c r="Q3798" i="24" l="1"/>
  <c r="R3798" i="24" s="1"/>
  <c r="S3798" i="24" s="1"/>
  <c r="Q3799" i="24" l="1"/>
  <c r="R3799" i="24" s="1"/>
  <c r="S3799" i="24" s="1"/>
  <c r="Q3800" i="24" l="1"/>
  <c r="R3800" i="24" s="1"/>
  <c r="S3800" i="24" s="1"/>
  <c r="Q3801" i="24" l="1"/>
  <c r="R3801" i="24" s="1"/>
  <c r="S3801" i="24" s="1"/>
  <c r="Q3802" i="24" l="1"/>
  <c r="R3802" i="24" s="1"/>
  <c r="S3802" i="24" s="1"/>
  <c r="Q3803" i="24" l="1"/>
  <c r="R3803" i="24" s="1"/>
  <c r="S3803" i="24" s="1"/>
  <c r="Q3804" i="24" l="1"/>
  <c r="R3804" i="24" s="1"/>
  <c r="S3804" i="24" s="1"/>
  <c r="Q3805" i="24" l="1"/>
  <c r="R3805" i="24" s="1"/>
  <c r="S3805" i="24" s="1"/>
  <c r="Q3806" i="24" l="1"/>
  <c r="R3806" i="24" s="1"/>
  <c r="S3806" i="24" s="1"/>
  <c r="Q3807" i="24" l="1"/>
  <c r="R3807" i="24" s="1"/>
  <c r="S3807" i="24" s="1"/>
  <c r="Q3808" i="24" l="1"/>
  <c r="R3808" i="24" s="1"/>
  <c r="S3808" i="24" s="1"/>
  <c r="Q3809" i="24" l="1"/>
  <c r="R3809" i="24" s="1"/>
  <c r="S3809" i="24" s="1"/>
  <c r="Q3810" i="24" l="1"/>
  <c r="R3810" i="24" s="1"/>
  <c r="S3810" i="24" s="1"/>
  <c r="Q3811" i="24" l="1"/>
  <c r="R3811" i="24" s="1"/>
  <c r="S3811" i="24" s="1"/>
  <c r="Q3812" i="24" l="1"/>
  <c r="R3812" i="24" s="1"/>
  <c r="S3812" i="24" s="1"/>
  <c r="Q3813" i="24" l="1"/>
  <c r="R3813" i="24" s="1"/>
  <c r="S3813" i="24" s="1"/>
  <c r="Q3814" i="24" l="1"/>
  <c r="R3814" i="24" s="1"/>
  <c r="S3814" i="24" s="1"/>
  <c r="Q3815" i="24" l="1"/>
  <c r="R3815" i="24" s="1"/>
  <c r="S3815" i="24" s="1"/>
  <c r="Q3816" i="24" l="1"/>
  <c r="R3816" i="24" s="1"/>
  <c r="S3816" i="24" s="1"/>
  <c r="Q3817" i="24" l="1"/>
  <c r="R3817" i="24" s="1"/>
  <c r="S3817" i="24" s="1"/>
  <c r="Q3818" i="24" l="1"/>
  <c r="R3818" i="24" s="1"/>
  <c r="S3818" i="24" s="1"/>
  <c r="Q3819" i="24" l="1"/>
  <c r="R3819" i="24" s="1"/>
  <c r="S3819" i="24" s="1"/>
  <c r="Q3820" i="24" l="1"/>
  <c r="R3820" i="24" s="1"/>
  <c r="S3820" i="24" s="1"/>
  <c r="Q3821" i="24" l="1"/>
  <c r="R3821" i="24" s="1"/>
  <c r="S3821" i="24" s="1"/>
  <c r="Q3822" i="24" l="1"/>
  <c r="R3822" i="24" s="1"/>
  <c r="S3822" i="24" s="1"/>
  <c r="Q3823" i="24" l="1"/>
  <c r="R3823" i="24" s="1"/>
  <c r="S3823" i="24" s="1"/>
  <c r="Q3824" i="24" l="1"/>
  <c r="R3824" i="24" s="1"/>
  <c r="S3824" i="24" s="1"/>
  <c r="Q3825" i="24" l="1"/>
  <c r="R3825" i="24" s="1"/>
  <c r="S3825" i="24" s="1"/>
  <c r="Q3826" i="24" l="1"/>
  <c r="R3826" i="24" s="1"/>
  <c r="S3826" i="24" s="1"/>
  <c r="Q3827" i="24" l="1"/>
  <c r="R3827" i="24" s="1"/>
  <c r="S3827" i="24" s="1"/>
  <c r="Q3828" i="24" l="1"/>
  <c r="R3828" i="24" s="1"/>
  <c r="S3828" i="24" s="1"/>
  <c r="Q3829" i="24" l="1"/>
  <c r="R3829" i="24" s="1"/>
  <c r="S3829" i="24" s="1"/>
  <c r="Q3830" i="24" l="1"/>
  <c r="R3830" i="24" s="1"/>
  <c r="S3830" i="24" s="1"/>
  <c r="Q3831" i="24" l="1"/>
  <c r="R3831" i="24" s="1"/>
  <c r="S3831" i="24" s="1"/>
  <c r="Q3832" i="24" l="1"/>
  <c r="R3832" i="24" s="1"/>
  <c r="S3832" i="24" s="1"/>
  <c r="Q3833" i="24" l="1"/>
  <c r="R3833" i="24" s="1"/>
  <c r="S3833" i="24" s="1"/>
  <c r="Q3834" i="24" l="1"/>
  <c r="R3834" i="24" s="1"/>
  <c r="S3834" i="24" s="1"/>
  <c r="Q3835" i="24" l="1"/>
  <c r="R3835" i="24" s="1"/>
  <c r="S3835" i="24" s="1"/>
  <c r="Q3836" i="24" l="1"/>
  <c r="R3836" i="24" s="1"/>
  <c r="S3836" i="24" s="1"/>
  <c r="Q3837" i="24" l="1"/>
  <c r="R3837" i="24" s="1"/>
  <c r="S3837" i="24" s="1"/>
  <c r="Q3838" i="24" l="1"/>
  <c r="R3838" i="24" s="1"/>
  <c r="S3838" i="24" s="1"/>
  <c r="Q3839" i="24" l="1"/>
  <c r="R3839" i="24" s="1"/>
  <c r="S3839" i="24" s="1"/>
  <c r="Q3840" i="24" l="1"/>
  <c r="R3840" i="24" s="1"/>
  <c r="S3840" i="24" s="1"/>
  <c r="Q3841" i="24" l="1"/>
  <c r="R3841" i="24" s="1"/>
  <c r="S3841" i="24" s="1"/>
  <c r="Q3842" i="24" l="1"/>
  <c r="R3842" i="24" s="1"/>
  <c r="S3842" i="24" s="1"/>
  <c r="Q3843" i="24" l="1"/>
  <c r="R3843" i="24" s="1"/>
  <c r="S3843" i="24" s="1"/>
  <c r="Q3844" i="24" l="1"/>
  <c r="R3844" i="24" s="1"/>
  <c r="S3844" i="24" s="1"/>
  <c r="Q3845" i="24" l="1"/>
  <c r="R3845" i="24" s="1"/>
  <c r="S3845" i="24" s="1"/>
  <c r="Q3846" i="24" l="1"/>
  <c r="R3846" i="24" s="1"/>
  <c r="S3846" i="24" s="1"/>
  <c r="Q3847" i="24" l="1"/>
  <c r="R3847" i="24" s="1"/>
  <c r="S3847" i="24" s="1"/>
  <c r="Q3848" i="24" l="1"/>
  <c r="R3848" i="24" s="1"/>
  <c r="S3848" i="24" s="1"/>
  <c r="Q3849" i="24" l="1"/>
  <c r="R3849" i="24" s="1"/>
  <c r="S3849" i="24" s="1"/>
  <c r="Q3850" i="24" l="1"/>
  <c r="R3850" i="24" s="1"/>
  <c r="S3850" i="24" s="1"/>
  <c r="Q3851" i="24" l="1"/>
  <c r="R3851" i="24" s="1"/>
  <c r="S3851" i="24" s="1"/>
  <c r="Q3852" i="24" l="1"/>
  <c r="R3852" i="24" s="1"/>
  <c r="S3852" i="24" s="1"/>
  <c r="Q3853" i="24" l="1"/>
  <c r="R3853" i="24" s="1"/>
  <c r="S3853" i="24" s="1"/>
  <c r="Q3854" i="24" l="1"/>
  <c r="R3854" i="24" s="1"/>
  <c r="S3854" i="24" s="1"/>
  <c r="Q3855" i="24" l="1"/>
  <c r="R3855" i="24" s="1"/>
  <c r="S3855" i="24" s="1"/>
  <c r="Q3856" i="24" l="1"/>
  <c r="R3856" i="24" s="1"/>
  <c r="S3856" i="24" s="1"/>
  <c r="Q3857" i="24" l="1"/>
  <c r="R3857" i="24" s="1"/>
  <c r="S3857" i="24" s="1"/>
  <c r="Q3858" i="24" l="1"/>
  <c r="R3858" i="24" s="1"/>
  <c r="S3858" i="24" s="1"/>
  <c r="Q3859" i="24" l="1"/>
  <c r="R3859" i="24" s="1"/>
  <c r="S3859" i="24" s="1"/>
  <c r="Q3860" i="24" l="1"/>
  <c r="R3860" i="24" s="1"/>
  <c r="S3860" i="24" s="1"/>
  <c r="Q3861" i="24" l="1"/>
  <c r="R3861" i="24" s="1"/>
  <c r="S3861" i="24" s="1"/>
  <c r="Q3862" i="24" l="1"/>
  <c r="R3862" i="24" s="1"/>
  <c r="S3862" i="24" s="1"/>
  <c r="Q3863" i="24" l="1"/>
  <c r="R3863" i="24" s="1"/>
  <c r="S3863" i="24" s="1"/>
  <c r="Q3864" i="24" l="1"/>
  <c r="R3864" i="24" s="1"/>
  <c r="S3864" i="24" s="1"/>
  <c r="Q3865" i="24" l="1"/>
  <c r="R3865" i="24" s="1"/>
  <c r="S3865" i="24" s="1"/>
  <c r="Q3866" i="24" l="1"/>
  <c r="R3866" i="24" s="1"/>
  <c r="S3866" i="24" s="1"/>
  <c r="Q3867" i="24" l="1"/>
  <c r="R3867" i="24" s="1"/>
  <c r="S3867" i="24" s="1"/>
  <c r="Q3868" i="24" l="1"/>
  <c r="R3868" i="24" s="1"/>
  <c r="S3868" i="24" s="1"/>
  <c r="Q3869" i="24" l="1"/>
  <c r="R3869" i="24" s="1"/>
  <c r="S3869" i="24" s="1"/>
  <c r="Q3870" i="24" l="1"/>
  <c r="R3870" i="24" s="1"/>
  <c r="S3870" i="24" s="1"/>
  <c r="Q3871" i="24" l="1"/>
  <c r="R3871" i="24" s="1"/>
  <c r="S3871" i="24" s="1"/>
  <c r="Q3872" i="24" l="1"/>
  <c r="R3872" i="24" s="1"/>
  <c r="S3872" i="24" s="1"/>
  <c r="Q3873" i="24" l="1"/>
  <c r="R3873" i="24" s="1"/>
  <c r="S3873" i="24" s="1"/>
  <c r="Q3874" i="24" l="1"/>
  <c r="R3874" i="24" s="1"/>
  <c r="S3874" i="24" s="1"/>
  <c r="Q3875" i="24" l="1"/>
  <c r="R3875" i="24" s="1"/>
  <c r="S3875" i="24" s="1"/>
  <c r="Q3876" i="24" l="1"/>
  <c r="R3876" i="24" s="1"/>
  <c r="S3876" i="24" s="1"/>
  <c r="Q3877" i="24" l="1"/>
  <c r="R3877" i="24" s="1"/>
  <c r="S3877" i="24" s="1"/>
  <c r="Q3878" i="24" l="1"/>
  <c r="R3878" i="24" s="1"/>
  <c r="S3878" i="24" s="1"/>
  <c r="Q3879" i="24" l="1"/>
  <c r="R3879" i="24" s="1"/>
  <c r="S3879" i="24" s="1"/>
  <c r="Q3880" i="24" l="1"/>
  <c r="R3880" i="24" s="1"/>
  <c r="S3880" i="24" s="1"/>
  <c r="Q3881" i="24" l="1"/>
  <c r="R3881" i="24" s="1"/>
  <c r="S3881" i="24" s="1"/>
  <c r="Q3882" i="24" l="1"/>
  <c r="R3882" i="24" s="1"/>
  <c r="S3882" i="24" s="1"/>
  <c r="Q3883" i="24" l="1"/>
  <c r="R3883" i="24" s="1"/>
  <c r="S3883" i="24" s="1"/>
  <c r="Q3884" i="24" l="1"/>
  <c r="R3884" i="24" s="1"/>
  <c r="S3884" i="24" s="1"/>
  <c r="Q3885" i="24" l="1"/>
  <c r="R3885" i="24" s="1"/>
  <c r="S3885" i="24" s="1"/>
  <c r="Q3886" i="24" l="1"/>
  <c r="R3886" i="24" s="1"/>
  <c r="S3886" i="24" s="1"/>
  <c r="Q3887" i="24" l="1"/>
  <c r="R3887" i="24" s="1"/>
  <c r="S3887" i="24" s="1"/>
  <c r="Q3888" i="24" l="1"/>
  <c r="R3888" i="24" s="1"/>
  <c r="S3888" i="24" s="1"/>
  <c r="Q3889" i="24" l="1"/>
  <c r="R3889" i="24" s="1"/>
  <c r="S3889" i="24" s="1"/>
  <c r="Q3890" i="24" l="1"/>
  <c r="R3890" i="24" s="1"/>
  <c r="S3890" i="24" s="1"/>
  <c r="Q3891" i="24" l="1"/>
  <c r="R3891" i="24" s="1"/>
  <c r="S3891" i="24" s="1"/>
  <c r="Q3892" i="24" l="1"/>
  <c r="R3892" i="24" s="1"/>
  <c r="S3892" i="24" s="1"/>
  <c r="Q3893" i="24" l="1"/>
  <c r="R3893" i="24" s="1"/>
  <c r="S3893" i="24" s="1"/>
  <c r="Q3894" i="24" l="1"/>
  <c r="R3894" i="24" s="1"/>
  <c r="S3894" i="24" s="1"/>
  <c r="Q3895" i="24" l="1"/>
  <c r="R3895" i="24" s="1"/>
  <c r="S3895" i="24" s="1"/>
  <c r="Q3896" i="24" l="1"/>
  <c r="R3896" i="24" s="1"/>
  <c r="S3896" i="24" s="1"/>
  <c r="Q3897" i="24" l="1"/>
  <c r="R3897" i="24" s="1"/>
  <c r="S3897" i="24" s="1"/>
  <c r="Q3898" i="24" l="1"/>
  <c r="R3898" i="24" s="1"/>
  <c r="S3898" i="24" s="1"/>
  <c r="Q3899" i="24" l="1"/>
  <c r="R3899" i="24" s="1"/>
  <c r="S3899" i="24" s="1"/>
  <c r="Q3900" i="24" l="1"/>
  <c r="R3900" i="24" s="1"/>
  <c r="S3900" i="24" s="1"/>
  <c r="Q3901" i="24" l="1"/>
  <c r="R3901" i="24" s="1"/>
  <c r="S3901" i="24" s="1"/>
  <c r="Q3902" i="24" l="1"/>
  <c r="R3902" i="24" s="1"/>
  <c r="S3902" i="24" s="1"/>
  <c r="Q3903" i="24" l="1"/>
  <c r="R3903" i="24" s="1"/>
  <c r="S3903" i="24" s="1"/>
  <c r="Q3904" i="24" l="1"/>
  <c r="R3904" i="24" s="1"/>
  <c r="S3904" i="24" s="1"/>
  <c r="Q3905" i="24" l="1"/>
  <c r="R3905" i="24" s="1"/>
  <c r="S3905" i="24" s="1"/>
  <c r="Q3906" i="24" l="1"/>
  <c r="R3906" i="24" s="1"/>
  <c r="S3906" i="24" s="1"/>
  <c r="Q3907" i="24" l="1"/>
  <c r="R3907" i="24" s="1"/>
  <c r="S3907" i="24" s="1"/>
  <c r="Q3908" i="24" l="1"/>
  <c r="R3908" i="24" s="1"/>
  <c r="S3908" i="24" s="1"/>
  <c r="Q3909" i="24" l="1"/>
  <c r="R3909" i="24" s="1"/>
  <c r="S3909" i="24" s="1"/>
  <c r="Q3910" i="24" l="1"/>
  <c r="R3910" i="24" s="1"/>
  <c r="S3910" i="24" s="1"/>
  <c r="Q3911" i="24" l="1"/>
  <c r="R3911" i="24" s="1"/>
  <c r="S3911" i="24" s="1"/>
  <c r="Q3912" i="24" l="1"/>
  <c r="R3912" i="24" s="1"/>
  <c r="S3912" i="24" s="1"/>
  <c r="Q3913" i="24" l="1"/>
  <c r="R3913" i="24" s="1"/>
  <c r="S3913" i="24" s="1"/>
  <c r="Q3914" i="24" l="1"/>
  <c r="R3914" i="24" s="1"/>
  <c r="S3914" i="24" s="1"/>
  <c r="Q3915" i="24" l="1"/>
  <c r="R3915" i="24" s="1"/>
  <c r="S3915" i="24" s="1"/>
  <c r="Q3916" i="24" l="1"/>
  <c r="R3916" i="24" s="1"/>
  <c r="S3916" i="24" s="1"/>
  <c r="Q3917" i="24" l="1"/>
  <c r="R3917" i="24" s="1"/>
  <c r="S3917" i="24" s="1"/>
  <c r="Q3918" i="24" l="1"/>
  <c r="R3918" i="24" s="1"/>
  <c r="S3918" i="24" s="1"/>
  <c r="Q3919" i="24" l="1"/>
  <c r="R3919" i="24" s="1"/>
  <c r="S3919" i="24" s="1"/>
  <c r="Q3920" i="24" l="1"/>
  <c r="R3920" i="24" s="1"/>
  <c r="S3920" i="24" s="1"/>
  <c r="Q3921" i="24" l="1"/>
  <c r="R3921" i="24" s="1"/>
  <c r="S3921" i="24" s="1"/>
  <c r="Q3922" i="24" l="1"/>
  <c r="R3922" i="24" s="1"/>
  <c r="S3922" i="24" s="1"/>
  <c r="Q3923" i="24" l="1"/>
  <c r="R3923" i="24" s="1"/>
  <c r="S3923" i="24" s="1"/>
  <c r="Q3924" i="24" l="1"/>
  <c r="R3924" i="24"/>
  <c r="S3924" i="24" s="1"/>
  <c r="Q3925" i="24" l="1"/>
  <c r="R3925" i="24" s="1"/>
  <c r="S3925" i="24" s="1"/>
  <c r="Q3926" i="24" l="1"/>
  <c r="R3926" i="24" s="1"/>
  <c r="S3926" i="24" s="1"/>
  <c r="Q3927" i="24" l="1"/>
  <c r="R3927" i="24" s="1"/>
  <c r="S3927" i="24" s="1"/>
  <c r="Q3928" i="24" l="1"/>
  <c r="R3928" i="24" s="1"/>
  <c r="S3928" i="24" s="1"/>
  <c r="Q3929" i="24" l="1"/>
  <c r="R3929" i="24" s="1"/>
  <c r="S3929" i="24" s="1"/>
  <c r="Q3930" i="24" l="1"/>
  <c r="R3930" i="24" s="1"/>
  <c r="S3930" i="24" s="1"/>
  <c r="Q3931" i="24" l="1"/>
  <c r="R3931" i="24" s="1"/>
  <c r="S3931" i="24" s="1"/>
  <c r="Q3932" i="24" l="1"/>
  <c r="R3932" i="24" s="1"/>
  <c r="S3932" i="24" s="1"/>
  <c r="Q3933" i="24" l="1"/>
  <c r="R3933" i="24" s="1"/>
  <c r="S3933" i="24" s="1"/>
  <c r="Q3934" i="24" l="1"/>
  <c r="R3934" i="24" s="1"/>
  <c r="S3934" i="24" s="1"/>
  <c r="Q3935" i="24" l="1"/>
  <c r="R3935" i="24" s="1"/>
  <c r="S3935" i="24" s="1"/>
  <c r="Q3936" i="24" l="1"/>
  <c r="R3936" i="24" s="1"/>
  <c r="S3936" i="24" s="1"/>
  <c r="Q3937" i="24" l="1"/>
  <c r="R3937" i="24" s="1"/>
  <c r="S3937" i="24" s="1"/>
  <c r="Q3938" i="24" l="1"/>
  <c r="R3938" i="24" s="1"/>
  <c r="S3938" i="24" s="1"/>
  <c r="Q3939" i="24" l="1"/>
  <c r="R3939" i="24" s="1"/>
  <c r="S3939" i="24" s="1"/>
  <c r="Q3940" i="24" l="1"/>
  <c r="R3940" i="24" s="1"/>
  <c r="S3940" i="24" s="1"/>
  <c r="Q3941" i="24" l="1"/>
  <c r="R3941" i="24" s="1"/>
  <c r="S3941" i="24" s="1"/>
  <c r="Q3942" i="24" l="1"/>
  <c r="R3942" i="24" s="1"/>
  <c r="S3942" i="24" s="1"/>
  <c r="Q3943" i="24" l="1"/>
  <c r="R3943" i="24" s="1"/>
  <c r="S3943" i="24" s="1"/>
  <c r="Q3944" i="24" l="1"/>
  <c r="R3944" i="24" s="1"/>
  <c r="S3944" i="24" s="1"/>
  <c r="Q3945" i="24" l="1"/>
  <c r="R3945" i="24" s="1"/>
  <c r="S3945" i="24" s="1"/>
  <c r="Q3946" i="24" l="1"/>
  <c r="R3946" i="24"/>
  <c r="S3946" i="24" s="1"/>
  <c r="Q3947" i="24" l="1"/>
  <c r="R3947" i="24" s="1"/>
  <c r="S3947" i="24" s="1"/>
  <c r="Q3948" i="24" l="1"/>
  <c r="R3948" i="24" s="1"/>
  <c r="S3948" i="24" s="1"/>
  <c r="Q3949" i="24" l="1"/>
  <c r="R3949" i="24" s="1"/>
  <c r="S3949" i="24" s="1"/>
  <c r="Q3950" i="24" l="1"/>
  <c r="R3950" i="24" s="1"/>
  <c r="S3950" i="24" s="1"/>
  <c r="Q3951" i="24" l="1"/>
  <c r="R3951" i="24" s="1"/>
  <c r="S3951" i="24" s="1"/>
  <c r="Q3952" i="24" l="1"/>
  <c r="R3952" i="24" s="1"/>
  <c r="S3952" i="24" s="1"/>
  <c r="Q3953" i="24" l="1"/>
  <c r="R3953" i="24" s="1"/>
  <c r="S3953" i="24" s="1"/>
  <c r="Q3954" i="24" l="1"/>
  <c r="R3954" i="24" s="1"/>
  <c r="S3954" i="24" s="1"/>
  <c r="Q3955" i="24" l="1"/>
  <c r="R3955" i="24" s="1"/>
  <c r="S3955" i="24" s="1"/>
  <c r="Q3956" i="24" l="1"/>
  <c r="R3956" i="24" s="1"/>
  <c r="S3956" i="24" s="1"/>
  <c r="Q3957" i="24" l="1"/>
  <c r="R3957" i="24" s="1"/>
  <c r="S3957" i="24" s="1"/>
  <c r="Q3958" i="24" l="1"/>
  <c r="R3958" i="24" s="1"/>
  <c r="S3958" i="24" s="1"/>
  <c r="Q3959" i="24" l="1"/>
  <c r="R3959" i="24" s="1"/>
  <c r="S3959" i="24" s="1"/>
  <c r="Q3960" i="24" l="1"/>
  <c r="R3960" i="24" s="1"/>
  <c r="S3960" i="24" s="1"/>
  <c r="Q3961" i="24" l="1"/>
  <c r="R3961" i="24" s="1"/>
  <c r="S3961" i="24" s="1"/>
  <c r="Q3962" i="24" l="1"/>
  <c r="R3962" i="24"/>
  <c r="S3962" i="24" s="1"/>
  <c r="Q3963" i="24" l="1"/>
  <c r="R3963" i="24" s="1"/>
  <c r="S3963" i="24" s="1"/>
  <c r="Q3964" i="24" l="1"/>
  <c r="R3964" i="24" s="1"/>
  <c r="S3964" i="24" s="1"/>
  <c r="Q3965" i="24" l="1"/>
  <c r="R3965" i="24" s="1"/>
  <c r="S3965" i="24" s="1"/>
  <c r="Q3966" i="24" l="1"/>
  <c r="R3966" i="24" s="1"/>
  <c r="S3966" i="24" s="1"/>
  <c r="Q3967" i="24" l="1"/>
  <c r="R3967" i="24"/>
  <c r="S3967" i="24" s="1"/>
  <c r="Q3968" i="24" l="1"/>
  <c r="R3968" i="24"/>
  <c r="S3968" i="24" s="1"/>
  <c r="Q3969" i="24" l="1"/>
  <c r="R3969" i="24" s="1"/>
  <c r="S3969" i="24" s="1"/>
  <c r="Q3970" i="24" l="1"/>
  <c r="R3970" i="24" s="1"/>
  <c r="S3970" i="24" s="1"/>
  <c r="Q3971" i="24" l="1"/>
  <c r="R3971" i="24" s="1"/>
  <c r="S3971" i="24" s="1"/>
  <c r="Q3972" i="24" l="1"/>
  <c r="R3972" i="24" s="1"/>
  <c r="S3972" i="24" s="1"/>
  <c r="Q3973" i="24" l="1"/>
  <c r="R3973" i="24" s="1"/>
  <c r="S3973" i="24" s="1"/>
  <c r="Q3974" i="24" l="1"/>
  <c r="R3974" i="24" s="1"/>
  <c r="S3974" i="24" s="1"/>
  <c r="Q3975" i="24" l="1"/>
  <c r="R3975" i="24" s="1"/>
  <c r="S3975" i="24" s="1"/>
  <c r="Q3976" i="24" l="1"/>
  <c r="R3976" i="24" s="1"/>
  <c r="S3976" i="24" s="1"/>
  <c r="Q3977" i="24" l="1"/>
  <c r="R3977" i="24" s="1"/>
  <c r="S3977" i="24" s="1"/>
  <c r="Q3978" i="24" l="1"/>
  <c r="R3978" i="24" s="1"/>
  <c r="S3978" i="24" s="1"/>
  <c r="Q3979" i="24" l="1"/>
  <c r="R3979" i="24" s="1"/>
  <c r="S3979" i="24" s="1"/>
  <c r="Q3980" i="24" l="1"/>
  <c r="R3980" i="24" s="1"/>
  <c r="S3980" i="24" s="1"/>
  <c r="Q3981" i="24" l="1"/>
  <c r="R3981" i="24" s="1"/>
  <c r="S3981" i="24" s="1"/>
  <c r="Q3982" i="24" l="1"/>
  <c r="R3982" i="24" s="1"/>
  <c r="S3982" i="24" s="1"/>
  <c r="Q3983" i="24" l="1"/>
  <c r="R3983" i="24" s="1"/>
  <c r="S3983" i="24" s="1"/>
  <c r="Q3984" i="24" l="1"/>
  <c r="R3984" i="24" s="1"/>
  <c r="S3984" i="24" s="1"/>
  <c r="Q3985" i="24" l="1"/>
  <c r="R3985" i="24" s="1"/>
  <c r="S3985" i="24" s="1"/>
  <c r="Q3986" i="24" l="1"/>
  <c r="R3986" i="24" s="1"/>
  <c r="S3986" i="24" s="1"/>
  <c r="Q3987" i="24" l="1"/>
  <c r="R3987" i="24" s="1"/>
  <c r="S3987" i="24" s="1"/>
  <c r="Q3988" i="24" l="1"/>
  <c r="R3988" i="24" s="1"/>
  <c r="S3988" i="24" s="1"/>
  <c r="Q3989" i="24" l="1"/>
  <c r="R3989" i="24" s="1"/>
  <c r="S3989" i="24" s="1"/>
  <c r="Q3990" i="24" l="1"/>
  <c r="R3990" i="24"/>
  <c r="S3990" i="24" s="1"/>
  <c r="Q3991" i="24" l="1"/>
  <c r="R3991" i="24" s="1"/>
  <c r="S3991" i="24" s="1"/>
  <c r="Q3992" i="24" l="1"/>
  <c r="R3992" i="24" s="1"/>
  <c r="S3992" i="24" s="1"/>
  <c r="Q3993" i="24" l="1"/>
  <c r="R3993" i="24" s="1"/>
  <c r="S3993" i="24" s="1"/>
  <c r="Q3994" i="24" l="1"/>
  <c r="R3994" i="24" s="1"/>
  <c r="S3994" i="24" s="1"/>
  <c r="Q3995" i="24" l="1"/>
  <c r="R3995" i="24" s="1"/>
  <c r="S3995" i="24" s="1"/>
  <c r="Q3996" i="24" l="1"/>
  <c r="R3996" i="24" s="1"/>
  <c r="S3996" i="24" s="1"/>
  <c r="Q3997" i="24" l="1"/>
  <c r="R3997" i="24" s="1"/>
  <c r="S3997" i="24" s="1"/>
  <c r="Q3998" i="24" l="1"/>
  <c r="R3998" i="24" s="1"/>
  <c r="S3998" i="24" s="1"/>
  <c r="Q3999" i="24" l="1"/>
  <c r="R3999" i="24" s="1"/>
  <c r="S3999" i="24" s="1"/>
  <c r="Q4000" i="24" l="1"/>
  <c r="R4000" i="24" s="1"/>
  <c r="S4000" i="24" s="1"/>
  <c r="Q4001" i="24" l="1"/>
  <c r="R4001" i="24" s="1"/>
  <c r="S4001" i="24" s="1"/>
  <c r="Q4002" i="24" l="1"/>
  <c r="R4002" i="24" s="1"/>
  <c r="S4002" i="24" s="1"/>
  <c r="Q4003" i="24" l="1"/>
  <c r="R4003" i="24" s="1"/>
  <c r="S4003" i="24" s="1"/>
  <c r="Q4004" i="24" l="1"/>
  <c r="R4004" i="24" s="1"/>
  <c r="S4004" i="24" s="1"/>
  <c r="Q4005" i="24" l="1"/>
  <c r="R4005" i="24" s="1"/>
  <c r="S4005" i="24" s="1"/>
  <c r="Q4006" i="24" l="1"/>
  <c r="R4006" i="24" s="1"/>
  <c r="S4006" i="24" s="1"/>
  <c r="Q4007" i="24" l="1"/>
  <c r="R4007" i="24" s="1"/>
  <c r="S4007" i="24" s="1"/>
  <c r="Q4008" i="24" l="1"/>
  <c r="R4008" i="24" s="1"/>
  <c r="S4008" i="24" s="1"/>
  <c r="Q4009" i="24" l="1"/>
  <c r="R4009" i="24" s="1"/>
  <c r="S4009" i="24" s="1"/>
  <c r="Q4010" i="24" l="1"/>
  <c r="R4010" i="24" s="1"/>
  <c r="S4010" i="24" s="1"/>
  <c r="Q4011" i="24" l="1"/>
  <c r="R4011" i="24" s="1"/>
  <c r="S4011" i="24" s="1"/>
  <c r="Q4012" i="24" l="1"/>
  <c r="R4012" i="24" s="1"/>
  <c r="S4012" i="24" s="1"/>
  <c r="Q4013" i="24" l="1"/>
  <c r="R4013" i="24" s="1"/>
  <c r="S4013" i="24" s="1"/>
  <c r="Q4014" i="24" l="1"/>
  <c r="R4014" i="24" s="1"/>
  <c r="S4014" i="24" s="1"/>
  <c r="Q4015" i="24" l="1"/>
  <c r="R4015" i="24" s="1"/>
  <c r="S4015" i="24" s="1"/>
  <c r="Q4016" i="24" l="1"/>
  <c r="R4016" i="24" s="1"/>
  <c r="S4016" i="24" s="1"/>
  <c r="Q4017" i="24" l="1"/>
  <c r="R4017" i="24" s="1"/>
  <c r="S4017" i="24" s="1"/>
  <c r="Q4018" i="24" l="1"/>
  <c r="R4018" i="24" s="1"/>
  <c r="S4018" i="24" s="1"/>
  <c r="Q4019" i="24" l="1"/>
  <c r="R4019" i="24" s="1"/>
  <c r="S4019" i="24" s="1"/>
  <c r="Q4020" i="24" l="1"/>
  <c r="R4020" i="24" s="1"/>
  <c r="S4020" i="24" s="1"/>
  <c r="Q4021" i="24" l="1"/>
  <c r="R4021" i="24" s="1"/>
  <c r="S4021" i="24" s="1"/>
  <c r="Q4022" i="24" l="1"/>
  <c r="R4022" i="24" s="1"/>
  <c r="S4022" i="24" s="1"/>
  <c r="Q4023" i="24" l="1"/>
  <c r="R4023" i="24" s="1"/>
  <c r="S4023" i="24" s="1"/>
  <c r="Q4024" i="24" l="1"/>
  <c r="R4024" i="24" s="1"/>
  <c r="S4024" i="24" s="1"/>
  <c r="Q4025" i="24" l="1"/>
  <c r="R4025" i="24" s="1"/>
  <c r="S4025" i="24" s="1"/>
  <c r="Q4026" i="24" l="1"/>
  <c r="R4026" i="24" s="1"/>
  <c r="S4026" i="24" s="1"/>
  <c r="Q4027" i="24" l="1"/>
  <c r="R4027" i="24" s="1"/>
  <c r="S4027" i="24" s="1"/>
  <c r="Q4028" i="24" l="1"/>
  <c r="R4028" i="24" s="1"/>
  <c r="S4028" i="24" s="1"/>
  <c r="Q4029" i="24" l="1"/>
  <c r="R4029" i="24" s="1"/>
  <c r="S4029" i="24" s="1"/>
  <c r="Q4030" i="24" l="1"/>
  <c r="R4030" i="24" s="1"/>
  <c r="S4030" i="24" s="1"/>
  <c r="Q4031" i="24" l="1"/>
  <c r="R4031" i="24" s="1"/>
  <c r="S4031" i="24" s="1"/>
  <c r="Q4032" i="24" l="1"/>
  <c r="R4032" i="24" s="1"/>
  <c r="S4032" i="24" s="1"/>
  <c r="Q4033" i="24" l="1"/>
  <c r="R4033" i="24" s="1"/>
  <c r="S4033" i="24" s="1"/>
  <c r="Q4034" i="24" l="1"/>
  <c r="R4034" i="24" s="1"/>
  <c r="S4034" i="24" s="1"/>
  <c r="Q4035" i="24" l="1"/>
  <c r="R4035" i="24" s="1"/>
  <c r="S4035" i="24" s="1"/>
  <c r="Q4036" i="24" l="1"/>
  <c r="R4036" i="24" s="1"/>
  <c r="S4036" i="24" s="1"/>
  <c r="Q4037" i="24" l="1"/>
  <c r="R4037" i="24" s="1"/>
  <c r="S4037" i="24" s="1"/>
  <c r="Q4038" i="24" l="1"/>
  <c r="R4038" i="24" s="1"/>
  <c r="S4038" i="24" s="1"/>
  <c r="Q4039" i="24" l="1"/>
  <c r="R4039" i="24" s="1"/>
  <c r="S4039" i="24" s="1"/>
  <c r="Q4040" i="24" l="1"/>
  <c r="R4040" i="24" s="1"/>
  <c r="S4040" i="24" s="1"/>
  <c r="Q4041" i="24" l="1"/>
  <c r="R4041" i="24" s="1"/>
  <c r="S4041" i="24" s="1"/>
  <c r="Q4042" i="24" l="1"/>
  <c r="R4042" i="24"/>
  <c r="S4042" i="24" s="1"/>
  <c r="Q4043" i="24" l="1"/>
  <c r="R4043" i="24" s="1"/>
  <c r="S4043" i="24" s="1"/>
  <c r="Q4044" i="24" l="1"/>
  <c r="R4044" i="24" s="1"/>
  <c r="S4044" i="24" s="1"/>
  <c r="Q4045" i="24" l="1"/>
  <c r="R4045" i="24" s="1"/>
  <c r="S4045" i="24" s="1"/>
  <c r="Q4046" i="24" l="1"/>
  <c r="R4046" i="24" s="1"/>
  <c r="S4046" i="24" s="1"/>
  <c r="Q4047" i="24" l="1"/>
  <c r="R4047" i="24" s="1"/>
  <c r="S4047" i="24" s="1"/>
  <c r="Q4048" i="24" l="1"/>
  <c r="R4048" i="24" s="1"/>
  <c r="S4048" i="24" s="1"/>
  <c r="Q4049" i="24" l="1"/>
  <c r="R4049" i="24" s="1"/>
  <c r="S4049" i="24" s="1"/>
  <c r="Q4050" i="24" l="1"/>
  <c r="R4050" i="24" s="1"/>
  <c r="S4050" i="24" s="1"/>
  <c r="Q4051" i="24" l="1"/>
  <c r="R4051" i="24" s="1"/>
  <c r="S4051" i="24" s="1"/>
  <c r="Q4052" i="24" l="1"/>
  <c r="R4052" i="24" s="1"/>
  <c r="S4052" i="24" s="1"/>
  <c r="Q4053" i="24" l="1"/>
  <c r="R4053" i="24" s="1"/>
  <c r="S4053" i="24" s="1"/>
  <c r="Q4054" i="24" l="1"/>
  <c r="R4054" i="24" s="1"/>
  <c r="S4054" i="24" s="1"/>
  <c r="Q4055" i="24" l="1"/>
  <c r="R4055" i="24" s="1"/>
  <c r="S4055" i="24" s="1"/>
  <c r="Q4056" i="24" l="1"/>
  <c r="R4056" i="24" s="1"/>
  <c r="S4056" i="24" s="1"/>
  <c r="Q4057" i="24" l="1"/>
  <c r="R4057" i="24" s="1"/>
  <c r="S4057" i="24" s="1"/>
  <c r="Q4058" i="24" l="1"/>
  <c r="R4058" i="24" s="1"/>
  <c r="S4058" i="24" s="1"/>
  <c r="Q4059" i="24" l="1"/>
  <c r="R4059" i="24" s="1"/>
  <c r="S4059" i="24" s="1"/>
  <c r="Q4060" i="24" l="1"/>
  <c r="R4060" i="24"/>
  <c r="S4060" i="24" s="1"/>
  <c r="Q4061" i="24" l="1"/>
  <c r="R4061" i="24" s="1"/>
  <c r="S4061" i="24" s="1"/>
  <c r="Q4062" i="24" l="1"/>
  <c r="R4062" i="24" s="1"/>
  <c r="S4062" i="24" s="1"/>
  <c r="Q4063" i="24" l="1"/>
  <c r="R4063" i="24"/>
  <c r="S4063" i="24" s="1"/>
  <c r="Q4064" i="24" l="1"/>
  <c r="R4064" i="24" s="1"/>
  <c r="S4064" i="24" s="1"/>
  <c r="Q4065" i="24" l="1"/>
  <c r="R4065" i="24" s="1"/>
  <c r="S4065" i="24" s="1"/>
  <c r="Q4066" i="24" l="1"/>
  <c r="R4066" i="24" s="1"/>
  <c r="S4066" i="24" s="1"/>
  <c r="Q4067" i="24" l="1"/>
  <c r="R4067" i="24"/>
  <c r="S4067" i="24" s="1"/>
  <c r="Q4068" i="24" l="1"/>
  <c r="R4068" i="24" s="1"/>
  <c r="S4068" i="24" s="1"/>
  <c r="Q4069" i="24" l="1"/>
  <c r="R4069" i="24" s="1"/>
  <c r="S4069" i="24" s="1"/>
  <c r="Q4070" i="24" l="1"/>
  <c r="R4070" i="24" s="1"/>
  <c r="S4070" i="24" s="1"/>
  <c r="Q4071" i="24" l="1"/>
  <c r="R4071" i="24" s="1"/>
  <c r="S4071" i="24" s="1"/>
  <c r="Q4072" i="24" l="1"/>
  <c r="R4072" i="24" s="1"/>
  <c r="S4072" i="24" s="1"/>
  <c r="Q4073" i="24" l="1"/>
  <c r="R4073" i="24" s="1"/>
  <c r="S4073" i="24" s="1"/>
  <c r="Q4074" i="24" l="1"/>
  <c r="R4074" i="24" s="1"/>
  <c r="S4074" i="24" s="1"/>
  <c r="Q4075" i="24" l="1"/>
  <c r="R4075" i="24" s="1"/>
  <c r="S4075" i="24" s="1"/>
  <c r="Q4076" i="24" l="1"/>
  <c r="R4076" i="24" s="1"/>
  <c r="S4076" i="24" s="1"/>
  <c r="Q4077" i="24" l="1"/>
  <c r="R4077" i="24" s="1"/>
  <c r="S4077" i="24" s="1"/>
  <c r="Q4078" i="24" l="1"/>
  <c r="R4078" i="24" s="1"/>
  <c r="S4078" i="24" s="1"/>
  <c r="Q4079" i="24" l="1"/>
  <c r="R4079" i="24" s="1"/>
  <c r="S4079" i="24" s="1"/>
  <c r="Q4080" i="24" l="1"/>
  <c r="R4080" i="24" s="1"/>
  <c r="S4080" i="24" s="1"/>
  <c r="Q4081" i="24" l="1"/>
  <c r="R4081" i="24" s="1"/>
  <c r="S4081" i="24" s="1"/>
  <c r="Q4082" i="24" l="1"/>
  <c r="R4082" i="24" s="1"/>
  <c r="S4082" i="24" s="1"/>
  <c r="Q4083" i="24" l="1"/>
  <c r="R4083" i="24"/>
  <c r="S4083" i="24" s="1"/>
  <c r="Q4084" i="24" l="1"/>
  <c r="R4084" i="24" s="1"/>
  <c r="S4084" i="24" s="1"/>
  <c r="Q4085" i="24" l="1"/>
  <c r="R4085" i="24" s="1"/>
  <c r="S4085" i="24" s="1"/>
  <c r="Q4086" i="24" l="1"/>
  <c r="R4086" i="24" s="1"/>
  <c r="S4086" i="24" s="1"/>
  <c r="Q4087" i="24" l="1"/>
  <c r="R4087" i="24"/>
  <c r="S4087" i="24" s="1"/>
  <c r="Q4088" i="24" l="1"/>
  <c r="R4088" i="24" s="1"/>
  <c r="S4088" i="24" s="1"/>
  <c r="Q4089" i="24" l="1"/>
  <c r="R4089" i="24" s="1"/>
  <c r="S4089" i="24" s="1"/>
  <c r="Q4090" i="24" l="1"/>
  <c r="R4090" i="24" s="1"/>
  <c r="S4090" i="24" s="1"/>
  <c r="Q4091" i="24" l="1"/>
  <c r="R4091" i="24" s="1"/>
  <c r="S4091" i="24" s="1"/>
  <c r="Q4092" i="24" l="1"/>
  <c r="R4092" i="24" s="1"/>
  <c r="S4092" i="24" s="1"/>
  <c r="Q4093" i="24" l="1"/>
  <c r="R4093" i="24" s="1"/>
  <c r="S4093" i="24" s="1"/>
  <c r="Q4094" i="24" l="1"/>
  <c r="R4094" i="24" s="1"/>
  <c r="S4094" i="24" s="1"/>
  <c r="Q4095" i="24" l="1"/>
  <c r="R4095" i="24" s="1"/>
  <c r="S4095" i="24" s="1"/>
  <c r="Q4096" i="24" l="1"/>
  <c r="R4096" i="24" s="1"/>
  <c r="S4096" i="24" s="1"/>
  <c r="Q4097" i="24" l="1"/>
  <c r="R4097" i="24" s="1"/>
  <c r="S4097" i="24" s="1"/>
  <c r="Q4098" i="24" l="1"/>
  <c r="R4098" i="24" s="1"/>
  <c r="S4098" i="24" s="1"/>
  <c r="Q4099" i="24" l="1"/>
  <c r="R4099" i="24" s="1"/>
  <c r="S4099" i="24" s="1"/>
  <c r="Q4100" i="24" l="1"/>
  <c r="R4100" i="24" s="1"/>
  <c r="S4100" i="24" s="1"/>
  <c r="Q4101" i="24" l="1"/>
  <c r="R4101" i="24" s="1"/>
  <c r="S4101" i="24" s="1"/>
  <c r="Q4102" i="24" l="1"/>
  <c r="R4102" i="24" s="1"/>
  <c r="S4102" i="24" s="1"/>
  <c r="Q4103" i="24" l="1"/>
  <c r="R4103" i="24" s="1"/>
  <c r="S4103" i="24" s="1"/>
  <c r="Q4104" i="24" l="1"/>
  <c r="R4104" i="24" s="1"/>
  <c r="S4104" i="24" s="1"/>
  <c r="Q4105" i="24" l="1"/>
  <c r="R4105" i="24" s="1"/>
  <c r="S4105" i="24" s="1"/>
  <c r="Q4106" i="24" l="1"/>
  <c r="R4106" i="24" s="1"/>
  <c r="S4106" i="24" s="1"/>
  <c r="Q4107" i="24" l="1"/>
  <c r="R4107" i="24" s="1"/>
  <c r="S4107" i="24" s="1"/>
  <c r="Q4108" i="24" l="1"/>
  <c r="R4108" i="24"/>
  <c r="S4108" i="24" s="1"/>
  <c r="Q4109" i="24" l="1"/>
  <c r="R4109" i="24" s="1"/>
  <c r="S4109" i="24" s="1"/>
  <c r="Q4110" i="24" l="1"/>
  <c r="R4110" i="24"/>
  <c r="S4110" i="24" s="1"/>
  <c r="Q4111" i="24" l="1"/>
  <c r="R4111" i="24"/>
  <c r="S4111" i="24" s="1"/>
  <c r="Q4112" i="24" l="1"/>
  <c r="R4112" i="24"/>
  <c r="S4112" i="24" s="1"/>
  <c r="Q4113" i="24" l="1"/>
  <c r="R4113" i="24"/>
  <c r="S4113" i="24" s="1"/>
  <c r="Q4114" i="24" l="1"/>
  <c r="R4114" i="24"/>
  <c r="S4114" i="24" s="1"/>
  <c r="Q4115" i="24" l="1"/>
  <c r="R4115" i="24" s="1"/>
  <c r="S4115" i="24" s="1"/>
  <c r="Q4116" i="24" l="1"/>
  <c r="R4116" i="24" s="1"/>
  <c r="S4116" i="24" s="1"/>
  <c r="Q4117" i="24" l="1"/>
  <c r="R4117" i="24" s="1"/>
  <c r="S4117" i="24" s="1"/>
  <c r="Q4118" i="24" l="1"/>
  <c r="R4118" i="24" s="1"/>
  <c r="S4118" i="24" s="1"/>
  <c r="Q4119" i="24" l="1"/>
  <c r="R4119" i="24" s="1"/>
  <c r="S4119" i="24" s="1"/>
  <c r="Q4120" i="24" l="1"/>
  <c r="R4120" i="24" s="1"/>
  <c r="S4120" i="24" s="1"/>
  <c r="Q4121" i="24" l="1"/>
  <c r="R4121" i="24" s="1"/>
  <c r="S4121" i="24" s="1"/>
  <c r="Q4122" i="24" l="1"/>
  <c r="R4122" i="24" s="1"/>
  <c r="S4122" i="24" s="1"/>
  <c r="Q4123" i="24" l="1"/>
  <c r="R4123" i="24" s="1"/>
  <c r="S4123" i="24" s="1"/>
  <c r="Q4124" i="24" l="1"/>
  <c r="R4124" i="24" s="1"/>
  <c r="S4124" i="24" s="1"/>
  <c r="Q4125" i="24" l="1"/>
  <c r="R4125" i="24" s="1"/>
  <c r="S4125" i="24" s="1"/>
  <c r="Q4126" i="24" l="1"/>
  <c r="R4126" i="24" s="1"/>
  <c r="S4126" i="24" s="1"/>
  <c r="Q4127" i="24" l="1"/>
  <c r="R4127" i="24" s="1"/>
  <c r="S4127" i="24" s="1"/>
  <c r="Q4128" i="24" l="1"/>
  <c r="R4128" i="24" s="1"/>
  <c r="S4128" i="24" s="1"/>
  <c r="Q4129" i="24" l="1"/>
  <c r="R4129" i="24" s="1"/>
  <c r="S4129" i="24" s="1"/>
  <c r="Q4130" i="24" l="1"/>
  <c r="R4130" i="24" s="1"/>
  <c r="S4130" i="24" s="1"/>
  <c r="Q4131" i="24" l="1"/>
  <c r="R4131" i="24" s="1"/>
  <c r="S4131" i="24" s="1"/>
  <c r="Q4132" i="24" l="1"/>
  <c r="R4132" i="24" s="1"/>
  <c r="S4132" i="24" s="1"/>
  <c r="Q4133" i="24" l="1"/>
  <c r="R4133" i="24" s="1"/>
  <c r="S4133" i="24" s="1"/>
  <c r="Q4134" i="24" l="1"/>
  <c r="R4134" i="24" s="1"/>
  <c r="S4134" i="24" s="1"/>
  <c r="Q4135" i="24" l="1"/>
  <c r="R4135" i="24" s="1"/>
  <c r="S4135" i="24" s="1"/>
  <c r="Q4136" i="24" l="1"/>
  <c r="R4136" i="24" s="1"/>
  <c r="S4136" i="24" s="1"/>
  <c r="Q4137" i="24" l="1"/>
  <c r="R4137" i="24" s="1"/>
  <c r="S4137" i="24" s="1"/>
  <c r="Q4138" i="24" l="1"/>
  <c r="R4138" i="24" s="1"/>
  <c r="S4138" i="24" s="1"/>
  <c r="Q4139" i="24" l="1"/>
  <c r="R4139" i="24" s="1"/>
  <c r="S4139" i="24" s="1"/>
  <c r="Q4140" i="24" l="1"/>
  <c r="R4140" i="24" s="1"/>
  <c r="S4140" i="24" s="1"/>
  <c r="Q4141" i="24" l="1"/>
  <c r="R4141" i="24" s="1"/>
  <c r="S4141" i="24" s="1"/>
  <c r="Q4142" i="24" l="1"/>
  <c r="R4142" i="24" s="1"/>
  <c r="S4142" i="24" s="1"/>
  <c r="Q4143" i="24" l="1"/>
  <c r="R4143" i="24" s="1"/>
  <c r="S4143" i="24" s="1"/>
  <c r="Q4144" i="24" l="1"/>
  <c r="R4144" i="24" s="1"/>
  <c r="S4144" i="24" s="1"/>
  <c r="Q4145" i="24" l="1"/>
  <c r="R4145" i="24" s="1"/>
  <c r="S4145" i="24" s="1"/>
  <c r="Q4146" i="24" l="1"/>
  <c r="R4146" i="24" s="1"/>
  <c r="S4146" i="24" s="1"/>
  <c r="Q4147" i="24" l="1"/>
  <c r="R4147" i="24" s="1"/>
  <c r="S4147" i="24" s="1"/>
  <c r="Q4148" i="24" l="1"/>
  <c r="R4148" i="24" s="1"/>
  <c r="S4148" i="24" s="1"/>
  <c r="Q4149" i="24" l="1"/>
  <c r="R4149" i="24" s="1"/>
  <c r="S4149" i="24" s="1"/>
  <c r="Q4150" i="24" l="1"/>
  <c r="R4150" i="24" s="1"/>
  <c r="S4150" i="24" s="1"/>
  <c r="Q4151" i="24" l="1"/>
  <c r="R4151" i="24" s="1"/>
  <c r="S4151" i="24" s="1"/>
  <c r="Q4152" i="24" l="1"/>
  <c r="R4152" i="24" s="1"/>
  <c r="S4152" i="24" s="1"/>
  <c r="Q4153" i="24" l="1"/>
  <c r="R4153" i="24" s="1"/>
  <c r="S4153" i="24" s="1"/>
  <c r="Q4154" i="24" l="1"/>
  <c r="R4154" i="24" s="1"/>
  <c r="S4154" i="24" s="1"/>
  <c r="Q4155" i="24" l="1"/>
  <c r="R4155" i="24" s="1"/>
  <c r="S4155" i="24" s="1"/>
  <c r="Q4156" i="24" l="1"/>
  <c r="R4156" i="24" s="1"/>
  <c r="S4156" i="24" s="1"/>
  <c r="Q4157" i="24" l="1"/>
  <c r="R4157" i="24" s="1"/>
  <c r="S4157" i="24" s="1"/>
  <c r="Q4158" i="24" l="1"/>
  <c r="R4158" i="24" s="1"/>
  <c r="S4158" i="24" s="1"/>
  <c r="Q4159" i="24" l="1"/>
  <c r="R4159" i="24"/>
  <c r="S4159" i="24" s="1"/>
  <c r="Q4160" i="24" l="1"/>
  <c r="R4160" i="24" s="1"/>
  <c r="S4160" i="24" s="1"/>
  <c r="Q4161" i="24" l="1"/>
  <c r="R4161" i="24" s="1"/>
  <c r="S4161" i="24" s="1"/>
  <c r="Q4162" i="24" l="1"/>
  <c r="R4162" i="24" s="1"/>
  <c r="S4162" i="24" s="1"/>
  <c r="Q4163" i="24" l="1"/>
  <c r="R4163" i="24" s="1"/>
  <c r="S4163" i="24" s="1"/>
  <c r="Q4164" i="24" l="1"/>
  <c r="R4164" i="24" s="1"/>
  <c r="S4164" i="24" s="1"/>
  <c r="Q4165" i="24" l="1"/>
  <c r="R4165" i="24" s="1"/>
  <c r="S4165" i="24" s="1"/>
  <c r="Q4166" i="24" l="1"/>
  <c r="R4166" i="24" s="1"/>
  <c r="S4166" i="24" s="1"/>
  <c r="Q4167" i="24" l="1"/>
  <c r="R4167" i="24" s="1"/>
  <c r="S4167" i="24" s="1"/>
  <c r="Q4168" i="24" l="1"/>
  <c r="R4168" i="24" s="1"/>
  <c r="S4168" i="24" s="1"/>
  <c r="Q4169" i="24" l="1"/>
  <c r="R4169" i="24" s="1"/>
  <c r="S4169" i="24" s="1"/>
  <c r="Q4170" i="24" l="1"/>
  <c r="R4170" i="24" s="1"/>
  <c r="S4170" i="24" s="1"/>
  <c r="Q4171" i="24" l="1"/>
  <c r="R4171" i="24" s="1"/>
  <c r="S4171" i="24" s="1"/>
  <c r="Q4172" i="24" l="1"/>
  <c r="R4172" i="24" s="1"/>
  <c r="S4172" i="24" s="1"/>
  <c r="Q4173" i="24" l="1"/>
  <c r="R4173" i="24"/>
  <c r="S4173" i="24" s="1"/>
  <c r="Q4174" i="24" l="1"/>
  <c r="R4174" i="24" s="1"/>
  <c r="S4174" i="24" s="1"/>
  <c r="Q4175" i="24" l="1"/>
  <c r="R4175" i="24" s="1"/>
  <c r="S4175" i="24" s="1"/>
  <c r="Q4176" i="24" l="1"/>
  <c r="R4176" i="24" s="1"/>
  <c r="S4176" i="24" s="1"/>
  <c r="Q4177" i="24" l="1"/>
  <c r="R4177" i="24" s="1"/>
  <c r="S4177" i="24" s="1"/>
  <c r="Q4178" i="24" l="1"/>
  <c r="R4178" i="24" s="1"/>
  <c r="S4178" i="24" s="1"/>
  <c r="Q4179" i="24" l="1"/>
  <c r="R4179" i="24" s="1"/>
  <c r="S4179" i="24" s="1"/>
  <c r="Q4180" i="24" l="1"/>
  <c r="R4180" i="24" s="1"/>
  <c r="S4180" i="24" s="1"/>
  <c r="Q4181" i="24" l="1"/>
  <c r="R4181" i="24" s="1"/>
  <c r="S4181" i="24" s="1"/>
  <c r="Q4182" i="24" l="1"/>
  <c r="R4182" i="24" s="1"/>
  <c r="S4182" i="24" s="1"/>
  <c r="Q4183" i="24" l="1"/>
  <c r="R4183" i="24" s="1"/>
  <c r="S4183" i="24" s="1"/>
  <c r="Q4184" i="24" l="1"/>
  <c r="R4184" i="24" s="1"/>
  <c r="S4184" i="24" s="1"/>
  <c r="Q4185" i="24" l="1"/>
  <c r="R4185" i="24" s="1"/>
  <c r="S4185" i="24" s="1"/>
  <c r="Q4186" i="24" l="1"/>
  <c r="R4186" i="24" s="1"/>
  <c r="S4186" i="24" s="1"/>
  <c r="Q4187" i="24" l="1"/>
  <c r="R4187" i="24"/>
  <c r="S4187" i="24" s="1"/>
  <c r="Q4188" i="24" l="1"/>
  <c r="R4188" i="24" s="1"/>
  <c r="S4188" i="24" s="1"/>
  <c r="Q4189" i="24" l="1"/>
  <c r="R4189" i="24" s="1"/>
  <c r="S4189" i="24" s="1"/>
  <c r="Q4190" i="24" l="1"/>
  <c r="R4190" i="24" s="1"/>
  <c r="S4190" i="24" s="1"/>
  <c r="Q4191" i="24" l="1"/>
  <c r="R4191" i="24" s="1"/>
  <c r="S4191" i="24" s="1"/>
  <c r="Q4192" i="24" l="1"/>
  <c r="R4192" i="24" s="1"/>
  <c r="S4192" i="24" s="1"/>
  <c r="Q4193" i="24" l="1"/>
  <c r="R4193" i="24" s="1"/>
  <c r="S4193" i="24" s="1"/>
  <c r="Q4194" i="24" l="1"/>
  <c r="R4194" i="24" s="1"/>
  <c r="S4194" i="24" s="1"/>
  <c r="Q4195" i="24" l="1"/>
  <c r="R4195" i="24" s="1"/>
  <c r="S4195" i="24" s="1"/>
  <c r="Q4196" i="24" l="1"/>
  <c r="R4196" i="24" s="1"/>
  <c r="S4196" i="24" s="1"/>
  <c r="Q4197" i="24" l="1"/>
  <c r="R4197" i="24" s="1"/>
  <c r="S4197" i="24" s="1"/>
  <c r="Q4198" i="24" l="1"/>
  <c r="R4198" i="24" s="1"/>
  <c r="S4198" i="24" s="1"/>
  <c r="Q4199" i="24" l="1"/>
  <c r="R4199" i="24" s="1"/>
  <c r="S4199" i="24" s="1"/>
  <c r="Q4200" i="24" l="1"/>
  <c r="R4200" i="24" s="1"/>
  <c r="S4200" i="24" s="1"/>
  <c r="Q4201" i="24" l="1"/>
  <c r="R4201" i="24" s="1"/>
  <c r="S4201" i="24" s="1"/>
  <c r="Q4202" i="24" l="1"/>
  <c r="R4202" i="24" s="1"/>
  <c r="S4202" i="24" s="1"/>
  <c r="Q4203" i="24" l="1"/>
  <c r="R4203" i="24" s="1"/>
  <c r="S4203" i="24" s="1"/>
  <c r="Q4204" i="24" l="1"/>
  <c r="R4204" i="24" s="1"/>
  <c r="S4204" i="24" s="1"/>
  <c r="Q4205" i="24" l="1"/>
  <c r="R4205" i="24"/>
  <c r="S4205" i="24" s="1"/>
  <c r="Q4206" i="24" l="1"/>
  <c r="R4206" i="24" s="1"/>
  <c r="S4206" i="24" s="1"/>
  <c r="Q4207" i="24" l="1"/>
  <c r="R4207" i="24" s="1"/>
  <c r="S4207" i="24" s="1"/>
  <c r="Q4208" i="24" l="1"/>
  <c r="R4208" i="24"/>
  <c r="S4208" i="24" s="1"/>
  <c r="Q4209" i="24" l="1"/>
  <c r="R4209" i="24" s="1"/>
  <c r="S4209" i="24" s="1"/>
  <c r="Q4210" i="24" l="1"/>
  <c r="R4210" i="24" s="1"/>
  <c r="S4210" i="24" s="1"/>
  <c r="Q4211" i="24" l="1"/>
  <c r="R4211" i="24" s="1"/>
  <c r="S4211" i="24" s="1"/>
  <c r="Q4212" i="24" l="1"/>
  <c r="R4212" i="24" s="1"/>
  <c r="S4212" i="24" s="1"/>
  <c r="Q4213" i="24" l="1"/>
  <c r="R4213" i="24" s="1"/>
  <c r="S4213" i="24" s="1"/>
  <c r="Q4214" i="24" l="1"/>
  <c r="R4214" i="24" s="1"/>
  <c r="S4214" i="24" s="1"/>
  <c r="Q4215" i="24" l="1"/>
  <c r="R4215" i="24" s="1"/>
  <c r="S4215" i="24" s="1"/>
  <c r="Q4216" i="24" l="1"/>
  <c r="R4216" i="24" s="1"/>
  <c r="S4216" i="24" s="1"/>
  <c r="Q4217" i="24" l="1"/>
  <c r="R4217" i="24" s="1"/>
  <c r="S4217" i="24" s="1"/>
  <c r="Q4218" i="24" l="1"/>
  <c r="R4218" i="24" s="1"/>
  <c r="S4218" i="24" s="1"/>
  <c r="Q4219" i="24" l="1"/>
  <c r="R4219" i="24" s="1"/>
  <c r="S4219" i="24" s="1"/>
  <c r="Q4220" i="24" l="1"/>
  <c r="R4220" i="24" s="1"/>
  <c r="S4220" i="24" s="1"/>
  <c r="Q4221" i="24" l="1"/>
  <c r="R4221" i="24" s="1"/>
  <c r="S4221" i="24" s="1"/>
  <c r="Q4222" i="24" l="1"/>
  <c r="R4222" i="24" s="1"/>
  <c r="S4222" i="24" s="1"/>
  <c r="Q4223" i="24" l="1"/>
  <c r="R4223" i="24" s="1"/>
  <c r="S4223" i="24" s="1"/>
  <c r="Q4224" i="24" l="1"/>
  <c r="R4224" i="24" s="1"/>
  <c r="S4224" i="24" s="1"/>
  <c r="Q4225" i="24" l="1"/>
  <c r="R4225" i="24" s="1"/>
  <c r="S4225" i="24" s="1"/>
  <c r="Q4226" i="24" l="1"/>
  <c r="R4226" i="24" s="1"/>
  <c r="S4226" i="24" s="1"/>
  <c r="Q4227" i="24" l="1"/>
  <c r="R4227" i="24" s="1"/>
  <c r="S4227" i="24" s="1"/>
  <c r="Q4228" i="24" l="1"/>
  <c r="R4228" i="24" s="1"/>
  <c r="S4228" i="24" s="1"/>
  <c r="Q4229" i="24" l="1"/>
  <c r="R4229" i="24" s="1"/>
  <c r="S4229" i="24" s="1"/>
  <c r="Q4230" i="24" l="1"/>
  <c r="R4230" i="24" s="1"/>
  <c r="S4230" i="24" s="1"/>
  <c r="Q4231" i="24" l="1"/>
  <c r="R4231" i="24" s="1"/>
  <c r="S4231" i="24" s="1"/>
  <c r="Q4232" i="24" l="1"/>
  <c r="R4232" i="24" s="1"/>
  <c r="S4232" i="24" s="1"/>
  <c r="Q4233" i="24" l="1"/>
  <c r="R4233" i="24"/>
  <c r="S4233" i="24" s="1"/>
  <c r="Q4234" i="24" l="1"/>
  <c r="R4234" i="24" s="1"/>
  <c r="S4234" i="24" s="1"/>
  <c r="Q4235" i="24" l="1"/>
  <c r="R4235" i="24" s="1"/>
  <c r="S4235" i="24" s="1"/>
  <c r="Q4236" i="24" l="1"/>
  <c r="R4236" i="24" s="1"/>
  <c r="S4236" i="24" s="1"/>
  <c r="Q4237" i="24" l="1"/>
  <c r="R4237" i="24" s="1"/>
  <c r="S4237" i="24" s="1"/>
  <c r="Q4238" i="24" l="1"/>
  <c r="R4238" i="24" s="1"/>
  <c r="S4238" i="24" s="1"/>
  <c r="Q4239" i="24" l="1"/>
  <c r="R4239" i="24" s="1"/>
  <c r="S4239" i="24" s="1"/>
  <c r="Q4240" i="24" l="1"/>
  <c r="R4240" i="24" s="1"/>
  <c r="S4240" i="24" s="1"/>
  <c r="Q4241" i="24" l="1"/>
  <c r="R4241" i="24" s="1"/>
  <c r="S4241" i="24" s="1"/>
  <c r="Q4242" i="24" l="1"/>
  <c r="R4242" i="24" s="1"/>
  <c r="S4242" i="24" s="1"/>
  <c r="Q4243" i="24" l="1"/>
  <c r="R4243" i="24" s="1"/>
  <c r="S4243" i="24" s="1"/>
  <c r="Q4244" i="24" l="1"/>
  <c r="R4244" i="24" s="1"/>
  <c r="S4244" i="24" s="1"/>
  <c r="Q4245" i="24" l="1"/>
  <c r="R4245" i="24" s="1"/>
  <c r="S4245" i="24" s="1"/>
  <c r="Q4246" i="24" l="1"/>
  <c r="R4246" i="24" s="1"/>
  <c r="S4246" i="24" s="1"/>
  <c r="Q4247" i="24" l="1"/>
  <c r="R4247" i="24" s="1"/>
  <c r="S4247" i="24" s="1"/>
  <c r="Q4248" i="24" l="1"/>
  <c r="R4248" i="24" s="1"/>
  <c r="S4248" i="24" s="1"/>
  <c r="Q4249" i="24" l="1"/>
  <c r="R4249" i="24" s="1"/>
  <c r="S4249" i="24" s="1"/>
  <c r="Q4250" i="24" l="1"/>
  <c r="R4250" i="24" s="1"/>
  <c r="S4250" i="24" s="1"/>
  <c r="Q4251" i="24" l="1"/>
  <c r="R4251" i="24" s="1"/>
  <c r="S4251" i="24" s="1"/>
  <c r="Q4252" i="24" l="1"/>
  <c r="R4252" i="24" s="1"/>
  <c r="S4252" i="24" s="1"/>
  <c r="Q4253" i="24" l="1"/>
  <c r="R4253" i="24" s="1"/>
  <c r="S4253" i="24" s="1"/>
  <c r="Q4254" i="24" l="1"/>
  <c r="R4254" i="24" s="1"/>
  <c r="S4254" i="24" s="1"/>
  <c r="Q4255" i="24" l="1"/>
  <c r="R4255" i="24" s="1"/>
  <c r="S4255" i="24" s="1"/>
  <c r="Q4256" i="24" l="1"/>
  <c r="R4256" i="24" s="1"/>
  <c r="S4256" i="24" s="1"/>
  <c r="Q4257" i="24" l="1"/>
  <c r="R4257" i="24" s="1"/>
  <c r="S4257" i="24" s="1"/>
  <c r="Q4258" i="24" l="1"/>
  <c r="R4258" i="24" s="1"/>
  <c r="S4258" i="24" s="1"/>
  <c r="Q4259" i="24" l="1"/>
  <c r="R4259" i="24" s="1"/>
  <c r="S4259" i="24" s="1"/>
  <c r="Q4260" i="24" l="1"/>
  <c r="R4260" i="24" s="1"/>
  <c r="S4260" i="24" s="1"/>
  <c r="Q4261" i="24" l="1"/>
  <c r="R4261" i="24" s="1"/>
  <c r="S4261" i="24" s="1"/>
  <c r="Q4262" i="24" l="1"/>
  <c r="R4262" i="24" s="1"/>
  <c r="S4262" i="24" s="1"/>
  <c r="Q4263" i="24" l="1"/>
  <c r="R4263" i="24" s="1"/>
  <c r="S4263" i="24" s="1"/>
  <c r="Q4264" i="24" l="1"/>
  <c r="R4264" i="24" s="1"/>
  <c r="S4264" i="24" s="1"/>
  <c r="Q4265" i="24" l="1"/>
  <c r="R4265" i="24" s="1"/>
  <c r="S4265" i="24" s="1"/>
  <c r="Q4266" i="24" l="1"/>
  <c r="R4266" i="24" s="1"/>
  <c r="S4266" i="24" s="1"/>
  <c r="Q4267" i="24" l="1"/>
  <c r="R4267" i="24" s="1"/>
  <c r="S4267" i="24" s="1"/>
  <c r="Q4268" i="24" l="1"/>
  <c r="R4268" i="24" s="1"/>
  <c r="S4268" i="24" s="1"/>
  <c r="Q4269" i="24" l="1"/>
  <c r="R4269" i="24" s="1"/>
  <c r="S4269" i="24" s="1"/>
  <c r="Q4270" i="24" l="1"/>
  <c r="R4270" i="24" s="1"/>
  <c r="S4270" i="24" s="1"/>
  <c r="Q4271" i="24" l="1"/>
  <c r="R4271" i="24" s="1"/>
  <c r="S4271" i="24" s="1"/>
  <c r="Q4272" i="24" l="1"/>
  <c r="R4272" i="24" s="1"/>
  <c r="S4272" i="24" s="1"/>
  <c r="Q4273" i="24" l="1"/>
  <c r="R4273" i="24" s="1"/>
  <c r="S4273" i="24" s="1"/>
  <c r="Q4274" i="24" l="1"/>
  <c r="R4274" i="24" s="1"/>
  <c r="S4274" i="24" s="1"/>
  <c r="Q4275" i="24" l="1"/>
  <c r="R4275" i="24" s="1"/>
  <c r="S4275" i="24" s="1"/>
  <c r="Q4276" i="24" l="1"/>
  <c r="R4276" i="24" s="1"/>
  <c r="S4276" i="24" s="1"/>
  <c r="Q4277" i="24" l="1"/>
  <c r="R4277" i="24" s="1"/>
  <c r="S4277" i="24" s="1"/>
  <c r="Q4278" i="24" l="1"/>
  <c r="R4278" i="24" s="1"/>
  <c r="S4278" i="24" s="1"/>
  <c r="Q4279" i="24" l="1"/>
  <c r="R4279" i="24" s="1"/>
  <c r="S4279" i="24" s="1"/>
  <c r="Q4280" i="24" l="1"/>
  <c r="R4280" i="24" s="1"/>
  <c r="S4280" i="24" s="1"/>
  <c r="Q4281" i="24" l="1"/>
  <c r="R4281" i="24" s="1"/>
  <c r="S4281" i="24" s="1"/>
  <c r="Q4282" i="24" l="1"/>
  <c r="R4282" i="24" s="1"/>
  <c r="S4282" i="24" s="1"/>
  <c r="Q4283" i="24" l="1"/>
  <c r="R4283" i="24" s="1"/>
  <c r="S4283" i="24" s="1"/>
  <c r="Q4284" i="24" l="1"/>
  <c r="R4284" i="24" s="1"/>
  <c r="S4284" i="24" s="1"/>
  <c r="Q4285" i="24" l="1"/>
  <c r="R4285" i="24" s="1"/>
  <c r="S4285" i="24" s="1"/>
  <c r="Q4286" i="24" l="1"/>
  <c r="R4286" i="24" s="1"/>
  <c r="S4286" i="24" s="1"/>
  <c r="Q4287" i="24" l="1"/>
  <c r="R4287" i="24" s="1"/>
  <c r="S4287" i="24" s="1"/>
  <c r="Q4288" i="24" l="1"/>
  <c r="R4288" i="24" s="1"/>
  <c r="S4288" i="24" s="1"/>
  <c r="Q4289" i="24" l="1"/>
  <c r="R4289" i="24" s="1"/>
  <c r="S4289" i="24" s="1"/>
  <c r="Q4290" i="24" l="1"/>
  <c r="R4290" i="24" s="1"/>
  <c r="S4290" i="24" s="1"/>
  <c r="Q4291" i="24" l="1"/>
  <c r="R4291" i="24" s="1"/>
  <c r="S4291" i="24" s="1"/>
  <c r="Q4292" i="24" l="1"/>
  <c r="R4292" i="24" s="1"/>
  <c r="S4292" i="24" s="1"/>
  <c r="Q4293" i="24" l="1"/>
  <c r="R4293" i="24" s="1"/>
  <c r="S4293" i="24" s="1"/>
  <c r="Q4294" i="24" l="1"/>
  <c r="R4294" i="24" s="1"/>
  <c r="S4294" i="24" s="1"/>
  <c r="Q4295" i="24" l="1"/>
  <c r="R4295" i="24" s="1"/>
  <c r="S4295" i="24" s="1"/>
  <c r="Q4296" i="24" l="1"/>
  <c r="R4296" i="24" s="1"/>
  <c r="S4296" i="24" s="1"/>
  <c r="Q4297" i="24" l="1"/>
  <c r="R4297" i="24" s="1"/>
  <c r="S4297" i="24" s="1"/>
  <c r="Q4298" i="24" l="1"/>
  <c r="R4298" i="24" s="1"/>
  <c r="S4298" i="24" s="1"/>
  <c r="Q4299" i="24" l="1"/>
  <c r="R4299" i="24" s="1"/>
  <c r="S4299" i="24" s="1"/>
  <c r="Q4300" i="24" l="1"/>
  <c r="R4300" i="24" s="1"/>
  <c r="S4300" i="24" s="1"/>
  <c r="Q4301" i="24" l="1"/>
  <c r="R4301" i="24" s="1"/>
  <c r="S4301" i="24" s="1"/>
  <c r="Q4302" i="24" l="1"/>
  <c r="R4302" i="24" s="1"/>
  <c r="S4302" i="24" s="1"/>
  <c r="Q4303" i="24" l="1"/>
  <c r="R4303" i="24" s="1"/>
  <c r="S4303" i="24" s="1"/>
  <c r="Q4304" i="24" l="1"/>
  <c r="R4304" i="24" s="1"/>
  <c r="S4304" i="24" s="1"/>
  <c r="Q4305" i="24" l="1"/>
  <c r="R4305" i="24" s="1"/>
  <c r="S4305" i="24" s="1"/>
  <c r="Q4306" i="24" l="1"/>
  <c r="R4306" i="24" s="1"/>
  <c r="S4306" i="24" s="1"/>
  <c r="Q4307" i="24" l="1"/>
  <c r="R4307" i="24" s="1"/>
  <c r="S4307" i="24" s="1"/>
  <c r="Q4308" i="24" l="1"/>
  <c r="R4308" i="24" s="1"/>
  <c r="S4308" i="24" s="1"/>
  <c r="Q4309" i="24" l="1"/>
  <c r="R4309" i="24" s="1"/>
  <c r="S4309" i="24" s="1"/>
  <c r="Q4310" i="24" l="1"/>
  <c r="R4310" i="24" s="1"/>
  <c r="S4310" i="24" s="1"/>
  <c r="Q4311" i="24" l="1"/>
  <c r="R4311" i="24" s="1"/>
  <c r="S4311" i="24" s="1"/>
  <c r="Q4312" i="24" l="1"/>
  <c r="R4312" i="24" s="1"/>
  <c r="S4312" i="24" s="1"/>
  <c r="Q4313" i="24" l="1"/>
  <c r="R4313" i="24" s="1"/>
  <c r="S4313" i="24" s="1"/>
  <c r="Q4314" i="24" l="1"/>
  <c r="R4314" i="24" s="1"/>
  <c r="S4314" i="24" s="1"/>
  <c r="Q4315" i="24" l="1"/>
  <c r="R4315" i="24" s="1"/>
  <c r="S4315" i="24" s="1"/>
  <c r="Q4316" i="24" l="1"/>
  <c r="R4316" i="24" s="1"/>
  <c r="S4316" i="24" s="1"/>
  <c r="Q4317" i="24" l="1"/>
  <c r="R4317" i="24" s="1"/>
  <c r="S4317" i="24" s="1"/>
  <c r="Q4318" i="24" l="1"/>
  <c r="R4318" i="24" s="1"/>
  <c r="S4318" i="24" s="1"/>
  <c r="Q4319" i="24" l="1"/>
  <c r="R4319" i="24" s="1"/>
  <c r="S4319" i="24" s="1"/>
  <c r="Q4320" i="24" l="1"/>
  <c r="R4320" i="24" s="1"/>
  <c r="S4320" i="24" s="1"/>
  <c r="Q4321" i="24" l="1"/>
  <c r="R4321" i="24" s="1"/>
  <c r="S4321" i="24" s="1"/>
  <c r="Q4322" i="24" l="1"/>
  <c r="R4322" i="24" s="1"/>
  <c r="S4322" i="24" s="1"/>
  <c r="Q4323" i="24" l="1"/>
  <c r="R4323" i="24" s="1"/>
  <c r="S4323" i="24" s="1"/>
  <c r="Q4324" i="24" l="1"/>
  <c r="R4324" i="24" s="1"/>
  <c r="S4324" i="24" s="1"/>
  <c r="Q4325" i="24" l="1"/>
  <c r="R4325" i="24" s="1"/>
  <c r="S4325" i="24" s="1"/>
  <c r="Q4326" i="24" l="1"/>
  <c r="R4326" i="24" s="1"/>
  <c r="S4326" i="24" s="1"/>
  <c r="Q4327" i="24" l="1"/>
  <c r="R4327" i="24" s="1"/>
  <c r="S4327" i="24" s="1"/>
  <c r="Q4328" i="24" l="1"/>
  <c r="R4328" i="24" s="1"/>
  <c r="S4328" i="24" s="1"/>
  <c r="Q4329" i="24" l="1"/>
  <c r="R4329" i="24" s="1"/>
  <c r="S4329" i="24" s="1"/>
  <c r="Q4330" i="24" l="1"/>
  <c r="R4330" i="24" s="1"/>
  <c r="S4330" i="24" s="1"/>
  <c r="Q4331" i="24" l="1"/>
  <c r="R4331" i="24" s="1"/>
  <c r="S4331" i="24" s="1"/>
  <c r="Q4332" i="24" l="1"/>
  <c r="R4332" i="24" s="1"/>
  <c r="S4332" i="24" s="1"/>
  <c r="Q4333" i="24" l="1"/>
  <c r="R4333" i="24" s="1"/>
  <c r="S4333" i="24" s="1"/>
  <c r="Q4334" i="24" l="1"/>
  <c r="R4334" i="24" s="1"/>
  <c r="S4334" i="24" s="1"/>
  <c r="Q4335" i="24" l="1"/>
  <c r="R4335" i="24" s="1"/>
  <c r="S4335" i="24" s="1"/>
  <c r="Q4336" i="24" l="1"/>
  <c r="R4336" i="24" s="1"/>
  <c r="S4336" i="24" s="1"/>
  <c r="Q4337" i="24" l="1"/>
  <c r="R4337" i="24" s="1"/>
  <c r="S4337" i="24" s="1"/>
  <c r="Q4338" i="24" l="1"/>
  <c r="R4338" i="24" s="1"/>
  <c r="S4338" i="24" s="1"/>
  <c r="Q4339" i="24" l="1"/>
  <c r="R4339" i="24" s="1"/>
  <c r="S4339" i="24" s="1"/>
  <c r="Q4340" i="24" l="1"/>
  <c r="R4340" i="24" s="1"/>
  <c r="S4340" i="24" s="1"/>
  <c r="Q4341" i="24" l="1"/>
  <c r="R4341" i="24" s="1"/>
  <c r="S4341" i="24" s="1"/>
  <c r="Q4342" i="24" l="1"/>
  <c r="R4342" i="24" s="1"/>
  <c r="S4342" i="24" s="1"/>
  <c r="Q4343" i="24" l="1"/>
  <c r="R4343" i="24" s="1"/>
  <c r="S4343" i="24" s="1"/>
  <c r="Q4344" i="24" l="1"/>
  <c r="R4344" i="24" s="1"/>
  <c r="S4344" i="24" s="1"/>
  <c r="Q4345" i="24" l="1"/>
  <c r="R4345" i="24" s="1"/>
  <c r="S4345" i="24" s="1"/>
  <c r="Q4346" i="24" l="1"/>
  <c r="R4346" i="24" s="1"/>
  <c r="S4346" i="24" s="1"/>
  <c r="Q4347" i="24" l="1"/>
  <c r="R4347" i="24" s="1"/>
  <c r="S4347" i="24" s="1"/>
  <c r="Q4348" i="24" l="1"/>
  <c r="R4348" i="24" s="1"/>
  <c r="S4348" i="24" s="1"/>
  <c r="Q4349" i="24" l="1"/>
  <c r="R4349" i="24" s="1"/>
  <c r="S4349" i="24" s="1"/>
  <c r="Q4350" i="24" l="1"/>
  <c r="R4350" i="24" s="1"/>
  <c r="S4350" i="24" s="1"/>
  <c r="Q4351" i="24" l="1"/>
  <c r="R4351" i="24" s="1"/>
  <c r="S4351" i="24" s="1"/>
  <c r="Q4352" i="24" l="1"/>
  <c r="R4352" i="24" s="1"/>
  <c r="S4352" i="24" s="1"/>
  <c r="Q4353" i="24" l="1"/>
  <c r="R4353" i="24" s="1"/>
  <c r="S4353" i="24" s="1"/>
  <c r="Q4354" i="24" l="1"/>
  <c r="R4354" i="24" s="1"/>
  <c r="S4354" i="24" s="1"/>
  <c r="Q4355" i="24" l="1"/>
  <c r="R4355" i="24" s="1"/>
  <c r="S4355" i="24" s="1"/>
  <c r="Q4356" i="24" l="1"/>
  <c r="R4356" i="24" s="1"/>
  <c r="S4356" i="24" s="1"/>
  <c r="Q4357" i="24" l="1"/>
  <c r="R4357" i="24" s="1"/>
  <c r="S4357" i="24" s="1"/>
  <c r="Q4358" i="24" l="1"/>
  <c r="R4358" i="24" s="1"/>
  <c r="S4358" i="24" s="1"/>
  <c r="Q4359" i="24" l="1"/>
  <c r="R4359" i="24" s="1"/>
  <c r="S4359" i="24" s="1"/>
  <c r="Q4360" i="24" l="1"/>
  <c r="R4360" i="24" s="1"/>
  <c r="S4360" i="24" s="1"/>
  <c r="Q4361" i="24" l="1"/>
  <c r="R4361" i="24" s="1"/>
  <c r="S4361" i="24" s="1"/>
  <c r="Q4362" i="24" l="1"/>
  <c r="R4362" i="24" s="1"/>
  <c r="S4362" i="24" s="1"/>
  <c r="Q4363" i="24" l="1"/>
  <c r="R4363" i="24" s="1"/>
  <c r="S4363" i="24" s="1"/>
  <c r="Q4364" i="24" l="1"/>
  <c r="R4364" i="24" s="1"/>
  <c r="S4364" i="24" s="1"/>
  <c r="Q4365" i="24" l="1"/>
  <c r="R4365" i="24" s="1"/>
  <c r="S4365" i="24" s="1"/>
  <c r="Q4366" i="24" l="1"/>
  <c r="R4366" i="24" s="1"/>
  <c r="S4366" i="24" s="1"/>
  <c r="Q4367" i="24" l="1"/>
  <c r="R4367" i="24" s="1"/>
  <c r="S4367" i="24" s="1"/>
  <c r="Q4368" i="24" l="1"/>
  <c r="R4368" i="24" s="1"/>
  <c r="S4368" i="24" s="1"/>
  <c r="Q4369" i="24" l="1"/>
  <c r="R4369" i="24" s="1"/>
  <c r="S4369" i="24" s="1"/>
  <c r="Q4370" i="24" l="1"/>
  <c r="R4370" i="24" s="1"/>
  <c r="S4370" i="24" s="1"/>
  <c r="Q4371" i="24" l="1"/>
  <c r="R4371" i="24" s="1"/>
  <c r="S4371" i="24" s="1"/>
  <c r="Q4372" i="24" l="1"/>
  <c r="R4372" i="24" s="1"/>
  <c r="S4372" i="24" s="1"/>
  <c r="Q4373" i="24" l="1"/>
  <c r="R4373" i="24" s="1"/>
  <c r="S4373" i="24" s="1"/>
  <c r="Q4374" i="24" l="1"/>
  <c r="R4374" i="24" s="1"/>
  <c r="S4374" i="24" s="1"/>
  <c r="Q4375" i="24" l="1"/>
  <c r="R4375" i="24" s="1"/>
  <c r="S4375" i="24" s="1"/>
  <c r="Q4376" i="24" l="1"/>
  <c r="R4376" i="24" s="1"/>
  <c r="S4376" i="24" s="1"/>
  <c r="Q4377" i="24" l="1"/>
  <c r="R4377" i="24" s="1"/>
  <c r="S4377" i="24" s="1"/>
  <c r="Q4378" i="24" l="1"/>
  <c r="R4378" i="24" s="1"/>
  <c r="S4378" i="24" s="1"/>
  <c r="Q4379" i="24" l="1"/>
  <c r="R4379" i="24" s="1"/>
  <c r="S4379" i="24" s="1"/>
  <c r="Q4380" i="24" l="1"/>
  <c r="R4380" i="24" s="1"/>
  <c r="S4380" i="24" s="1"/>
  <c r="Q4381" i="24" l="1"/>
  <c r="R4381" i="24" s="1"/>
  <c r="S4381" i="24" s="1"/>
  <c r="Q4382" i="24" l="1"/>
  <c r="R4382" i="24" s="1"/>
  <c r="S4382" i="24" s="1"/>
  <c r="Q4383" i="24" l="1"/>
  <c r="R4383" i="24" s="1"/>
  <c r="S4383" i="24" s="1"/>
  <c r="Q4384" i="24" l="1"/>
  <c r="R4384" i="24" s="1"/>
  <c r="S4384" i="24" s="1"/>
  <c r="Q4385" i="24" l="1"/>
  <c r="R4385" i="24" s="1"/>
  <c r="S4385" i="24" s="1"/>
  <c r="Q4386" i="24" l="1"/>
  <c r="R4386" i="24" s="1"/>
  <c r="S4386" i="24" s="1"/>
  <c r="Q4387" i="24" l="1"/>
  <c r="R4387" i="24" s="1"/>
  <c r="S4387" i="24" s="1"/>
  <c r="Q4388" i="24" l="1"/>
  <c r="R4388" i="24" s="1"/>
  <c r="S4388" i="24" s="1"/>
  <c r="Q4389" i="24" l="1"/>
  <c r="R4389" i="24" s="1"/>
  <c r="S4389" i="24" s="1"/>
  <c r="Q4390" i="24" l="1"/>
  <c r="R4390" i="24" s="1"/>
  <c r="S4390" i="24" s="1"/>
  <c r="Q4391" i="24" l="1"/>
  <c r="R4391" i="24" s="1"/>
  <c r="S4391" i="24" s="1"/>
  <c r="Q4392" i="24" l="1"/>
  <c r="R4392" i="24" s="1"/>
  <c r="S4392" i="24" s="1"/>
  <c r="Q4393" i="24" l="1"/>
  <c r="R4393" i="24" s="1"/>
  <c r="S4393" i="24" s="1"/>
  <c r="Q4394" i="24" l="1"/>
  <c r="R4394" i="24" s="1"/>
  <c r="S4394" i="24" s="1"/>
  <c r="Q4395" i="24" l="1"/>
  <c r="R4395" i="24" s="1"/>
  <c r="S4395" i="24" s="1"/>
  <c r="Q4396" i="24" l="1"/>
  <c r="R4396" i="24" s="1"/>
  <c r="S4396" i="24" s="1"/>
  <c r="Q4397" i="24" l="1"/>
  <c r="R4397" i="24" s="1"/>
  <c r="S4397" i="24" s="1"/>
  <c r="Q4398" i="24" l="1"/>
  <c r="R4398" i="24" s="1"/>
  <c r="S4398" i="24" s="1"/>
  <c r="Q4399" i="24" l="1"/>
  <c r="R4399" i="24" s="1"/>
  <c r="S4399" i="24" s="1"/>
  <c r="Q4400" i="24" l="1"/>
  <c r="R4400" i="24" s="1"/>
  <c r="S4400" i="24" s="1"/>
  <c r="Q4401" i="24" l="1"/>
  <c r="R4401" i="24" s="1"/>
  <c r="S4401" i="24" s="1"/>
  <c r="Q4402" i="24" l="1"/>
  <c r="R4402" i="24" s="1"/>
  <c r="S4402" i="24" s="1"/>
  <c r="Q4403" i="24" l="1"/>
  <c r="R4403" i="24" s="1"/>
  <c r="S4403" i="24" s="1"/>
  <c r="Q4404" i="24" l="1"/>
  <c r="R4404" i="24" s="1"/>
  <c r="S4404" i="24" s="1"/>
  <c r="Q4405" i="24" l="1"/>
  <c r="R4405" i="24" s="1"/>
  <c r="S4405" i="24" s="1"/>
  <c r="Q4406" i="24" l="1"/>
  <c r="R4406" i="24" s="1"/>
  <c r="S4406" i="24" s="1"/>
  <c r="Q4407" i="24" l="1"/>
  <c r="R4407" i="24" s="1"/>
  <c r="S4407" i="24" s="1"/>
  <c r="Q4408" i="24" l="1"/>
  <c r="R4408" i="24" s="1"/>
  <c r="S4408" i="24" s="1"/>
  <c r="Q4409" i="24" l="1"/>
  <c r="R4409" i="24" s="1"/>
  <c r="S4409" i="24" s="1"/>
  <c r="Q4410" i="24" l="1"/>
  <c r="R4410" i="24" s="1"/>
  <c r="S4410" i="24" s="1"/>
  <c r="Q4411" i="24" l="1"/>
  <c r="R4411" i="24" s="1"/>
  <c r="S4411" i="24" s="1"/>
  <c r="Q4412" i="24" l="1"/>
  <c r="R4412" i="24"/>
  <c r="S4412" i="24" s="1"/>
  <c r="Q4413" i="24" l="1"/>
  <c r="R4413" i="24" s="1"/>
  <c r="S4413" i="24" s="1"/>
  <c r="Q4414" i="24" l="1"/>
  <c r="R4414" i="24" s="1"/>
  <c r="S4414" i="24" s="1"/>
  <c r="Q4415" i="24" l="1"/>
  <c r="R4415" i="24" s="1"/>
  <c r="S4415" i="24" s="1"/>
  <c r="Q4416" i="24" l="1"/>
  <c r="R4416" i="24" s="1"/>
  <c r="S4416" i="24" s="1"/>
  <c r="Q4417" i="24" l="1"/>
  <c r="R4417" i="24" s="1"/>
  <c r="S4417" i="24" s="1"/>
  <c r="Q4418" i="24" l="1"/>
  <c r="R4418" i="24" s="1"/>
  <c r="S4418" i="24" s="1"/>
  <c r="Q4419" i="24" l="1"/>
  <c r="R4419" i="24" s="1"/>
  <c r="S4419" i="24" s="1"/>
  <c r="Q4420" i="24" l="1"/>
  <c r="R4420" i="24" s="1"/>
  <c r="S4420" i="24" s="1"/>
  <c r="Q4421" i="24" l="1"/>
  <c r="R4421" i="24" s="1"/>
  <c r="S4421" i="24" s="1"/>
  <c r="Q4422" i="24" l="1"/>
  <c r="R4422" i="24" s="1"/>
  <c r="S4422" i="24" s="1"/>
  <c r="Q4423" i="24" l="1"/>
  <c r="R4423" i="24"/>
  <c r="S4423" i="24" s="1"/>
  <c r="Q4424" i="24" l="1"/>
  <c r="R4424" i="24" s="1"/>
  <c r="S4424" i="24" s="1"/>
  <c r="Q4425" i="24" l="1"/>
  <c r="R4425" i="24" s="1"/>
  <c r="S4425" i="24" s="1"/>
  <c r="Q4426" i="24" l="1"/>
  <c r="R4426" i="24" s="1"/>
  <c r="S4426" i="24" s="1"/>
  <c r="Q4427" i="24" l="1"/>
  <c r="R4427" i="24" s="1"/>
  <c r="S4427" i="24" s="1"/>
  <c r="Q4428" i="24" l="1"/>
  <c r="R4428" i="24" s="1"/>
  <c r="S4428" i="24" s="1"/>
  <c r="Q4429" i="24" l="1"/>
  <c r="R4429" i="24" s="1"/>
  <c r="S4429" i="24" s="1"/>
  <c r="Q4430" i="24" l="1"/>
  <c r="R4430" i="24" s="1"/>
  <c r="S4430" i="24" s="1"/>
  <c r="Q4431" i="24" l="1"/>
  <c r="R4431" i="24" s="1"/>
  <c r="S4431" i="24" s="1"/>
  <c r="Q4432" i="24" l="1"/>
  <c r="R4432" i="24" s="1"/>
  <c r="S4432" i="24" s="1"/>
  <c r="Q4433" i="24" l="1"/>
  <c r="R4433" i="24" s="1"/>
  <c r="S4433" i="24" s="1"/>
  <c r="Q4434" i="24" l="1"/>
  <c r="R4434" i="24" s="1"/>
  <c r="S4434" i="24" s="1"/>
  <c r="Q4435" i="24" l="1"/>
  <c r="R4435" i="24" s="1"/>
  <c r="S4435" i="24" s="1"/>
  <c r="Q4436" i="24" l="1"/>
  <c r="R4436" i="24" s="1"/>
  <c r="S4436" i="24" s="1"/>
  <c r="Q4437" i="24" l="1"/>
  <c r="R4437" i="24" s="1"/>
  <c r="S4437" i="24" s="1"/>
  <c r="Q4438" i="24" l="1"/>
  <c r="R4438" i="24" s="1"/>
  <c r="S4438" i="24" s="1"/>
  <c r="Q4439" i="24" l="1"/>
  <c r="R4439" i="24" s="1"/>
  <c r="S4439" i="24" s="1"/>
  <c r="Q4440" i="24" l="1"/>
  <c r="R4440" i="24" s="1"/>
  <c r="S4440" i="24" s="1"/>
  <c r="Q4441" i="24" l="1"/>
  <c r="R4441" i="24" s="1"/>
  <c r="S4441" i="24" s="1"/>
  <c r="Q4442" i="24" l="1"/>
  <c r="R4442" i="24" s="1"/>
  <c r="S4442" i="24" s="1"/>
  <c r="Q4443" i="24" l="1"/>
  <c r="R4443" i="24" s="1"/>
  <c r="S4443" i="24" s="1"/>
  <c r="Q4444" i="24" l="1"/>
  <c r="R4444" i="24" s="1"/>
  <c r="S4444" i="24" s="1"/>
  <c r="Q4445" i="24" l="1"/>
  <c r="R4445" i="24"/>
  <c r="S4445" i="24" s="1"/>
  <c r="Q4446" i="24" l="1"/>
  <c r="R4446" i="24" s="1"/>
  <c r="S4446" i="24" s="1"/>
  <c r="Q4447" i="24" l="1"/>
  <c r="R4447" i="24" s="1"/>
  <c r="S4447" i="24" s="1"/>
  <c r="Q4448" i="24" l="1"/>
  <c r="R4448" i="24"/>
  <c r="S4448" i="24" s="1"/>
  <c r="Q4449" i="24" l="1"/>
  <c r="R4449" i="24" s="1"/>
  <c r="S4449" i="24" s="1"/>
  <c r="Q4450" i="24" l="1"/>
  <c r="R4450" i="24" s="1"/>
  <c r="S4450" i="24" s="1"/>
  <c r="Q4451" i="24" l="1"/>
  <c r="R4451" i="24"/>
  <c r="S4451" i="24" s="1"/>
  <c r="Q4452" i="24" l="1"/>
  <c r="R4452" i="24" s="1"/>
  <c r="S4452" i="24" s="1"/>
  <c r="Q4453" i="24" l="1"/>
  <c r="R4453" i="24" s="1"/>
  <c r="S4453" i="24" s="1"/>
  <c r="Q4454" i="24" l="1"/>
  <c r="R4454" i="24" s="1"/>
  <c r="S4454" i="24" s="1"/>
  <c r="Q4455" i="24" l="1"/>
  <c r="R4455" i="24" s="1"/>
  <c r="S4455" i="24" s="1"/>
  <c r="Q4456" i="24" l="1"/>
  <c r="R4456" i="24" s="1"/>
  <c r="S4456" i="24" s="1"/>
  <c r="Q4457" i="24" l="1"/>
  <c r="R4457" i="24" s="1"/>
  <c r="S4457" i="24" s="1"/>
  <c r="Q4458" i="24" l="1"/>
  <c r="R4458" i="24" s="1"/>
  <c r="S4458" i="24" s="1"/>
  <c r="Q4459" i="24" l="1"/>
  <c r="R4459" i="24"/>
  <c r="S4459" i="24" s="1"/>
  <c r="Q4460" i="24" l="1"/>
  <c r="R4460" i="24" s="1"/>
  <c r="S4460" i="24" s="1"/>
  <c r="Q4461" i="24" l="1"/>
  <c r="R4461" i="24" s="1"/>
  <c r="S4461" i="24" s="1"/>
  <c r="Q4462" i="24" l="1"/>
  <c r="R4462" i="24" s="1"/>
  <c r="S4462" i="24" s="1"/>
  <c r="Q4463" i="24" l="1"/>
  <c r="R4463" i="24" s="1"/>
  <c r="S4463" i="24" s="1"/>
  <c r="Q4464" i="24" l="1"/>
  <c r="R4464" i="24" s="1"/>
  <c r="S4464" i="24" s="1"/>
  <c r="Q4465" i="24" l="1"/>
  <c r="R4465" i="24" s="1"/>
  <c r="S4465" i="24" s="1"/>
  <c r="Q4466" i="24" l="1"/>
  <c r="R4466" i="24" s="1"/>
  <c r="S4466" i="24" s="1"/>
  <c r="Q4467" i="24" l="1"/>
  <c r="R4467" i="24" s="1"/>
  <c r="S4467" i="24" s="1"/>
  <c r="Q4468" i="24" l="1"/>
  <c r="R4468" i="24" s="1"/>
  <c r="S4468" i="24" s="1"/>
  <c r="Q4469" i="24" l="1"/>
  <c r="R4469" i="24" s="1"/>
  <c r="S4469" i="24" s="1"/>
  <c r="Q4470" i="24" l="1"/>
  <c r="R4470" i="24" s="1"/>
  <c r="S4470" i="24" s="1"/>
  <c r="Q4471" i="24" l="1"/>
  <c r="R4471" i="24" s="1"/>
  <c r="S4471" i="24" s="1"/>
  <c r="Q4472" i="24" l="1"/>
  <c r="R4472" i="24" s="1"/>
  <c r="S4472" i="24" s="1"/>
  <c r="Q4473" i="24" l="1"/>
  <c r="R4473" i="24" s="1"/>
  <c r="S4473" i="24" s="1"/>
  <c r="Q4474" i="24" l="1"/>
  <c r="R4474" i="24" s="1"/>
  <c r="S4474" i="24" s="1"/>
  <c r="Q4475" i="24" l="1"/>
  <c r="R4475" i="24" s="1"/>
  <c r="S4475" i="24" s="1"/>
  <c r="Q4476" i="24" l="1"/>
  <c r="R4476" i="24" s="1"/>
  <c r="S4476" i="24" s="1"/>
  <c r="Q4477" i="24" l="1"/>
  <c r="R4477" i="24" s="1"/>
  <c r="S4477" i="24" s="1"/>
  <c r="Q4478" i="24" l="1"/>
  <c r="R4478" i="24" s="1"/>
  <c r="S4478" i="24" s="1"/>
  <c r="Q4479" i="24" l="1"/>
  <c r="R4479" i="24" s="1"/>
  <c r="S4479" i="24" s="1"/>
  <c r="Q4480" i="24" l="1"/>
  <c r="R4480" i="24" s="1"/>
  <c r="S4480" i="24" s="1"/>
  <c r="Q4481" i="24" l="1"/>
  <c r="R4481" i="24" s="1"/>
  <c r="S4481" i="24" s="1"/>
  <c r="Q4482" i="24" l="1"/>
  <c r="R4482" i="24"/>
  <c r="S4482" i="24" s="1"/>
  <c r="Q4483" i="24" l="1"/>
  <c r="R4483" i="24" s="1"/>
  <c r="S4483" i="24" s="1"/>
  <c r="Q4484" i="24" l="1"/>
  <c r="R4484" i="24" s="1"/>
  <c r="S4484" i="24" s="1"/>
  <c r="Q4485" i="24" l="1"/>
  <c r="R4485" i="24" s="1"/>
  <c r="S4485" i="24" s="1"/>
  <c r="Q4486" i="24" l="1"/>
  <c r="R4486" i="24" s="1"/>
  <c r="S4486" i="24" s="1"/>
  <c r="Q4487" i="24" l="1"/>
  <c r="R4487" i="24" s="1"/>
  <c r="S4487" i="24" s="1"/>
  <c r="Q4488" i="24" l="1"/>
  <c r="R4488" i="24" s="1"/>
  <c r="S4488" i="24" s="1"/>
  <c r="Q4489" i="24" l="1"/>
  <c r="R4489" i="24" s="1"/>
  <c r="S4489" i="24" s="1"/>
  <c r="Q4490" i="24" l="1"/>
  <c r="R4490" i="24" s="1"/>
  <c r="S4490" i="24" s="1"/>
  <c r="Q4491" i="24" l="1"/>
  <c r="R4491" i="24" s="1"/>
  <c r="S4491" i="24" s="1"/>
  <c r="Q4492" i="24" l="1"/>
  <c r="R4492" i="24" s="1"/>
  <c r="S4492" i="24" s="1"/>
  <c r="Q4493" i="24" l="1"/>
  <c r="R4493" i="24" s="1"/>
  <c r="S4493" i="24" s="1"/>
  <c r="Q4494" i="24" l="1"/>
  <c r="R4494" i="24" s="1"/>
  <c r="S4494" i="24" s="1"/>
  <c r="Q4495" i="24" l="1"/>
  <c r="R4495" i="24" s="1"/>
  <c r="S4495" i="24" s="1"/>
  <c r="Q4496" i="24" l="1"/>
  <c r="R4496" i="24" s="1"/>
  <c r="S4496" i="24" s="1"/>
  <c r="Q4497" i="24" l="1"/>
  <c r="R4497" i="24" s="1"/>
  <c r="S4497" i="24" s="1"/>
  <c r="Q4498" i="24" l="1"/>
  <c r="R4498" i="24" s="1"/>
  <c r="S4498" i="24" s="1"/>
  <c r="Q4499" i="24" l="1"/>
  <c r="R4499" i="24" s="1"/>
  <c r="S4499" i="24" s="1"/>
  <c r="Q4500" i="24" l="1"/>
  <c r="R4500" i="24" s="1"/>
  <c r="S4500" i="24" s="1"/>
  <c r="Q4501" i="24" l="1"/>
  <c r="R4501" i="24" s="1"/>
  <c r="S4501" i="24" s="1"/>
  <c r="Q4502" i="24" l="1"/>
  <c r="R4502" i="24" s="1"/>
  <c r="S4502" i="24" s="1"/>
  <c r="Q4503" i="24" l="1"/>
  <c r="R4503" i="24" s="1"/>
  <c r="S4503" i="24" s="1"/>
  <c r="Q4504" i="24" l="1"/>
  <c r="R4504" i="24" s="1"/>
  <c r="S4504" i="24" s="1"/>
  <c r="Q4505" i="24" l="1"/>
  <c r="R4505" i="24" s="1"/>
  <c r="S4505" i="24" s="1"/>
  <c r="Q4506" i="24" l="1"/>
  <c r="R4506" i="24" s="1"/>
  <c r="S4506" i="24" s="1"/>
  <c r="Q4507" i="24" l="1"/>
  <c r="R4507" i="24" s="1"/>
  <c r="S4507" i="24" s="1"/>
  <c r="Q4508" i="24" l="1"/>
  <c r="R4508" i="24" s="1"/>
  <c r="S4508" i="24" s="1"/>
  <c r="Q4509" i="24" l="1"/>
  <c r="R4509" i="24" s="1"/>
  <c r="S4509" i="24" s="1"/>
  <c r="Q4510" i="24" l="1"/>
  <c r="R4510" i="24" s="1"/>
  <c r="S4510" i="24" s="1"/>
  <c r="Q4511" i="24" l="1"/>
  <c r="R4511" i="24" s="1"/>
  <c r="S4511" i="24" s="1"/>
  <c r="Q4512" i="24" l="1"/>
  <c r="R4512" i="24" s="1"/>
  <c r="S4512" i="24" s="1"/>
  <c r="Q4513" i="24" l="1"/>
  <c r="R4513" i="24" s="1"/>
  <c r="S4513" i="24" s="1"/>
  <c r="Q4514" i="24" l="1"/>
  <c r="R4514" i="24" s="1"/>
  <c r="S4514" i="24" s="1"/>
  <c r="Q4515" i="24" l="1"/>
  <c r="R4515" i="24" s="1"/>
  <c r="S4515" i="24" s="1"/>
  <c r="Q4516" i="24" l="1"/>
  <c r="R4516" i="24" s="1"/>
  <c r="S4516" i="24" s="1"/>
  <c r="Q4517" i="24" l="1"/>
  <c r="R4517" i="24" s="1"/>
  <c r="S4517" i="24" s="1"/>
  <c r="Q4518" i="24" l="1"/>
  <c r="R4518" i="24" s="1"/>
  <c r="S4518" i="24" s="1"/>
  <c r="Q4519" i="24" l="1"/>
  <c r="R4519" i="24" s="1"/>
  <c r="S4519" i="24" s="1"/>
  <c r="Q4520" i="24" l="1"/>
  <c r="R4520" i="24" s="1"/>
  <c r="S4520" i="24" s="1"/>
  <c r="Q4521" i="24" l="1"/>
  <c r="R4521" i="24"/>
  <c r="S4521" i="24" s="1"/>
  <c r="Q4522" i="24" l="1"/>
  <c r="R4522" i="24" s="1"/>
  <c r="S4522" i="24" s="1"/>
  <c r="Q4523" i="24" l="1"/>
  <c r="R4523" i="24" s="1"/>
  <c r="S4523" i="24" s="1"/>
  <c r="Q4524" i="24" l="1"/>
  <c r="R4524" i="24" s="1"/>
  <c r="S4524" i="24" s="1"/>
  <c r="Q4525" i="24" l="1"/>
  <c r="R4525" i="24" s="1"/>
  <c r="S4525" i="24" s="1"/>
  <c r="Q4526" i="24" l="1"/>
  <c r="R4526" i="24" s="1"/>
  <c r="S4526" i="24" s="1"/>
  <c r="Q4527" i="24" l="1"/>
  <c r="R4527" i="24" s="1"/>
  <c r="S4527" i="24" s="1"/>
  <c r="Q4528" i="24" l="1"/>
  <c r="R4528" i="24" s="1"/>
  <c r="S4528" i="24" s="1"/>
  <c r="Q4529" i="24" l="1"/>
  <c r="R4529" i="24" s="1"/>
  <c r="S4529" i="24" s="1"/>
  <c r="Q4530" i="24" l="1"/>
  <c r="R4530" i="24" s="1"/>
  <c r="S4530" i="24" s="1"/>
  <c r="Q4531" i="24" l="1"/>
  <c r="R4531" i="24" s="1"/>
  <c r="S4531" i="24" s="1"/>
  <c r="Q4532" i="24" l="1"/>
  <c r="R4532" i="24" s="1"/>
  <c r="S4532" i="24" s="1"/>
  <c r="Q4533" i="24" l="1"/>
  <c r="R4533" i="24" s="1"/>
  <c r="S4533" i="24" s="1"/>
  <c r="Q4534" i="24" l="1"/>
  <c r="R4534" i="24" s="1"/>
  <c r="S4534" i="24" s="1"/>
  <c r="Q4535" i="24" l="1"/>
  <c r="R4535" i="24" s="1"/>
  <c r="S4535" i="24" s="1"/>
  <c r="Q4536" i="24" l="1"/>
  <c r="R4536" i="24" s="1"/>
  <c r="S4536" i="24" s="1"/>
  <c r="Q4537" i="24" l="1"/>
  <c r="R4537" i="24" s="1"/>
  <c r="S4537" i="24" s="1"/>
  <c r="Q4538" i="24" l="1"/>
  <c r="R4538" i="24" s="1"/>
  <c r="S4538" i="24" s="1"/>
  <c r="Q4539" i="24" l="1"/>
  <c r="R4539" i="24" s="1"/>
  <c r="S4539" i="24" s="1"/>
  <c r="Q4540" i="24" l="1"/>
  <c r="R4540" i="24" s="1"/>
  <c r="S4540" i="24" s="1"/>
  <c r="Q4541" i="24" l="1"/>
  <c r="R4541" i="24" s="1"/>
  <c r="S4541" i="24" s="1"/>
  <c r="Q4542" i="24" l="1"/>
  <c r="R4542" i="24" s="1"/>
  <c r="S4542" i="24" s="1"/>
  <c r="Q4543" i="24" l="1"/>
  <c r="R4543" i="24" s="1"/>
  <c r="S4543" i="24" s="1"/>
  <c r="Q4544" i="24" l="1"/>
  <c r="R4544" i="24" s="1"/>
  <c r="S4544" i="24" s="1"/>
  <c r="Q4545" i="24" l="1"/>
  <c r="R4545" i="24" s="1"/>
  <c r="S4545" i="24" s="1"/>
  <c r="Q4546" i="24" l="1"/>
  <c r="R4546" i="24" s="1"/>
  <c r="S4546" i="24" s="1"/>
  <c r="Q4547" i="24" l="1"/>
  <c r="R4547" i="24" s="1"/>
  <c r="S4547" i="24" s="1"/>
  <c r="Q4548" i="24" l="1"/>
  <c r="R4548" i="24" s="1"/>
  <c r="S4548" i="24" s="1"/>
  <c r="Q4549" i="24" l="1"/>
  <c r="R4549" i="24" s="1"/>
  <c r="S4549" i="24" s="1"/>
  <c r="Q4550" i="24" l="1"/>
  <c r="R4550" i="24" s="1"/>
  <c r="S4550" i="24" s="1"/>
  <c r="Q4551" i="24" l="1"/>
  <c r="R4551" i="24" s="1"/>
  <c r="S4551" i="24" s="1"/>
  <c r="Q4552" i="24" l="1"/>
  <c r="R4552" i="24" s="1"/>
  <c r="S4552" i="24" s="1"/>
  <c r="Q4553" i="24" l="1"/>
  <c r="R4553" i="24" s="1"/>
  <c r="S4553" i="24" s="1"/>
  <c r="Q4554" i="24" l="1"/>
  <c r="R4554" i="24" s="1"/>
  <c r="S4554" i="24" s="1"/>
  <c r="Q4555" i="24" l="1"/>
  <c r="R4555" i="24" s="1"/>
  <c r="S4555" i="24" s="1"/>
  <c r="Q4556" i="24" l="1"/>
  <c r="R4556" i="24" s="1"/>
  <c r="S4556" i="24" s="1"/>
  <c r="Q4557" i="24" l="1"/>
  <c r="R4557" i="24" s="1"/>
  <c r="S4557" i="24" s="1"/>
  <c r="Q4558" i="24" l="1"/>
  <c r="R4558" i="24" s="1"/>
  <c r="S4558" i="24" s="1"/>
  <c r="Q4559" i="24" l="1"/>
  <c r="R4559" i="24" s="1"/>
  <c r="S4559" i="24" s="1"/>
  <c r="Q4560" i="24" l="1"/>
  <c r="R4560" i="24" s="1"/>
  <c r="S4560" i="24" s="1"/>
  <c r="Q4561" i="24" l="1"/>
  <c r="R4561" i="24" s="1"/>
  <c r="S4561" i="24" s="1"/>
  <c r="Q4562" i="24" l="1"/>
  <c r="R4562" i="24" s="1"/>
  <c r="S4562" i="24" s="1"/>
  <c r="Q4563" i="24" l="1"/>
  <c r="R4563" i="24" s="1"/>
  <c r="S4563" i="24" s="1"/>
  <c r="Q4564" i="24" l="1"/>
  <c r="R4564" i="24" s="1"/>
  <c r="S4564" i="24" s="1"/>
  <c r="Q4565" i="24" l="1"/>
  <c r="R4565" i="24" s="1"/>
  <c r="S4565" i="24" s="1"/>
  <c r="Q4566" i="24" l="1"/>
  <c r="R4566" i="24" s="1"/>
  <c r="S4566" i="24" s="1"/>
  <c r="Q4567" i="24" l="1"/>
  <c r="R4567" i="24" s="1"/>
  <c r="S4567" i="24" s="1"/>
  <c r="Q4568" i="24" l="1"/>
  <c r="R4568" i="24" s="1"/>
  <c r="S4568" i="24" s="1"/>
  <c r="Q4569" i="24" l="1"/>
  <c r="R4569" i="24" s="1"/>
  <c r="S4569" i="24" s="1"/>
  <c r="Q4570" i="24" l="1"/>
  <c r="R4570" i="24" s="1"/>
  <c r="S4570" i="24" s="1"/>
  <c r="Q4571" i="24" l="1"/>
  <c r="R4571" i="24" s="1"/>
  <c r="S4571" i="24" s="1"/>
  <c r="Q4572" i="24" l="1"/>
  <c r="R4572" i="24" s="1"/>
  <c r="S4572" i="24" s="1"/>
  <c r="Q4573" i="24" l="1"/>
  <c r="R4573" i="24" s="1"/>
  <c r="S4573" i="24" s="1"/>
  <c r="Q4574" i="24" l="1"/>
  <c r="R4574" i="24" s="1"/>
  <c r="S4574" i="24" s="1"/>
  <c r="Q4575" i="24" l="1"/>
  <c r="R4575" i="24" s="1"/>
  <c r="S4575" i="24" s="1"/>
  <c r="Q4576" i="24" l="1"/>
  <c r="R4576" i="24" s="1"/>
  <c r="S4576" i="24" s="1"/>
  <c r="Q4577" i="24" l="1"/>
  <c r="R4577" i="24" s="1"/>
  <c r="S4577" i="24" s="1"/>
  <c r="Q4578" i="24" l="1"/>
  <c r="R4578" i="24" s="1"/>
  <c r="S4578" i="24" s="1"/>
  <c r="Q4579" i="24" l="1"/>
  <c r="R4579" i="24" s="1"/>
  <c r="S4579" i="24" s="1"/>
  <c r="Q4580" i="24" l="1"/>
  <c r="R4580" i="24" s="1"/>
  <c r="S4580" i="24" s="1"/>
  <c r="Q4581" i="24" l="1"/>
  <c r="R4581" i="24" s="1"/>
  <c r="S4581" i="24" s="1"/>
  <c r="Q4582" i="24" l="1"/>
  <c r="R4582" i="24" s="1"/>
  <c r="S4582" i="24" s="1"/>
  <c r="Q4583" i="24" l="1"/>
  <c r="R4583" i="24" s="1"/>
  <c r="S4583" i="24" s="1"/>
  <c r="Q4584" i="24" l="1"/>
  <c r="R4584" i="24" s="1"/>
  <c r="S4584" i="24" s="1"/>
  <c r="Q4585" i="24" l="1"/>
  <c r="R4585" i="24" s="1"/>
  <c r="S4585" i="24" s="1"/>
  <c r="Q4586" i="24" l="1"/>
  <c r="R4586" i="24" s="1"/>
  <c r="S4586" i="24" s="1"/>
  <c r="Q4587" i="24" l="1"/>
  <c r="R4587" i="24" s="1"/>
  <c r="S4587" i="24" s="1"/>
  <c r="Q4588" i="24" l="1"/>
  <c r="R4588" i="24" s="1"/>
  <c r="S4588" i="24" s="1"/>
  <c r="Q4589" i="24" l="1"/>
  <c r="R4589" i="24" s="1"/>
  <c r="S4589" i="24" s="1"/>
  <c r="Q4590" i="24" l="1"/>
  <c r="R4590" i="24" s="1"/>
  <c r="S4590" i="24" s="1"/>
  <c r="Q4591" i="24" l="1"/>
  <c r="R4591" i="24" s="1"/>
  <c r="S4591" i="24" s="1"/>
  <c r="Q4592" i="24" l="1"/>
  <c r="R4592" i="24" s="1"/>
  <c r="S4592" i="24" s="1"/>
  <c r="Q4593" i="24" l="1"/>
  <c r="R4593" i="24" s="1"/>
  <c r="S4593" i="24" s="1"/>
  <c r="Q4594" i="24" l="1"/>
  <c r="R4594" i="24" s="1"/>
  <c r="S4594" i="24" s="1"/>
  <c r="Q4595" i="24" l="1"/>
  <c r="R4595" i="24" s="1"/>
  <c r="S4595" i="24" s="1"/>
  <c r="Q4596" i="24" l="1"/>
  <c r="R4596" i="24" s="1"/>
  <c r="S4596" i="24" s="1"/>
  <c r="Q4597" i="24" l="1"/>
  <c r="R4597" i="24" s="1"/>
  <c r="S4597" i="24" s="1"/>
  <c r="Q4598" i="24" l="1"/>
  <c r="R4598" i="24" s="1"/>
  <c r="S4598" i="24" s="1"/>
  <c r="Q4599" i="24" l="1"/>
  <c r="R4599" i="24" s="1"/>
  <c r="S4599" i="24" s="1"/>
  <c r="Q4600" i="24" l="1"/>
  <c r="R4600" i="24" s="1"/>
  <c r="S4600" i="24" s="1"/>
  <c r="Q4601" i="24" l="1"/>
  <c r="R4601" i="24" s="1"/>
  <c r="S4601" i="24" s="1"/>
  <c r="Q4602" i="24" l="1"/>
  <c r="R4602" i="24" s="1"/>
  <c r="S4602" i="24" s="1"/>
  <c r="Q4603" i="24" l="1"/>
  <c r="R4603" i="24" s="1"/>
  <c r="S4603" i="24" s="1"/>
  <c r="Q4604" i="24" l="1"/>
  <c r="R4604" i="24" s="1"/>
  <c r="S4604" i="24" s="1"/>
  <c r="Q4605" i="24" l="1"/>
  <c r="R4605" i="24" s="1"/>
  <c r="S4605" i="24" s="1"/>
  <c r="Q4606" i="24" l="1"/>
  <c r="R4606" i="24" s="1"/>
  <c r="S4606" i="24" s="1"/>
  <c r="Q4607" i="24" l="1"/>
  <c r="R4607" i="24" s="1"/>
  <c r="S4607" i="24" s="1"/>
  <c r="Q4608" i="24" l="1"/>
  <c r="R4608" i="24" s="1"/>
  <c r="S4608" i="24" s="1"/>
  <c r="Q4609" i="24" l="1"/>
  <c r="R4609" i="24" s="1"/>
  <c r="S4609" i="24" s="1"/>
  <c r="Q4610" i="24" l="1"/>
  <c r="R4610" i="24"/>
  <c r="S4610" i="24" s="1"/>
  <c r="Q4611" i="24" l="1"/>
  <c r="R4611" i="24" s="1"/>
  <c r="S4611" i="24" s="1"/>
  <c r="Q4612" i="24" l="1"/>
  <c r="R4612" i="24" s="1"/>
  <c r="S4612" i="24" s="1"/>
  <c r="Q4613" i="24" l="1"/>
  <c r="R4613" i="24" s="1"/>
  <c r="S4613" i="24" s="1"/>
  <c r="Q4614" i="24" l="1"/>
  <c r="R4614" i="24" s="1"/>
  <c r="S4614" i="24" s="1"/>
  <c r="Q4615" i="24" l="1"/>
  <c r="R4615" i="24" s="1"/>
  <c r="S4615" i="24" s="1"/>
  <c r="Q4616" i="24" l="1"/>
  <c r="R4616" i="24" s="1"/>
  <c r="S4616" i="24" s="1"/>
  <c r="Q4617" i="24" l="1"/>
  <c r="R4617" i="24" s="1"/>
  <c r="S4617" i="24" s="1"/>
  <c r="Q4618" i="24" l="1"/>
  <c r="R4618" i="24" s="1"/>
  <c r="S4618" i="24" s="1"/>
  <c r="Q4619" i="24" l="1"/>
  <c r="R4619" i="24" s="1"/>
  <c r="S4619" i="24" s="1"/>
  <c r="Q4620" i="24" l="1"/>
  <c r="R4620" i="24" s="1"/>
  <c r="S4620" i="24" s="1"/>
  <c r="Q4621" i="24" l="1"/>
  <c r="R4621" i="24" s="1"/>
  <c r="S4621" i="24" s="1"/>
  <c r="Q4622" i="24" l="1"/>
  <c r="R4622" i="24" s="1"/>
  <c r="S4622" i="24" s="1"/>
  <c r="Q4623" i="24" l="1"/>
  <c r="R4623" i="24" s="1"/>
  <c r="S4623" i="24" s="1"/>
  <c r="Q4624" i="24" l="1"/>
  <c r="R4624" i="24" s="1"/>
  <c r="S4624" i="24" s="1"/>
  <c r="Q4625" i="24" l="1"/>
  <c r="R4625" i="24" s="1"/>
  <c r="S4625" i="24" s="1"/>
  <c r="Q4626" i="24" l="1"/>
  <c r="R4626" i="24" s="1"/>
  <c r="S4626" i="24" s="1"/>
  <c r="Q4627" i="24" l="1"/>
  <c r="R4627" i="24" s="1"/>
  <c r="S4627" i="24" s="1"/>
  <c r="Q4628" i="24" l="1"/>
  <c r="R4628" i="24" s="1"/>
  <c r="S4628" i="24" s="1"/>
  <c r="Q4629" i="24" l="1"/>
  <c r="R4629" i="24" s="1"/>
  <c r="S4629" i="24" s="1"/>
  <c r="Q4630" i="24" l="1"/>
  <c r="R4630" i="24" s="1"/>
  <c r="S4630" i="24" s="1"/>
  <c r="Q4631" i="24" l="1"/>
  <c r="R4631" i="24" s="1"/>
  <c r="S4631" i="24" s="1"/>
  <c r="Q4632" i="24" l="1"/>
  <c r="R4632" i="24" s="1"/>
  <c r="S4632" i="24" s="1"/>
  <c r="Q4633" i="24" l="1"/>
  <c r="R4633" i="24" s="1"/>
  <c r="S4633" i="24" s="1"/>
  <c r="Q4634" i="24" l="1"/>
  <c r="R4634" i="24" s="1"/>
  <c r="S4634" i="24" s="1"/>
  <c r="Q4635" i="24" l="1"/>
  <c r="R4635" i="24" s="1"/>
  <c r="S4635" i="24" s="1"/>
  <c r="Q4636" i="24" l="1"/>
  <c r="R4636" i="24" s="1"/>
  <c r="S4636" i="24" s="1"/>
  <c r="Q4637" i="24" l="1"/>
  <c r="R4637" i="24" s="1"/>
  <c r="S4637" i="24" s="1"/>
  <c r="Q4638" i="24" l="1"/>
  <c r="R4638" i="24" s="1"/>
  <c r="S4638" i="24" s="1"/>
  <c r="Q4639" i="24" l="1"/>
  <c r="R4639" i="24" s="1"/>
  <c r="S4639" i="24" s="1"/>
  <c r="Q4640" i="24" l="1"/>
  <c r="R4640" i="24" s="1"/>
  <c r="S4640" i="24" s="1"/>
  <c r="Q4641" i="24" l="1"/>
  <c r="R4641" i="24" s="1"/>
  <c r="S4641" i="24" s="1"/>
  <c r="Q4642" i="24" l="1"/>
  <c r="R4642" i="24" s="1"/>
  <c r="S4642" i="24" s="1"/>
  <c r="Q4643" i="24" l="1"/>
  <c r="R4643" i="24" s="1"/>
  <c r="S4643" i="24" s="1"/>
  <c r="Q4644" i="24" l="1"/>
  <c r="R4644" i="24" s="1"/>
  <c r="S4644" i="24" s="1"/>
  <c r="Q4645" i="24" l="1"/>
  <c r="R4645" i="24" s="1"/>
  <c r="S4645" i="24" s="1"/>
  <c r="Q4646" i="24" l="1"/>
  <c r="R4646" i="24" s="1"/>
  <c r="S4646" i="24" s="1"/>
  <c r="Q4647" i="24" l="1"/>
  <c r="R4647" i="24" s="1"/>
  <c r="S4647" i="24" s="1"/>
  <c r="Q4648" i="24" l="1"/>
  <c r="R4648" i="24" s="1"/>
  <c r="S4648" i="24" s="1"/>
  <c r="Q4649" i="24" l="1"/>
  <c r="R4649" i="24" s="1"/>
  <c r="S4649" i="24" s="1"/>
  <c r="Q4650" i="24" l="1"/>
  <c r="R4650" i="24" s="1"/>
  <c r="S4650" i="24" s="1"/>
  <c r="Q4651" i="24" l="1"/>
  <c r="R4651" i="24" s="1"/>
  <c r="S4651" i="24" s="1"/>
  <c r="Q4652" i="24" l="1"/>
  <c r="R4652" i="24" s="1"/>
  <c r="S4652" i="24" s="1"/>
  <c r="Q4653" i="24" l="1"/>
  <c r="R4653" i="24" s="1"/>
  <c r="S4653" i="24" s="1"/>
  <c r="Q4654" i="24" l="1"/>
  <c r="R4654" i="24" s="1"/>
  <c r="S4654" i="24" s="1"/>
  <c r="Q4655" i="24" l="1"/>
  <c r="R4655" i="24" s="1"/>
  <c r="S4655" i="24" s="1"/>
  <c r="Q4656" i="24" l="1"/>
  <c r="R4656" i="24" s="1"/>
  <c r="S4656" i="24" s="1"/>
  <c r="Q4657" i="24" l="1"/>
  <c r="R4657" i="24" s="1"/>
  <c r="S4657" i="24" s="1"/>
  <c r="Q4658" i="24" l="1"/>
  <c r="R4658" i="24" s="1"/>
  <c r="S4658" i="24" s="1"/>
  <c r="Q4659" i="24" l="1"/>
  <c r="R4659" i="24" s="1"/>
  <c r="S4659" i="24" s="1"/>
  <c r="Q4660" i="24" l="1"/>
  <c r="R4660" i="24" s="1"/>
  <c r="S4660" i="24" s="1"/>
  <c r="Q4661" i="24" l="1"/>
  <c r="R4661" i="24" s="1"/>
  <c r="S4661" i="24" s="1"/>
  <c r="Q4662" i="24" l="1"/>
  <c r="R4662" i="24" s="1"/>
  <c r="S4662" i="24" s="1"/>
  <c r="Q4663" i="24" l="1"/>
  <c r="R4663" i="24" s="1"/>
  <c r="S4663" i="24" s="1"/>
  <c r="Q4664" i="24" l="1"/>
  <c r="R4664" i="24" s="1"/>
  <c r="S4664" i="24" s="1"/>
  <c r="Q4665" i="24" l="1"/>
  <c r="R4665" i="24" s="1"/>
  <c r="S4665" i="24" s="1"/>
  <c r="Q4666" i="24" l="1"/>
  <c r="R4666" i="24" s="1"/>
  <c r="S4666" i="24" s="1"/>
  <c r="Q4667" i="24" l="1"/>
  <c r="R4667" i="24" s="1"/>
  <c r="S4667" i="24" s="1"/>
  <c r="Q4668" i="24" l="1"/>
  <c r="R4668" i="24" s="1"/>
  <c r="S4668" i="24" s="1"/>
  <c r="Q4669" i="24" l="1"/>
  <c r="R4669" i="24" s="1"/>
  <c r="S4669" i="24" s="1"/>
  <c r="Q4670" i="24" l="1"/>
  <c r="R4670" i="24" s="1"/>
  <c r="S4670" i="24" s="1"/>
  <c r="Q4671" i="24" l="1"/>
  <c r="R4671" i="24" s="1"/>
  <c r="S4671" i="24" s="1"/>
  <c r="Q4672" i="24" l="1"/>
  <c r="R4672" i="24" s="1"/>
  <c r="S4672" i="24" s="1"/>
  <c r="Q4673" i="24" l="1"/>
  <c r="R4673" i="24" s="1"/>
  <c r="S4673" i="24" s="1"/>
  <c r="Q4674" i="24" l="1"/>
  <c r="R4674" i="24" s="1"/>
  <c r="S4674" i="24" s="1"/>
  <c r="Q4675" i="24" l="1"/>
  <c r="R4675" i="24" s="1"/>
  <c r="S4675" i="24" s="1"/>
  <c r="Q4676" i="24" l="1"/>
  <c r="R4676" i="24" s="1"/>
  <c r="S4676" i="24" s="1"/>
  <c r="Q4677" i="24" l="1"/>
  <c r="R4677" i="24" s="1"/>
  <c r="S4677" i="24" s="1"/>
  <c r="Q4678" i="24" l="1"/>
  <c r="R4678" i="24" s="1"/>
  <c r="S4678" i="24" s="1"/>
  <c r="Q4679" i="24" l="1"/>
  <c r="R4679" i="24" s="1"/>
  <c r="S4679" i="24" s="1"/>
  <c r="Q4680" i="24" l="1"/>
  <c r="R4680" i="24" s="1"/>
  <c r="S4680" i="24" s="1"/>
  <c r="Q4681" i="24" l="1"/>
  <c r="R4681" i="24" s="1"/>
  <c r="S4681" i="24" s="1"/>
  <c r="Q4682" i="24" l="1"/>
  <c r="R4682" i="24" s="1"/>
  <c r="S4682" i="24" s="1"/>
  <c r="Q4683" i="24" l="1"/>
  <c r="R4683" i="24" s="1"/>
  <c r="S4683" i="24" s="1"/>
  <c r="Q4684" i="24" l="1"/>
  <c r="R4684" i="24" s="1"/>
  <c r="S4684" i="24" s="1"/>
  <c r="Q4685" i="24" l="1"/>
  <c r="R4685" i="24" s="1"/>
  <c r="S4685" i="24" s="1"/>
  <c r="Q4686" i="24" l="1"/>
  <c r="R4686" i="24" s="1"/>
  <c r="S4686" i="24" s="1"/>
  <c r="Q4687" i="24" l="1"/>
  <c r="R4687" i="24" s="1"/>
  <c r="S4687" i="24" s="1"/>
  <c r="Q4688" i="24" l="1"/>
  <c r="R4688" i="24" s="1"/>
  <c r="S4688" i="24" s="1"/>
  <c r="Q4689" i="24" l="1"/>
  <c r="R4689" i="24" s="1"/>
  <c r="S4689" i="24" s="1"/>
  <c r="Q4690" i="24" l="1"/>
  <c r="R4690" i="24" s="1"/>
  <c r="S4690" i="24" s="1"/>
  <c r="Q4691" i="24" l="1"/>
  <c r="R4691" i="24" s="1"/>
  <c r="S4691" i="24" s="1"/>
  <c r="Q4692" i="24" l="1"/>
  <c r="R4692" i="24" s="1"/>
  <c r="S4692" i="24" s="1"/>
  <c r="Q4693" i="24" l="1"/>
  <c r="R4693" i="24" s="1"/>
  <c r="S4693" i="24" s="1"/>
  <c r="Q4694" i="24" l="1"/>
  <c r="R4694" i="24" s="1"/>
  <c r="S4694" i="24" s="1"/>
  <c r="Q4695" i="24" l="1"/>
  <c r="R4695" i="24" s="1"/>
  <c r="S4695" i="24" s="1"/>
  <c r="Q4696" i="24" l="1"/>
  <c r="R4696" i="24" s="1"/>
  <c r="S4696" i="24" s="1"/>
  <c r="Q4697" i="24" l="1"/>
  <c r="R4697" i="24" s="1"/>
  <c r="S4697" i="24" s="1"/>
  <c r="Q4698" i="24" l="1"/>
  <c r="R4698" i="24" s="1"/>
  <c r="S4698" i="24" s="1"/>
  <c r="Q4699" i="24" l="1"/>
  <c r="R4699" i="24" s="1"/>
  <c r="S4699" i="24" s="1"/>
  <c r="Q4700" i="24" l="1"/>
  <c r="R4700" i="24" s="1"/>
  <c r="S4700" i="24" s="1"/>
  <c r="Q4701" i="24" l="1"/>
  <c r="R4701" i="24" s="1"/>
  <c r="S4701" i="24" s="1"/>
  <c r="Q4702" i="24" l="1"/>
  <c r="R4702" i="24" s="1"/>
  <c r="S4702" i="24" s="1"/>
  <c r="Q4703" i="24" l="1"/>
  <c r="R4703" i="24" s="1"/>
  <c r="S4703" i="24" s="1"/>
  <c r="Q4704" i="24" l="1"/>
  <c r="R4704" i="24" s="1"/>
  <c r="S4704" i="24" s="1"/>
  <c r="Q4705" i="24" l="1"/>
  <c r="R4705" i="24" s="1"/>
  <c r="S4705" i="24" s="1"/>
  <c r="Q4706" i="24" l="1"/>
  <c r="R4706" i="24" s="1"/>
  <c r="S4706" i="24" s="1"/>
  <c r="Q4707" i="24" l="1"/>
  <c r="R4707" i="24" s="1"/>
  <c r="S4707" i="24" s="1"/>
  <c r="Q4708" i="24" l="1"/>
  <c r="R4708" i="24" s="1"/>
  <c r="S4708" i="24" s="1"/>
  <c r="Q4709" i="24" l="1"/>
  <c r="R4709" i="24" s="1"/>
  <c r="S4709" i="24" s="1"/>
  <c r="Q4710" i="24" l="1"/>
  <c r="R4710" i="24" s="1"/>
  <c r="S4710" i="24" s="1"/>
  <c r="Q4711" i="24" l="1"/>
  <c r="R4711" i="24" s="1"/>
  <c r="S4711" i="24" s="1"/>
  <c r="Q4712" i="24" l="1"/>
  <c r="R4712" i="24" s="1"/>
  <c r="S4712" i="24" s="1"/>
  <c r="Q4713" i="24" l="1"/>
  <c r="R4713" i="24" s="1"/>
  <c r="S4713" i="24" s="1"/>
  <c r="Q4714" i="24" l="1"/>
  <c r="R4714" i="24" s="1"/>
  <c r="S4714" i="24" s="1"/>
  <c r="Q4715" i="24" l="1"/>
  <c r="R4715" i="24" s="1"/>
  <c r="S4715" i="24" s="1"/>
  <c r="Q4716" i="24" l="1"/>
  <c r="R4716" i="24" s="1"/>
  <c r="S4716" i="24" s="1"/>
  <c r="Q4717" i="24" l="1"/>
  <c r="R4717" i="24" s="1"/>
  <c r="S4717" i="24" s="1"/>
  <c r="Q4718" i="24" l="1"/>
  <c r="R4718" i="24" s="1"/>
  <c r="S4718" i="24" s="1"/>
  <c r="Q4719" i="24" l="1"/>
  <c r="R4719" i="24" s="1"/>
  <c r="S4719" i="24" s="1"/>
  <c r="Q4720" i="24" l="1"/>
  <c r="R4720" i="24" s="1"/>
  <c r="S4720" i="24" s="1"/>
  <c r="Q4721" i="24" l="1"/>
  <c r="R4721" i="24" s="1"/>
  <c r="S4721" i="24" s="1"/>
  <c r="Q4722" i="24" l="1"/>
  <c r="R4722" i="24" s="1"/>
  <c r="S4722" i="24" s="1"/>
  <c r="Q4723" i="24" l="1"/>
  <c r="R4723" i="24" s="1"/>
  <c r="S4723" i="24" s="1"/>
  <c r="Q4724" i="24" l="1"/>
  <c r="R4724" i="24" s="1"/>
  <c r="S4724" i="24" s="1"/>
  <c r="Q4725" i="24" l="1"/>
  <c r="R4725" i="24" s="1"/>
  <c r="S4725" i="24" s="1"/>
  <c r="Q4726" i="24" l="1"/>
  <c r="R4726" i="24" s="1"/>
  <c r="S4726" i="24" s="1"/>
  <c r="Q4727" i="24" l="1"/>
  <c r="R4727" i="24" s="1"/>
  <c r="S4727" i="24" s="1"/>
  <c r="Q4728" i="24" l="1"/>
  <c r="R4728" i="24" s="1"/>
  <c r="S4728" i="24" s="1"/>
  <c r="Q4729" i="24" l="1"/>
  <c r="R4729" i="24" s="1"/>
  <c r="S4729" i="24" s="1"/>
  <c r="Q4730" i="24" l="1"/>
  <c r="R4730" i="24" s="1"/>
  <c r="S4730" i="24" s="1"/>
  <c r="Q4731" i="24" l="1"/>
  <c r="R4731" i="24" s="1"/>
  <c r="S4731" i="24" s="1"/>
  <c r="Q4732" i="24" l="1"/>
  <c r="R4732" i="24" s="1"/>
  <c r="S4732" i="24" s="1"/>
  <c r="Q4733" i="24" l="1"/>
  <c r="R4733" i="24" s="1"/>
  <c r="S4733" i="24" s="1"/>
  <c r="Q4734" i="24" l="1"/>
  <c r="R4734" i="24" s="1"/>
  <c r="S4734" i="24" s="1"/>
  <c r="Q4735" i="24" l="1"/>
  <c r="R4735" i="24" s="1"/>
  <c r="S4735" i="24" s="1"/>
  <c r="Q4736" i="24" l="1"/>
  <c r="R4736" i="24" s="1"/>
  <c r="S4736" i="24" s="1"/>
  <c r="Q4737" i="24" l="1"/>
  <c r="R4737" i="24" s="1"/>
  <c r="S4737" i="24" s="1"/>
  <c r="Q4738" i="24" l="1"/>
  <c r="R4738" i="24" s="1"/>
  <c r="S4738" i="24" s="1"/>
  <c r="Q4739" i="24" l="1"/>
  <c r="R4739" i="24" s="1"/>
  <c r="S4739" i="24" s="1"/>
  <c r="Q4740" i="24" l="1"/>
  <c r="R4740" i="24" s="1"/>
  <c r="S4740" i="24" s="1"/>
  <c r="Q4741" i="24" l="1"/>
  <c r="R4741" i="24" s="1"/>
  <c r="S4741" i="24" s="1"/>
  <c r="Q4742" i="24" l="1"/>
  <c r="R4742" i="24" s="1"/>
  <c r="S4742" i="24" s="1"/>
  <c r="Q4743" i="24" l="1"/>
  <c r="R4743" i="24" s="1"/>
  <c r="S4743" i="24" s="1"/>
  <c r="Q4744" i="24" l="1"/>
  <c r="R4744" i="24" s="1"/>
  <c r="S4744" i="24" s="1"/>
  <c r="Q4745" i="24" l="1"/>
  <c r="R4745" i="24" s="1"/>
  <c r="S4745" i="24" s="1"/>
  <c r="Q4746" i="24" l="1"/>
  <c r="R4746" i="24" s="1"/>
  <c r="S4746" i="24" s="1"/>
  <c r="Q4747" i="24" l="1"/>
  <c r="R4747" i="24" s="1"/>
  <c r="S4747" i="24" s="1"/>
  <c r="Q4748" i="24" l="1"/>
  <c r="R4748" i="24" s="1"/>
  <c r="S4748" i="24" s="1"/>
  <c r="Q4749" i="24" l="1"/>
  <c r="R4749" i="24" s="1"/>
  <c r="S4749" i="24" s="1"/>
  <c r="Q4750" i="24" l="1"/>
  <c r="R4750" i="24" s="1"/>
  <c r="S4750" i="24" s="1"/>
  <c r="Q4751" i="24" l="1"/>
  <c r="R4751" i="24" s="1"/>
  <c r="S4751" i="24" s="1"/>
  <c r="Q4752" i="24" l="1"/>
  <c r="R4752" i="24" s="1"/>
  <c r="S4752" i="24" s="1"/>
  <c r="Q4753" i="24" l="1"/>
  <c r="R4753" i="24" s="1"/>
  <c r="S4753" i="24" s="1"/>
  <c r="Q4754" i="24" l="1"/>
  <c r="R4754" i="24" s="1"/>
  <c r="S4754" i="24" s="1"/>
  <c r="Q4755" i="24" l="1"/>
  <c r="R4755" i="24" s="1"/>
  <c r="S4755" i="24" s="1"/>
  <c r="Q4756" i="24" l="1"/>
  <c r="R4756" i="24" s="1"/>
  <c r="S4756" i="24" s="1"/>
  <c r="Q4757" i="24" l="1"/>
  <c r="R4757" i="24" s="1"/>
  <c r="S4757" i="24" s="1"/>
  <c r="Q4758" i="24" l="1"/>
  <c r="R4758" i="24" s="1"/>
  <c r="S4758" i="24" s="1"/>
  <c r="Q4759" i="24" l="1"/>
  <c r="R4759" i="24" s="1"/>
  <c r="S4759" i="24" s="1"/>
  <c r="Q4760" i="24" l="1"/>
  <c r="R4760" i="24" s="1"/>
  <c r="S4760" i="24" s="1"/>
  <c r="Q4761" i="24" l="1"/>
  <c r="R4761" i="24" s="1"/>
  <c r="S4761" i="24" s="1"/>
  <c r="Q4762" i="24" l="1"/>
  <c r="R4762" i="24" s="1"/>
  <c r="S4762" i="24" s="1"/>
  <c r="Q4763" i="24" l="1"/>
  <c r="R4763" i="24" s="1"/>
  <c r="S4763" i="24" s="1"/>
  <c r="Q4764" i="24" l="1"/>
  <c r="R4764" i="24" s="1"/>
  <c r="S4764" i="24" s="1"/>
  <c r="Q4765" i="24" l="1"/>
  <c r="R4765" i="24" s="1"/>
  <c r="S4765" i="24" s="1"/>
  <c r="Q4766" i="24" l="1"/>
  <c r="R4766" i="24" s="1"/>
  <c r="S4766" i="24" s="1"/>
  <c r="Q4767" i="24" l="1"/>
  <c r="R4767" i="24" s="1"/>
  <c r="S4767" i="24" s="1"/>
  <c r="Q4768" i="24" l="1"/>
  <c r="R4768" i="24" s="1"/>
  <c r="S4768" i="24" s="1"/>
  <c r="Q4769" i="24" l="1"/>
  <c r="R4769" i="24" s="1"/>
  <c r="S4769" i="24" s="1"/>
  <c r="Q4770" i="24" l="1"/>
  <c r="R4770" i="24" s="1"/>
  <c r="S4770" i="24" s="1"/>
  <c r="Q4771" i="24" l="1"/>
  <c r="R4771" i="24" s="1"/>
  <c r="S4771" i="24" s="1"/>
  <c r="Q4772" i="24" l="1"/>
  <c r="R4772" i="24" s="1"/>
  <c r="S4772" i="24" s="1"/>
  <c r="Q4773" i="24" l="1"/>
  <c r="R4773" i="24" s="1"/>
  <c r="S4773" i="24" s="1"/>
  <c r="Q4774" i="24" l="1"/>
  <c r="R4774" i="24" s="1"/>
  <c r="S4774" i="24" s="1"/>
  <c r="Q4775" i="24" l="1"/>
  <c r="R4775" i="24" s="1"/>
  <c r="S4775" i="24" s="1"/>
  <c r="Q4776" i="24" l="1"/>
  <c r="R4776" i="24" s="1"/>
  <c r="S4776" i="24" s="1"/>
  <c r="Q4777" i="24" l="1"/>
  <c r="R4777" i="24" s="1"/>
  <c r="S4777" i="24" s="1"/>
  <c r="Q4778" i="24" l="1"/>
  <c r="R4778" i="24" s="1"/>
  <c r="S4778" i="24" s="1"/>
  <c r="Q4779" i="24" l="1"/>
  <c r="R4779" i="24" s="1"/>
  <c r="S4779" i="24" s="1"/>
  <c r="Q4780" i="24" l="1"/>
  <c r="R4780" i="24" s="1"/>
  <c r="S4780" i="24" s="1"/>
  <c r="Q4781" i="24" l="1"/>
  <c r="R4781" i="24" s="1"/>
  <c r="S4781" i="24" s="1"/>
  <c r="Q4782" i="24" l="1"/>
  <c r="R4782" i="24" s="1"/>
  <c r="S4782" i="24" s="1"/>
  <c r="Q4783" i="24" l="1"/>
  <c r="R4783" i="24" s="1"/>
  <c r="S4783" i="24" s="1"/>
  <c r="Q4784" i="24" l="1"/>
  <c r="R4784" i="24" s="1"/>
  <c r="S4784" i="24" s="1"/>
  <c r="Q4785" i="24" l="1"/>
  <c r="R4785" i="24" s="1"/>
  <c r="S4785" i="24" s="1"/>
  <c r="Q4786" i="24" l="1"/>
  <c r="R4786" i="24" s="1"/>
  <c r="S4786" i="24" s="1"/>
  <c r="Q4787" i="24" l="1"/>
  <c r="R4787" i="24" s="1"/>
  <c r="S4787" i="24" s="1"/>
  <c r="Q4788" i="24" l="1"/>
  <c r="R4788" i="24" s="1"/>
  <c r="S4788" i="24" s="1"/>
  <c r="Q4789" i="24" l="1"/>
  <c r="R4789" i="24" s="1"/>
  <c r="S4789" i="24" s="1"/>
  <c r="Q4790" i="24" l="1"/>
  <c r="R4790" i="24" s="1"/>
  <c r="S4790" i="24" s="1"/>
  <c r="Q4791" i="24" l="1"/>
  <c r="R4791" i="24" s="1"/>
  <c r="S4791" i="24" s="1"/>
  <c r="Q4792" i="24" l="1"/>
  <c r="R4792" i="24" s="1"/>
  <c r="S4792" i="24" s="1"/>
  <c r="Q4793" i="24" l="1"/>
  <c r="R4793" i="24" s="1"/>
  <c r="S4793" i="24" s="1"/>
  <c r="Q4794" i="24" l="1"/>
  <c r="R4794" i="24" s="1"/>
  <c r="S4794" i="24" s="1"/>
  <c r="Q4795" i="24" l="1"/>
  <c r="R4795" i="24" s="1"/>
  <c r="S4795" i="24" s="1"/>
  <c r="Q4796" i="24" l="1"/>
  <c r="R4796" i="24" s="1"/>
  <c r="S4796" i="24" s="1"/>
  <c r="Q4797" i="24" l="1"/>
  <c r="R4797" i="24" s="1"/>
  <c r="S4797" i="24" s="1"/>
  <c r="Q4798" i="24" l="1"/>
  <c r="R4798" i="24" s="1"/>
  <c r="S4798" i="24" s="1"/>
  <c r="Q4799" i="24" l="1"/>
  <c r="R4799" i="24" s="1"/>
  <c r="S4799" i="24" s="1"/>
  <c r="Q4800" i="24" l="1"/>
  <c r="R4800" i="24" s="1"/>
  <c r="S4800" i="24" s="1"/>
  <c r="Q4801" i="24" l="1"/>
  <c r="R4801" i="24" s="1"/>
  <c r="S4801" i="24" s="1"/>
  <c r="Q4802" i="24" l="1"/>
  <c r="R4802" i="24" s="1"/>
  <c r="S4802" i="24" s="1"/>
  <c r="Q4803" i="24" l="1"/>
  <c r="R4803" i="24" s="1"/>
  <c r="S4803" i="24" s="1"/>
  <c r="Q4804" i="24" l="1"/>
  <c r="R4804" i="24" s="1"/>
  <c r="S4804" i="24" s="1"/>
  <c r="Q4805" i="24" l="1"/>
  <c r="R4805" i="24" s="1"/>
  <c r="S4805" i="24" s="1"/>
  <c r="Q4806" i="24" l="1"/>
  <c r="R4806" i="24" s="1"/>
  <c r="S4806" i="24" s="1"/>
  <c r="Q4807" i="24" l="1"/>
  <c r="R4807" i="24" s="1"/>
  <c r="S4807" i="24" s="1"/>
  <c r="Q4808" i="24" l="1"/>
  <c r="R4808" i="24" s="1"/>
  <c r="S4808" i="24" s="1"/>
  <c r="Q4809" i="24" l="1"/>
  <c r="R4809" i="24" s="1"/>
  <c r="S4809" i="24" s="1"/>
  <c r="Q4810" i="24" l="1"/>
  <c r="R4810" i="24" s="1"/>
  <c r="S4810" i="24" s="1"/>
  <c r="Q4811" i="24" l="1"/>
  <c r="R4811" i="24" s="1"/>
  <c r="S4811" i="24" s="1"/>
  <c r="Q4812" i="24" l="1"/>
  <c r="R4812" i="24" s="1"/>
  <c r="S4812" i="24" s="1"/>
  <c r="Q4813" i="24" l="1"/>
  <c r="R4813" i="24" s="1"/>
  <c r="S4813" i="24" s="1"/>
  <c r="Q4814" i="24" l="1"/>
  <c r="R4814" i="24" s="1"/>
  <c r="S4814" i="24" s="1"/>
  <c r="Q4815" i="24" l="1"/>
  <c r="R4815" i="24" s="1"/>
  <c r="S4815" i="24" s="1"/>
  <c r="Q4816" i="24" l="1"/>
  <c r="R4816" i="24" s="1"/>
  <c r="S4816" i="24" s="1"/>
  <c r="Q4817" i="24" l="1"/>
  <c r="R4817" i="24" s="1"/>
  <c r="S4817" i="24" s="1"/>
  <c r="Q4818" i="24" l="1"/>
  <c r="R4818" i="24" s="1"/>
  <c r="S4818" i="24" s="1"/>
  <c r="Q4819" i="24" l="1"/>
  <c r="R4819" i="24" s="1"/>
  <c r="S4819" i="24" s="1"/>
  <c r="Q4820" i="24" l="1"/>
  <c r="R4820" i="24" s="1"/>
  <c r="S4820" i="24" s="1"/>
  <c r="Q4821" i="24" l="1"/>
  <c r="R4821" i="24" s="1"/>
  <c r="S4821" i="24" s="1"/>
  <c r="Q4822" i="24" l="1"/>
  <c r="R4822" i="24" s="1"/>
  <c r="S4822" i="24" s="1"/>
  <c r="Q4823" i="24" l="1"/>
  <c r="R4823" i="24" s="1"/>
  <c r="S4823" i="24" s="1"/>
  <c r="Q4824" i="24" l="1"/>
  <c r="R4824" i="24" s="1"/>
  <c r="S4824" i="24" s="1"/>
  <c r="Q4825" i="24" l="1"/>
  <c r="R4825" i="24" s="1"/>
  <c r="S4825" i="24" s="1"/>
  <c r="Q4826" i="24" l="1"/>
  <c r="R4826" i="24" s="1"/>
  <c r="S4826" i="24" s="1"/>
  <c r="Q4827" i="24" l="1"/>
  <c r="R4827" i="24" s="1"/>
  <c r="S4827" i="24" s="1"/>
  <c r="Q4828" i="24" l="1"/>
  <c r="R4828" i="24" s="1"/>
  <c r="S4828" i="24" s="1"/>
  <c r="Q4829" i="24" l="1"/>
  <c r="R4829" i="24" s="1"/>
  <c r="S4829" i="24" s="1"/>
  <c r="Q4830" i="24" l="1"/>
  <c r="R4830" i="24" s="1"/>
  <c r="S4830" i="24" s="1"/>
  <c r="Q4831" i="24" l="1"/>
  <c r="R4831" i="24" s="1"/>
  <c r="S4831" i="24" s="1"/>
  <c r="Q4832" i="24" l="1"/>
  <c r="R4832" i="24" s="1"/>
  <c r="S4832" i="24" s="1"/>
  <c r="Q4833" i="24" l="1"/>
  <c r="R4833" i="24" s="1"/>
  <c r="S4833" i="24" s="1"/>
  <c r="Q4834" i="24" l="1"/>
  <c r="R4834" i="24" s="1"/>
  <c r="S4834" i="24" s="1"/>
  <c r="Q4835" i="24" l="1"/>
  <c r="R4835" i="24" s="1"/>
  <c r="S4835" i="24" s="1"/>
  <c r="Q4836" i="24" l="1"/>
  <c r="R4836" i="24" s="1"/>
  <c r="S4836" i="24" s="1"/>
  <c r="Q4837" i="24" l="1"/>
  <c r="R4837" i="24" s="1"/>
  <c r="S4837" i="24" s="1"/>
  <c r="Q4838" i="24" l="1"/>
  <c r="R4838" i="24" s="1"/>
  <c r="S4838" i="24" s="1"/>
  <c r="Q4839" i="24" l="1"/>
  <c r="R4839" i="24" s="1"/>
  <c r="S4839" i="24" s="1"/>
  <c r="Q4840" i="24" l="1"/>
  <c r="R4840" i="24" s="1"/>
  <c r="S4840" i="24" s="1"/>
  <c r="Q4841" i="24" l="1"/>
  <c r="R4841" i="24" s="1"/>
  <c r="S4841" i="24" s="1"/>
  <c r="Q4842" i="24" l="1"/>
  <c r="R4842" i="24" s="1"/>
  <c r="S4842" i="24" s="1"/>
  <c r="Q4843" i="24" l="1"/>
  <c r="R4843" i="24" s="1"/>
  <c r="S4843" i="24" s="1"/>
  <c r="Q4844" i="24" l="1"/>
  <c r="R4844" i="24" s="1"/>
  <c r="S4844" i="24" s="1"/>
  <c r="Q4845" i="24" l="1"/>
  <c r="R4845" i="24" s="1"/>
  <c r="S4845" i="24" s="1"/>
  <c r="Q4846" i="24" l="1"/>
  <c r="R4846" i="24" s="1"/>
  <c r="S4846" i="24" s="1"/>
  <c r="Q4847" i="24" l="1"/>
  <c r="R4847" i="24" s="1"/>
  <c r="S4847" i="24" s="1"/>
  <c r="Q4848" i="24" l="1"/>
  <c r="R4848" i="24" s="1"/>
  <c r="S4848" i="24" s="1"/>
  <c r="Q4849" i="24" l="1"/>
  <c r="R4849" i="24" s="1"/>
  <c r="S4849" i="24" s="1"/>
  <c r="Q4850" i="24" l="1"/>
  <c r="R4850" i="24" s="1"/>
  <c r="S4850" i="24" s="1"/>
  <c r="Q4851" i="24" l="1"/>
  <c r="R4851" i="24" s="1"/>
  <c r="S4851" i="24" s="1"/>
  <c r="Q4852" i="24" l="1"/>
  <c r="R4852" i="24" s="1"/>
  <c r="S4852" i="24" s="1"/>
  <c r="Q4853" i="24" l="1"/>
  <c r="R4853" i="24" s="1"/>
  <c r="S4853" i="24" s="1"/>
  <c r="Q4854" i="24" l="1"/>
  <c r="R4854" i="24" s="1"/>
  <c r="S4854" i="24" s="1"/>
  <c r="Q4855" i="24" l="1"/>
  <c r="R4855" i="24" s="1"/>
  <c r="S4855" i="24" s="1"/>
  <c r="Q4856" i="24" l="1"/>
  <c r="R4856" i="24" s="1"/>
  <c r="S4856" i="24" s="1"/>
  <c r="Q4857" i="24" l="1"/>
  <c r="R4857" i="24" s="1"/>
  <c r="S4857" i="24" s="1"/>
  <c r="Q4858" i="24" l="1"/>
  <c r="R4858" i="24" s="1"/>
  <c r="S4858" i="24" s="1"/>
  <c r="Q4859" i="24" l="1"/>
  <c r="R4859" i="24" s="1"/>
  <c r="S4859" i="24" s="1"/>
  <c r="Q4860" i="24" l="1"/>
  <c r="R4860" i="24" s="1"/>
  <c r="S4860" i="24" s="1"/>
  <c r="Q4861" i="24" l="1"/>
  <c r="R4861" i="24" s="1"/>
  <c r="S4861" i="24" s="1"/>
  <c r="Q4862" i="24" l="1"/>
  <c r="R4862" i="24" s="1"/>
  <c r="S4862" i="24" s="1"/>
  <c r="Q4863" i="24" l="1"/>
  <c r="R4863" i="24" s="1"/>
  <c r="S4863" i="24" s="1"/>
  <c r="Q4864" i="24" l="1"/>
  <c r="R4864" i="24" s="1"/>
  <c r="S4864" i="24" s="1"/>
  <c r="Q4865" i="24" l="1"/>
  <c r="R4865" i="24" s="1"/>
  <c r="S4865" i="24" s="1"/>
  <c r="Q4866" i="24" l="1"/>
  <c r="R4866" i="24" s="1"/>
  <c r="S4866" i="24" s="1"/>
  <c r="Q4867" i="24" l="1"/>
  <c r="R4867" i="24" s="1"/>
  <c r="S4867" i="24" s="1"/>
  <c r="Q4868" i="24" l="1"/>
  <c r="R4868" i="24" s="1"/>
  <c r="S4868" i="24" s="1"/>
  <c r="Q4869" i="24" l="1"/>
  <c r="R4869" i="24" s="1"/>
  <c r="S4869" i="24" s="1"/>
  <c r="Q4870" i="24" l="1"/>
  <c r="R4870" i="24" s="1"/>
  <c r="S4870" i="24" s="1"/>
  <c r="Q4871" i="24" l="1"/>
  <c r="R4871" i="24" s="1"/>
  <c r="S4871" i="24" s="1"/>
  <c r="Q4872" i="24" l="1"/>
  <c r="R4872" i="24" s="1"/>
  <c r="S4872" i="24" s="1"/>
  <c r="Q4873" i="24" l="1"/>
  <c r="Q4874" i="24" l="1"/>
  <c r="R4874" i="24" s="1"/>
  <c r="S4874" i="24" s="1"/>
  <c r="R4873" i="24"/>
  <c r="S4873" i="24" s="1"/>
  <c r="Q4875" i="24" l="1"/>
  <c r="R4875" i="24" s="1"/>
  <c r="S4875" i="24" s="1"/>
  <c r="Q4876" i="24" l="1"/>
  <c r="R4876" i="24" s="1"/>
  <c r="S4876" i="24" s="1"/>
  <c r="Q4877" i="24" l="1"/>
  <c r="R4877" i="24" s="1"/>
  <c r="S4877" i="24" s="1"/>
  <c r="Q4878" i="24" l="1"/>
  <c r="R4878" i="24" s="1"/>
  <c r="S4878" i="24" s="1"/>
  <c r="Q4879" i="24" l="1"/>
  <c r="R4879" i="24" s="1"/>
  <c r="S4879" i="24" s="1"/>
  <c r="Q4880" i="24" l="1"/>
  <c r="R4880" i="24" s="1"/>
  <c r="S4880" i="24" s="1"/>
  <c r="Q4881" i="24" l="1"/>
  <c r="R4881" i="24" s="1"/>
  <c r="S4881" i="24" s="1"/>
  <c r="Q4882" i="24" l="1"/>
  <c r="R4882" i="24" s="1"/>
  <c r="S4882" i="24" s="1"/>
  <c r="Q4883" i="24" l="1"/>
  <c r="R4883" i="24" s="1"/>
  <c r="S4883" i="24" s="1"/>
  <c r="Q4884" i="24" l="1"/>
  <c r="R4884" i="24" s="1"/>
  <c r="S4884" i="24" s="1"/>
  <c r="Q4885" i="24" l="1"/>
  <c r="R4885" i="24" s="1"/>
  <c r="S4885" i="24" s="1"/>
  <c r="Q4886" i="24" l="1"/>
  <c r="R4886" i="24" s="1"/>
  <c r="S4886" i="24" s="1"/>
  <c r="Q4887" i="24" l="1"/>
  <c r="R4887" i="24" s="1"/>
  <c r="S4887" i="24" s="1"/>
  <c r="Q4888" i="24" l="1"/>
  <c r="R4888" i="24" s="1"/>
  <c r="S4888" i="24" s="1"/>
  <c r="Q4889" i="24" l="1"/>
  <c r="R4889" i="24" s="1"/>
  <c r="S4889" i="24" s="1"/>
  <c r="Q4890" i="24" l="1"/>
  <c r="R4890" i="24" s="1"/>
  <c r="S4890" i="24" s="1"/>
  <c r="Q4891" i="24" l="1"/>
  <c r="R4891" i="24" s="1"/>
  <c r="S4891" i="24" s="1"/>
  <c r="Q4892" i="24" l="1"/>
  <c r="R4892" i="24" s="1"/>
  <c r="S4892" i="24" s="1"/>
  <c r="Q4893" i="24" l="1"/>
  <c r="R4893" i="24" s="1"/>
  <c r="S4893" i="24" s="1"/>
  <c r="Q4894" i="24" l="1"/>
  <c r="R4894" i="24" s="1"/>
  <c r="S4894" i="24" s="1"/>
  <c r="Q4895" i="24" l="1"/>
  <c r="R4895" i="24" s="1"/>
  <c r="S4895" i="24" s="1"/>
  <c r="Q4896" i="24" l="1"/>
  <c r="R4896" i="24" s="1"/>
  <c r="S4896" i="24" s="1"/>
  <c r="Q4897" i="24" l="1"/>
  <c r="R4897" i="24" s="1"/>
  <c r="S4897" i="24" s="1"/>
  <c r="Q4898" i="24" l="1"/>
  <c r="R4898" i="24" s="1"/>
  <c r="S4898" i="24" s="1"/>
  <c r="Q4899" i="24" l="1"/>
  <c r="R4899" i="24" s="1"/>
  <c r="S4899" i="24" s="1"/>
  <c r="Q4900" i="24" l="1"/>
  <c r="R4900" i="24" s="1"/>
  <c r="S4900" i="24" s="1"/>
  <c r="Q4901" i="24" l="1"/>
  <c r="R4901" i="24" s="1"/>
  <c r="S4901" i="24" s="1"/>
  <c r="Q4902" i="24" l="1"/>
  <c r="R4902" i="24" s="1"/>
  <c r="S4902" i="24" s="1"/>
  <c r="Q4903" i="24" l="1"/>
  <c r="R4903" i="24" s="1"/>
  <c r="S4903" i="24" s="1"/>
  <c r="Q4904" i="24" l="1"/>
  <c r="R4904" i="24" s="1"/>
  <c r="S4904" i="24" s="1"/>
  <c r="Q4905" i="24" l="1"/>
  <c r="R4905" i="24" s="1"/>
  <c r="S4905" i="24" s="1"/>
  <c r="Q4906" i="24" l="1"/>
  <c r="R4906" i="24" s="1"/>
  <c r="S4906" i="24" s="1"/>
  <c r="Q4907" i="24" l="1"/>
  <c r="R4907" i="24" s="1"/>
  <c r="S4907" i="24" s="1"/>
  <c r="Q4908" i="24" l="1"/>
  <c r="R4908" i="24" s="1"/>
  <c r="S4908" i="24" s="1"/>
  <c r="Q4909" i="24" l="1"/>
  <c r="R4909" i="24" s="1"/>
  <c r="S4909" i="24" s="1"/>
  <c r="Q4910" i="24" l="1"/>
  <c r="R4910" i="24" s="1"/>
  <c r="S4910" i="24" s="1"/>
  <c r="Q4911" i="24" l="1"/>
  <c r="R4911" i="24" s="1"/>
  <c r="S4911" i="24" s="1"/>
  <c r="Q4912" i="24" l="1"/>
  <c r="R4912" i="24" s="1"/>
  <c r="S4912" i="24" s="1"/>
  <c r="Q4913" i="24" l="1"/>
  <c r="R4913" i="24" s="1"/>
  <c r="S4913" i="24" s="1"/>
  <c r="Q4914" i="24" l="1"/>
  <c r="R4914" i="24" s="1"/>
  <c r="S4914" i="24" s="1"/>
  <c r="Q4915" i="24" l="1"/>
  <c r="R4915" i="24" s="1"/>
  <c r="S4915" i="24" s="1"/>
  <c r="Q4916" i="24" l="1"/>
  <c r="R4916" i="24" s="1"/>
  <c r="S4916" i="24" s="1"/>
  <c r="Q4917" i="24" l="1"/>
  <c r="R4917" i="24" s="1"/>
  <c r="S4917" i="24" s="1"/>
  <c r="Q4918" i="24" l="1"/>
  <c r="R4918" i="24" s="1"/>
  <c r="S4918" i="24" s="1"/>
  <c r="Q4919" i="24" l="1"/>
  <c r="R4919" i="24" s="1"/>
  <c r="S4919" i="24" s="1"/>
  <c r="Q4920" i="24" l="1"/>
  <c r="R4920" i="24" s="1"/>
  <c r="S4920" i="24" s="1"/>
  <c r="Q4921" i="24" l="1"/>
  <c r="R4921" i="24" s="1"/>
  <c r="S4921" i="24" s="1"/>
  <c r="Q4922" i="24" l="1"/>
  <c r="R4922" i="24" s="1"/>
  <c r="S4922" i="24" s="1"/>
  <c r="Q4923" i="24" l="1"/>
  <c r="R4923" i="24" s="1"/>
  <c r="S4923" i="24" s="1"/>
  <c r="Q4924" i="24" l="1"/>
  <c r="R4924" i="24" s="1"/>
  <c r="S4924" i="24" s="1"/>
  <c r="Q4925" i="24" l="1"/>
  <c r="R4925" i="24" s="1"/>
  <c r="S4925" i="24" s="1"/>
  <c r="Q4926" i="24" l="1"/>
  <c r="R4926" i="24" s="1"/>
  <c r="S4926" i="24" s="1"/>
  <c r="Q4927" i="24" l="1"/>
  <c r="R4927" i="24" s="1"/>
  <c r="S4927" i="24" s="1"/>
  <c r="Q4928" i="24" l="1"/>
  <c r="R4928" i="24" s="1"/>
  <c r="S4928" i="24" s="1"/>
  <c r="Q4929" i="24" l="1"/>
  <c r="R4929" i="24" s="1"/>
  <c r="S4929" i="24" s="1"/>
  <c r="Q4930" i="24" l="1"/>
  <c r="R4930" i="24" s="1"/>
  <c r="S4930" i="24" s="1"/>
  <c r="Q4931" i="24" l="1"/>
  <c r="R4931" i="24" s="1"/>
  <c r="S4931" i="24" s="1"/>
  <c r="Q4932" i="24" l="1"/>
  <c r="R4932" i="24" s="1"/>
  <c r="S4932" i="24" s="1"/>
  <c r="Q4933" i="24" l="1"/>
  <c r="R4933" i="24" s="1"/>
  <c r="S4933" i="24" s="1"/>
  <c r="Q4934" i="24" l="1"/>
  <c r="R4934" i="24" s="1"/>
  <c r="S4934" i="24" s="1"/>
  <c r="Q4935" i="24" l="1"/>
  <c r="R4935" i="24" s="1"/>
  <c r="S4935" i="24" s="1"/>
  <c r="Q4936" i="24" l="1"/>
  <c r="R4936" i="24" s="1"/>
  <c r="S4936" i="24" s="1"/>
  <c r="Q4937" i="24" l="1"/>
  <c r="R4937" i="24" s="1"/>
  <c r="S4937" i="24" s="1"/>
  <c r="Q4938" i="24" l="1"/>
  <c r="R4938" i="24" s="1"/>
  <c r="S4938" i="24" s="1"/>
  <c r="Q4939" i="24" l="1"/>
  <c r="R4939" i="24" s="1"/>
  <c r="S4939" i="24" s="1"/>
  <c r="Q4940" i="24" l="1"/>
  <c r="R4940" i="24" s="1"/>
  <c r="S4940" i="24" s="1"/>
  <c r="Q4941" i="24" l="1"/>
  <c r="R4941" i="24" s="1"/>
  <c r="S4941" i="24" s="1"/>
  <c r="Q4942" i="24" l="1"/>
  <c r="R4942" i="24" s="1"/>
  <c r="S4942" i="24" s="1"/>
  <c r="Q4943" i="24" l="1"/>
  <c r="R4943" i="24" s="1"/>
  <c r="S4943" i="24" s="1"/>
  <c r="Q4944" i="24" l="1"/>
  <c r="R4944" i="24" s="1"/>
  <c r="S4944" i="24" s="1"/>
  <c r="Q4945" i="24" l="1"/>
  <c r="R4945" i="24" s="1"/>
  <c r="S4945" i="24" s="1"/>
  <c r="Q4946" i="24" l="1"/>
  <c r="R4946" i="24" s="1"/>
  <c r="S4946" i="24" s="1"/>
  <c r="Q4947" i="24" l="1"/>
  <c r="R4947" i="24" s="1"/>
  <c r="S4947" i="24" s="1"/>
  <c r="Q4948" i="24" l="1"/>
  <c r="R4948" i="24" s="1"/>
  <c r="S4948" i="24" s="1"/>
  <c r="Q4949" i="24" l="1"/>
  <c r="R4949" i="24" s="1"/>
  <c r="S4949" i="24" s="1"/>
  <c r="Q4950" i="24" l="1"/>
  <c r="R4950" i="24" s="1"/>
  <c r="S4950" i="24" s="1"/>
  <c r="Q4951" i="24" l="1"/>
  <c r="R4951" i="24" s="1"/>
  <c r="S4951" i="24" s="1"/>
  <c r="Q4952" i="24" l="1"/>
  <c r="R4952" i="24" s="1"/>
  <c r="S4952" i="24" s="1"/>
  <c r="Q4953" i="24" l="1"/>
  <c r="R4953" i="24" s="1"/>
  <c r="S4953" i="24" s="1"/>
  <c r="Q4954" i="24" l="1"/>
  <c r="R4954" i="24" s="1"/>
  <c r="S4954" i="24" s="1"/>
  <c r="Q4955" i="24" l="1"/>
  <c r="R4955" i="24" s="1"/>
  <c r="S4955" i="24" s="1"/>
  <c r="Q4956" i="24" l="1"/>
  <c r="R4956" i="24" s="1"/>
  <c r="S4956" i="24" s="1"/>
  <c r="Q4957" i="24" l="1"/>
  <c r="R4957" i="24" s="1"/>
  <c r="S4957" i="24" s="1"/>
  <c r="Q4958" i="24" l="1"/>
  <c r="R4958" i="24" s="1"/>
  <c r="S4958" i="24" s="1"/>
  <c r="Q4959" i="24" l="1"/>
  <c r="R4959" i="24" s="1"/>
  <c r="S4959" i="24" s="1"/>
  <c r="Q4960" i="24" l="1"/>
  <c r="R4960" i="24" s="1"/>
  <c r="S4960" i="24" s="1"/>
  <c r="Q4961" i="24" l="1"/>
  <c r="R4961" i="24" s="1"/>
  <c r="S4961" i="24" s="1"/>
  <c r="Q4962" i="24" l="1"/>
  <c r="R4962" i="24" s="1"/>
  <c r="S4962" i="24" s="1"/>
  <c r="Q4963" i="24" l="1"/>
  <c r="R4963" i="24" s="1"/>
  <c r="S4963" i="24" s="1"/>
  <c r="Q4964" i="24" l="1"/>
  <c r="R4964" i="24" s="1"/>
  <c r="S4964" i="24" s="1"/>
  <c r="Q4965" i="24" l="1"/>
  <c r="R4965" i="24" s="1"/>
  <c r="S4965" i="24" s="1"/>
  <c r="Q4966" i="24" l="1"/>
  <c r="R4966" i="24" s="1"/>
  <c r="S4966" i="24" s="1"/>
  <c r="Q4967" i="24" l="1"/>
  <c r="R4967" i="24" s="1"/>
  <c r="S4967" i="24" s="1"/>
  <c r="Q4968" i="24" l="1"/>
  <c r="R4968" i="24" s="1"/>
  <c r="S4968" i="24" s="1"/>
  <c r="Q4969" i="24" l="1"/>
  <c r="R4969" i="24" s="1"/>
  <c r="S4969" i="24" s="1"/>
  <c r="Q4970" i="24" l="1"/>
  <c r="R4970" i="24" s="1"/>
  <c r="S4970" i="24" s="1"/>
  <c r="Q4971" i="24" l="1"/>
  <c r="R4971" i="24" s="1"/>
  <c r="S4971" i="24" s="1"/>
  <c r="Q4972" i="24" l="1"/>
  <c r="R4972" i="24" s="1"/>
  <c r="S4972" i="24" s="1"/>
  <c r="Q4973" i="24" l="1"/>
  <c r="R4973" i="24" s="1"/>
  <c r="S4973" i="24" s="1"/>
  <c r="Q4974" i="24" l="1"/>
  <c r="R4974" i="24" s="1"/>
  <c r="S4974" i="24" s="1"/>
  <c r="Q4975" i="24" l="1"/>
  <c r="R4975" i="24" s="1"/>
  <c r="S4975" i="24" s="1"/>
  <c r="Q4976" i="24" l="1"/>
  <c r="R4976" i="24" s="1"/>
  <c r="S4976" i="24" s="1"/>
  <c r="Q4977" i="24" l="1"/>
  <c r="R4977" i="24" s="1"/>
  <c r="S4977" i="24" s="1"/>
  <c r="Q4978" i="24" l="1"/>
  <c r="R4978" i="24" s="1"/>
  <c r="S4978" i="24" s="1"/>
  <c r="Q4979" i="24" l="1"/>
  <c r="R4979" i="24" s="1"/>
  <c r="S4979" i="24" s="1"/>
  <c r="Q4980" i="24" l="1"/>
  <c r="R4980" i="24" s="1"/>
  <c r="S4980" i="24" s="1"/>
  <c r="Q4981" i="24" l="1"/>
  <c r="R4981" i="24" s="1"/>
  <c r="S4981" i="24" s="1"/>
  <c r="Q4982" i="24" l="1"/>
  <c r="R4982" i="24" s="1"/>
  <c r="S4982" i="24" s="1"/>
  <c r="Q4983" i="24" l="1"/>
  <c r="R4983" i="24" s="1"/>
  <c r="S4983" i="24" s="1"/>
  <c r="Q4984" i="24" l="1"/>
  <c r="R4984" i="24" s="1"/>
  <c r="S4984" i="24" s="1"/>
  <c r="Q4985" i="24" l="1"/>
  <c r="R4985" i="24" s="1"/>
  <c r="S4985" i="24" s="1"/>
  <c r="Q4986" i="24" l="1"/>
  <c r="R4986" i="24" s="1"/>
  <c r="S4986" i="24" s="1"/>
  <c r="Q4987" i="24" l="1"/>
  <c r="R4987" i="24" s="1"/>
  <c r="S4987" i="24" s="1"/>
  <c r="Q4988" i="24" l="1"/>
  <c r="R4988" i="24" s="1"/>
  <c r="S4988" i="24" s="1"/>
  <c r="Q4989" i="24" l="1"/>
  <c r="R4989" i="24" s="1"/>
  <c r="S4989" i="24" s="1"/>
  <c r="Q4990" i="24" l="1"/>
  <c r="R4990" i="24" s="1"/>
  <c r="S4990" i="24" s="1"/>
  <c r="Q4991" i="24" l="1"/>
  <c r="R4991" i="24" s="1"/>
  <c r="S4991" i="24" s="1"/>
  <c r="Q4992" i="24" l="1"/>
  <c r="R4992" i="24" s="1"/>
  <c r="S4992" i="24" s="1"/>
  <c r="Q4993" i="24" l="1"/>
  <c r="R4993" i="24" s="1"/>
  <c r="S4993" i="24" s="1"/>
  <c r="Q4994" i="24" l="1"/>
  <c r="R4994" i="24" s="1"/>
  <c r="S4994" i="24" s="1"/>
  <c r="Q4995" i="24" l="1"/>
  <c r="R4995" i="24" s="1"/>
  <c r="S4995" i="24" s="1"/>
  <c r="Q4996" i="24" l="1"/>
  <c r="R4996" i="24" s="1"/>
  <c r="S4996" i="24" s="1"/>
  <c r="Q4997" i="24" l="1"/>
  <c r="R4997" i="24" s="1"/>
  <c r="S4997" i="24" s="1"/>
  <c r="Q4998" i="24" l="1"/>
  <c r="R4998" i="24" s="1"/>
  <c r="S4998" i="24" s="1"/>
  <c r="Q4999" i="24" l="1"/>
  <c r="R4999" i="24" s="1"/>
  <c r="S4999" i="24" s="1"/>
  <c r="Q5000" i="24" l="1"/>
  <c r="R5000" i="24" s="1"/>
  <c r="S5000" i="24" s="1"/>
  <c r="Q5001" i="24" l="1"/>
  <c r="R5001" i="24" s="1"/>
  <c r="S5001" i="24" s="1"/>
  <c r="Q5002" i="24" l="1"/>
  <c r="R5002" i="24" s="1"/>
  <c r="S5002" i="24" s="1"/>
  <c r="Q5003" i="24" l="1"/>
  <c r="R5003" i="24" s="1"/>
  <c r="S5003" i="24" s="1"/>
  <c r="Q5004" i="24" l="1"/>
  <c r="R5004" i="24" s="1"/>
  <c r="S5004" i="24" s="1"/>
  <c r="Q5005" i="24" l="1"/>
  <c r="R5005" i="24" s="1"/>
  <c r="S5005" i="24" s="1"/>
  <c r="Q5006" i="24" l="1"/>
  <c r="R5006" i="24" s="1"/>
  <c r="S5006" i="24" s="1"/>
  <c r="Q5007" i="24" l="1"/>
  <c r="R5007" i="24" s="1"/>
  <c r="S5007" i="24" s="1"/>
  <c r="Q5008" i="24" l="1"/>
  <c r="R5008" i="24" s="1"/>
  <c r="S5008" i="24" s="1"/>
  <c r="Q5009" i="24" l="1"/>
  <c r="R5009" i="24" s="1"/>
  <c r="S5009" i="24" s="1"/>
  <c r="Q5010" i="24" l="1"/>
  <c r="R5010" i="24" s="1"/>
  <c r="S5010" i="24" s="1"/>
  <c r="Q5011" i="24" l="1"/>
  <c r="R5011" i="24" s="1"/>
  <c r="S5011" i="24" s="1"/>
  <c r="Q5012" i="24" l="1"/>
  <c r="R5012" i="24" s="1"/>
  <c r="S5012" i="24" s="1"/>
  <c r="Q5013" i="24" l="1"/>
  <c r="R5013" i="24" s="1"/>
  <c r="S5013" i="24" s="1"/>
  <c r="Q5014" i="24" l="1"/>
  <c r="R5014" i="24" s="1"/>
  <c r="S5014" i="24" s="1"/>
  <c r="Q5015" i="24" l="1"/>
  <c r="R5015" i="24" s="1"/>
  <c r="S5015" i="24" s="1"/>
  <c r="Q5016" i="24" l="1"/>
  <c r="R5016" i="24" s="1"/>
  <c r="S5016" i="24" s="1"/>
  <c r="Q5017" i="24" l="1"/>
  <c r="R5017" i="24" s="1"/>
  <c r="S5017" i="24" s="1"/>
  <c r="Q5018" i="24" l="1"/>
  <c r="R5018" i="24" s="1"/>
  <c r="S5018" i="24" s="1"/>
  <c r="Q5019" i="24" l="1"/>
  <c r="R5019" i="24" s="1"/>
  <c r="S5019" i="24" s="1"/>
  <c r="Q5020" i="24" l="1"/>
  <c r="R5020" i="24" s="1"/>
  <c r="S5020" i="24" s="1"/>
  <c r="Q5021" i="24" l="1"/>
  <c r="R5021" i="24" s="1"/>
  <c r="S5021" i="24" s="1"/>
  <c r="Q5022" i="24" l="1"/>
  <c r="R5022" i="24" s="1"/>
  <c r="S5022" i="24" s="1"/>
  <c r="Q5023" i="24" l="1"/>
  <c r="R5023" i="24" s="1"/>
  <c r="S5023" i="24" s="1"/>
  <c r="Q5024" i="24" l="1"/>
  <c r="R5024" i="24" s="1"/>
  <c r="S5024" i="24" s="1"/>
  <c r="Q5025" i="24" l="1"/>
  <c r="R5025" i="24" s="1"/>
  <c r="S5025" i="24" s="1"/>
  <c r="Q5026" i="24" l="1"/>
  <c r="R5026" i="24" s="1"/>
  <c r="S5026" i="24" s="1"/>
  <c r="Q5027" i="24" l="1"/>
  <c r="R5027" i="24" s="1"/>
  <c r="S5027" i="24" s="1"/>
  <c r="Q5028" i="24" l="1"/>
  <c r="R5028" i="24" s="1"/>
  <c r="S5028" i="24" s="1"/>
  <c r="Q5029" i="24" l="1"/>
  <c r="R5029" i="24" s="1"/>
  <c r="S5029" i="24" s="1"/>
  <c r="Q5030" i="24" l="1"/>
  <c r="R5030" i="24" s="1"/>
  <c r="S5030" i="24" s="1"/>
  <c r="Q5031" i="24" l="1"/>
  <c r="R5031" i="24" s="1"/>
  <c r="S5031" i="24" s="1"/>
  <c r="Q5032" i="24" l="1"/>
  <c r="Q5033" i="24" l="1"/>
  <c r="R5033" i="24" s="1"/>
  <c r="S5033" i="24" s="1"/>
  <c r="R5032" i="24"/>
  <c r="S5032" i="24" s="1"/>
  <c r="Q5034" i="24" l="1"/>
  <c r="R5034" i="24" s="1"/>
  <c r="S5034" i="24" s="1"/>
  <c r="Q5035" i="24" l="1"/>
  <c r="R5035" i="24" s="1"/>
  <c r="S5035" i="24" s="1"/>
  <c r="Q5036" i="24" l="1"/>
  <c r="R5036" i="24" s="1"/>
  <c r="S5036" i="24" s="1"/>
  <c r="Q5037" i="24" l="1"/>
  <c r="R5037" i="24" s="1"/>
  <c r="S5037" i="24" s="1"/>
  <c r="Q5038" i="24" l="1"/>
  <c r="R5038" i="24" s="1"/>
  <c r="S5038" i="24" s="1"/>
  <c r="Q5039" i="24" l="1"/>
  <c r="R5039" i="24" s="1"/>
  <c r="S5039" i="24" s="1"/>
  <c r="Q5040" i="24" l="1"/>
  <c r="R5040" i="24" s="1"/>
  <c r="S5040" i="24" s="1"/>
  <c r="Q5041" i="24" l="1"/>
  <c r="R5041" i="24" s="1"/>
  <c r="S5041" i="24" s="1"/>
  <c r="Q5042" i="24" l="1"/>
  <c r="R5042" i="24" s="1"/>
  <c r="S5042" i="24" s="1"/>
  <c r="Q5043" i="24" l="1"/>
  <c r="R5043" i="24" s="1"/>
  <c r="S5043" i="24" s="1"/>
  <c r="Q5044" i="24" l="1"/>
  <c r="R5044" i="24" s="1"/>
  <c r="S5044" i="24" s="1"/>
  <c r="Q5045" i="24" l="1"/>
  <c r="R5045" i="24" s="1"/>
  <c r="S5045" i="24" s="1"/>
  <c r="Q5046" i="24" l="1"/>
  <c r="R5046" i="24" s="1"/>
  <c r="S5046" i="24" s="1"/>
  <c r="Q5047" i="24" l="1"/>
  <c r="R5047" i="24" s="1"/>
  <c r="S5047" i="24" s="1"/>
  <c r="Q5048" i="24" l="1"/>
  <c r="R5048" i="24" s="1"/>
  <c r="S5048" i="24" s="1"/>
  <c r="Q5049" i="24" l="1"/>
  <c r="R5049" i="24" s="1"/>
  <c r="S5049" i="24" s="1"/>
  <c r="Q5050" i="24" l="1"/>
  <c r="R5050" i="24" s="1"/>
  <c r="S5050" i="24" s="1"/>
  <c r="Q5051" i="24" l="1"/>
  <c r="R5051" i="24" s="1"/>
  <c r="S5051" i="24" s="1"/>
  <c r="Q5052" i="24" l="1"/>
  <c r="R5052" i="24" s="1"/>
  <c r="S5052" i="24" s="1"/>
  <c r="Q5053" i="24" l="1"/>
  <c r="R5053" i="24" s="1"/>
  <c r="S5053" i="24" s="1"/>
  <c r="Q5054" i="24" l="1"/>
  <c r="R5054" i="24" s="1"/>
  <c r="S5054" i="24" s="1"/>
  <c r="Q5055" i="24" l="1"/>
  <c r="R5055" i="24" s="1"/>
  <c r="S5055" i="24" s="1"/>
  <c r="Q5056" i="24" l="1"/>
  <c r="R5056" i="24" s="1"/>
  <c r="S5056" i="24" s="1"/>
  <c r="Q5057" i="24" l="1"/>
  <c r="R5057" i="24" s="1"/>
  <c r="S5057" i="24" s="1"/>
  <c r="Q5058" i="24" l="1"/>
  <c r="R5058" i="24" s="1"/>
  <c r="S5058" i="24" s="1"/>
  <c r="Q5059" i="24" l="1"/>
  <c r="R5059" i="24" s="1"/>
  <c r="S5059" i="24" s="1"/>
  <c r="Q5060" i="24" l="1"/>
  <c r="R5060" i="24" s="1"/>
  <c r="S5060" i="24" s="1"/>
  <c r="Q5061" i="24" l="1"/>
  <c r="R5061" i="24" s="1"/>
  <c r="S5061" i="24" s="1"/>
  <c r="Q5062" i="24" l="1"/>
  <c r="R5062" i="24" s="1"/>
  <c r="S5062" i="24" s="1"/>
  <c r="Q5063" i="24" l="1"/>
  <c r="R5063" i="24" s="1"/>
  <c r="S5063" i="24" s="1"/>
  <c r="Q5064" i="24" l="1"/>
  <c r="R5064" i="24" s="1"/>
  <c r="S5064" i="24" s="1"/>
  <c r="Q5065" i="24" l="1"/>
  <c r="R5065" i="24" s="1"/>
  <c r="S5065" i="24" s="1"/>
  <c r="Q5066" i="24" l="1"/>
  <c r="R5066" i="24" s="1"/>
  <c r="S5066" i="24" s="1"/>
  <c r="Q5067" i="24" l="1"/>
  <c r="R5067" i="24" s="1"/>
  <c r="S5067" i="24" s="1"/>
  <c r="Q5068" i="24" l="1"/>
  <c r="R5068" i="24" s="1"/>
  <c r="S5068" i="24" s="1"/>
  <c r="Q5069" i="24" l="1"/>
  <c r="R5069" i="24" s="1"/>
  <c r="S5069" i="24" s="1"/>
  <c r="Q5070" i="24" l="1"/>
  <c r="R5070" i="24" s="1"/>
  <c r="S5070" i="24" s="1"/>
  <c r="Q5071" i="24" l="1"/>
  <c r="R5071" i="24" s="1"/>
  <c r="S5071" i="24" s="1"/>
  <c r="Q5072" i="24" l="1"/>
  <c r="R5072" i="24" s="1"/>
  <c r="S5072" i="24" s="1"/>
  <c r="Q5073" i="24" l="1"/>
  <c r="R5073" i="24" s="1"/>
  <c r="S5073" i="24" s="1"/>
  <c r="Q5074" i="24" l="1"/>
  <c r="R5074" i="24" s="1"/>
  <c r="S5074" i="24" s="1"/>
  <c r="Q5075" i="24" l="1"/>
  <c r="R5075" i="24" s="1"/>
  <c r="S5075" i="24" s="1"/>
  <c r="Q5076" i="24" l="1"/>
  <c r="R5076" i="24" s="1"/>
  <c r="S5076" i="24" s="1"/>
  <c r="Q5077" i="24" l="1"/>
  <c r="R5077" i="24" s="1"/>
  <c r="S5077" i="24" s="1"/>
  <c r="Q5078" i="24" l="1"/>
  <c r="R5078" i="24" s="1"/>
  <c r="S5078" i="24" s="1"/>
  <c r="Q5079" i="24" l="1"/>
  <c r="R5079" i="24" s="1"/>
  <c r="S5079" i="24" s="1"/>
  <c r="Q5080" i="24" l="1"/>
  <c r="R5080" i="24" s="1"/>
  <c r="S5080" i="24" s="1"/>
  <c r="Q5081" i="24" l="1"/>
  <c r="R5081" i="24" s="1"/>
  <c r="S5081" i="24" s="1"/>
  <c r="Q5082" i="24" l="1"/>
  <c r="R5082" i="24" s="1"/>
  <c r="S5082" i="24" s="1"/>
  <c r="Q5083" i="24" l="1"/>
  <c r="R5083" i="24" s="1"/>
  <c r="S5083" i="24" s="1"/>
  <c r="Q5084" i="24" l="1"/>
  <c r="R5084" i="24" s="1"/>
  <c r="S5084" i="24" s="1"/>
  <c r="Q5085" i="24" l="1"/>
  <c r="R5085" i="24" s="1"/>
  <c r="S5085" i="24" s="1"/>
  <c r="Q5086" i="24" l="1"/>
  <c r="R5086" i="24" s="1"/>
  <c r="S5086" i="24" s="1"/>
  <c r="Q5087" i="24" l="1"/>
  <c r="R5087" i="24" s="1"/>
  <c r="S5087" i="24" s="1"/>
  <c r="Q5088" i="24" l="1"/>
  <c r="R5088" i="24" s="1"/>
  <c r="S5088" i="24" s="1"/>
  <c r="Q5089" i="24" l="1"/>
  <c r="R5089" i="24" s="1"/>
  <c r="S5089" i="24" s="1"/>
  <c r="Q5090" i="24" l="1"/>
  <c r="R5090" i="24" s="1"/>
  <c r="S5090" i="24" s="1"/>
  <c r="Q5091" i="24" l="1"/>
  <c r="R5091" i="24" s="1"/>
  <c r="S5091" i="24" s="1"/>
  <c r="Q5092" i="24" l="1"/>
  <c r="R5092" i="24" s="1"/>
  <c r="S5092" i="24" s="1"/>
  <c r="Q5093" i="24" l="1"/>
  <c r="R5093" i="24" s="1"/>
  <c r="S5093" i="24" s="1"/>
  <c r="Q5094" i="24" l="1"/>
  <c r="R5094" i="24" s="1"/>
  <c r="S5094" i="24" s="1"/>
  <c r="Q5095" i="24" l="1"/>
  <c r="R5095" i="24" s="1"/>
  <c r="S5095" i="24" s="1"/>
  <c r="Q5096" i="24" l="1"/>
  <c r="R5096" i="24" s="1"/>
  <c r="S5096" i="24" s="1"/>
  <c r="Q5097" i="24" l="1"/>
  <c r="R5097" i="24" s="1"/>
  <c r="S5097" i="24" s="1"/>
  <c r="Q5098" i="24" l="1"/>
  <c r="R5098" i="24" s="1"/>
  <c r="S5098" i="24" s="1"/>
  <c r="Q5099" i="24" l="1"/>
  <c r="R5099" i="24" s="1"/>
  <c r="S5099" i="24" s="1"/>
  <c r="Q5100" i="24" l="1"/>
  <c r="R5100" i="24" s="1"/>
  <c r="S5100" i="24" s="1"/>
  <c r="Q5101" i="24" l="1"/>
  <c r="R5101" i="24" s="1"/>
  <c r="S5101" i="24" s="1"/>
  <c r="Q5102" i="24" l="1"/>
  <c r="R5102" i="24" s="1"/>
  <c r="S5102" i="24" s="1"/>
  <c r="Q5103" i="24" l="1"/>
  <c r="R5103" i="24" s="1"/>
  <c r="S5103" i="24" s="1"/>
  <c r="Q5104" i="24" l="1"/>
  <c r="R5104" i="24" s="1"/>
  <c r="S5104" i="24" s="1"/>
  <c r="Q5105" i="24" l="1"/>
  <c r="R5105" i="24" s="1"/>
  <c r="S5105" i="24" s="1"/>
  <c r="Q5106" i="24" l="1"/>
  <c r="R5106" i="24" s="1"/>
  <c r="S5106" i="24" s="1"/>
  <c r="Q5107" i="24" l="1"/>
  <c r="R5107" i="24" s="1"/>
  <c r="S5107" i="24" s="1"/>
  <c r="Q5108" i="24" l="1"/>
  <c r="R5108" i="24" s="1"/>
  <c r="S5108" i="24" s="1"/>
  <c r="Q5109" i="24" l="1"/>
  <c r="R5109" i="24" s="1"/>
  <c r="S5109" i="24" s="1"/>
  <c r="Q5110" i="24" l="1"/>
  <c r="R5110" i="24" s="1"/>
  <c r="S5110" i="24" s="1"/>
  <c r="Q5111" i="24" l="1"/>
  <c r="R5111" i="24" s="1"/>
  <c r="S5111" i="24" s="1"/>
  <c r="Q5112" i="24" l="1"/>
  <c r="R5112" i="24" s="1"/>
  <c r="S5112" i="24" s="1"/>
  <c r="Q5113" i="24" l="1"/>
  <c r="R5113" i="24" s="1"/>
  <c r="S5113" i="24" s="1"/>
  <c r="Q5114" i="24" l="1"/>
  <c r="R5114" i="24" s="1"/>
  <c r="S5114" i="24" s="1"/>
  <c r="Q5115" i="24" l="1"/>
  <c r="R5115" i="24" s="1"/>
  <c r="S5115" i="24" s="1"/>
  <c r="Q5116" i="24" l="1"/>
  <c r="R5116" i="24" s="1"/>
  <c r="S5116" i="24" s="1"/>
  <c r="Q5117" i="24" l="1"/>
  <c r="R5117" i="24" s="1"/>
  <c r="S5117" i="24" s="1"/>
  <c r="Q5118" i="24" l="1"/>
  <c r="R5118" i="24" s="1"/>
  <c r="S5118" i="24" s="1"/>
  <c r="Q5119" i="24" l="1"/>
  <c r="R5119" i="24" s="1"/>
  <c r="S5119" i="24" s="1"/>
  <c r="Q5120" i="24" l="1"/>
  <c r="R5120" i="24" s="1"/>
  <c r="S5120" i="24" s="1"/>
  <c r="Q5121" i="24" l="1"/>
  <c r="R5121" i="24" s="1"/>
  <c r="S5121" i="24" s="1"/>
  <c r="Q5122" i="24" l="1"/>
  <c r="R5122" i="24" s="1"/>
  <c r="S5122" i="24" s="1"/>
  <c r="Q5123" i="24" l="1"/>
  <c r="R5123" i="24" s="1"/>
  <c r="S5123" i="24" s="1"/>
  <c r="Q5124" i="24" l="1"/>
  <c r="R5124" i="24" s="1"/>
  <c r="S5124" i="24" s="1"/>
  <c r="Q5125" i="24" l="1"/>
  <c r="R5125" i="24" s="1"/>
  <c r="S5125" i="24" s="1"/>
  <c r="Q5126" i="24" l="1"/>
  <c r="R5126" i="24" s="1"/>
  <c r="S5126" i="24" s="1"/>
  <c r="Q5127" i="24" l="1"/>
  <c r="R5127" i="24" s="1"/>
  <c r="S5127" i="24" s="1"/>
  <c r="Q5128" i="24" l="1"/>
  <c r="R5128" i="24" s="1"/>
  <c r="S5128" i="24" s="1"/>
  <c r="Q5129" i="24" l="1"/>
  <c r="R5129" i="24" s="1"/>
  <c r="S5129" i="24" s="1"/>
  <c r="Q5130" i="24" l="1"/>
  <c r="R5130" i="24" s="1"/>
  <c r="S5130" i="24" s="1"/>
  <c r="Q5131" i="24" l="1"/>
  <c r="R5131" i="24" s="1"/>
  <c r="S5131" i="24" s="1"/>
  <c r="Q5132" i="24" l="1"/>
  <c r="R5132" i="24" s="1"/>
  <c r="S5132" i="24" s="1"/>
  <c r="Q5133" i="24" l="1"/>
  <c r="R5133" i="24" s="1"/>
  <c r="S5133" i="24" s="1"/>
  <c r="Q5134" i="24" l="1"/>
  <c r="R5134" i="24" s="1"/>
  <c r="S5134" i="24" s="1"/>
  <c r="Q5135" i="24" l="1"/>
  <c r="R5135" i="24" s="1"/>
  <c r="S5135" i="24" s="1"/>
  <c r="Q5136" i="24" l="1"/>
  <c r="R5136" i="24" s="1"/>
  <c r="S5136" i="24" s="1"/>
  <c r="Q5137" i="24" l="1"/>
  <c r="R5137" i="24" s="1"/>
  <c r="S5137" i="24" s="1"/>
  <c r="Q5138" i="24" l="1"/>
  <c r="R5138" i="24" s="1"/>
  <c r="S5138" i="24" s="1"/>
  <c r="Q5139" i="24" l="1"/>
  <c r="R5139" i="24" s="1"/>
  <c r="S5139" i="24" s="1"/>
  <c r="Q5140" i="24" l="1"/>
  <c r="R5140" i="24" s="1"/>
  <c r="S5140" i="24" s="1"/>
  <c r="Q5141" i="24" l="1"/>
  <c r="R5141" i="24" s="1"/>
  <c r="S5141" i="24" s="1"/>
  <c r="Q5142" i="24" l="1"/>
  <c r="R5142" i="24" s="1"/>
  <c r="S5142" i="24" s="1"/>
  <c r="Q5143" i="24" l="1"/>
  <c r="R5143" i="24" s="1"/>
  <c r="S5143" i="24" s="1"/>
  <c r="Q5144" i="24" l="1"/>
  <c r="R5144" i="24" s="1"/>
  <c r="S5144" i="24" s="1"/>
  <c r="Q5145" i="24" l="1"/>
  <c r="R5145" i="24"/>
  <c r="S5145" i="24" s="1"/>
  <c r="Q5146" i="24" l="1"/>
  <c r="R5146" i="24" s="1"/>
  <c r="S5146" i="24" s="1"/>
  <c r="Q5147" i="24" l="1"/>
  <c r="R5147" i="24" s="1"/>
  <c r="S5147" i="24" s="1"/>
  <c r="Q5148" i="24" l="1"/>
  <c r="R5148" i="24" s="1"/>
  <c r="S5148" i="24" s="1"/>
  <c r="Q5149" i="24" l="1"/>
  <c r="R5149" i="24" s="1"/>
  <c r="S5149" i="24" s="1"/>
  <c r="Q5150" i="24" l="1"/>
  <c r="R5150" i="24" s="1"/>
  <c r="S5150" i="24" s="1"/>
  <c r="Q5151" i="24" l="1"/>
  <c r="R5151" i="24" s="1"/>
  <c r="S5151" i="24" s="1"/>
  <c r="Q5152" i="24" l="1"/>
  <c r="R5152" i="24" s="1"/>
  <c r="S5152" i="24" s="1"/>
  <c r="Q5153" i="24" l="1"/>
  <c r="R5153" i="24" s="1"/>
  <c r="S5153" i="24" s="1"/>
  <c r="Q5154" i="24" l="1"/>
  <c r="R5154" i="24" s="1"/>
  <c r="S5154" i="24" s="1"/>
  <c r="Q5155" i="24" l="1"/>
  <c r="R5155" i="24" s="1"/>
  <c r="S5155" i="24" s="1"/>
  <c r="Q5156" i="24" l="1"/>
  <c r="R5156" i="24" s="1"/>
  <c r="S5156" i="24" s="1"/>
  <c r="Q5157" i="24" l="1"/>
  <c r="R5157" i="24" s="1"/>
  <c r="S5157" i="24" s="1"/>
  <c r="Q5158" i="24" l="1"/>
  <c r="R5158" i="24" s="1"/>
  <c r="S5158" i="24" s="1"/>
  <c r="Q5159" i="24" l="1"/>
  <c r="R5159" i="24" s="1"/>
  <c r="S5159" i="24" s="1"/>
  <c r="Q5160" i="24" l="1"/>
  <c r="R5160" i="24" s="1"/>
  <c r="S5160" i="24" s="1"/>
  <c r="Q5161" i="24" l="1"/>
  <c r="R5161" i="24" s="1"/>
  <c r="S5161" i="24" s="1"/>
  <c r="Q5162" i="24" l="1"/>
  <c r="R5162" i="24"/>
  <c r="S5162" i="24" s="1"/>
  <c r="Q5163" i="24" l="1"/>
  <c r="R5163" i="24" s="1"/>
  <c r="S5163" i="24" s="1"/>
  <c r="Q5164" i="24" l="1"/>
  <c r="R5164" i="24" s="1"/>
  <c r="S5164" i="24" s="1"/>
  <c r="Q5165" i="24" l="1"/>
  <c r="R5165" i="24" s="1"/>
  <c r="S5165" i="24" s="1"/>
  <c r="Q5166" i="24" l="1"/>
  <c r="R5166" i="24" s="1"/>
  <c r="S5166" i="24" s="1"/>
  <c r="Q5167" i="24" l="1"/>
  <c r="R5167" i="24" s="1"/>
  <c r="S5167" i="24" s="1"/>
  <c r="Q5168" i="24" l="1"/>
  <c r="R5168" i="24" s="1"/>
  <c r="S5168" i="24" s="1"/>
  <c r="Q5169" i="24" l="1"/>
  <c r="R5169" i="24" s="1"/>
  <c r="S5169" i="24" s="1"/>
  <c r="Q5170" i="24" l="1"/>
  <c r="R5170" i="24" s="1"/>
  <c r="S5170" i="24" s="1"/>
  <c r="Q5171" i="24" l="1"/>
  <c r="R5171" i="24" s="1"/>
  <c r="S5171" i="24" s="1"/>
  <c r="Q5172" i="24" l="1"/>
  <c r="R5172" i="24" s="1"/>
  <c r="S5172" i="24" s="1"/>
  <c r="Q5173" i="24" l="1"/>
  <c r="R5173" i="24" s="1"/>
  <c r="S5173" i="24" s="1"/>
  <c r="Q5174" i="24" l="1"/>
  <c r="R5174" i="24" s="1"/>
  <c r="S5174" i="24" s="1"/>
  <c r="Q5175" i="24" l="1"/>
  <c r="R5175" i="24" s="1"/>
  <c r="S5175" i="24" s="1"/>
  <c r="Q5176" i="24" l="1"/>
  <c r="R5176" i="24" s="1"/>
  <c r="S5176" i="24" s="1"/>
  <c r="Q5177" i="24" l="1"/>
  <c r="R5177" i="24" s="1"/>
  <c r="S5177" i="24" s="1"/>
  <c r="Q5178" i="24" l="1"/>
  <c r="R5178" i="24" s="1"/>
  <c r="S5178" i="24" s="1"/>
  <c r="Q5179" i="24" l="1"/>
  <c r="R5179" i="24" s="1"/>
  <c r="S5179" i="24" s="1"/>
  <c r="Q5180" i="24" l="1"/>
  <c r="R5180" i="24" s="1"/>
  <c r="S5180" i="24" s="1"/>
  <c r="Q5181" i="24" l="1"/>
  <c r="R5181" i="24" s="1"/>
  <c r="S5181" i="24" s="1"/>
  <c r="Q5182" i="24" l="1"/>
  <c r="R5182" i="24" s="1"/>
  <c r="S5182" i="24" s="1"/>
  <c r="Q5183" i="24" l="1"/>
  <c r="R5183" i="24" s="1"/>
  <c r="S5183" i="24" s="1"/>
  <c r="Q5184" i="24" l="1"/>
  <c r="R5184" i="24" s="1"/>
  <c r="S5184" i="24" s="1"/>
  <c r="Q5185" i="24" l="1"/>
  <c r="R5185" i="24" s="1"/>
  <c r="S5185" i="24" s="1"/>
  <c r="Q5186" i="24" l="1"/>
  <c r="R5186" i="24" s="1"/>
  <c r="S5186" i="24" s="1"/>
  <c r="Q5187" i="24" l="1"/>
  <c r="R5187" i="24" s="1"/>
  <c r="S5187" i="24" s="1"/>
  <c r="Q5188" i="24" l="1"/>
  <c r="R5188" i="24" s="1"/>
  <c r="S5188" i="24" s="1"/>
  <c r="Q5189" i="24" l="1"/>
  <c r="R5189" i="24" s="1"/>
  <c r="S5189" i="24" s="1"/>
  <c r="Q5190" i="24" l="1"/>
  <c r="R5190" i="24" s="1"/>
  <c r="S5190" i="24" s="1"/>
  <c r="Q5191" i="24" l="1"/>
  <c r="R5191" i="24" s="1"/>
  <c r="S5191" i="24" s="1"/>
  <c r="Q5192" i="24" l="1"/>
  <c r="R5192" i="24" s="1"/>
  <c r="S5192" i="24" s="1"/>
  <c r="Q5193" i="24" l="1"/>
  <c r="R5193" i="24" s="1"/>
  <c r="S5193" i="24" s="1"/>
  <c r="Q5194" i="24" l="1"/>
  <c r="R5194" i="24" s="1"/>
  <c r="S5194" i="24" s="1"/>
  <c r="Q5195" i="24" l="1"/>
  <c r="R5195" i="24" s="1"/>
  <c r="S5195" i="24" s="1"/>
  <c r="Q5196" i="24" l="1"/>
  <c r="R5196" i="24" s="1"/>
  <c r="S5196" i="24" s="1"/>
  <c r="Q5197" i="24" l="1"/>
  <c r="R5197" i="24" s="1"/>
  <c r="S5197" i="24" s="1"/>
  <c r="Q5198" i="24" l="1"/>
  <c r="R5198" i="24" s="1"/>
  <c r="S5198" i="24" s="1"/>
  <c r="Q5199" i="24" l="1"/>
  <c r="R5199" i="24" s="1"/>
  <c r="S5199" i="24" s="1"/>
  <c r="Q5200" i="24" l="1"/>
  <c r="R5200" i="24" s="1"/>
  <c r="S5200" i="24" s="1"/>
  <c r="Q5201" i="24" l="1"/>
  <c r="R5201" i="24" s="1"/>
  <c r="S5201" i="24" s="1"/>
  <c r="Q5202" i="24" l="1"/>
  <c r="R5202" i="24" s="1"/>
  <c r="S5202" i="24" s="1"/>
  <c r="Q5203" i="24" l="1"/>
  <c r="R5203" i="24" s="1"/>
  <c r="S5203" i="24" s="1"/>
  <c r="Q5204" i="24" l="1"/>
  <c r="R5204" i="24" s="1"/>
  <c r="S5204" i="24" s="1"/>
  <c r="Q5205" i="24" l="1"/>
  <c r="R5205" i="24" s="1"/>
  <c r="S5205" i="24" s="1"/>
  <c r="Q5206" i="24" l="1"/>
  <c r="R5206" i="24" s="1"/>
  <c r="S5206" i="24" s="1"/>
  <c r="Q5207" i="24" l="1"/>
  <c r="R5207" i="24" s="1"/>
  <c r="S5207" i="24" s="1"/>
  <c r="Q5208" i="24" l="1"/>
  <c r="R5208" i="24" s="1"/>
  <c r="S5208" i="24" s="1"/>
  <c r="Q5209" i="24" l="1"/>
  <c r="R5209" i="24" s="1"/>
  <c r="S5209" i="24" s="1"/>
  <c r="Q5210" i="24" l="1"/>
  <c r="R5210" i="24" s="1"/>
  <c r="S5210" i="24" s="1"/>
  <c r="Q5211" i="24" l="1"/>
  <c r="R5211" i="24" s="1"/>
  <c r="S5211" i="24" s="1"/>
  <c r="Q5212" i="24" l="1"/>
  <c r="R5212" i="24" s="1"/>
  <c r="S5212" i="24" s="1"/>
  <c r="Q5213" i="24" l="1"/>
  <c r="R5213" i="24" s="1"/>
  <c r="S5213" i="24" s="1"/>
  <c r="Q5214" i="24" l="1"/>
  <c r="R5214" i="24" s="1"/>
  <c r="S5214" i="24" s="1"/>
  <c r="Q5215" i="24" l="1"/>
  <c r="R5215" i="24" s="1"/>
  <c r="S5215" i="24" s="1"/>
  <c r="Q5216" i="24" l="1"/>
  <c r="R5216" i="24" s="1"/>
  <c r="S5216" i="24" s="1"/>
  <c r="Q5217" i="24" l="1"/>
  <c r="R5217" i="24" s="1"/>
  <c r="S5217" i="24" s="1"/>
  <c r="Q5218" i="24" l="1"/>
  <c r="R5218" i="24" s="1"/>
  <c r="S5218" i="24" s="1"/>
  <c r="Q5219" i="24" l="1"/>
  <c r="R5219" i="24" s="1"/>
  <c r="S5219" i="24" s="1"/>
  <c r="Q5220" i="24" l="1"/>
  <c r="R5220" i="24" s="1"/>
  <c r="S5220" i="24" s="1"/>
  <c r="Q5221" i="24" l="1"/>
  <c r="R5221" i="24" s="1"/>
  <c r="S5221" i="24" s="1"/>
  <c r="Q5222" i="24" l="1"/>
  <c r="R5222" i="24" s="1"/>
  <c r="S5222" i="24" s="1"/>
  <c r="Q5223" i="24" l="1"/>
  <c r="R5223" i="24" s="1"/>
  <c r="S5223" i="24" s="1"/>
  <c r="Q5224" i="24" l="1"/>
  <c r="R5224" i="24" s="1"/>
  <c r="S5224" i="24" s="1"/>
  <c r="Q5225" i="24" l="1"/>
  <c r="R5225" i="24" s="1"/>
  <c r="S5225" i="24" s="1"/>
  <c r="Q5226" i="24" l="1"/>
  <c r="R5226" i="24" s="1"/>
  <c r="S5226" i="24" s="1"/>
  <c r="Q5227" i="24" l="1"/>
  <c r="R5227" i="24" s="1"/>
  <c r="S5227" i="24" s="1"/>
  <c r="Q5228" i="24" l="1"/>
  <c r="R5228" i="24" s="1"/>
  <c r="S5228" i="24" s="1"/>
  <c r="Q5229" i="24" l="1"/>
  <c r="R5229" i="24" s="1"/>
  <c r="S5229" i="24" s="1"/>
  <c r="Q5230" i="24" l="1"/>
  <c r="R5230" i="24" s="1"/>
  <c r="S5230" i="24" s="1"/>
  <c r="Q5231" i="24" l="1"/>
  <c r="R5231" i="24" s="1"/>
  <c r="S5231" i="24" s="1"/>
  <c r="Q5232" i="24" l="1"/>
  <c r="R5232" i="24" s="1"/>
  <c r="S5232" i="24" s="1"/>
  <c r="Q5233" i="24" l="1"/>
  <c r="R5233" i="24" s="1"/>
  <c r="S5233" i="24" s="1"/>
  <c r="Q5234" i="24" l="1"/>
  <c r="R5234" i="24" s="1"/>
  <c r="S5234" i="24" s="1"/>
  <c r="Q5235" i="24" l="1"/>
  <c r="R5235" i="24" s="1"/>
  <c r="S5235" i="24" s="1"/>
  <c r="Q5236" i="24" l="1"/>
  <c r="R5236" i="24" s="1"/>
  <c r="S5236" i="24" s="1"/>
  <c r="Q5237" i="24" l="1"/>
  <c r="R5237" i="24" s="1"/>
  <c r="S5237" i="24" s="1"/>
  <c r="Q5238" i="24" l="1"/>
  <c r="R5238" i="24" s="1"/>
  <c r="S5238" i="24" s="1"/>
  <c r="Q5239" i="24" l="1"/>
  <c r="R5239" i="24" s="1"/>
  <c r="S5239" i="24" s="1"/>
  <c r="Q5240" i="24" l="1"/>
  <c r="R5240" i="24"/>
  <c r="S5240" i="24" s="1"/>
  <c r="Q5241" i="24" l="1"/>
  <c r="R5241" i="24"/>
  <c r="S5241" i="24" s="1"/>
  <c r="Q5242" i="24" l="1"/>
  <c r="R5242" i="24" s="1"/>
  <c r="S5242" i="24" s="1"/>
  <c r="Q5243" i="24" l="1"/>
  <c r="R5243" i="24" s="1"/>
  <c r="S5243" i="24" s="1"/>
  <c r="Q5244" i="24" l="1"/>
  <c r="R5244" i="24" s="1"/>
  <c r="S5244" i="24" s="1"/>
  <c r="Q5245" i="24" l="1"/>
  <c r="R5245" i="24" s="1"/>
  <c r="S5245" i="24" s="1"/>
  <c r="Q5246" i="24" l="1"/>
  <c r="R5246" i="24" s="1"/>
  <c r="S5246" i="24" s="1"/>
  <c r="Q5247" i="24" l="1"/>
  <c r="R5247" i="24" s="1"/>
  <c r="S5247" i="24" s="1"/>
  <c r="Q5248" i="24" l="1"/>
  <c r="R5248" i="24" s="1"/>
  <c r="S5248" i="24" s="1"/>
  <c r="Q5249" i="24" l="1"/>
  <c r="R5249" i="24" s="1"/>
  <c r="S5249" i="24" s="1"/>
  <c r="Q5250" i="24" l="1"/>
  <c r="R5250" i="24" s="1"/>
  <c r="S5250" i="24" s="1"/>
  <c r="Q5251" i="24" l="1"/>
  <c r="R5251" i="24" s="1"/>
  <c r="S5251" i="24" s="1"/>
  <c r="Q5252" i="24" l="1"/>
  <c r="R5252" i="24" s="1"/>
  <c r="S5252" i="24" s="1"/>
  <c r="Q5253" i="24" l="1"/>
  <c r="R5253" i="24" s="1"/>
  <c r="S5253" i="24" s="1"/>
  <c r="Q5254" i="24" l="1"/>
  <c r="R5254" i="24" s="1"/>
  <c r="S5254" i="24" s="1"/>
  <c r="Q5255" i="24" l="1"/>
  <c r="R5255" i="24" s="1"/>
  <c r="S5255" i="24" s="1"/>
  <c r="Q5256" i="24" l="1"/>
  <c r="R5256" i="24" s="1"/>
  <c r="S5256" i="24" s="1"/>
  <c r="Q5257" i="24" l="1"/>
  <c r="R5257" i="24" s="1"/>
  <c r="S5257" i="24" s="1"/>
  <c r="Q5258" i="24" l="1"/>
  <c r="R5258" i="24" s="1"/>
  <c r="S5258" i="24" s="1"/>
  <c r="Q5259" i="24" l="1"/>
  <c r="R5259" i="24" s="1"/>
  <c r="S5259" i="24" s="1"/>
  <c r="Q5260" i="24" l="1"/>
  <c r="R5260" i="24" s="1"/>
  <c r="S5260" i="24" s="1"/>
  <c r="Q5261" i="24" l="1"/>
  <c r="R5261" i="24"/>
  <c r="S5261" i="24" s="1"/>
  <c r="Q5262" i="24" l="1"/>
  <c r="R5262" i="24" s="1"/>
  <c r="S5262" i="24" s="1"/>
  <c r="Q5263" i="24" l="1"/>
  <c r="R5263" i="24" s="1"/>
  <c r="S5263" i="24" s="1"/>
  <c r="Q5264" i="24" l="1"/>
  <c r="R5264" i="24" s="1"/>
  <c r="S5264" i="24" s="1"/>
  <c r="Q5265" i="24" l="1"/>
  <c r="R5265" i="24" s="1"/>
  <c r="S5265" i="24" s="1"/>
  <c r="Q5266" i="24" l="1"/>
  <c r="R5266" i="24" s="1"/>
  <c r="S5266" i="24" s="1"/>
  <c r="Q5267" i="24" l="1"/>
  <c r="R5267" i="24" s="1"/>
  <c r="S5267" i="24" s="1"/>
  <c r="Q5268" i="24" l="1"/>
  <c r="R5268" i="24" s="1"/>
  <c r="S5268" i="24" s="1"/>
  <c r="Q5269" i="24" l="1"/>
  <c r="R5269" i="24" s="1"/>
  <c r="S5269" i="24" s="1"/>
  <c r="Q5270" i="24" l="1"/>
  <c r="R5270" i="24" s="1"/>
  <c r="S5270" i="24" s="1"/>
  <c r="Q5271" i="24" l="1"/>
  <c r="R5271" i="24" s="1"/>
  <c r="S5271" i="24" s="1"/>
  <c r="Q5272" i="24" l="1"/>
  <c r="R5272" i="24" s="1"/>
  <c r="S5272" i="24" s="1"/>
  <c r="Q5273" i="24" l="1"/>
  <c r="R5273" i="24" s="1"/>
  <c r="S5273" i="24" s="1"/>
  <c r="Q5274" i="24" l="1"/>
  <c r="R5274" i="24" s="1"/>
  <c r="S5274" i="24" s="1"/>
  <c r="Q5275" i="24" l="1"/>
  <c r="R5275" i="24" s="1"/>
  <c r="S5275" i="24" s="1"/>
  <c r="Q5276" i="24" l="1"/>
  <c r="R5276" i="24" s="1"/>
  <c r="S5276" i="24" s="1"/>
  <c r="Q5277" i="24" l="1"/>
  <c r="R5277" i="24" s="1"/>
  <c r="S5277" i="24" s="1"/>
  <c r="Q5278" i="24" l="1"/>
  <c r="R5278" i="24" s="1"/>
  <c r="S5278" i="24" s="1"/>
  <c r="Q5279" i="24" l="1"/>
  <c r="R5279" i="24" s="1"/>
  <c r="S5279" i="24" s="1"/>
  <c r="Q5280" i="24" l="1"/>
  <c r="R5280" i="24" s="1"/>
  <c r="S5280" i="24" s="1"/>
  <c r="Q5281" i="24" l="1"/>
  <c r="R5281" i="24" s="1"/>
  <c r="S5281" i="24" s="1"/>
  <c r="Q5282" i="24" l="1"/>
  <c r="R5282" i="24" s="1"/>
  <c r="S5282" i="24" s="1"/>
  <c r="Q5283" i="24" l="1"/>
  <c r="R5283" i="24" s="1"/>
  <c r="S5283" i="24" s="1"/>
  <c r="Q5284" i="24" l="1"/>
  <c r="R5284" i="24"/>
  <c r="S5284" i="24" s="1"/>
  <c r="Q5285" i="24" l="1"/>
  <c r="R5285" i="24" s="1"/>
  <c r="S5285" i="24" s="1"/>
  <c r="Q5286" i="24" l="1"/>
  <c r="R5286" i="24" s="1"/>
  <c r="S5286" i="24" s="1"/>
  <c r="Q5287" i="24" l="1"/>
  <c r="R5287" i="24" s="1"/>
  <c r="S5287" i="24" s="1"/>
  <c r="Q5288" i="24" l="1"/>
  <c r="R5288" i="24" s="1"/>
  <c r="S5288" i="24" s="1"/>
  <c r="Q5289" i="24" l="1"/>
  <c r="R5289" i="24" s="1"/>
  <c r="S5289" i="24" s="1"/>
  <c r="Q5290" i="24" l="1"/>
  <c r="R5290" i="24" s="1"/>
  <c r="S5290" i="24" s="1"/>
  <c r="Q5291" i="24" l="1"/>
  <c r="R5291" i="24" s="1"/>
  <c r="S5291" i="24" s="1"/>
  <c r="Q5292" i="24" l="1"/>
  <c r="R5292" i="24" s="1"/>
  <c r="S5292" i="24" s="1"/>
  <c r="Q5293" i="24" l="1"/>
  <c r="R5293" i="24" s="1"/>
  <c r="S5293" i="24" s="1"/>
  <c r="Q5294" i="24" l="1"/>
  <c r="R5294" i="24" s="1"/>
  <c r="S5294" i="24" s="1"/>
  <c r="Q5295" i="24" l="1"/>
  <c r="R5295" i="24" s="1"/>
  <c r="S5295" i="24" s="1"/>
  <c r="Q5296" i="24" l="1"/>
  <c r="R5296" i="24" s="1"/>
  <c r="S5296" i="24" s="1"/>
  <c r="Q5297" i="24" l="1"/>
  <c r="R5297" i="24" s="1"/>
  <c r="S5297" i="24" s="1"/>
  <c r="Q5298" i="24" l="1"/>
  <c r="R5298" i="24" s="1"/>
  <c r="S5298" i="24" s="1"/>
  <c r="Q5299" i="24" l="1"/>
  <c r="R5299" i="24" s="1"/>
  <c r="S5299" i="24" s="1"/>
  <c r="Q5300" i="24" l="1"/>
  <c r="R5300" i="24" s="1"/>
  <c r="S5300" i="24" s="1"/>
  <c r="Q5301" i="24" l="1"/>
  <c r="R5301" i="24" s="1"/>
  <c r="S5301" i="24" s="1"/>
  <c r="Q5302" i="24" l="1"/>
  <c r="R5302" i="24" s="1"/>
  <c r="S5302" i="24" s="1"/>
  <c r="Q5303" i="24" l="1"/>
  <c r="R5303" i="24" s="1"/>
  <c r="S5303" i="24" s="1"/>
  <c r="Q5304" i="24" l="1"/>
  <c r="R5304" i="24" s="1"/>
  <c r="S5304" i="24" s="1"/>
  <c r="Q5305" i="24" l="1"/>
  <c r="R5305" i="24" s="1"/>
  <c r="S5305" i="24" s="1"/>
  <c r="Q5306" i="24" l="1"/>
  <c r="R5306" i="24" s="1"/>
  <c r="S5306" i="24" s="1"/>
  <c r="Q5307" i="24" l="1"/>
  <c r="R5307" i="24" s="1"/>
  <c r="S5307" i="24" s="1"/>
  <c r="Q5308" i="24" l="1"/>
  <c r="R5308" i="24" s="1"/>
  <c r="S5308" i="24" s="1"/>
  <c r="Q5309" i="24" l="1"/>
  <c r="R5309" i="24" s="1"/>
  <c r="S5309" i="24" s="1"/>
  <c r="Q5310" i="24" l="1"/>
  <c r="R5310" i="24"/>
  <c r="S5310" i="24" s="1"/>
  <c r="Q5311" i="24" l="1"/>
  <c r="R5311" i="24"/>
  <c r="S5311" i="24" s="1"/>
  <c r="Q5312" i="24" l="1"/>
  <c r="R5312" i="24" s="1"/>
  <c r="S5312" i="24" s="1"/>
  <c r="Q5313" i="24" l="1"/>
  <c r="R5313" i="24" s="1"/>
  <c r="S5313" i="24" s="1"/>
  <c r="Q5314" i="24" l="1"/>
  <c r="R5314" i="24" s="1"/>
  <c r="S5314" i="24" s="1"/>
  <c r="Q5315" i="24" l="1"/>
  <c r="R5315" i="24" s="1"/>
  <c r="S5315" i="24" s="1"/>
  <c r="Q5316" i="24" l="1"/>
  <c r="R5316" i="24" s="1"/>
  <c r="S5316" i="24" s="1"/>
  <c r="Q5317" i="24" l="1"/>
  <c r="R5317" i="24" s="1"/>
  <c r="S5317" i="24" s="1"/>
  <c r="Q5318" i="24" l="1"/>
  <c r="R5318" i="24" s="1"/>
  <c r="S5318" i="24" s="1"/>
  <c r="Q5319" i="24" l="1"/>
  <c r="R5319" i="24" s="1"/>
  <c r="S5319" i="24" s="1"/>
  <c r="Q5320" i="24" l="1"/>
  <c r="R5320" i="24" s="1"/>
  <c r="S5320" i="24" s="1"/>
  <c r="Q5321" i="24" l="1"/>
  <c r="R5321" i="24" s="1"/>
  <c r="S5321" i="24" s="1"/>
  <c r="Q5322" i="24" l="1"/>
  <c r="R5322" i="24" s="1"/>
  <c r="S5322" i="24" s="1"/>
  <c r="Q5323" i="24" l="1"/>
  <c r="R5323" i="24" s="1"/>
  <c r="S5323" i="24" s="1"/>
  <c r="Q5324" i="24" l="1"/>
  <c r="R5324" i="24" s="1"/>
  <c r="S5324" i="24" s="1"/>
  <c r="Q5325" i="24" l="1"/>
  <c r="R5325" i="24" s="1"/>
  <c r="S5325" i="24" s="1"/>
  <c r="Q5326" i="24" l="1"/>
  <c r="R5326" i="24" s="1"/>
  <c r="S5326" i="24" s="1"/>
  <c r="Q5327" i="24" l="1"/>
  <c r="R5327" i="24" s="1"/>
  <c r="S5327" i="24" s="1"/>
  <c r="Q5328" i="24" l="1"/>
  <c r="R5328" i="24" s="1"/>
  <c r="S5328" i="24" s="1"/>
  <c r="Q5329" i="24" l="1"/>
  <c r="R5329" i="24" s="1"/>
  <c r="S5329" i="24" s="1"/>
  <c r="Q5330" i="24" l="1"/>
  <c r="R5330" i="24" s="1"/>
  <c r="S5330" i="24" s="1"/>
  <c r="Q5331" i="24" l="1"/>
  <c r="R5331" i="24" s="1"/>
  <c r="S5331" i="24" s="1"/>
  <c r="Q5332" i="24" l="1"/>
  <c r="R5332" i="24" s="1"/>
  <c r="S5332" i="24" s="1"/>
  <c r="Q5333" i="24" l="1"/>
  <c r="R5333" i="24" s="1"/>
  <c r="S5333" i="24" s="1"/>
  <c r="Q5334" i="24" l="1"/>
  <c r="R5334" i="24" s="1"/>
  <c r="S5334" i="24" s="1"/>
  <c r="Q5335" i="24" l="1"/>
  <c r="R5335" i="24" s="1"/>
  <c r="S5335" i="24" s="1"/>
  <c r="Q5336" i="24" l="1"/>
  <c r="R5336" i="24" s="1"/>
  <c r="S5336" i="24" s="1"/>
  <c r="Q5337" i="24" l="1"/>
  <c r="R5337" i="24" s="1"/>
  <c r="S5337" i="24" s="1"/>
  <c r="Q5338" i="24" l="1"/>
  <c r="R5338" i="24" s="1"/>
  <c r="S5338" i="24" s="1"/>
  <c r="Q5339" i="24" l="1"/>
  <c r="R5339" i="24" s="1"/>
  <c r="S5339" i="24" s="1"/>
  <c r="Q5340" i="24" l="1"/>
  <c r="R5340" i="24" s="1"/>
  <c r="S5340" i="24" s="1"/>
  <c r="Q5341" i="24" l="1"/>
  <c r="R5341" i="24" s="1"/>
  <c r="S5341" i="24" s="1"/>
  <c r="Q5342" i="24" l="1"/>
  <c r="R5342" i="24" s="1"/>
  <c r="S5342" i="24" s="1"/>
  <c r="Q5343" i="24" l="1"/>
  <c r="R5343" i="24" s="1"/>
  <c r="S5343" i="24" s="1"/>
  <c r="Q5344" i="24" l="1"/>
  <c r="R5344" i="24" s="1"/>
  <c r="S5344" i="24" s="1"/>
  <c r="Q5345" i="24" l="1"/>
  <c r="R5345" i="24" s="1"/>
  <c r="S5345" i="24" s="1"/>
  <c r="Q5346" i="24" l="1"/>
  <c r="R5346" i="24" s="1"/>
  <c r="S5346" i="24" s="1"/>
  <c r="Q5347" i="24" l="1"/>
  <c r="R5347" i="24" s="1"/>
  <c r="S5347" i="24" s="1"/>
  <c r="Q5348" i="24" l="1"/>
  <c r="R5348" i="24" s="1"/>
  <c r="S5348" i="24" s="1"/>
  <c r="Q5349" i="24" l="1"/>
  <c r="R5349" i="24" s="1"/>
  <c r="S5349" i="24" s="1"/>
  <c r="Q5350" i="24" l="1"/>
  <c r="R5350" i="24" s="1"/>
  <c r="S5350" i="24" s="1"/>
  <c r="Q5351" i="24" l="1"/>
  <c r="R5351" i="24" s="1"/>
  <c r="S5351" i="24" s="1"/>
  <c r="Q5352" i="24" l="1"/>
  <c r="R5352" i="24" s="1"/>
  <c r="S5352" i="24" s="1"/>
  <c r="Q5353" i="24" l="1"/>
  <c r="R5353" i="24" s="1"/>
  <c r="S5353" i="24" s="1"/>
  <c r="Q5354" i="24" l="1"/>
  <c r="R5354" i="24" s="1"/>
  <c r="S5354" i="24" s="1"/>
  <c r="Q5355" i="24" l="1"/>
  <c r="R5355" i="24" s="1"/>
  <c r="S5355" i="24" s="1"/>
  <c r="Q5356" i="24" l="1"/>
  <c r="R5356" i="24" s="1"/>
  <c r="S5356" i="24" s="1"/>
  <c r="Q5357" i="24" l="1"/>
  <c r="R5357" i="24" s="1"/>
  <c r="S5357" i="24" s="1"/>
  <c r="Q5358" i="24" l="1"/>
  <c r="R5358" i="24" s="1"/>
  <c r="S5358" i="24" s="1"/>
  <c r="Q5359" i="24" l="1"/>
  <c r="R5359" i="24" s="1"/>
  <c r="S5359" i="24" s="1"/>
  <c r="Q5360" i="24" l="1"/>
  <c r="R5360" i="24" s="1"/>
  <c r="S5360" i="24" s="1"/>
  <c r="Q5361" i="24" l="1"/>
  <c r="R5361" i="24" s="1"/>
  <c r="S5361" i="24" s="1"/>
  <c r="Q5362" i="24" l="1"/>
  <c r="R5362" i="24" s="1"/>
  <c r="S5362" i="24" s="1"/>
  <c r="Q5363" i="24" l="1"/>
  <c r="R5363" i="24" s="1"/>
  <c r="S5363" i="24" s="1"/>
  <c r="Q5364" i="24" l="1"/>
  <c r="R5364" i="24" s="1"/>
  <c r="S5364" i="24" s="1"/>
  <c r="Q5365" i="24" l="1"/>
  <c r="R5365" i="24" s="1"/>
  <c r="S5365" i="24" s="1"/>
  <c r="Q5366" i="24" l="1"/>
  <c r="R5366" i="24" s="1"/>
  <c r="S5366" i="24" s="1"/>
  <c r="Q5367" i="24" l="1"/>
  <c r="R5367" i="24" s="1"/>
  <c r="S5367" i="24" s="1"/>
  <c r="Q5368" i="24" l="1"/>
  <c r="R5368" i="24" s="1"/>
  <c r="S5368" i="24" s="1"/>
  <c r="Q5369" i="24" l="1"/>
  <c r="R5369" i="24" s="1"/>
  <c r="S5369" i="24" s="1"/>
  <c r="Q5370" i="24" l="1"/>
  <c r="R5370" i="24" s="1"/>
  <c r="S5370" i="24" s="1"/>
  <c r="Q5371" i="24" l="1"/>
  <c r="R5371" i="24" s="1"/>
  <c r="S5371" i="24" s="1"/>
  <c r="Q5372" i="24" l="1"/>
  <c r="R5372" i="24" s="1"/>
  <c r="S5372" i="24" s="1"/>
  <c r="Q5373" i="24" l="1"/>
  <c r="R5373" i="24" s="1"/>
  <c r="S5373" i="24" s="1"/>
  <c r="Q5374" i="24" l="1"/>
  <c r="R5374" i="24" s="1"/>
  <c r="S5374" i="24" s="1"/>
  <c r="Q5375" i="24" l="1"/>
  <c r="R5375" i="24" s="1"/>
  <c r="S5375" i="24" s="1"/>
  <c r="Q5376" i="24" l="1"/>
  <c r="R5376" i="24" s="1"/>
  <c r="S5376" i="24" s="1"/>
  <c r="Q5377" i="24" l="1"/>
  <c r="R5377" i="24" s="1"/>
  <c r="S5377" i="24" s="1"/>
  <c r="Q5378" i="24" l="1"/>
  <c r="R5378" i="24" s="1"/>
  <c r="S5378" i="24" s="1"/>
  <c r="Q5379" i="24" l="1"/>
  <c r="R5379" i="24" s="1"/>
  <c r="S5379" i="24" s="1"/>
  <c r="Q5380" i="24" l="1"/>
  <c r="R5380" i="24" s="1"/>
  <c r="S5380" i="24" s="1"/>
  <c r="Q5381" i="24" l="1"/>
  <c r="R5381" i="24" s="1"/>
  <c r="S5381" i="24" s="1"/>
  <c r="Q5382" i="24" l="1"/>
  <c r="R5382" i="24" s="1"/>
  <c r="S5382" i="24" s="1"/>
  <c r="Q5383" i="24" l="1"/>
  <c r="R5383" i="24" s="1"/>
  <c r="S5383" i="24" s="1"/>
  <c r="Q5384" i="24" l="1"/>
  <c r="R5384" i="24" s="1"/>
  <c r="S5384" i="24" s="1"/>
  <c r="Q5385" i="24" l="1"/>
  <c r="R5385" i="24" s="1"/>
  <c r="S5385" i="24" s="1"/>
  <c r="Q5386" i="24" l="1"/>
  <c r="R5386" i="24" s="1"/>
  <c r="S5386" i="24" s="1"/>
  <c r="Q5387" i="24" l="1"/>
  <c r="R5387" i="24" s="1"/>
  <c r="S5387" i="24" s="1"/>
  <c r="Q5388" i="24" l="1"/>
  <c r="R5388" i="24" s="1"/>
  <c r="S5388" i="24" s="1"/>
  <c r="Q5389" i="24" l="1"/>
  <c r="R5389" i="24" s="1"/>
  <c r="S5389" i="24" s="1"/>
  <c r="Q5390" i="24" l="1"/>
  <c r="R5390" i="24" s="1"/>
  <c r="S5390" i="24" s="1"/>
  <c r="Q5391" i="24" l="1"/>
  <c r="R5391" i="24" s="1"/>
  <c r="S5391" i="24" s="1"/>
  <c r="Q5392" i="24" l="1"/>
  <c r="R5392" i="24" s="1"/>
  <c r="S5392" i="24" s="1"/>
  <c r="Q5393" i="24" l="1"/>
  <c r="R5393" i="24" s="1"/>
  <c r="S5393" i="24" s="1"/>
  <c r="Q5394" i="24" l="1"/>
  <c r="R5394" i="24" s="1"/>
  <c r="S5394" i="24" s="1"/>
  <c r="Q5395" i="24" l="1"/>
  <c r="R5395" i="24" s="1"/>
  <c r="S5395" i="24" s="1"/>
  <c r="Q5396" i="24" l="1"/>
  <c r="R5396" i="24" s="1"/>
  <c r="S5396" i="24" s="1"/>
  <c r="Q5397" i="24" l="1"/>
  <c r="R5397" i="24" s="1"/>
  <c r="S5397" i="24" s="1"/>
  <c r="Q5398" i="24" l="1"/>
  <c r="R5398" i="24" s="1"/>
  <c r="S5398" i="24" s="1"/>
  <c r="Q5399" i="24" l="1"/>
  <c r="R5399" i="24" s="1"/>
  <c r="S5399" i="24" s="1"/>
  <c r="Q5400" i="24" l="1"/>
  <c r="R5400" i="24" s="1"/>
  <c r="S5400" i="24" s="1"/>
  <c r="Q5401" i="24" l="1"/>
  <c r="R5401" i="24" s="1"/>
  <c r="S5401" i="24" s="1"/>
  <c r="Q5402" i="24" l="1"/>
  <c r="R5402" i="24" s="1"/>
  <c r="S5402" i="24" s="1"/>
  <c r="Q5403" i="24" l="1"/>
  <c r="R5403" i="24" s="1"/>
  <c r="S5403" i="24" s="1"/>
  <c r="Q5404" i="24" l="1"/>
  <c r="R5404" i="24" s="1"/>
  <c r="S5404" i="24" s="1"/>
  <c r="Q5405" i="24" l="1"/>
  <c r="R5405" i="24" s="1"/>
  <c r="S5405" i="24" s="1"/>
  <c r="Q5406" i="24" l="1"/>
  <c r="R5406" i="24" s="1"/>
  <c r="S5406" i="24" s="1"/>
  <c r="Q5407" i="24" l="1"/>
  <c r="R5407" i="24" s="1"/>
  <c r="S5407" i="24" s="1"/>
  <c r="Q5408" i="24" l="1"/>
  <c r="R5408" i="24" s="1"/>
  <c r="S5408" i="24" s="1"/>
  <c r="Q5409" i="24" l="1"/>
  <c r="R5409" i="24" s="1"/>
  <c r="S5409" i="24" s="1"/>
  <c r="Q5410" i="24" l="1"/>
  <c r="R5410" i="24" s="1"/>
  <c r="S5410" i="24" s="1"/>
  <c r="Q5411" i="24" l="1"/>
  <c r="R5411" i="24" s="1"/>
  <c r="S5411" i="24" s="1"/>
  <c r="Q5412" i="24" l="1"/>
  <c r="R5412" i="24" s="1"/>
  <c r="S5412" i="24" s="1"/>
  <c r="Q5413" i="24" l="1"/>
  <c r="R5413" i="24" s="1"/>
  <c r="S5413" i="24" s="1"/>
  <c r="Q5414" i="24" l="1"/>
  <c r="R5414" i="24" s="1"/>
  <c r="S5414" i="24" s="1"/>
  <c r="Q5415" i="24" l="1"/>
  <c r="R5415" i="24" s="1"/>
  <c r="S5415" i="24" s="1"/>
  <c r="Q5416" i="24" l="1"/>
  <c r="R5416" i="24" s="1"/>
  <c r="S5416" i="24" s="1"/>
  <c r="Q5417" i="24" l="1"/>
  <c r="R5417" i="24" s="1"/>
  <c r="S5417" i="24" s="1"/>
  <c r="Q5418" i="24" l="1"/>
  <c r="R5418" i="24" s="1"/>
  <c r="S5418" i="24" s="1"/>
  <c r="Q5419" i="24" l="1"/>
  <c r="R5419" i="24" s="1"/>
  <c r="S5419" i="24" s="1"/>
  <c r="Q5420" i="24" l="1"/>
  <c r="R5420" i="24" s="1"/>
  <c r="S5420" i="24" s="1"/>
  <c r="Q5421" i="24" l="1"/>
  <c r="R5421" i="24" s="1"/>
  <c r="S5421" i="24" s="1"/>
  <c r="Q5422" i="24" l="1"/>
  <c r="R5422" i="24" s="1"/>
  <c r="S5422" i="24" s="1"/>
  <c r="Q5423" i="24" l="1"/>
  <c r="R5423" i="24" s="1"/>
  <c r="S5423" i="24" s="1"/>
  <c r="Q5424" i="24" l="1"/>
  <c r="R5424" i="24" s="1"/>
  <c r="S5424" i="24" s="1"/>
  <c r="Q5425" i="24" l="1"/>
  <c r="R5425" i="24" s="1"/>
  <c r="S5425" i="24" s="1"/>
  <c r="Q5426" i="24" l="1"/>
  <c r="R5426" i="24" s="1"/>
  <c r="S5426" i="24" s="1"/>
  <c r="Q5427" i="24" l="1"/>
  <c r="R5427" i="24" s="1"/>
  <c r="S5427" i="24" s="1"/>
  <c r="Q5428" i="24" l="1"/>
  <c r="R5428" i="24" s="1"/>
  <c r="S5428" i="24" s="1"/>
  <c r="Q5429" i="24" l="1"/>
  <c r="R5429" i="24" s="1"/>
  <c r="S5429" i="24" s="1"/>
  <c r="Q5430" i="24" l="1"/>
  <c r="R5430" i="24" s="1"/>
  <c r="S5430" i="24" s="1"/>
  <c r="Q5431" i="24" l="1"/>
  <c r="R5431" i="24" s="1"/>
  <c r="S5431" i="24" s="1"/>
  <c r="Q5432" i="24" l="1"/>
  <c r="R5432" i="24" s="1"/>
  <c r="S5432" i="24" s="1"/>
  <c r="Q5433" i="24" l="1"/>
  <c r="R5433" i="24" s="1"/>
  <c r="S5433" i="24" s="1"/>
  <c r="Q5434" i="24" l="1"/>
  <c r="R5434" i="24" s="1"/>
  <c r="S5434" i="24" s="1"/>
  <c r="Q5435" i="24" l="1"/>
  <c r="R5435" i="24" s="1"/>
  <c r="S5435" i="24" s="1"/>
  <c r="Q5436" i="24" l="1"/>
  <c r="R5436" i="24" s="1"/>
  <c r="S5436" i="24" s="1"/>
  <c r="Q5437" i="24" l="1"/>
  <c r="R5437" i="24" s="1"/>
  <c r="S5437" i="24" s="1"/>
  <c r="Q5438" i="24" l="1"/>
  <c r="R5438" i="24" s="1"/>
  <c r="S5438" i="24" s="1"/>
  <c r="Q5439" i="24" l="1"/>
  <c r="R5439" i="24" s="1"/>
  <c r="S5439" i="24" s="1"/>
  <c r="Q5440" i="24" l="1"/>
  <c r="R5440" i="24" s="1"/>
  <c r="S5440" i="24" s="1"/>
  <c r="Q5441" i="24" l="1"/>
  <c r="R5441" i="24" s="1"/>
  <c r="S5441" i="24" s="1"/>
  <c r="Q5442" i="24" l="1"/>
  <c r="R5442" i="24" s="1"/>
  <c r="S5442" i="24" s="1"/>
  <c r="Q5443" i="24" l="1"/>
  <c r="R5443" i="24" s="1"/>
  <c r="S5443" i="24" s="1"/>
  <c r="Q5444" i="24" l="1"/>
  <c r="R5444" i="24" s="1"/>
  <c r="S5444" i="24" s="1"/>
  <c r="Q5445" i="24" l="1"/>
  <c r="R5445" i="24" s="1"/>
  <c r="S5445" i="24" s="1"/>
  <c r="Q5446" i="24" l="1"/>
  <c r="R5446" i="24" s="1"/>
  <c r="S5446" i="24" s="1"/>
  <c r="Q5447" i="24" l="1"/>
  <c r="R5447" i="24" s="1"/>
  <c r="S5447" i="24" s="1"/>
  <c r="Q5448" i="24" l="1"/>
  <c r="R5448" i="24" s="1"/>
  <c r="S5448" i="24" s="1"/>
  <c r="Q5449" i="24" l="1"/>
  <c r="R5449" i="24" s="1"/>
  <c r="S5449" i="24" s="1"/>
  <c r="Q5450" i="24" l="1"/>
  <c r="R5450" i="24" s="1"/>
  <c r="S5450" i="24" s="1"/>
  <c r="Q5451" i="24" l="1"/>
  <c r="R5451" i="24" s="1"/>
  <c r="S5451" i="24" s="1"/>
  <c r="Q5452" i="24" l="1"/>
  <c r="R5452" i="24" s="1"/>
  <c r="S5452" i="24" s="1"/>
  <c r="Q5453" i="24" l="1"/>
  <c r="R5453" i="24" s="1"/>
  <c r="S5453" i="24" s="1"/>
  <c r="Q5454" i="24" l="1"/>
  <c r="R5454" i="24" s="1"/>
  <c r="S5454" i="24" s="1"/>
  <c r="Q5455" i="24" l="1"/>
  <c r="R5455" i="24" s="1"/>
  <c r="S5455" i="24" s="1"/>
  <c r="Q5456" i="24" l="1"/>
  <c r="R5456" i="24" s="1"/>
  <c r="S5456" i="24" s="1"/>
  <c r="Q5457" i="24" l="1"/>
  <c r="R5457" i="24" s="1"/>
  <c r="S5457" i="24" s="1"/>
  <c r="Q5458" i="24" l="1"/>
  <c r="R5458" i="24" s="1"/>
  <c r="S5458" i="24" s="1"/>
  <c r="Q5459" i="24" l="1"/>
  <c r="R5459" i="24" s="1"/>
  <c r="S5459" i="24" s="1"/>
  <c r="Q5460" i="24" l="1"/>
  <c r="R5460" i="24" s="1"/>
  <c r="S5460" i="24" s="1"/>
  <c r="Q5461" i="24" l="1"/>
  <c r="R5461" i="24" s="1"/>
  <c r="S5461" i="24" s="1"/>
  <c r="Q5462" i="24" l="1"/>
  <c r="R5462" i="24" s="1"/>
  <c r="S5462" i="24" s="1"/>
  <c r="Q5463" i="24" l="1"/>
  <c r="R5463" i="24" s="1"/>
  <c r="S5463" i="24" s="1"/>
  <c r="Q5464" i="24" l="1"/>
  <c r="R5464" i="24" s="1"/>
  <c r="S5464" i="24" s="1"/>
  <c r="Q5465" i="24" l="1"/>
  <c r="R5465" i="24" s="1"/>
  <c r="S5465" i="24" s="1"/>
  <c r="Q5466" i="24" l="1"/>
  <c r="R5466" i="24" s="1"/>
  <c r="S5466" i="24" s="1"/>
  <c r="Q5467" i="24" l="1"/>
  <c r="R5467" i="24" s="1"/>
  <c r="S5467" i="24" s="1"/>
  <c r="Q5468" i="24" l="1"/>
  <c r="R5468" i="24" s="1"/>
  <c r="S5468" i="24" s="1"/>
  <c r="Q5469" i="24" l="1"/>
  <c r="R5469" i="24" s="1"/>
  <c r="S5469" i="24" s="1"/>
  <c r="Q5470" i="24" l="1"/>
  <c r="R5470" i="24" s="1"/>
  <c r="S5470" i="24" s="1"/>
  <c r="Q5471" i="24" l="1"/>
  <c r="R5471" i="24" s="1"/>
  <c r="S5471" i="24" s="1"/>
  <c r="Q5472" i="24" l="1"/>
  <c r="R5472" i="24" s="1"/>
  <c r="S5472" i="24" s="1"/>
  <c r="Q5473" i="24" l="1"/>
  <c r="R5473" i="24" s="1"/>
  <c r="S5473" i="24" s="1"/>
  <c r="Q5474" i="24" l="1"/>
  <c r="R5474" i="24" s="1"/>
  <c r="S5474" i="24" s="1"/>
  <c r="Q5475" i="24" l="1"/>
  <c r="R5475" i="24" s="1"/>
  <c r="S5475" i="24" s="1"/>
  <c r="Q5476" i="24" l="1"/>
  <c r="R5476" i="24" s="1"/>
  <c r="S5476" i="24" s="1"/>
  <c r="Q5477" i="24" l="1"/>
  <c r="R5477" i="24" s="1"/>
  <c r="S5477" i="24" s="1"/>
  <c r="Q5478" i="24" l="1"/>
  <c r="R5478" i="24" s="1"/>
  <c r="S5478" i="24" s="1"/>
  <c r="Q5479" i="24" l="1"/>
  <c r="R5479" i="24" s="1"/>
  <c r="S5479" i="24" s="1"/>
  <c r="Q5480" i="24" l="1"/>
  <c r="R5480" i="24" s="1"/>
  <c r="S5480" i="24" s="1"/>
  <c r="Q5481" i="24" l="1"/>
  <c r="R5481" i="24" s="1"/>
  <c r="S5481" i="24" s="1"/>
  <c r="Q5482" i="24" l="1"/>
  <c r="R5482" i="24" s="1"/>
  <c r="S5482" i="24" s="1"/>
  <c r="Q5483" i="24" l="1"/>
  <c r="R5483" i="24" s="1"/>
  <c r="S5483" i="24" s="1"/>
  <c r="Q5484" i="24" l="1"/>
  <c r="R5484" i="24" s="1"/>
  <c r="S5484" i="24" s="1"/>
  <c r="Q5485" i="24" l="1"/>
  <c r="R5485" i="24" s="1"/>
  <c r="S5485" i="24" s="1"/>
  <c r="Q5486" i="24" l="1"/>
  <c r="R5486" i="24" s="1"/>
  <c r="S5486" i="24" s="1"/>
  <c r="Q5487" i="24" l="1"/>
  <c r="R5487" i="24" s="1"/>
  <c r="S5487" i="24" s="1"/>
  <c r="Q5488" i="24" l="1"/>
  <c r="R5488" i="24" s="1"/>
  <c r="S5488" i="24" s="1"/>
  <c r="Q5489" i="24" l="1"/>
  <c r="R5489" i="24" s="1"/>
  <c r="S5489" i="24" s="1"/>
  <c r="Q5490" i="24" l="1"/>
  <c r="R5490" i="24" s="1"/>
  <c r="S5490" i="24" s="1"/>
  <c r="Q5491" i="24" l="1"/>
  <c r="R5491" i="24" s="1"/>
  <c r="S5491" i="24" s="1"/>
  <c r="Q5492" i="24" l="1"/>
  <c r="R5492" i="24" s="1"/>
  <c r="S5492" i="24" s="1"/>
  <c r="Q5493" i="24" l="1"/>
  <c r="R5493" i="24" s="1"/>
  <c r="S5493" i="24" s="1"/>
  <c r="Q5494" i="24" l="1"/>
  <c r="R5494" i="24" s="1"/>
  <c r="S5494" i="24" s="1"/>
  <c r="Q5495" i="24" l="1"/>
  <c r="R5495" i="24" s="1"/>
  <c r="S5495" i="24" s="1"/>
  <c r="Q5496" i="24" l="1"/>
  <c r="R5496" i="24" s="1"/>
  <c r="S5496" i="24" s="1"/>
  <c r="Q5497" i="24" l="1"/>
  <c r="R5497" i="24" s="1"/>
  <c r="S5497" i="24" s="1"/>
  <c r="Q5498" i="24" l="1"/>
  <c r="R5498" i="24" s="1"/>
  <c r="S5498" i="24" s="1"/>
  <c r="Q5499" i="24" l="1"/>
  <c r="R5499" i="24" s="1"/>
  <c r="S5499" i="24" s="1"/>
  <c r="Q5500" i="24" l="1"/>
  <c r="R5500" i="24" s="1"/>
  <c r="S5500" i="24" s="1"/>
  <c r="Q5501" i="24" l="1"/>
  <c r="R5501" i="24" s="1"/>
  <c r="S5501" i="24" s="1"/>
  <c r="Q5502" i="24" l="1"/>
  <c r="R5502" i="24" s="1"/>
  <c r="S5502" i="24" s="1"/>
  <c r="Q5503" i="24" l="1"/>
  <c r="R5503" i="24" s="1"/>
  <c r="S5503" i="24" s="1"/>
  <c r="Q5504" i="24" l="1"/>
  <c r="R5504" i="24" s="1"/>
  <c r="S5504" i="24" s="1"/>
  <c r="Q5505" i="24" l="1"/>
  <c r="R5505" i="24" s="1"/>
  <c r="S5505" i="24" s="1"/>
  <c r="Q5506" i="24" l="1"/>
  <c r="R5506" i="24" s="1"/>
  <c r="S5506" i="24" s="1"/>
  <c r="Q5507" i="24" l="1"/>
  <c r="R5507" i="24" s="1"/>
  <c r="S5507" i="24" s="1"/>
  <c r="Q5508" i="24" l="1"/>
  <c r="R5508" i="24" s="1"/>
  <c r="S5508" i="24" s="1"/>
  <c r="Q5509" i="24" l="1"/>
  <c r="R5509" i="24" s="1"/>
  <c r="S5509" i="24" s="1"/>
  <c r="Q5510" i="24" l="1"/>
  <c r="R5510" i="24" s="1"/>
  <c r="S5510" i="24" s="1"/>
  <c r="Q5511" i="24" l="1"/>
  <c r="R5511" i="24" s="1"/>
  <c r="S5511" i="24" s="1"/>
  <c r="Q5512" i="24" l="1"/>
  <c r="R5512" i="24" s="1"/>
  <c r="S5512" i="24" s="1"/>
  <c r="Q5513" i="24" l="1"/>
  <c r="R5513" i="24" s="1"/>
  <c r="S5513" i="24" s="1"/>
  <c r="Q5514" i="24" l="1"/>
  <c r="R5514" i="24" s="1"/>
  <c r="S5514" i="24" s="1"/>
  <c r="Q5515" i="24" l="1"/>
  <c r="R5515" i="24" s="1"/>
  <c r="S5515" i="24" s="1"/>
  <c r="Q5516" i="24" l="1"/>
  <c r="R5516" i="24" s="1"/>
  <c r="S5516" i="24" s="1"/>
  <c r="Q5517" i="24" l="1"/>
  <c r="R5517" i="24" s="1"/>
  <c r="S5517" i="24" s="1"/>
  <c r="Q5518" i="24" l="1"/>
  <c r="R5518" i="24" s="1"/>
  <c r="S5518" i="24" s="1"/>
  <c r="Q5519" i="24" l="1"/>
  <c r="R5519" i="24" s="1"/>
  <c r="S5519" i="24" s="1"/>
  <c r="Q5520" i="24" l="1"/>
  <c r="R5520" i="24" s="1"/>
  <c r="S5520" i="24" s="1"/>
  <c r="Q5521" i="24" l="1"/>
  <c r="R5521" i="24" s="1"/>
  <c r="S5521" i="24" s="1"/>
  <c r="Q5522" i="24" l="1"/>
  <c r="R5522" i="24" s="1"/>
  <c r="S5522" i="24" s="1"/>
  <c r="Q5523" i="24" l="1"/>
  <c r="R5523" i="24" s="1"/>
  <c r="S5523" i="24" s="1"/>
  <c r="Q5524" i="24" l="1"/>
  <c r="R5524" i="24" s="1"/>
  <c r="S5524" i="24" s="1"/>
  <c r="Q5525" i="24" l="1"/>
  <c r="R5525" i="24" s="1"/>
  <c r="S5525" i="24" s="1"/>
  <c r="Q5526" i="24" l="1"/>
  <c r="R5526" i="24" s="1"/>
  <c r="S5526" i="24" s="1"/>
  <c r="Q5527" i="24" l="1"/>
  <c r="R5527" i="24" s="1"/>
  <c r="S5527" i="24" s="1"/>
  <c r="Q5528" i="24" l="1"/>
  <c r="R5528" i="24" s="1"/>
  <c r="S5528" i="24" s="1"/>
  <c r="Q5529" i="24" l="1"/>
  <c r="R5529" i="24" s="1"/>
  <c r="S5529" i="24" s="1"/>
  <c r="Q5530" i="24" l="1"/>
  <c r="R5530" i="24" s="1"/>
  <c r="S5530" i="24" s="1"/>
  <c r="Q5531" i="24" l="1"/>
  <c r="R5531" i="24" s="1"/>
  <c r="S5531" i="24" s="1"/>
  <c r="Q5532" i="24" l="1"/>
  <c r="R5532" i="24" s="1"/>
  <c r="S5532" i="24" s="1"/>
  <c r="Q5533" i="24" l="1"/>
  <c r="R5533" i="24" s="1"/>
  <c r="S5533" i="24" s="1"/>
  <c r="Q5534" i="24" l="1"/>
  <c r="R5534" i="24" s="1"/>
  <c r="S5534" i="24" s="1"/>
  <c r="Q5535" i="24" l="1"/>
  <c r="R5535" i="24" s="1"/>
  <c r="S5535" i="24" s="1"/>
  <c r="Q5536" i="24" l="1"/>
  <c r="R5536" i="24" s="1"/>
  <c r="S5536" i="24" s="1"/>
  <c r="Q5537" i="24" l="1"/>
  <c r="R5537" i="24" s="1"/>
  <c r="S5537" i="24" s="1"/>
  <c r="Q5538" i="24" l="1"/>
  <c r="R5538" i="24" s="1"/>
  <c r="S5538" i="24" s="1"/>
  <c r="Q5539" i="24" l="1"/>
  <c r="R5539" i="24" s="1"/>
  <c r="S5539" i="24" s="1"/>
  <c r="Q5540" i="24" l="1"/>
  <c r="R5540" i="24" s="1"/>
  <c r="S5540" i="24" s="1"/>
  <c r="Q5541" i="24" l="1"/>
  <c r="R5541" i="24" s="1"/>
  <c r="S5541" i="24" s="1"/>
  <c r="Q5542" i="24" l="1"/>
  <c r="R5542" i="24" s="1"/>
  <c r="S5542" i="24" s="1"/>
  <c r="Q5543" i="24" l="1"/>
  <c r="R5543" i="24" s="1"/>
  <c r="S5543" i="24" s="1"/>
  <c r="Q5544" i="24" l="1"/>
  <c r="R5544" i="24" s="1"/>
  <c r="S5544" i="24" s="1"/>
  <c r="Q5545" i="24" l="1"/>
  <c r="R5545" i="24" s="1"/>
  <c r="S5545" i="24" s="1"/>
  <c r="Q5546" i="24" l="1"/>
  <c r="R5546" i="24" s="1"/>
  <c r="S5546" i="24" s="1"/>
  <c r="Q5547" i="24" l="1"/>
  <c r="R5547" i="24" s="1"/>
  <c r="S5547" i="24" s="1"/>
  <c r="Q5548" i="24" l="1"/>
  <c r="R5548" i="24" s="1"/>
  <c r="S5548" i="24" s="1"/>
  <c r="Q5549" i="24" l="1"/>
  <c r="R5549" i="24" s="1"/>
  <c r="S5549" i="24" s="1"/>
  <c r="Q5550" i="24" l="1"/>
  <c r="R5550" i="24" s="1"/>
  <c r="S5550" i="24" s="1"/>
  <c r="Q5551" i="24" l="1"/>
  <c r="R5551" i="24" s="1"/>
  <c r="S5551" i="24" s="1"/>
  <c r="Q5552" i="24" l="1"/>
  <c r="R5552" i="24" s="1"/>
  <c r="S5552" i="24" s="1"/>
  <c r="Q5553" i="24" l="1"/>
  <c r="R5553" i="24" s="1"/>
  <c r="S5553" i="24" s="1"/>
  <c r="Q5554" i="24" l="1"/>
  <c r="R5554" i="24" s="1"/>
  <c r="S5554" i="24" s="1"/>
  <c r="Q5555" i="24" l="1"/>
  <c r="R5555" i="24" s="1"/>
  <c r="S5555" i="24" s="1"/>
  <c r="Q5556" i="24" l="1"/>
  <c r="R5556" i="24" s="1"/>
  <c r="S5556" i="24" s="1"/>
  <c r="Q5557" i="24" l="1"/>
  <c r="R5557" i="24" s="1"/>
  <c r="S5557" i="24" s="1"/>
  <c r="Q5558" i="24" l="1"/>
  <c r="R5558" i="24" s="1"/>
  <c r="S5558" i="24" s="1"/>
  <c r="Q5559" i="24" l="1"/>
  <c r="R5559" i="24" s="1"/>
  <c r="S5559" i="24" s="1"/>
  <c r="Q5560" i="24" l="1"/>
  <c r="R5560" i="24" s="1"/>
  <c r="S5560" i="24" s="1"/>
  <c r="Q5561" i="24" l="1"/>
  <c r="R5561" i="24" s="1"/>
  <c r="S5561" i="24" s="1"/>
  <c r="Q5562" i="24" l="1"/>
  <c r="R5562" i="24" s="1"/>
  <c r="S5562" i="24" s="1"/>
  <c r="Q5563" i="24" l="1"/>
  <c r="R5563" i="24" s="1"/>
  <c r="S5563" i="24" s="1"/>
  <c r="Q5564" i="24" l="1"/>
  <c r="R5564" i="24" s="1"/>
  <c r="S5564" i="24" s="1"/>
  <c r="Q5565" i="24" l="1"/>
  <c r="R5565" i="24" s="1"/>
  <c r="S5565" i="24" s="1"/>
  <c r="Q5566" i="24" l="1"/>
  <c r="R5566" i="24" s="1"/>
  <c r="S5566" i="24" s="1"/>
  <c r="Q5567" i="24" l="1"/>
  <c r="R5567" i="24" s="1"/>
  <c r="S5567" i="24" s="1"/>
  <c r="Q5568" i="24" l="1"/>
  <c r="R5568" i="24" s="1"/>
  <c r="S5568" i="24" s="1"/>
  <c r="Q5569" i="24" l="1"/>
  <c r="R5569" i="24" s="1"/>
  <c r="S5569" i="24" s="1"/>
  <c r="Q5570" i="24" l="1"/>
  <c r="R5570" i="24" s="1"/>
  <c r="S5570" i="24" s="1"/>
  <c r="Q5571" i="24" l="1"/>
  <c r="R5571" i="24" s="1"/>
  <c r="S5571" i="24" s="1"/>
  <c r="Q5572" i="24" l="1"/>
  <c r="R5572" i="24" s="1"/>
  <c r="S5572" i="24" s="1"/>
  <c r="Q5573" i="24" l="1"/>
  <c r="R5573" i="24" s="1"/>
  <c r="S5573" i="24" s="1"/>
  <c r="Q5574" i="24" l="1"/>
  <c r="R5574" i="24" s="1"/>
  <c r="S5574" i="24" s="1"/>
  <c r="Q5575" i="24" l="1"/>
  <c r="R5575" i="24" s="1"/>
  <c r="S5575" i="24" s="1"/>
  <c r="Q5576" i="24" l="1"/>
  <c r="R5576" i="24" s="1"/>
  <c r="S5576" i="24" s="1"/>
  <c r="Q5577" i="24" l="1"/>
  <c r="R5577" i="24" s="1"/>
  <c r="S5577" i="24" s="1"/>
  <c r="Q5578" i="24" l="1"/>
  <c r="R5578" i="24" s="1"/>
  <c r="S5578" i="24" s="1"/>
  <c r="Q5579" i="24" l="1"/>
  <c r="R5579" i="24" s="1"/>
  <c r="S5579" i="24" s="1"/>
  <c r="Q5580" i="24" l="1"/>
  <c r="R5580" i="24" s="1"/>
  <c r="S5580" i="24" s="1"/>
  <c r="Q5581" i="24" l="1"/>
  <c r="R5581" i="24" s="1"/>
  <c r="S5581" i="24" s="1"/>
  <c r="Q5582" i="24" l="1"/>
  <c r="R5582" i="24" s="1"/>
  <c r="S5582" i="24" s="1"/>
  <c r="Q5583" i="24" l="1"/>
  <c r="R5583" i="24" s="1"/>
  <c r="S5583" i="24" s="1"/>
  <c r="Q5584" i="24" l="1"/>
  <c r="R5584" i="24" s="1"/>
  <c r="S5584" i="24" s="1"/>
  <c r="Q5585" i="24" l="1"/>
  <c r="R5585" i="24" s="1"/>
  <c r="S5585" i="24" s="1"/>
  <c r="Q5586" i="24" l="1"/>
  <c r="R5586" i="24" s="1"/>
  <c r="S5586" i="24" s="1"/>
  <c r="Q5587" i="24" l="1"/>
  <c r="R5587" i="24" s="1"/>
  <c r="S5587" i="24" s="1"/>
  <c r="Q5588" i="24" l="1"/>
  <c r="R5588" i="24" s="1"/>
  <c r="S5588" i="24" s="1"/>
  <c r="Q5589" i="24" l="1"/>
  <c r="R5589" i="24" s="1"/>
  <c r="S5589" i="24" s="1"/>
  <c r="Q5590" i="24" l="1"/>
  <c r="R5590" i="24" s="1"/>
  <c r="S5590" i="24" s="1"/>
  <c r="Q5591" i="24" l="1"/>
  <c r="R5591" i="24" s="1"/>
  <c r="S5591" i="24" s="1"/>
  <c r="Q5592" i="24" l="1"/>
  <c r="R5592" i="24" s="1"/>
  <c r="S5592" i="24" s="1"/>
  <c r="Q5593" i="24" l="1"/>
  <c r="R5593" i="24" s="1"/>
  <c r="S5593" i="24" s="1"/>
  <c r="Q5594" i="24" l="1"/>
  <c r="R5594" i="24" s="1"/>
  <c r="S5594" i="24" s="1"/>
  <c r="Q5595" i="24" l="1"/>
  <c r="R5595" i="24" s="1"/>
  <c r="S5595" i="24" s="1"/>
  <c r="Q5596" i="24" l="1"/>
  <c r="R5596" i="24" s="1"/>
  <c r="S5596" i="24" s="1"/>
  <c r="Q5597" i="24" l="1"/>
  <c r="R5597" i="24" s="1"/>
  <c r="S5597" i="24" s="1"/>
  <c r="Q5598" i="24" l="1"/>
  <c r="R5598" i="24" s="1"/>
  <c r="S5598" i="24" s="1"/>
  <c r="Q5599" i="24" l="1"/>
  <c r="R5599" i="24" s="1"/>
  <c r="S5599" i="24" s="1"/>
  <c r="Q5600" i="24" l="1"/>
  <c r="R5600" i="24" s="1"/>
  <c r="S5600" i="24" s="1"/>
  <c r="Q5601" i="24" l="1"/>
  <c r="R5601" i="24" s="1"/>
  <c r="S5601" i="24" s="1"/>
  <c r="Q5602" i="24" l="1"/>
  <c r="R5602" i="24" s="1"/>
  <c r="S5602" i="24" s="1"/>
  <c r="Q5603" i="24" l="1"/>
  <c r="R5603" i="24" s="1"/>
  <c r="S5603" i="24" s="1"/>
  <c r="Q5604" i="24" l="1"/>
  <c r="R5604" i="24" s="1"/>
  <c r="S5604" i="24" s="1"/>
  <c r="Q5605" i="24" l="1"/>
  <c r="R5605" i="24" s="1"/>
  <c r="S5605" i="24" s="1"/>
  <c r="Q5606" i="24" l="1"/>
  <c r="R5606" i="24" s="1"/>
  <c r="S5606" i="24" s="1"/>
  <c r="Q5607" i="24" l="1"/>
  <c r="R5607" i="24" s="1"/>
  <c r="S5607" i="24" s="1"/>
  <c r="Q5608" i="24" l="1"/>
  <c r="R5608" i="24" s="1"/>
  <c r="S5608" i="24" s="1"/>
  <c r="Q5609" i="24" l="1"/>
  <c r="R5609" i="24" s="1"/>
  <c r="S5609" i="24" s="1"/>
  <c r="Q5610" i="24" l="1"/>
  <c r="R5610" i="24" s="1"/>
  <c r="S5610" i="24" s="1"/>
  <c r="Q5611" i="24" l="1"/>
  <c r="R5611" i="24" s="1"/>
  <c r="S5611" i="24" s="1"/>
  <c r="Q5612" i="24" l="1"/>
  <c r="R5612" i="24" s="1"/>
  <c r="S5612" i="24" s="1"/>
  <c r="Q5613" i="24" l="1"/>
  <c r="R5613" i="24" s="1"/>
  <c r="S5613" i="24" s="1"/>
  <c r="Q5614" i="24" l="1"/>
  <c r="R5614" i="24" s="1"/>
  <c r="S5614" i="24" s="1"/>
  <c r="Q5615" i="24" l="1"/>
  <c r="R5615" i="24" s="1"/>
  <c r="S5615" i="24" s="1"/>
  <c r="Q5616" i="24" l="1"/>
  <c r="R5616" i="24" s="1"/>
  <c r="S5616" i="24" s="1"/>
  <c r="Q5617" i="24" l="1"/>
  <c r="R5617" i="24" s="1"/>
  <c r="S5617" i="24" s="1"/>
  <c r="Q5618" i="24" l="1"/>
  <c r="R5618" i="24" s="1"/>
  <c r="S5618" i="24" s="1"/>
  <c r="Q5619" i="24" l="1"/>
  <c r="R5619" i="24" s="1"/>
  <c r="S5619" i="24" s="1"/>
  <c r="Q5620" i="24" l="1"/>
  <c r="R5620" i="24" s="1"/>
  <c r="S5620" i="24" s="1"/>
  <c r="Q5621" i="24" l="1"/>
  <c r="R5621" i="24" s="1"/>
  <c r="S5621" i="24" s="1"/>
  <c r="Q5622" i="24" l="1"/>
  <c r="R5622" i="24" s="1"/>
  <c r="S5622" i="24" s="1"/>
  <c r="Q5623" i="24" l="1"/>
  <c r="R5623" i="24" s="1"/>
  <c r="S5623" i="24" s="1"/>
  <c r="Q5624" i="24" l="1"/>
  <c r="R5624" i="24" s="1"/>
  <c r="S5624" i="24" s="1"/>
  <c r="Q5625" i="24" l="1"/>
  <c r="R5625" i="24" s="1"/>
  <c r="S5625" i="24" s="1"/>
  <c r="Q5626" i="24" l="1"/>
  <c r="R5626" i="24" s="1"/>
  <c r="S5626" i="24" s="1"/>
  <c r="Q5627" i="24" l="1"/>
  <c r="R5627" i="24" s="1"/>
  <c r="S5627" i="24" s="1"/>
  <c r="Q5628" i="24" l="1"/>
  <c r="R5628" i="24" s="1"/>
  <c r="S5628" i="24" s="1"/>
  <c r="Q5629" i="24" l="1"/>
  <c r="R5629" i="24" s="1"/>
  <c r="S5629" i="24" s="1"/>
  <c r="Q5630" i="24" l="1"/>
  <c r="R5630" i="24" s="1"/>
  <c r="S5630" i="24" s="1"/>
  <c r="Q5631" i="24" l="1"/>
  <c r="R5631" i="24" s="1"/>
  <c r="S5631" i="24" s="1"/>
  <c r="Q5632" i="24" l="1"/>
  <c r="R5632" i="24" s="1"/>
  <c r="S5632" i="24" s="1"/>
  <c r="Q5633" i="24" l="1"/>
  <c r="R5633" i="24" s="1"/>
  <c r="S5633" i="24" s="1"/>
  <c r="Q5634" i="24" l="1"/>
  <c r="R5634" i="24" s="1"/>
  <c r="S5634" i="24" s="1"/>
  <c r="Q5635" i="24" l="1"/>
  <c r="R5635" i="24" s="1"/>
  <c r="S5635" i="24" s="1"/>
  <c r="Q5636" i="24" l="1"/>
  <c r="R5636" i="24" s="1"/>
  <c r="S5636" i="24" s="1"/>
  <c r="Q5637" i="24" l="1"/>
  <c r="R5637" i="24" s="1"/>
  <c r="S5637" i="24" s="1"/>
  <c r="Q5638" i="24" l="1"/>
  <c r="R5638" i="24" s="1"/>
  <c r="S5638" i="24" s="1"/>
  <c r="Q5639" i="24" l="1"/>
  <c r="R5639" i="24" s="1"/>
  <c r="S5639" i="24" s="1"/>
  <c r="Q5640" i="24" l="1"/>
  <c r="R5640" i="24" s="1"/>
  <c r="S5640" i="24" s="1"/>
  <c r="Q5641" i="24" l="1"/>
  <c r="R5641" i="24" s="1"/>
  <c r="S5641" i="24" s="1"/>
  <c r="Q5642" i="24" l="1"/>
  <c r="R5642" i="24" s="1"/>
  <c r="S5642" i="24" s="1"/>
  <c r="Q5643" i="24" l="1"/>
  <c r="R5643" i="24" s="1"/>
  <c r="S5643" i="24" s="1"/>
  <c r="Q5644" i="24" l="1"/>
  <c r="R5644" i="24" s="1"/>
  <c r="S5644" i="24" s="1"/>
  <c r="Q5645" i="24" l="1"/>
  <c r="R5645" i="24" s="1"/>
  <c r="S5645" i="24" s="1"/>
  <c r="Q5646" i="24" l="1"/>
  <c r="R5646" i="24" s="1"/>
  <c r="S5646" i="24" s="1"/>
  <c r="Q5647" i="24" l="1"/>
  <c r="R5647" i="24" s="1"/>
  <c r="S5647" i="24" s="1"/>
  <c r="Q5648" i="24" l="1"/>
  <c r="R5648" i="24" s="1"/>
  <c r="S5648" i="24" s="1"/>
  <c r="Q5649" i="24" l="1"/>
  <c r="R5649" i="24" s="1"/>
  <c r="S5649" i="24" s="1"/>
  <c r="Q5650" i="24" l="1"/>
  <c r="R5650" i="24" s="1"/>
  <c r="S5650" i="24" s="1"/>
  <c r="Q5651" i="24" l="1"/>
  <c r="R5651" i="24" s="1"/>
  <c r="S5651" i="24" s="1"/>
  <c r="Q5652" i="24" l="1"/>
  <c r="R5652" i="24" s="1"/>
  <c r="S5652" i="24" s="1"/>
  <c r="Q5653" i="24" l="1"/>
  <c r="R5653" i="24" s="1"/>
  <c r="S5653" i="24" s="1"/>
  <c r="Q5654" i="24" l="1"/>
  <c r="R5654" i="24" s="1"/>
  <c r="S5654" i="24" s="1"/>
  <c r="Q5655" i="24" l="1"/>
  <c r="R5655" i="24" s="1"/>
  <c r="S5655" i="24" s="1"/>
  <c r="Q5656" i="24" l="1"/>
  <c r="R5656" i="24" s="1"/>
  <c r="S5656" i="24" s="1"/>
  <c r="Q5657" i="24" l="1"/>
  <c r="R5657" i="24" s="1"/>
  <c r="S5657" i="24" s="1"/>
  <c r="Q5658" i="24" l="1"/>
  <c r="R5658" i="24" s="1"/>
  <c r="S5658" i="24" s="1"/>
  <c r="Q5659" i="24" l="1"/>
  <c r="R5659" i="24" s="1"/>
  <c r="S5659" i="24" s="1"/>
  <c r="Q5660" i="24" l="1"/>
  <c r="R5660" i="24" s="1"/>
  <c r="S5660" i="24" s="1"/>
  <c r="Q5661" i="24" l="1"/>
  <c r="R5661" i="24" s="1"/>
  <c r="S5661" i="24" s="1"/>
  <c r="Q5662" i="24" l="1"/>
  <c r="R5662" i="24" s="1"/>
  <c r="S5662" i="24" s="1"/>
  <c r="Q5663" i="24" l="1"/>
  <c r="R5663" i="24" s="1"/>
  <c r="S5663" i="24" s="1"/>
  <c r="Q5664" i="24" l="1"/>
  <c r="R5664" i="24" s="1"/>
  <c r="S5664" i="24" s="1"/>
  <c r="Q5665" i="24" l="1"/>
  <c r="R5665" i="24" s="1"/>
  <c r="S5665" i="24" s="1"/>
  <c r="Q5666" i="24" l="1"/>
  <c r="R5666" i="24" s="1"/>
  <c r="S5666" i="24" s="1"/>
  <c r="Q5667" i="24" l="1"/>
  <c r="R5667" i="24" s="1"/>
  <c r="S5667" i="24" s="1"/>
  <c r="Q5668" i="24" l="1"/>
  <c r="R5668" i="24" s="1"/>
  <c r="S5668" i="24" s="1"/>
  <c r="Q5669" i="24" l="1"/>
  <c r="R5669" i="24" s="1"/>
  <c r="S5669" i="24" s="1"/>
  <c r="Q5670" i="24" l="1"/>
  <c r="R5670" i="24" s="1"/>
  <c r="S5670" i="24" s="1"/>
  <c r="Q5671" i="24" l="1"/>
  <c r="R5671" i="24" s="1"/>
  <c r="S5671" i="24" s="1"/>
  <c r="Q5672" i="24" l="1"/>
  <c r="R5672" i="24" s="1"/>
  <c r="S5672" i="24" s="1"/>
  <c r="Q5673" i="24" l="1"/>
  <c r="R5673" i="24" s="1"/>
  <c r="S5673" i="24" s="1"/>
  <c r="Q5674" i="24" l="1"/>
  <c r="R5674" i="24" s="1"/>
  <c r="S5674" i="24" s="1"/>
  <c r="Q5675" i="24" l="1"/>
  <c r="R5675" i="24" s="1"/>
  <c r="S5675" i="24" s="1"/>
  <c r="Q5676" i="24" l="1"/>
  <c r="R5676" i="24" s="1"/>
  <c r="S5676" i="24" s="1"/>
  <c r="Q5677" i="24" l="1"/>
  <c r="R5677" i="24" s="1"/>
  <c r="S5677" i="24" s="1"/>
  <c r="Q5678" i="24" l="1"/>
  <c r="R5678" i="24" s="1"/>
  <c r="S5678" i="24" s="1"/>
  <c r="Q5679" i="24" l="1"/>
  <c r="R5679" i="24" s="1"/>
  <c r="S5679" i="24" s="1"/>
  <c r="Q5680" i="24" l="1"/>
  <c r="R5680" i="24" s="1"/>
  <c r="S5680" i="24" s="1"/>
  <c r="Q5681" i="24" l="1"/>
  <c r="R5681" i="24" s="1"/>
  <c r="S5681" i="24" s="1"/>
  <c r="Q5682" i="24" l="1"/>
  <c r="R5682" i="24" s="1"/>
  <c r="S5682" i="24" s="1"/>
  <c r="Q5683" i="24" l="1"/>
  <c r="R5683" i="24" s="1"/>
  <c r="S5683" i="24" s="1"/>
  <c r="Q5684" i="24" l="1"/>
  <c r="R5684" i="24" s="1"/>
  <c r="S5684" i="24" s="1"/>
  <c r="Q5685" i="24" l="1"/>
  <c r="R5685" i="24" s="1"/>
  <c r="S5685" i="24" s="1"/>
  <c r="Q5686" i="24" l="1"/>
  <c r="R5686" i="24" s="1"/>
  <c r="S5686" i="24" s="1"/>
  <c r="Q5687" i="24" l="1"/>
  <c r="R5687" i="24" s="1"/>
  <c r="S5687" i="24" s="1"/>
  <c r="Q5688" i="24" l="1"/>
  <c r="R5688" i="24" s="1"/>
  <c r="S5688" i="24" s="1"/>
  <c r="Q5689" i="24" l="1"/>
  <c r="R5689" i="24" s="1"/>
  <c r="S5689" i="24" s="1"/>
  <c r="Q5690" i="24" l="1"/>
  <c r="R5690" i="24" s="1"/>
  <c r="S5690" i="24" s="1"/>
  <c r="Q5691" i="24" l="1"/>
  <c r="R5691" i="24" s="1"/>
  <c r="S5691" i="24" s="1"/>
  <c r="Q5692" i="24" l="1"/>
  <c r="R5692" i="24" s="1"/>
  <c r="S5692" i="24" s="1"/>
  <c r="Q5693" i="24" l="1"/>
  <c r="R5693" i="24" s="1"/>
  <c r="S5693" i="24" s="1"/>
  <c r="Q5694" i="24" l="1"/>
  <c r="R5694" i="24" s="1"/>
  <c r="S5694" i="24" s="1"/>
  <c r="Q5695" i="24" l="1"/>
  <c r="R5695" i="24" s="1"/>
  <c r="S5695" i="24" s="1"/>
  <c r="Q5696" i="24" l="1"/>
  <c r="R5696" i="24" s="1"/>
  <c r="S5696" i="24" s="1"/>
  <c r="Q5697" i="24" l="1"/>
  <c r="R5697" i="24" s="1"/>
  <c r="S5697" i="24" s="1"/>
  <c r="Q5698" i="24" l="1"/>
  <c r="R5698" i="24" s="1"/>
  <c r="S5698" i="24" s="1"/>
  <c r="Q5699" i="24" l="1"/>
  <c r="R5699" i="24" s="1"/>
  <c r="S5699" i="24" s="1"/>
  <c r="Q5700" i="24" l="1"/>
  <c r="R5700" i="24" s="1"/>
  <c r="S5700" i="24" s="1"/>
  <c r="Q5701" i="24" l="1"/>
  <c r="R5701" i="24" s="1"/>
  <c r="S5701" i="24" s="1"/>
  <c r="Q5702" i="24" l="1"/>
  <c r="R5702" i="24" s="1"/>
  <c r="S5702" i="24" s="1"/>
  <c r="Q5703" i="24" l="1"/>
  <c r="R5703" i="24" s="1"/>
  <c r="S5703" i="24" s="1"/>
  <c r="Q5704" i="24" l="1"/>
  <c r="R5704" i="24" s="1"/>
  <c r="S5704" i="24" s="1"/>
  <c r="Q5705" i="24" l="1"/>
  <c r="R5705" i="24" s="1"/>
  <c r="S5705" i="24" s="1"/>
  <c r="Q5706" i="24" l="1"/>
  <c r="R5706" i="24" s="1"/>
  <c r="S5706" i="24" s="1"/>
  <c r="Q5707" i="24" l="1"/>
  <c r="R5707" i="24" s="1"/>
  <c r="S5707" i="24" s="1"/>
  <c r="Q5708" i="24" l="1"/>
  <c r="R5708" i="24" s="1"/>
  <c r="S5708" i="24" s="1"/>
  <c r="Q5709" i="24" l="1"/>
  <c r="R5709" i="24" s="1"/>
  <c r="S5709" i="24" s="1"/>
  <c r="Q5710" i="24" l="1"/>
  <c r="R5710" i="24" s="1"/>
  <c r="S5710" i="24" s="1"/>
  <c r="Q5711" i="24" l="1"/>
  <c r="R5711" i="24" s="1"/>
  <c r="S5711" i="24" s="1"/>
  <c r="Q5712" i="24" l="1"/>
  <c r="R5712" i="24" s="1"/>
  <c r="S5712" i="24" s="1"/>
  <c r="Q5713" i="24" l="1"/>
  <c r="R5713" i="24" s="1"/>
  <c r="S5713" i="24" s="1"/>
  <c r="Q5714" i="24" l="1"/>
  <c r="R5714" i="24" s="1"/>
  <c r="S5714" i="24" s="1"/>
  <c r="Q5715" i="24" l="1"/>
  <c r="R5715" i="24" s="1"/>
  <c r="S5715" i="24" s="1"/>
  <c r="Q5716" i="24" l="1"/>
  <c r="R5716" i="24" s="1"/>
  <c r="S5716" i="24" s="1"/>
  <c r="Q5717" i="24" l="1"/>
  <c r="R5717" i="24" s="1"/>
  <c r="S5717" i="24" s="1"/>
  <c r="Q5718" i="24" l="1"/>
  <c r="R5718" i="24" s="1"/>
  <c r="S5718" i="24" s="1"/>
  <c r="Q5719" i="24" l="1"/>
  <c r="R5719" i="24" s="1"/>
  <c r="S5719" i="24" s="1"/>
  <c r="Q5720" i="24" l="1"/>
  <c r="R5720" i="24" s="1"/>
  <c r="S5720" i="24" s="1"/>
  <c r="Q5721" i="24" l="1"/>
  <c r="R5721" i="24" s="1"/>
  <c r="S5721" i="24" s="1"/>
  <c r="Q5722" i="24" l="1"/>
  <c r="R5722" i="24" s="1"/>
  <c r="S5722" i="24" s="1"/>
  <c r="Q5723" i="24" l="1"/>
  <c r="R5723" i="24" s="1"/>
  <c r="S5723" i="24" s="1"/>
  <c r="Q5724" i="24" l="1"/>
  <c r="R5724" i="24" s="1"/>
  <c r="S5724" i="24" s="1"/>
  <c r="Q5725" i="24" l="1"/>
  <c r="R5725" i="24" s="1"/>
  <c r="S5725" i="24" s="1"/>
  <c r="Q5726" i="24" l="1"/>
  <c r="R5726" i="24" s="1"/>
  <c r="S5726" i="24" s="1"/>
  <c r="Q5727" i="24" l="1"/>
  <c r="R5727" i="24" s="1"/>
  <c r="S5727" i="24" s="1"/>
  <c r="Q5728" i="24" l="1"/>
  <c r="R5728" i="24" s="1"/>
  <c r="S5728" i="24" s="1"/>
  <c r="Q5729" i="24" l="1"/>
  <c r="R5729" i="24" s="1"/>
  <c r="S5729" i="24" s="1"/>
  <c r="Q5730" i="24" l="1"/>
  <c r="R5730" i="24" s="1"/>
  <c r="S5730" i="24" s="1"/>
  <c r="Q5731" i="24" l="1"/>
  <c r="R5731" i="24" s="1"/>
  <c r="S5731" i="24" s="1"/>
  <c r="Q5732" i="24" l="1"/>
  <c r="R5732" i="24" s="1"/>
  <c r="S5732" i="24" s="1"/>
  <c r="Q5733" i="24" l="1"/>
  <c r="R5733" i="24" s="1"/>
  <c r="S5733" i="24" s="1"/>
  <c r="Q5734" i="24" l="1"/>
  <c r="R5734" i="24" s="1"/>
  <c r="S5734" i="24" s="1"/>
  <c r="Q5735" i="24" l="1"/>
  <c r="R5735" i="24" s="1"/>
  <c r="S5735" i="24" s="1"/>
  <c r="Q5736" i="24" l="1"/>
  <c r="R5736" i="24" s="1"/>
  <c r="S5736" i="24" s="1"/>
  <c r="Q5737" i="24" l="1"/>
  <c r="R5737" i="24" s="1"/>
  <c r="S5737" i="24" s="1"/>
  <c r="Q5738" i="24" l="1"/>
  <c r="R5738" i="24" s="1"/>
  <c r="S5738" i="24" s="1"/>
  <c r="Q5739" i="24" l="1"/>
  <c r="R5739" i="24" s="1"/>
  <c r="S5739" i="24" s="1"/>
  <c r="Q5740" i="24" l="1"/>
  <c r="R5740" i="24" s="1"/>
  <c r="S5740" i="24" s="1"/>
  <c r="Q5741" i="24" l="1"/>
  <c r="R5741" i="24" s="1"/>
  <c r="S5741" i="24" s="1"/>
  <c r="Q5742" i="24" l="1"/>
  <c r="R5742" i="24" s="1"/>
  <c r="S5742" i="24" s="1"/>
  <c r="Q5743" i="24" l="1"/>
  <c r="R5743" i="24" s="1"/>
  <c r="S5743" i="24" s="1"/>
  <c r="Q5744" i="24" l="1"/>
  <c r="R5744" i="24" s="1"/>
  <c r="S5744" i="24" s="1"/>
  <c r="Q5745" i="24" l="1"/>
  <c r="R5745" i="24" s="1"/>
  <c r="S5745" i="24" s="1"/>
  <c r="Q5746" i="24" l="1"/>
  <c r="R5746" i="24" s="1"/>
  <c r="S5746" i="24" s="1"/>
  <c r="Q5747" i="24" l="1"/>
  <c r="R5747" i="24" s="1"/>
  <c r="S5747" i="24" s="1"/>
  <c r="Q5748" i="24" l="1"/>
  <c r="R5748" i="24" s="1"/>
  <c r="S5748" i="24" s="1"/>
  <c r="Q5749" i="24" l="1"/>
  <c r="R5749" i="24" s="1"/>
  <c r="S5749" i="24" s="1"/>
  <c r="Q5750" i="24" l="1"/>
  <c r="R5750" i="24" s="1"/>
  <c r="S5750" i="24" s="1"/>
  <c r="Q5751" i="24" l="1"/>
  <c r="R5751" i="24" s="1"/>
  <c r="S5751" i="24" s="1"/>
  <c r="Q5752" i="24" l="1"/>
  <c r="R5752" i="24" s="1"/>
  <c r="S5752" i="24" s="1"/>
  <c r="Q5753" i="24" l="1"/>
  <c r="R5753" i="24" s="1"/>
  <c r="S5753" i="24" s="1"/>
  <c r="Q5754" i="24" l="1"/>
  <c r="R5754" i="24" s="1"/>
  <c r="S5754" i="24" s="1"/>
  <c r="Q5755" i="24" l="1"/>
  <c r="R5755" i="24" s="1"/>
  <c r="S5755" i="24" s="1"/>
  <c r="Q5756" i="24" l="1"/>
  <c r="R5756" i="24" s="1"/>
  <c r="S5756" i="24" s="1"/>
  <c r="Q5757" i="24" l="1"/>
  <c r="R5757" i="24" s="1"/>
  <c r="S5757" i="24" s="1"/>
  <c r="Q5758" i="24" l="1"/>
  <c r="R5758" i="24" s="1"/>
  <c r="S5758" i="24" s="1"/>
  <c r="Q5759" i="24" l="1"/>
  <c r="R5759" i="24" s="1"/>
  <c r="S5759" i="24" s="1"/>
  <c r="Q5760" i="24" l="1"/>
  <c r="R5760" i="24" s="1"/>
  <c r="S5760" i="24" s="1"/>
  <c r="Q5761" i="24" l="1"/>
  <c r="R5761" i="24" s="1"/>
  <c r="S5761" i="24" s="1"/>
  <c r="Q5762" i="24" l="1"/>
  <c r="R5762" i="24" s="1"/>
  <c r="S5762" i="24" s="1"/>
  <c r="Q5763" i="24" l="1"/>
  <c r="R5763" i="24" s="1"/>
  <c r="S5763" i="24" s="1"/>
  <c r="Q5764" i="24" l="1"/>
  <c r="R5764" i="24" s="1"/>
  <c r="S5764" i="24" s="1"/>
  <c r="Q5765" i="24" l="1"/>
  <c r="R5765" i="24" s="1"/>
  <c r="S5765" i="24" s="1"/>
  <c r="Q5766" i="24" l="1"/>
  <c r="R5766" i="24" s="1"/>
  <c r="S5766" i="24" s="1"/>
  <c r="Q5767" i="24" l="1"/>
  <c r="R5767" i="24" s="1"/>
  <c r="S5767" i="24" s="1"/>
  <c r="Q5768" i="24" l="1"/>
  <c r="R5768" i="24" s="1"/>
  <c r="S5768" i="24" s="1"/>
  <c r="Q5769" i="24" l="1"/>
  <c r="R5769" i="24" s="1"/>
  <c r="S5769" i="24" s="1"/>
  <c r="Q5770" i="24" l="1"/>
  <c r="R5770" i="24" s="1"/>
  <c r="S5770" i="24" s="1"/>
  <c r="Q5771" i="24" l="1"/>
  <c r="R5771" i="24" s="1"/>
  <c r="S5771" i="24" s="1"/>
  <c r="Q5772" i="24" l="1"/>
  <c r="R5772" i="24" s="1"/>
  <c r="S5772" i="24" s="1"/>
  <c r="Q5773" i="24" l="1"/>
  <c r="R5773" i="24" s="1"/>
  <c r="S5773" i="24" s="1"/>
  <c r="Q5774" i="24" l="1"/>
  <c r="R5774" i="24" s="1"/>
  <c r="S5774" i="24" s="1"/>
  <c r="Q5775" i="24" l="1"/>
  <c r="R5775" i="24" s="1"/>
  <c r="S5775" i="24" s="1"/>
  <c r="Q5776" i="24" l="1"/>
  <c r="R5776" i="24" s="1"/>
  <c r="S5776" i="24" s="1"/>
  <c r="Q5777" i="24" l="1"/>
  <c r="R5777" i="24" s="1"/>
  <c r="S5777" i="24" s="1"/>
  <c r="Q5778" i="24" l="1"/>
  <c r="R5778" i="24" s="1"/>
  <c r="S5778" i="24" s="1"/>
  <c r="Q5779" i="24" l="1"/>
  <c r="R5779" i="24" s="1"/>
  <c r="S5779" i="24" s="1"/>
  <c r="Q5780" i="24" l="1"/>
  <c r="R5780" i="24" s="1"/>
  <c r="S5780" i="24" s="1"/>
  <c r="Q5781" i="24" l="1"/>
  <c r="R5781" i="24" s="1"/>
  <c r="S5781" i="24" s="1"/>
  <c r="Q5782" i="24" l="1"/>
  <c r="R5782" i="24" s="1"/>
  <c r="S5782" i="24" s="1"/>
  <c r="Q5783" i="24" l="1"/>
  <c r="R5783" i="24" s="1"/>
  <c r="S5783" i="24" s="1"/>
  <c r="Q5784" i="24" l="1"/>
  <c r="R5784" i="24" s="1"/>
  <c r="S5784" i="24" s="1"/>
  <c r="Q5785" i="24" l="1"/>
  <c r="R5785" i="24" s="1"/>
  <c r="S5785" i="24" s="1"/>
  <c r="Q5786" i="24" l="1"/>
  <c r="R5786" i="24" s="1"/>
  <c r="S5786" i="24" s="1"/>
  <c r="Q5787" i="24" l="1"/>
  <c r="R5787" i="24" s="1"/>
  <c r="S5787" i="24" s="1"/>
  <c r="Q5788" i="24" l="1"/>
  <c r="R5788" i="24" s="1"/>
  <c r="S5788" i="24" s="1"/>
  <c r="Q5789" i="24" l="1"/>
  <c r="R5789" i="24" s="1"/>
  <c r="S5789" i="24" s="1"/>
  <c r="Q5790" i="24" l="1"/>
  <c r="R5790" i="24" s="1"/>
  <c r="S5790" i="24" s="1"/>
  <c r="Q5791" i="24" l="1"/>
  <c r="R5791" i="24" s="1"/>
  <c r="S5791" i="24" s="1"/>
  <c r="Q5792" i="24" l="1"/>
  <c r="R5792" i="24" s="1"/>
  <c r="S5792" i="24" s="1"/>
  <c r="Q5793" i="24" l="1"/>
  <c r="R5793" i="24" s="1"/>
  <c r="S5793" i="24" s="1"/>
  <c r="Q5794" i="24" l="1"/>
  <c r="R5794" i="24" s="1"/>
  <c r="S5794" i="24" s="1"/>
  <c r="Q5795" i="24" l="1"/>
  <c r="R5795" i="24" s="1"/>
  <c r="S5795" i="24" s="1"/>
  <c r="Q5796" i="24" l="1"/>
  <c r="R5796" i="24" s="1"/>
  <c r="S5796" i="24" s="1"/>
  <c r="Q5797" i="24" l="1"/>
  <c r="R5797" i="24" s="1"/>
  <c r="S5797" i="24" s="1"/>
  <c r="Q5798" i="24" l="1"/>
  <c r="R5798" i="24" s="1"/>
  <c r="S5798" i="24" s="1"/>
  <c r="Q5799" i="24" l="1"/>
  <c r="R5799" i="24" s="1"/>
  <c r="S5799" i="24" s="1"/>
  <c r="Q5800" i="24" l="1"/>
  <c r="R5800" i="24" s="1"/>
  <c r="S5800" i="24" s="1"/>
  <c r="Q5801" i="24" l="1"/>
  <c r="R5801" i="24" s="1"/>
  <c r="S5801" i="24" s="1"/>
  <c r="Q5802" i="24" l="1"/>
  <c r="R5802" i="24" s="1"/>
  <c r="S5802" i="24" s="1"/>
  <c r="Q5803" i="24" l="1"/>
  <c r="R5803" i="24" s="1"/>
  <c r="S5803" i="24" s="1"/>
  <c r="Q5804" i="24" l="1"/>
  <c r="R5804" i="24" s="1"/>
  <c r="S5804" i="24" s="1"/>
  <c r="Q5805" i="24" l="1"/>
  <c r="R5805" i="24" s="1"/>
  <c r="S5805" i="24" s="1"/>
  <c r="Q5806" i="24" l="1"/>
  <c r="R5806" i="24" s="1"/>
  <c r="S5806" i="24" s="1"/>
  <c r="Q5807" i="24" l="1"/>
  <c r="R5807" i="24" s="1"/>
  <c r="S5807" i="24" s="1"/>
  <c r="Q5808" i="24" l="1"/>
  <c r="R5808" i="24" s="1"/>
  <c r="S5808" i="24" s="1"/>
  <c r="Q5809" i="24" l="1"/>
  <c r="R5809" i="24" s="1"/>
  <c r="S5809" i="24" s="1"/>
  <c r="Q5810" i="24" l="1"/>
  <c r="R5810" i="24" s="1"/>
  <c r="S5810" i="24" s="1"/>
  <c r="Q5811" i="24" l="1"/>
  <c r="R5811" i="24" s="1"/>
  <c r="S5811" i="24" s="1"/>
  <c r="Q5812" i="24" l="1"/>
  <c r="R5812" i="24" s="1"/>
  <c r="S5812" i="24" s="1"/>
  <c r="Q5813" i="24" l="1"/>
  <c r="R5813" i="24" s="1"/>
  <c r="S5813" i="24" s="1"/>
  <c r="Q5814" i="24" l="1"/>
  <c r="R5814" i="24" s="1"/>
  <c r="S5814" i="24" s="1"/>
  <c r="Q5815" i="24" l="1"/>
  <c r="R5815" i="24" s="1"/>
  <c r="S5815" i="24" s="1"/>
  <c r="Q5816" i="24" l="1"/>
  <c r="R5816" i="24" s="1"/>
  <c r="S5816" i="24" s="1"/>
  <c r="Q5817" i="24" l="1"/>
  <c r="R5817" i="24" s="1"/>
  <c r="S5817" i="24" s="1"/>
  <c r="Q5818" i="24" l="1"/>
  <c r="R5818" i="24" s="1"/>
  <c r="S5818" i="24" s="1"/>
  <c r="Q5819" i="24" l="1"/>
  <c r="R5819" i="24" s="1"/>
  <c r="S5819" i="24" s="1"/>
  <c r="Q5820" i="24" l="1"/>
  <c r="R5820" i="24" s="1"/>
  <c r="S5820" i="24" s="1"/>
  <c r="Q5821" i="24" l="1"/>
  <c r="R5821" i="24" s="1"/>
  <c r="S5821" i="24" s="1"/>
  <c r="Q5822" i="24" l="1"/>
  <c r="R5822" i="24" s="1"/>
  <c r="S5822" i="24" s="1"/>
  <c r="Q5823" i="24" l="1"/>
  <c r="R5823" i="24" s="1"/>
  <c r="S5823" i="24" s="1"/>
  <c r="Q5824" i="24" l="1"/>
  <c r="R5824" i="24" s="1"/>
  <c r="S5824" i="24" s="1"/>
  <c r="Q5825" i="24" l="1"/>
  <c r="R5825" i="24" s="1"/>
  <c r="S5825" i="24" s="1"/>
  <c r="Q5826" i="24" l="1"/>
  <c r="R5826" i="24" s="1"/>
  <c r="S5826" i="24" s="1"/>
  <c r="Q5827" i="24" l="1"/>
  <c r="R5827" i="24" s="1"/>
  <c r="S5827" i="24" s="1"/>
  <c r="Q5828" i="24" l="1"/>
  <c r="R5828" i="24" s="1"/>
  <c r="S5828" i="24" s="1"/>
  <c r="Q5829" i="24" l="1"/>
  <c r="R5829" i="24" s="1"/>
  <c r="S5829" i="24" s="1"/>
  <c r="Q5830" i="24" l="1"/>
  <c r="R5830" i="24" s="1"/>
  <c r="S5830" i="24" s="1"/>
  <c r="Q5831" i="24" l="1"/>
  <c r="R5831" i="24" s="1"/>
  <c r="S5831" i="24" s="1"/>
  <c r="Q5832" i="24" l="1"/>
  <c r="R5832" i="24" s="1"/>
  <c r="S5832" i="24" s="1"/>
  <c r="Q5833" i="24" l="1"/>
  <c r="R5833" i="24" s="1"/>
  <c r="S5833" i="24" s="1"/>
  <c r="Q5834" i="24" l="1"/>
  <c r="R5834" i="24" s="1"/>
  <c r="S5834" i="24" s="1"/>
  <c r="Q5835" i="24" l="1"/>
  <c r="R5835" i="24" s="1"/>
  <c r="S5835" i="24" s="1"/>
  <c r="Q5836" i="24" l="1"/>
  <c r="R5836" i="24" s="1"/>
  <c r="S5836" i="24" s="1"/>
  <c r="Q5837" i="24" l="1"/>
  <c r="R5837" i="24" s="1"/>
  <c r="S5837" i="24" s="1"/>
  <c r="Q5838" i="24" l="1"/>
  <c r="R5838" i="24" s="1"/>
  <c r="S5838" i="24" s="1"/>
  <c r="Q5839" i="24" l="1"/>
  <c r="R5839" i="24" s="1"/>
  <c r="S5839" i="24" s="1"/>
  <c r="Q5840" i="24" l="1"/>
  <c r="R5840" i="24" s="1"/>
  <c r="S5840" i="24" s="1"/>
  <c r="Q5841" i="24" l="1"/>
  <c r="R5841" i="24" s="1"/>
  <c r="S5841" i="24" s="1"/>
  <c r="Q5842" i="24" l="1"/>
  <c r="R5842" i="24" s="1"/>
  <c r="S5842" i="24" s="1"/>
  <c r="Q5843" i="24" l="1"/>
  <c r="R5843" i="24" s="1"/>
  <c r="S5843" i="24" s="1"/>
  <c r="Q5844" i="24" l="1"/>
  <c r="R5844" i="24" s="1"/>
  <c r="S5844" i="24" s="1"/>
  <c r="Q5845" i="24" l="1"/>
  <c r="R5845" i="24" s="1"/>
  <c r="S5845" i="24" s="1"/>
  <c r="Q5846" i="24" l="1"/>
  <c r="R5846" i="24" s="1"/>
  <c r="S5846" i="24" s="1"/>
  <c r="Q5847" i="24" l="1"/>
  <c r="R5847" i="24" s="1"/>
  <c r="S5847" i="24" s="1"/>
  <c r="Q5848" i="24" l="1"/>
  <c r="R5848" i="24" s="1"/>
  <c r="S5848" i="24" s="1"/>
  <c r="Q5849" i="24" l="1"/>
  <c r="R5849" i="24" s="1"/>
  <c r="S5849" i="24" s="1"/>
  <c r="Q5850" i="24" l="1"/>
  <c r="R5850" i="24" s="1"/>
  <c r="S5850" i="24" s="1"/>
  <c r="Q5851" i="24" l="1"/>
  <c r="R5851" i="24" s="1"/>
  <c r="S5851" i="24" s="1"/>
  <c r="Q5852" i="24" l="1"/>
  <c r="R5852" i="24" s="1"/>
  <c r="S5852" i="24" s="1"/>
  <c r="Q5853" i="24" l="1"/>
  <c r="R5853" i="24" s="1"/>
  <c r="S5853" i="24" s="1"/>
  <c r="Q5854" i="24" l="1"/>
  <c r="R5854" i="24" s="1"/>
  <c r="S5854" i="24" s="1"/>
  <c r="Q5855" i="24" l="1"/>
  <c r="R5855" i="24" s="1"/>
  <c r="S5855" i="24" s="1"/>
  <c r="Q5856" i="24" l="1"/>
  <c r="R5856" i="24" s="1"/>
  <c r="S5856" i="24" s="1"/>
  <c r="Q5857" i="24" l="1"/>
  <c r="R5857" i="24" s="1"/>
  <c r="S5857" i="24" s="1"/>
  <c r="Q5858" i="24" l="1"/>
  <c r="R5858" i="24" s="1"/>
  <c r="S5858" i="24" s="1"/>
  <c r="Q5859" i="24" l="1"/>
  <c r="R5859" i="24" s="1"/>
  <c r="S5859" i="24" s="1"/>
  <c r="Q5860" i="24" l="1"/>
  <c r="R5860" i="24" s="1"/>
  <c r="S5860" i="24" s="1"/>
  <c r="Q5861" i="24" l="1"/>
  <c r="R5861" i="24" s="1"/>
  <c r="S5861" i="24" s="1"/>
  <c r="Q5862" i="24" l="1"/>
  <c r="R5862" i="24" s="1"/>
  <c r="S5862" i="24" s="1"/>
  <c r="Q5863" i="24" l="1"/>
  <c r="R5863" i="24" s="1"/>
  <c r="S5863" i="24" s="1"/>
  <c r="Q5864" i="24" l="1"/>
  <c r="R5864" i="24" s="1"/>
  <c r="S5864" i="24" s="1"/>
  <c r="Q5865" i="24" l="1"/>
  <c r="R5865" i="24" s="1"/>
  <c r="S5865" i="24" s="1"/>
  <c r="Q5866" i="24" l="1"/>
  <c r="R5866" i="24" s="1"/>
  <c r="S5866" i="24" s="1"/>
  <c r="Q5867" i="24" l="1"/>
  <c r="R5867" i="24" s="1"/>
  <c r="S5867" i="24" s="1"/>
  <c r="Q5868" i="24" l="1"/>
  <c r="R5868" i="24" s="1"/>
  <c r="S5868" i="24" s="1"/>
  <c r="Q5869" i="24" l="1"/>
  <c r="R5869" i="24" s="1"/>
  <c r="S5869" i="24" s="1"/>
  <c r="Q5870" i="24" l="1"/>
  <c r="R5870" i="24" s="1"/>
  <c r="S5870" i="24" s="1"/>
  <c r="Q5871" i="24" l="1"/>
  <c r="R5871" i="24" s="1"/>
  <c r="S5871" i="24" s="1"/>
  <c r="Q5872" i="24" l="1"/>
  <c r="R5872" i="24" s="1"/>
  <c r="S5872" i="24" s="1"/>
  <c r="Q5873" i="24" l="1"/>
  <c r="R5873" i="24" s="1"/>
  <c r="S5873" i="24" s="1"/>
  <c r="Q5874" i="24" l="1"/>
  <c r="R5874" i="24" s="1"/>
  <c r="S5874" i="24" s="1"/>
  <c r="Q5875" i="24" l="1"/>
  <c r="R5875" i="24" s="1"/>
  <c r="S5875" i="24" s="1"/>
  <c r="Q5876" i="24" l="1"/>
  <c r="R5876" i="24" s="1"/>
  <c r="S5876" i="24" s="1"/>
  <c r="Q5877" i="24" l="1"/>
  <c r="R5877" i="24" s="1"/>
  <c r="S5877" i="24" s="1"/>
  <c r="Q5878" i="24" l="1"/>
  <c r="R5878" i="24" s="1"/>
  <c r="S5878" i="24" s="1"/>
  <c r="Q5879" i="24" l="1"/>
  <c r="R5879" i="24" s="1"/>
  <c r="S5879" i="24" s="1"/>
  <c r="Q5880" i="24" l="1"/>
  <c r="R5880" i="24" s="1"/>
  <c r="S5880" i="24" s="1"/>
  <c r="Q5881" i="24" l="1"/>
  <c r="R5881" i="24" s="1"/>
  <c r="S5881" i="24" s="1"/>
  <c r="Q5882" i="24" l="1"/>
  <c r="R5882" i="24" s="1"/>
  <c r="S5882" i="24" s="1"/>
  <c r="Q5883" i="24" l="1"/>
  <c r="R5883" i="24" s="1"/>
  <c r="S5883" i="24" s="1"/>
  <c r="Q5884" i="24" l="1"/>
  <c r="R5884" i="24" s="1"/>
  <c r="S5884" i="24" s="1"/>
  <c r="Q5885" i="24" l="1"/>
  <c r="R5885" i="24" s="1"/>
  <c r="S5885" i="24" s="1"/>
  <c r="Q5886" i="24" l="1"/>
  <c r="R5886" i="24" s="1"/>
  <c r="S5886" i="24" s="1"/>
  <c r="Q5887" i="24" l="1"/>
  <c r="R5887" i="24" s="1"/>
  <c r="S5887" i="24" s="1"/>
  <c r="Q5888" i="24" l="1"/>
  <c r="R5888" i="24" s="1"/>
  <c r="S5888" i="24" s="1"/>
  <c r="Q5889" i="24" l="1"/>
  <c r="R5889" i="24" s="1"/>
  <c r="S5889" i="24" s="1"/>
  <c r="Q5890" i="24" l="1"/>
  <c r="R5890" i="24" s="1"/>
  <c r="S5890" i="24" s="1"/>
  <c r="Q5891" i="24" l="1"/>
  <c r="R5891" i="24" s="1"/>
  <c r="S5891" i="24" s="1"/>
  <c r="Q5892" i="24" l="1"/>
  <c r="R5892" i="24" s="1"/>
  <c r="S5892" i="24" s="1"/>
  <c r="Q5893" i="24" l="1"/>
  <c r="R5893" i="24" s="1"/>
  <c r="S5893" i="24" s="1"/>
  <c r="Q5894" i="24" l="1"/>
  <c r="R5894" i="24" s="1"/>
  <c r="S5894" i="24" s="1"/>
  <c r="Q5895" i="24" l="1"/>
  <c r="R5895" i="24" s="1"/>
  <c r="S5895" i="24" s="1"/>
  <c r="Q5896" i="24" l="1"/>
  <c r="R5896" i="24" s="1"/>
  <c r="S5896" i="24" s="1"/>
  <c r="Q5897" i="24" l="1"/>
  <c r="R5897" i="24" s="1"/>
  <c r="S5897" i="24" s="1"/>
  <c r="Q5898" i="24" l="1"/>
  <c r="R5898" i="24" s="1"/>
  <c r="S5898" i="24" s="1"/>
  <c r="Q5899" i="24" l="1"/>
  <c r="R5899" i="24" s="1"/>
  <c r="S5899" i="24" s="1"/>
  <c r="Q5900" i="24" l="1"/>
  <c r="R5900" i="24" s="1"/>
  <c r="S5900" i="24" s="1"/>
  <c r="Q5901" i="24" l="1"/>
  <c r="R5901" i="24" s="1"/>
  <c r="S5901" i="24" s="1"/>
  <c r="Q5902" i="24" l="1"/>
  <c r="R5902" i="24" s="1"/>
  <c r="S5902" i="24" s="1"/>
  <c r="Q5903" i="24" l="1"/>
  <c r="R5903" i="24" s="1"/>
  <c r="S5903" i="24" s="1"/>
  <c r="Q5904" i="24" l="1"/>
  <c r="R5904" i="24" s="1"/>
  <c r="S5904" i="24" s="1"/>
  <c r="Q5905" i="24" l="1"/>
  <c r="R5905" i="24" s="1"/>
  <c r="S5905" i="24" s="1"/>
  <c r="Q5906" i="24" l="1"/>
  <c r="R5906" i="24" s="1"/>
  <c r="S5906" i="24" s="1"/>
  <c r="Q5907" i="24" l="1"/>
  <c r="R5907" i="24" s="1"/>
  <c r="S5907" i="24" s="1"/>
  <c r="Q5908" i="24" l="1"/>
  <c r="R5908" i="24" s="1"/>
  <c r="S5908" i="24" s="1"/>
  <c r="Q5909" i="24" l="1"/>
  <c r="R5909" i="24" s="1"/>
  <c r="S5909" i="24" s="1"/>
  <c r="Q5910" i="24" l="1"/>
  <c r="R5910" i="24" s="1"/>
  <c r="S5910" i="24" s="1"/>
  <c r="Q5911" i="24" l="1"/>
  <c r="R5911" i="24" s="1"/>
  <c r="S5911" i="24" s="1"/>
  <c r="Q5912" i="24" l="1"/>
  <c r="R5912" i="24" s="1"/>
  <c r="S5912" i="24" s="1"/>
  <c r="Q5913" i="24" l="1"/>
  <c r="R5913" i="24" s="1"/>
  <c r="S5913" i="24" s="1"/>
  <c r="Q5914" i="24" l="1"/>
  <c r="R5914" i="24" s="1"/>
  <c r="S5914" i="24" s="1"/>
  <c r="Q5915" i="24" l="1"/>
  <c r="R5915" i="24" s="1"/>
  <c r="S5915" i="24" s="1"/>
  <c r="Q5916" i="24" l="1"/>
  <c r="R5916" i="24" s="1"/>
  <c r="S5916" i="24" s="1"/>
  <c r="Q5917" i="24" l="1"/>
  <c r="R5917" i="24"/>
  <c r="S5917" i="24" s="1"/>
  <c r="Q5918" i="24" l="1"/>
  <c r="R5918" i="24" s="1"/>
  <c r="S5918" i="24" s="1"/>
  <c r="Q5919" i="24" l="1"/>
  <c r="R5919" i="24" s="1"/>
  <c r="S5919" i="24" s="1"/>
  <c r="Q5920" i="24" l="1"/>
  <c r="R5920" i="24" s="1"/>
  <c r="S5920" i="24" s="1"/>
  <c r="Q5921" i="24" l="1"/>
  <c r="R5921" i="24" s="1"/>
  <c r="S5921" i="24" s="1"/>
  <c r="Q5922" i="24" l="1"/>
  <c r="R5922" i="24" s="1"/>
  <c r="S5922" i="24" s="1"/>
  <c r="Q5923" i="24" l="1"/>
  <c r="R5923" i="24" s="1"/>
  <c r="S5923" i="24" s="1"/>
  <c r="Q5924" i="24" l="1"/>
  <c r="R5924" i="24" s="1"/>
  <c r="S5924" i="24" s="1"/>
  <c r="Q5925" i="24" l="1"/>
  <c r="R5925" i="24"/>
  <c r="S5925" i="24" s="1"/>
  <c r="Q5926" i="24" l="1"/>
  <c r="R5926" i="24" s="1"/>
  <c r="S5926" i="24" s="1"/>
  <c r="Q5927" i="24" l="1"/>
  <c r="R5927" i="24" s="1"/>
  <c r="S5927" i="24" s="1"/>
  <c r="Q5928" i="24" l="1"/>
  <c r="R5928" i="24" s="1"/>
  <c r="S5928" i="24" s="1"/>
  <c r="Q5929" i="24" l="1"/>
  <c r="R5929" i="24" s="1"/>
  <c r="S5929" i="24" s="1"/>
  <c r="Q5930" i="24" l="1"/>
  <c r="R5930" i="24" s="1"/>
  <c r="S5930" i="24" s="1"/>
  <c r="Q5931" i="24" l="1"/>
  <c r="R5931" i="24" s="1"/>
  <c r="S5931" i="24" s="1"/>
  <c r="Q5932" i="24" l="1"/>
  <c r="R5932" i="24" s="1"/>
  <c r="S5932" i="24" s="1"/>
  <c r="Q5933" i="24" l="1"/>
  <c r="R5933" i="24" s="1"/>
  <c r="S5933" i="24" s="1"/>
  <c r="Q5934" i="24" l="1"/>
  <c r="R5934" i="24" s="1"/>
  <c r="S5934" i="24" s="1"/>
  <c r="Q5935" i="24" l="1"/>
  <c r="R5935" i="24"/>
  <c r="S5935" i="24" s="1"/>
  <c r="Q5936" i="24" l="1"/>
  <c r="R5936" i="24" s="1"/>
  <c r="S5936" i="24" s="1"/>
  <c r="Q5937" i="24" l="1"/>
  <c r="R5937" i="24" s="1"/>
  <c r="S5937" i="24" s="1"/>
  <c r="Q5938" i="24" l="1"/>
  <c r="R5938" i="24" s="1"/>
  <c r="S5938" i="24" s="1"/>
  <c r="Q5939" i="24" l="1"/>
  <c r="R5939" i="24" s="1"/>
  <c r="S5939" i="24" s="1"/>
  <c r="Q5940" i="24" l="1"/>
  <c r="R5940" i="24" s="1"/>
  <c r="S5940" i="24" s="1"/>
  <c r="Q5941" i="24" l="1"/>
  <c r="R5941" i="24"/>
  <c r="S5941" i="24" s="1"/>
  <c r="Q5942" i="24" l="1"/>
  <c r="R5942" i="24" s="1"/>
  <c r="S5942" i="24" s="1"/>
  <c r="Q5943" i="24" l="1"/>
  <c r="R5943" i="24" s="1"/>
  <c r="S5943" i="24" s="1"/>
  <c r="Q5944" i="24" l="1"/>
  <c r="R5944" i="24" s="1"/>
  <c r="S5944" i="24" s="1"/>
  <c r="Q5945" i="24" l="1"/>
  <c r="R5945" i="24" s="1"/>
  <c r="S5945" i="24" s="1"/>
  <c r="Q5946" i="24" l="1"/>
  <c r="R5946" i="24" s="1"/>
  <c r="S5946" i="24" s="1"/>
  <c r="Q5947" i="24" l="1"/>
  <c r="R5947" i="24" s="1"/>
  <c r="S5947" i="24" s="1"/>
  <c r="Q5948" i="24" l="1"/>
  <c r="R5948" i="24" s="1"/>
  <c r="S5948" i="24" s="1"/>
  <c r="Q5949" i="24" l="1"/>
  <c r="R5949" i="24" s="1"/>
  <c r="S5949" i="24" s="1"/>
  <c r="Q5950" i="24" l="1"/>
  <c r="R5950" i="24" s="1"/>
  <c r="S5950" i="24" s="1"/>
  <c r="Q5951" i="24" l="1"/>
  <c r="R5951" i="24" s="1"/>
  <c r="S5951" i="24" s="1"/>
  <c r="Q5952" i="24" l="1"/>
  <c r="R5952" i="24" s="1"/>
  <c r="S5952" i="24" s="1"/>
  <c r="Q5953" i="24" l="1"/>
  <c r="R5953" i="24" s="1"/>
  <c r="S5953" i="24" s="1"/>
  <c r="Q5954" i="24" l="1"/>
  <c r="R5954" i="24" s="1"/>
  <c r="S5954" i="24" s="1"/>
  <c r="Q5955" i="24" l="1"/>
  <c r="R5955" i="24" s="1"/>
  <c r="S5955" i="24" s="1"/>
  <c r="Q5956" i="24" l="1"/>
  <c r="R5956" i="24" s="1"/>
  <c r="S5956" i="24" s="1"/>
  <c r="Q5957" i="24" l="1"/>
  <c r="R5957" i="24"/>
  <c r="S5957" i="24" s="1"/>
  <c r="Q5958" i="24" l="1"/>
  <c r="R5958" i="24" s="1"/>
  <c r="S5958" i="24" s="1"/>
  <c r="Q5959" i="24" l="1"/>
  <c r="R5959" i="24" s="1"/>
  <c r="S5959" i="24" s="1"/>
  <c r="Q5960" i="24" l="1"/>
  <c r="R5960" i="24" s="1"/>
  <c r="S5960" i="24" s="1"/>
  <c r="Q5961" i="24" l="1"/>
  <c r="R5961" i="24" s="1"/>
  <c r="S5961" i="24" s="1"/>
  <c r="Q5962" i="24" l="1"/>
  <c r="R5962" i="24" s="1"/>
  <c r="S5962" i="24" s="1"/>
  <c r="Q5963" i="24" l="1"/>
  <c r="R5963" i="24" s="1"/>
  <c r="S5963" i="24" s="1"/>
  <c r="Q5964" i="24" l="1"/>
  <c r="R5964" i="24" s="1"/>
  <c r="S5964" i="24" s="1"/>
  <c r="Q5965" i="24" l="1"/>
  <c r="R5965" i="24" s="1"/>
  <c r="S5965" i="24" s="1"/>
  <c r="Q5966" i="24" l="1"/>
  <c r="R5966" i="24" s="1"/>
  <c r="S5966" i="24" s="1"/>
  <c r="Q5967" i="24" l="1"/>
  <c r="R5967" i="24" s="1"/>
  <c r="S5967" i="24" s="1"/>
  <c r="Q5968" i="24" l="1"/>
  <c r="R5968" i="24" s="1"/>
  <c r="S5968" i="24" s="1"/>
  <c r="Q5969" i="24" l="1"/>
  <c r="R5969" i="24" s="1"/>
  <c r="S5969" i="24" s="1"/>
  <c r="Q5970" i="24" l="1"/>
  <c r="R5970" i="24" s="1"/>
  <c r="S5970" i="24" s="1"/>
  <c r="Q5971" i="24" l="1"/>
  <c r="R5971" i="24" s="1"/>
  <c r="S5971" i="24" s="1"/>
  <c r="Q5972" i="24" l="1"/>
  <c r="R5972" i="24"/>
  <c r="S5972" i="24" s="1"/>
  <c r="Q5973" i="24" l="1"/>
  <c r="R5973" i="24" s="1"/>
  <c r="S5973" i="24" s="1"/>
  <c r="Q5974" i="24" l="1"/>
  <c r="R5974" i="24" s="1"/>
  <c r="S5974" i="24" s="1"/>
  <c r="Q5975" i="24" l="1"/>
  <c r="R5975" i="24" s="1"/>
  <c r="S5975" i="24" s="1"/>
  <c r="Q5976" i="24" l="1"/>
  <c r="R5976" i="24" s="1"/>
  <c r="S5976" i="24" s="1"/>
  <c r="Q5977" i="24" l="1"/>
  <c r="R5977" i="24" s="1"/>
  <c r="S5977" i="24" s="1"/>
  <c r="Q5978" i="24" l="1"/>
  <c r="R5978" i="24" s="1"/>
  <c r="S5978" i="24" s="1"/>
  <c r="Q5979" i="24" l="1"/>
  <c r="R5979" i="24" s="1"/>
  <c r="S5979" i="24" s="1"/>
  <c r="Q5980" i="24" l="1"/>
  <c r="R5980" i="24" s="1"/>
  <c r="S5980" i="24" s="1"/>
  <c r="Q5981" i="24" l="1"/>
  <c r="R5981" i="24" s="1"/>
  <c r="S5981" i="24" s="1"/>
  <c r="Q5982" i="24" l="1"/>
  <c r="R5982" i="24" s="1"/>
  <c r="S5982" i="24" s="1"/>
  <c r="Q5983" i="24" l="1"/>
  <c r="R5983" i="24" s="1"/>
  <c r="S5983" i="24" s="1"/>
  <c r="Q5984" i="24" l="1"/>
  <c r="R5984" i="24" s="1"/>
  <c r="S5984" i="24" s="1"/>
  <c r="Q5985" i="24" l="1"/>
  <c r="R5985" i="24" s="1"/>
  <c r="S5985" i="24" s="1"/>
  <c r="Q5986" i="24" l="1"/>
  <c r="R5986" i="24" s="1"/>
  <c r="S5986" i="24" s="1"/>
  <c r="Q5987" i="24" l="1"/>
  <c r="R5987" i="24" s="1"/>
  <c r="S5987" i="24" s="1"/>
  <c r="Q5988" i="24" l="1"/>
  <c r="R5988" i="24" s="1"/>
  <c r="S5988" i="24" s="1"/>
  <c r="Q5989" i="24" l="1"/>
  <c r="R5989" i="24" s="1"/>
  <c r="S5989" i="24" s="1"/>
  <c r="Q5990" i="24" l="1"/>
  <c r="R5990" i="24" s="1"/>
  <c r="S5990" i="24" s="1"/>
  <c r="Q5991" i="24" l="1"/>
  <c r="R5991" i="24" s="1"/>
  <c r="S5991" i="24" s="1"/>
  <c r="Q5992" i="24" l="1"/>
  <c r="R5992" i="24" s="1"/>
  <c r="S5992" i="24" s="1"/>
  <c r="Q5993" i="24" l="1"/>
  <c r="R5993" i="24" s="1"/>
  <c r="S5993" i="24" s="1"/>
  <c r="Q5994" i="24" l="1"/>
  <c r="R5994" i="24" s="1"/>
  <c r="S5994" i="24" s="1"/>
  <c r="Q5995" i="24" l="1"/>
  <c r="R5995" i="24" s="1"/>
  <c r="S5995" i="24" s="1"/>
  <c r="Q5996" i="24" l="1"/>
  <c r="R5996" i="24" s="1"/>
  <c r="S5996" i="24" s="1"/>
  <c r="Q5997" i="24" l="1"/>
  <c r="R5997" i="24" s="1"/>
  <c r="S5997" i="24" s="1"/>
  <c r="Q5998" i="24" l="1"/>
  <c r="R5998" i="24" s="1"/>
  <c r="S5998" i="24" s="1"/>
  <c r="Q5999" i="24" l="1"/>
  <c r="R5999" i="24" s="1"/>
  <c r="S5999" i="24" s="1"/>
  <c r="Q6000" i="24" l="1"/>
  <c r="R6000" i="24" s="1"/>
  <c r="S6000" i="24" s="1"/>
  <c r="Q6001" i="24" l="1"/>
  <c r="R6001" i="24" s="1"/>
  <c r="S6001" i="24" s="1"/>
  <c r="Q6002" i="24" l="1"/>
  <c r="R6002" i="24" s="1"/>
  <c r="S6002" i="24" s="1"/>
  <c r="Q6003" i="24" l="1"/>
  <c r="R6003" i="24" s="1"/>
  <c r="S6003" i="24" s="1"/>
  <c r="Q6004" i="24" l="1"/>
  <c r="R6004" i="24" s="1"/>
  <c r="S6004" i="24" s="1"/>
  <c r="Q6005" i="24" l="1"/>
  <c r="R6005" i="24" s="1"/>
  <c r="S6005" i="24" s="1"/>
  <c r="Q6006" i="24" l="1"/>
  <c r="R6006" i="24" s="1"/>
  <c r="S6006" i="24" s="1"/>
  <c r="Q6007" i="24" l="1"/>
  <c r="R6007" i="24" s="1"/>
  <c r="S6007" i="24" s="1"/>
  <c r="Q6008" i="24" l="1"/>
  <c r="R6008" i="24" s="1"/>
  <c r="S6008" i="24" s="1"/>
  <c r="Q6009" i="24" l="1"/>
  <c r="R6009" i="24" s="1"/>
  <c r="S6009" i="24" s="1"/>
  <c r="Q6010" i="24" l="1"/>
  <c r="R6010" i="24" s="1"/>
  <c r="S6010" i="24" s="1"/>
  <c r="Q6011" i="24" l="1"/>
  <c r="R6011" i="24" s="1"/>
  <c r="S6011" i="24" s="1"/>
  <c r="Q6012" i="24" l="1"/>
  <c r="R6012" i="24" s="1"/>
  <c r="S6012" i="24" s="1"/>
  <c r="Q6013" i="24" l="1"/>
  <c r="R6013" i="24" s="1"/>
  <c r="S6013" i="24" s="1"/>
  <c r="Q6014" i="24" l="1"/>
  <c r="R6014" i="24" s="1"/>
  <c r="S6014" i="24" s="1"/>
  <c r="Q6015" i="24" l="1"/>
  <c r="R6015" i="24" s="1"/>
  <c r="S6015" i="24" s="1"/>
  <c r="Q6016" i="24" l="1"/>
  <c r="R6016" i="24" s="1"/>
  <c r="S6016" i="24" s="1"/>
  <c r="Q6017" i="24" l="1"/>
  <c r="R6017" i="24" s="1"/>
  <c r="S6017" i="24" s="1"/>
  <c r="Q6018" i="24" l="1"/>
  <c r="R6018" i="24" s="1"/>
  <c r="S6018" i="24" s="1"/>
  <c r="Q6019" i="24" l="1"/>
  <c r="R6019" i="24" s="1"/>
  <c r="S6019" i="24" s="1"/>
  <c r="Q6020" i="24" l="1"/>
  <c r="R6020" i="24" s="1"/>
  <c r="S6020" i="24" s="1"/>
  <c r="Q6021" i="24" l="1"/>
  <c r="R6021" i="24" s="1"/>
  <c r="S6021" i="24" s="1"/>
  <c r="Q6022" i="24" l="1"/>
  <c r="R6022" i="24" s="1"/>
  <c r="S6022" i="24" s="1"/>
  <c r="Q6023" i="24" l="1"/>
  <c r="R6023" i="24" s="1"/>
  <c r="S6023" i="24" s="1"/>
  <c r="Q6024" i="24" l="1"/>
  <c r="R6024" i="24" s="1"/>
  <c r="S6024" i="24" s="1"/>
  <c r="Q6025" i="24" l="1"/>
  <c r="R6025" i="24" s="1"/>
  <c r="S6025" i="24" s="1"/>
  <c r="Q6026" i="24" l="1"/>
  <c r="R6026" i="24" s="1"/>
  <c r="S6026" i="24" s="1"/>
  <c r="Q6027" i="24" l="1"/>
  <c r="R6027" i="24" s="1"/>
  <c r="S6027" i="24" s="1"/>
  <c r="Q6028" i="24" l="1"/>
  <c r="R6028" i="24" s="1"/>
  <c r="S6028" i="24" s="1"/>
  <c r="Q6029" i="24" l="1"/>
  <c r="R6029" i="24" s="1"/>
  <c r="S6029" i="24" s="1"/>
  <c r="Q6030" i="24" l="1"/>
  <c r="R6030" i="24" s="1"/>
  <c r="S6030" i="24" s="1"/>
  <c r="Q6031" i="24" l="1"/>
  <c r="R6031" i="24" s="1"/>
  <c r="S6031" i="24" s="1"/>
  <c r="Q6032" i="24" l="1"/>
  <c r="R6032" i="24" s="1"/>
  <c r="S6032" i="24" s="1"/>
  <c r="Q6033" i="24" l="1"/>
  <c r="R6033" i="24" s="1"/>
  <c r="S6033" i="24" s="1"/>
  <c r="Q6034" i="24" l="1"/>
  <c r="R6034" i="24" s="1"/>
  <c r="S6034" i="24" s="1"/>
  <c r="Q6035" i="24" l="1"/>
  <c r="R6035" i="24" s="1"/>
  <c r="S6035" i="24" s="1"/>
  <c r="Q6036" i="24" l="1"/>
  <c r="R6036" i="24" s="1"/>
  <c r="S6036" i="24" s="1"/>
  <c r="Q6037" i="24" l="1"/>
  <c r="R6037" i="24" s="1"/>
  <c r="S6037" i="24" s="1"/>
  <c r="Q6038" i="24" l="1"/>
  <c r="R6038" i="24" s="1"/>
  <c r="S6038" i="24" s="1"/>
  <c r="Q6039" i="24" l="1"/>
  <c r="R6039" i="24" s="1"/>
  <c r="S6039" i="24" s="1"/>
  <c r="Q6040" i="24" l="1"/>
  <c r="R6040" i="24" s="1"/>
  <c r="S6040" i="24" s="1"/>
  <c r="Q6041" i="24" l="1"/>
  <c r="R6041" i="24" s="1"/>
  <c r="S6041" i="24" s="1"/>
  <c r="Q6042" i="24" l="1"/>
  <c r="R6042" i="24" s="1"/>
  <c r="S6042" i="24" s="1"/>
  <c r="Q6043" i="24" l="1"/>
  <c r="R6043" i="24" s="1"/>
  <c r="S6043" i="24" s="1"/>
  <c r="Q6044" i="24" l="1"/>
  <c r="R6044" i="24" s="1"/>
  <c r="S6044" i="24" s="1"/>
  <c r="Q6045" i="24" l="1"/>
  <c r="R6045" i="24" s="1"/>
  <c r="S6045" i="24" s="1"/>
  <c r="Q6046" i="24" l="1"/>
  <c r="R6046" i="24" s="1"/>
  <c r="S6046" i="24" s="1"/>
  <c r="Q6047" i="24" l="1"/>
  <c r="R6047" i="24" s="1"/>
  <c r="S6047" i="24" s="1"/>
  <c r="Q6048" i="24" l="1"/>
  <c r="R6048" i="24" s="1"/>
  <c r="S6048" i="24" s="1"/>
  <c r="Q6049" i="24" l="1"/>
  <c r="R6049" i="24" s="1"/>
  <c r="S6049" i="24" s="1"/>
  <c r="Q6050" i="24" l="1"/>
  <c r="R6050" i="24" s="1"/>
  <c r="S6050" i="24" s="1"/>
  <c r="Q6051" i="24" l="1"/>
  <c r="R6051" i="24" s="1"/>
  <c r="S6051" i="24" s="1"/>
  <c r="Q6052" i="24" l="1"/>
  <c r="R6052" i="24" s="1"/>
  <c r="S6052" i="24" s="1"/>
  <c r="Q6053" i="24" l="1"/>
  <c r="R6053" i="24" s="1"/>
  <c r="S6053" i="24" s="1"/>
  <c r="Q6054" i="24" l="1"/>
  <c r="R6054" i="24" s="1"/>
  <c r="S6054" i="24" s="1"/>
  <c r="Q6055" i="24" l="1"/>
  <c r="R6055" i="24" s="1"/>
  <c r="S6055" i="24" s="1"/>
  <c r="Q6056" i="24" l="1"/>
  <c r="R6056" i="24" s="1"/>
  <c r="S6056" i="24" s="1"/>
  <c r="Q6057" i="24" l="1"/>
  <c r="R6057" i="24" s="1"/>
  <c r="S6057" i="24" s="1"/>
  <c r="Q6058" i="24" l="1"/>
  <c r="R6058" i="24" s="1"/>
  <c r="S6058" i="24" s="1"/>
  <c r="Q6059" i="24" l="1"/>
  <c r="R6059" i="24" s="1"/>
  <c r="S6059" i="24" s="1"/>
  <c r="Q6060" i="24" l="1"/>
  <c r="R6060" i="24"/>
  <c r="S6060" i="24" s="1"/>
  <c r="Q6061" i="24" l="1"/>
  <c r="R6061" i="24" s="1"/>
  <c r="S6061" i="24" s="1"/>
  <c r="Q6062" i="24" l="1"/>
  <c r="R6062" i="24" s="1"/>
  <c r="S6062" i="24" s="1"/>
  <c r="Q6063" i="24" l="1"/>
  <c r="R6063" i="24" s="1"/>
  <c r="S6063" i="24" s="1"/>
  <c r="Q6064" i="24" l="1"/>
  <c r="R6064" i="24" s="1"/>
  <c r="S6064" i="24" s="1"/>
  <c r="Q6065" i="24" l="1"/>
  <c r="R6065" i="24" s="1"/>
  <c r="S6065" i="24" s="1"/>
  <c r="Q6066" i="24" l="1"/>
  <c r="R6066" i="24" s="1"/>
  <c r="S6066" i="24" s="1"/>
  <c r="Q6067" i="24" l="1"/>
  <c r="R6067" i="24" s="1"/>
  <c r="S6067" i="24" s="1"/>
  <c r="Q6068" i="24" l="1"/>
  <c r="R6068" i="24" s="1"/>
  <c r="S6068" i="24" s="1"/>
  <c r="Q6069" i="24" l="1"/>
  <c r="R6069" i="24" s="1"/>
  <c r="S6069" i="24" s="1"/>
  <c r="Q6070" i="24" l="1"/>
  <c r="R6070" i="24" s="1"/>
  <c r="S6070" i="24" s="1"/>
  <c r="Q6071" i="24" l="1"/>
  <c r="R6071" i="24"/>
  <c r="S6071" i="24" s="1"/>
  <c r="Q6072" i="24" l="1"/>
  <c r="R6072" i="24" s="1"/>
  <c r="S6072" i="24" s="1"/>
  <c r="Q6073" i="24" l="1"/>
  <c r="R6073" i="24" s="1"/>
  <c r="S6073" i="24" s="1"/>
  <c r="Q6074" i="24" l="1"/>
  <c r="R6074" i="24" s="1"/>
  <c r="S6074" i="24" s="1"/>
  <c r="Q6075" i="24" l="1"/>
  <c r="R6075" i="24" s="1"/>
  <c r="S6075" i="24" s="1"/>
  <c r="Q6076" i="24" l="1"/>
  <c r="R6076" i="24" s="1"/>
  <c r="S6076" i="24" s="1"/>
  <c r="Q6077" i="24" l="1"/>
  <c r="R6077" i="24" s="1"/>
  <c r="S6077" i="24" s="1"/>
  <c r="Q6078" i="24" l="1"/>
  <c r="R6078" i="24" s="1"/>
  <c r="S6078" i="24" s="1"/>
  <c r="Q6079" i="24" l="1"/>
  <c r="R6079" i="24" s="1"/>
  <c r="S6079" i="24" s="1"/>
  <c r="Q6080" i="24" l="1"/>
  <c r="R6080" i="24" s="1"/>
  <c r="S6080" i="24" s="1"/>
  <c r="Q6081" i="24" l="1"/>
  <c r="R6081" i="24" s="1"/>
  <c r="S6081" i="24" s="1"/>
  <c r="Q6082" i="24" l="1"/>
  <c r="R6082" i="24" s="1"/>
  <c r="S6082" i="24" s="1"/>
  <c r="Q6083" i="24" l="1"/>
  <c r="R6083" i="24" s="1"/>
  <c r="S6083" i="24" s="1"/>
  <c r="Q6084" i="24" l="1"/>
  <c r="R6084" i="24" s="1"/>
  <c r="S6084" i="24" s="1"/>
  <c r="Q6085" i="24" l="1"/>
  <c r="R6085" i="24" s="1"/>
  <c r="S6085" i="24" s="1"/>
  <c r="Q6086" i="24" l="1"/>
  <c r="R6086" i="24" s="1"/>
  <c r="S6086" i="24" s="1"/>
  <c r="Q6087" i="24" l="1"/>
  <c r="R6087" i="24" s="1"/>
  <c r="S6087" i="24" s="1"/>
  <c r="Q6088" i="24" l="1"/>
  <c r="R6088" i="24" s="1"/>
  <c r="S6088" i="24" s="1"/>
  <c r="Q6089" i="24" l="1"/>
  <c r="R6089" i="24"/>
  <c r="S6089" i="24" s="1"/>
  <c r="Q6090" i="24" l="1"/>
  <c r="R6090" i="24" s="1"/>
  <c r="S6090" i="24" s="1"/>
  <c r="Q6091" i="24" l="1"/>
  <c r="R6091" i="24" s="1"/>
  <c r="S6091" i="24" s="1"/>
  <c r="Q6092" i="24" l="1"/>
  <c r="R6092" i="24" s="1"/>
  <c r="S6092" i="24" s="1"/>
  <c r="Q6093" i="24" l="1"/>
  <c r="R6093" i="24" s="1"/>
  <c r="S6093" i="24" s="1"/>
  <c r="Q6094" i="24" l="1"/>
  <c r="R6094" i="24" s="1"/>
  <c r="S6094" i="24" s="1"/>
  <c r="Q6095" i="24" l="1"/>
  <c r="R6095" i="24" s="1"/>
  <c r="S6095" i="24" s="1"/>
  <c r="Q6096" i="24" l="1"/>
  <c r="R6096" i="24" s="1"/>
  <c r="S6096" i="24" s="1"/>
  <c r="Q6097" i="24" l="1"/>
  <c r="R6097" i="24" s="1"/>
  <c r="S6097" i="24" s="1"/>
  <c r="Q6098" i="24" l="1"/>
  <c r="R6098" i="24" s="1"/>
  <c r="S6098" i="24" s="1"/>
  <c r="Q6099" i="24" l="1"/>
  <c r="R6099" i="24"/>
  <c r="S6099" i="24" s="1"/>
  <c r="Q6100" i="24" l="1"/>
  <c r="R6100" i="24" s="1"/>
  <c r="S6100" i="24" s="1"/>
  <c r="Q6101" i="24" l="1"/>
  <c r="R6101" i="24" s="1"/>
  <c r="S6101" i="24" s="1"/>
  <c r="Q6102" i="24" l="1"/>
  <c r="R6102" i="24" s="1"/>
  <c r="S6102" i="24" s="1"/>
  <c r="Q6103" i="24" l="1"/>
  <c r="R6103" i="24"/>
  <c r="S6103" i="24" s="1"/>
  <c r="Q6104" i="24" l="1"/>
  <c r="R6104" i="24"/>
  <c r="S6104" i="24" s="1"/>
  <c r="Q6105" i="24" l="1"/>
  <c r="R6105" i="24" s="1"/>
  <c r="S6105" i="24" s="1"/>
  <c r="Q6106" i="24" l="1"/>
  <c r="R6106" i="24" s="1"/>
  <c r="S6106" i="24" s="1"/>
  <c r="Q6107" i="24" l="1"/>
  <c r="R6107" i="24" s="1"/>
  <c r="S6107" i="24" s="1"/>
  <c r="Q6108" i="24" l="1"/>
  <c r="R6108" i="24" s="1"/>
  <c r="S6108" i="24" s="1"/>
  <c r="Q6109" i="24" l="1"/>
  <c r="R6109" i="24" s="1"/>
  <c r="S6109" i="24" s="1"/>
  <c r="Q6110" i="24" l="1"/>
  <c r="R6110" i="24" s="1"/>
  <c r="S6110" i="24" s="1"/>
  <c r="Q6111" i="24" l="1"/>
  <c r="R6111" i="24" s="1"/>
  <c r="S6111" i="24" s="1"/>
  <c r="Q6112" i="24" l="1"/>
  <c r="R6112" i="24" s="1"/>
  <c r="S6112" i="24" s="1"/>
  <c r="Q6113" i="24" l="1"/>
  <c r="R6113" i="24" s="1"/>
  <c r="S6113" i="24" s="1"/>
  <c r="Q6114" i="24" l="1"/>
  <c r="R6114" i="24" s="1"/>
  <c r="S6114" i="24" s="1"/>
  <c r="Q6115" i="24" l="1"/>
  <c r="R6115" i="24" s="1"/>
  <c r="S6115" i="24" s="1"/>
  <c r="Q6116" i="24" l="1"/>
  <c r="R6116" i="24" s="1"/>
  <c r="S6116" i="24" s="1"/>
  <c r="Q6117" i="24" l="1"/>
  <c r="R6117" i="24"/>
  <c r="S6117" i="24" s="1"/>
  <c r="Q6118" i="24" l="1"/>
  <c r="R6118" i="24" s="1"/>
  <c r="S6118" i="24" s="1"/>
  <c r="Q6119" i="24" l="1"/>
  <c r="R6119" i="24" s="1"/>
  <c r="S6119" i="24" s="1"/>
  <c r="Q6120" i="24" l="1"/>
  <c r="R6120" i="24" s="1"/>
  <c r="S6120" i="24" s="1"/>
  <c r="Q6121" i="24" l="1"/>
  <c r="R6121" i="24" s="1"/>
  <c r="S6121" i="24" s="1"/>
  <c r="Q6122" i="24" l="1"/>
  <c r="R6122" i="24" s="1"/>
  <c r="S6122" i="24" s="1"/>
  <c r="Q6123" i="24" l="1"/>
  <c r="R6123" i="24"/>
  <c r="S6123" i="24" s="1"/>
  <c r="Q6124" i="24" l="1"/>
  <c r="R6124" i="24" s="1"/>
  <c r="S6124" i="24" s="1"/>
  <c r="Q6125" i="24" l="1"/>
  <c r="R6125" i="24" s="1"/>
  <c r="S6125" i="24" s="1"/>
  <c r="Q6126" i="24" l="1"/>
  <c r="R6126" i="24" s="1"/>
  <c r="S6126" i="24" s="1"/>
  <c r="Q6127" i="24" l="1"/>
  <c r="R6127" i="24" s="1"/>
  <c r="S6127" i="24" s="1"/>
  <c r="Q6128" i="24" l="1"/>
  <c r="R6128" i="24" s="1"/>
  <c r="S6128" i="24" s="1"/>
  <c r="Q6129" i="24" l="1"/>
  <c r="R6129" i="24"/>
  <c r="S6129" i="24" s="1"/>
  <c r="Q6130" i="24" l="1"/>
  <c r="R6130" i="24" s="1"/>
  <c r="S6130" i="24" s="1"/>
  <c r="Q6131" i="24" l="1"/>
  <c r="R6131" i="24" s="1"/>
  <c r="S6131" i="24" s="1"/>
  <c r="Q6132" i="24" l="1"/>
  <c r="R6132" i="24" s="1"/>
  <c r="S6132" i="24" s="1"/>
  <c r="Q6133" i="24" l="1"/>
  <c r="R6133" i="24" s="1"/>
  <c r="S6133" i="24" s="1"/>
  <c r="Q6134" i="24" l="1"/>
  <c r="R6134" i="24" s="1"/>
  <c r="S6134" i="24" s="1"/>
  <c r="Q6135" i="24" l="1"/>
  <c r="R6135" i="24" s="1"/>
  <c r="S6135" i="24" s="1"/>
  <c r="Q6136" i="24" l="1"/>
  <c r="R6136" i="24" s="1"/>
  <c r="S6136" i="24" s="1"/>
  <c r="Q6137" i="24" l="1"/>
  <c r="R6137" i="24" s="1"/>
  <c r="S6137" i="24" s="1"/>
  <c r="Q6138" i="24" l="1"/>
  <c r="R6138" i="24" s="1"/>
  <c r="S6138" i="24" s="1"/>
  <c r="Q6139" i="24" l="1"/>
  <c r="R6139" i="24" s="1"/>
  <c r="S6139" i="24" s="1"/>
  <c r="Q6140" i="24" l="1"/>
  <c r="R6140" i="24" s="1"/>
  <c r="S6140" i="24" s="1"/>
  <c r="Q6141" i="24" l="1"/>
  <c r="R6141" i="24" s="1"/>
  <c r="S6141" i="24" s="1"/>
  <c r="Q6142" i="24" l="1"/>
  <c r="R6142" i="24" s="1"/>
  <c r="S6142" i="24" s="1"/>
  <c r="Q6143" i="24" l="1"/>
  <c r="R6143" i="24" s="1"/>
  <c r="S6143" i="24" s="1"/>
  <c r="Q6144" i="24" l="1"/>
  <c r="R6144" i="24" s="1"/>
  <c r="S6144" i="24" s="1"/>
  <c r="Q6145" i="24" l="1"/>
  <c r="R6145" i="24" s="1"/>
  <c r="S6145" i="24" s="1"/>
  <c r="Q6146" i="24" l="1"/>
  <c r="R6146" i="24" s="1"/>
  <c r="S6146" i="24" s="1"/>
  <c r="Q6147" i="24" l="1"/>
  <c r="R6147" i="24" s="1"/>
  <c r="S6147" i="24" s="1"/>
  <c r="Q6148" i="24" l="1"/>
  <c r="R6148" i="24" s="1"/>
  <c r="S6148" i="24" s="1"/>
  <c r="Q6149" i="24" l="1"/>
  <c r="R6149" i="24" s="1"/>
  <c r="S6149" i="24" s="1"/>
  <c r="Q6150" i="24" l="1"/>
  <c r="R6150" i="24"/>
  <c r="S6150" i="24" s="1"/>
  <c r="Q6151" i="24" l="1"/>
  <c r="R6151" i="24" s="1"/>
  <c r="S6151" i="24" s="1"/>
  <c r="Q6152" i="24" l="1"/>
  <c r="R6152" i="24" s="1"/>
  <c r="S6152" i="24" s="1"/>
  <c r="Q6153" i="24" l="1"/>
  <c r="R6153" i="24" s="1"/>
  <c r="S6153" i="24" s="1"/>
  <c r="Q6154" i="24" l="1"/>
  <c r="R6154" i="24" s="1"/>
  <c r="S6154" i="24" s="1"/>
  <c r="Q6155" i="24" l="1"/>
  <c r="R6155" i="24" s="1"/>
  <c r="S6155" i="24" s="1"/>
  <c r="Q6156" i="24" l="1"/>
  <c r="R6156" i="24" s="1"/>
  <c r="S6156" i="24" s="1"/>
  <c r="Q6157" i="24" l="1"/>
  <c r="R6157" i="24" s="1"/>
  <c r="S6157" i="24" s="1"/>
  <c r="Q6158" i="24" l="1"/>
  <c r="R6158" i="24" s="1"/>
  <c r="S6158" i="24" s="1"/>
  <c r="Q6159" i="24" l="1"/>
  <c r="R6159" i="24" s="1"/>
  <c r="S6159" i="24" s="1"/>
  <c r="Q6160" i="24" l="1"/>
  <c r="R6160" i="24" s="1"/>
  <c r="S6160" i="24" s="1"/>
  <c r="Q6161" i="24" l="1"/>
  <c r="R6161" i="24" s="1"/>
  <c r="S6161" i="24" s="1"/>
  <c r="Q6162" i="24" l="1"/>
  <c r="R6162" i="24" s="1"/>
  <c r="S6162" i="24" s="1"/>
  <c r="Q6163" i="24" l="1"/>
  <c r="R6163" i="24" s="1"/>
  <c r="S6163" i="24" s="1"/>
  <c r="Q6164" i="24" l="1"/>
  <c r="R6164" i="24" s="1"/>
  <c r="S6164" i="24" s="1"/>
  <c r="Q6165" i="24" l="1"/>
  <c r="R6165" i="24" s="1"/>
  <c r="S6165" i="24" s="1"/>
  <c r="Q6166" i="24" l="1"/>
  <c r="R6166" i="24" s="1"/>
  <c r="S6166" i="24" s="1"/>
  <c r="Q6167" i="24" l="1"/>
  <c r="R6167" i="24" s="1"/>
  <c r="S6167" i="24" s="1"/>
  <c r="Q6168" i="24" l="1"/>
  <c r="R6168" i="24" s="1"/>
  <c r="S6168" i="24" s="1"/>
  <c r="Q6169" i="24" l="1"/>
  <c r="R6169" i="24" s="1"/>
  <c r="S6169" i="24" s="1"/>
  <c r="Q6170" i="24" l="1"/>
  <c r="R6170" i="24" s="1"/>
  <c r="S6170" i="24" s="1"/>
  <c r="Q6171" i="24" l="1"/>
  <c r="R6171" i="24" s="1"/>
  <c r="S6171" i="24" s="1"/>
  <c r="Q6172" i="24" l="1"/>
  <c r="R6172" i="24" s="1"/>
  <c r="S6172" i="24" s="1"/>
  <c r="Q6173" i="24" l="1"/>
  <c r="R6173" i="24" s="1"/>
  <c r="S6173" i="24" s="1"/>
  <c r="Q6174" i="24" l="1"/>
  <c r="R6174" i="24" s="1"/>
  <c r="S6174" i="24" s="1"/>
  <c r="Q6175" i="24" l="1"/>
  <c r="R6175" i="24" s="1"/>
  <c r="S6175" i="24" s="1"/>
  <c r="Q6176" i="24" l="1"/>
  <c r="R6176" i="24" s="1"/>
  <c r="S6176" i="24" s="1"/>
  <c r="Q6177" i="24" l="1"/>
  <c r="R6177" i="24" s="1"/>
  <c r="S6177" i="24" s="1"/>
  <c r="Q6178" i="24" l="1"/>
  <c r="R6178" i="24" s="1"/>
  <c r="S6178" i="24" s="1"/>
  <c r="Q6179" i="24" l="1"/>
  <c r="R6179" i="24" s="1"/>
  <c r="S6179" i="24" s="1"/>
  <c r="Q6180" i="24" l="1"/>
  <c r="R6180" i="24" s="1"/>
  <c r="S6180" i="24" s="1"/>
  <c r="Q6181" i="24" l="1"/>
  <c r="R6181" i="24" s="1"/>
  <c r="S6181" i="24" s="1"/>
  <c r="Q6182" i="24" l="1"/>
  <c r="R6182" i="24" s="1"/>
  <c r="S6182" i="24" s="1"/>
  <c r="Q6183" i="24" l="1"/>
  <c r="R6183" i="24" s="1"/>
  <c r="S6183" i="24" s="1"/>
  <c r="Q6184" i="24" l="1"/>
  <c r="R6184" i="24" s="1"/>
  <c r="S6184" i="24" s="1"/>
  <c r="Q6185" i="24" l="1"/>
  <c r="R6185" i="24" s="1"/>
  <c r="S6185" i="24" s="1"/>
  <c r="Q6186" i="24" l="1"/>
  <c r="R6186" i="24" s="1"/>
  <c r="S6186" i="24" s="1"/>
  <c r="Q6187" i="24" l="1"/>
  <c r="R6187" i="24" s="1"/>
  <c r="S6187" i="24" s="1"/>
  <c r="Q6188" i="24" l="1"/>
  <c r="R6188" i="24" s="1"/>
  <c r="S6188" i="24" s="1"/>
  <c r="Q6189" i="24" l="1"/>
  <c r="R6189" i="24" s="1"/>
  <c r="S6189" i="24" s="1"/>
  <c r="Q6190" i="24" l="1"/>
  <c r="R6190" i="24" s="1"/>
  <c r="S6190" i="24" s="1"/>
  <c r="Q6191" i="24" l="1"/>
  <c r="R6191" i="24" s="1"/>
  <c r="S6191" i="24" s="1"/>
  <c r="Q6192" i="24" l="1"/>
  <c r="R6192" i="24" s="1"/>
  <c r="S6192" i="24" s="1"/>
  <c r="Q6193" i="24" l="1"/>
  <c r="R6193" i="24" s="1"/>
  <c r="S6193" i="24" s="1"/>
  <c r="Q6194" i="24" l="1"/>
  <c r="R6194" i="24" s="1"/>
  <c r="S6194" i="24" s="1"/>
  <c r="Q6195" i="24" l="1"/>
  <c r="R6195" i="24" s="1"/>
  <c r="S6195" i="24" s="1"/>
  <c r="Q6196" i="24" l="1"/>
  <c r="R6196" i="24" s="1"/>
  <c r="S6196" i="24" s="1"/>
  <c r="Q6197" i="24" l="1"/>
  <c r="R6197" i="24" s="1"/>
  <c r="S6197" i="24" s="1"/>
  <c r="Q6198" i="24" l="1"/>
  <c r="R6198" i="24" s="1"/>
  <c r="S6198" i="24" s="1"/>
  <c r="Q6199" i="24" l="1"/>
  <c r="R6199" i="24" s="1"/>
  <c r="S6199" i="24" s="1"/>
  <c r="Q6200" i="24" l="1"/>
  <c r="R6200" i="24" s="1"/>
  <c r="S6200" i="24" s="1"/>
  <c r="Q6201" i="24" l="1"/>
  <c r="R6201" i="24" s="1"/>
  <c r="S6201" i="24" s="1"/>
  <c r="Q6202" i="24" l="1"/>
  <c r="R6202" i="24" s="1"/>
  <c r="S6202" i="24" s="1"/>
  <c r="Q6203" i="24" l="1"/>
  <c r="R6203" i="24" s="1"/>
  <c r="S6203" i="24" s="1"/>
  <c r="Q6204" i="24" l="1"/>
  <c r="R6204" i="24" s="1"/>
  <c r="S6204" i="24" s="1"/>
  <c r="Q6205" i="24" l="1"/>
  <c r="R6205" i="24" s="1"/>
  <c r="S6205" i="24" s="1"/>
  <c r="Q6206" i="24" l="1"/>
  <c r="R6206" i="24" s="1"/>
  <c r="S6206" i="24" s="1"/>
  <c r="Q6207" i="24" l="1"/>
  <c r="R6207" i="24" s="1"/>
  <c r="S6207" i="24" s="1"/>
  <c r="Q6208" i="24" l="1"/>
  <c r="R6208" i="24" s="1"/>
  <c r="S6208" i="24" s="1"/>
  <c r="Q6209" i="24" l="1"/>
  <c r="R6209" i="24" s="1"/>
  <c r="S6209" i="24" s="1"/>
  <c r="Q6210" i="24" l="1"/>
  <c r="R6210" i="24" s="1"/>
  <c r="S6210" i="24" s="1"/>
  <c r="Q6211" i="24" l="1"/>
  <c r="R6211" i="24" s="1"/>
  <c r="S6211" i="24" s="1"/>
  <c r="Q6212" i="24" l="1"/>
  <c r="R6212" i="24" s="1"/>
  <c r="S6212" i="24" s="1"/>
  <c r="Q6213" i="24" l="1"/>
  <c r="R6213" i="24" s="1"/>
  <c r="S6213" i="24" s="1"/>
  <c r="Q6214" i="24" l="1"/>
  <c r="R6214" i="24" s="1"/>
  <c r="S6214" i="24" s="1"/>
  <c r="Q6215" i="24" l="1"/>
  <c r="R6215" i="24" s="1"/>
  <c r="S6215" i="24" s="1"/>
  <c r="Q6216" i="24" l="1"/>
  <c r="R6216" i="24" s="1"/>
  <c r="S6216" i="24" s="1"/>
  <c r="Q6217" i="24" l="1"/>
  <c r="R6217" i="24" s="1"/>
  <c r="S6217" i="24" s="1"/>
  <c r="Q6218" i="24" l="1"/>
  <c r="R6218" i="24" s="1"/>
  <c r="S6218" i="24" s="1"/>
  <c r="Q6219" i="24" l="1"/>
  <c r="R6219" i="24" s="1"/>
  <c r="S6219" i="24" s="1"/>
  <c r="Q6220" i="24" l="1"/>
  <c r="R6220" i="24" s="1"/>
  <c r="S6220" i="24" s="1"/>
  <c r="Q6221" i="24" l="1"/>
  <c r="R6221" i="24" s="1"/>
  <c r="S6221" i="24" s="1"/>
  <c r="Q6222" i="24" l="1"/>
  <c r="R6222" i="24" s="1"/>
  <c r="S6222" i="24" s="1"/>
  <c r="Q6223" i="24" l="1"/>
  <c r="R6223" i="24" s="1"/>
  <c r="S6223" i="24" s="1"/>
  <c r="Q6224" i="24" l="1"/>
  <c r="R6224" i="24" s="1"/>
  <c r="S6224" i="24" s="1"/>
  <c r="Q6225" i="24" l="1"/>
  <c r="R6225" i="24" s="1"/>
  <c r="S6225" i="24" s="1"/>
  <c r="Q6226" i="24" l="1"/>
  <c r="R6226" i="24" s="1"/>
  <c r="S6226" i="24" s="1"/>
  <c r="Q6227" i="24" l="1"/>
  <c r="R6227" i="24" s="1"/>
  <c r="S6227" i="24" s="1"/>
  <c r="Q6228" i="24" l="1"/>
  <c r="R6228" i="24" s="1"/>
  <c r="S6228" i="24" s="1"/>
  <c r="Q6229" i="24" l="1"/>
  <c r="R6229" i="24" s="1"/>
  <c r="S6229" i="24" s="1"/>
  <c r="Q6230" i="24" l="1"/>
  <c r="R6230" i="24" s="1"/>
  <c r="S6230" i="24" s="1"/>
  <c r="Q6231" i="24" l="1"/>
  <c r="R6231" i="24" s="1"/>
  <c r="S6231" i="24" s="1"/>
  <c r="Q6232" i="24" l="1"/>
  <c r="R6232" i="24" s="1"/>
  <c r="S6232" i="24" s="1"/>
  <c r="Q6233" i="24" l="1"/>
  <c r="R6233" i="24" s="1"/>
  <c r="S6233" i="24" s="1"/>
  <c r="Q6234" i="24" l="1"/>
  <c r="R6234" i="24" s="1"/>
  <c r="S6234" i="24" s="1"/>
  <c r="Q6235" i="24" l="1"/>
  <c r="R6235" i="24" s="1"/>
  <c r="S6235" i="24" s="1"/>
  <c r="Q6236" i="24" l="1"/>
  <c r="R6236" i="24" s="1"/>
  <c r="S6236" i="24" s="1"/>
  <c r="Q6237" i="24" l="1"/>
  <c r="R6237" i="24" s="1"/>
  <c r="S6237" i="24" s="1"/>
  <c r="Q6238" i="24" l="1"/>
  <c r="R6238" i="24" s="1"/>
  <c r="S6238" i="24" s="1"/>
  <c r="Q6239" i="24" l="1"/>
  <c r="R6239" i="24" s="1"/>
  <c r="S6239" i="24" s="1"/>
  <c r="Q6240" i="24" l="1"/>
  <c r="R6240" i="24" s="1"/>
  <c r="S6240" i="24" s="1"/>
  <c r="Q6241" i="24" l="1"/>
  <c r="R6241" i="24" s="1"/>
  <c r="S6241" i="24" s="1"/>
  <c r="Q6242" i="24" l="1"/>
  <c r="R6242" i="24" s="1"/>
  <c r="S6242" i="24" s="1"/>
  <c r="Q6243" i="24" l="1"/>
  <c r="R6243" i="24" s="1"/>
  <c r="S6243" i="24" s="1"/>
  <c r="Q6244" i="24" l="1"/>
  <c r="R6244" i="24" s="1"/>
  <c r="S6244" i="24" s="1"/>
  <c r="Q6245" i="24" l="1"/>
  <c r="R6245" i="24" s="1"/>
  <c r="S6245" i="24" s="1"/>
  <c r="Q6246" i="24" l="1"/>
  <c r="R6246" i="24" s="1"/>
  <c r="S6246" i="24" s="1"/>
  <c r="Q6247" i="24" l="1"/>
  <c r="R6247" i="24" s="1"/>
  <c r="S6247" i="24" s="1"/>
  <c r="Q6248" i="24" l="1"/>
  <c r="R6248" i="24" s="1"/>
  <c r="S6248" i="24" s="1"/>
  <c r="Q6249" i="24" l="1"/>
  <c r="R6249" i="24" s="1"/>
  <c r="S6249" i="24" s="1"/>
  <c r="Q6250" i="24" l="1"/>
  <c r="R6250" i="24" s="1"/>
  <c r="S6250" i="24" s="1"/>
  <c r="Q6251" i="24" l="1"/>
  <c r="R6251" i="24" s="1"/>
  <c r="S6251" i="24" s="1"/>
  <c r="Q6252" i="24" l="1"/>
  <c r="R6252" i="24" s="1"/>
  <c r="S6252" i="24" s="1"/>
  <c r="Q6253" i="24" l="1"/>
  <c r="R6253" i="24" s="1"/>
  <c r="S6253" i="24" s="1"/>
  <c r="Q6254" i="24" l="1"/>
  <c r="R6254" i="24" s="1"/>
  <c r="S6254" i="24" s="1"/>
  <c r="Q6255" i="24" l="1"/>
  <c r="R6255" i="24" s="1"/>
  <c r="S6255" i="24" s="1"/>
  <c r="Q6256" i="24" l="1"/>
  <c r="R6256" i="24" s="1"/>
  <c r="S6256" i="24" s="1"/>
  <c r="Q6257" i="24" l="1"/>
  <c r="R6257" i="24" s="1"/>
  <c r="S6257" i="24" s="1"/>
  <c r="Q6258" i="24" l="1"/>
  <c r="R6258" i="24" s="1"/>
  <c r="S6258" i="24" s="1"/>
  <c r="Q6259" i="24" l="1"/>
  <c r="R6259" i="24" s="1"/>
  <c r="S6259" i="24" s="1"/>
  <c r="Q6260" i="24" l="1"/>
  <c r="R6260" i="24" s="1"/>
  <c r="S6260" i="24" s="1"/>
  <c r="Q6261" i="24" l="1"/>
  <c r="R6261" i="24" s="1"/>
  <c r="S6261" i="24" s="1"/>
  <c r="Q6262" i="24" l="1"/>
  <c r="R6262" i="24" s="1"/>
  <c r="S6262" i="24" s="1"/>
  <c r="Q6263" i="24" l="1"/>
  <c r="R6263" i="24" s="1"/>
  <c r="S6263" i="24" s="1"/>
  <c r="Q6264" i="24" l="1"/>
  <c r="R6264" i="24" s="1"/>
  <c r="S6264" i="24" s="1"/>
  <c r="Q6265" i="24" l="1"/>
  <c r="R6265" i="24" s="1"/>
  <c r="S6265" i="24" s="1"/>
  <c r="Q6266" i="24" l="1"/>
  <c r="R6266" i="24" s="1"/>
  <c r="S6266" i="24" s="1"/>
  <c r="Q6267" i="24" l="1"/>
  <c r="R6267" i="24" s="1"/>
  <c r="S6267" i="24" s="1"/>
  <c r="Q6268" i="24" l="1"/>
  <c r="R6268" i="24" s="1"/>
  <c r="S6268" i="24" s="1"/>
  <c r="Q6269" i="24" l="1"/>
  <c r="R6269" i="24" s="1"/>
  <c r="S6269" i="24" s="1"/>
  <c r="Q6270" i="24" l="1"/>
  <c r="R6270" i="24"/>
  <c r="S6270" i="24" s="1"/>
  <c r="Q6271" i="24" l="1"/>
  <c r="R6271" i="24" s="1"/>
  <c r="S6271" i="24" s="1"/>
  <c r="Q6272" i="24" l="1"/>
  <c r="R6272" i="24"/>
  <c r="S6272" i="24" s="1"/>
  <c r="Q6273" i="24" l="1"/>
  <c r="R6273" i="24" s="1"/>
  <c r="S6273" i="24" s="1"/>
  <c r="Q6274" i="24" l="1"/>
  <c r="R6274" i="24" s="1"/>
  <c r="S6274" i="24" s="1"/>
  <c r="Q6275" i="24" l="1"/>
  <c r="R6275" i="24" s="1"/>
  <c r="S6275" i="24" s="1"/>
  <c r="Q6276" i="24" l="1"/>
  <c r="R6276" i="24" s="1"/>
  <c r="S6276" i="24" s="1"/>
  <c r="Q6277" i="24" l="1"/>
  <c r="R6277" i="24" s="1"/>
  <c r="S6277" i="24" s="1"/>
  <c r="Q6278" i="24" l="1"/>
  <c r="R6278" i="24" s="1"/>
  <c r="S6278" i="24" s="1"/>
  <c r="Q6279" i="24" l="1"/>
  <c r="R6279" i="24" s="1"/>
  <c r="S6279" i="24" s="1"/>
  <c r="Q6280" i="24" l="1"/>
  <c r="R6280" i="24" s="1"/>
  <c r="S6280" i="24" s="1"/>
  <c r="Q6281" i="24" l="1"/>
  <c r="R6281" i="24" s="1"/>
  <c r="S6281" i="24" s="1"/>
  <c r="Q6282" i="24" l="1"/>
  <c r="R6282" i="24"/>
  <c r="S6282" i="24" s="1"/>
  <c r="Q6283" i="24" l="1"/>
  <c r="R6283" i="24" s="1"/>
  <c r="S6283" i="24" s="1"/>
  <c r="Q6284" i="24" l="1"/>
  <c r="R6284" i="24" s="1"/>
  <c r="S6284" i="24" s="1"/>
  <c r="Q6285" i="24" l="1"/>
  <c r="R6285" i="24" s="1"/>
  <c r="S6285" i="24" s="1"/>
  <c r="Q6286" i="24" l="1"/>
  <c r="R6286" i="24" s="1"/>
  <c r="S6286" i="24" s="1"/>
  <c r="Q6287" i="24" l="1"/>
  <c r="R6287" i="24" s="1"/>
  <c r="S6287" i="24" s="1"/>
  <c r="Q6288" i="24" l="1"/>
  <c r="R6288" i="24" s="1"/>
  <c r="S6288" i="24" s="1"/>
  <c r="Q6289" i="24" l="1"/>
  <c r="R6289" i="24" s="1"/>
  <c r="S6289" i="24" s="1"/>
  <c r="Q6290" i="24" l="1"/>
  <c r="R6290" i="24" s="1"/>
  <c r="S6290" i="24" s="1"/>
  <c r="Q6291" i="24" l="1"/>
  <c r="R6291" i="24" s="1"/>
  <c r="S6291" i="24" s="1"/>
  <c r="Q6292" i="24" l="1"/>
  <c r="R6292" i="24" s="1"/>
  <c r="S6292" i="24" s="1"/>
  <c r="Q6293" i="24" l="1"/>
  <c r="R6293" i="24" s="1"/>
  <c r="S6293" i="24" s="1"/>
  <c r="Q6294" i="24" l="1"/>
  <c r="R6294" i="24" s="1"/>
  <c r="S6294" i="24" s="1"/>
  <c r="Q6295" i="24" l="1"/>
  <c r="R6295" i="24" s="1"/>
  <c r="S6295" i="24" s="1"/>
  <c r="Q6296" i="24" l="1"/>
  <c r="R6296" i="24" s="1"/>
  <c r="S6296" i="24" s="1"/>
  <c r="Q6297" i="24" l="1"/>
  <c r="R6297" i="24" s="1"/>
  <c r="S6297" i="24" s="1"/>
  <c r="Q6298" i="24" l="1"/>
  <c r="R6298" i="24" s="1"/>
  <c r="S6298" i="24" s="1"/>
  <c r="Q6299" i="24" l="1"/>
  <c r="R6299" i="24"/>
  <c r="S6299" i="24" s="1"/>
  <c r="Q6300" i="24" l="1"/>
  <c r="R6300" i="24" s="1"/>
  <c r="S6300" i="24" s="1"/>
  <c r="Q6301" i="24" l="1"/>
  <c r="R6301" i="24" s="1"/>
  <c r="S6301" i="24" s="1"/>
  <c r="Q6302" i="24" l="1"/>
  <c r="R6302" i="24" s="1"/>
  <c r="S6302" i="24" s="1"/>
  <c r="Q6303" i="24" l="1"/>
  <c r="R6303" i="24" s="1"/>
  <c r="S6303" i="24" s="1"/>
  <c r="Q6304" i="24" l="1"/>
  <c r="R6304" i="24" s="1"/>
  <c r="S6304" i="24" s="1"/>
  <c r="Q6305" i="24" l="1"/>
  <c r="R6305" i="24" s="1"/>
  <c r="S6305" i="24" s="1"/>
  <c r="Q6306" i="24" l="1"/>
  <c r="R6306" i="24" s="1"/>
  <c r="S6306" i="24" s="1"/>
  <c r="Q6307" i="24" l="1"/>
  <c r="R6307" i="24" s="1"/>
  <c r="S6307" i="24" s="1"/>
  <c r="Q6308" i="24" l="1"/>
  <c r="R6308" i="24" s="1"/>
  <c r="S6308" i="24" s="1"/>
  <c r="Q6309" i="24" l="1"/>
  <c r="R6309" i="24" s="1"/>
  <c r="S6309" i="24" s="1"/>
  <c r="Q6310" i="24" l="1"/>
  <c r="R6310" i="24" s="1"/>
  <c r="S6310" i="24" s="1"/>
  <c r="Q6311" i="24" l="1"/>
  <c r="R6311" i="24" s="1"/>
  <c r="S6311" i="24" s="1"/>
  <c r="Q6312" i="24" l="1"/>
  <c r="R6312" i="24" s="1"/>
  <c r="S6312" i="24" s="1"/>
  <c r="Q6313" i="24" l="1"/>
  <c r="R6313" i="24" s="1"/>
  <c r="S6313" i="24" s="1"/>
  <c r="Q6314" i="24" l="1"/>
  <c r="R6314" i="24" s="1"/>
  <c r="S6314" i="24" s="1"/>
  <c r="Q6315" i="24" l="1"/>
  <c r="R6315" i="24" s="1"/>
  <c r="S6315" i="24" s="1"/>
  <c r="Q6316" i="24" l="1"/>
  <c r="R6316" i="24"/>
  <c r="S6316" i="24" s="1"/>
  <c r="Q6317" i="24" l="1"/>
  <c r="R6317" i="24" s="1"/>
  <c r="S6317" i="24" s="1"/>
  <c r="Q6318" i="24" l="1"/>
  <c r="R6318" i="24"/>
  <c r="S6318" i="24" s="1"/>
  <c r="Q6319" i="24" l="1"/>
  <c r="R6319" i="24"/>
  <c r="S6319" i="24" s="1"/>
  <c r="Q6320" i="24" l="1"/>
  <c r="R6320" i="24" s="1"/>
  <c r="S6320" i="24" s="1"/>
  <c r="Q6321" i="24" l="1"/>
  <c r="R6321" i="24" s="1"/>
  <c r="S6321" i="24" s="1"/>
  <c r="Q6322" i="24" l="1"/>
  <c r="R6322" i="24" s="1"/>
  <c r="S6322" i="24" s="1"/>
  <c r="Q6323" i="24" l="1"/>
  <c r="R6323" i="24" s="1"/>
  <c r="S6323" i="24" s="1"/>
  <c r="Q6324" i="24" l="1"/>
  <c r="R6324" i="24" s="1"/>
  <c r="S6324" i="24" s="1"/>
  <c r="Q6325" i="24" l="1"/>
  <c r="R6325" i="24" s="1"/>
  <c r="S6325" i="24" s="1"/>
  <c r="Q6326" i="24" l="1"/>
  <c r="R6326" i="24" s="1"/>
  <c r="S6326" i="24" s="1"/>
  <c r="Q6327" i="24" l="1"/>
  <c r="R6327" i="24" s="1"/>
  <c r="S6327" i="24" s="1"/>
  <c r="Q6328" i="24" l="1"/>
  <c r="R6328" i="24" s="1"/>
  <c r="S6328" i="24" s="1"/>
  <c r="Q6329" i="24" l="1"/>
  <c r="R6329" i="24" s="1"/>
  <c r="S6329" i="24" s="1"/>
  <c r="Q6330" i="24" l="1"/>
  <c r="R6330" i="24" s="1"/>
  <c r="S6330" i="24" s="1"/>
  <c r="Q6331" i="24" l="1"/>
  <c r="R6331" i="24" s="1"/>
  <c r="S6331" i="24" s="1"/>
  <c r="Q6332" i="24" l="1"/>
  <c r="R6332" i="24" s="1"/>
  <c r="S6332" i="24" s="1"/>
  <c r="Q6333" i="24" l="1"/>
  <c r="R6333" i="24" s="1"/>
  <c r="S6333" i="24" s="1"/>
  <c r="Q6334" i="24" l="1"/>
  <c r="R6334" i="24" s="1"/>
  <c r="S6334" i="24" s="1"/>
  <c r="Q6335" i="24" l="1"/>
  <c r="R6335" i="24" s="1"/>
  <c r="S6335" i="24" s="1"/>
  <c r="Q6336" i="24" l="1"/>
  <c r="R6336" i="24" s="1"/>
  <c r="S6336" i="24" s="1"/>
  <c r="Q6337" i="24" l="1"/>
  <c r="R6337" i="24" s="1"/>
  <c r="S6337" i="24" s="1"/>
  <c r="Q6338" i="24" l="1"/>
  <c r="R6338" i="24" s="1"/>
  <c r="S6338" i="24" s="1"/>
  <c r="Q6339" i="24" l="1"/>
  <c r="R6339" i="24" s="1"/>
  <c r="S6339" i="24" s="1"/>
  <c r="Q6340" i="24" l="1"/>
  <c r="R6340" i="24" s="1"/>
  <c r="S6340" i="24" s="1"/>
  <c r="Q6341" i="24" l="1"/>
  <c r="R6341" i="24" s="1"/>
  <c r="S6341" i="24" s="1"/>
  <c r="Q6342" i="24" l="1"/>
  <c r="R6342" i="24" s="1"/>
  <c r="S6342" i="24" s="1"/>
  <c r="Q6343" i="24" l="1"/>
  <c r="R6343" i="24" s="1"/>
  <c r="S6343" i="24" s="1"/>
  <c r="Q6344" i="24" l="1"/>
  <c r="R6344" i="24"/>
  <c r="S6344" i="24" s="1"/>
  <c r="Q6345" i="24" l="1"/>
  <c r="R6345" i="24"/>
  <c r="S6345" i="24" s="1"/>
  <c r="Q6346" i="24" l="1"/>
  <c r="R6346" i="24" s="1"/>
  <c r="S6346" i="24" s="1"/>
  <c r="Q6347" i="24" l="1"/>
  <c r="R6347" i="24" s="1"/>
  <c r="S6347" i="24" s="1"/>
  <c r="Q6348" i="24" l="1"/>
  <c r="R6348" i="24"/>
  <c r="S6348" i="24" s="1"/>
  <c r="Q6349" i="24" l="1"/>
  <c r="R6349" i="24" s="1"/>
  <c r="S6349" i="24" s="1"/>
  <c r="Q6350" i="24" l="1"/>
  <c r="R6350" i="24" s="1"/>
  <c r="S6350" i="24" s="1"/>
  <c r="Q6351" i="24" l="1"/>
  <c r="R6351" i="24" s="1"/>
  <c r="S6351" i="24" s="1"/>
  <c r="Q6352" i="24" l="1"/>
  <c r="R6352" i="24" s="1"/>
  <c r="S6352" i="24" s="1"/>
  <c r="Q6353" i="24" l="1"/>
  <c r="R6353" i="24" s="1"/>
  <c r="S6353" i="24" s="1"/>
  <c r="Q6354" i="24" l="1"/>
  <c r="R6354" i="24" s="1"/>
  <c r="S6354" i="24" s="1"/>
  <c r="Q6355" i="24" l="1"/>
  <c r="R6355" i="24" s="1"/>
  <c r="S6355" i="24" s="1"/>
  <c r="Q6356" i="24" l="1"/>
  <c r="R6356" i="24" s="1"/>
  <c r="S6356" i="24" s="1"/>
  <c r="Q6357" i="24" l="1"/>
  <c r="R6357" i="24" s="1"/>
  <c r="S6357" i="24" s="1"/>
  <c r="Q6358" i="24" l="1"/>
  <c r="R6358" i="24" s="1"/>
  <c r="S6358" i="24" s="1"/>
  <c r="Q6359" i="24" l="1"/>
  <c r="R6359" i="24" s="1"/>
  <c r="S6359" i="24" s="1"/>
  <c r="Q6360" i="24" l="1"/>
  <c r="R6360" i="24" s="1"/>
  <c r="S6360" i="24" s="1"/>
  <c r="Q6361" i="24" l="1"/>
  <c r="R6361" i="24" s="1"/>
  <c r="S6361" i="24" s="1"/>
  <c r="Q6362" i="24" l="1"/>
  <c r="R6362" i="24" s="1"/>
  <c r="S6362" i="24" s="1"/>
  <c r="Q6363" i="24" l="1"/>
  <c r="R6363" i="24" s="1"/>
  <c r="S6363" i="24" s="1"/>
  <c r="Q6364" i="24" l="1"/>
  <c r="R6364" i="24" s="1"/>
  <c r="S6364" i="24" s="1"/>
  <c r="Q6365" i="24" l="1"/>
  <c r="R6365" i="24" s="1"/>
  <c r="S6365" i="24" s="1"/>
  <c r="Q6366" i="24" l="1"/>
  <c r="R6366" i="24" s="1"/>
  <c r="S6366" i="24" s="1"/>
  <c r="Q6367" i="24" l="1"/>
  <c r="R6367" i="24" s="1"/>
  <c r="S6367" i="24" s="1"/>
  <c r="Q6368" i="24" l="1"/>
  <c r="R6368" i="24" s="1"/>
  <c r="S6368" i="24" s="1"/>
  <c r="Q6369" i="24" l="1"/>
  <c r="R6369" i="24" s="1"/>
  <c r="S6369" i="24" s="1"/>
  <c r="Q6370" i="24" l="1"/>
  <c r="R6370" i="24" s="1"/>
  <c r="S6370" i="24" s="1"/>
  <c r="Q6371" i="24" l="1"/>
  <c r="R6371" i="24" s="1"/>
  <c r="S6371" i="24" s="1"/>
  <c r="Q6372" i="24" l="1"/>
  <c r="R6372" i="24" s="1"/>
  <c r="S6372" i="24" s="1"/>
  <c r="Q6373" i="24" l="1"/>
  <c r="R6373" i="24" s="1"/>
  <c r="S6373" i="24" s="1"/>
  <c r="Q6374" i="24" l="1"/>
  <c r="R6374" i="24" s="1"/>
  <c r="S6374" i="24" s="1"/>
  <c r="Q6375" i="24" l="1"/>
  <c r="R6375" i="24" s="1"/>
  <c r="S6375" i="24" s="1"/>
  <c r="Q6376" i="24" l="1"/>
  <c r="R6376" i="24" s="1"/>
  <c r="S6376" i="24" s="1"/>
  <c r="Q6377" i="24" l="1"/>
  <c r="R6377" i="24" s="1"/>
  <c r="S6377" i="24" s="1"/>
  <c r="S34" i="24"/>
  <c r="Z42" i="24"/>
  <c r="Q6378" i="24" l="1"/>
  <c r="R6378" i="24" s="1"/>
  <c r="AA42" i="24"/>
  <c r="X24" i="24"/>
  <c r="S6378" i="24" l="1"/>
  <c r="Q6379" i="24"/>
  <c r="Q6380" i="24" l="1"/>
  <c r="R6380" i="24" s="1"/>
  <c r="S6380" i="24" s="1"/>
  <c r="R6379" i="24"/>
  <c r="S6379" i="24" l="1"/>
  <c r="Q6381" i="24"/>
  <c r="Q6382" i="24" l="1"/>
  <c r="R6382" i="24" s="1"/>
  <c r="S6382" i="24" s="1"/>
  <c r="R6381" i="24"/>
  <c r="S6381" i="24" l="1"/>
  <c r="Q6383" i="24"/>
  <c r="R6383" i="24" s="1"/>
  <c r="S6383" i="24" s="1"/>
  <c r="Q6384" i="24" l="1"/>
  <c r="R6384" i="24" s="1"/>
  <c r="S6384" i="24" l="1"/>
  <c r="Q6385" i="24"/>
  <c r="R6385" i="24" s="1"/>
  <c r="S6385" i="24" s="1"/>
  <c r="Q6386" i="24" l="1"/>
  <c r="R6386" i="24" s="1"/>
  <c r="S6386" i="24" l="1"/>
  <c r="Q6387" i="24"/>
  <c r="Q6388" i="24" l="1"/>
  <c r="R6388" i="24" s="1"/>
  <c r="S6388" i="24" s="1"/>
  <c r="R6387" i="24"/>
  <c r="S6387" i="24" l="1"/>
  <c r="Q6389" i="24"/>
  <c r="R6389" i="24" s="1"/>
  <c r="S6389" i="24" s="1"/>
  <c r="Q6390" i="24" l="1"/>
  <c r="R6390" i="24" s="1"/>
  <c r="S6390" i="24" s="1"/>
  <c r="Q6391" i="24" l="1"/>
  <c r="R6391" i="24" s="1"/>
  <c r="S6391" i="24" s="1"/>
  <c r="Q6392" i="24" l="1"/>
  <c r="R6392" i="24" s="1"/>
  <c r="S6392" i="24" s="1"/>
  <c r="Q6393" i="24" l="1"/>
  <c r="R6393" i="24" s="1"/>
  <c r="S6393" i="24" s="1"/>
  <c r="Q6394" i="24" l="1"/>
  <c r="R6394" i="24" s="1"/>
  <c r="S6394" i="24" s="1"/>
  <c r="Q6395" i="24" l="1"/>
  <c r="R6395" i="24" s="1"/>
  <c r="S6395" i="24" s="1"/>
  <c r="Q6396" i="24" l="1"/>
  <c r="R6396" i="24" s="1"/>
  <c r="S6396" i="24" s="1"/>
  <c r="Q6397" i="24" l="1"/>
  <c r="R6397" i="24" s="1"/>
  <c r="S6397" i="24" s="1"/>
  <c r="Q6398" i="24" l="1"/>
  <c r="R6398" i="24" s="1"/>
  <c r="S6398" i="24" s="1"/>
  <c r="Q6399" i="24" l="1"/>
  <c r="Q6400" i="24" l="1"/>
  <c r="R6400" i="24" s="1"/>
  <c r="S6400" i="24" s="1"/>
  <c r="R6399" i="24"/>
  <c r="S6399" i="24" s="1"/>
  <c r="Q6401" i="24" l="1"/>
  <c r="R6401" i="24" s="1"/>
  <c r="S6401" i="24" s="1"/>
  <c r="Q6402" i="24" l="1"/>
  <c r="R6402" i="24" s="1"/>
  <c r="S6402" i="24" s="1"/>
  <c r="Q6403" i="24" l="1"/>
  <c r="R6403" i="24" s="1"/>
  <c r="S6403" i="24" s="1"/>
  <c r="Q6404" i="24" l="1"/>
  <c r="R6404" i="24" s="1"/>
  <c r="S6404" i="24" s="1"/>
  <c r="Q6405" i="24" l="1"/>
  <c r="R6405" i="24" s="1"/>
  <c r="S6405" i="24" s="1"/>
  <c r="Q6406" i="24" l="1"/>
  <c r="R6406" i="24" s="1"/>
  <c r="S6406" i="24" s="1"/>
  <c r="Q6407" i="24" l="1"/>
  <c r="R6407" i="24" s="1"/>
  <c r="S6407" i="24" s="1"/>
  <c r="Q6408" i="24" l="1"/>
  <c r="R6408" i="24" s="1"/>
  <c r="S6408" i="24" s="1"/>
  <c r="Q6409" i="24" l="1"/>
  <c r="R6409" i="24" s="1"/>
  <c r="S6409" i="24" s="1"/>
  <c r="Q6410" i="24" l="1"/>
  <c r="R6410" i="24" s="1"/>
  <c r="S6410" i="24" s="1"/>
  <c r="Q6411" i="24" l="1"/>
  <c r="R6411" i="24" s="1"/>
  <c r="S6411" i="24" s="1"/>
  <c r="Q6412" i="24" l="1"/>
  <c r="R6412" i="24" s="1"/>
  <c r="S6412" i="24" s="1"/>
  <c r="Q6413" i="24" l="1"/>
  <c r="R6413" i="24" s="1"/>
  <c r="S6413" i="24" s="1"/>
  <c r="Q6414" i="24" l="1"/>
  <c r="R6414" i="24"/>
  <c r="S6414" i="24" s="1"/>
  <c r="Q6415" i="24" l="1"/>
  <c r="R6415" i="24" s="1"/>
  <c r="S6415" i="24" s="1"/>
  <c r="Q6416" i="24" l="1"/>
  <c r="R6416" i="24" s="1"/>
  <c r="S6416" i="24" s="1"/>
  <c r="Q6417" i="24" l="1"/>
  <c r="R6417" i="24" s="1"/>
  <c r="S6417" i="24" s="1"/>
  <c r="Q6418" i="24" l="1"/>
  <c r="R6418" i="24" s="1"/>
  <c r="S6418" i="24" s="1"/>
  <c r="Q6419" i="24" l="1"/>
  <c r="R6419" i="24"/>
  <c r="S6419" i="24" s="1"/>
  <c r="Q6420" i="24" l="1"/>
  <c r="R6420" i="24" s="1"/>
  <c r="S6420" i="24" s="1"/>
  <c r="Q6421" i="24" l="1"/>
  <c r="R6421" i="24" s="1"/>
  <c r="S6421" i="24" s="1"/>
  <c r="Q6422" i="24" l="1"/>
  <c r="R6422" i="24" s="1"/>
  <c r="S6422" i="24" s="1"/>
  <c r="Q6423" i="24" l="1"/>
  <c r="R6423" i="24" s="1"/>
  <c r="S6423" i="24" s="1"/>
  <c r="Q6424" i="24" l="1"/>
  <c r="R6424" i="24" s="1"/>
  <c r="S6424" i="24" s="1"/>
  <c r="Q6425" i="24" l="1"/>
  <c r="R6425" i="24" s="1"/>
  <c r="S6425" i="24" s="1"/>
  <c r="Q6426" i="24" l="1"/>
  <c r="R6426" i="24" s="1"/>
  <c r="S6426" i="24" s="1"/>
  <c r="Q6427" i="24" l="1"/>
  <c r="R6427" i="24" s="1"/>
  <c r="S6427" i="24" s="1"/>
  <c r="Q6428" i="24" l="1"/>
  <c r="R6428" i="24" s="1"/>
  <c r="S6428" i="24" s="1"/>
  <c r="Q6429" i="24" l="1"/>
  <c r="R6429" i="24"/>
  <c r="S6429" i="24" s="1"/>
  <c r="Q6430" i="24" l="1"/>
  <c r="R6430" i="24" s="1"/>
  <c r="S6430" i="24" s="1"/>
  <c r="Q6431" i="24" l="1"/>
  <c r="R6431" i="24" s="1"/>
  <c r="S6431" i="24" s="1"/>
  <c r="Q6432" i="24" l="1"/>
  <c r="R6432" i="24" s="1"/>
  <c r="S6432" i="24" s="1"/>
  <c r="Q6433" i="24" l="1"/>
  <c r="R6433" i="24" s="1"/>
  <c r="S6433" i="24" s="1"/>
  <c r="Q6434" i="24" l="1"/>
  <c r="R6434" i="24" s="1"/>
  <c r="S6434" i="24" s="1"/>
  <c r="Q6435" i="24" l="1"/>
  <c r="R6435" i="24" s="1"/>
  <c r="S6435" i="24" s="1"/>
  <c r="Q6436" i="24" l="1"/>
  <c r="R6436" i="24" s="1"/>
  <c r="S6436" i="24" s="1"/>
  <c r="Q6437" i="24" l="1"/>
  <c r="R6437" i="24" s="1"/>
  <c r="S6437" i="24" s="1"/>
  <c r="Q6438" i="24" l="1"/>
  <c r="R6438" i="24" s="1"/>
  <c r="S6438" i="24" s="1"/>
  <c r="Q6439" i="24" l="1"/>
  <c r="R6439" i="24" s="1"/>
  <c r="S6439" i="24" s="1"/>
  <c r="Q6440" i="24" l="1"/>
  <c r="R6440" i="24" s="1"/>
  <c r="S6440" i="24" s="1"/>
  <c r="Q6441" i="24" l="1"/>
  <c r="R6441" i="24"/>
  <c r="S6441" i="24" s="1"/>
  <c r="Q6442" i="24" l="1"/>
  <c r="R6442" i="24" s="1"/>
  <c r="S6442" i="24" s="1"/>
  <c r="Q6443" i="24" l="1"/>
  <c r="R6443" i="24" s="1"/>
  <c r="S6443" i="24" s="1"/>
  <c r="Q6444" i="24" l="1"/>
  <c r="R6444" i="24" s="1"/>
  <c r="S6444" i="24" s="1"/>
  <c r="Q6445" i="24" l="1"/>
  <c r="R6445" i="24" s="1"/>
  <c r="S6445" i="24" s="1"/>
  <c r="Q6446" i="24" l="1"/>
  <c r="R6446" i="24" s="1"/>
  <c r="S6446" i="24" s="1"/>
  <c r="Q6447" i="24" l="1"/>
  <c r="R6447" i="24" s="1"/>
  <c r="S6447" i="24" s="1"/>
  <c r="Q6448" i="24" l="1"/>
  <c r="R6448" i="24" s="1"/>
  <c r="S6448" i="24" s="1"/>
  <c r="Q6449" i="24" l="1"/>
  <c r="R6449" i="24" s="1"/>
  <c r="S6449" i="24" s="1"/>
  <c r="Q6450" i="24" l="1"/>
  <c r="R6450" i="24" s="1"/>
  <c r="S6450" i="24" s="1"/>
  <c r="Q6451" i="24" l="1"/>
  <c r="R6451" i="24" s="1"/>
  <c r="S6451" i="24" s="1"/>
  <c r="Q6452" i="24" l="1"/>
  <c r="R6452" i="24" s="1"/>
  <c r="S6452" i="24" s="1"/>
  <c r="Q6453" i="24" l="1"/>
  <c r="R6453" i="24" s="1"/>
  <c r="S6453" i="24" s="1"/>
  <c r="Q6454" i="24" l="1"/>
  <c r="R6454" i="24" s="1"/>
  <c r="S6454" i="24" s="1"/>
  <c r="Q6455" i="24" l="1"/>
  <c r="R6455" i="24" s="1"/>
  <c r="S6455" i="24" s="1"/>
  <c r="Q6456" i="24" l="1"/>
  <c r="R6456" i="24" s="1"/>
  <c r="S6456" i="24" s="1"/>
  <c r="Q6457" i="24" l="1"/>
  <c r="R6457" i="24" s="1"/>
  <c r="S6457" i="24" s="1"/>
  <c r="Q6458" i="24" l="1"/>
  <c r="R6458" i="24" s="1"/>
  <c r="S6458" i="24" s="1"/>
  <c r="Q6459" i="24" l="1"/>
  <c r="R6459" i="24" s="1"/>
  <c r="S6459" i="24" s="1"/>
  <c r="Q6460" i="24" l="1"/>
  <c r="R6460" i="24" s="1"/>
  <c r="S6460" i="24" s="1"/>
  <c r="Q6461" i="24" l="1"/>
  <c r="R6461" i="24"/>
  <c r="S6461" i="24" s="1"/>
  <c r="Q6462" i="24" l="1"/>
  <c r="R6462" i="24" s="1"/>
  <c r="S6462" i="24" s="1"/>
  <c r="Q6463" i="24" l="1"/>
  <c r="R6463" i="24" s="1"/>
  <c r="S6463" i="24" s="1"/>
  <c r="Q6464" i="24" l="1"/>
  <c r="R6464" i="24" s="1"/>
  <c r="S6464" i="24" s="1"/>
  <c r="Q6465" i="24" l="1"/>
  <c r="R6465" i="24" s="1"/>
  <c r="S6465" i="24" s="1"/>
  <c r="Q6466" i="24" l="1"/>
  <c r="R6466" i="24"/>
  <c r="S6466" i="24" s="1"/>
  <c r="Q6467" i="24" l="1"/>
  <c r="R6467" i="24" s="1"/>
  <c r="S6467" i="24" s="1"/>
  <c r="Q6468" i="24" l="1"/>
  <c r="R6468" i="24" s="1"/>
  <c r="S6468" i="24" s="1"/>
  <c r="Q6469" i="24" l="1"/>
  <c r="R6469" i="24" s="1"/>
  <c r="S6469" i="24" s="1"/>
  <c r="Q6470" i="24" l="1"/>
  <c r="R6470" i="24" s="1"/>
  <c r="S6470" i="24" s="1"/>
  <c r="Q6471" i="24" l="1"/>
  <c r="R6471" i="24" s="1"/>
  <c r="S6471" i="24" s="1"/>
  <c r="Q6472" i="24" l="1"/>
  <c r="R6472" i="24"/>
  <c r="S6472" i="24" s="1"/>
  <c r="Q6473" i="24" l="1"/>
  <c r="R6473" i="24"/>
  <c r="S6473" i="24" s="1"/>
  <c r="Q6474" i="24" l="1"/>
  <c r="R6474" i="24"/>
  <c r="S6474" i="24" s="1"/>
  <c r="Q6475" i="24" l="1"/>
  <c r="R6475" i="24"/>
  <c r="S6475" i="24" s="1"/>
  <c r="Q6476" i="24" l="1"/>
  <c r="R6476" i="24" s="1"/>
  <c r="S6476" i="24" s="1"/>
  <c r="Q6477" i="24" l="1"/>
  <c r="R6477" i="24"/>
  <c r="S6477" i="24" s="1"/>
  <c r="Q6478" i="24" l="1"/>
  <c r="R6478" i="24" s="1"/>
  <c r="S6478" i="24" s="1"/>
  <c r="Q6479" i="24" l="1"/>
  <c r="R6479" i="24"/>
  <c r="S6479" i="24" s="1"/>
  <c r="Q6480" i="24" l="1"/>
  <c r="R6480" i="24"/>
  <c r="S6480" i="24" s="1"/>
  <c r="Q6481" i="24" l="1"/>
  <c r="R6481" i="24" s="1"/>
  <c r="S6481" i="24" s="1"/>
  <c r="Q6482" i="24" l="1"/>
  <c r="R6482" i="24" s="1"/>
  <c r="S6482" i="24" s="1"/>
  <c r="Q6483" i="24" l="1"/>
  <c r="R6483" i="24" s="1"/>
  <c r="S6483" i="24" s="1"/>
  <c r="Q6484" i="24" l="1"/>
  <c r="R6484" i="24" s="1"/>
  <c r="S6484" i="24" s="1"/>
  <c r="Q6485" i="24" l="1"/>
  <c r="R6485" i="24" s="1"/>
  <c r="S6485" i="24" s="1"/>
  <c r="Q6486" i="24" l="1"/>
  <c r="R6486" i="24" s="1"/>
  <c r="S6486" i="24" s="1"/>
  <c r="Q6487" i="24" l="1"/>
  <c r="R6487" i="24" s="1"/>
  <c r="S6487" i="24" s="1"/>
  <c r="Q6488" i="24" l="1"/>
  <c r="R6488" i="24" s="1"/>
  <c r="S6488" i="24" s="1"/>
  <c r="Q6489" i="24" l="1"/>
  <c r="R6489" i="24" s="1"/>
  <c r="S6489" i="24" s="1"/>
  <c r="Q6490" i="24" l="1"/>
  <c r="R6490" i="24" s="1"/>
  <c r="S6490" i="24" s="1"/>
  <c r="Q6491" i="24" l="1"/>
  <c r="R6491" i="24" s="1"/>
  <c r="S6491" i="24" s="1"/>
  <c r="Q6492" i="24" l="1"/>
  <c r="R6492" i="24"/>
  <c r="S6492" i="24" s="1"/>
  <c r="Q6493" i="24" l="1"/>
  <c r="R6493" i="24"/>
  <c r="S6493" i="24" s="1"/>
  <c r="Q6494" i="24" l="1"/>
  <c r="R6494" i="24" s="1"/>
  <c r="S6494" i="24" s="1"/>
  <c r="Q6495" i="24" l="1"/>
  <c r="R6495" i="24" s="1"/>
  <c r="S6495" i="24" s="1"/>
  <c r="Q6496" i="24" l="1"/>
  <c r="R6496" i="24" s="1"/>
  <c r="S6496" i="24" s="1"/>
  <c r="Q6497" i="24" l="1"/>
  <c r="R6497" i="24"/>
  <c r="S6497" i="24" s="1"/>
  <c r="Q6498" i="24" l="1"/>
  <c r="R6498" i="24" s="1"/>
  <c r="S6498" i="24" s="1"/>
  <c r="Q6499" i="24" l="1"/>
  <c r="R6499" i="24" s="1"/>
  <c r="S6499" i="24" s="1"/>
  <c r="Q6500" i="24" l="1"/>
  <c r="R6500" i="24" s="1"/>
  <c r="S6500" i="24" s="1"/>
  <c r="Q6501" i="24" l="1"/>
  <c r="R6501" i="24" s="1"/>
  <c r="S6501" i="24" s="1"/>
  <c r="Q6502" i="24" l="1"/>
  <c r="R6502" i="24" s="1"/>
  <c r="S6502" i="24" s="1"/>
  <c r="Q6503" i="24" l="1"/>
  <c r="R6503" i="24"/>
  <c r="S6503" i="24" s="1"/>
  <c r="Q6504" i="24" l="1"/>
  <c r="R6504" i="24"/>
  <c r="S6504" i="24" s="1"/>
  <c r="Q6505" i="24" l="1"/>
  <c r="R6505" i="24" s="1"/>
  <c r="S6505" i="24" s="1"/>
  <c r="Q6506" i="24" l="1"/>
  <c r="R6506" i="24" s="1"/>
  <c r="S6506" i="24" s="1"/>
  <c r="Q6507" i="24" l="1"/>
  <c r="R6507" i="24" s="1"/>
  <c r="S6507" i="24" s="1"/>
  <c r="Q6508" i="24" l="1"/>
  <c r="R6508" i="24" s="1"/>
  <c r="S6508" i="24" s="1"/>
  <c r="Q6509" i="24" l="1"/>
  <c r="R6509" i="24" s="1"/>
  <c r="S6509" i="24" s="1"/>
  <c r="Q6510" i="24" l="1"/>
  <c r="R6510" i="24"/>
  <c r="S6510" i="24" s="1"/>
  <c r="Q6511" i="24" l="1"/>
  <c r="R6511" i="24" s="1"/>
  <c r="S6511" i="24" s="1"/>
  <c r="Q6512" i="24" l="1"/>
  <c r="R6512" i="24" s="1"/>
  <c r="S6512" i="24" s="1"/>
  <c r="Q6513" i="24" l="1"/>
  <c r="R6513" i="24" s="1"/>
  <c r="S6513" i="24" s="1"/>
  <c r="Q6514" i="24" l="1"/>
  <c r="R6514" i="24"/>
  <c r="S6514" i="24" s="1"/>
  <c r="Q6515" i="24" l="1"/>
  <c r="R6515" i="24" s="1"/>
  <c r="S6515" i="24" s="1"/>
  <c r="Q6516" i="24" l="1"/>
  <c r="R6516" i="24" s="1"/>
  <c r="S6516" i="24" s="1"/>
  <c r="Q6517" i="24" l="1"/>
  <c r="R6517" i="24" s="1"/>
  <c r="S6517" i="24" s="1"/>
  <c r="Q6518" i="24" l="1"/>
  <c r="R6518" i="24"/>
  <c r="S6518" i="24" s="1"/>
  <c r="Q6519" i="24" l="1"/>
  <c r="R6519" i="24" s="1"/>
  <c r="S6519" i="24" s="1"/>
  <c r="Q6520" i="24" l="1"/>
  <c r="R6520" i="24" s="1"/>
  <c r="S6520" i="24" s="1"/>
  <c r="Q6521" i="24" l="1"/>
  <c r="R6521" i="24" s="1"/>
  <c r="S6521" i="24" s="1"/>
  <c r="Q6522" i="24" l="1"/>
  <c r="R6522" i="24" s="1"/>
  <c r="S6522" i="24" s="1"/>
  <c r="Q6523" i="24" l="1"/>
  <c r="R6523" i="24" s="1"/>
  <c r="S6523" i="24" s="1"/>
  <c r="Q6524" i="24" l="1"/>
  <c r="R6524" i="24" s="1"/>
  <c r="S6524" i="24" s="1"/>
  <c r="Q6525" i="24" l="1"/>
  <c r="R6525" i="24" s="1"/>
  <c r="S6525" i="24" s="1"/>
  <c r="Q6526" i="24" l="1"/>
  <c r="R6526" i="24" s="1"/>
  <c r="S6526" i="24" s="1"/>
  <c r="Q6527" i="24" l="1"/>
  <c r="R6527" i="24" s="1"/>
  <c r="S6527" i="24" s="1"/>
  <c r="Q6528" i="24" l="1"/>
  <c r="R6528" i="24"/>
  <c r="S6528" i="24" s="1"/>
  <c r="Q6529" i="24" l="1"/>
  <c r="R6529" i="24"/>
  <c r="S6529" i="24" s="1"/>
  <c r="Q6530" i="24" l="1"/>
  <c r="R6530" i="24" s="1"/>
  <c r="S6530" i="24" s="1"/>
  <c r="Q6531" i="24" l="1"/>
  <c r="R6531" i="24" s="1"/>
  <c r="S6531" i="24" s="1"/>
  <c r="Q6532" i="24" l="1"/>
  <c r="R6532" i="24"/>
  <c r="S6532" i="24" s="1"/>
  <c r="Q6533" i="24" l="1"/>
  <c r="R6533" i="24" s="1"/>
  <c r="S6533" i="24" s="1"/>
  <c r="Q6534" i="24" l="1"/>
  <c r="R6534" i="24"/>
  <c r="S6534" i="24" s="1"/>
  <c r="Q6535" i="24" l="1"/>
  <c r="R6535" i="24"/>
  <c r="S6535" i="24" s="1"/>
  <c r="Q6536" i="24" l="1"/>
  <c r="R6536" i="24"/>
  <c r="S6536" i="24" s="1"/>
  <c r="Q6537" i="24" l="1"/>
  <c r="R6537" i="24"/>
  <c r="S6537" i="24" s="1"/>
  <c r="Q6538" i="24" l="1"/>
  <c r="R6538" i="24"/>
  <c r="S6538" i="24" s="1"/>
  <c r="Q6539" i="24" l="1"/>
  <c r="R6539" i="24" s="1"/>
  <c r="S6539" i="24" s="1"/>
  <c r="Q6540" i="24" l="1"/>
  <c r="R6540" i="24" s="1"/>
  <c r="S6540" i="24" s="1"/>
  <c r="Q6541" i="24" l="1"/>
  <c r="R6541" i="24" s="1"/>
  <c r="S6541" i="24" s="1"/>
  <c r="Q6542" i="24" l="1"/>
  <c r="R6542" i="24" s="1"/>
  <c r="S6542" i="24" s="1"/>
  <c r="Q6543" i="24" l="1"/>
  <c r="R6543" i="24" s="1"/>
  <c r="S6543" i="24" s="1"/>
  <c r="Q6544" i="24" l="1"/>
  <c r="R6544" i="24" s="1"/>
  <c r="S6544" i="24" s="1"/>
  <c r="Q6545" i="24" l="1"/>
  <c r="R6545" i="24" s="1"/>
  <c r="S6545" i="24" s="1"/>
  <c r="Q6546" i="24" l="1"/>
  <c r="R6546" i="24" s="1"/>
  <c r="S6546" i="24" s="1"/>
  <c r="Q6547" i="24" l="1"/>
  <c r="R6547" i="24" s="1"/>
  <c r="S6547" i="24" s="1"/>
  <c r="Q6548" i="24" l="1"/>
  <c r="R6548" i="24"/>
  <c r="S6548" i="24" s="1"/>
  <c r="Q6549" i="24" l="1"/>
  <c r="R6549" i="24" s="1"/>
  <c r="S6549" i="24" s="1"/>
  <c r="Q6550" i="24" l="1"/>
  <c r="R6550" i="24" s="1"/>
  <c r="S6550" i="24" s="1"/>
  <c r="Q6551" i="24" l="1"/>
  <c r="R6551" i="24"/>
  <c r="S6551" i="24" s="1"/>
  <c r="Q6552" i="24" l="1"/>
  <c r="R6552" i="24"/>
  <c r="S6552" i="24" s="1"/>
  <c r="Q6553" i="24" l="1"/>
  <c r="R6553" i="24" s="1"/>
  <c r="S6553" i="24" s="1"/>
  <c r="Q6554" i="24" l="1"/>
  <c r="R6554" i="24" s="1"/>
  <c r="S6554" i="24" s="1"/>
  <c r="Q6555" i="24" l="1"/>
  <c r="R6555" i="24"/>
  <c r="S6555" i="24" s="1"/>
  <c r="Q6556" i="24" l="1"/>
  <c r="R6556" i="24"/>
  <c r="S6556" i="24" s="1"/>
  <c r="Q6557" i="24" l="1"/>
  <c r="R6557" i="24" s="1"/>
  <c r="S6557" i="24" s="1"/>
  <c r="Q6558" i="24" l="1"/>
  <c r="R6558" i="24" s="1"/>
  <c r="S6558" i="24" s="1"/>
  <c r="Q6559" i="24" l="1"/>
  <c r="R6559" i="24" s="1"/>
  <c r="S6559" i="24" s="1"/>
  <c r="Q6560" i="24" l="1"/>
  <c r="R6560" i="24"/>
  <c r="S6560" i="24" s="1"/>
  <c r="Q6561" i="24" l="1"/>
  <c r="R6561" i="24" s="1"/>
  <c r="S6561" i="24" s="1"/>
  <c r="Q6562" i="24" l="1"/>
  <c r="R6562" i="24" s="1"/>
  <c r="S6562" i="24" s="1"/>
  <c r="Q6563" i="24" l="1"/>
  <c r="R6563" i="24" s="1"/>
  <c r="S6563" i="24" s="1"/>
  <c r="Q6564" i="24" l="1"/>
  <c r="R6564" i="24"/>
  <c r="S6564" i="24" s="1"/>
  <c r="Q6565" i="24" l="1"/>
  <c r="R6565" i="24"/>
  <c r="S6565" i="24" s="1"/>
  <c r="Q6566" i="24" l="1"/>
  <c r="R6566" i="24" s="1"/>
  <c r="S6566" i="24" s="1"/>
  <c r="Q6567" i="24" l="1"/>
  <c r="R6567" i="24" s="1"/>
  <c r="S6567" i="24" s="1"/>
  <c r="Q6568" i="24" l="1"/>
  <c r="R6568" i="24" s="1"/>
  <c r="S6568" i="24" s="1"/>
  <c r="Q6569" i="24" l="1"/>
  <c r="R6569" i="24" s="1"/>
  <c r="S6569" i="24" s="1"/>
  <c r="Q6570" i="24" l="1"/>
  <c r="R6570" i="24" s="1"/>
  <c r="S6570" i="24" s="1"/>
  <c r="Q6571" i="24" l="1"/>
  <c r="R6571" i="24"/>
  <c r="S6571" i="24" s="1"/>
  <c r="Q6572" i="24" l="1"/>
  <c r="R6572" i="24" s="1"/>
  <c r="S6572" i="24" s="1"/>
  <c r="Q6573" i="24" l="1"/>
  <c r="R6573" i="24" s="1"/>
  <c r="S6573" i="24" s="1"/>
  <c r="Q6574" i="24" l="1"/>
  <c r="R6574" i="24" s="1"/>
  <c r="S6574" i="24" s="1"/>
  <c r="Q6575" i="24" l="1"/>
  <c r="R6575" i="24" s="1"/>
  <c r="S6575" i="24" s="1"/>
  <c r="Q6576" i="24" l="1"/>
  <c r="R6576" i="24" s="1"/>
  <c r="S6576" i="24" s="1"/>
  <c r="Q6577" i="24" l="1"/>
  <c r="R6577" i="24" s="1"/>
  <c r="S6577" i="24" s="1"/>
  <c r="Q6578" i="24" l="1"/>
  <c r="R6578" i="24" s="1"/>
  <c r="S6578" i="24" s="1"/>
  <c r="Q6579" i="24" l="1"/>
  <c r="R6579" i="24"/>
  <c r="S6579" i="24" s="1"/>
  <c r="Q6580" i="24" l="1"/>
  <c r="R6580" i="24" s="1"/>
  <c r="S6580" i="24" s="1"/>
  <c r="Q6581" i="24" l="1"/>
  <c r="R6581" i="24" s="1"/>
  <c r="S6581" i="24" s="1"/>
  <c r="Q6582" i="24" l="1"/>
  <c r="R6582" i="24" s="1"/>
  <c r="S6582" i="24" s="1"/>
  <c r="Q6583" i="24" l="1"/>
  <c r="R6583" i="24" s="1"/>
  <c r="S6583" i="24" s="1"/>
  <c r="Q6584" i="24" l="1"/>
  <c r="R6584" i="24" s="1"/>
  <c r="S6584" i="24" s="1"/>
  <c r="Q6585" i="24" l="1"/>
  <c r="R6585" i="24" s="1"/>
  <c r="S6585" i="24" s="1"/>
  <c r="Q6586" i="24" l="1"/>
  <c r="R6586" i="24" s="1"/>
  <c r="S6586" i="24" s="1"/>
  <c r="Q6587" i="24" l="1"/>
  <c r="R6587" i="24" s="1"/>
  <c r="S6587" i="24" s="1"/>
  <c r="Q6588" i="24" l="1"/>
  <c r="R6588" i="24" s="1"/>
  <c r="S6588" i="24" s="1"/>
  <c r="Q6589" i="24" l="1"/>
  <c r="R6589" i="24" s="1"/>
  <c r="S6589" i="24" s="1"/>
  <c r="Q6590" i="24" l="1"/>
  <c r="R6590" i="24" s="1"/>
  <c r="S6590" i="24" s="1"/>
  <c r="Q6591" i="24" l="1"/>
  <c r="R6591" i="24" s="1"/>
  <c r="S6591" i="24" s="1"/>
  <c r="Q6592" i="24" l="1"/>
  <c r="R6592" i="24" s="1"/>
  <c r="S6592" i="24" s="1"/>
  <c r="Q6593" i="24" l="1"/>
  <c r="R6593" i="24" s="1"/>
  <c r="S6593" i="24" s="1"/>
  <c r="Q6594" i="24" l="1"/>
  <c r="R6594" i="24" s="1"/>
  <c r="S6594" i="24" s="1"/>
  <c r="Q6595" i="24" l="1"/>
  <c r="R6595" i="24" s="1"/>
  <c r="S6595" i="24" s="1"/>
  <c r="Q6596" i="24" l="1"/>
  <c r="R6596" i="24" s="1"/>
  <c r="S6596" i="24" s="1"/>
  <c r="Q6597" i="24" l="1"/>
  <c r="R6597" i="24" s="1"/>
  <c r="S6597" i="24" s="1"/>
  <c r="Q6598" i="24" l="1"/>
  <c r="R6598" i="24" s="1"/>
  <c r="S6598" i="24" s="1"/>
  <c r="Q6599" i="24" l="1"/>
  <c r="R6599" i="24" s="1"/>
  <c r="S6599" i="24" s="1"/>
  <c r="Q6600" i="24" l="1"/>
  <c r="R6600" i="24" s="1"/>
  <c r="S6600" i="24" s="1"/>
  <c r="Q6601" i="24" l="1"/>
  <c r="R6601" i="24" s="1"/>
  <c r="S6601" i="24" s="1"/>
  <c r="Q6602" i="24" l="1"/>
  <c r="R6602" i="24" s="1"/>
  <c r="S6602" i="24" s="1"/>
  <c r="Q6603" i="24" l="1"/>
  <c r="R6603" i="24" s="1"/>
  <c r="S6603" i="24" s="1"/>
  <c r="Q6604" i="24" l="1"/>
  <c r="R6604" i="24" s="1"/>
  <c r="S6604" i="24" s="1"/>
  <c r="Q6605" i="24" l="1"/>
  <c r="R6605" i="24" s="1"/>
  <c r="S6605" i="24" s="1"/>
  <c r="Q6606" i="24" l="1"/>
  <c r="R6606" i="24" s="1"/>
  <c r="S6606" i="24" s="1"/>
  <c r="Q6607" i="24" l="1"/>
  <c r="R6607" i="24" s="1"/>
  <c r="S6607" i="24" s="1"/>
  <c r="Q6608" i="24" l="1"/>
  <c r="R6608" i="24"/>
  <c r="S6608" i="24" s="1"/>
  <c r="Q6609" i="24" l="1"/>
  <c r="R6609" i="24" s="1"/>
  <c r="S6609" i="24" s="1"/>
  <c r="Q6610" i="24" l="1"/>
  <c r="R6610" i="24" s="1"/>
  <c r="S6610" i="24" s="1"/>
  <c r="Q6611" i="24" l="1"/>
  <c r="R6611" i="24" s="1"/>
  <c r="S6611" i="24" s="1"/>
  <c r="Q6612" i="24" l="1"/>
  <c r="R6612" i="24"/>
  <c r="S6612" i="24" s="1"/>
  <c r="Q6613" i="24" l="1"/>
  <c r="R6613" i="24"/>
  <c r="S6613" i="24" s="1"/>
  <c r="Q6614" i="24" l="1"/>
  <c r="R6614" i="24" s="1"/>
  <c r="S6614" i="24" s="1"/>
  <c r="Q6615" i="24" l="1"/>
  <c r="R6615" i="24" s="1"/>
  <c r="S6615" i="24" s="1"/>
  <c r="Q6616" i="24" l="1"/>
  <c r="R6616" i="24" s="1"/>
  <c r="S6616" i="24" s="1"/>
  <c r="Q6617" i="24" l="1"/>
  <c r="R6617" i="24" s="1"/>
  <c r="S6617" i="24" s="1"/>
  <c r="Q6618" i="24" l="1"/>
  <c r="R6618" i="24" s="1"/>
  <c r="S6618" i="24" s="1"/>
  <c r="Q6619" i="24" l="1"/>
  <c r="R6619" i="24" s="1"/>
  <c r="S6619" i="24" s="1"/>
  <c r="Q6620" i="24" l="1"/>
  <c r="R6620" i="24" s="1"/>
  <c r="S6620" i="24" s="1"/>
  <c r="Q6621" i="24" l="1"/>
  <c r="R6621" i="24" s="1"/>
  <c r="S6621" i="24" s="1"/>
  <c r="Q6622" i="24" l="1"/>
  <c r="R6622" i="24" s="1"/>
  <c r="S6622" i="24" s="1"/>
  <c r="Q6623" i="24" l="1"/>
  <c r="R6623" i="24" s="1"/>
  <c r="S6623" i="24" s="1"/>
  <c r="Q6624" i="24" l="1"/>
  <c r="R6624" i="24" s="1"/>
  <c r="S6624" i="24" s="1"/>
  <c r="Q6625" i="24" l="1"/>
  <c r="R6625" i="24"/>
  <c r="S6625" i="24" s="1"/>
  <c r="Q6626" i="24" l="1"/>
  <c r="R6626" i="24"/>
  <c r="S6626" i="24" s="1"/>
  <c r="Q6627" i="24" l="1"/>
  <c r="R6627" i="24"/>
  <c r="S6627" i="24" s="1"/>
  <c r="Q6628" i="24" l="1"/>
  <c r="R6628" i="24" s="1"/>
  <c r="S6628" i="24" s="1"/>
  <c r="Q6629" i="24" l="1"/>
  <c r="R6629" i="24" s="1"/>
  <c r="S6629" i="24" s="1"/>
  <c r="Q6630" i="24" l="1"/>
  <c r="R6630" i="24" s="1"/>
  <c r="S6630" i="24" s="1"/>
  <c r="Q6631" i="24" l="1"/>
  <c r="R6631" i="24" s="1"/>
  <c r="S6631" i="24" s="1"/>
  <c r="Q6632" i="24" l="1"/>
  <c r="R6632" i="24" s="1"/>
  <c r="S6632" i="24" s="1"/>
  <c r="Q6633" i="24" l="1"/>
  <c r="R6633" i="24" s="1"/>
  <c r="S6633" i="24" s="1"/>
  <c r="Q6634" i="24" l="1"/>
  <c r="R6634" i="24" s="1"/>
  <c r="S6634" i="24" s="1"/>
  <c r="Q6635" i="24" l="1"/>
  <c r="R6635" i="24"/>
  <c r="S6635" i="24" s="1"/>
  <c r="Q6636" i="24" l="1"/>
  <c r="R6636" i="24" s="1"/>
  <c r="S6636" i="24" s="1"/>
  <c r="Q6637" i="24" l="1"/>
  <c r="R6637" i="24" s="1"/>
  <c r="S6637" i="24" s="1"/>
  <c r="Q6638" i="24" l="1"/>
  <c r="R6638" i="24" s="1"/>
  <c r="S6638" i="24" s="1"/>
  <c r="Q6639" i="24" l="1"/>
  <c r="R6639" i="24" s="1"/>
  <c r="S6639" i="24" s="1"/>
  <c r="Q6640" i="24" l="1"/>
  <c r="R6640" i="24" s="1"/>
  <c r="S6640" i="24" s="1"/>
  <c r="Q6641" i="24" l="1"/>
  <c r="R6641" i="24"/>
  <c r="S6641" i="24" s="1"/>
  <c r="Q6642" i="24" l="1"/>
  <c r="R6642" i="24"/>
  <c r="S6642" i="24" s="1"/>
  <c r="Q6643" i="24" l="1"/>
  <c r="R6643" i="24" s="1"/>
  <c r="S6643" i="24" s="1"/>
  <c r="Q6644" i="24" l="1"/>
  <c r="R6644" i="24" s="1"/>
  <c r="S6644" i="24" s="1"/>
  <c r="Q6645" i="24" l="1"/>
  <c r="R6645" i="24"/>
  <c r="S6645" i="24" s="1"/>
  <c r="Q6646" i="24" l="1"/>
  <c r="R6646" i="24" s="1"/>
  <c r="S6646" i="24" s="1"/>
  <c r="Q6647" i="24" l="1"/>
  <c r="R6647" i="24"/>
  <c r="S6647" i="24" s="1"/>
  <c r="Q6648" i="24" l="1"/>
  <c r="R6648" i="24"/>
  <c r="S6648" i="24" s="1"/>
  <c r="Q6649" i="24" l="1"/>
  <c r="R6649" i="24"/>
  <c r="S6649" i="24" s="1"/>
  <c r="Q6650" i="24" l="1"/>
  <c r="R6650" i="24"/>
  <c r="S6650" i="24" s="1"/>
  <c r="Q6651" i="24" l="1"/>
  <c r="R6651" i="24"/>
  <c r="S6651" i="24" s="1"/>
  <c r="Q6652" i="24" l="1"/>
  <c r="R6652" i="24"/>
  <c r="S6652" i="24" s="1"/>
  <c r="Q6653" i="24" l="1"/>
  <c r="R6653" i="24"/>
  <c r="S6653" i="24" s="1"/>
  <c r="Q6654" i="24" l="1"/>
  <c r="R6654" i="24" s="1"/>
  <c r="S6654" i="24" s="1"/>
  <c r="Q6655" i="24" l="1"/>
  <c r="R6655" i="24"/>
  <c r="S6655" i="24" s="1"/>
  <c r="Q6656" i="24" l="1"/>
  <c r="R6656" i="24" s="1"/>
  <c r="S6656" i="24" s="1"/>
  <c r="Q6657" i="24" l="1"/>
  <c r="R6657" i="24"/>
  <c r="S6657" i="24" s="1"/>
  <c r="Q6658" i="24" l="1"/>
  <c r="R6658" i="24"/>
  <c r="S6658" i="24" s="1"/>
  <c r="Q6659" i="24" l="1"/>
  <c r="R6659" i="24"/>
  <c r="S6659" i="24" s="1"/>
  <c r="Q6660" i="24" l="1"/>
  <c r="R6660" i="24" s="1"/>
  <c r="S6660" i="24" s="1"/>
  <c r="Q6661" i="24" l="1"/>
  <c r="R6661" i="24" s="1"/>
  <c r="S6661" i="24" s="1"/>
  <c r="Q6662" i="24" l="1"/>
  <c r="R6662" i="24" s="1"/>
  <c r="S6662" i="24" s="1"/>
  <c r="Q6663" i="24" l="1"/>
  <c r="R6663" i="24" s="1"/>
  <c r="S6663" i="24" s="1"/>
  <c r="Q6664" i="24" l="1"/>
  <c r="R6664" i="24" s="1"/>
  <c r="S6664" i="24" s="1"/>
  <c r="Q6665" i="24" l="1"/>
  <c r="R6665" i="24" s="1"/>
  <c r="S6665" i="24" s="1"/>
  <c r="Q6666" i="24" l="1"/>
  <c r="R6666" i="24" s="1"/>
  <c r="S6666" i="24" s="1"/>
  <c r="Q6667" i="24" l="1"/>
  <c r="R6667" i="24" s="1"/>
  <c r="S6667" i="24" s="1"/>
  <c r="Q6668" i="24" l="1"/>
  <c r="R6668" i="24" s="1"/>
  <c r="S6668" i="24" s="1"/>
  <c r="Q6669" i="24" l="1"/>
  <c r="R6669" i="24"/>
  <c r="S6669" i="24" s="1"/>
  <c r="Q6670" i="24" l="1"/>
  <c r="R6670" i="24"/>
  <c r="S6670" i="24" s="1"/>
  <c r="Q6671" i="24" l="1"/>
  <c r="R6671" i="24"/>
  <c r="S6671" i="24" s="1"/>
  <c r="Q6672" i="24" l="1"/>
  <c r="R6672" i="24"/>
  <c r="S6672" i="24" s="1"/>
  <c r="Q6673" i="24" l="1"/>
  <c r="R6673" i="24"/>
  <c r="S6673" i="24" s="1"/>
  <c r="Q6674" i="24" l="1"/>
  <c r="R6674" i="24"/>
  <c r="S6674" i="24" s="1"/>
  <c r="Q6675" i="24" l="1"/>
  <c r="R6675" i="24" s="1"/>
  <c r="S6675" i="24" s="1"/>
  <c r="Q6676" i="24" l="1"/>
  <c r="R6676" i="24" s="1"/>
  <c r="S6676" i="24" s="1"/>
  <c r="Q6677" i="24" l="1"/>
  <c r="R6677" i="24"/>
  <c r="S6677" i="24" s="1"/>
  <c r="Q6678" i="24" l="1"/>
  <c r="R6678" i="24"/>
  <c r="S6678" i="24" s="1"/>
  <c r="Q6679" i="24" l="1"/>
  <c r="R6679" i="24" s="1"/>
  <c r="S6679" i="24" s="1"/>
  <c r="Q6680" i="24" l="1"/>
  <c r="R6680" i="24" s="1"/>
  <c r="S6680" i="24" s="1"/>
  <c r="Q6681" i="24" l="1"/>
  <c r="R6681" i="24"/>
  <c r="S6681" i="24" s="1"/>
  <c r="Q6682" i="24" l="1"/>
  <c r="R6682" i="24" s="1"/>
  <c r="S6682" i="24" s="1"/>
  <c r="Q6683" i="24" l="1"/>
  <c r="R6683" i="24" s="1"/>
  <c r="S6683" i="24" s="1"/>
  <c r="Q6684" i="24" l="1"/>
  <c r="R6684" i="24" s="1"/>
  <c r="S6684" i="24" s="1"/>
  <c r="Q6685" i="24" l="1"/>
  <c r="R6685" i="24" s="1"/>
  <c r="S6685" i="24" s="1"/>
  <c r="Q6686" i="24" l="1"/>
  <c r="R6686" i="24" s="1"/>
  <c r="S6686" i="24" s="1"/>
  <c r="Q6687" i="24" l="1"/>
  <c r="R6687" i="24" s="1"/>
  <c r="S6687" i="24" s="1"/>
  <c r="Q6688" i="24" l="1"/>
  <c r="R6688" i="24" s="1"/>
  <c r="S6688" i="24" s="1"/>
  <c r="Q6689" i="24" l="1"/>
  <c r="R6689" i="24" s="1"/>
  <c r="S6689" i="24" s="1"/>
  <c r="Q6690" i="24" l="1"/>
  <c r="R6690" i="24" s="1"/>
  <c r="S6690" i="24" s="1"/>
  <c r="Q6691" i="24" l="1"/>
  <c r="R6691" i="24" s="1"/>
  <c r="S6691" i="24" s="1"/>
  <c r="Q6692" i="24" l="1"/>
  <c r="R6692" i="24" s="1"/>
  <c r="S6692" i="24" s="1"/>
  <c r="Q6693" i="24" l="1"/>
  <c r="R6693" i="24" s="1"/>
  <c r="S6693" i="24" s="1"/>
  <c r="Q6694" i="24" l="1"/>
  <c r="R6694" i="24" s="1"/>
  <c r="S6694" i="24" s="1"/>
  <c r="Q6695" i="24" l="1"/>
  <c r="R6695" i="24" s="1"/>
  <c r="S6695" i="24" s="1"/>
  <c r="Q6696" i="24" l="1"/>
  <c r="R6696" i="24" s="1"/>
  <c r="S6696" i="24" s="1"/>
  <c r="Q6697" i="24" l="1"/>
  <c r="R6697" i="24" s="1"/>
  <c r="S6697" i="24" s="1"/>
  <c r="Q6698" i="24" l="1"/>
  <c r="R6698" i="24" s="1"/>
  <c r="S6698" i="24" s="1"/>
  <c r="Q6699" i="24" l="1"/>
  <c r="R6699" i="24" s="1"/>
  <c r="S6699" i="24" s="1"/>
  <c r="Q6700" i="24" l="1"/>
  <c r="R6700" i="24" s="1"/>
  <c r="S6700" i="24" s="1"/>
  <c r="Q6701" i="24" l="1"/>
  <c r="R6701" i="24" s="1"/>
  <c r="S6701" i="24" s="1"/>
  <c r="Q6702" i="24" l="1"/>
  <c r="R6702" i="24" s="1"/>
  <c r="S6702" i="24" s="1"/>
  <c r="Q6703" i="24" l="1"/>
  <c r="R6703" i="24" s="1"/>
  <c r="S6703" i="24" s="1"/>
  <c r="Q6704" i="24" l="1"/>
  <c r="R6704" i="24" s="1"/>
  <c r="S6704" i="24" s="1"/>
  <c r="Q6705" i="24" l="1"/>
  <c r="R6705" i="24"/>
  <c r="S6705" i="24" s="1"/>
  <c r="Q6706" i="24" l="1"/>
  <c r="R6706" i="24" s="1"/>
  <c r="S6706" i="24" s="1"/>
  <c r="Q6707" i="24" l="1"/>
  <c r="R6707" i="24" s="1"/>
  <c r="S6707" i="24" s="1"/>
  <c r="Q6708" i="24" l="1"/>
  <c r="R6708" i="24" s="1"/>
  <c r="S6708" i="24" s="1"/>
  <c r="Q6709" i="24" l="1"/>
  <c r="R6709" i="24" s="1"/>
  <c r="S6709" i="24" s="1"/>
  <c r="Q6710" i="24" l="1"/>
  <c r="R6710" i="24" s="1"/>
  <c r="S6710" i="24" s="1"/>
  <c r="Q6711" i="24" l="1"/>
  <c r="R6711" i="24" s="1"/>
  <c r="S6711" i="24" s="1"/>
  <c r="Q6712" i="24" l="1"/>
  <c r="R6712" i="24" s="1"/>
  <c r="S6712" i="24" s="1"/>
  <c r="Q6713" i="24" l="1"/>
  <c r="R6713" i="24" s="1"/>
  <c r="S6713" i="24" s="1"/>
  <c r="Q6714" i="24" l="1"/>
  <c r="R6714" i="24" s="1"/>
  <c r="S6714" i="24" s="1"/>
  <c r="Q6715" i="24" l="1"/>
  <c r="R6715" i="24" s="1"/>
  <c r="S6715" i="24" s="1"/>
  <c r="Q6716" i="24" l="1"/>
  <c r="R6716" i="24" s="1"/>
  <c r="S6716" i="24" s="1"/>
  <c r="Q6717" i="24" l="1"/>
  <c r="R6717" i="24" s="1"/>
  <c r="S6717" i="24" s="1"/>
  <c r="Q6718" i="24" l="1"/>
  <c r="R6718" i="24" s="1"/>
  <c r="S6718" i="24" s="1"/>
  <c r="Q6719" i="24" l="1"/>
  <c r="R6719" i="24" s="1"/>
  <c r="S6719" i="24" s="1"/>
  <c r="Q6720" i="24" l="1"/>
  <c r="R6720" i="24" s="1"/>
  <c r="S6720" i="24" s="1"/>
  <c r="Q6721" i="24" l="1"/>
  <c r="R6721" i="24" s="1"/>
  <c r="S6721" i="24" s="1"/>
  <c r="Q6722" i="24" l="1"/>
  <c r="R6722" i="24" s="1"/>
  <c r="S6722" i="24" s="1"/>
  <c r="Q6723" i="24" l="1"/>
  <c r="R6723" i="24" s="1"/>
  <c r="S6723" i="24" s="1"/>
  <c r="Q6724" i="24" l="1"/>
  <c r="R6724" i="24" s="1"/>
  <c r="S6724" i="24" s="1"/>
  <c r="Q6725" i="24" l="1"/>
  <c r="R6725" i="24" s="1"/>
  <c r="S6725" i="24" s="1"/>
  <c r="Q6726" i="24" l="1"/>
  <c r="R6726" i="24" s="1"/>
  <c r="S6726" i="24" s="1"/>
  <c r="Q6727" i="24" l="1"/>
  <c r="R6727" i="24" s="1"/>
  <c r="S6727" i="24" s="1"/>
  <c r="Q6728" i="24" l="1"/>
  <c r="R6728" i="24" s="1"/>
  <c r="S6728" i="24" s="1"/>
  <c r="Q6729" i="24" l="1"/>
  <c r="R6729" i="24" s="1"/>
  <c r="S6729" i="24" s="1"/>
  <c r="Q6730" i="24" l="1"/>
  <c r="R6730" i="24" s="1"/>
  <c r="S6730" i="24" s="1"/>
  <c r="Q6731" i="24" l="1"/>
  <c r="R6731" i="24" s="1"/>
  <c r="S6731" i="24" s="1"/>
  <c r="Q6732" i="24" l="1"/>
  <c r="R6732" i="24"/>
  <c r="S6732" i="24" s="1"/>
  <c r="Q6733" i="24" l="1"/>
  <c r="R6733" i="24" s="1"/>
  <c r="S6733" i="24" s="1"/>
  <c r="Q6734" i="24" l="1"/>
  <c r="R6734" i="24" s="1"/>
  <c r="S6734" i="24" s="1"/>
  <c r="Q6735" i="24" l="1"/>
  <c r="R6735" i="24" s="1"/>
  <c r="S6735" i="24" s="1"/>
  <c r="Q6736" i="24" l="1"/>
  <c r="R6736" i="24" s="1"/>
  <c r="S6736" i="24" s="1"/>
  <c r="Q6737" i="24" l="1"/>
  <c r="R6737" i="24" s="1"/>
  <c r="S6737" i="24" s="1"/>
  <c r="Q6738" i="24" l="1"/>
  <c r="R6738" i="24" s="1"/>
  <c r="S6738" i="24" s="1"/>
  <c r="Q6739" i="24" l="1"/>
  <c r="R6739" i="24" s="1"/>
  <c r="S6739" i="24" s="1"/>
  <c r="Q6740" i="24" l="1"/>
  <c r="R6740" i="24" s="1"/>
  <c r="S6740" i="24" s="1"/>
  <c r="Q6741" i="24" l="1"/>
  <c r="R6741" i="24" s="1"/>
  <c r="S6741" i="24" s="1"/>
  <c r="Q6742" i="24" l="1"/>
  <c r="R6742" i="24" s="1"/>
  <c r="S6742" i="24" s="1"/>
  <c r="Q6743" i="24" l="1"/>
  <c r="R6743" i="24" s="1"/>
  <c r="S6743" i="24" s="1"/>
  <c r="Q6744" i="24" l="1"/>
  <c r="R6744" i="24" s="1"/>
  <c r="S6744" i="24" s="1"/>
  <c r="Q6745" i="24" l="1"/>
  <c r="R6745" i="24" s="1"/>
  <c r="S6745" i="24" s="1"/>
  <c r="Q6746" i="24" l="1"/>
  <c r="R6746" i="24" s="1"/>
  <c r="S6746" i="24" s="1"/>
  <c r="Q6747" i="24" l="1"/>
  <c r="R6747" i="24" s="1"/>
  <c r="S6747" i="24" s="1"/>
  <c r="Q6748" i="24" l="1"/>
  <c r="R6748" i="24" s="1"/>
  <c r="S6748" i="24" s="1"/>
  <c r="Q6749" i="24" l="1"/>
  <c r="R6749" i="24" s="1"/>
  <c r="S6749" i="24" s="1"/>
  <c r="Q6750" i="24" l="1"/>
  <c r="R6750" i="24"/>
  <c r="S6750" i="24" s="1"/>
  <c r="Q6751" i="24" l="1"/>
  <c r="R6751" i="24" s="1"/>
  <c r="S6751" i="24" s="1"/>
  <c r="Q6752" i="24" l="1"/>
  <c r="R6752" i="24" s="1"/>
  <c r="S6752" i="24" s="1"/>
  <c r="Q6753" i="24" l="1"/>
  <c r="R6753" i="24"/>
  <c r="S6753" i="24" s="1"/>
  <c r="Q6754" i="24" l="1"/>
  <c r="R6754" i="24" s="1"/>
  <c r="S6754" i="24" s="1"/>
  <c r="Q6755" i="24" l="1"/>
  <c r="R6755" i="24" s="1"/>
  <c r="S6755" i="24" s="1"/>
  <c r="Q6756" i="24" l="1"/>
  <c r="R6756" i="24" s="1"/>
  <c r="S6756" i="24" s="1"/>
  <c r="Q6757" i="24" l="1"/>
  <c r="R6757" i="24" s="1"/>
  <c r="S6757" i="24" s="1"/>
  <c r="Q6758" i="24" l="1"/>
  <c r="R6758" i="24" s="1"/>
  <c r="S6758" i="24" s="1"/>
  <c r="Q6759" i="24" l="1"/>
  <c r="R6759" i="24" s="1"/>
  <c r="S6759" i="24" s="1"/>
  <c r="Q6760" i="24" l="1"/>
  <c r="R6760" i="24" s="1"/>
  <c r="S6760" i="24" s="1"/>
  <c r="Q6761" i="24" l="1"/>
  <c r="R6761" i="24" s="1"/>
  <c r="S6761" i="24" s="1"/>
  <c r="Q6762" i="24" l="1"/>
  <c r="R6762" i="24" s="1"/>
  <c r="S6762" i="24" s="1"/>
  <c r="Q6763" i="24" l="1"/>
  <c r="R6763" i="24" s="1"/>
  <c r="S6763" i="24" s="1"/>
  <c r="Q6764" i="24" l="1"/>
  <c r="R6764" i="24" s="1"/>
  <c r="S6764" i="24" s="1"/>
  <c r="Q6765" i="24" l="1"/>
  <c r="R6765" i="24" s="1"/>
  <c r="S6765" i="24" s="1"/>
  <c r="Q6766" i="24" l="1"/>
  <c r="R6766" i="24" s="1"/>
  <c r="S6766" i="24" s="1"/>
  <c r="Q6767" i="24" l="1"/>
  <c r="R6767" i="24" s="1"/>
  <c r="S6767" i="24" s="1"/>
  <c r="Q6768" i="24" l="1"/>
  <c r="R6768" i="24"/>
  <c r="S6768" i="24" s="1"/>
  <c r="Q6769" i="24" l="1"/>
  <c r="R6769" i="24"/>
  <c r="S6769" i="24" s="1"/>
  <c r="Q6770" i="24" l="1"/>
  <c r="R6770" i="24" s="1"/>
  <c r="S6770" i="24" s="1"/>
  <c r="Q6771" i="24" l="1"/>
  <c r="R6771" i="24" s="1"/>
  <c r="S6771" i="24" s="1"/>
  <c r="Q6772" i="24" l="1"/>
  <c r="R6772" i="24" s="1"/>
  <c r="S6772" i="24" s="1"/>
  <c r="Q6773" i="24" l="1"/>
  <c r="R6773" i="24" s="1"/>
  <c r="S6773" i="24" s="1"/>
  <c r="Q6774" i="24" l="1"/>
  <c r="R6774" i="24" s="1"/>
  <c r="S6774" i="24" s="1"/>
  <c r="Q6775" i="24" l="1"/>
  <c r="R6775" i="24" s="1"/>
  <c r="S6775" i="24" s="1"/>
  <c r="Q6776" i="24" l="1"/>
  <c r="R6776" i="24" s="1"/>
  <c r="S6776" i="24" s="1"/>
  <c r="Q6777" i="24" l="1"/>
  <c r="R6777" i="24" s="1"/>
  <c r="S6777" i="24" s="1"/>
  <c r="Q6778" i="24" l="1"/>
  <c r="R6778" i="24" s="1"/>
  <c r="S6778" i="24" s="1"/>
  <c r="Q6779" i="24" l="1"/>
  <c r="R6779" i="24" s="1"/>
  <c r="S6779" i="24" s="1"/>
  <c r="Q6780" i="24" l="1"/>
  <c r="R6780" i="24" s="1"/>
  <c r="S6780" i="24" s="1"/>
  <c r="Q6781" i="24" l="1"/>
  <c r="R6781" i="24" s="1"/>
  <c r="S6781" i="24" s="1"/>
  <c r="Q6782" i="24" l="1"/>
  <c r="R6782" i="24" s="1"/>
  <c r="S6782" i="24" s="1"/>
  <c r="Q6783" i="24" l="1"/>
  <c r="R6783" i="24" s="1"/>
  <c r="S6783" i="24" s="1"/>
  <c r="Q6784" i="24" l="1"/>
  <c r="R6784" i="24" s="1"/>
  <c r="S6784" i="24" s="1"/>
  <c r="Q6785" i="24" l="1"/>
  <c r="R6785" i="24" s="1"/>
  <c r="S6785" i="24" s="1"/>
  <c r="Q6786" i="24" l="1"/>
  <c r="R6786" i="24" s="1"/>
  <c r="S6786" i="24" s="1"/>
  <c r="Q6787" i="24" l="1"/>
  <c r="R6787" i="24" s="1"/>
  <c r="S6787" i="24" s="1"/>
  <c r="Q6788" i="24" l="1"/>
  <c r="R6788" i="24" s="1"/>
  <c r="S6788" i="24" s="1"/>
  <c r="Q6789" i="24" l="1"/>
  <c r="R6789" i="24" s="1"/>
  <c r="S6789" i="24" s="1"/>
  <c r="Q6790" i="24" l="1"/>
  <c r="R6790" i="24" s="1"/>
  <c r="S6790" i="24" s="1"/>
  <c r="Q6791" i="24" l="1"/>
  <c r="R6791" i="24" s="1"/>
  <c r="S6791" i="24" s="1"/>
  <c r="Q6792" i="24" l="1"/>
  <c r="R6792" i="24" s="1"/>
  <c r="S6792" i="24" s="1"/>
  <c r="Q6793" i="24" l="1"/>
  <c r="R6793" i="24" s="1"/>
  <c r="S6793" i="24" s="1"/>
  <c r="Q6794" i="24" l="1"/>
  <c r="R6794" i="24" s="1"/>
  <c r="S6794" i="24" s="1"/>
  <c r="Q6795" i="24" l="1"/>
  <c r="R6795" i="24" s="1"/>
  <c r="S6795" i="24" s="1"/>
  <c r="Q6796" i="24" l="1"/>
  <c r="R6796" i="24" s="1"/>
  <c r="S6796" i="24" s="1"/>
  <c r="Q6797" i="24" l="1"/>
  <c r="R6797" i="24" s="1"/>
  <c r="S6797" i="24" s="1"/>
  <c r="Q6798" i="24" l="1"/>
  <c r="R6798" i="24" s="1"/>
  <c r="S6798" i="24" s="1"/>
  <c r="Q6799" i="24" l="1"/>
  <c r="R6799" i="24" s="1"/>
  <c r="S6799" i="24" s="1"/>
  <c r="Q6800" i="24" l="1"/>
  <c r="R6800" i="24" s="1"/>
  <c r="S6800" i="24" s="1"/>
  <c r="Q6801" i="24" l="1"/>
  <c r="R6801" i="24" s="1"/>
  <c r="S6801" i="24" s="1"/>
  <c r="Q6802" i="24" l="1"/>
  <c r="R6802" i="24" s="1"/>
  <c r="S6802" i="24" s="1"/>
  <c r="Q6803" i="24" l="1"/>
  <c r="R6803" i="24" s="1"/>
  <c r="S6803" i="24" s="1"/>
  <c r="Q6804" i="24" l="1"/>
  <c r="R6804" i="24" s="1"/>
  <c r="S6804" i="24" s="1"/>
  <c r="Q6805" i="24" l="1"/>
  <c r="R6805" i="24" s="1"/>
  <c r="S6805" i="24" s="1"/>
  <c r="Q6806" i="24" l="1"/>
  <c r="R6806" i="24" s="1"/>
  <c r="S6806" i="24" s="1"/>
  <c r="Q6807" i="24" l="1"/>
  <c r="R6807" i="24" s="1"/>
  <c r="S6807" i="24" s="1"/>
  <c r="Q6808" i="24" l="1"/>
  <c r="R6808" i="24" s="1"/>
  <c r="S6808" i="24" s="1"/>
  <c r="Q6809" i="24" l="1"/>
  <c r="R6809" i="24" s="1"/>
  <c r="S6809" i="24" s="1"/>
  <c r="Q6810" i="24" l="1"/>
  <c r="R6810" i="24" s="1"/>
  <c r="S6810" i="24" s="1"/>
  <c r="Q6811" i="24" l="1"/>
  <c r="R6811" i="24" s="1"/>
  <c r="S6811" i="24" s="1"/>
  <c r="Q6812" i="24" l="1"/>
  <c r="R6812" i="24" s="1"/>
  <c r="S6812" i="24" s="1"/>
  <c r="Q6813" i="24" l="1"/>
  <c r="R6813" i="24" s="1"/>
  <c r="S6813" i="24" s="1"/>
  <c r="Q6814" i="24" l="1"/>
  <c r="R6814" i="24" s="1"/>
  <c r="S6814" i="24" s="1"/>
  <c r="Q6815" i="24" l="1"/>
  <c r="R6815" i="24" s="1"/>
  <c r="S6815" i="24" s="1"/>
  <c r="Q6816" i="24" l="1"/>
  <c r="R6816" i="24" s="1"/>
  <c r="S6816" i="24" s="1"/>
  <c r="Q6817" i="24" l="1"/>
  <c r="R6817" i="24" s="1"/>
  <c r="S6817" i="24" s="1"/>
  <c r="Q6818" i="24" l="1"/>
  <c r="R6818" i="24" s="1"/>
  <c r="S6818" i="24" s="1"/>
  <c r="Q6819" i="24" l="1"/>
  <c r="R6819" i="24"/>
  <c r="S6819" i="24" s="1"/>
  <c r="Q6820" i="24" l="1"/>
  <c r="R6820" i="24" s="1"/>
  <c r="S6820" i="24" s="1"/>
  <c r="Q6821" i="24" l="1"/>
  <c r="R6821" i="24" s="1"/>
  <c r="S6821" i="24" s="1"/>
  <c r="Q6822" i="24" l="1"/>
  <c r="R6822" i="24"/>
  <c r="S6822" i="24" s="1"/>
  <c r="Q6823" i="24" l="1"/>
  <c r="R6823" i="24"/>
  <c r="S6823" i="24" s="1"/>
  <c r="Q6824" i="24" l="1"/>
  <c r="R6824" i="24"/>
  <c r="S6824" i="24" s="1"/>
  <c r="Q6825" i="24" l="1"/>
  <c r="R6825" i="24"/>
  <c r="S6825" i="24" s="1"/>
  <c r="Q6826" i="24" l="1"/>
  <c r="R6826" i="24" s="1"/>
  <c r="S6826" i="24" s="1"/>
  <c r="Q6827" i="24" l="1"/>
  <c r="R6827" i="24" s="1"/>
  <c r="S6827" i="24" s="1"/>
  <c r="Q6828" i="24" l="1"/>
  <c r="R6828" i="24"/>
  <c r="S6828" i="24" s="1"/>
  <c r="Q6829" i="24" l="1"/>
  <c r="R6829" i="24" s="1"/>
  <c r="S6829" i="24" s="1"/>
  <c r="Q6830" i="24" l="1"/>
  <c r="R6830" i="24" s="1"/>
  <c r="S6830" i="24" s="1"/>
  <c r="Q6831" i="24" l="1"/>
  <c r="R6831" i="24" s="1"/>
  <c r="S6831" i="24" s="1"/>
  <c r="Q6832" i="24" l="1"/>
  <c r="R6832" i="24" s="1"/>
  <c r="S6832" i="24" s="1"/>
  <c r="Q6833" i="24" l="1"/>
  <c r="R6833" i="24" s="1"/>
  <c r="S6833" i="24" s="1"/>
  <c r="Q6834" i="24" l="1"/>
  <c r="R6834" i="24"/>
  <c r="S6834" i="24" s="1"/>
  <c r="Q6835" i="24" l="1"/>
  <c r="R6835" i="24" s="1"/>
  <c r="S6835" i="24" s="1"/>
  <c r="Q6836" i="24" l="1"/>
  <c r="R6836" i="24" s="1"/>
  <c r="S6836" i="24" s="1"/>
  <c r="Q6837" i="24" l="1"/>
  <c r="R6837" i="24" s="1"/>
  <c r="S6837" i="24" s="1"/>
  <c r="Q6838" i="24" l="1"/>
  <c r="R6838" i="24" s="1"/>
  <c r="S6838" i="24" s="1"/>
  <c r="Q6839" i="24" l="1"/>
  <c r="R6839" i="24" s="1"/>
  <c r="S6839" i="24" s="1"/>
  <c r="Q6840" i="24" l="1"/>
  <c r="R6840" i="24" s="1"/>
  <c r="S6840" i="24" s="1"/>
  <c r="Q6841" i="24" l="1"/>
  <c r="R6841" i="24"/>
  <c r="S6841" i="24" s="1"/>
  <c r="Q6842" i="24" l="1"/>
  <c r="R6842" i="24" s="1"/>
  <c r="S6842" i="24" s="1"/>
  <c r="Q6843" i="24" l="1"/>
  <c r="R6843" i="24"/>
  <c r="S6843" i="24" s="1"/>
  <c r="Q6844" i="24" l="1"/>
  <c r="R6844" i="24"/>
  <c r="S6844" i="24" s="1"/>
  <c r="Q6845" i="24" l="1"/>
  <c r="R6845" i="24" s="1"/>
  <c r="S6845" i="24" s="1"/>
  <c r="Q6846" i="24" l="1"/>
  <c r="R6846" i="24"/>
  <c r="S6846" i="24" s="1"/>
  <c r="Q6847" i="24" l="1"/>
  <c r="R6847" i="24" s="1"/>
  <c r="S6847" i="24" s="1"/>
  <c r="Q6848" i="24" l="1"/>
  <c r="R6848" i="24" s="1"/>
  <c r="S6848" i="24" s="1"/>
  <c r="Q6849" i="24" l="1"/>
  <c r="R6849" i="24" s="1"/>
  <c r="S6849" i="24" s="1"/>
  <c r="Q6850" i="24" l="1"/>
  <c r="R6850" i="24"/>
  <c r="S6850" i="24" s="1"/>
  <c r="Q6851" i="24" l="1"/>
  <c r="R6851" i="24" s="1"/>
  <c r="S6851" i="24" s="1"/>
  <c r="Q6852" i="24" l="1"/>
  <c r="R6852" i="24" s="1"/>
  <c r="S6852" i="24" s="1"/>
  <c r="Q6853" i="24" l="1"/>
  <c r="R6853" i="24"/>
  <c r="S6853" i="24" s="1"/>
  <c r="Q6854" i="24" l="1"/>
  <c r="R6854" i="24" s="1"/>
  <c r="S6854" i="24" s="1"/>
  <c r="Q6855" i="24" l="1"/>
  <c r="R6855" i="24" s="1"/>
  <c r="S6855" i="24" s="1"/>
  <c r="Q6856" i="24" l="1"/>
  <c r="R6856" i="24" s="1"/>
  <c r="S6856" i="24" s="1"/>
  <c r="Q6857" i="24" l="1"/>
  <c r="R6857" i="24" s="1"/>
  <c r="S6857" i="24" s="1"/>
  <c r="Q6858" i="24" l="1"/>
  <c r="R6858" i="24" s="1"/>
  <c r="S6858" i="24" s="1"/>
  <c r="Q6859" i="24" l="1"/>
  <c r="R6859" i="24" s="1"/>
  <c r="S6859" i="24" s="1"/>
  <c r="Q6860" i="24" l="1"/>
  <c r="R6860" i="24"/>
  <c r="S6860" i="24" s="1"/>
  <c r="Q6861" i="24" l="1"/>
  <c r="R6861" i="24" s="1"/>
  <c r="S6861" i="24" s="1"/>
  <c r="Q6862" i="24" l="1"/>
  <c r="R6862" i="24"/>
  <c r="S6862" i="24" s="1"/>
  <c r="Q6863" i="24" l="1"/>
  <c r="R6863" i="24" s="1"/>
  <c r="S6863" i="24" s="1"/>
  <c r="Q6864" i="24" l="1"/>
  <c r="R6864" i="24" s="1"/>
  <c r="S6864" i="24" s="1"/>
  <c r="Q6865" i="24" l="1"/>
  <c r="R6865" i="24"/>
  <c r="S6865" i="24" s="1"/>
  <c r="Q6866" i="24" l="1"/>
  <c r="R6866" i="24" s="1"/>
  <c r="S6866" i="24" s="1"/>
  <c r="Q6867" i="24" l="1"/>
  <c r="R6867" i="24" s="1"/>
  <c r="S6867" i="24" s="1"/>
  <c r="Q6868" i="24" l="1"/>
  <c r="R6868" i="24" s="1"/>
  <c r="S6868" i="24" s="1"/>
  <c r="Q6869" i="24" l="1"/>
  <c r="R6869" i="24" s="1"/>
  <c r="S6869" i="24" s="1"/>
  <c r="Q6870" i="24" l="1"/>
  <c r="R6870" i="24" s="1"/>
  <c r="S6870" i="24" s="1"/>
  <c r="Q6871" i="24" l="1"/>
  <c r="R6871" i="24" s="1"/>
  <c r="S6871" i="24" s="1"/>
  <c r="Q6872" i="24" l="1"/>
  <c r="R6872" i="24" s="1"/>
  <c r="S6872" i="24" s="1"/>
  <c r="Q6873" i="24" l="1"/>
  <c r="R6873" i="24" s="1"/>
  <c r="S6873" i="24" s="1"/>
  <c r="Q6874" i="24" l="1"/>
  <c r="R6874" i="24"/>
  <c r="S6874" i="24" s="1"/>
  <c r="Q6875" i="24" l="1"/>
  <c r="R6875" i="24"/>
  <c r="S6875" i="24" s="1"/>
  <c r="Q6876" i="24" l="1"/>
  <c r="R6876" i="24"/>
  <c r="S6876" i="24" s="1"/>
  <c r="Q6877" i="24" l="1"/>
  <c r="R6877" i="24" s="1"/>
  <c r="S6877" i="24" s="1"/>
  <c r="Q6878" i="24" l="1"/>
  <c r="R6878" i="24" s="1"/>
  <c r="S6878" i="24" s="1"/>
  <c r="Q6879" i="24" l="1"/>
  <c r="R6879" i="24" s="1"/>
  <c r="S6879" i="24" s="1"/>
  <c r="Q6880" i="24" l="1"/>
  <c r="R6880" i="24" s="1"/>
  <c r="S6880" i="24" s="1"/>
  <c r="Q6881" i="24" l="1"/>
  <c r="R6881" i="24" s="1"/>
  <c r="S6881" i="24" s="1"/>
  <c r="Q6882" i="24" l="1"/>
  <c r="R6882" i="24" s="1"/>
  <c r="S6882" i="24" s="1"/>
  <c r="Q6883" i="24" l="1"/>
  <c r="R6883" i="24" s="1"/>
  <c r="S6883" i="24" s="1"/>
  <c r="Q6884" i="24" l="1"/>
  <c r="R6884" i="24"/>
  <c r="S6884" i="24" s="1"/>
  <c r="Q6885" i="24" l="1"/>
  <c r="R6885" i="24" s="1"/>
  <c r="S6885" i="24" s="1"/>
  <c r="Q6886" i="24" l="1"/>
  <c r="R6886" i="24" s="1"/>
  <c r="S6886" i="24" s="1"/>
  <c r="Q6887" i="24" l="1"/>
  <c r="R6887" i="24" s="1"/>
  <c r="S6887" i="24" s="1"/>
  <c r="Q6888" i="24" l="1"/>
  <c r="R6888" i="24"/>
  <c r="S6888" i="24" s="1"/>
  <c r="Q6889" i="24" l="1"/>
  <c r="R6889" i="24" s="1"/>
  <c r="S6889" i="24" s="1"/>
  <c r="Q6890" i="24" l="1"/>
  <c r="R6890" i="24" s="1"/>
  <c r="S6890" i="24" s="1"/>
  <c r="Q6891" i="24" l="1"/>
  <c r="R6891" i="24" s="1"/>
  <c r="S6891" i="24" s="1"/>
  <c r="Q6892" i="24" l="1"/>
  <c r="R6892" i="24"/>
  <c r="S6892" i="24" s="1"/>
  <c r="Q6893" i="24" l="1"/>
  <c r="R6893" i="24"/>
  <c r="S6893" i="24" s="1"/>
  <c r="Q6894" i="24" l="1"/>
  <c r="R6894" i="24" s="1"/>
  <c r="S6894" i="24" s="1"/>
  <c r="Q6895" i="24" l="1"/>
  <c r="R6895" i="24" s="1"/>
  <c r="S6895" i="24" s="1"/>
  <c r="Q6896" i="24" l="1"/>
  <c r="R6896" i="24" s="1"/>
  <c r="S6896" i="24" s="1"/>
  <c r="Q6897" i="24" l="1"/>
  <c r="R6897" i="24" s="1"/>
  <c r="S6897" i="24" s="1"/>
  <c r="Q6898" i="24" l="1"/>
  <c r="R6898" i="24" s="1"/>
  <c r="S6898" i="24" s="1"/>
  <c r="Q6899" i="24" l="1"/>
  <c r="R6899" i="24" s="1"/>
  <c r="S6899" i="24" s="1"/>
  <c r="Q6900" i="24" l="1"/>
  <c r="R6900" i="24" s="1"/>
  <c r="S6900" i="24" s="1"/>
  <c r="Q6901" i="24" l="1"/>
  <c r="R6901" i="24"/>
  <c r="S6901" i="24" s="1"/>
  <c r="Q6902" i="24" l="1"/>
  <c r="R6902" i="24" s="1"/>
  <c r="S6902" i="24" s="1"/>
  <c r="Q6903" i="24" l="1"/>
  <c r="R6903" i="24" s="1"/>
  <c r="S6903" i="24" s="1"/>
  <c r="Q6904" i="24" l="1"/>
  <c r="R6904" i="24" s="1"/>
  <c r="S6904" i="24" s="1"/>
  <c r="Q6905" i="24" l="1"/>
  <c r="R6905" i="24" s="1"/>
  <c r="S6905" i="24" s="1"/>
  <c r="Q6906" i="24" l="1"/>
  <c r="R6906" i="24" s="1"/>
  <c r="S6906" i="24" s="1"/>
  <c r="Q6907" i="24" l="1"/>
  <c r="R6907" i="24"/>
  <c r="S6907" i="24" s="1"/>
  <c r="Q6908" i="24" l="1"/>
  <c r="R6908" i="24" s="1"/>
  <c r="S6908" i="24" s="1"/>
  <c r="Q6909" i="24" l="1"/>
  <c r="R6909" i="24"/>
  <c r="S6909" i="24" s="1"/>
  <c r="Q6910" i="24" l="1"/>
  <c r="R6910" i="24"/>
  <c r="S6910" i="24" s="1"/>
  <c r="Q6911" i="24" l="1"/>
  <c r="R6911" i="24"/>
  <c r="S6911" i="24" s="1"/>
  <c r="Q6912" i="24" l="1"/>
  <c r="R6912" i="24"/>
  <c r="S6912" i="24" s="1"/>
  <c r="Q6913" i="24" l="1"/>
  <c r="R6913" i="24"/>
  <c r="S6913" i="24" s="1"/>
  <c r="Q6914" i="24" l="1"/>
  <c r="R6914" i="24"/>
  <c r="S6914" i="24" s="1"/>
  <c r="Q6915" i="24" l="1"/>
  <c r="R6915" i="24" s="1"/>
  <c r="S6915" i="24" s="1"/>
  <c r="Q6916" i="24" l="1"/>
  <c r="R6916" i="24" s="1"/>
  <c r="S6916" i="24" s="1"/>
  <c r="Q6917" i="24" l="1"/>
  <c r="R6917" i="24"/>
  <c r="S6917" i="24" s="1"/>
  <c r="Q6918" i="24" l="1"/>
  <c r="R6918" i="24"/>
  <c r="S6918" i="24" s="1"/>
  <c r="Q6919" i="24" l="1"/>
  <c r="R6919" i="24" s="1"/>
  <c r="S6919" i="24" s="1"/>
  <c r="Q6920" i="24" l="1"/>
  <c r="R6920" i="24" s="1"/>
  <c r="S6920" i="24" s="1"/>
  <c r="Q6921" i="24" l="1"/>
  <c r="R6921" i="24" s="1"/>
  <c r="S6921" i="24" s="1"/>
  <c r="Q6922" i="24" l="1"/>
  <c r="R6922" i="24" s="1"/>
  <c r="S6922" i="24" s="1"/>
  <c r="Q6923" i="24" l="1"/>
  <c r="R6923" i="24" s="1"/>
  <c r="S6923" i="24" s="1"/>
  <c r="Q6924" i="24" l="1"/>
  <c r="R6924" i="24" s="1"/>
  <c r="S6924" i="24" s="1"/>
  <c r="Q6925" i="24" l="1"/>
  <c r="R6925" i="24" s="1"/>
  <c r="S6925" i="24" s="1"/>
  <c r="Q6926" i="24" l="1"/>
  <c r="R6926" i="24" s="1"/>
  <c r="S6926" i="24" s="1"/>
  <c r="Q6927" i="24" l="1"/>
  <c r="R6927" i="24" s="1"/>
  <c r="S6927" i="24" s="1"/>
  <c r="Q6928" i="24" l="1"/>
  <c r="R6928" i="24" s="1"/>
  <c r="S6928" i="24" s="1"/>
  <c r="Q6929" i="24" l="1"/>
  <c r="R6929" i="24"/>
  <c r="S6929" i="24" s="1"/>
  <c r="Q6930" i="24" l="1"/>
  <c r="R6930" i="24" s="1"/>
  <c r="S6930" i="24" s="1"/>
  <c r="Q6931" i="24" l="1"/>
  <c r="R6931" i="24" s="1"/>
  <c r="S6931" i="24" s="1"/>
  <c r="Q6932" i="24" l="1"/>
  <c r="R6932" i="24" s="1"/>
  <c r="S6932" i="24" s="1"/>
  <c r="Q6933" i="24" l="1"/>
  <c r="R6933" i="24" s="1"/>
  <c r="S6933" i="24" s="1"/>
  <c r="Q6934" i="24" l="1"/>
  <c r="R6934" i="24" s="1"/>
  <c r="S6934" i="24" s="1"/>
  <c r="Q6935" i="24" l="1"/>
  <c r="R6935" i="24" s="1"/>
  <c r="S6935" i="24" s="1"/>
  <c r="Q6936" i="24" l="1"/>
  <c r="R6936" i="24" s="1"/>
  <c r="S6936" i="24" s="1"/>
  <c r="Q6937" i="24" l="1"/>
  <c r="R6937" i="24" s="1"/>
  <c r="S6937" i="24" s="1"/>
  <c r="Q6938" i="24" l="1"/>
  <c r="R6938" i="24" s="1"/>
  <c r="S6938" i="24" s="1"/>
  <c r="Q6939" i="24" l="1"/>
  <c r="R6939" i="24" s="1"/>
  <c r="S6939" i="24" s="1"/>
  <c r="Q6940" i="24" l="1"/>
  <c r="R6940" i="24" s="1"/>
  <c r="S6940" i="24" s="1"/>
  <c r="Q6941" i="24" l="1"/>
  <c r="R6941" i="24" s="1"/>
  <c r="S6941" i="24" s="1"/>
  <c r="Q6942" i="24" l="1"/>
  <c r="R6942" i="24" s="1"/>
  <c r="S6942" i="24" s="1"/>
  <c r="Q6943" i="24" l="1"/>
  <c r="R6943" i="24" s="1"/>
  <c r="S6943" i="24" s="1"/>
  <c r="Q6944" i="24" l="1"/>
  <c r="R6944" i="24" s="1"/>
  <c r="S6944" i="24" s="1"/>
  <c r="Q6945" i="24" l="1"/>
  <c r="R6945" i="24" s="1"/>
  <c r="S6945" i="24" s="1"/>
  <c r="Q6946" i="24" l="1"/>
  <c r="R6946" i="24" s="1"/>
  <c r="S6946" i="24" s="1"/>
  <c r="Q6947" i="24" l="1"/>
  <c r="R6947" i="24" s="1"/>
  <c r="S6947" i="24" s="1"/>
  <c r="Q6948" i="24" l="1"/>
  <c r="R6948" i="24" s="1"/>
  <c r="S6948" i="24" s="1"/>
  <c r="Q6949" i="24" l="1"/>
  <c r="R6949" i="24" s="1"/>
  <c r="S6949" i="24" s="1"/>
  <c r="Q6950" i="24" l="1"/>
  <c r="R6950" i="24" s="1"/>
  <c r="S6950" i="24" s="1"/>
  <c r="Q6951" i="24" l="1"/>
  <c r="R6951" i="24" s="1"/>
  <c r="S6951" i="24" s="1"/>
  <c r="Q6952" i="24" l="1"/>
  <c r="R6952" i="24" s="1"/>
  <c r="S6952" i="24" s="1"/>
  <c r="Q6953" i="24" l="1"/>
  <c r="R6953" i="24" s="1"/>
  <c r="S6953" i="24" s="1"/>
  <c r="Q6954" i="24" l="1"/>
  <c r="R6954" i="24" s="1"/>
  <c r="S6954" i="24" s="1"/>
  <c r="Q6955" i="24" l="1"/>
  <c r="R6955" i="24" s="1"/>
  <c r="S6955" i="24" s="1"/>
  <c r="Q6956" i="24" l="1"/>
  <c r="R6956" i="24"/>
  <c r="S6956" i="24" s="1"/>
  <c r="Q6957" i="24" l="1"/>
  <c r="R6957" i="24"/>
  <c r="S6957" i="24" s="1"/>
  <c r="Q6958" i="24" l="1"/>
  <c r="R6958" i="24" s="1"/>
  <c r="S6958" i="24" s="1"/>
  <c r="Q6959" i="24" l="1"/>
  <c r="R6959" i="24" s="1"/>
  <c r="S6959" i="24" s="1"/>
  <c r="Q6960" i="24" l="1"/>
  <c r="R6960" i="24" s="1"/>
  <c r="S6960" i="24" s="1"/>
  <c r="Q6961" i="24" l="1"/>
  <c r="R6961" i="24" s="1"/>
  <c r="S6961" i="24" s="1"/>
  <c r="Q6962" i="24" l="1"/>
  <c r="R6962" i="24"/>
  <c r="S6962" i="24" s="1"/>
  <c r="Q6963" i="24" l="1"/>
  <c r="R6963" i="24" s="1"/>
  <c r="S6963" i="24" s="1"/>
  <c r="Q6964" i="24" l="1"/>
  <c r="R6964" i="24"/>
  <c r="S6964" i="24" s="1"/>
  <c r="Q6965" i="24" l="1"/>
  <c r="R6965" i="24" s="1"/>
  <c r="S6965" i="24" s="1"/>
  <c r="Q6966" i="24" l="1"/>
  <c r="R6966" i="24" s="1"/>
  <c r="S6966" i="24" s="1"/>
  <c r="Q6967" i="24" l="1"/>
  <c r="R6967" i="24" s="1"/>
  <c r="S6967" i="24" s="1"/>
  <c r="Q6968" i="24" l="1"/>
  <c r="R6968" i="24" s="1"/>
  <c r="S6968" i="24" s="1"/>
  <c r="Q6969" i="24" l="1"/>
  <c r="R6969" i="24" s="1"/>
  <c r="S6969" i="24" s="1"/>
  <c r="Q6970" i="24" l="1"/>
  <c r="R6970" i="24" s="1"/>
  <c r="S6970" i="24" s="1"/>
  <c r="Q6971" i="24" l="1"/>
  <c r="R6971" i="24" s="1"/>
  <c r="S6971" i="24" s="1"/>
  <c r="Q6972" i="24" l="1"/>
  <c r="R6972" i="24" s="1"/>
  <c r="S6972" i="24" s="1"/>
  <c r="Q6973" i="24" l="1"/>
  <c r="R6973" i="24"/>
  <c r="S6973" i="24" s="1"/>
  <c r="Q6974" i="24" l="1"/>
  <c r="R6974" i="24" s="1"/>
  <c r="S6974" i="24" s="1"/>
  <c r="Q6975" i="24" l="1"/>
  <c r="R6975" i="24" s="1"/>
  <c r="S6975" i="24" s="1"/>
  <c r="Q6976" i="24" l="1"/>
  <c r="R6976" i="24" s="1"/>
  <c r="S6976" i="24" s="1"/>
  <c r="Q6977" i="24" l="1"/>
  <c r="R6977" i="24" s="1"/>
  <c r="S6977" i="24" s="1"/>
  <c r="Q6978" i="24" l="1"/>
  <c r="R6978" i="24" s="1"/>
  <c r="S6978" i="24" s="1"/>
  <c r="Q6979" i="24" l="1"/>
  <c r="R6979" i="24" s="1"/>
  <c r="S6979" i="24" s="1"/>
  <c r="Q6980" i="24" l="1"/>
  <c r="R6980" i="24" s="1"/>
  <c r="S6980" i="24" s="1"/>
  <c r="Q6981" i="24" l="1"/>
  <c r="R6981" i="24" s="1"/>
  <c r="S6981" i="24" s="1"/>
  <c r="Q6982" i="24" l="1"/>
  <c r="R6982" i="24" s="1"/>
  <c r="S6982" i="24" s="1"/>
  <c r="Q6983" i="24" l="1"/>
  <c r="R6983" i="24" s="1"/>
  <c r="S6983" i="24" s="1"/>
  <c r="Q6984" i="24" l="1"/>
  <c r="R6984" i="24" s="1"/>
  <c r="S6984" i="24" s="1"/>
  <c r="Q6985" i="24" l="1"/>
  <c r="R6985" i="24"/>
  <c r="S6985" i="24" s="1"/>
  <c r="Q6986" i="24" l="1"/>
  <c r="R6986" i="24" s="1"/>
  <c r="S6986" i="24" s="1"/>
  <c r="Q6987" i="24" l="1"/>
  <c r="R6987" i="24" s="1"/>
  <c r="S6987" i="24" s="1"/>
  <c r="Q6988" i="24" l="1"/>
  <c r="R6988" i="24" s="1"/>
  <c r="S6988" i="24" s="1"/>
  <c r="Q6989" i="24" l="1"/>
  <c r="R6989" i="24" s="1"/>
  <c r="S6989" i="24" s="1"/>
  <c r="Q6990" i="24" l="1"/>
  <c r="R6990" i="24" s="1"/>
  <c r="S6990" i="24" s="1"/>
  <c r="Q6991" i="24" l="1"/>
  <c r="R6991" i="24" s="1"/>
  <c r="S6991" i="24" s="1"/>
  <c r="Q6992" i="24" l="1"/>
  <c r="R6992" i="24" s="1"/>
  <c r="S6992" i="24" s="1"/>
  <c r="Q6993" i="24" l="1"/>
  <c r="R6993" i="24" s="1"/>
  <c r="S6993" i="24" s="1"/>
  <c r="Q6994" i="24" l="1"/>
  <c r="R6994" i="24" s="1"/>
  <c r="S6994" i="24" s="1"/>
  <c r="Q6995" i="24" l="1"/>
  <c r="R6995" i="24" s="1"/>
  <c r="S6995" i="24" s="1"/>
  <c r="Q6996" i="24" l="1"/>
  <c r="R6996" i="24" s="1"/>
  <c r="S6996" i="24" s="1"/>
  <c r="Q6997" i="24" l="1"/>
  <c r="R6997" i="24" s="1"/>
  <c r="S6997" i="24" s="1"/>
  <c r="Q6998" i="24" l="1"/>
  <c r="R6998" i="24" s="1"/>
  <c r="S6998" i="24" s="1"/>
  <c r="Q6999" i="24" l="1"/>
  <c r="R6999" i="24" s="1"/>
  <c r="S6999" i="24" s="1"/>
  <c r="Q7000" i="24" l="1"/>
  <c r="R7000" i="24" s="1"/>
  <c r="S7000" i="24" s="1"/>
  <c r="Q7001" i="24" l="1"/>
  <c r="R7001" i="24" s="1"/>
  <c r="S7001" i="24" s="1"/>
  <c r="Q7002" i="24" l="1"/>
  <c r="R7002" i="24"/>
  <c r="S7002" i="24" s="1"/>
  <c r="Q7003" i="24" l="1"/>
  <c r="R7003" i="24" s="1"/>
  <c r="S7003" i="24" s="1"/>
  <c r="Q7004" i="24" l="1"/>
  <c r="R7004" i="24" s="1"/>
  <c r="S7004" i="24" s="1"/>
  <c r="Q7005" i="24" l="1"/>
  <c r="R7005" i="24" s="1"/>
  <c r="S7005" i="24" s="1"/>
  <c r="Q7006" i="24" l="1"/>
  <c r="R7006" i="24" s="1"/>
  <c r="S7006" i="24" s="1"/>
  <c r="Q7007" i="24" l="1"/>
  <c r="R7007" i="24"/>
  <c r="S7007" i="24" s="1"/>
  <c r="Q7008" i="24" l="1"/>
  <c r="R7008" i="24" s="1"/>
  <c r="S7008" i="24" s="1"/>
  <c r="Q7009" i="24" l="1"/>
  <c r="R7009" i="24" s="1"/>
  <c r="S7009" i="24" s="1"/>
  <c r="Q7010" i="24" l="1"/>
  <c r="R7010" i="24" s="1"/>
  <c r="S7010" i="24" s="1"/>
  <c r="Q7011" i="24" l="1"/>
  <c r="R7011" i="24" s="1"/>
  <c r="S7011" i="24" s="1"/>
  <c r="Q7012" i="24" l="1"/>
  <c r="R7012" i="24"/>
  <c r="S7012" i="24" s="1"/>
  <c r="Q7013" i="24" l="1"/>
  <c r="R7013" i="24" s="1"/>
  <c r="S7013" i="24" s="1"/>
  <c r="Q7014" i="24" l="1"/>
  <c r="R7014" i="24" s="1"/>
  <c r="S7014" i="24" s="1"/>
  <c r="Q7015" i="24" l="1"/>
  <c r="R7015" i="24" s="1"/>
  <c r="S7015" i="24" s="1"/>
  <c r="Q7016" i="24" l="1"/>
  <c r="R7016" i="24"/>
  <c r="S7016" i="24" s="1"/>
  <c r="Q7017" i="24" l="1"/>
  <c r="R7017" i="24" s="1"/>
  <c r="S7017" i="24" s="1"/>
  <c r="Q7018" i="24" l="1"/>
  <c r="R7018" i="24" s="1"/>
  <c r="S7018" i="24" s="1"/>
  <c r="Q7019" i="24" l="1"/>
  <c r="R7019" i="24" s="1"/>
  <c r="S7019" i="24" s="1"/>
  <c r="Q7020" i="24" l="1"/>
  <c r="R7020" i="24" s="1"/>
  <c r="S7020" i="24" s="1"/>
  <c r="Q7021" i="24" l="1"/>
  <c r="R7021" i="24" s="1"/>
  <c r="S7021" i="24" s="1"/>
  <c r="Q7022" i="24" l="1"/>
  <c r="R7022" i="24" s="1"/>
  <c r="S7022" i="24" s="1"/>
  <c r="Q7023" i="24" l="1"/>
  <c r="R7023" i="24" s="1"/>
  <c r="S7023" i="24" s="1"/>
  <c r="Q7024" i="24" l="1"/>
  <c r="R7024" i="24" s="1"/>
  <c r="S7024" i="24" s="1"/>
  <c r="Q7025" i="24" l="1"/>
  <c r="R7025" i="24" s="1"/>
  <c r="S7025" i="24" s="1"/>
  <c r="Q7026" i="24" l="1"/>
  <c r="R7026" i="24"/>
  <c r="S7026" i="24" s="1"/>
  <c r="Q7027" i="24" l="1"/>
  <c r="R7027" i="24" s="1"/>
  <c r="S7027" i="24" s="1"/>
  <c r="Q7028" i="24" l="1"/>
  <c r="R7028" i="24" s="1"/>
  <c r="S7028" i="24" s="1"/>
  <c r="Q7029" i="24" l="1"/>
  <c r="R7029" i="24" s="1"/>
  <c r="S7029" i="24" s="1"/>
  <c r="Q7030" i="24" l="1"/>
  <c r="R7030" i="24" s="1"/>
  <c r="S7030" i="24" s="1"/>
  <c r="Q7031" i="24" l="1"/>
  <c r="R7031" i="24" s="1"/>
  <c r="S7031" i="24" s="1"/>
  <c r="Q7032" i="24" l="1"/>
  <c r="R7032" i="24" s="1"/>
  <c r="S7032" i="24" s="1"/>
  <c r="Q7033" i="24" l="1"/>
  <c r="R7033" i="24" s="1"/>
  <c r="S7033" i="24" s="1"/>
  <c r="Q7034" i="24" l="1"/>
  <c r="R7034" i="24" s="1"/>
  <c r="S7034" i="24" s="1"/>
  <c r="Q7035" i="24" l="1"/>
  <c r="R7035" i="24" s="1"/>
  <c r="S7035" i="24" s="1"/>
  <c r="Q7036" i="24" l="1"/>
  <c r="R7036" i="24"/>
  <c r="S7036" i="24" s="1"/>
  <c r="Q7037" i="24" l="1"/>
  <c r="R7037" i="24"/>
  <c r="S7037" i="24" s="1"/>
  <c r="Q7038" i="24" l="1"/>
  <c r="R7038" i="24" s="1"/>
  <c r="S7038" i="24" s="1"/>
  <c r="Q7039" i="24" l="1"/>
  <c r="R7039" i="24" s="1"/>
  <c r="S7039" i="24" s="1"/>
  <c r="Q7040" i="24" l="1"/>
  <c r="R7040" i="24" s="1"/>
  <c r="S7040" i="24" s="1"/>
  <c r="Q7041" i="24" l="1"/>
  <c r="R7041" i="24" s="1"/>
  <c r="S7041" i="24" s="1"/>
  <c r="Q7042" i="24" l="1"/>
  <c r="R7042" i="24" s="1"/>
  <c r="S7042" i="24" s="1"/>
  <c r="Q7043" i="24" l="1"/>
  <c r="R7043" i="24" s="1"/>
  <c r="S7043" i="24" s="1"/>
  <c r="Q7044" i="24" l="1"/>
  <c r="R7044" i="24" s="1"/>
  <c r="S7044" i="24" s="1"/>
  <c r="Q7045" i="24" l="1"/>
  <c r="R7045" i="24" s="1"/>
  <c r="S7045" i="24" s="1"/>
  <c r="Q7046" i="24" l="1"/>
  <c r="R7046" i="24" s="1"/>
  <c r="S7046" i="24" s="1"/>
  <c r="Q7047" i="24" l="1"/>
  <c r="R7047" i="24" s="1"/>
  <c r="S7047" i="24" s="1"/>
  <c r="Q7048" i="24" l="1"/>
  <c r="R7048" i="24" s="1"/>
  <c r="S7048" i="24" s="1"/>
  <c r="Q7049" i="24" l="1"/>
  <c r="R7049" i="24" s="1"/>
  <c r="S7049" i="24" s="1"/>
  <c r="Q7050" i="24" l="1"/>
  <c r="R7050" i="24"/>
  <c r="S7050" i="24" s="1"/>
  <c r="Q7051" i="24" l="1"/>
  <c r="R7051" i="24" s="1"/>
  <c r="S7051" i="24" s="1"/>
  <c r="Q7052" i="24" l="1"/>
  <c r="R7052" i="24" s="1"/>
  <c r="S7052" i="24" s="1"/>
  <c r="Q7053" i="24" l="1"/>
  <c r="R7053" i="24" s="1"/>
  <c r="S7053" i="24" s="1"/>
  <c r="Q7054" i="24" l="1"/>
  <c r="R7054" i="24" s="1"/>
  <c r="S7054" i="24" s="1"/>
  <c r="Q7055" i="24" l="1"/>
  <c r="R7055" i="24" s="1"/>
  <c r="S7055" i="24" s="1"/>
  <c r="Q7056" i="24" l="1"/>
  <c r="R7056" i="24" s="1"/>
  <c r="S7056" i="24" s="1"/>
  <c r="Q7057" i="24" l="1"/>
  <c r="R7057" i="24" s="1"/>
  <c r="S7057" i="24" s="1"/>
  <c r="Q7058" i="24" l="1"/>
  <c r="R7058" i="24" s="1"/>
  <c r="S7058" i="24" s="1"/>
  <c r="Q7059" i="24" l="1"/>
  <c r="R7059" i="24" s="1"/>
  <c r="S7059" i="24" s="1"/>
  <c r="Q7060" i="24" l="1"/>
  <c r="R7060" i="24" s="1"/>
  <c r="S7060" i="24" s="1"/>
  <c r="Q7061" i="24" l="1"/>
  <c r="R7061" i="24" s="1"/>
  <c r="S7061" i="24" s="1"/>
  <c r="Q7062" i="24" l="1"/>
  <c r="R7062" i="24" s="1"/>
  <c r="S7062" i="24" s="1"/>
  <c r="Q7063" i="24" l="1"/>
  <c r="R7063" i="24" s="1"/>
  <c r="S7063" i="24" s="1"/>
  <c r="Q7064" i="24" l="1"/>
  <c r="R7064" i="24" s="1"/>
  <c r="S7064" i="24" s="1"/>
  <c r="Q7065" i="24" l="1"/>
  <c r="R7065" i="24" s="1"/>
  <c r="S7065" i="24" s="1"/>
  <c r="Q7066" i="24" l="1"/>
  <c r="R7066" i="24" s="1"/>
  <c r="S7066" i="24" s="1"/>
  <c r="Q7067" i="24" l="1"/>
  <c r="R7067" i="24" s="1"/>
  <c r="S7067" i="24" s="1"/>
  <c r="Q7068" i="24" l="1"/>
  <c r="R7068" i="24" s="1"/>
  <c r="S7068" i="24" s="1"/>
  <c r="Q7069" i="24" l="1"/>
  <c r="R7069" i="24" s="1"/>
  <c r="S7069" i="24" s="1"/>
  <c r="Q7070" i="24" l="1"/>
  <c r="R7070" i="24"/>
  <c r="S7070" i="24" s="1"/>
  <c r="Q7071" i="24" l="1"/>
  <c r="R7071" i="24" s="1"/>
  <c r="S7071" i="24" s="1"/>
  <c r="Q7072" i="24" l="1"/>
  <c r="R7072" i="24" s="1"/>
  <c r="S7072" i="24" s="1"/>
  <c r="Q7073" i="24" l="1"/>
  <c r="R7073" i="24" s="1"/>
  <c r="S7073" i="24" s="1"/>
  <c r="Q7074" i="24" l="1"/>
  <c r="R7074" i="24" s="1"/>
  <c r="S7074" i="24" s="1"/>
  <c r="Q7075" i="24" l="1"/>
  <c r="R7075" i="24" s="1"/>
  <c r="S7075" i="24" s="1"/>
  <c r="Q7076" i="24" l="1"/>
  <c r="R7076" i="24" s="1"/>
  <c r="S7076" i="24" s="1"/>
  <c r="Q7077" i="24" l="1"/>
  <c r="R7077" i="24"/>
  <c r="S7077" i="24" s="1"/>
  <c r="Q7078" i="24" l="1"/>
  <c r="R7078" i="24" s="1"/>
  <c r="S7078" i="24" s="1"/>
  <c r="Q7079" i="24" l="1"/>
  <c r="R7079" i="24" s="1"/>
  <c r="S7079" i="24" s="1"/>
  <c r="Q7080" i="24" l="1"/>
  <c r="R7080" i="24" s="1"/>
  <c r="S7080" i="24" s="1"/>
  <c r="Q7081" i="24" l="1"/>
  <c r="R7081" i="24"/>
  <c r="S7081" i="24" s="1"/>
  <c r="Q7082" i="24" l="1"/>
  <c r="R7082" i="24" s="1"/>
  <c r="S7082" i="24" s="1"/>
  <c r="Q7083" i="24" l="1"/>
  <c r="R7083" i="24" s="1"/>
  <c r="S7083" i="24" s="1"/>
  <c r="Q7084" i="24" l="1"/>
  <c r="R7084" i="24" s="1"/>
  <c r="S7084" i="24" s="1"/>
  <c r="Q7085" i="24" l="1"/>
  <c r="R7085" i="24" s="1"/>
  <c r="S7085" i="24" s="1"/>
  <c r="Q7086" i="24" l="1"/>
  <c r="R7086" i="24" s="1"/>
  <c r="S7086" i="24" s="1"/>
  <c r="Q7087" i="24" l="1"/>
  <c r="R7087" i="24" s="1"/>
  <c r="S7087" i="24" s="1"/>
  <c r="Q7088" i="24" l="1"/>
  <c r="R7088" i="24" s="1"/>
  <c r="S7088" i="24" s="1"/>
  <c r="Q7089" i="24" l="1"/>
  <c r="R7089" i="24"/>
  <c r="S7089" i="24" s="1"/>
  <c r="Q7090" i="24" l="1"/>
  <c r="R7090" i="24" s="1"/>
  <c r="S7090" i="24" s="1"/>
  <c r="Q7091" i="24" l="1"/>
  <c r="R7091" i="24" s="1"/>
  <c r="S7091" i="24" s="1"/>
  <c r="Q7092" i="24" l="1"/>
  <c r="R7092" i="24" s="1"/>
  <c r="S7092" i="24" s="1"/>
  <c r="Q7093" i="24" l="1"/>
  <c r="R7093" i="24" s="1"/>
  <c r="S7093" i="24" s="1"/>
  <c r="Q7094" i="24" l="1"/>
  <c r="R7094" i="24" s="1"/>
  <c r="S7094" i="24" s="1"/>
  <c r="Q7095" i="24" l="1"/>
  <c r="R7095" i="24" s="1"/>
  <c r="S7095" i="24" s="1"/>
  <c r="Q7096" i="24" l="1"/>
  <c r="R7096" i="24" s="1"/>
  <c r="S7096" i="24" s="1"/>
  <c r="Q7097" i="24" l="1"/>
  <c r="R7097" i="24" s="1"/>
  <c r="S7097" i="24" s="1"/>
  <c r="Q7098" i="24" l="1"/>
  <c r="R7098" i="24"/>
  <c r="S7098" i="24" s="1"/>
  <c r="Q7099" i="24" l="1"/>
  <c r="R7099" i="24" s="1"/>
  <c r="S7099" i="24" s="1"/>
  <c r="Q7100" i="24" l="1"/>
  <c r="R7100" i="24" s="1"/>
  <c r="S7100" i="24" s="1"/>
  <c r="Q7101" i="24" l="1"/>
  <c r="R7101" i="24" s="1"/>
  <c r="S7101" i="24" s="1"/>
  <c r="Q7102" i="24" l="1"/>
  <c r="R7102" i="24" s="1"/>
  <c r="S7102" i="24" s="1"/>
  <c r="Q7103" i="24" l="1"/>
  <c r="R7103" i="24"/>
  <c r="S7103" i="24" s="1"/>
  <c r="Q7104" i="24" l="1"/>
  <c r="R7104" i="24" s="1"/>
  <c r="S7104" i="24" s="1"/>
  <c r="Q7105" i="24" l="1"/>
  <c r="R7105" i="24"/>
  <c r="S7105" i="24" s="1"/>
  <c r="Q7106" i="24" l="1"/>
  <c r="R7106" i="24"/>
  <c r="S7106" i="24" s="1"/>
  <c r="Q7107" i="24" l="1"/>
  <c r="R7107" i="24" s="1"/>
  <c r="S7107" i="24" s="1"/>
  <c r="Q7108" i="24" l="1"/>
  <c r="R7108" i="24" s="1"/>
  <c r="S7108" i="24" s="1"/>
  <c r="Q7109" i="24" l="1"/>
  <c r="R7109" i="24" s="1"/>
  <c r="S7109" i="24" s="1"/>
  <c r="Q7110" i="24" l="1"/>
  <c r="R7110" i="24" s="1"/>
  <c r="S7110" i="24" s="1"/>
  <c r="Q7111" i="24" l="1"/>
  <c r="R7111" i="24" s="1"/>
  <c r="S7111" i="24" s="1"/>
  <c r="Q7112" i="24" l="1"/>
  <c r="R7112" i="24" s="1"/>
  <c r="S7112" i="24" s="1"/>
  <c r="Q7113" i="24" l="1"/>
  <c r="R7113" i="24" s="1"/>
  <c r="S7113" i="24" s="1"/>
  <c r="Q7114" i="24" l="1"/>
  <c r="R7114" i="24" s="1"/>
  <c r="S7114" i="24" s="1"/>
  <c r="Q7115" i="24" l="1"/>
  <c r="R7115" i="24" s="1"/>
  <c r="S7115" i="24" s="1"/>
  <c r="Q7116" i="24" l="1"/>
  <c r="R7116" i="24" s="1"/>
  <c r="S7116" i="24" s="1"/>
  <c r="Q7117" i="24" l="1"/>
  <c r="R7117" i="24" s="1"/>
  <c r="S7117" i="24" s="1"/>
  <c r="Q7118" i="24" l="1"/>
  <c r="R7118" i="24" s="1"/>
  <c r="S7118" i="24" s="1"/>
  <c r="Q7119" i="24" l="1"/>
  <c r="R7119" i="24" s="1"/>
  <c r="S7119" i="24" s="1"/>
  <c r="Q7120" i="24" l="1"/>
  <c r="R7120" i="24" s="1"/>
  <c r="S7120" i="24" s="1"/>
  <c r="Q7121" i="24" l="1"/>
  <c r="R7121" i="24" s="1"/>
  <c r="S7121" i="24" s="1"/>
  <c r="Q7122" i="24" l="1"/>
  <c r="R7122" i="24" s="1"/>
  <c r="S7122" i="24" s="1"/>
  <c r="Q7123" i="24" l="1"/>
  <c r="R7123" i="24" s="1"/>
  <c r="S7123" i="24" s="1"/>
  <c r="Q7124" i="24" l="1"/>
  <c r="R7124" i="24"/>
  <c r="S7124" i="24" s="1"/>
  <c r="Q7125" i="24" l="1"/>
  <c r="R7125" i="24"/>
  <c r="S7125" i="24" s="1"/>
  <c r="Q7126" i="24" l="1"/>
  <c r="R7126" i="24"/>
  <c r="S7126" i="24" s="1"/>
  <c r="Q7127" i="24" l="1"/>
  <c r="R7127" i="24" s="1"/>
  <c r="S7127" i="24" s="1"/>
  <c r="Q7128" i="24" l="1"/>
  <c r="R7128" i="24"/>
  <c r="S7128" i="24" s="1"/>
  <c r="Q7129" i="24" l="1"/>
  <c r="R7129" i="24"/>
  <c r="S7129" i="24" s="1"/>
  <c r="Q7130" i="24" l="1"/>
  <c r="R7130" i="24" s="1"/>
  <c r="S7130" i="24" s="1"/>
  <c r="Q7131" i="24" l="1"/>
  <c r="R7131" i="24" s="1"/>
  <c r="S7131" i="24" s="1"/>
  <c r="Q7132" i="24" l="1"/>
  <c r="R7132" i="24"/>
  <c r="S7132" i="24" s="1"/>
  <c r="Q7133" i="24" l="1"/>
  <c r="R7133" i="24" s="1"/>
  <c r="S7133" i="24" s="1"/>
  <c r="Q7134" i="24" l="1"/>
  <c r="R7134" i="24"/>
  <c r="S7134" i="24" s="1"/>
  <c r="Q7135" i="24" l="1"/>
  <c r="R7135" i="24" s="1"/>
  <c r="S7135" i="24" s="1"/>
  <c r="Q7136" i="24" l="1"/>
  <c r="R7136" i="24"/>
  <c r="S7136" i="24" s="1"/>
  <c r="Q7137" i="24" l="1"/>
  <c r="R7137" i="24"/>
  <c r="S7137" i="24" s="1"/>
  <c r="Q7138" i="24" l="1"/>
  <c r="R7138" i="24" s="1"/>
  <c r="S7138" i="24" s="1"/>
  <c r="Q7139" i="24" l="1"/>
  <c r="R7139" i="24" s="1"/>
  <c r="S7139" i="24" s="1"/>
  <c r="Q7140" i="24" l="1"/>
  <c r="R7140" i="24" s="1"/>
  <c r="S7140" i="24" s="1"/>
  <c r="Q7141" i="24" l="1"/>
  <c r="R7141" i="24"/>
  <c r="S7141" i="24" s="1"/>
  <c r="Q7142" i="24" l="1"/>
  <c r="R7142" i="24"/>
  <c r="S7142" i="24" s="1"/>
  <c r="Q7143" i="24" l="1"/>
  <c r="R7143" i="24" s="1"/>
  <c r="S7143" i="24" s="1"/>
  <c r="Q7144" i="24" l="1"/>
  <c r="R7144" i="24"/>
  <c r="S7144" i="24" s="1"/>
  <c r="Q7145" i="24" l="1"/>
  <c r="R7145" i="24" s="1"/>
  <c r="S7145" i="24" s="1"/>
  <c r="Q7146" i="24" l="1"/>
  <c r="R7146" i="24"/>
  <c r="S7146" i="24" s="1"/>
  <c r="Q7147" i="24" l="1"/>
  <c r="R7147" i="24"/>
  <c r="S7147" i="24" s="1"/>
  <c r="Q7148" i="24" l="1"/>
  <c r="R7148" i="24"/>
  <c r="S7148" i="24" s="1"/>
  <c r="Q7149" i="24" l="1"/>
  <c r="R7149" i="24"/>
  <c r="S7149" i="24" s="1"/>
  <c r="Q7150" i="24" l="1"/>
  <c r="R7150" i="24"/>
  <c r="S7150" i="24" s="1"/>
  <c r="Q7151" i="24" l="1"/>
  <c r="R7151" i="24"/>
  <c r="S7151" i="24" s="1"/>
  <c r="Q7152" i="24" l="1"/>
  <c r="R7152" i="24"/>
  <c r="S7152" i="24" s="1"/>
  <c r="Q7153" i="24" l="1"/>
  <c r="R7153" i="24"/>
  <c r="S7153" i="24" s="1"/>
  <c r="Q7154" i="24" l="1"/>
  <c r="R7154" i="24" s="1"/>
  <c r="S7154" i="24" s="1"/>
  <c r="Q7155" i="24" l="1"/>
  <c r="R7155" i="24"/>
  <c r="S7155" i="24" s="1"/>
  <c r="Q7156" i="24" l="1"/>
  <c r="R7156" i="24" s="1"/>
  <c r="S7156" i="24" s="1"/>
  <c r="Q7157" i="24" l="1"/>
  <c r="R7157" i="24"/>
  <c r="S7157" i="24" s="1"/>
  <c r="Q7158" i="24" l="1"/>
  <c r="R7158" i="24"/>
  <c r="S7158" i="24" s="1"/>
  <c r="Q7159" i="24" l="1"/>
  <c r="R7159" i="24"/>
  <c r="S7159" i="24" s="1"/>
  <c r="Q7160" i="24" l="1"/>
  <c r="R7160" i="24"/>
  <c r="S7160" i="24" s="1"/>
  <c r="Q7161" i="24" l="1"/>
  <c r="R7161" i="24" s="1"/>
  <c r="S7161" i="24" s="1"/>
  <c r="Q7162" i="24" l="1"/>
  <c r="R7162" i="24" s="1"/>
  <c r="S7162" i="24" s="1"/>
  <c r="Q7163" i="24" l="1"/>
  <c r="R7163" i="24"/>
  <c r="S7163" i="24" s="1"/>
  <c r="Q7164" i="24" l="1"/>
  <c r="R7164" i="24"/>
  <c r="S7164" i="24" s="1"/>
  <c r="Q7165" i="24" l="1"/>
  <c r="R7165" i="24" s="1"/>
  <c r="S7165" i="24" s="1"/>
  <c r="Q7166" i="24" l="1"/>
  <c r="R7166" i="24" s="1"/>
  <c r="S7166" i="24" s="1"/>
  <c r="Q7167" i="24" l="1"/>
  <c r="R7167" i="24" s="1"/>
  <c r="S7167" i="24" s="1"/>
  <c r="Q7168" i="24" l="1"/>
  <c r="R7168" i="24" s="1"/>
  <c r="S7168" i="24" s="1"/>
  <c r="Q7169" i="24" l="1"/>
  <c r="R7169" i="24" s="1"/>
  <c r="S7169" i="24" s="1"/>
  <c r="Q7170" i="24" l="1"/>
  <c r="R7170" i="24"/>
  <c r="S7170" i="24" s="1"/>
  <c r="Q7171" i="24" l="1"/>
  <c r="R7171" i="24"/>
  <c r="S7171" i="24" s="1"/>
  <c r="Q7172" i="24" l="1"/>
  <c r="R7172" i="24"/>
  <c r="S7172" i="24" s="1"/>
  <c r="Q7173" i="24" l="1"/>
  <c r="R7173" i="24" s="1"/>
  <c r="S7173" i="24" s="1"/>
  <c r="Q7174" i="24" l="1"/>
  <c r="R7174" i="24"/>
  <c r="S7174" i="24" s="1"/>
  <c r="Q7175" i="24" l="1"/>
  <c r="R7175" i="24"/>
  <c r="S7175" i="24" s="1"/>
  <c r="Q7176" i="24" l="1"/>
  <c r="R7176" i="24" s="1"/>
  <c r="S7176" i="24" s="1"/>
  <c r="Q7177" i="24" l="1"/>
  <c r="R7177" i="24" s="1"/>
  <c r="S7177" i="24" s="1"/>
  <c r="Q7178" i="24" l="1"/>
  <c r="R7178" i="24" s="1"/>
  <c r="S7178" i="24" s="1"/>
  <c r="Q7179" i="24" l="1"/>
  <c r="R7179" i="24"/>
  <c r="S7179" i="24" s="1"/>
  <c r="Q7180" i="24" l="1"/>
  <c r="R7180" i="24"/>
  <c r="S7180" i="24" s="1"/>
  <c r="Q7181" i="24" l="1"/>
  <c r="R7181" i="24"/>
  <c r="S7181" i="24" s="1"/>
  <c r="Q7182" i="24" l="1"/>
  <c r="R7182" i="24" s="1"/>
  <c r="S7182" i="24" s="1"/>
  <c r="Q7183" i="24" l="1"/>
  <c r="R7183" i="24"/>
  <c r="S7183" i="24" s="1"/>
  <c r="Q7184" i="24" l="1"/>
  <c r="R7184" i="24" s="1"/>
  <c r="S7184" i="24" s="1"/>
  <c r="Q7185" i="24" l="1"/>
  <c r="R7185" i="24" s="1"/>
  <c r="S7185" i="24" s="1"/>
  <c r="Q7186" i="24" l="1"/>
  <c r="R7186" i="24" s="1"/>
  <c r="S7186" i="24" s="1"/>
  <c r="Q7187" i="24" l="1"/>
  <c r="R7187" i="24"/>
  <c r="S7187" i="24" s="1"/>
  <c r="Q7188" i="24" l="1"/>
  <c r="R7188" i="24"/>
  <c r="S7188" i="24" s="1"/>
  <c r="Q7189" i="24" l="1"/>
  <c r="R7189" i="24" s="1"/>
  <c r="S7189" i="24" s="1"/>
  <c r="Q7190" i="24" l="1"/>
  <c r="R7190" i="24"/>
  <c r="S7190" i="24" s="1"/>
  <c r="Q7191" i="24" l="1"/>
  <c r="R7191" i="24" s="1"/>
  <c r="S7191" i="24" s="1"/>
  <c r="Q7192" i="24" l="1"/>
  <c r="R7192" i="24" s="1"/>
  <c r="S7192" i="24" s="1"/>
  <c r="Q7193" i="24" l="1"/>
  <c r="R7193" i="24" s="1"/>
  <c r="S7193" i="24" s="1"/>
  <c r="Q7194" i="24" l="1"/>
  <c r="R7194" i="24" s="1"/>
  <c r="S7194" i="24" s="1"/>
  <c r="Q7195" i="24" l="1"/>
  <c r="R7195" i="24"/>
  <c r="S7195" i="24" s="1"/>
  <c r="Q7196" i="24" l="1"/>
  <c r="R7196" i="24" s="1"/>
  <c r="S7196" i="24" s="1"/>
  <c r="Q7197" i="24" l="1"/>
  <c r="R7197" i="24" s="1"/>
  <c r="S7197" i="24" s="1"/>
  <c r="Q7198" i="24" l="1"/>
  <c r="R7198" i="24"/>
  <c r="S7198" i="24" s="1"/>
  <c r="Q7199" i="24" l="1"/>
  <c r="R7199" i="24"/>
  <c r="S7199" i="24" s="1"/>
  <c r="Q7200" i="24" l="1"/>
  <c r="R7200" i="24" s="1"/>
  <c r="S7200" i="24" s="1"/>
  <c r="Q7201" i="24" l="1"/>
  <c r="R7201" i="24"/>
  <c r="S7201" i="24" s="1"/>
  <c r="Q7202" i="24" l="1"/>
  <c r="R7202" i="24"/>
  <c r="S7202" i="24" s="1"/>
  <c r="Q7203" i="24" l="1"/>
  <c r="R7203" i="24" s="1"/>
  <c r="S7203" i="24" s="1"/>
  <c r="Q7204" i="24" l="1"/>
  <c r="R7204" i="24" s="1"/>
  <c r="S7204" i="24" s="1"/>
  <c r="Q7205" i="24" l="1"/>
  <c r="R7205" i="24"/>
  <c r="S7205" i="24" s="1"/>
  <c r="Q7206" i="24" l="1"/>
  <c r="R7206" i="24" s="1"/>
  <c r="S7206" i="24" s="1"/>
  <c r="Q7207" i="24" l="1"/>
  <c r="R7207" i="24"/>
  <c r="S7207" i="24" s="1"/>
  <c r="Q7208" i="24" l="1"/>
  <c r="R7208" i="24"/>
  <c r="S7208" i="24" s="1"/>
  <c r="Q7209" i="24" l="1"/>
  <c r="R7209" i="24"/>
  <c r="S7209" i="24" s="1"/>
  <c r="Q7210" i="24" l="1"/>
  <c r="R7210" i="24"/>
  <c r="S7210" i="24" s="1"/>
  <c r="Q7211" i="24" l="1"/>
  <c r="R7211" i="24"/>
  <c r="S7211" i="24" s="1"/>
  <c r="Q7212" i="24" l="1"/>
  <c r="R7212" i="24" s="1"/>
  <c r="S7212" i="24" s="1"/>
  <c r="Q7213" i="24" l="1"/>
  <c r="R7213" i="24"/>
  <c r="S7213" i="24" s="1"/>
  <c r="Q7214" i="24" l="1"/>
  <c r="R7214" i="24"/>
  <c r="S7214" i="24" s="1"/>
  <c r="Q7215" i="24" l="1"/>
  <c r="R7215" i="24" s="1"/>
  <c r="S7215" i="24" s="1"/>
  <c r="Q7216" i="24" l="1"/>
  <c r="R7216" i="24" s="1"/>
  <c r="S7216" i="24" s="1"/>
  <c r="Q7217" i="24" l="1"/>
  <c r="R7217" i="24" s="1"/>
  <c r="S7217" i="24" s="1"/>
  <c r="Q7218" i="24" l="1"/>
  <c r="R7218" i="24" s="1"/>
  <c r="S7218" i="24" s="1"/>
  <c r="Q7219" i="24" l="1"/>
  <c r="R7219" i="24"/>
  <c r="S7219" i="24" s="1"/>
  <c r="Q7220" i="24" l="1"/>
  <c r="R7220" i="24" s="1"/>
  <c r="S7220" i="24" s="1"/>
  <c r="Q7221" i="24" l="1"/>
  <c r="R7221" i="24" s="1"/>
  <c r="S7221" i="24" s="1"/>
  <c r="Q7222" i="24" l="1"/>
  <c r="R7222" i="24" s="1"/>
  <c r="S7222" i="24" s="1"/>
  <c r="Q7223" i="24" l="1"/>
  <c r="R7223" i="24"/>
  <c r="S7223" i="24" s="1"/>
  <c r="Q7224" i="24" l="1"/>
  <c r="R7224" i="24" s="1"/>
  <c r="S7224" i="24" s="1"/>
  <c r="Q7225" i="24" l="1"/>
  <c r="R7225" i="24" s="1"/>
  <c r="S7225" i="24" s="1"/>
  <c r="Q7226" i="24" l="1"/>
  <c r="R7226" i="24"/>
  <c r="S7226" i="24" s="1"/>
  <c r="Q7227" i="24" l="1"/>
  <c r="R7227" i="24"/>
  <c r="S7227" i="24" s="1"/>
  <c r="Q7228" i="24" l="1"/>
  <c r="R7228" i="24" s="1"/>
  <c r="S7228" i="24" s="1"/>
  <c r="Q7229" i="24" l="1"/>
  <c r="R7229" i="24"/>
  <c r="S7229" i="24" s="1"/>
  <c r="Q7230" i="24" l="1"/>
  <c r="R7230" i="24"/>
  <c r="S7230" i="24" s="1"/>
  <c r="Q7231" i="24" l="1"/>
  <c r="R7231" i="24"/>
  <c r="S7231" i="24" s="1"/>
  <c r="Q7232" i="24" l="1"/>
  <c r="R7232" i="24"/>
  <c r="S7232" i="24" s="1"/>
  <c r="Q7233" i="24" l="1"/>
  <c r="R7233" i="24"/>
  <c r="S7233" i="24" s="1"/>
  <c r="Q7234" i="24" l="1"/>
  <c r="R7234" i="24"/>
  <c r="S7234" i="24" s="1"/>
  <c r="Q7235" i="24" l="1"/>
  <c r="R7235" i="24" s="1"/>
  <c r="S7235" i="24" s="1"/>
  <c r="Q7236" i="24" l="1"/>
  <c r="R7236" i="24" s="1"/>
  <c r="S7236" i="24" s="1"/>
  <c r="Q7237" i="24" l="1"/>
  <c r="R7237" i="24"/>
  <c r="S7237" i="24" s="1"/>
  <c r="Q7238" i="24" l="1"/>
  <c r="R7238" i="24" s="1"/>
  <c r="S7238" i="24" s="1"/>
  <c r="Q7239" i="24" l="1"/>
  <c r="R7239" i="24" s="1"/>
  <c r="S7239" i="24" s="1"/>
  <c r="Q7240" i="24" l="1"/>
  <c r="R7240" i="24" s="1"/>
  <c r="S7240" i="24" s="1"/>
  <c r="Q7241" i="24" l="1"/>
  <c r="R7241" i="24" s="1"/>
  <c r="S7241" i="24" s="1"/>
  <c r="Q7242" i="24" l="1"/>
  <c r="R7242" i="24" s="1"/>
  <c r="S7242" i="24" s="1"/>
  <c r="Q7243" i="24" l="1"/>
  <c r="R7243" i="24"/>
  <c r="S7243" i="24" s="1"/>
  <c r="Q7244" i="24" l="1"/>
  <c r="R7244" i="24" s="1"/>
  <c r="S7244" i="24" s="1"/>
  <c r="Q7245" i="24" l="1"/>
  <c r="R7245" i="24" s="1"/>
  <c r="S7245" i="24" s="1"/>
  <c r="Q7246" i="24" l="1"/>
  <c r="R7246" i="24" s="1"/>
  <c r="S7246" i="24" s="1"/>
  <c r="Q7247" i="24" l="1"/>
  <c r="R7247" i="24" s="1"/>
  <c r="S7247" i="24" s="1"/>
  <c r="Q7248" i="24" l="1"/>
  <c r="R7248" i="24" s="1"/>
  <c r="S7248" i="24" s="1"/>
  <c r="Q7249" i="24" l="1"/>
  <c r="R7249" i="24" s="1"/>
  <c r="S7249" i="24" s="1"/>
  <c r="Q7250" i="24" l="1"/>
  <c r="R7250" i="24" s="1"/>
  <c r="S7250" i="24" s="1"/>
  <c r="Q7251" i="24" l="1"/>
  <c r="R7251" i="24" s="1"/>
  <c r="S7251" i="24" s="1"/>
  <c r="Q7252" i="24" l="1"/>
  <c r="R7252" i="24" s="1"/>
  <c r="S7252" i="24" s="1"/>
  <c r="Q7253" i="24" l="1"/>
  <c r="R7253" i="24" s="1"/>
  <c r="S7253" i="24" s="1"/>
  <c r="Q7254" i="24" l="1"/>
  <c r="R7254" i="24" s="1"/>
  <c r="S7254" i="24" s="1"/>
  <c r="Q7255" i="24" l="1"/>
  <c r="R7255" i="24" s="1"/>
  <c r="S7255" i="24" s="1"/>
  <c r="Q7256" i="24" l="1"/>
  <c r="R7256" i="24" s="1"/>
  <c r="S7256" i="24" s="1"/>
  <c r="Q7257" i="24" l="1"/>
  <c r="R7257" i="24" s="1"/>
  <c r="S7257" i="24" s="1"/>
  <c r="Q7258" i="24" l="1"/>
  <c r="R7258" i="24" s="1"/>
  <c r="S7258" i="24" s="1"/>
  <c r="Q7259" i="24" l="1"/>
  <c r="R7259" i="24" s="1"/>
  <c r="S7259" i="24" s="1"/>
  <c r="Q7260" i="24" l="1"/>
  <c r="R7260" i="24" s="1"/>
  <c r="S7260" i="24" s="1"/>
  <c r="Q7261" i="24" l="1"/>
  <c r="R7261" i="24" s="1"/>
  <c r="S7261" i="24" s="1"/>
  <c r="Q7262" i="24" l="1"/>
  <c r="R7262" i="24" s="1"/>
  <c r="S7262" i="24" s="1"/>
  <c r="Q7263" i="24" l="1"/>
  <c r="R7263" i="24" s="1"/>
  <c r="S7263" i="24" s="1"/>
  <c r="Q7264" i="24" l="1"/>
  <c r="R7264" i="24"/>
  <c r="S7264" i="24" s="1"/>
  <c r="Q7265" i="24" l="1"/>
  <c r="R7265" i="24" s="1"/>
  <c r="S7265" i="24" s="1"/>
  <c r="Q7266" i="24" l="1"/>
  <c r="R7266" i="24" s="1"/>
  <c r="S7266" i="24" s="1"/>
  <c r="Q7267" i="24" l="1"/>
  <c r="R7267" i="24"/>
  <c r="S7267" i="24" s="1"/>
  <c r="Q7268" i="24" l="1"/>
  <c r="R7268" i="24" s="1"/>
  <c r="S7268" i="24" s="1"/>
  <c r="Q7269" i="24" l="1"/>
  <c r="R7269" i="24" s="1"/>
  <c r="S7269" i="24" s="1"/>
  <c r="Q7270" i="24" l="1"/>
  <c r="R7270" i="24" s="1"/>
  <c r="S7270" i="24" s="1"/>
  <c r="Q7271" i="24" l="1"/>
  <c r="R7271" i="24" s="1"/>
  <c r="S7271" i="24" s="1"/>
  <c r="Q7272" i="24" l="1"/>
  <c r="R7272" i="24" s="1"/>
  <c r="S7272" i="24" s="1"/>
  <c r="Q7273" i="24" l="1"/>
  <c r="R7273" i="24" s="1"/>
  <c r="S7273" i="24" s="1"/>
  <c r="Q7274" i="24" l="1"/>
  <c r="R7274" i="24" s="1"/>
  <c r="S7274" i="24" s="1"/>
  <c r="Q7275" i="24" l="1"/>
  <c r="R7275" i="24" s="1"/>
  <c r="S7275" i="24" s="1"/>
  <c r="Q7276" i="24" l="1"/>
  <c r="R7276" i="24" s="1"/>
  <c r="S7276" i="24" s="1"/>
  <c r="Q7277" i="24" l="1"/>
  <c r="R7277" i="24" s="1"/>
  <c r="S7277" i="24" s="1"/>
  <c r="Q7278" i="24" l="1"/>
  <c r="R7278" i="24" s="1"/>
  <c r="S7278" i="24" s="1"/>
  <c r="Q7279" i="24" l="1"/>
  <c r="R7279" i="24" s="1"/>
  <c r="S7279" i="24" s="1"/>
  <c r="Q7280" i="24" l="1"/>
  <c r="R7280" i="24" s="1"/>
  <c r="S7280" i="24" s="1"/>
  <c r="Q7281" i="24" l="1"/>
  <c r="R7281" i="24" s="1"/>
  <c r="S7281" i="24" s="1"/>
  <c r="Q7282" i="24" l="1"/>
  <c r="R7282" i="24" s="1"/>
  <c r="S7282" i="24" s="1"/>
  <c r="Q7283" i="24" l="1"/>
  <c r="R7283" i="24" s="1"/>
  <c r="S7283" i="24" s="1"/>
  <c r="Q7284" i="24" l="1"/>
  <c r="R7284" i="24"/>
  <c r="S7284" i="24" s="1"/>
  <c r="Q7285" i="24" l="1"/>
  <c r="R7285" i="24"/>
  <c r="S7285" i="24" s="1"/>
  <c r="Q7286" i="24" l="1"/>
  <c r="R7286" i="24"/>
  <c r="S7286" i="24" s="1"/>
  <c r="Q7287" i="24" l="1"/>
  <c r="R7287" i="24" s="1"/>
  <c r="S7287" i="24" s="1"/>
  <c r="Q7288" i="24" l="1"/>
  <c r="R7288" i="24" s="1"/>
  <c r="S7288" i="24" s="1"/>
  <c r="Q7289" i="24" l="1"/>
  <c r="R7289" i="24"/>
  <c r="S7289" i="24" s="1"/>
  <c r="Q7290" i="24" l="1"/>
  <c r="R7290" i="24"/>
  <c r="S7290" i="24" s="1"/>
  <c r="Q7291" i="24" l="1"/>
  <c r="R7291" i="24"/>
  <c r="S7291" i="24" s="1"/>
  <c r="Q7292" i="24" l="1"/>
  <c r="R7292" i="24" s="1"/>
  <c r="S7292" i="24" s="1"/>
  <c r="Q7293" i="24" l="1"/>
  <c r="R7293" i="24"/>
  <c r="S7293" i="24" s="1"/>
  <c r="Q7294" i="24" l="1"/>
  <c r="R7294" i="24" s="1"/>
  <c r="S7294" i="24" s="1"/>
  <c r="Q7295" i="24" l="1"/>
  <c r="R7295" i="24" s="1"/>
  <c r="S7295" i="24" s="1"/>
  <c r="Q7296" i="24" l="1"/>
  <c r="R7296" i="24" s="1"/>
  <c r="S7296" i="24" s="1"/>
  <c r="Q7297" i="24" l="1"/>
  <c r="R7297" i="24"/>
  <c r="S7297" i="24" s="1"/>
  <c r="Q7298" i="24" l="1"/>
  <c r="R7298" i="24" s="1"/>
  <c r="S7298" i="24" s="1"/>
  <c r="Q7299" i="24" l="1"/>
  <c r="R7299" i="24"/>
  <c r="S7299" i="24" s="1"/>
  <c r="Q7300" i="24" l="1"/>
  <c r="R7300" i="24" s="1"/>
  <c r="S7300" i="24" s="1"/>
  <c r="Q7301" i="24" l="1"/>
  <c r="R7301" i="24" s="1"/>
  <c r="S7301" i="24" s="1"/>
  <c r="Q7302" i="24" l="1"/>
  <c r="R7302" i="24"/>
  <c r="S7302" i="24" s="1"/>
  <c r="Q7303" i="24" l="1"/>
  <c r="R7303" i="24" s="1"/>
  <c r="S7303" i="24" s="1"/>
  <c r="Q7304" i="24" l="1"/>
  <c r="R7304" i="24" s="1"/>
  <c r="S7304" i="24" s="1"/>
  <c r="Q7305" i="24" l="1"/>
  <c r="R7305" i="24" s="1"/>
  <c r="S7305" i="24" s="1"/>
  <c r="Q7306" i="24" l="1"/>
  <c r="R7306" i="24"/>
  <c r="S7306" i="24" s="1"/>
  <c r="Q7307" i="24" l="1"/>
  <c r="R7307" i="24"/>
  <c r="S7307" i="24" s="1"/>
  <c r="Q7308" i="24" l="1"/>
  <c r="R7308" i="24" s="1"/>
  <c r="S7308" i="24" s="1"/>
  <c r="Q7309" i="24" l="1"/>
  <c r="R7309" i="24"/>
  <c r="S7309" i="24" s="1"/>
  <c r="Q7310" i="24" l="1"/>
  <c r="R7310" i="24"/>
  <c r="S7310" i="24" s="1"/>
  <c r="Q7311" i="24" l="1"/>
  <c r="R7311" i="24"/>
  <c r="S7311" i="24" s="1"/>
  <c r="Q7312" i="24" l="1"/>
  <c r="R7312" i="24" s="1"/>
  <c r="S7312" i="24" s="1"/>
  <c r="Q7313" i="24" l="1"/>
  <c r="R7313" i="24" s="1"/>
  <c r="S7313" i="24" s="1"/>
  <c r="Q7314" i="24" l="1"/>
  <c r="R7314" i="24" s="1"/>
  <c r="S7314" i="24" s="1"/>
  <c r="Q7315" i="24" l="1"/>
  <c r="R7315" i="24" s="1"/>
  <c r="S7315" i="24" s="1"/>
  <c r="Q7316" i="24" l="1"/>
  <c r="R7316" i="24" s="1"/>
  <c r="S7316" i="24" s="1"/>
  <c r="Q7317" i="24" l="1"/>
  <c r="R7317" i="24" s="1"/>
  <c r="S7317" i="24" s="1"/>
  <c r="Q7318" i="24" l="1"/>
  <c r="R7318" i="24" s="1"/>
  <c r="S7318" i="24" s="1"/>
  <c r="Q7319" i="24" l="1"/>
  <c r="R7319" i="24" s="1"/>
  <c r="S7319" i="24" s="1"/>
  <c r="Q7320" i="24" l="1"/>
  <c r="R7320" i="24" s="1"/>
  <c r="S7320" i="24" s="1"/>
  <c r="Q7321" i="24" l="1"/>
  <c r="R7321" i="24" s="1"/>
  <c r="S7321" i="24" s="1"/>
  <c r="Q7322" i="24" l="1"/>
  <c r="R7322" i="24" s="1"/>
  <c r="S7322" i="24" s="1"/>
  <c r="Q7323" i="24" l="1"/>
  <c r="R7323" i="24" s="1"/>
  <c r="S7323" i="24" s="1"/>
  <c r="Q7324" i="24" l="1"/>
  <c r="R7324" i="24"/>
  <c r="S7324" i="24" s="1"/>
  <c r="Q7325" i="24" l="1"/>
  <c r="R7325" i="24" s="1"/>
  <c r="S7325" i="24" s="1"/>
  <c r="Q7326" i="24" l="1"/>
  <c r="R7326" i="24" s="1"/>
  <c r="S7326" i="24" s="1"/>
  <c r="Q7327" i="24" l="1"/>
  <c r="R7327" i="24" s="1"/>
  <c r="S7327" i="24" s="1"/>
  <c r="Q7328" i="24" l="1"/>
  <c r="R7328" i="24" s="1"/>
  <c r="S7328" i="24" s="1"/>
  <c r="Q7329" i="24" l="1"/>
  <c r="R7329" i="24" s="1"/>
  <c r="S7329" i="24" s="1"/>
  <c r="Q7330" i="24" l="1"/>
  <c r="R7330" i="24"/>
  <c r="S7330" i="24" s="1"/>
  <c r="Q7331" i="24" l="1"/>
  <c r="R7331" i="24" s="1"/>
  <c r="S7331" i="24" s="1"/>
  <c r="Q7332" i="24" l="1"/>
  <c r="R7332" i="24" s="1"/>
  <c r="S7332" i="24" s="1"/>
  <c r="Q7333" i="24" l="1"/>
  <c r="R7333" i="24" s="1"/>
  <c r="S7333" i="24" s="1"/>
  <c r="Q7334" i="24" l="1"/>
  <c r="R7334" i="24" s="1"/>
  <c r="S7334" i="24" s="1"/>
  <c r="Q7335" i="24" l="1"/>
  <c r="R7335" i="24" s="1"/>
  <c r="S7335" i="24" s="1"/>
  <c r="Q7336" i="24" l="1"/>
  <c r="R7336" i="24" s="1"/>
  <c r="S7336" i="24" s="1"/>
  <c r="Q7337" i="24" l="1"/>
  <c r="R7337" i="24" s="1"/>
  <c r="S7337" i="24" s="1"/>
  <c r="Q7338" i="24" l="1"/>
  <c r="R7338" i="24" s="1"/>
  <c r="S7338" i="24" s="1"/>
  <c r="Q7339" i="24" l="1"/>
  <c r="R7339" i="24" s="1"/>
  <c r="S7339" i="24" s="1"/>
  <c r="Q7340" i="24" l="1"/>
  <c r="R7340" i="24" s="1"/>
  <c r="S7340" i="24" s="1"/>
  <c r="Q7341" i="24" l="1"/>
  <c r="R7341" i="24"/>
  <c r="S7341" i="24" s="1"/>
  <c r="Q7342" i="24" l="1"/>
  <c r="R7342" i="24"/>
  <c r="S7342" i="24" s="1"/>
  <c r="Q7343" i="24" l="1"/>
  <c r="R7343" i="24" s="1"/>
  <c r="S7343" i="24" s="1"/>
  <c r="Q7344" i="24" l="1"/>
  <c r="R7344" i="24"/>
  <c r="S7344" i="24" s="1"/>
  <c r="Q7345" i="24" l="1"/>
  <c r="R7345" i="24" s="1"/>
  <c r="S7345" i="24" s="1"/>
  <c r="Q7346" i="24" l="1"/>
  <c r="R7346" i="24" s="1"/>
  <c r="S7346" i="24" s="1"/>
  <c r="Q7347" i="24" l="1"/>
  <c r="R7347" i="24" s="1"/>
  <c r="S7347" i="24" s="1"/>
  <c r="Q7348" i="24" l="1"/>
  <c r="R7348" i="24" s="1"/>
  <c r="S7348" i="24" s="1"/>
  <c r="Q7349" i="24" l="1"/>
  <c r="R7349" i="24" s="1"/>
  <c r="S7349" i="24" s="1"/>
  <c r="Q7350" i="24" l="1"/>
  <c r="R7350" i="24" s="1"/>
  <c r="S7350" i="24" s="1"/>
  <c r="Q7351" i="24" l="1"/>
  <c r="R7351" i="24" s="1"/>
  <c r="S7351" i="24" s="1"/>
  <c r="Q7352" i="24" l="1"/>
  <c r="R7352" i="24" s="1"/>
  <c r="S7352" i="24" s="1"/>
  <c r="Q7353" i="24" l="1"/>
  <c r="R7353" i="24" s="1"/>
  <c r="S7353" i="24" s="1"/>
  <c r="Q7354" i="24" l="1"/>
  <c r="R7354" i="24" s="1"/>
  <c r="S7354" i="24" s="1"/>
  <c r="Q7355" i="24" l="1"/>
  <c r="R7355" i="24" s="1"/>
  <c r="S7355" i="24" s="1"/>
  <c r="Q7356" i="24" l="1"/>
  <c r="R7356" i="24" s="1"/>
  <c r="S7356" i="24" s="1"/>
  <c r="Q7357" i="24" l="1"/>
  <c r="R7357" i="24" s="1"/>
  <c r="S7357" i="24" s="1"/>
  <c r="Q7358" i="24" l="1"/>
  <c r="R7358" i="24" s="1"/>
  <c r="S7358" i="24" s="1"/>
  <c r="Q7359" i="24" l="1"/>
  <c r="R7359" i="24"/>
  <c r="S7359" i="24" s="1"/>
  <c r="Q7360" i="24" l="1"/>
  <c r="R7360" i="24" s="1"/>
  <c r="S7360" i="24" s="1"/>
  <c r="Q7361" i="24" l="1"/>
  <c r="R7361" i="24" s="1"/>
  <c r="S7361" i="24" s="1"/>
  <c r="Q7362" i="24" l="1"/>
  <c r="R7362" i="24"/>
  <c r="S7362" i="24" s="1"/>
  <c r="Q7363" i="24" l="1"/>
  <c r="R7363" i="24" s="1"/>
  <c r="S7363" i="24" s="1"/>
  <c r="Q7364" i="24" l="1"/>
  <c r="R7364" i="24" s="1"/>
  <c r="S7364" i="24" s="1"/>
  <c r="Q7365" i="24" l="1"/>
  <c r="R7365" i="24" s="1"/>
  <c r="S7365" i="24" s="1"/>
  <c r="Q7366" i="24" l="1"/>
  <c r="R7366" i="24"/>
  <c r="S7366" i="24" s="1"/>
  <c r="Q7367" i="24" l="1"/>
  <c r="R7367" i="24" s="1"/>
  <c r="S7367" i="24" s="1"/>
  <c r="Q7368" i="24" l="1"/>
  <c r="R7368" i="24"/>
  <c r="S7368" i="24" s="1"/>
  <c r="Q7369" i="24" l="1"/>
  <c r="R7369" i="24" s="1"/>
  <c r="S7369" i="24" s="1"/>
  <c r="Q7370" i="24" l="1"/>
  <c r="R7370" i="24"/>
  <c r="S7370" i="24" s="1"/>
  <c r="Q7371" i="24" l="1"/>
  <c r="R7371" i="24" s="1"/>
  <c r="S7371" i="24" s="1"/>
  <c r="Q7372" i="24" l="1"/>
  <c r="R7372" i="24"/>
  <c r="S7372" i="24" s="1"/>
  <c r="Q7373" i="24" l="1"/>
  <c r="R7373" i="24"/>
  <c r="S7373" i="24" s="1"/>
  <c r="Q7374" i="24" l="1"/>
  <c r="R7374" i="24"/>
  <c r="S7374" i="24" s="1"/>
  <c r="Q7375" i="24" l="1"/>
  <c r="R7375" i="24" s="1"/>
  <c r="S7375" i="24" s="1"/>
  <c r="Q7376" i="24" l="1"/>
  <c r="R7376" i="24" s="1"/>
  <c r="S7376" i="24" s="1"/>
  <c r="Q7377" i="24" l="1"/>
  <c r="R7377" i="24"/>
  <c r="S7377" i="24" s="1"/>
  <c r="Q7378" i="24" l="1"/>
  <c r="R7378" i="24"/>
  <c r="S7378" i="24" s="1"/>
  <c r="Q7379" i="24" l="1"/>
  <c r="R7379" i="24" s="1"/>
  <c r="S7379" i="24" s="1"/>
  <c r="Q7380" i="24" l="1"/>
  <c r="R7380" i="24" s="1"/>
  <c r="S7380" i="24" s="1"/>
  <c r="Q7381" i="24" l="1"/>
  <c r="R7381" i="24" s="1"/>
  <c r="S7381" i="24" s="1"/>
  <c r="Q7382" i="24" l="1"/>
  <c r="R7382" i="24" s="1"/>
  <c r="S7382" i="24" s="1"/>
  <c r="Q7383" i="24" l="1"/>
  <c r="R7383" i="24" s="1"/>
  <c r="S7383" i="24" s="1"/>
  <c r="Q7384" i="24" l="1"/>
  <c r="R7384" i="24" s="1"/>
  <c r="S7384" i="24" s="1"/>
  <c r="Q7385" i="24" l="1"/>
  <c r="R7385" i="24" s="1"/>
  <c r="S7385" i="24" s="1"/>
  <c r="Q7386" i="24" l="1"/>
  <c r="R7386" i="24" s="1"/>
  <c r="S7386" i="24" s="1"/>
  <c r="Q7387" i="24" l="1"/>
  <c r="R7387" i="24" s="1"/>
  <c r="S7387" i="24" s="1"/>
  <c r="Q7388" i="24" l="1"/>
  <c r="R7388" i="24"/>
  <c r="S7388" i="24" s="1"/>
  <c r="Q7389" i="24" l="1"/>
  <c r="R7389" i="24"/>
  <c r="S7389" i="24" s="1"/>
  <c r="Q7390" i="24" l="1"/>
  <c r="R7390" i="24" s="1"/>
  <c r="S7390" i="24" s="1"/>
  <c r="Q7391" i="24" l="1"/>
  <c r="R7391" i="24" s="1"/>
  <c r="S7391" i="24" s="1"/>
  <c r="Q7392" i="24" l="1"/>
  <c r="R7392" i="24" s="1"/>
  <c r="S7392" i="24" s="1"/>
  <c r="Q7393" i="24" l="1"/>
  <c r="R7393" i="24" s="1"/>
  <c r="S7393" i="24" s="1"/>
  <c r="Q7394" i="24" l="1"/>
  <c r="R7394" i="24" s="1"/>
  <c r="S7394" i="24" s="1"/>
  <c r="Q7395" i="24" l="1"/>
  <c r="R7395" i="24" s="1"/>
  <c r="S7395" i="24" s="1"/>
  <c r="Q7396" i="24" l="1"/>
  <c r="R7396" i="24" s="1"/>
  <c r="S7396" i="24" s="1"/>
  <c r="Q7397" i="24" l="1"/>
  <c r="R7397" i="24" s="1"/>
  <c r="S7397" i="24" s="1"/>
  <c r="Q7398" i="24" l="1"/>
  <c r="R7398" i="24" s="1"/>
  <c r="S7398" i="24" s="1"/>
  <c r="Q7399" i="24" l="1"/>
  <c r="R7399" i="24" s="1"/>
  <c r="S7399" i="24" s="1"/>
  <c r="Q7400" i="24" l="1"/>
  <c r="R7400" i="24"/>
  <c r="S7400" i="24" s="1"/>
  <c r="Q7401" i="24" l="1"/>
  <c r="R7401" i="24"/>
  <c r="S7401" i="24" s="1"/>
  <c r="Q7402" i="24" l="1"/>
  <c r="R7402" i="24"/>
  <c r="S7402" i="24" s="1"/>
  <c r="Q7403" i="24" l="1"/>
  <c r="R7403" i="24"/>
  <c r="S7403" i="24" s="1"/>
  <c r="Q7404" i="24" l="1"/>
  <c r="R7404" i="24"/>
  <c r="S7404" i="24" s="1"/>
  <c r="Q7405" i="24" l="1"/>
  <c r="R7405" i="24" s="1"/>
  <c r="S7405" i="24" s="1"/>
  <c r="Q7406" i="24" l="1"/>
  <c r="R7406" i="24" s="1"/>
  <c r="S7406" i="24" s="1"/>
  <c r="Q7407" i="24" l="1"/>
  <c r="R7407" i="24" s="1"/>
  <c r="S7407" i="24" s="1"/>
  <c r="Q7408" i="24" l="1"/>
  <c r="R7408" i="24" s="1"/>
  <c r="S7408" i="24" s="1"/>
  <c r="Q7409" i="24" l="1"/>
  <c r="R7409" i="24" s="1"/>
  <c r="S7409" i="24" s="1"/>
  <c r="Q7410" i="24" l="1"/>
  <c r="R7410" i="24" s="1"/>
  <c r="S7410" i="24" s="1"/>
  <c r="Q7411" i="24" l="1"/>
  <c r="R7411" i="24"/>
  <c r="S7411" i="24" s="1"/>
  <c r="Q7412" i="24" l="1"/>
  <c r="R7412" i="24"/>
  <c r="S7412" i="24" s="1"/>
  <c r="Q7413" i="24" l="1"/>
  <c r="R7413" i="24"/>
  <c r="S7413" i="24" s="1"/>
  <c r="Q7414" i="24" l="1"/>
  <c r="R7414" i="24" s="1"/>
  <c r="S7414" i="24" s="1"/>
  <c r="Q7415" i="24" l="1"/>
  <c r="R7415" i="24"/>
  <c r="S7415" i="24" s="1"/>
  <c r="Q7416" i="24" l="1"/>
  <c r="R7416" i="24"/>
  <c r="S7416" i="24" s="1"/>
  <c r="Q7417" i="24" l="1"/>
  <c r="R7417" i="24" s="1"/>
  <c r="S7417" i="24" s="1"/>
  <c r="Q7418" i="24" l="1"/>
  <c r="R7418" i="24" s="1"/>
  <c r="S7418" i="24" s="1"/>
  <c r="Q7419" i="24" l="1"/>
  <c r="R7419" i="24"/>
  <c r="S7419" i="24" s="1"/>
  <c r="Q7420" i="24" l="1"/>
  <c r="R7420" i="24" s="1"/>
  <c r="S7420" i="24" s="1"/>
  <c r="Q7421" i="24" l="1"/>
  <c r="R7421" i="24" s="1"/>
  <c r="S7421" i="24" s="1"/>
  <c r="Q7422" i="24" l="1"/>
  <c r="R7422" i="24" s="1"/>
  <c r="S7422" i="24" s="1"/>
  <c r="Q7423" i="24" l="1"/>
  <c r="R7423" i="24" s="1"/>
  <c r="S7423" i="24" s="1"/>
  <c r="Q7424" i="24" l="1"/>
  <c r="R7424" i="24" s="1"/>
  <c r="S7424" i="24" s="1"/>
  <c r="Q7425" i="24" l="1"/>
  <c r="R7425" i="24" s="1"/>
  <c r="S7425" i="24" s="1"/>
  <c r="Q7426" i="24" l="1"/>
  <c r="R7426" i="24" s="1"/>
  <c r="S7426" i="24" s="1"/>
  <c r="Q7427" i="24" l="1"/>
  <c r="R7427" i="24" s="1"/>
  <c r="S7427" i="24" s="1"/>
  <c r="Q7428" i="24" l="1"/>
  <c r="R7428" i="24" s="1"/>
  <c r="S7428" i="24" s="1"/>
  <c r="Q7429" i="24" l="1"/>
  <c r="R7429" i="24" s="1"/>
  <c r="S7429" i="24" s="1"/>
  <c r="Q7430" i="24" l="1"/>
  <c r="R7430" i="24" s="1"/>
  <c r="S7430" i="24" s="1"/>
  <c r="Q7431" i="24" l="1"/>
  <c r="R7431" i="24"/>
  <c r="S7431" i="24" s="1"/>
  <c r="Q7432" i="24" l="1"/>
  <c r="R7432" i="24"/>
  <c r="S7432" i="24" s="1"/>
  <c r="Q7433" i="24" l="1"/>
  <c r="R7433" i="24" s="1"/>
  <c r="S7433" i="24" s="1"/>
  <c r="Q7434" i="24" l="1"/>
  <c r="R7434" i="24" s="1"/>
  <c r="S7434" i="24" s="1"/>
  <c r="Q7435" i="24" l="1"/>
  <c r="R7435" i="24"/>
  <c r="S7435" i="24" s="1"/>
  <c r="Q7436" i="24" l="1"/>
  <c r="R7436" i="24" s="1"/>
  <c r="S7436" i="24" s="1"/>
  <c r="Q7437" i="24" l="1"/>
  <c r="R7437" i="24"/>
  <c r="S7437" i="24" s="1"/>
  <c r="Q7438" i="24" l="1"/>
  <c r="R7438" i="24" s="1"/>
  <c r="S7438" i="24" s="1"/>
  <c r="Q7439" i="24" l="1"/>
  <c r="R7439" i="24" s="1"/>
  <c r="S7439" i="24" s="1"/>
  <c r="Q7440" i="24" l="1"/>
  <c r="R7440" i="24"/>
  <c r="S7440" i="24" s="1"/>
  <c r="Q7441" i="24" l="1"/>
  <c r="R7441" i="24"/>
  <c r="S7441" i="24" s="1"/>
  <c r="Q7442" i="24" l="1"/>
  <c r="R7442" i="24"/>
  <c r="S7442" i="24" s="1"/>
  <c r="Q7443" i="24" l="1"/>
  <c r="R7443" i="24" s="1"/>
  <c r="S7443" i="24" s="1"/>
  <c r="Q7444" i="24" l="1"/>
  <c r="R7444" i="24"/>
  <c r="S7444" i="24" s="1"/>
  <c r="Q7445" i="24" l="1"/>
  <c r="R7445" i="24"/>
  <c r="S7445" i="24" s="1"/>
  <c r="Q7446" i="24" l="1"/>
  <c r="R7446" i="24" s="1"/>
  <c r="S7446" i="24" s="1"/>
  <c r="Q7447" i="24" l="1"/>
  <c r="R7447" i="24"/>
  <c r="S7447" i="24" s="1"/>
  <c r="Q7448" i="24" l="1"/>
  <c r="R7448" i="24" s="1"/>
  <c r="S7448" i="24" s="1"/>
  <c r="Q7449" i="24" l="1"/>
  <c r="R7449" i="24" s="1"/>
  <c r="S7449" i="24" s="1"/>
  <c r="Q7450" i="24" l="1"/>
  <c r="R7450" i="24" s="1"/>
  <c r="S7450" i="24" s="1"/>
  <c r="Q7451" i="24" l="1"/>
  <c r="R7451" i="24" s="1"/>
  <c r="S7451" i="24" s="1"/>
  <c r="Q7452" i="24" l="1"/>
  <c r="R7452" i="24" s="1"/>
  <c r="S7452" i="24" s="1"/>
  <c r="Q7453" i="24" l="1"/>
  <c r="R7453" i="24" s="1"/>
  <c r="S7453" i="24" s="1"/>
  <c r="Q7454" i="24" l="1"/>
  <c r="R7454" i="24"/>
  <c r="S7454" i="24" s="1"/>
  <c r="Q7455" i="24" l="1"/>
  <c r="R7455" i="24" s="1"/>
  <c r="S7455" i="24" s="1"/>
  <c r="Q7456" i="24" l="1"/>
  <c r="R7456" i="24"/>
  <c r="S7456" i="24" s="1"/>
  <c r="Q7457" i="24" l="1"/>
  <c r="R7457" i="24" s="1"/>
  <c r="S7457" i="24" s="1"/>
  <c r="Q7458" i="24" l="1"/>
  <c r="R7458" i="24" s="1"/>
  <c r="S7458" i="24" s="1"/>
  <c r="Q7459" i="24" l="1"/>
  <c r="R7459" i="24" s="1"/>
  <c r="S7459" i="24" s="1"/>
  <c r="Q7460" i="24" l="1"/>
  <c r="R7460" i="24" s="1"/>
  <c r="S7460" i="24" s="1"/>
  <c r="Q7461" i="24" l="1"/>
  <c r="R7461" i="24" s="1"/>
  <c r="S7461" i="24" s="1"/>
  <c r="Q7462" i="24" l="1"/>
  <c r="R7462" i="24" s="1"/>
  <c r="S7462" i="24" s="1"/>
  <c r="Q7463" i="24" l="1"/>
  <c r="R7463" i="24" s="1"/>
  <c r="S7463" i="24" s="1"/>
  <c r="Q7464" i="24" l="1"/>
  <c r="R7464" i="24" s="1"/>
  <c r="S7464" i="24" s="1"/>
  <c r="Q7465" i="24" l="1"/>
  <c r="R7465" i="24"/>
  <c r="S7465" i="24" s="1"/>
  <c r="Q7466" i="24" l="1"/>
  <c r="R7466" i="24"/>
  <c r="S7466" i="24" s="1"/>
  <c r="Q7467" i="24" l="1"/>
  <c r="R7467" i="24" s="1"/>
  <c r="S7467" i="24" s="1"/>
  <c r="Q7468" i="24" l="1"/>
  <c r="R7468" i="24" s="1"/>
  <c r="S7468" i="24" s="1"/>
  <c r="Q7469" i="24" l="1"/>
  <c r="R7469" i="24" s="1"/>
  <c r="S7469" i="24" s="1"/>
  <c r="Q7470" i="24" l="1"/>
  <c r="R7470" i="24" s="1"/>
  <c r="S7470" i="24" s="1"/>
  <c r="Q7471" i="24" l="1"/>
  <c r="R7471" i="24" s="1"/>
  <c r="S7471" i="24" s="1"/>
  <c r="Q7472" i="24" l="1"/>
  <c r="R7472" i="24" s="1"/>
  <c r="S7472" i="24" s="1"/>
  <c r="Q7473" i="24" l="1"/>
  <c r="R7473" i="24" s="1"/>
  <c r="S7473" i="24" s="1"/>
  <c r="Q7474" i="24" l="1"/>
  <c r="R7474" i="24" s="1"/>
  <c r="S7474" i="24" s="1"/>
  <c r="Q7475" i="24" l="1"/>
  <c r="R7475" i="24" s="1"/>
  <c r="S7475" i="24" s="1"/>
  <c r="Q7476" i="24" l="1"/>
  <c r="R7476" i="24" s="1"/>
  <c r="S7476" i="24" s="1"/>
  <c r="Q7477" i="24" l="1"/>
  <c r="R7477" i="24"/>
  <c r="S7477" i="24" s="1"/>
  <c r="Q7478" i="24" l="1"/>
  <c r="R7478" i="24"/>
  <c r="S7478" i="24" s="1"/>
  <c r="Q7479" i="24" l="1"/>
  <c r="R7479" i="24"/>
  <c r="S7479" i="24" s="1"/>
  <c r="Q7480" i="24" l="1"/>
  <c r="R7480" i="24"/>
  <c r="S7480" i="24" s="1"/>
  <c r="Q7481" i="24" l="1"/>
  <c r="R7481" i="24" s="1"/>
  <c r="S7481" i="24" s="1"/>
  <c r="Q7482" i="24" l="1"/>
  <c r="R7482" i="24"/>
  <c r="S7482" i="24" s="1"/>
  <c r="Q7483" i="24" l="1"/>
  <c r="R7483" i="24"/>
  <c r="S7483" i="24" s="1"/>
  <c r="Q7484" i="24" l="1"/>
  <c r="R7484" i="24"/>
  <c r="S7484" i="24" s="1"/>
  <c r="Q7485" i="24" l="1"/>
  <c r="R7485" i="24"/>
  <c r="S7485" i="24" s="1"/>
  <c r="Q7486" i="24" l="1"/>
  <c r="R7486" i="24" s="1"/>
  <c r="S7486" i="24" s="1"/>
  <c r="Q7487" i="24" l="1"/>
  <c r="R7487" i="24" s="1"/>
  <c r="S7487" i="24" s="1"/>
  <c r="Q7488" i="24" l="1"/>
  <c r="R7488" i="24"/>
  <c r="S7488" i="24" s="1"/>
  <c r="Q7489" i="24" l="1"/>
  <c r="R7489" i="24"/>
  <c r="S7489" i="24" s="1"/>
  <c r="Q7490" i="24" l="1"/>
  <c r="R7490" i="24"/>
  <c r="S7490" i="24" s="1"/>
  <c r="Q7491" i="24" l="1"/>
  <c r="R7491" i="24" s="1"/>
  <c r="S7491" i="24" s="1"/>
  <c r="Q7492" i="24" l="1"/>
  <c r="R7492" i="24" s="1"/>
  <c r="S7492" i="24" s="1"/>
  <c r="Q7493" i="24" l="1"/>
  <c r="R7493" i="24" s="1"/>
  <c r="S7493" i="24" s="1"/>
  <c r="Q7494" i="24" l="1"/>
  <c r="R7494" i="24" s="1"/>
  <c r="S7494" i="24" s="1"/>
  <c r="Q7495" i="24" l="1"/>
  <c r="R7495" i="24" s="1"/>
  <c r="S7495" i="24" s="1"/>
  <c r="Q7496" i="24" l="1"/>
  <c r="R7496" i="24" s="1"/>
  <c r="S7496" i="24" s="1"/>
  <c r="Q7497" i="24" l="1"/>
  <c r="R7497" i="24" s="1"/>
  <c r="S7497" i="24" s="1"/>
  <c r="Q7498" i="24" l="1"/>
  <c r="R7498" i="24" s="1"/>
  <c r="S7498" i="24" s="1"/>
  <c r="Q7499" i="24" l="1"/>
  <c r="R7499" i="24" s="1"/>
  <c r="S7499" i="24" s="1"/>
  <c r="Q7500" i="24" l="1"/>
  <c r="R7500" i="24" s="1"/>
  <c r="S7500" i="24" s="1"/>
  <c r="Q7501" i="24" l="1"/>
  <c r="R7501" i="24" s="1"/>
  <c r="S7501" i="24" s="1"/>
  <c r="Q7502" i="24" l="1"/>
  <c r="R7502" i="24" s="1"/>
  <c r="S7502" i="24" s="1"/>
  <c r="Q7503" i="24" l="1"/>
  <c r="R7503" i="24" s="1"/>
  <c r="S7503" i="24" s="1"/>
  <c r="Q7504" i="24" l="1"/>
  <c r="R7504" i="24" s="1"/>
  <c r="S7504" i="24" s="1"/>
  <c r="Q7505" i="24" l="1"/>
  <c r="R7505" i="24" s="1"/>
  <c r="S7505" i="24" s="1"/>
  <c r="Q7506" i="24" l="1"/>
  <c r="R7506" i="24"/>
  <c r="S7506" i="24" s="1"/>
  <c r="Q7507" i="24" l="1"/>
  <c r="R7507" i="24" s="1"/>
  <c r="S7507" i="24" s="1"/>
  <c r="Q7508" i="24" l="1"/>
  <c r="R7508" i="24" s="1"/>
  <c r="S7508" i="24" s="1"/>
  <c r="Q7509" i="24" l="1"/>
  <c r="R7509" i="24" s="1"/>
  <c r="S7509" i="24" s="1"/>
  <c r="Q7510" i="24" l="1"/>
  <c r="R7510" i="24" s="1"/>
  <c r="S7510" i="24" s="1"/>
  <c r="Q7511" i="24" l="1"/>
  <c r="R7511" i="24" s="1"/>
  <c r="S7511" i="24" s="1"/>
  <c r="Q7512" i="24" l="1"/>
  <c r="R7512" i="24" s="1"/>
  <c r="S7512" i="24" s="1"/>
  <c r="Q7513" i="24" l="1"/>
  <c r="R7513" i="24" s="1"/>
  <c r="S7513" i="24" s="1"/>
  <c r="Q7514" i="24" l="1"/>
  <c r="R7514" i="24" s="1"/>
  <c r="S7514" i="24" s="1"/>
  <c r="Q7515" i="24" l="1"/>
  <c r="R7515" i="24" s="1"/>
  <c r="S7515" i="24" s="1"/>
  <c r="Q7516" i="24" l="1"/>
  <c r="R7516" i="24"/>
  <c r="S7516" i="24" s="1"/>
  <c r="Q7517" i="24" l="1"/>
  <c r="R7517" i="24" s="1"/>
  <c r="S7517" i="24" s="1"/>
  <c r="Q7518" i="24" l="1"/>
  <c r="R7518" i="24"/>
  <c r="S7518" i="24" s="1"/>
  <c r="Q7519" i="24" l="1"/>
  <c r="R7519" i="24"/>
  <c r="S7519" i="24" s="1"/>
  <c r="Q7520" i="24" l="1"/>
  <c r="R7520" i="24" s="1"/>
  <c r="S7520" i="24" s="1"/>
  <c r="Q7521" i="24" l="1"/>
  <c r="R7521" i="24" s="1"/>
  <c r="S7521" i="24" s="1"/>
  <c r="Q7522" i="24" l="1"/>
  <c r="R7522" i="24"/>
  <c r="S7522" i="24" s="1"/>
  <c r="Q7523" i="24" l="1"/>
  <c r="R7523" i="24"/>
  <c r="S7523" i="24" s="1"/>
  <c r="Q7524" i="24" l="1"/>
  <c r="R7524" i="24"/>
  <c r="S7524" i="24" s="1"/>
  <c r="Q7525" i="24" l="1"/>
  <c r="R7525" i="24" s="1"/>
  <c r="S7525" i="24" s="1"/>
  <c r="Q7526" i="24" l="1"/>
  <c r="R7526" i="24"/>
  <c r="S7526" i="24" s="1"/>
  <c r="Q7527" i="24" l="1"/>
  <c r="R7527" i="24" s="1"/>
  <c r="S7527" i="24" s="1"/>
  <c r="Q7528" i="24" l="1"/>
  <c r="R7528" i="24" s="1"/>
  <c r="S7528" i="24" s="1"/>
  <c r="Q7529" i="24" l="1"/>
  <c r="R7529" i="24" s="1"/>
  <c r="S7529" i="24" s="1"/>
  <c r="Q7530" i="24" l="1"/>
  <c r="R7530" i="24" s="1"/>
  <c r="S7530" i="24" s="1"/>
  <c r="Q7531" i="24" l="1"/>
  <c r="R7531" i="24" s="1"/>
  <c r="S7531" i="24" s="1"/>
  <c r="Q7532" i="24" l="1"/>
  <c r="R7532" i="24"/>
  <c r="S7532" i="24" s="1"/>
  <c r="Q7533" i="24" l="1"/>
  <c r="R7533" i="24" s="1"/>
  <c r="S7533" i="24" s="1"/>
  <c r="Q7534" i="24" l="1"/>
  <c r="R7534" i="24"/>
  <c r="S7534" i="24" s="1"/>
  <c r="Q7535" i="24" l="1"/>
  <c r="R7535" i="24"/>
  <c r="S7535" i="24" s="1"/>
  <c r="Q7536" i="24" l="1"/>
  <c r="R7536" i="24" s="1"/>
  <c r="S7536" i="24" s="1"/>
  <c r="Q7537" i="24" l="1"/>
  <c r="R7537" i="24" s="1"/>
  <c r="S7537" i="24" s="1"/>
  <c r="Q7538" i="24" l="1"/>
  <c r="R7538" i="24" s="1"/>
  <c r="S7538" i="24" s="1"/>
  <c r="Q7539" i="24" l="1"/>
  <c r="R7539" i="24"/>
  <c r="S7539" i="24" s="1"/>
  <c r="Q7540" i="24" l="1"/>
  <c r="R7540" i="24" s="1"/>
  <c r="S7540" i="24" s="1"/>
  <c r="Q7541" i="24" l="1"/>
  <c r="R7541" i="24" s="1"/>
  <c r="S7541" i="24" s="1"/>
  <c r="Q7542" i="24" l="1"/>
  <c r="R7542" i="24" s="1"/>
  <c r="S7542" i="24" s="1"/>
  <c r="Q7543" i="24" l="1"/>
  <c r="R7543" i="24" s="1"/>
  <c r="S7543" i="24" s="1"/>
  <c r="Q7544" i="24" l="1"/>
  <c r="R7544" i="24" s="1"/>
  <c r="S7544" i="24" s="1"/>
  <c r="Q7545" i="24" l="1"/>
  <c r="R7545" i="24" s="1"/>
  <c r="S7545" i="24" s="1"/>
  <c r="Q7546" i="24" l="1"/>
  <c r="R7546" i="24" s="1"/>
  <c r="S7546" i="24" s="1"/>
  <c r="Q7547" i="24" l="1"/>
  <c r="R7547" i="24" s="1"/>
  <c r="S7547" i="24" s="1"/>
  <c r="Q7548" i="24" l="1"/>
  <c r="R7548" i="24" s="1"/>
  <c r="S7548" i="24" s="1"/>
  <c r="Q7549" i="24" l="1"/>
  <c r="R7549" i="24" s="1"/>
  <c r="S7549" i="24" s="1"/>
  <c r="Q7550" i="24" l="1"/>
  <c r="R7550" i="24" s="1"/>
  <c r="S7550" i="24" s="1"/>
  <c r="Q7551" i="24" l="1"/>
  <c r="R7551" i="24" s="1"/>
  <c r="S7551" i="24" s="1"/>
  <c r="Q7552" i="24" l="1"/>
  <c r="R7552" i="24" s="1"/>
  <c r="S7552" i="24" s="1"/>
  <c r="Q7553" i="24" l="1"/>
  <c r="R7553" i="24" s="1"/>
  <c r="S7553" i="24" s="1"/>
  <c r="Q7554" i="24" l="1"/>
  <c r="R7554" i="24" s="1"/>
  <c r="S7554" i="24" s="1"/>
  <c r="Q7555" i="24" l="1"/>
  <c r="R7555" i="24" s="1"/>
  <c r="S7555" i="24" s="1"/>
  <c r="Q7556" i="24" l="1"/>
  <c r="R7556" i="24" s="1"/>
  <c r="S7556" i="24" s="1"/>
  <c r="Q7557" i="24" l="1"/>
  <c r="R7557" i="24" s="1"/>
  <c r="S7557" i="24" s="1"/>
  <c r="Q7558" i="24" l="1"/>
  <c r="R7558" i="24" s="1"/>
  <c r="S7558" i="24" s="1"/>
  <c r="Q7559" i="24" l="1"/>
  <c r="R7559" i="24" s="1"/>
  <c r="S7559" i="24" s="1"/>
  <c r="Q7560" i="24" l="1"/>
  <c r="R7560" i="24" s="1"/>
  <c r="S7560" i="24" s="1"/>
  <c r="Q7561" i="24" l="1"/>
  <c r="R7561" i="24" s="1"/>
  <c r="S7561" i="24" s="1"/>
  <c r="Q7562" i="24" l="1"/>
  <c r="R7562" i="24" s="1"/>
  <c r="S7562" i="24" s="1"/>
  <c r="Q7563" i="24" l="1"/>
  <c r="R7563" i="24" s="1"/>
  <c r="S7563" i="24" s="1"/>
  <c r="Q7564" i="24" l="1"/>
  <c r="R7564" i="24" s="1"/>
  <c r="S7564" i="24" s="1"/>
  <c r="Q7565" i="24" l="1"/>
  <c r="R7565" i="24" s="1"/>
  <c r="S7565" i="24" s="1"/>
  <c r="Q7566" i="24" l="1"/>
  <c r="R7566" i="24" s="1"/>
  <c r="S7566" i="24" s="1"/>
  <c r="Q7567" i="24" l="1"/>
  <c r="R7567" i="24" s="1"/>
  <c r="S7567" i="24" s="1"/>
  <c r="Q7568" i="24" l="1"/>
  <c r="R7568" i="24" s="1"/>
  <c r="S7568" i="24" s="1"/>
  <c r="Q7569" i="24" l="1"/>
  <c r="R7569" i="24" s="1"/>
  <c r="S7569" i="24" s="1"/>
  <c r="Q7570" i="24" l="1"/>
  <c r="R7570" i="24" s="1"/>
  <c r="S7570" i="24" s="1"/>
  <c r="Q7571" i="24" l="1"/>
  <c r="R7571" i="24" s="1"/>
  <c r="S7571" i="24" s="1"/>
  <c r="Q7572" i="24" l="1"/>
  <c r="R7572" i="24" s="1"/>
  <c r="S7572" i="24" s="1"/>
  <c r="Q7573" i="24" l="1"/>
  <c r="R7573" i="24"/>
  <c r="S7573" i="24" s="1"/>
  <c r="Q7574" i="24" l="1"/>
  <c r="R7574" i="24" s="1"/>
  <c r="S7574" i="24" s="1"/>
  <c r="Q7575" i="24" l="1"/>
  <c r="R7575" i="24"/>
  <c r="S7575" i="24" s="1"/>
  <c r="Q7576" i="24" l="1"/>
  <c r="R7576" i="24"/>
  <c r="S7576" i="24" s="1"/>
  <c r="Q7577" i="24" l="1"/>
  <c r="R7577" i="24"/>
  <c r="S7577" i="24" s="1"/>
  <c r="Q7578" i="24" l="1"/>
  <c r="R7578" i="24" s="1"/>
  <c r="S7578" i="24" s="1"/>
  <c r="Q7579" i="24" l="1"/>
  <c r="R7579" i="24"/>
  <c r="S7579" i="24" s="1"/>
  <c r="Q7580" i="24" l="1"/>
  <c r="R7580" i="24"/>
  <c r="S7580" i="24" s="1"/>
  <c r="Q7581" i="24" l="1"/>
  <c r="R7581" i="24"/>
  <c r="S7581" i="24" s="1"/>
  <c r="Q7582" i="24" l="1"/>
  <c r="R7582" i="24" s="1"/>
  <c r="S7582" i="24" s="1"/>
  <c r="Q7583" i="24" l="1"/>
  <c r="R7583" i="24" s="1"/>
  <c r="S7583" i="24" s="1"/>
  <c r="Q7584" i="24" l="1"/>
  <c r="R7584" i="24" s="1"/>
  <c r="S7584" i="24" s="1"/>
  <c r="Q7585" i="24" l="1"/>
  <c r="R7585" i="24" s="1"/>
  <c r="S7585" i="24" s="1"/>
  <c r="Q7586" i="24" l="1"/>
  <c r="R7586" i="24" s="1"/>
  <c r="S7586" i="24" s="1"/>
  <c r="Q7587" i="24" l="1"/>
  <c r="R7587" i="24" s="1"/>
  <c r="S7587" i="24" s="1"/>
  <c r="Q7588" i="24" l="1"/>
  <c r="R7588" i="24" s="1"/>
  <c r="S7588" i="24" s="1"/>
  <c r="Q7589" i="24" l="1"/>
  <c r="R7589" i="24" s="1"/>
  <c r="S7589" i="24" s="1"/>
  <c r="Q7590" i="24" l="1"/>
  <c r="R7590" i="24" s="1"/>
  <c r="S7590" i="24" s="1"/>
  <c r="Q7591" i="24" l="1"/>
  <c r="R7591" i="24" s="1"/>
  <c r="S7591" i="24" s="1"/>
  <c r="Q7592" i="24" l="1"/>
  <c r="R7592" i="24" s="1"/>
  <c r="S7592" i="24" s="1"/>
  <c r="Q7593" i="24" l="1"/>
  <c r="R7593" i="24" s="1"/>
  <c r="S7593" i="24" s="1"/>
  <c r="Q7594" i="24" l="1"/>
  <c r="R7594" i="24"/>
  <c r="S7594" i="24" s="1"/>
  <c r="Q7595" i="24" l="1"/>
  <c r="R7595" i="24"/>
  <c r="S7595" i="24" s="1"/>
  <c r="Q7596" i="24" l="1"/>
  <c r="R7596" i="24" s="1"/>
  <c r="S7596" i="24" s="1"/>
  <c r="Q7597" i="24" l="1"/>
  <c r="R7597" i="24"/>
  <c r="S7597" i="24" s="1"/>
  <c r="Q7598" i="24" l="1"/>
  <c r="R7598" i="24" s="1"/>
  <c r="S7598" i="24" s="1"/>
  <c r="Q7599" i="24" l="1"/>
  <c r="R7599" i="24"/>
  <c r="S7599" i="24" s="1"/>
  <c r="Q7600" i="24" l="1"/>
  <c r="R7600" i="24" s="1"/>
  <c r="S7600" i="24" s="1"/>
  <c r="Q7601" i="24" l="1"/>
  <c r="R7601" i="24" s="1"/>
  <c r="S7601" i="24" s="1"/>
  <c r="Q7602" i="24" l="1"/>
  <c r="R7602" i="24" s="1"/>
  <c r="S7602" i="24" s="1"/>
  <c r="Q7603" i="24" l="1"/>
  <c r="R7603" i="24" s="1"/>
  <c r="S7603" i="24" s="1"/>
  <c r="Q7604" i="24" l="1"/>
  <c r="R7604" i="24" s="1"/>
  <c r="S7604" i="24" s="1"/>
  <c r="Q7605" i="24" l="1"/>
  <c r="R7605" i="24" s="1"/>
  <c r="S7605" i="24" s="1"/>
  <c r="Q7606" i="24" l="1"/>
  <c r="R7606" i="24" s="1"/>
  <c r="S7606" i="24" s="1"/>
  <c r="Q7607" i="24" l="1"/>
  <c r="R7607" i="24" s="1"/>
  <c r="S7607" i="24" s="1"/>
  <c r="Q7608" i="24" l="1"/>
  <c r="R7608" i="24" s="1"/>
  <c r="S7608" i="24" s="1"/>
  <c r="Q7609" i="24" l="1"/>
  <c r="R7609" i="24" s="1"/>
  <c r="S7609" i="24" s="1"/>
  <c r="Q7610" i="24" l="1"/>
  <c r="R7610" i="24" s="1"/>
  <c r="S7610" i="24" s="1"/>
  <c r="Q7611" i="24" l="1"/>
  <c r="R7611" i="24" s="1"/>
  <c r="S7611" i="24" s="1"/>
  <c r="Q7612" i="24" l="1"/>
  <c r="R7612" i="24" s="1"/>
  <c r="S7612" i="24" s="1"/>
  <c r="Q7613" i="24" l="1"/>
  <c r="R7613" i="24" s="1"/>
  <c r="S7613" i="24" s="1"/>
  <c r="Q7614" i="24" l="1"/>
  <c r="R7614" i="24" s="1"/>
  <c r="S7614" i="24" s="1"/>
  <c r="Q7615" i="24" l="1"/>
  <c r="R7615" i="24" s="1"/>
  <c r="S7615" i="24" s="1"/>
  <c r="Q7616" i="24" l="1"/>
  <c r="R7616" i="24" s="1"/>
  <c r="S7616" i="24" s="1"/>
  <c r="Q7617" i="24" l="1"/>
  <c r="R7617" i="24" s="1"/>
  <c r="S7617" i="24" s="1"/>
  <c r="Q7618" i="24" l="1"/>
  <c r="R7618" i="24" s="1"/>
  <c r="S7618" i="24" s="1"/>
  <c r="Q7619" i="24" l="1"/>
  <c r="R7619" i="24" s="1"/>
  <c r="S7619" i="24" s="1"/>
  <c r="Q7620" i="24" l="1"/>
  <c r="R7620" i="24" s="1"/>
  <c r="S7620" i="24" s="1"/>
  <c r="Q7621" i="24" l="1"/>
  <c r="R7621" i="24" s="1"/>
  <c r="S7621" i="24" s="1"/>
  <c r="Q7622" i="24" l="1"/>
  <c r="R7622" i="24" s="1"/>
  <c r="S7622" i="24" s="1"/>
  <c r="Q7623" i="24" l="1"/>
  <c r="R7623" i="24" s="1"/>
  <c r="S7623" i="24" s="1"/>
  <c r="Q7624" i="24" l="1"/>
  <c r="R7624" i="24" s="1"/>
  <c r="S7624" i="24" s="1"/>
  <c r="Q7625" i="24" l="1"/>
  <c r="R7625" i="24" s="1"/>
  <c r="S7625" i="24" s="1"/>
  <c r="Q7626" i="24" l="1"/>
  <c r="R7626" i="24" s="1"/>
  <c r="S7626" i="24" s="1"/>
  <c r="Q7627" i="24" l="1"/>
  <c r="R7627" i="24" s="1"/>
  <c r="S7627" i="24" s="1"/>
  <c r="Q7628" i="24" l="1"/>
  <c r="R7628" i="24" s="1"/>
  <c r="S7628" i="24" s="1"/>
  <c r="Q7629" i="24" l="1"/>
  <c r="R7629" i="24" s="1"/>
  <c r="S7629" i="24" s="1"/>
  <c r="Q7630" i="24" l="1"/>
  <c r="R7630" i="24" s="1"/>
  <c r="S7630" i="24" s="1"/>
  <c r="Q7631" i="24" l="1"/>
  <c r="R7631" i="24" s="1"/>
  <c r="S7631" i="24" s="1"/>
  <c r="Q7632" i="24" l="1"/>
  <c r="R7632" i="24" s="1"/>
  <c r="S7632" i="24" s="1"/>
  <c r="Q7633" i="24" l="1"/>
  <c r="R7633" i="24" s="1"/>
  <c r="S7633" i="24" s="1"/>
  <c r="Q7634" i="24" l="1"/>
  <c r="R7634" i="24" s="1"/>
  <c r="S7634" i="24" s="1"/>
  <c r="Q7635" i="24" l="1"/>
  <c r="R7635" i="24" s="1"/>
  <c r="S7635" i="24" s="1"/>
  <c r="Q7636" i="24" l="1"/>
  <c r="R7636" i="24"/>
  <c r="S7636" i="24" s="1"/>
  <c r="Q7637" i="24" l="1"/>
  <c r="R7637" i="24"/>
  <c r="S7637" i="24" s="1"/>
  <c r="Q7638" i="24" l="1"/>
  <c r="R7638" i="24" s="1"/>
  <c r="S7638" i="24" s="1"/>
  <c r="Q7639" i="24" l="1"/>
  <c r="R7639" i="24" s="1"/>
  <c r="S7639" i="24" s="1"/>
  <c r="Q7640" i="24" l="1"/>
  <c r="R7640" i="24" s="1"/>
  <c r="S7640" i="24" s="1"/>
  <c r="Q7641" i="24" l="1"/>
  <c r="R7641" i="24" s="1"/>
  <c r="S7641" i="24" s="1"/>
  <c r="Q7642" i="24" l="1"/>
  <c r="R7642" i="24"/>
  <c r="S7642" i="24" s="1"/>
  <c r="Q7643" i="24" l="1"/>
  <c r="R7643" i="24"/>
  <c r="S7643" i="24" s="1"/>
  <c r="Q7644" i="24" l="1"/>
  <c r="R7644" i="24" s="1"/>
  <c r="S7644" i="24" s="1"/>
  <c r="Q7645" i="24" l="1"/>
  <c r="R7645" i="24" s="1"/>
  <c r="S7645" i="24" s="1"/>
  <c r="Q7646" i="24" l="1"/>
  <c r="R7646" i="24" s="1"/>
  <c r="S7646" i="24" s="1"/>
  <c r="Q7647" i="24" l="1"/>
  <c r="R7647" i="24" s="1"/>
  <c r="S7647" i="24" s="1"/>
  <c r="Q7648" i="24" l="1"/>
  <c r="R7648" i="24" s="1"/>
  <c r="S7648" i="24" s="1"/>
  <c r="Q7649" i="24" l="1"/>
  <c r="R7649" i="24" s="1"/>
  <c r="S7649" i="24" s="1"/>
  <c r="Q7650" i="24" l="1"/>
  <c r="R7650" i="24" s="1"/>
  <c r="S7650" i="24" s="1"/>
  <c r="Q7651" i="24" l="1"/>
  <c r="R7651" i="24" s="1"/>
  <c r="S7651" i="24" s="1"/>
  <c r="Q7652" i="24" l="1"/>
  <c r="R7652" i="24" s="1"/>
  <c r="S7652" i="24" s="1"/>
  <c r="Q7653" i="24" l="1"/>
  <c r="R7653" i="24" s="1"/>
  <c r="S7653" i="24" s="1"/>
  <c r="Q7654" i="24" l="1"/>
  <c r="R7654" i="24" s="1"/>
  <c r="S7654" i="24" s="1"/>
  <c r="Q7655" i="24" l="1"/>
  <c r="R7655" i="24" s="1"/>
  <c r="S7655" i="24" s="1"/>
  <c r="Q7656" i="24" l="1"/>
  <c r="R7656" i="24" s="1"/>
  <c r="S7656" i="24" s="1"/>
  <c r="Q7657" i="24" l="1"/>
  <c r="R7657" i="24" s="1"/>
  <c r="S7657" i="24" s="1"/>
  <c r="Q7658" i="24" l="1"/>
  <c r="R7658" i="24" s="1"/>
  <c r="S7658" i="24" s="1"/>
  <c r="Q7659" i="24" l="1"/>
  <c r="R7659" i="24" s="1"/>
  <c r="S7659" i="24" s="1"/>
  <c r="Q7660" i="24" l="1"/>
  <c r="R7660" i="24" s="1"/>
  <c r="S7660" i="24" s="1"/>
  <c r="Q7661" i="24" l="1"/>
  <c r="R7661" i="24" s="1"/>
  <c r="S7661" i="24" s="1"/>
  <c r="Q7662" i="24" l="1"/>
  <c r="R7662" i="24" s="1"/>
  <c r="S7662" i="24" s="1"/>
  <c r="Q7663" i="24" l="1"/>
  <c r="R7663" i="24" s="1"/>
  <c r="S7663" i="24" s="1"/>
  <c r="Q7664" i="24" l="1"/>
  <c r="R7664" i="24" s="1"/>
  <c r="S7664" i="24" s="1"/>
  <c r="Q7665" i="24" l="1"/>
  <c r="R7665" i="24" s="1"/>
  <c r="S7665" i="24" s="1"/>
  <c r="Q7666" i="24" l="1"/>
  <c r="R7666" i="24" s="1"/>
  <c r="S7666" i="24" s="1"/>
  <c r="Q7667" i="24" l="1"/>
  <c r="R7667" i="24" s="1"/>
  <c r="S7667" i="24" s="1"/>
  <c r="Q7668" i="24" l="1"/>
  <c r="R7668" i="24" s="1"/>
  <c r="S7668" i="24" s="1"/>
  <c r="Q7669" i="24" l="1"/>
  <c r="R7669" i="24" s="1"/>
  <c r="S7669" i="24" s="1"/>
  <c r="Q7670" i="24" l="1"/>
  <c r="R7670" i="24"/>
  <c r="S7670" i="24" s="1"/>
  <c r="Q7671" i="24" l="1"/>
  <c r="R7671" i="24" s="1"/>
  <c r="S7671" i="24" s="1"/>
  <c r="Q7672" i="24" l="1"/>
  <c r="R7672" i="24" s="1"/>
  <c r="S7672" i="24" s="1"/>
  <c r="Q7673" i="24" l="1"/>
  <c r="R7673" i="24" s="1"/>
  <c r="S7673" i="24" s="1"/>
  <c r="Q7674" i="24" l="1"/>
  <c r="R7674" i="24" s="1"/>
  <c r="S7674" i="24" s="1"/>
  <c r="Q7675" i="24" l="1"/>
  <c r="R7675" i="24" s="1"/>
  <c r="S7675" i="24" s="1"/>
  <c r="Q7676" i="24" l="1"/>
  <c r="R7676" i="24" s="1"/>
  <c r="S7676" i="24" s="1"/>
  <c r="Q7677" i="24" l="1"/>
  <c r="R7677" i="24" s="1"/>
  <c r="S7677" i="24" s="1"/>
  <c r="Q7678" i="24" l="1"/>
  <c r="R7678" i="24" s="1"/>
  <c r="S7678" i="24" s="1"/>
  <c r="Q7679" i="24" l="1"/>
  <c r="R7679" i="24" s="1"/>
  <c r="S7679" i="24" s="1"/>
  <c r="Q7680" i="24" l="1"/>
  <c r="R7680" i="24" s="1"/>
  <c r="S7680" i="24" s="1"/>
  <c r="Q7681" i="24" l="1"/>
  <c r="R7681" i="24" s="1"/>
  <c r="S7681" i="24" s="1"/>
  <c r="Q7682" i="24" l="1"/>
  <c r="R7682" i="24" s="1"/>
  <c r="S7682" i="24" s="1"/>
  <c r="Q7683" i="24" l="1"/>
  <c r="R7683" i="24" s="1"/>
  <c r="S7683" i="24" s="1"/>
  <c r="Q7684" i="24" l="1"/>
  <c r="R7684" i="24" s="1"/>
  <c r="S7684" i="24" s="1"/>
  <c r="Q7685" i="24" l="1"/>
  <c r="R7685" i="24" s="1"/>
  <c r="S7685" i="24" s="1"/>
  <c r="Q7686" i="24" l="1"/>
  <c r="R7686" i="24" s="1"/>
  <c r="S7686" i="24" s="1"/>
  <c r="Q7687" i="24" l="1"/>
  <c r="R7687" i="24" s="1"/>
  <c r="S7687" i="24" s="1"/>
  <c r="Q7688" i="24" l="1"/>
  <c r="R7688" i="24" s="1"/>
  <c r="S7688" i="24" s="1"/>
  <c r="Q7689" i="24" l="1"/>
  <c r="R7689" i="24" s="1"/>
  <c r="S7689" i="24" s="1"/>
  <c r="Q7690" i="24" l="1"/>
  <c r="R7690" i="24" s="1"/>
  <c r="S7690" i="24" s="1"/>
  <c r="Q7691" i="24" l="1"/>
  <c r="R7691" i="24" s="1"/>
  <c r="S7691" i="24" s="1"/>
  <c r="Q7692" i="24" l="1"/>
  <c r="R7692" i="24" s="1"/>
  <c r="S7692" i="24" s="1"/>
  <c r="Q7693" i="24" l="1"/>
  <c r="R7693" i="24" s="1"/>
  <c r="S7693" i="24" s="1"/>
  <c r="Q7694" i="24" l="1"/>
  <c r="R7694" i="24" s="1"/>
  <c r="S7694" i="24" s="1"/>
  <c r="Q7695" i="24" l="1"/>
  <c r="R7695" i="24" s="1"/>
  <c r="S7695" i="24" s="1"/>
  <c r="Q7696" i="24" l="1"/>
  <c r="R7696" i="24" s="1"/>
  <c r="S7696" i="24" s="1"/>
  <c r="Q7697" i="24" l="1"/>
  <c r="R7697" i="24" s="1"/>
  <c r="S7697" i="24" s="1"/>
  <c r="Q7698" i="24" l="1"/>
  <c r="R7698" i="24" s="1"/>
  <c r="S7698" i="24" s="1"/>
  <c r="Q7699" i="24" l="1"/>
  <c r="R7699" i="24" s="1"/>
  <c r="S7699" i="24" s="1"/>
  <c r="Q7700" i="24" l="1"/>
  <c r="R7700" i="24" s="1"/>
  <c r="S7700" i="24" s="1"/>
  <c r="Q7701" i="24" l="1"/>
  <c r="R7701" i="24" s="1"/>
  <c r="S7701" i="24" s="1"/>
  <c r="Q7702" i="24" l="1"/>
  <c r="R7702" i="24" s="1"/>
  <c r="S7702" i="24" s="1"/>
  <c r="Q7703" i="24" l="1"/>
  <c r="R7703" i="24" s="1"/>
  <c r="S7703" i="24" s="1"/>
  <c r="Q7704" i="24" l="1"/>
  <c r="R7704" i="24" s="1"/>
  <c r="S7704" i="24" s="1"/>
  <c r="Q7705" i="24" l="1"/>
  <c r="R7705" i="24" s="1"/>
  <c r="S7705" i="24" s="1"/>
  <c r="Q7706" i="24" l="1"/>
  <c r="R7706" i="24" s="1"/>
  <c r="S7706" i="24" s="1"/>
  <c r="Q7707" i="24" l="1"/>
  <c r="R7707" i="24" s="1"/>
  <c r="S7707" i="24" s="1"/>
  <c r="Q7708" i="24" l="1"/>
  <c r="R7708" i="24" s="1"/>
  <c r="S7708" i="24" s="1"/>
  <c r="Q7709" i="24" l="1"/>
  <c r="R7709" i="24"/>
  <c r="S7709" i="24" s="1"/>
  <c r="Q7710" i="24" l="1"/>
  <c r="R7710" i="24" s="1"/>
  <c r="S7710" i="24" s="1"/>
  <c r="Q7711" i="24" l="1"/>
  <c r="R7711" i="24" s="1"/>
  <c r="S7711" i="24" s="1"/>
  <c r="Q7712" i="24" l="1"/>
  <c r="R7712" i="24" s="1"/>
  <c r="S7712" i="24" s="1"/>
  <c r="Q7713" i="24" l="1"/>
  <c r="R7713" i="24" s="1"/>
  <c r="S7713" i="24" s="1"/>
  <c r="Q7714" i="24" l="1"/>
  <c r="R7714" i="24" s="1"/>
  <c r="S7714" i="24" s="1"/>
  <c r="Q7715" i="24" l="1"/>
  <c r="R7715" i="24" s="1"/>
  <c r="S7715" i="24" s="1"/>
  <c r="Q7716" i="24" l="1"/>
  <c r="R7716" i="24" s="1"/>
  <c r="S7716" i="24" s="1"/>
  <c r="Q7717" i="24" l="1"/>
  <c r="R7717" i="24" s="1"/>
  <c r="S7717" i="24" s="1"/>
  <c r="Q7718" i="24" l="1"/>
  <c r="R7718" i="24" s="1"/>
  <c r="S7718" i="24" s="1"/>
  <c r="Q7719" i="24" l="1"/>
  <c r="R7719" i="24" s="1"/>
  <c r="S7719" i="24" s="1"/>
  <c r="Q7720" i="24" l="1"/>
  <c r="R7720" i="24" s="1"/>
  <c r="S7720" i="24" s="1"/>
  <c r="Q7721" i="24" l="1"/>
  <c r="R7721" i="24" s="1"/>
  <c r="S7721" i="24" s="1"/>
  <c r="Q7722" i="24" l="1"/>
  <c r="R7722" i="24" s="1"/>
  <c r="S7722" i="24" s="1"/>
  <c r="Q7723" i="24" l="1"/>
  <c r="R7723" i="24" s="1"/>
  <c r="S7723" i="24" s="1"/>
  <c r="Q7724" i="24" l="1"/>
  <c r="R7724" i="24" s="1"/>
  <c r="S7724" i="24" s="1"/>
  <c r="Q7725" i="24" l="1"/>
  <c r="R7725" i="24" s="1"/>
  <c r="S7725" i="24" s="1"/>
  <c r="Q7726" i="24" l="1"/>
  <c r="R7726" i="24" s="1"/>
  <c r="S7726" i="24" s="1"/>
  <c r="Q7727" i="24" l="1"/>
  <c r="R7727" i="24" s="1"/>
  <c r="S7727" i="24" s="1"/>
  <c r="Q7728" i="24" l="1"/>
  <c r="R7728" i="24" s="1"/>
  <c r="S7728" i="24" s="1"/>
  <c r="Q7729" i="24" l="1"/>
  <c r="R7729" i="24" s="1"/>
  <c r="S7729" i="24" s="1"/>
  <c r="Q7730" i="24" l="1"/>
  <c r="R7730" i="24"/>
  <c r="S7730" i="24" s="1"/>
  <c r="Q7731" i="24" l="1"/>
  <c r="R7731" i="24" s="1"/>
  <c r="S7731" i="24" s="1"/>
  <c r="Q7732" i="24" l="1"/>
  <c r="R7732" i="24" s="1"/>
  <c r="S7732" i="24" s="1"/>
  <c r="Q7733" i="24" l="1"/>
  <c r="R7733" i="24" s="1"/>
  <c r="S7733" i="24" s="1"/>
  <c r="Q7734" i="24" l="1"/>
  <c r="R7734" i="24" s="1"/>
  <c r="S7734" i="24" s="1"/>
  <c r="Q7735" i="24" l="1"/>
  <c r="R7735" i="24"/>
  <c r="S7735" i="24" s="1"/>
  <c r="Q7736" i="24" l="1"/>
  <c r="R7736" i="24" s="1"/>
  <c r="S7736" i="24" s="1"/>
  <c r="Q7737" i="24" l="1"/>
  <c r="R7737" i="24" s="1"/>
  <c r="S7737" i="24" s="1"/>
  <c r="Q7738" i="24" l="1"/>
  <c r="R7738" i="24" s="1"/>
  <c r="S7738" i="24" s="1"/>
  <c r="Q7739" i="24" l="1"/>
  <c r="R7739" i="24" s="1"/>
  <c r="S7739" i="24" s="1"/>
  <c r="Q7740" i="24" l="1"/>
  <c r="R7740" i="24" s="1"/>
  <c r="S7740" i="24" s="1"/>
  <c r="Q7741" i="24" l="1"/>
  <c r="R7741" i="24" s="1"/>
  <c r="S7741" i="24" s="1"/>
  <c r="Q7742" i="24" l="1"/>
  <c r="R7742" i="24" s="1"/>
  <c r="S7742" i="24" s="1"/>
  <c r="Q7743" i="24" l="1"/>
  <c r="R7743" i="24" s="1"/>
  <c r="S7743" i="24" s="1"/>
  <c r="Q7744" i="24" l="1"/>
  <c r="R7744" i="24" s="1"/>
  <c r="S7744" i="24" s="1"/>
  <c r="Q7745" i="24" l="1"/>
  <c r="R7745" i="24" s="1"/>
  <c r="S7745" i="24" s="1"/>
  <c r="Q7746" i="24" l="1"/>
  <c r="R7746" i="24" s="1"/>
  <c r="S7746" i="24" s="1"/>
  <c r="Q7747" i="24" l="1"/>
  <c r="R7747" i="24" s="1"/>
  <c r="S7747" i="24" s="1"/>
  <c r="Q7748" i="24" l="1"/>
  <c r="R7748" i="24" s="1"/>
  <c r="S7748" i="24" s="1"/>
  <c r="Q7749" i="24" l="1"/>
  <c r="R7749" i="24" s="1"/>
  <c r="S7749" i="24" s="1"/>
  <c r="Q7750" i="24" l="1"/>
  <c r="R7750" i="24" s="1"/>
  <c r="S7750" i="24" s="1"/>
  <c r="Q7751" i="24" l="1"/>
  <c r="R7751" i="24" s="1"/>
  <c r="S7751" i="24" s="1"/>
  <c r="Q7752" i="24" l="1"/>
  <c r="R7752" i="24" s="1"/>
  <c r="S7752" i="24" s="1"/>
  <c r="Q7753" i="24" l="1"/>
  <c r="R7753" i="24" s="1"/>
  <c r="S7753" i="24" s="1"/>
  <c r="Q7754" i="24" l="1"/>
  <c r="R7754" i="24" s="1"/>
  <c r="S7754" i="24" s="1"/>
  <c r="Q7755" i="24" l="1"/>
  <c r="R7755" i="24" s="1"/>
  <c r="S7755" i="24" s="1"/>
  <c r="Q7756" i="24" l="1"/>
  <c r="R7756" i="24" s="1"/>
  <c r="S7756" i="24" s="1"/>
  <c r="Q7757" i="24" l="1"/>
  <c r="R7757" i="24" s="1"/>
  <c r="S7757" i="24" s="1"/>
  <c r="Q7758" i="24" l="1"/>
  <c r="R7758" i="24" s="1"/>
  <c r="S7758" i="24" s="1"/>
  <c r="Q7759" i="24" l="1"/>
  <c r="R7759" i="24" s="1"/>
  <c r="S7759" i="24" s="1"/>
  <c r="Q7760" i="24" l="1"/>
  <c r="R7760" i="24" s="1"/>
  <c r="S7760" i="24" s="1"/>
  <c r="Q7761" i="24" l="1"/>
  <c r="R7761" i="24" s="1"/>
  <c r="S7761" i="24" s="1"/>
  <c r="Q7762" i="24" l="1"/>
  <c r="R7762" i="24" s="1"/>
  <c r="S7762" i="24" s="1"/>
  <c r="Q7763" i="24" l="1"/>
  <c r="R7763" i="24" s="1"/>
  <c r="S7763" i="24" s="1"/>
  <c r="Q7764" i="24" l="1"/>
  <c r="R7764" i="24" s="1"/>
  <c r="S7764" i="24" s="1"/>
  <c r="Q7765" i="24" l="1"/>
  <c r="R7765" i="24" s="1"/>
  <c r="S7765" i="24" s="1"/>
  <c r="Q7766" i="24" l="1"/>
  <c r="R7766" i="24" s="1"/>
  <c r="S7766" i="24" s="1"/>
  <c r="Q7767" i="24" l="1"/>
  <c r="R7767" i="24" s="1"/>
  <c r="S7767" i="24" s="1"/>
  <c r="Q7768" i="24" l="1"/>
  <c r="R7768" i="24" s="1"/>
  <c r="S7768" i="24" s="1"/>
  <c r="Q7769" i="24" l="1"/>
  <c r="R7769" i="24" s="1"/>
  <c r="S7769" i="24" s="1"/>
  <c r="Q7770" i="24" l="1"/>
  <c r="R7770" i="24" s="1"/>
  <c r="S7770" i="24" s="1"/>
  <c r="Q7771" i="24" l="1"/>
  <c r="R7771" i="24" s="1"/>
  <c r="S7771" i="24" s="1"/>
  <c r="Q7772" i="24" l="1"/>
  <c r="R7772" i="24" s="1"/>
  <c r="S7772" i="24" s="1"/>
  <c r="Q7773" i="24" l="1"/>
  <c r="R7773" i="24" s="1"/>
  <c r="S7773" i="24" s="1"/>
  <c r="Q7774" i="24" l="1"/>
  <c r="R7774" i="24" s="1"/>
  <c r="S7774" i="24" s="1"/>
  <c r="Q7775" i="24" l="1"/>
  <c r="R7775" i="24"/>
  <c r="S7775" i="24" s="1"/>
  <c r="Q7776" i="24" l="1"/>
  <c r="R7776" i="24" s="1"/>
  <c r="S7776" i="24" s="1"/>
  <c r="Q7777" i="24" l="1"/>
  <c r="R7777" i="24" s="1"/>
  <c r="S7777" i="24" s="1"/>
  <c r="Q7778" i="24" l="1"/>
  <c r="R7778" i="24" s="1"/>
  <c r="S7778" i="24" s="1"/>
  <c r="Q7779" i="24" l="1"/>
  <c r="R7779" i="24"/>
  <c r="S7779" i="24" s="1"/>
  <c r="Q7780" i="24" l="1"/>
  <c r="R7780" i="24" s="1"/>
  <c r="S7780" i="24" s="1"/>
  <c r="Q7781" i="24" l="1"/>
  <c r="R7781" i="24" s="1"/>
  <c r="S7781" i="24" s="1"/>
  <c r="Q7782" i="24" l="1"/>
  <c r="R7782" i="24"/>
  <c r="S7782" i="24" s="1"/>
  <c r="Q7783" i="24" l="1"/>
  <c r="R7783" i="24" s="1"/>
  <c r="S7783" i="24" s="1"/>
  <c r="Q7784" i="24" l="1"/>
  <c r="R7784" i="24"/>
  <c r="S7784" i="24" s="1"/>
  <c r="Q7785" i="24" l="1"/>
  <c r="R7785" i="24" s="1"/>
  <c r="S7785" i="24" s="1"/>
  <c r="Q7786" i="24" l="1"/>
  <c r="R7786" i="24" s="1"/>
  <c r="S7786" i="24" s="1"/>
  <c r="Q7787" i="24" l="1"/>
  <c r="R7787" i="24" s="1"/>
  <c r="S7787" i="24" s="1"/>
  <c r="Q7788" i="24" l="1"/>
  <c r="R7788" i="24" s="1"/>
  <c r="S7788" i="24" s="1"/>
  <c r="Q7789" i="24" l="1"/>
  <c r="R7789" i="24" s="1"/>
  <c r="S7789" i="24" s="1"/>
  <c r="Q7790" i="24" l="1"/>
  <c r="R7790" i="24" s="1"/>
  <c r="S7790" i="24" s="1"/>
  <c r="Q7791" i="24" l="1"/>
  <c r="R7791" i="24" s="1"/>
  <c r="S7791" i="24" s="1"/>
  <c r="Q7792" i="24" l="1"/>
  <c r="R7792" i="24"/>
  <c r="S7792" i="24" s="1"/>
  <c r="Q7793" i="24" l="1"/>
  <c r="R7793" i="24" s="1"/>
  <c r="S7793" i="24" s="1"/>
  <c r="Q7794" i="24" l="1"/>
  <c r="R7794" i="24" s="1"/>
  <c r="S7794" i="24" s="1"/>
  <c r="Q7795" i="24" l="1"/>
  <c r="R7795" i="24" s="1"/>
  <c r="S7795" i="24" s="1"/>
  <c r="Q7796" i="24" l="1"/>
  <c r="R7796" i="24" s="1"/>
  <c r="S7796" i="24" s="1"/>
  <c r="Q7797" i="24" l="1"/>
  <c r="R7797" i="24" s="1"/>
  <c r="S7797" i="24" s="1"/>
  <c r="Q7798" i="24" l="1"/>
  <c r="R7798" i="24" s="1"/>
  <c r="S7798" i="24" s="1"/>
  <c r="Q7799" i="24" l="1"/>
  <c r="R7799" i="24"/>
  <c r="S7799" i="24" s="1"/>
  <c r="Q7800" i="24" l="1"/>
  <c r="R7800" i="24" s="1"/>
  <c r="S7800" i="24" s="1"/>
  <c r="Q7801" i="24" l="1"/>
  <c r="R7801" i="24" s="1"/>
  <c r="S7801" i="24" s="1"/>
  <c r="Q7802" i="24" l="1"/>
  <c r="R7802" i="24" s="1"/>
  <c r="S7802" i="24" s="1"/>
  <c r="Q7803" i="24" l="1"/>
  <c r="R7803" i="24" s="1"/>
  <c r="S7803" i="24" s="1"/>
  <c r="Q7804" i="24" l="1"/>
  <c r="R7804" i="24" s="1"/>
  <c r="S7804" i="24" s="1"/>
  <c r="Q7805" i="24" l="1"/>
  <c r="R7805" i="24" s="1"/>
  <c r="S7805" i="24" s="1"/>
  <c r="Q7806" i="24" l="1"/>
  <c r="R7806" i="24" s="1"/>
  <c r="S7806" i="24" s="1"/>
  <c r="Q7807" i="24" l="1"/>
  <c r="R7807" i="24" s="1"/>
  <c r="S7807" i="24" s="1"/>
  <c r="Q7808" i="24" l="1"/>
  <c r="R7808" i="24" s="1"/>
  <c r="S7808" i="24" s="1"/>
  <c r="Q7809" i="24" l="1"/>
  <c r="R7809" i="24" s="1"/>
  <c r="S7809" i="24" s="1"/>
  <c r="Q7810" i="24" l="1"/>
  <c r="R7810" i="24" s="1"/>
  <c r="S7810" i="24" s="1"/>
  <c r="Q7811" i="24" l="1"/>
  <c r="R7811" i="24" s="1"/>
  <c r="S7811" i="24" s="1"/>
  <c r="Q7812" i="24" l="1"/>
  <c r="R7812" i="24" s="1"/>
  <c r="S7812" i="24" s="1"/>
  <c r="Q7813" i="24" l="1"/>
  <c r="R7813" i="24" s="1"/>
  <c r="S7813" i="24" s="1"/>
  <c r="Q7814" i="24" l="1"/>
  <c r="R7814" i="24" s="1"/>
  <c r="S7814" i="24" s="1"/>
  <c r="Q7815" i="24" l="1"/>
  <c r="R7815" i="24" s="1"/>
  <c r="S7815" i="24" s="1"/>
  <c r="Q7816" i="24" l="1"/>
  <c r="R7816" i="24" s="1"/>
  <c r="S7816" i="24" s="1"/>
  <c r="Q7817" i="24" l="1"/>
  <c r="R7817" i="24" s="1"/>
  <c r="S7817" i="24" s="1"/>
  <c r="Q7818" i="24" l="1"/>
  <c r="R7818" i="24" s="1"/>
  <c r="S7818" i="24" s="1"/>
  <c r="Q7819" i="24" l="1"/>
  <c r="R7819" i="24" s="1"/>
  <c r="S7819" i="24" s="1"/>
  <c r="Q7820" i="24" l="1"/>
  <c r="R7820" i="24"/>
  <c r="S7820" i="24" s="1"/>
  <c r="Q7821" i="24" l="1"/>
  <c r="R7821" i="24" s="1"/>
  <c r="S7821" i="24" s="1"/>
  <c r="Q7822" i="24" l="1"/>
  <c r="R7822" i="24" s="1"/>
  <c r="S7822" i="24" s="1"/>
  <c r="Q7823" i="24" l="1"/>
  <c r="R7823" i="24" s="1"/>
  <c r="S7823" i="24" s="1"/>
  <c r="Q7824" i="24" l="1"/>
  <c r="R7824" i="24" s="1"/>
  <c r="S7824" i="24" s="1"/>
  <c r="Q7825" i="24" l="1"/>
  <c r="R7825" i="24" s="1"/>
  <c r="S7825" i="24" s="1"/>
  <c r="Q7826" i="24" l="1"/>
  <c r="R7826" i="24" s="1"/>
  <c r="S7826" i="24" s="1"/>
  <c r="Q7827" i="24" l="1"/>
  <c r="R7827" i="24" s="1"/>
  <c r="S7827" i="24" s="1"/>
  <c r="Q7828" i="24" l="1"/>
  <c r="R7828" i="24" s="1"/>
  <c r="S7828" i="24" s="1"/>
  <c r="Q7829" i="24" l="1"/>
  <c r="R7829" i="24" s="1"/>
  <c r="S7829" i="24" s="1"/>
  <c r="Q7830" i="24" l="1"/>
  <c r="R7830" i="24" s="1"/>
  <c r="S7830" i="24" s="1"/>
  <c r="Q7831" i="24" l="1"/>
  <c r="R7831" i="24"/>
  <c r="S7831" i="24" s="1"/>
  <c r="Q7832" i="24" l="1"/>
  <c r="R7832" i="24" s="1"/>
  <c r="S7832" i="24" s="1"/>
  <c r="Q7833" i="24" l="1"/>
  <c r="R7833" i="24" s="1"/>
  <c r="S7833" i="24" s="1"/>
  <c r="Q7834" i="24" l="1"/>
  <c r="R7834" i="24" s="1"/>
  <c r="S7834" i="24" s="1"/>
  <c r="Q7835" i="24" l="1"/>
  <c r="R7835" i="24" s="1"/>
  <c r="S7835" i="24" s="1"/>
  <c r="Q7836" i="24" l="1"/>
  <c r="R7836" i="24" s="1"/>
  <c r="S7836" i="24" s="1"/>
  <c r="Q7837" i="24" l="1"/>
  <c r="R7837" i="24" s="1"/>
  <c r="S7837" i="24" s="1"/>
  <c r="Q7838" i="24" l="1"/>
  <c r="R7838" i="24" s="1"/>
  <c r="S7838" i="24" s="1"/>
  <c r="Q7839" i="24" l="1"/>
  <c r="R7839" i="24" s="1"/>
  <c r="S7839" i="24" s="1"/>
  <c r="Q7840" i="24" l="1"/>
  <c r="R7840" i="24" s="1"/>
  <c r="S7840" i="24" s="1"/>
  <c r="Q7841" i="24" l="1"/>
  <c r="R7841" i="24" s="1"/>
  <c r="S7841" i="24" s="1"/>
  <c r="Q7842" i="24" l="1"/>
  <c r="R7842" i="24" s="1"/>
  <c r="S7842" i="24" s="1"/>
  <c r="Q7843" i="24" l="1"/>
  <c r="R7843" i="24" s="1"/>
  <c r="S7843" i="24" s="1"/>
  <c r="Q7844" i="24" l="1"/>
  <c r="R7844" i="24"/>
  <c r="S7844" i="24" s="1"/>
  <c r="Q7845" i="24" l="1"/>
  <c r="R7845" i="24" s="1"/>
  <c r="S7845" i="24" s="1"/>
  <c r="Q7846" i="24" l="1"/>
  <c r="R7846" i="24" s="1"/>
  <c r="S7846" i="24" s="1"/>
  <c r="Q7847" i="24" l="1"/>
  <c r="R7847" i="24" s="1"/>
  <c r="S7847" i="24" s="1"/>
  <c r="Q7848" i="24" l="1"/>
  <c r="R7848" i="24" s="1"/>
  <c r="S7848" i="24" s="1"/>
  <c r="Q7849" i="24" l="1"/>
  <c r="R7849" i="24" s="1"/>
  <c r="S7849" i="24" s="1"/>
  <c r="Q7850" i="24" l="1"/>
  <c r="R7850" i="24" s="1"/>
  <c r="S7850" i="24" s="1"/>
  <c r="Q7851" i="24" l="1"/>
  <c r="R7851" i="24" s="1"/>
  <c r="S7851" i="24" s="1"/>
  <c r="Q7852" i="24" l="1"/>
  <c r="R7852" i="24" s="1"/>
  <c r="S7852" i="24" s="1"/>
  <c r="Q7853" i="24" l="1"/>
  <c r="R7853" i="24" s="1"/>
  <c r="S7853" i="24" s="1"/>
  <c r="Q7854" i="24" l="1"/>
  <c r="R7854" i="24" s="1"/>
  <c r="S7854" i="24" s="1"/>
  <c r="Q7855" i="24" l="1"/>
  <c r="R7855" i="24" s="1"/>
  <c r="S7855" i="24" s="1"/>
  <c r="Q7856" i="24" l="1"/>
  <c r="R7856" i="24" s="1"/>
  <c r="S7856" i="24" s="1"/>
  <c r="Q7857" i="24" l="1"/>
  <c r="R7857" i="24" s="1"/>
  <c r="S7857" i="24" s="1"/>
  <c r="Q7858" i="24" l="1"/>
  <c r="R7858" i="24" s="1"/>
  <c r="S7858" i="24" s="1"/>
  <c r="Q7859" i="24" l="1"/>
  <c r="R7859" i="24" s="1"/>
  <c r="S7859" i="24" s="1"/>
  <c r="Q7860" i="24" l="1"/>
  <c r="R7860" i="24" s="1"/>
  <c r="S7860" i="24" s="1"/>
  <c r="Q7861" i="24" l="1"/>
  <c r="R7861" i="24" s="1"/>
  <c r="S7861" i="24" s="1"/>
  <c r="Q7862" i="24" l="1"/>
  <c r="R7862" i="24" s="1"/>
  <c r="S7862" i="24" s="1"/>
  <c r="Q7863" i="24" l="1"/>
  <c r="R7863" i="24" s="1"/>
  <c r="S7863" i="24" s="1"/>
  <c r="Q7864" i="24" l="1"/>
  <c r="R7864" i="24" s="1"/>
  <c r="S7864" i="24" s="1"/>
  <c r="Q7865" i="24" l="1"/>
  <c r="R7865" i="24" s="1"/>
  <c r="S7865" i="24" s="1"/>
  <c r="Q7866" i="24" l="1"/>
  <c r="R7866" i="24" s="1"/>
  <c r="S7866" i="24" s="1"/>
  <c r="Q7867" i="24" l="1"/>
  <c r="R7867" i="24" s="1"/>
  <c r="S7867" i="24" s="1"/>
  <c r="Q7868" i="24" l="1"/>
  <c r="R7868" i="24" s="1"/>
  <c r="S7868" i="24" s="1"/>
  <c r="Q7869" i="24" l="1"/>
  <c r="R7869" i="24" s="1"/>
  <c r="S7869" i="24" s="1"/>
  <c r="Q7870" i="24" l="1"/>
  <c r="R7870" i="24" s="1"/>
  <c r="S7870" i="24" s="1"/>
  <c r="Q7871" i="24" l="1"/>
  <c r="R7871" i="24"/>
  <c r="S7871" i="24" s="1"/>
  <c r="Q7872" i="24" l="1"/>
  <c r="R7872" i="24" s="1"/>
  <c r="S7872" i="24" s="1"/>
  <c r="Q7873" i="24" l="1"/>
  <c r="R7873" i="24" s="1"/>
  <c r="S7873" i="24" s="1"/>
  <c r="Q7874" i="24" l="1"/>
  <c r="R7874" i="24" s="1"/>
  <c r="S7874" i="24" s="1"/>
  <c r="Q7875" i="24" l="1"/>
  <c r="R7875" i="24" s="1"/>
  <c r="S7875" i="24" s="1"/>
  <c r="Q7876" i="24" l="1"/>
  <c r="R7876" i="24" s="1"/>
  <c r="S7876" i="24" s="1"/>
  <c r="Q7877" i="24" l="1"/>
  <c r="R7877" i="24" s="1"/>
  <c r="S7877" i="24" s="1"/>
  <c r="Q7878" i="24" l="1"/>
  <c r="R7878" i="24" s="1"/>
  <c r="S7878" i="24" s="1"/>
  <c r="Q7879" i="24" l="1"/>
  <c r="R7879" i="24" s="1"/>
  <c r="S7879" i="24" s="1"/>
  <c r="Q7880" i="24" l="1"/>
  <c r="R7880" i="24" s="1"/>
  <c r="S7880" i="24" s="1"/>
  <c r="Q7881" i="24" l="1"/>
  <c r="R7881" i="24" s="1"/>
  <c r="S7881" i="24" s="1"/>
  <c r="Q7882" i="24" l="1"/>
  <c r="R7882" i="24" s="1"/>
  <c r="S7882" i="24" s="1"/>
  <c r="Q7883" i="24" l="1"/>
  <c r="R7883" i="24" s="1"/>
  <c r="S7883" i="24" s="1"/>
  <c r="Q7884" i="24" l="1"/>
  <c r="R7884" i="24" s="1"/>
  <c r="S7884" i="24" s="1"/>
  <c r="Q7885" i="24" l="1"/>
  <c r="R7885" i="24" s="1"/>
  <c r="S7885" i="24" s="1"/>
  <c r="Q7886" i="24" l="1"/>
  <c r="R7886" i="24" s="1"/>
  <c r="S7886" i="24" s="1"/>
  <c r="Q7887" i="24" l="1"/>
  <c r="R7887" i="24" s="1"/>
  <c r="S7887" i="24" s="1"/>
  <c r="Q7888" i="24" l="1"/>
  <c r="R7888" i="24" s="1"/>
  <c r="S7888" i="24" s="1"/>
  <c r="Q7889" i="24" l="1"/>
  <c r="R7889" i="24" s="1"/>
  <c r="S7889" i="24" s="1"/>
  <c r="Q7890" i="24" l="1"/>
  <c r="R7890" i="24" s="1"/>
  <c r="S7890" i="24" s="1"/>
  <c r="Q7891" i="24" l="1"/>
  <c r="R7891" i="24" s="1"/>
  <c r="S7891" i="24" s="1"/>
  <c r="Q7892" i="24" l="1"/>
  <c r="R7892" i="24" s="1"/>
  <c r="S7892" i="24" s="1"/>
  <c r="Q7893" i="24" l="1"/>
  <c r="R7893" i="24" s="1"/>
  <c r="S7893" i="24" s="1"/>
  <c r="Q7894" i="24" l="1"/>
  <c r="R7894" i="24" s="1"/>
  <c r="S7894" i="24" s="1"/>
  <c r="Q7895" i="24" l="1"/>
  <c r="R7895" i="24" s="1"/>
  <c r="S7895" i="24" s="1"/>
  <c r="Q7896" i="24" l="1"/>
  <c r="R7896" i="24"/>
  <c r="S7896" i="24" s="1"/>
  <c r="Q7897" i="24" l="1"/>
  <c r="R7897" i="24" s="1"/>
  <c r="S7897" i="24" s="1"/>
  <c r="Q7898" i="24" l="1"/>
  <c r="R7898" i="24" s="1"/>
  <c r="S7898" i="24" s="1"/>
  <c r="Q7899" i="24" l="1"/>
  <c r="R7899" i="24" s="1"/>
  <c r="S7899" i="24" s="1"/>
  <c r="Q7900" i="24" l="1"/>
  <c r="R7900" i="24" s="1"/>
  <c r="S7900" i="24" s="1"/>
  <c r="Q7901" i="24" l="1"/>
  <c r="R7901" i="24" s="1"/>
  <c r="S7901" i="24" s="1"/>
  <c r="Q7902" i="24" l="1"/>
  <c r="R7902" i="24" s="1"/>
  <c r="S7902" i="24" s="1"/>
  <c r="Q7903" i="24" l="1"/>
  <c r="R7903" i="24" s="1"/>
  <c r="S7903" i="24" s="1"/>
  <c r="Q7904" i="24" l="1"/>
  <c r="R7904" i="24"/>
  <c r="S7904" i="24" s="1"/>
  <c r="Q7905" i="24" l="1"/>
  <c r="R7905" i="24"/>
  <c r="S7905" i="24" s="1"/>
  <c r="Q7906" i="24" l="1"/>
  <c r="R7906" i="24" s="1"/>
  <c r="S7906" i="24" s="1"/>
  <c r="Q7907" i="24" l="1"/>
  <c r="R7907" i="24" s="1"/>
  <c r="S7907" i="24" s="1"/>
  <c r="Q7908" i="24" l="1"/>
  <c r="R7908" i="24"/>
  <c r="S7908" i="24" s="1"/>
  <c r="Q7909" i="24" l="1"/>
  <c r="R7909" i="24"/>
  <c r="S7909" i="24" s="1"/>
  <c r="Q7910" i="24" l="1"/>
  <c r="R7910" i="24" s="1"/>
  <c r="S7910" i="24" s="1"/>
  <c r="Q7911" i="24" l="1"/>
  <c r="R7911" i="24" s="1"/>
  <c r="S7911" i="24" s="1"/>
  <c r="Q7912" i="24" l="1"/>
  <c r="R7912" i="24" s="1"/>
  <c r="S7912" i="24" s="1"/>
  <c r="Q7913" i="24" l="1"/>
  <c r="R7913" i="24" s="1"/>
  <c r="S7913" i="24" s="1"/>
  <c r="Q7914" i="24" l="1"/>
  <c r="R7914" i="24"/>
  <c r="S7914" i="24" s="1"/>
  <c r="Q7915" i="24" l="1"/>
  <c r="R7915" i="24"/>
  <c r="S7915" i="24" s="1"/>
  <c r="Q7916" i="24" l="1"/>
  <c r="R7916" i="24" s="1"/>
  <c r="S7916" i="24" s="1"/>
  <c r="Q7917" i="24" l="1"/>
  <c r="R7917" i="24" s="1"/>
  <c r="S7917" i="24" s="1"/>
  <c r="Q7918" i="24" l="1"/>
  <c r="R7918" i="24" s="1"/>
  <c r="S7918" i="24" s="1"/>
  <c r="Q7919" i="24" l="1"/>
  <c r="R7919" i="24" s="1"/>
  <c r="S7919" i="24" s="1"/>
  <c r="Q7920" i="24" l="1"/>
  <c r="R7920" i="24" s="1"/>
  <c r="S7920" i="24" s="1"/>
  <c r="Q7921" i="24" l="1"/>
  <c r="R7921" i="24" s="1"/>
  <c r="S7921" i="24" s="1"/>
  <c r="Q7922" i="24" l="1"/>
  <c r="R7922" i="24"/>
  <c r="S7922" i="24" s="1"/>
  <c r="Q7923" i="24" l="1"/>
  <c r="R7923" i="24" s="1"/>
  <c r="S7923" i="24" s="1"/>
  <c r="Q7924" i="24" l="1"/>
  <c r="R7924" i="24" s="1"/>
  <c r="S7924" i="24" s="1"/>
  <c r="Q7925" i="24" l="1"/>
  <c r="R7925" i="24" s="1"/>
  <c r="S7925" i="24" s="1"/>
  <c r="Q7926" i="24" l="1"/>
  <c r="R7926" i="24" s="1"/>
  <c r="S7926" i="24" s="1"/>
  <c r="Q7927" i="24" l="1"/>
  <c r="R7927" i="24" s="1"/>
  <c r="S7927" i="24" s="1"/>
  <c r="Q7928" i="24" l="1"/>
  <c r="R7928" i="24" s="1"/>
  <c r="S7928" i="24" s="1"/>
  <c r="Q7929" i="24" l="1"/>
  <c r="R7929" i="24" s="1"/>
  <c r="S7929" i="24" s="1"/>
  <c r="Q7930" i="24" l="1"/>
  <c r="R7930" i="24" s="1"/>
  <c r="S7930" i="24" s="1"/>
  <c r="Q7931" i="24" l="1"/>
  <c r="R7931" i="24" s="1"/>
  <c r="S7931" i="24" s="1"/>
  <c r="Q7932" i="24" l="1"/>
  <c r="R7932" i="24" s="1"/>
  <c r="S7932" i="24" s="1"/>
  <c r="Q7933" i="24" l="1"/>
  <c r="R7933" i="24"/>
  <c r="S7933" i="24" s="1"/>
  <c r="Q7934" i="24" l="1"/>
  <c r="R7934" i="24" s="1"/>
  <c r="S7934" i="24" s="1"/>
  <c r="Q7935" i="24" l="1"/>
  <c r="R7935" i="24" s="1"/>
  <c r="S7935" i="24" s="1"/>
  <c r="Q7936" i="24" l="1"/>
  <c r="R7936" i="24" s="1"/>
  <c r="S7936" i="24" s="1"/>
  <c r="Q7937" i="24" l="1"/>
  <c r="R7937" i="24" s="1"/>
  <c r="S7937" i="24" s="1"/>
  <c r="Q7938" i="24" l="1"/>
  <c r="R7938" i="24" s="1"/>
  <c r="S7938" i="24" s="1"/>
  <c r="Q7939" i="24" l="1"/>
  <c r="R7939" i="24" s="1"/>
  <c r="S7939" i="24" s="1"/>
  <c r="Q7940" i="24" l="1"/>
  <c r="R7940" i="24" s="1"/>
  <c r="S7940" i="24" s="1"/>
  <c r="Q7941" i="24" l="1"/>
  <c r="R7941" i="24" s="1"/>
  <c r="S7941" i="24" s="1"/>
  <c r="Q7942" i="24" l="1"/>
  <c r="R7942" i="24" s="1"/>
  <c r="S7942" i="24" s="1"/>
  <c r="Q7943" i="24" l="1"/>
  <c r="R7943" i="24" s="1"/>
  <c r="S7943" i="24" s="1"/>
  <c r="Q7944" i="24" l="1"/>
  <c r="R7944" i="24" s="1"/>
  <c r="S7944" i="24" s="1"/>
  <c r="Q7945" i="24" l="1"/>
  <c r="R7945" i="24" s="1"/>
  <c r="S7945" i="24" s="1"/>
  <c r="Q7946" i="24" l="1"/>
  <c r="R7946" i="24"/>
  <c r="S7946" i="24" s="1"/>
  <c r="Q7947" i="24" l="1"/>
  <c r="R7947" i="24"/>
  <c r="S7947" i="24" s="1"/>
  <c r="Q7948" i="24" l="1"/>
  <c r="R7948" i="24" s="1"/>
  <c r="S7948" i="24" s="1"/>
  <c r="Q7949" i="24" l="1"/>
  <c r="R7949" i="24" s="1"/>
  <c r="S7949" i="24" s="1"/>
  <c r="Q7950" i="24" l="1"/>
  <c r="R7950" i="24" s="1"/>
  <c r="S7950" i="24" s="1"/>
  <c r="Q7951" i="24" l="1"/>
  <c r="R7951" i="24" s="1"/>
  <c r="S7951" i="24" s="1"/>
  <c r="Q7952" i="24" l="1"/>
  <c r="R7952" i="24"/>
  <c r="S7952" i="24" s="1"/>
  <c r="Q7953" i="24" l="1"/>
  <c r="R7953" i="24" s="1"/>
  <c r="S7953" i="24" s="1"/>
  <c r="Q7954" i="24" l="1"/>
  <c r="R7954" i="24" s="1"/>
  <c r="S7954" i="24" s="1"/>
  <c r="Q7955" i="24" l="1"/>
  <c r="R7955" i="24"/>
  <c r="S7955" i="24" s="1"/>
  <c r="Q7956" i="24" l="1"/>
  <c r="R7956" i="24" s="1"/>
  <c r="S7956" i="24" s="1"/>
  <c r="Q7957" i="24" l="1"/>
  <c r="R7957" i="24" s="1"/>
  <c r="S7957" i="24" s="1"/>
  <c r="Q7958" i="24" l="1"/>
  <c r="R7958" i="24" s="1"/>
  <c r="S7958" i="24" s="1"/>
  <c r="Q7959" i="24" l="1"/>
  <c r="R7959" i="24" s="1"/>
  <c r="S7959" i="24" s="1"/>
  <c r="Q7960" i="24" l="1"/>
  <c r="R7960" i="24" s="1"/>
  <c r="S7960" i="24" s="1"/>
  <c r="Q7961" i="24" l="1"/>
  <c r="R7961" i="24"/>
  <c r="S7961" i="24" s="1"/>
  <c r="Q7962" i="24" l="1"/>
  <c r="R7962" i="24" s="1"/>
  <c r="S7962" i="24" s="1"/>
  <c r="Q7963" i="24" l="1"/>
  <c r="R7963" i="24" s="1"/>
  <c r="S7963" i="24" s="1"/>
  <c r="Q7964" i="24" l="1"/>
  <c r="R7964" i="24" s="1"/>
  <c r="S7964" i="24" s="1"/>
  <c r="Q7965" i="24" l="1"/>
  <c r="R7965" i="24" s="1"/>
  <c r="S7965" i="24" s="1"/>
  <c r="Q7966" i="24" l="1"/>
  <c r="R7966" i="24" s="1"/>
  <c r="S7966" i="24" s="1"/>
  <c r="Q7967" i="24" l="1"/>
  <c r="R7967" i="24" s="1"/>
  <c r="S7967" i="24" s="1"/>
  <c r="Q7968" i="24" l="1"/>
  <c r="R7968" i="24" s="1"/>
  <c r="S7968" i="24" s="1"/>
  <c r="Q7969" i="24" l="1"/>
  <c r="R7969" i="24" s="1"/>
  <c r="S7969" i="24" s="1"/>
  <c r="Q7970" i="24" l="1"/>
  <c r="R7970" i="24" s="1"/>
  <c r="S7970" i="24" s="1"/>
  <c r="Q7971" i="24" l="1"/>
  <c r="R7971" i="24" s="1"/>
  <c r="S7971" i="24" s="1"/>
  <c r="Q7972" i="24" l="1"/>
  <c r="R7972" i="24" s="1"/>
  <c r="S7972" i="24" s="1"/>
  <c r="Q7973" i="24" l="1"/>
  <c r="R7973" i="24" s="1"/>
  <c r="S7973" i="24" s="1"/>
  <c r="Q7974" i="24" l="1"/>
  <c r="R7974" i="24"/>
  <c r="S7974" i="24" s="1"/>
  <c r="Q7975" i="24" l="1"/>
  <c r="R7975" i="24" s="1"/>
  <c r="S7975" i="24" s="1"/>
  <c r="Q7976" i="24" l="1"/>
  <c r="R7976" i="24" s="1"/>
  <c r="S7976" i="24" s="1"/>
  <c r="Q7977" i="24" l="1"/>
  <c r="R7977" i="24" s="1"/>
  <c r="S7977" i="24" s="1"/>
  <c r="Q7978" i="24" l="1"/>
  <c r="R7978" i="24" s="1"/>
  <c r="S7978" i="24" s="1"/>
  <c r="Q7979" i="24" l="1"/>
  <c r="R7979" i="24" s="1"/>
  <c r="S7979" i="24" s="1"/>
  <c r="Q7980" i="24" l="1"/>
  <c r="R7980" i="24" s="1"/>
  <c r="S7980" i="24" s="1"/>
  <c r="Q7981" i="24" l="1"/>
  <c r="R7981" i="24" s="1"/>
  <c r="S7981" i="24" s="1"/>
  <c r="Q7982" i="24" l="1"/>
  <c r="R7982" i="24" s="1"/>
  <c r="S7982" i="24" s="1"/>
  <c r="Q7983" i="24" l="1"/>
  <c r="R7983" i="24" s="1"/>
  <c r="S7983" i="24" s="1"/>
  <c r="Q7984" i="24" l="1"/>
  <c r="R7984" i="24" s="1"/>
  <c r="S7984" i="24" s="1"/>
  <c r="Q7985" i="24" l="1"/>
  <c r="R7985" i="24" s="1"/>
  <c r="S7985" i="24" s="1"/>
  <c r="Q7986" i="24" l="1"/>
  <c r="R7986" i="24" s="1"/>
  <c r="S7986" i="24" s="1"/>
  <c r="Q7987" i="24" l="1"/>
  <c r="R7987" i="24" s="1"/>
  <c r="S7987" i="24" s="1"/>
  <c r="Q7988" i="24" l="1"/>
  <c r="R7988" i="24" s="1"/>
  <c r="S7988" i="24" s="1"/>
  <c r="Q7989" i="24" l="1"/>
  <c r="R7989" i="24"/>
  <c r="S7989" i="24" s="1"/>
  <c r="Q7990" i="24" l="1"/>
  <c r="R7990" i="24" s="1"/>
  <c r="S7990" i="24" s="1"/>
  <c r="Q7991" i="24" l="1"/>
  <c r="R7991" i="24" s="1"/>
  <c r="S7991" i="24" s="1"/>
  <c r="Q7992" i="24" l="1"/>
  <c r="R7992" i="24" s="1"/>
  <c r="S7992" i="24" s="1"/>
  <c r="Q7993" i="24" l="1"/>
  <c r="R7993" i="24" s="1"/>
  <c r="S7993" i="24" s="1"/>
  <c r="Q7994" i="24" l="1"/>
  <c r="R7994" i="24" s="1"/>
  <c r="S7994" i="24" s="1"/>
  <c r="Q7995" i="24" l="1"/>
  <c r="R7995" i="24" s="1"/>
  <c r="S7995" i="24" s="1"/>
  <c r="Q7996" i="24" l="1"/>
  <c r="R7996" i="24" s="1"/>
  <c r="S7996" i="24" s="1"/>
  <c r="Q7997" i="24" l="1"/>
  <c r="R7997" i="24" s="1"/>
  <c r="S7997" i="24" s="1"/>
  <c r="Q7998" i="24" l="1"/>
  <c r="R7998" i="24" s="1"/>
  <c r="S7998" i="24" s="1"/>
  <c r="Q7999" i="24" l="1"/>
  <c r="R7999" i="24" s="1"/>
  <c r="S7999" i="24" s="1"/>
  <c r="Q8000" i="24" l="1"/>
  <c r="R8000" i="24" s="1"/>
  <c r="S8000" i="24" s="1"/>
  <c r="Q8001" i="24" l="1"/>
  <c r="R8001" i="24" s="1"/>
  <c r="S8001" i="24" s="1"/>
  <c r="Q8002" i="24" l="1"/>
  <c r="R8002" i="24" s="1"/>
  <c r="S8002" i="24" s="1"/>
  <c r="Q8003" i="24" l="1"/>
  <c r="R8003" i="24" s="1"/>
  <c r="S8003" i="24" s="1"/>
  <c r="Q8004" i="24" l="1"/>
  <c r="R8004" i="24" s="1"/>
  <c r="S8004" i="24" s="1"/>
  <c r="Q8005" i="24" l="1"/>
  <c r="R8005" i="24" s="1"/>
  <c r="S8005" i="24" s="1"/>
  <c r="Q8006" i="24" l="1"/>
  <c r="R8006" i="24" s="1"/>
  <c r="S8006" i="24" s="1"/>
  <c r="Q8007" i="24" l="1"/>
  <c r="R8007" i="24" s="1"/>
  <c r="S8007" i="24" s="1"/>
  <c r="Q8008" i="24" l="1"/>
  <c r="R8008" i="24" s="1"/>
  <c r="S8008" i="24" s="1"/>
  <c r="Q8009" i="24" l="1"/>
  <c r="R8009" i="24" s="1"/>
  <c r="S8009" i="24" s="1"/>
  <c r="Q8010" i="24" l="1"/>
  <c r="R8010" i="24" s="1"/>
  <c r="S8010" i="24" s="1"/>
  <c r="Q8011" i="24" l="1"/>
  <c r="R8011" i="24" s="1"/>
  <c r="S8011" i="24" s="1"/>
  <c r="Q8012" i="24" l="1"/>
  <c r="R8012" i="24" s="1"/>
  <c r="S8012" i="24" s="1"/>
  <c r="Q8013" i="24" l="1"/>
  <c r="R8013" i="24" s="1"/>
  <c r="S8013" i="24" s="1"/>
  <c r="Q8014" i="24" l="1"/>
  <c r="R8014" i="24" s="1"/>
  <c r="S8014" i="24" s="1"/>
  <c r="Q8015" i="24" l="1"/>
  <c r="R8015" i="24" s="1"/>
  <c r="S8015" i="24" s="1"/>
  <c r="Q8016" i="24" l="1"/>
  <c r="R8016" i="24" s="1"/>
  <c r="S8016" i="24" s="1"/>
  <c r="Q8017" i="24" l="1"/>
  <c r="R8017" i="24" s="1"/>
  <c r="S8017" i="24" s="1"/>
  <c r="Q8018" i="24" l="1"/>
  <c r="R8018" i="24" s="1"/>
  <c r="S8018" i="24" s="1"/>
  <c r="Q8019" i="24" l="1"/>
  <c r="R8019" i="24" s="1"/>
  <c r="S8019" i="24" s="1"/>
  <c r="Q8020" i="24" l="1"/>
  <c r="R8020" i="24" s="1"/>
  <c r="S8020" i="24" s="1"/>
  <c r="Q8021" i="24" l="1"/>
  <c r="R8021" i="24" s="1"/>
  <c r="S8021" i="24" s="1"/>
  <c r="Q8022" i="24" l="1"/>
  <c r="R8022" i="24" s="1"/>
  <c r="S8022" i="24" s="1"/>
  <c r="Q8023" i="24" l="1"/>
  <c r="R8023" i="24" s="1"/>
  <c r="S8023" i="24" s="1"/>
  <c r="Q8024" i="24" l="1"/>
  <c r="R8024" i="24" s="1"/>
  <c r="S8024" i="24" s="1"/>
  <c r="Q8025" i="24" l="1"/>
  <c r="R8025" i="24" s="1"/>
  <c r="S8025" i="24" s="1"/>
  <c r="Q8026" i="24" l="1"/>
  <c r="R8026" i="24" s="1"/>
  <c r="S8026" i="24" s="1"/>
  <c r="Q8027" i="24" l="1"/>
  <c r="R8027" i="24" s="1"/>
  <c r="S8027" i="24" s="1"/>
  <c r="Q8028" i="24" l="1"/>
  <c r="R8028" i="24" s="1"/>
  <c r="S8028" i="24" s="1"/>
  <c r="Q8029" i="24" l="1"/>
  <c r="R8029" i="24" s="1"/>
  <c r="S8029" i="24" s="1"/>
  <c r="Q8030" i="24" l="1"/>
  <c r="R8030" i="24" s="1"/>
  <c r="S8030" i="24" s="1"/>
  <c r="Q8031" i="24" l="1"/>
  <c r="R8031" i="24" s="1"/>
  <c r="S8031" i="24" s="1"/>
  <c r="Q8032" i="24" l="1"/>
  <c r="R8032" i="24" s="1"/>
  <c r="S8032" i="24" s="1"/>
  <c r="Q8033" i="24" l="1"/>
  <c r="R8033" i="24" s="1"/>
  <c r="S8033" i="24" s="1"/>
  <c r="Q8034" i="24" l="1"/>
  <c r="R8034" i="24" s="1"/>
  <c r="S8034" i="24" s="1"/>
  <c r="Q8035" i="24" l="1"/>
  <c r="R8035" i="24" s="1"/>
  <c r="S8035" i="24" s="1"/>
  <c r="Q8036" i="24" l="1"/>
  <c r="R8036" i="24" s="1"/>
  <c r="S8036" i="24" s="1"/>
  <c r="Q8037" i="24" l="1"/>
  <c r="R8037" i="24" s="1"/>
  <c r="S8037" i="24" s="1"/>
  <c r="Q8038" i="24" l="1"/>
  <c r="R8038" i="24" s="1"/>
  <c r="S8038" i="24" s="1"/>
  <c r="Q8039" i="24" l="1"/>
  <c r="R8039" i="24" s="1"/>
  <c r="S8039" i="24" s="1"/>
  <c r="Q8040" i="24" l="1"/>
  <c r="R8040" i="24" s="1"/>
  <c r="S8040" i="24" s="1"/>
  <c r="Q8041" i="24" l="1"/>
  <c r="R8041" i="24" s="1"/>
  <c r="S8041" i="24" s="1"/>
  <c r="Q8042" i="24" l="1"/>
  <c r="R8042" i="24" s="1"/>
  <c r="S8042" i="24" s="1"/>
  <c r="Q8043" i="24" l="1"/>
  <c r="R8043" i="24" s="1"/>
  <c r="S8043" i="24" s="1"/>
  <c r="Q8044" i="24" l="1"/>
  <c r="R8044" i="24" s="1"/>
  <c r="S8044" i="24" s="1"/>
  <c r="Q8045" i="24" l="1"/>
  <c r="R8045" i="24" s="1"/>
  <c r="S8045" i="24" s="1"/>
  <c r="Q8046" i="24" l="1"/>
  <c r="R8046" i="24" s="1"/>
  <c r="S8046" i="24" s="1"/>
  <c r="Q8047" i="24" l="1"/>
  <c r="R8047" i="24" s="1"/>
  <c r="S8047" i="24" s="1"/>
  <c r="Q8048" i="24" l="1"/>
  <c r="R8048" i="24" s="1"/>
  <c r="S8048" i="24" s="1"/>
  <c r="Q8049" i="24" l="1"/>
  <c r="R8049" i="24" s="1"/>
  <c r="S8049" i="24" s="1"/>
  <c r="Q8050" i="24" l="1"/>
  <c r="R8050" i="24" s="1"/>
  <c r="S8050" i="24" s="1"/>
  <c r="Q8051" i="24" l="1"/>
  <c r="R8051" i="24" s="1"/>
  <c r="S8051" i="24" s="1"/>
  <c r="Q8052" i="24" l="1"/>
  <c r="R8052" i="24"/>
  <c r="S8052" i="24" s="1"/>
  <c r="Q8053" i="24" l="1"/>
  <c r="R8053" i="24" s="1"/>
  <c r="S8053" i="24" s="1"/>
  <c r="Q8054" i="24" l="1"/>
  <c r="R8054" i="24" s="1"/>
  <c r="S8054" i="24" s="1"/>
  <c r="Q8055" i="24" l="1"/>
  <c r="R8055" i="24" s="1"/>
  <c r="S8055" i="24" s="1"/>
  <c r="Q8056" i="24" l="1"/>
  <c r="R8056" i="24" s="1"/>
  <c r="S8056" i="24" s="1"/>
  <c r="Q8057" i="24" l="1"/>
  <c r="R8057" i="24" s="1"/>
  <c r="S8057" i="24" s="1"/>
  <c r="Q8058" i="24" l="1"/>
  <c r="R8058" i="24" s="1"/>
  <c r="S8058" i="24" s="1"/>
  <c r="Q8059" i="24" l="1"/>
  <c r="R8059" i="24" s="1"/>
  <c r="S8059" i="24" s="1"/>
  <c r="Q8060" i="24" l="1"/>
  <c r="R8060" i="24" s="1"/>
  <c r="S8060" i="24" s="1"/>
  <c r="Q8061" i="24" l="1"/>
  <c r="R8061" i="24" s="1"/>
  <c r="S8061" i="24" s="1"/>
  <c r="Q8062" i="24" l="1"/>
  <c r="R8062" i="24" s="1"/>
  <c r="S8062" i="24" s="1"/>
  <c r="Q8063" i="24" l="1"/>
  <c r="R8063" i="24" s="1"/>
  <c r="S8063" i="24" s="1"/>
  <c r="Q8064" i="24" l="1"/>
  <c r="R8064" i="24" s="1"/>
  <c r="S8064" i="24" s="1"/>
  <c r="Q8065" i="24" l="1"/>
  <c r="R8065" i="24" s="1"/>
  <c r="S8065" i="24" s="1"/>
  <c r="Q8066" i="24" l="1"/>
  <c r="R8066" i="24" s="1"/>
  <c r="S8066" i="24" s="1"/>
  <c r="Q8067" i="24" l="1"/>
  <c r="R8067" i="24" s="1"/>
  <c r="S8067" i="24" s="1"/>
  <c r="Q8068" i="24" l="1"/>
  <c r="R8068" i="24" s="1"/>
  <c r="S8068" i="24" s="1"/>
  <c r="Q8069" i="24" l="1"/>
  <c r="R8069" i="24" s="1"/>
  <c r="S8069" i="24" s="1"/>
  <c r="Q8070" i="24" l="1"/>
  <c r="R8070" i="24" s="1"/>
  <c r="S8070" i="24" s="1"/>
  <c r="Q8071" i="24" l="1"/>
  <c r="R8071" i="24" s="1"/>
  <c r="S8071" i="24" s="1"/>
  <c r="Q8072" i="24" l="1"/>
  <c r="R8072" i="24" s="1"/>
  <c r="S8072" i="24" s="1"/>
  <c r="Q8073" i="24" l="1"/>
  <c r="R8073" i="24" s="1"/>
  <c r="S8073" i="24" s="1"/>
  <c r="Q8074" i="24" l="1"/>
  <c r="R8074" i="24" s="1"/>
  <c r="S8074" i="24" s="1"/>
  <c r="Q8075" i="24" l="1"/>
  <c r="R8075" i="24" s="1"/>
  <c r="S8075" i="24" s="1"/>
  <c r="Q8076" i="24" l="1"/>
  <c r="R8076" i="24" s="1"/>
  <c r="S8076" i="24" s="1"/>
  <c r="Q8077" i="24" l="1"/>
  <c r="R8077" i="24" s="1"/>
  <c r="S8077" i="24" s="1"/>
  <c r="Q8078" i="24" l="1"/>
  <c r="R8078" i="24" s="1"/>
  <c r="S8078" i="24" s="1"/>
  <c r="Q8079" i="24" l="1"/>
  <c r="R8079" i="24" s="1"/>
  <c r="S8079" i="24" s="1"/>
  <c r="Q8080" i="24" l="1"/>
  <c r="R8080" i="24" s="1"/>
  <c r="S8080" i="24" s="1"/>
  <c r="Q8081" i="24" l="1"/>
  <c r="R8081" i="24" s="1"/>
  <c r="S8081" i="24" s="1"/>
  <c r="Q8082" i="24" l="1"/>
  <c r="R8082" i="24" s="1"/>
  <c r="S8082" i="24" s="1"/>
  <c r="Q8083" i="24" l="1"/>
  <c r="R8083" i="24" s="1"/>
  <c r="S8083" i="24" s="1"/>
  <c r="Q8084" i="24" l="1"/>
  <c r="R8084" i="24" s="1"/>
  <c r="S8084" i="24" s="1"/>
  <c r="Q8085" i="24" l="1"/>
  <c r="R8085" i="24" s="1"/>
  <c r="S8085" i="24" s="1"/>
  <c r="Q8086" i="24" l="1"/>
  <c r="R8086" i="24" s="1"/>
  <c r="S8086" i="24" s="1"/>
  <c r="Q8087" i="24" l="1"/>
  <c r="R8087" i="24" s="1"/>
  <c r="S8087" i="24" s="1"/>
  <c r="Q8088" i="24" l="1"/>
  <c r="R8088" i="24" s="1"/>
  <c r="S8088" i="24" s="1"/>
  <c r="Q8089" i="24" l="1"/>
  <c r="R8089" i="24" s="1"/>
  <c r="S8089" i="24" s="1"/>
  <c r="Q8090" i="24" l="1"/>
  <c r="R8090" i="24" s="1"/>
  <c r="S8090" i="24" s="1"/>
  <c r="Q8091" i="24" l="1"/>
  <c r="R8091" i="24" s="1"/>
  <c r="S8091" i="24" s="1"/>
  <c r="Q8092" i="24" l="1"/>
  <c r="R8092" i="24" s="1"/>
  <c r="S8092" i="24" s="1"/>
  <c r="Q8093" i="24" l="1"/>
  <c r="R8093" i="24" s="1"/>
  <c r="S8093" i="24" s="1"/>
  <c r="Q8094" i="24" l="1"/>
  <c r="R8094" i="24" s="1"/>
  <c r="S8094" i="24" s="1"/>
  <c r="Q8095" i="24" l="1"/>
  <c r="R8095" i="24" s="1"/>
  <c r="S8095" i="24" s="1"/>
  <c r="Q8096" i="24" l="1"/>
  <c r="R8096" i="24" s="1"/>
  <c r="S8096" i="24" s="1"/>
  <c r="Q8097" i="24" l="1"/>
  <c r="R8097" i="24" s="1"/>
  <c r="S8097" i="24" s="1"/>
  <c r="Q8098" i="24" l="1"/>
  <c r="R8098" i="24"/>
  <c r="S8098" i="24" s="1"/>
  <c r="Q8099" i="24" l="1"/>
  <c r="R8099" i="24" s="1"/>
  <c r="S8099" i="24" s="1"/>
  <c r="Q8100" i="24" l="1"/>
  <c r="R8100" i="24" s="1"/>
  <c r="S8100" i="24" s="1"/>
  <c r="Q8101" i="24" l="1"/>
  <c r="R8101" i="24" s="1"/>
  <c r="S8101" i="24" s="1"/>
  <c r="Q8102" i="24" l="1"/>
  <c r="R8102" i="24" s="1"/>
  <c r="S8102" i="24" s="1"/>
  <c r="Q8103" i="24" l="1"/>
  <c r="R8103" i="24" s="1"/>
  <c r="S8103" i="24" s="1"/>
  <c r="Q8104" i="24" l="1"/>
  <c r="R8104" i="24" s="1"/>
  <c r="S8104" i="24" s="1"/>
  <c r="Q8105" i="24" l="1"/>
  <c r="R8105" i="24" s="1"/>
  <c r="S8105" i="24" s="1"/>
  <c r="Q8106" i="24" l="1"/>
  <c r="R8106" i="24" s="1"/>
  <c r="S8106" i="24" s="1"/>
  <c r="Q8107" i="24" l="1"/>
  <c r="R8107" i="24" s="1"/>
  <c r="S8107" i="24" s="1"/>
  <c r="Q8108" i="24" l="1"/>
  <c r="R8108" i="24" s="1"/>
  <c r="S8108" i="24" s="1"/>
  <c r="Q8109" i="24" l="1"/>
  <c r="R8109" i="24" s="1"/>
  <c r="S8109" i="24" s="1"/>
  <c r="Q8110" i="24" l="1"/>
  <c r="R8110" i="24" s="1"/>
  <c r="S8110" i="24" s="1"/>
  <c r="Q8111" i="24" l="1"/>
  <c r="R8111" i="24" s="1"/>
  <c r="S8111" i="24" s="1"/>
  <c r="Q8112" i="24" l="1"/>
  <c r="R8112" i="24" s="1"/>
  <c r="S8112" i="24" s="1"/>
  <c r="Q8113" i="24" l="1"/>
  <c r="R8113" i="24" s="1"/>
  <c r="S8113" i="24" s="1"/>
  <c r="Q8114" i="24" l="1"/>
  <c r="R8114" i="24"/>
  <c r="S8114" i="24" s="1"/>
  <c r="Q8115" i="24" l="1"/>
  <c r="R8115" i="24" s="1"/>
  <c r="S8115" i="24" s="1"/>
  <c r="Q8116" i="24" l="1"/>
  <c r="R8116" i="24" s="1"/>
  <c r="S8116" i="24" s="1"/>
  <c r="Q8117" i="24" l="1"/>
  <c r="R8117" i="24" s="1"/>
  <c r="S8117" i="24" s="1"/>
  <c r="Q8118" i="24" l="1"/>
  <c r="R8118" i="24" s="1"/>
  <c r="S8118" i="24" s="1"/>
  <c r="Q8119" i="24" l="1"/>
  <c r="R8119" i="24" s="1"/>
  <c r="S8119" i="24" s="1"/>
  <c r="Q8120" i="24" l="1"/>
  <c r="R8120" i="24" s="1"/>
  <c r="S8120" i="24" s="1"/>
  <c r="Q8121" i="24" l="1"/>
  <c r="R8121" i="24"/>
  <c r="S8121" i="24" s="1"/>
  <c r="Q8122" i="24" l="1"/>
  <c r="R8122" i="24"/>
  <c r="S8122" i="24" s="1"/>
  <c r="Q8123" i="24" l="1"/>
  <c r="R8123" i="24" s="1"/>
  <c r="S8123" i="24" s="1"/>
  <c r="Q8124" i="24" l="1"/>
  <c r="R8124" i="24" s="1"/>
  <c r="S8124" i="24" s="1"/>
  <c r="Q8125" i="24" l="1"/>
  <c r="R8125" i="24" s="1"/>
  <c r="S8125" i="24" s="1"/>
  <c r="Q8126" i="24" l="1"/>
  <c r="R8126" i="24" s="1"/>
  <c r="S8126" i="24" s="1"/>
  <c r="Q8127" i="24" l="1"/>
  <c r="R8127" i="24" s="1"/>
  <c r="S8127" i="24" s="1"/>
  <c r="Q8128" i="24" l="1"/>
  <c r="R8128" i="24" s="1"/>
  <c r="S8128" i="24" s="1"/>
  <c r="Q8129" i="24" l="1"/>
  <c r="R8129" i="24" s="1"/>
  <c r="S8129" i="24" s="1"/>
  <c r="Q8130" i="24" l="1"/>
  <c r="R8130" i="24" s="1"/>
  <c r="S8130" i="24" s="1"/>
  <c r="Q8131" i="24" l="1"/>
  <c r="R8131" i="24" s="1"/>
  <c r="S8131" i="24" s="1"/>
  <c r="Q8132" i="24" l="1"/>
  <c r="R8132" i="24" s="1"/>
  <c r="S8132" i="24" s="1"/>
  <c r="Q8133" i="24" l="1"/>
  <c r="R8133" i="24" s="1"/>
  <c r="S8133" i="24" s="1"/>
  <c r="Q8134" i="24" l="1"/>
  <c r="R8134" i="24" s="1"/>
  <c r="S8134" i="24" s="1"/>
  <c r="Q8135" i="24" l="1"/>
  <c r="R8135" i="24" s="1"/>
  <c r="S8135" i="24" s="1"/>
  <c r="Q8136" i="24" l="1"/>
  <c r="R8136" i="24" s="1"/>
  <c r="S8136" i="24" s="1"/>
  <c r="Q8137" i="24" l="1"/>
  <c r="R8137" i="24" s="1"/>
  <c r="S8137" i="24" s="1"/>
  <c r="Q8138" i="24" l="1"/>
  <c r="R8138" i="24" s="1"/>
  <c r="S8138" i="24" s="1"/>
  <c r="Q8139" i="24" l="1"/>
  <c r="R8139" i="24" s="1"/>
  <c r="S8139" i="24" s="1"/>
  <c r="Q8140" i="24" l="1"/>
  <c r="R8140" i="24" s="1"/>
  <c r="S8140" i="24" s="1"/>
  <c r="Q8141" i="24" l="1"/>
  <c r="R8141" i="24" s="1"/>
  <c r="S8141" i="24" s="1"/>
  <c r="Q8142" i="24" l="1"/>
  <c r="R8142" i="24" s="1"/>
  <c r="S8142" i="24" s="1"/>
  <c r="Q8143" i="24" l="1"/>
  <c r="R8143" i="24" s="1"/>
  <c r="S8143" i="24" s="1"/>
  <c r="Q8144" i="24" l="1"/>
  <c r="R8144" i="24" s="1"/>
  <c r="S8144" i="24" s="1"/>
  <c r="Q8145" i="24" l="1"/>
  <c r="R8145" i="24" s="1"/>
  <c r="S8145" i="24" s="1"/>
  <c r="Q8146" i="24" l="1"/>
  <c r="R8146" i="24" s="1"/>
  <c r="S8146" i="24" s="1"/>
  <c r="Q8147" i="24" l="1"/>
  <c r="R8147" i="24" s="1"/>
  <c r="S8147" i="24" s="1"/>
  <c r="Q8148" i="24" l="1"/>
  <c r="R8148" i="24" s="1"/>
  <c r="S8148" i="24" s="1"/>
  <c r="Q8149" i="24" l="1"/>
  <c r="R8149" i="24" s="1"/>
  <c r="S8149" i="24" s="1"/>
  <c r="Q8150" i="24" l="1"/>
  <c r="R8150" i="24" s="1"/>
  <c r="S8150" i="24" s="1"/>
  <c r="Q8151" i="24" l="1"/>
  <c r="R8151" i="24" s="1"/>
  <c r="S8151" i="24" s="1"/>
  <c r="Q8152" i="24" l="1"/>
  <c r="R8152" i="24" s="1"/>
  <c r="S8152" i="24" s="1"/>
  <c r="Q8153" i="24" l="1"/>
  <c r="R8153" i="24" s="1"/>
  <c r="S8153" i="24" s="1"/>
  <c r="Q8154" i="24" l="1"/>
  <c r="R8154" i="24" s="1"/>
  <c r="S8154" i="24" s="1"/>
  <c r="Q8155" i="24" l="1"/>
  <c r="R8155" i="24" s="1"/>
  <c r="S8155" i="24" s="1"/>
  <c r="Q8156" i="24" l="1"/>
  <c r="R8156" i="24" s="1"/>
  <c r="S8156" i="24" s="1"/>
  <c r="Q8157" i="24" l="1"/>
  <c r="R8157" i="24"/>
  <c r="S8157" i="24" s="1"/>
  <c r="Q8158" i="24" l="1"/>
  <c r="R8158" i="24"/>
  <c r="S8158" i="24" s="1"/>
  <c r="Q8159" i="24" l="1"/>
  <c r="R8159" i="24"/>
  <c r="S8159" i="24" s="1"/>
  <c r="Q8160" i="24" l="1"/>
  <c r="R8160" i="24"/>
  <c r="S8160" i="24" s="1"/>
  <c r="Q8161" i="24" l="1"/>
  <c r="R8161" i="24" s="1"/>
  <c r="S8161" i="24" s="1"/>
  <c r="Q8162" i="24" l="1"/>
  <c r="R8162" i="24" s="1"/>
  <c r="S8162" i="24" s="1"/>
  <c r="Q8163" i="24" l="1"/>
  <c r="R8163" i="24"/>
  <c r="S8163" i="24" s="1"/>
  <c r="Q8164" i="24" l="1"/>
  <c r="R8164" i="24" s="1"/>
  <c r="S8164" i="24" s="1"/>
  <c r="Q8165" i="24" l="1"/>
  <c r="R8165" i="24" s="1"/>
  <c r="S8165" i="24" s="1"/>
  <c r="Q8166" i="24" l="1"/>
  <c r="R8166" i="24" s="1"/>
  <c r="S8166" i="24" s="1"/>
  <c r="Q8167" i="24" l="1"/>
  <c r="R8167" i="24" s="1"/>
  <c r="S8167" i="24" s="1"/>
  <c r="Q8168" i="24" l="1"/>
  <c r="R8168" i="24"/>
  <c r="S8168" i="24" s="1"/>
  <c r="Q8169" i="24" l="1"/>
  <c r="R8169" i="24"/>
  <c r="S8169" i="24" s="1"/>
  <c r="Q8170" i="24" l="1"/>
  <c r="R8170" i="24" s="1"/>
  <c r="S8170" i="24" s="1"/>
  <c r="Q8171" i="24" l="1"/>
  <c r="R8171" i="24" s="1"/>
  <c r="S8171" i="24" s="1"/>
  <c r="Q8172" i="24" l="1"/>
  <c r="R8172" i="24" s="1"/>
  <c r="S8172" i="24" s="1"/>
  <c r="Q8173" i="24" l="1"/>
  <c r="R8173" i="24" s="1"/>
  <c r="S8173" i="24" s="1"/>
  <c r="Q8174" i="24" l="1"/>
  <c r="R8174" i="24" s="1"/>
  <c r="S8174" i="24" s="1"/>
  <c r="Q8175" i="24" l="1"/>
  <c r="R8175" i="24" s="1"/>
  <c r="S8175" i="24" s="1"/>
  <c r="Q8176" i="24" l="1"/>
  <c r="R8176" i="24" s="1"/>
  <c r="S8176" i="24" s="1"/>
  <c r="Q8177" i="24" l="1"/>
  <c r="R8177" i="24" s="1"/>
  <c r="S8177" i="24" s="1"/>
  <c r="Q8178" i="24" l="1"/>
  <c r="R8178" i="24" s="1"/>
  <c r="S8178" i="24" s="1"/>
  <c r="Q8179" i="24" l="1"/>
  <c r="R8179" i="24" s="1"/>
  <c r="S8179" i="24" s="1"/>
  <c r="Q8180" i="24" l="1"/>
  <c r="R8180" i="24" s="1"/>
  <c r="S8180" i="24" s="1"/>
  <c r="Q8181" i="24" l="1"/>
  <c r="R8181" i="24" s="1"/>
  <c r="S8181" i="24" s="1"/>
  <c r="Q8182" i="24" l="1"/>
  <c r="R8182" i="24" s="1"/>
  <c r="S8182" i="24" s="1"/>
  <c r="Q8183" i="24" l="1"/>
  <c r="R8183" i="24" s="1"/>
  <c r="S8183" i="24" s="1"/>
  <c r="Q8184" i="24" l="1"/>
  <c r="R8184" i="24" s="1"/>
  <c r="S8184" i="24" s="1"/>
  <c r="Q8185" i="24" l="1"/>
  <c r="R8185" i="24" s="1"/>
  <c r="S8185" i="24" s="1"/>
  <c r="Q8186" i="24" l="1"/>
  <c r="R8186" i="24" s="1"/>
  <c r="S8186" i="24" s="1"/>
  <c r="Q8187" i="24" l="1"/>
  <c r="R8187" i="24" s="1"/>
  <c r="S8187" i="24" s="1"/>
  <c r="Q8188" i="24" l="1"/>
  <c r="R8188" i="24" s="1"/>
  <c r="S8188" i="24" s="1"/>
  <c r="Q8189" i="24" l="1"/>
  <c r="R8189" i="24" s="1"/>
  <c r="S8189" i="24" s="1"/>
  <c r="Q8190" i="24" l="1"/>
  <c r="R8190" i="24" s="1"/>
  <c r="S8190" i="24" s="1"/>
  <c r="Q8191" i="24" l="1"/>
  <c r="R8191" i="24" s="1"/>
  <c r="S8191" i="24" s="1"/>
  <c r="Q8192" i="24" l="1"/>
  <c r="R8192" i="24" s="1"/>
  <c r="S8192" i="24" s="1"/>
  <c r="Q8193" i="24" l="1"/>
  <c r="R8193" i="24" s="1"/>
  <c r="S8193" i="24" s="1"/>
  <c r="Q8194" i="24" l="1"/>
  <c r="R8194" i="24" s="1"/>
  <c r="S8194" i="24" s="1"/>
  <c r="Q8195" i="24" l="1"/>
  <c r="R8195" i="24" s="1"/>
  <c r="S8195" i="24" s="1"/>
  <c r="Q8196" i="24" l="1"/>
  <c r="R8196" i="24" s="1"/>
  <c r="S8196" i="24" s="1"/>
  <c r="Q8197" i="24" l="1"/>
  <c r="R8197" i="24" s="1"/>
  <c r="S8197" i="24" s="1"/>
  <c r="Q8198" i="24" l="1"/>
  <c r="R8198" i="24" s="1"/>
  <c r="S8198" i="24" s="1"/>
  <c r="Q8199" i="24" l="1"/>
  <c r="R8199" i="24" s="1"/>
  <c r="S8199" i="24" s="1"/>
  <c r="Q8200" i="24" l="1"/>
  <c r="R8200" i="24" s="1"/>
  <c r="S8200" i="24" s="1"/>
  <c r="Q8201" i="24" l="1"/>
  <c r="R8201" i="24" s="1"/>
  <c r="S8201" i="24" s="1"/>
  <c r="Q8202" i="24" l="1"/>
  <c r="R8202" i="24" s="1"/>
  <c r="S8202" i="24" s="1"/>
  <c r="Q8203" i="24" l="1"/>
  <c r="R8203" i="24" s="1"/>
  <c r="S8203" i="24" s="1"/>
  <c r="Q8204" i="24" l="1"/>
  <c r="R8204" i="24" s="1"/>
  <c r="S8204" i="24" s="1"/>
  <c r="Q8205" i="24" l="1"/>
  <c r="R8205" i="24" s="1"/>
  <c r="S8205" i="24" s="1"/>
  <c r="Q8206" i="24" l="1"/>
  <c r="R8206" i="24" s="1"/>
  <c r="S8206" i="24" s="1"/>
  <c r="Q8207" i="24" l="1"/>
  <c r="R8207" i="24" s="1"/>
  <c r="S8207" i="24" s="1"/>
  <c r="Q8208" i="24" l="1"/>
  <c r="R8208" i="24" s="1"/>
  <c r="S8208" i="24" s="1"/>
  <c r="Q8209" i="24" l="1"/>
  <c r="R8209" i="24" s="1"/>
  <c r="S8209" i="24" s="1"/>
  <c r="Q8210" i="24" l="1"/>
  <c r="R8210" i="24" s="1"/>
  <c r="S8210" i="24" s="1"/>
  <c r="Q8211" i="24" l="1"/>
  <c r="R8211" i="24" s="1"/>
  <c r="S8211" i="24" s="1"/>
  <c r="Q8212" i="24" l="1"/>
  <c r="R8212" i="24" s="1"/>
  <c r="S8212" i="24" s="1"/>
  <c r="Q8213" i="24" l="1"/>
  <c r="R8213" i="24" s="1"/>
  <c r="S8213" i="24" s="1"/>
  <c r="Q8214" i="24" l="1"/>
  <c r="R8214" i="24" s="1"/>
  <c r="S8214" i="24" s="1"/>
  <c r="Q8215" i="24" l="1"/>
  <c r="R8215" i="24" s="1"/>
  <c r="S8215" i="24" s="1"/>
  <c r="Q8216" i="24" l="1"/>
  <c r="R8216" i="24" s="1"/>
  <c r="S8216" i="24" s="1"/>
  <c r="Q8217" i="24" l="1"/>
  <c r="R8217" i="24" s="1"/>
  <c r="S8217" i="24" s="1"/>
  <c r="Q8218" i="24" l="1"/>
  <c r="R8218" i="24" s="1"/>
  <c r="S8218" i="24" s="1"/>
  <c r="Q8219" i="24" l="1"/>
  <c r="R8219" i="24" s="1"/>
  <c r="S8219" i="24" s="1"/>
  <c r="Q8220" i="24" l="1"/>
  <c r="R8220" i="24" s="1"/>
  <c r="S8220" i="24" s="1"/>
  <c r="Q8221" i="24" l="1"/>
  <c r="R8221" i="24" s="1"/>
  <c r="S8221" i="24" s="1"/>
  <c r="Q8222" i="24" l="1"/>
  <c r="R8222" i="24" s="1"/>
  <c r="S8222" i="24" s="1"/>
  <c r="Q8223" i="24" l="1"/>
  <c r="R8223" i="24" s="1"/>
  <c r="S8223" i="24" s="1"/>
  <c r="Q8224" i="24" l="1"/>
  <c r="R8224" i="24" s="1"/>
  <c r="S8224" i="24" s="1"/>
  <c r="Q8225" i="24" l="1"/>
  <c r="R8225" i="24" s="1"/>
  <c r="S8225" i="24" s="1"/>
  <c r="Q8226" i="24" l="1"/>
  <c r="R8226" i="24" s="1"/>
  <c r="S8226" i="24" s="1"/>
  <c r="Q8227" i="24" l="1"/>
  <c r="R8227" i="24" s="1"/>
  <c r="S8227" i="24" s="1"/>
  <c r="Q8228" i="24" l="1"/>
  <c r="R8228" i="24" s="1"/>
  <c r="S8228" i="24" s="1"/>
  <c r="Q8229" i="24" l="1"/>
  <c r="R8229" i="24" s="1"/>
  <c r="S8229" i="24" s="1"/>
  <c r="Q8230" i="24" l="1"/>
  <c r="R8230" i="24" s="1"/>
  <c r="S8230" i="24" s="1"/>
  <c r="Q8231" i="24" l="1"/>
  <c r="R8231" i="24" s="1"/>
  <c r="S8231" i="24" s="1"/>
  <c r="Q8232" i="24" l="1"/>
  <c r="R8232" i="24" s="1"/>
  <c r="S8232" i="24" s="1"/>
  <c r="Q8233" i="24" l="1"/>
  <c r="R8233" i="24" s="1"/>
  <c r="S8233" i="24" s="1"/>
  <c r="Q8234" i="24" l="1"/>
  <c r="R8234" i="24" s="1"/>
  <c r="S8234" i="24" s="1"/>
  <c r="Q8235" i="24" l="1"/>
  <c r="R8235" i="24" s="1"/>
  <c r="S8235" i="24" s="1"/>
  <c r="Q8236" i="24" l="1"/>
  <c r="R8236" i="24" s="1"/>
  <c r="S8236" i="24" s="1"/>
  <c r="Q8237" i="24" l="1"/>
  <c r="R8237" i="24" s="1"/>
  <c r="S8237" i="24" s="1"/>
  <c r="Q8238" i="24" l="1"/>
  <c r="R8238" i="24" s="1"/>
  <c r="S8238" i="24" s="1"/>
  <c r="Q8239" i="24" l="1"/>
  <c r="R8239" i="24" s="1"/>
  <c r="S8239" i="24" s="1"/>
  <c r="Q8240" i="24" l="1"/>
  <c r="R8240" i="24" s="1"/>
  <c r="S8240" i="24" s="1"/>
  <c r="Q8241" i="24" l="1"/>
  <c r="R8241" i="24"/>
  <c r="S8241" i="24" s="1"/>
  <c r="Q8242" i="24" l="1"/>
  <c r="R8242" i="24" s="1"/>
  <c r="S8242" i="24" s="1"/>
  <c r="Q8243" i="24" l="1"/>
  <c r="R8243" i="24" s="1"/>
  <c r="S8243" i="24" s="1"/>
  <c r="Q8244" i="24" l="1"/>
  <c r="R8244" i="24" s="1"/>
  <c r="S8244" i="24" s="1"/>
  <c r="Q8245" i="24" l="1"/>
  <c r="R8245" i="24" s="1"/>
  <c r="S8245" i="24" s="1"/>
  <c r="Q8246" i="24" l="1"/>
  <c r="R8246" i="24" s="1"/>
  <c r="S8246" i="24" s="1"/>
  <c r="Q8247" i="24" l="1"/>
  <c r="R8247" i="24" s="1"/>
  <c r="S8247" i="24" s="1"/>
  <c r="Q8248" i="24" l="1"/>
  <c r="R8248" i="24" s="1"/>
  <c r="S8248" i="24" s="1"/>
  <c r="Q8249" i="24" l="1"/>
  <c r="R8249" i="24" s="1"/>
  <c r="S8249" i="24" s="1"/>
  <c r="Q8250" i="24" l="1"/>
  <c r="R8250" i="24" s="1"/>
  <c r="S8250" i="24" s="1"/>
  <c r="Q8251" i="24" l="1"/>
  <c r="R8251" i="24" s="1"/>
  <c r="S8251" i="24" s="1"/>
  <c r="Q8252" i="24" l="1"/>
  <c r="R8252" i="24" s="1"/>
  <c r="S8252" i="24" s="1"/>
  <c r="Q8253" i="24" l="1"/>
  <c r="R8253" i="24" s="1"/>
  <c r="S8253" i="24" s="1"/>
  <c r="Q8254" i="24" l="1"/>
  <c r="R8254" i="24" s="1"/>
  <c r="S8254" i="24" s="1"/>
  <c r="Q8255" i="24" l="1"/>
  <c r="R8255" i="24" s="1"/>
  <c r="S8255" i="24" s="1"/>
  <c r="Q8256" i="24" l="1"/>
  <c r="R8256" i="24" s="1"/>
  <c r="S8256" i="24" s="1"/>
  <c r="Q8257" i="24" l="1"/>
  <c r="R8257" i="24" s="1"/>
  <c r="S8257" i="24" s="1"/>
  <c r="Q8258" i="24" l="1"/>
  <c r="R8258" i="24" s="1"/>
  <c r="S8258" i="24" s="1"/>
  <c r="Q8259" i="24" l="1"/>
  <c r="R8259" i="24" s="1"/>
  <c r="S8259" i="24" s="1"/>
  <c r="Q8260" i="24" l="1"/>
  <c r="R8260" i="24" s="1"/>
  <c r="S8260" i="24" s="1"/>
  <c r="Q8261" i="24" l="1"/>
  <c r="R8261" i="24" s="1"/>
  <c r="S8261" i="24" s="1"/>
  <c r="Q8262" i="24" l="1"/>
  <c r="R8262" i="24" s="1"/>
  <c r="S8262" i="24" s="1"/>
  <c r="Q8263" i="24" l="1"/>
  <c r="R8263" i="24" s="1"/>
  <c r="S8263" i="24" s="1"/>
  <c r="Q8264" i="24" l="1"/>
  <c r="R8264" i="24" s="1"/>
  <c r="S8264" i="24" s="1"/>
  <c r="Q8265" i="24" l="1"/>
  <c r="R8265" i="24" s="1"/>
  <c r="S8265" i="24" s="1"/>
  <c r="Q8266" i="24" l="1"/>
  <c r="R8266" i="24" s="1"/>
  <c r="S8266" i="24" s="1"/>
  <c r="Q8267" i="24" l="1"/>
  <c r="R8267" i="24" s="1"/>
  <c r="S8267" i="24" s="1"/>
  <c r="Q8268" i="24" l="1"/>
  <c r="R8268" i="24" s="1"/>
  <c r="S8268" i="24" s="1"/>
  <c r="Q8269" i="24" l="1"/>
  <c r="R8269" i="24" s="1"/>
  <c r="S8269" i="24" s="1"/>
  <c r="Q8270" i="24" l="1"/>
  <c r="R8270" i="24" s="1"/>
  <c r="S8270" i="24" s="1"/>
  <c r="Q8271" i="24" l="1"/>
  <c r="R8271" i="24" s="1"/>
  <c r="S8271" i="24" s="1"/>
  <c r="Q8272" i="24" l="1"/>
  <c r="R8272" i="24"/>
  <c r="S8272" i="24" s="1"/>
  <c r="Q8273" i="24" l="1"/>
  <c r="R8273" i="24" s="1"/>
  <c r="S8273" i="24" s="1"/>
  <c r="Q8274" i="24" l="1"/>
  <c r="R8274" i="24" s="1"/>
  <c r="S8274" i="24" s="1"/>
  <c r="Q8275" i="24" l="1"/>
  <c r="R8275" i="24" s="1"/>
  <c r="S8275" i="24" s="1"/>
  <c r="Q8276" i="24" l="1"/>
  <c r="R8276" i="24" s="1"/>
  <c r="S8276" i="24" s="1"/>
  <c r="Q8277" i="24" l="1"/>
  <c r="R8277" i="24" s="1"/>
  <c r="S8277" i="24" s="1"/>
  <c r="Q8278" i="24" l="1"/>
  <c r="R8278" i="24" s="1"/>
  <c r="S8278" i="24" s="1"/>
  <c r="Q8279" i="24" l="1"/>
  <c r="R8279" i="24"/>
  <c r="S8279" i="24" s="1"/>
  <c r="Q8280" i="24" l="1"/>
  <c r="R8280" i="24" s="1"/>
  <c r="S8280" i="24" s="1"/>
  <c r="Q8281" i="24" l="1"/>
  <c r="R8281" i="24" s="1"/>
  <c r="S8281" i="24" s="1"/>
  <c r="Q8282" i="24" l="1"/>
  <c r="R8282" i="24" s="1"/>
  <c r="S8282" i="24" s="1"/>
  <c r="Q8283" i="24" l="1"/>
  <c r="R8283" i="24" s="1"/>
  <c r="S8283" i="24" s="1"/>
  <c r="Q8284" i="24" l="1"/>
  <c r="R8284" i="24" s="1"/>
  <c r="S8284" i="24" s="1"/>
  <c r="Q8285" i="24" l="1"/>
  <c r="R8285" i="24" s="1"/>
  <c r="S8285" i="24" s="1"/>
  <c r="Q8286" i="24" l="1"/>
  <c r="R8286" i="24" s="1"/>
  <c r="S8286" i="24" s="1"/>
  <c r="Q8287" i="24" l="1"/>
  <c r="R8287" i="24" s="1"/>
  <c r="S8287" i="24" s="1"/>
  <c r="Q8288" i="24" l="1"/>
  <c r="R8288" i="24" s="1"/>
  <c r="S8288" i="24" s="1"/>
  <c r="Q8289" i="24" l="1"/>
  <c r="R8289" i="24" s="1"/>
  <c r="S8289" i="24" s="1"/>
  <c r="Q8290" i="24" l="1"/>
  <c r="R8290" i="24" s="1"/>
  <c r="S8290" i="24" s="1"/>
  <c r="Q8291" i="24" l="1"/>
  <c r="R8291" i="24" s="1"/>
  <c r="S8291" i="24" s="1"/>
  <c r="Q8292" i="24" l="1"/>
  <c r="R8292" i="24" s="1"/>
  <c r="S8292" i="24" s="1"/>
  <c r="Q8293" i="24" l="1"/>
  <c r="R8293" i="24" s="1"/>
  <c r="S8293" i="24" s="1"/>
  <c r="Q8294" i="24" l="1"/>
  <c r="R8294" i="24" s="1"/>
  <c r="S8294" i="24" s="1"/>
  <c r="Q8295" i="24" l="1"/>
  <c r="R8295" i="24" s="1"/>
  <c r="S8295" i="24" s="1"/>
  <c r="Q8296" i="24" l="1"/>
  <c r="R8296" i="24" s="1"/>
  <c r="S8296" i="24" s="1"/>
  <c r="Q8297" i="24" l="1"/>
  <c r="R8297" i="24" s="1"/>
  <c r="S8297" i="24" s="1"/>
  <c r="Q8298" i="24" l="1"/>
  <c r="R8298" i="24"/>
  <c r="S8298" i="24" s="1"/>
  <c r="Q8299" i="24" l="1"/>
  <c r="R8299" i="24" s="1"/>
  <c r="S8299" i="24" s="1"/>
  <c r="Q8300" i="24" l="1"/>
  <c r="R8300" i="24" s="1"/>
  <c r="S8300" i="24" s="1"/>
  <c r="Q8301" i="24" l="1"/>
  <c r="R8301" i="24" s="1"/>
  <c r="S8301" i="24" s="1"/>
  <c r="Q8302" i="24" l="1"/>
  <c r="R8302" i="24" s="1"/>
  <c r="S8302" i="24" s="1"/>
  <c r="Q8303" i="24" l="1"/>
  <c r="R8303" i="24" s="1"/>
  <c r="S8303" i="24" s="1"/>
  <c r="Q8304" i="24" l="1"/>
  <c r="R8304" i="24" s="1"/>
  <c r="S8304" i="24" s="1"/>
  <c r="Q8305" i="24" l="1"/>
  <c r="R8305" i="24" s="1"/>
  <c r="S8305" i="24" s="1"/>
  <c r="Q8306" i="24" l="1"/>
  <c r="R8306" i="24"/>
  <c r="S8306" i="24" s="1"/>
  <c r="Q8307" i="24" l="1"/>
  <c r="R8307" i="24" s="1"/>
  <c r="S8307" i="24" s="1"/>
  <c r="Q8308" i="24" l="1"/>
  <c r="R8308" i="24" s="1"/>
  <c r="S8308" i="24" s="1"/>
  <c r="Q8309" i="24" l="1"/>
  <c r="R8309" i="24" s="1"/>
  <c r="S8309" i="24" s="1"/>
  <c r="Q8310" i="24" l="1"/>
  <c r="R8310" i="24" s="1"/>
  <c r="S8310" i="24" s="1"/>
  <c r="Q8311" i="24" l="1"/>
  <c r="R8311" i="24" s="1"/>
  <c r="S8311" i="24" s="1"/>
  <c r="Q8312" i="24" l="1"/>
  <c r="R8312" i="24" s="1"/>
  <c r="S8312" i="24" s="1"/>
  <c r="Q8313" i="24" l="1"/>
  <c r="R8313" i="24" s="1"/>
  <c r="S8313" i="24" s="1"/>
  <c r="Q8314" i="24" l="1"/>
  <c r="R8314" i="24" s="1"/>
  <c r="S8314" i="24" s="1"/>
  <c r="Q8315" i="24" l="1"/>
  <c r="R8315" i="24" s="1"/>
  <c r="S8315" i="24" s="1"/>
  <c r="Q8316" i="24" l="1"/>
  <c r="R8316" i="24" s="1"/>
  <c r="S8316" i="24" s="1"/>
  <c r="Q8317" i="24" l="1"/>
  <c r="R8317" i="24" s="1"/>
  <c r="S8317" i="24" s="1"/>
  <c r="Q8318" i="24" l="1"/>
  <c r="R8318" i="24" s="1"/>
  <c r="S8318" i="24" s="1"/>
  <c r="Q8319" i="24" l="1"/>
  <c r="R8319" i="24" s="1"/>
  <c r="S8319" i="24" s="1"/>
  <c r="Q8320" i="24" l="1"/>
  <c r="R8320" i="24" s="1"/>
  <c r="S8320" i="24" s="1"/>
  <c r="Q8321" i="24" l="1"/>
  <c r="R8321" i="24" s="1"/>
  <c r="S8321" i="24" s="1"/>
  <c r="Q8322" i="24" l="1"/>
  <c r="R8322" i="24" s="1"/>
  <c r="S8322" i="24" s="1"/>
  <c r="Q8323" i="24" l="1"/>
  <c r="R8323" i="24" s="1"/>
  <c r="S8323" i="24" s="1"/>
  <c r="Q8324" i="24" l="1"/>
  <c r="R8324" i="24" s="1"/>
  <c r="S8324" i="24" s="1"/>
  <c r="Q8325" i="24" l="1"/>
  <c r="R8325" i="24" s="1"/>
  <c r="S8325" i="24" s="1"/>
  <c r="Q8326" i="24" l="1"/>
  <c r="Q8327" i="24" l="1"/>
  <c r="R8327" i="24" s="1"/>
  <c r="S8327" i="24" s="1"/>
  <c r="R8326" i="24"/>
  <c r="S8326" i="24" s="1"/>
  <c r="Q8328" i="24" l="1"/>
  <c r="R8328" i="24" s="1"/>
  <c r="S8328" i="24" s="1"/>
  <c r="Q8329" i="24" l="1"/>
  <c r="R8329" i="24" s="1"/>
  <c r="S8329" i="24" s="1"/>
  <c r="Q8330" i="24" l="1"/>
  <c r="R8330" i="24" s="1"/>
  <c r="S8330" i="24" s="1"/>
  <c r="Q8331" i="24" l="1"/>
  <c r="R8331" i="24" s="1"/>
  <c r="S8331" i="24" s="1"/>
  <c r="Q8332" i="24" l="1"/>
  <c r="R8332" i="24" s="1"/>
  <c r="S8332" i="24" s="1"/>
  <c r="Q8333" i="24" l="1"/>
  <c r="R8333" i="24" s="1"/>
  <c r="S8333" i="24" s="1"/>
  <c r="Q8334" i="24" l="1"/>
  <c r="R8334" i="24" s="1"/>
  <c r="S8334" i="24" s="1"/>
  <c r="Q8335" i="24" l="1"/>
  <c r="R8335" i="24" s="1"/>
  <c r="S8335" i="24" s="1"/>
  <c r="Q8336" i="24" l="1"/>
  <c r="R8336" i="24" s="1"/>
  <c r="S8336" i="24" s="1"/>
  <c r="Q8337" i="24" l="1"/>
  <c r="R8337" i="24" s="1"/>
  <c r="S8337" i="24" s="1"/>
  <c r="Q8338" i="24" l="1"/>
  <c r="R8338" i="24" s="1"/>
  <c r="S8338" i="24" s="1"/>
  <c r="Q8339" i="24" l="1"/>
  <c r="R8339" i="24" s="1"/>
  <c r="S8339" i="24" s="1"/>
  <c r="Q8340" i="24" l="1"/>
  <c r="R8340" i="24" s="1"/>
  <c r="S8340" i="24" s="1"/>
  <c r="Q8341" i="24" l="1"/>
  <c r="R8341" i="24" s="1"/>
  <c r="S8341" i="24" s="1"/>
  <c r="Q8342" i="24" l="1"/>
  <c r="R8342" i="24" s="1"/>
  <c r="S8342" i="24" s="1"/>
  <c r="Q8343" i="24" l="1"/>
  <c r="R8343" i="24" s="1"/>
  <c r="S8343" i="24" s="1"/>
  <c r="Q8344" i="24" l="1"/>
  <c r="R8344" i="24" s="1"/>
  <c r="S8344" i="24" s="1"/>
  <c r="Q8345" i="24" l="1"/>
  <c r="R8345" i="24" s="1"/>
  <c r="S8345" i="24" s="1"/>
  <c r="Q8346" i="24" l="1"/>
  <c r="R8346" i="24" s="1"/>
  <c r="S8346" i="24" s="1"/>
  <c r="Q8347" i="24" l="1"/>
  <c r="R8347" i="24" s="1"/>
  <c r="S8347" i="24" s="1"/>
  <c r="Q8348" i="24" l="1"/>
  <c r="R8348" i="24" s="1"/>
  <c r="S8348" i="24" s="1"/>
  <c r="Q8349" i="24" l="1"/>
  <c r="R8349" i="24" s="1"/>
  <c r="S8349" i="24" s="1"/>
  <c r="Q8350" i="24" l="1"/>
  <c r="R8350" i="24" s="1"/>
  <c r="S8350" i="24" s="1"/>
  <c r="Q8351" i="24" l="1"/>
  <c r="R8351" i="24" s="1"/>
  <c r="S8351" i="24" s="1"/>
  <c r="Q8352" i="24" l="1"/>
  <c r="R8352" i="24" s="1"/>
  <c r="S8352" i="24" s="1"/>
  <c r="Q8353" i="24" l="1"/>
  <c r="R8353" i="24" s="1"/>
  <c r="S8353" i="24" s="1"/>
  <c r="Q8354" i="24" l="1"/>
  <c r="R8354" i="24" s="1"/>
  <c r="S8354" i="24" s="1"/>
  <c r="Q8355" i="24" l="1"/>
  <c r="R8355" i="24" s="1"/>
  <c r="S8355" i="24" s="1"/>
  <c r="Q8356" i="24" l="1"/>
  <c r="R8356" i="24" s="1"/>
  <c r="S8356" i="24" s="1"/>
  <c r="Q8357" i="24" l="1"/>
  <c r="R8357" i="24" s="1"/>
  <c r="S8357" i="24" s="1"/>
  <c r="Q8358" i="24" l="1"/>
  <c r="R8358" i="24" s="1"/>
  <c r="S8358" i="24" s="1"/>
  <c r="Q8359" i="24" l="1"/>
  <c r="R8359" i="24" s="1"/>
  <c r="S8359" i="24" s="1"/>
  <c r="Q8360" i="24" l="1"/>
  <c r="R8360" i="24" s="1"/>
  <c r="S8360" i="24" s="1"/>
  <c r="Q8361" i="24" l="1"/>
  <c r="R8361" i="24" s="1"/>
  <c r="S8361" i="24" s="1"/>
  <c r="Q8362" i="24" l="1"/>
  <c r="R8362" i="24" s="1"/>
  <c r="S8362" i="24" s="1"/>
  <c r="Q8363" i="24" l="1"/>
  <c r="R8363" i="24" s="1"/>
  <c r="S8363" i="24" s="1"/>
  <c r="Q8364" i="24" l="1"/>
  <c r="R8364" i="24" s="1"/>
  <c r="S8364" i="24" s="1"/>
  <c r="Q8365" i="24" l="1"/>
  <c r="R8365" i="24" s="1"/>
  <c r="S8365" i="24" s="1"/>
  <c r="Q8366" i="24" l="1"/>
  <c r="R8366" i="24" s="1"/>
  <c r="S8366" i="24" s="1"/>
  <c r="Q8367" i="24" l="1"/>
  <c r="R8367" i="24" s="1"/>
  <c r="S8367" i="24" s="1"/>
  <c r="Q8368" i="24" l="1"/>
  <c r="R8368" i="24" s="1"/>
  <c r="S8368" i="24" s="1"/>
  <c r="Q8369" i="24" l="1"/>
  <c r="R8369" i="24" s="1"/>
  <c r="S8369" i="24" s="1"/>
  <c r="Q8370" i="24" l="1"/>
  <c r="R8370" i="24" s="1"/>
  <c r="S8370" i="24" s="1"/>
  <c r="Q8371" i="24" l="1"/>
  <c r="R8371" i="24" s="1"/>
  <c r="S8371" i="24" s="1"/>
  <c r="Q8372" i="24" l="1"/>
  <c r="R8372" i="24" s="1"/>
  <c r="S8372" i="24" s="1"/>
  <c r="Q8373" i="24" l="1"/>
  <c r="R8373" i="24" s="1"/>
  <c r="S8373" i="24" s="1"/>
  <c r="Q8374" i="24" l="1"/>
  <c r="R8374" i="24" s="1"/>
  <c r="S8374" i="24" s="1"/>
  <c r="Q8375" i="24" l="1"/>
  <c r="R8375" i="24"/>
  <c r="S8375" i="24" s="1"/>
  <c r="Q8376" i="24" l="1"/>
  <c r="R8376" i="24" s="1"/>
  <c r="S8376" i="24" s="1"/>
  <c r="Q8377" i="24" l="1"/>
  <c r="R8377" i="24" s="1"/>
  <c r="S8377" i="24" s="1"/>
  <c r="Q8378" i="24" l="1"/>
  <c r="R8378" i="24" s="1"/>
  <c r="S8378" i="24" s="1"/>
  <c r="Q8379" i="24" l="1"/>
  <c r="R8379" i="24" s="1"/>
  <c r="S8379" i="24" s="1"/>
  <c r="Q8380" i="24" l="1"/>
  <c r="R8380" i="24" s="1"/>
  <c r="S8380" i="24" s="1"/>
  <c r="Q8381" i="24" l="1"/>
  <c r="R8381" i="24" s="1"/>
  <c r="S8381" i="24" s="1"/>
  <c r="Q8382" i="24" l="1"/>
  <c r="R8382" i="24" s="1"/>
  <c r="S8382" i="24" s="1"/>
  <c r="Q8383" i="24" l="1"/>
  <c r="R8383" i="24"/>
  <c r="S8383" i="24" s="1"/>
  <c r="Q8384" i="24" l="1"/>
  <c r="R8384" i="24" s="1"/>
  <c r="S8384" i="24" s="1"/>
  <c r="Q8385" i="24" l="1"/>
  <c r="R8385" i="24" s="1"/>
  <c r="S8385" i="24" s="1"/>
  <c r="Q8386" i="24" l="1"/>
  <c r="R8386" i="24" s="1"/>
  <c r="S8386" i="24" s="1"/>
  <c r="Q8387" i="24" l="1"/>
  <c r="R8387" i="24"/>
  <c r="S8387" i="24" s="1"/>
  <c r="Q8388" i="24" l="1"/>
  <c r="R8388" i="24" s="1"/>
  <c r="S8388" i="24" s="1"/>
  <c r="Q8389" i="24" l="1"/>
  <c r="R8389" i="24" s="1"/>
  <c r="S8389" i="24" s="1"/>
  <c r="Q8390" i="24" l="1"/>
  <c r="R8390" i="24" s="1"/>
  <c r="S8390" i="24" s="1"/>
  <c r="Q8391" i="24" l="1"/>
  <c r="R8391" i="24" s="1"/>
  <c r="S8391" i="24" s="1"/>
  <c r="Q8392" i="24" l="1"/>
  <c r="R8392" i="24" s="1"/>
  <c r="S8392" i="24" s="1"/>
  <c r="Q8393" i="24" l="1"/>
  <c r="R8393" i="24" s="1"/>
  <c r="S8393" i="24" s="1"/>
  <c r="Q8394" i="24" l="1"/>
  <c r="R8394" i="24" s="1"/>
  <c r="S8394" i="24" s="1"/>
  <c r="Q8395" i="24" l="1"/>
  <c r="R8395" i="24" s="1"/>
  <c r="S8395" i="24" s="1"/>
  <c r="Q8396" i="24" l="1"/>
  <c r="R8396" i="24" s="1"/>
  <c r="S8396" i="24" s="1"/>
  <c r="Q8397" i="24" l="1"/>
  <c r="R8397" i="24" s="1"/>
  <c r="S8397" i="24" s="1"/>
  <c r="Q8398" i="24" l="1"/>
  <c r="R8398" i="24" s="1"/>
  <c r="S8398" i="24" s="1"/>
  <c r="Q8399" i="24" l="1"/>
  <c r="R8399" i="24" s="1"/>
  <c r="S8399" i="24" s="1"/>
  <c r="Q8400" i="24" l="1"/>
  <c r="R8400" i="24" s="1"/>
  <c r="S8400" i="24" s="1"/>
  <c r="Q8401" i="24" l="1"/>
  <c r="R8401" i="24" s="1"/>
  <c r="S8401" i="24" s="1"/>
  <c r="Q8402" i="24" l="1"/>
  <c r="R8402" i="24" s="1"/>
  <c r="S8402" i="24" s="1"/>
  <c r="Q8403" i="24" l="1"/>
  <c r="R8403" i="24" s="1"/>
  <c r="S8403" i="24" s="1"/>
  <c r="Q8404" i="24" l="1"/>
  <c r="R8404" i="24" s="1"/>
  <c r="S8404" i="24" s="1"/>
  <c r="Q8405" i="24" l="1"/>
  <c r="R8405" i="24" s="1"/>
  <c r="S8405" i="24" s="1"/>
  <c r="Q8406" i="24" l="1"/>
  <c r="R8406" i="24" s="1"/>
  <c r="S8406" i="24" s="1"/>
  <c r="Q8407" i="24" l="1"/>
  <c r="R8407" i="24" s="1"/>
  <c r="S8407" i="24" s="1"/>
  <c r="Q8408" i="24" l="1"/>
  <c r="R8408" i="24" s="1"/>
  <c r="S8408" i="24" s="1"/>
  <c r="Q8409" i="24" l="1"/>
  <c r="R8409" i="24" s="1"/>
  <c r="S8409" i="24" s="1"/>
  <c r="Q8410" i="24" l="1"/>
  <c r="R8410" i="24"/>
  <c r="S8410" i="24" s="1"/>
  <c r="Q8411" i="24" l="1"/>
  <c r="R8411" i="24" s="1"/>
  <c r="S8411" i="24" s="1"/>
  <c r="Q8412" i="24" l="1"/>
  <c r="R8412" i="24" s="1"/>
  <c r="S8412" i="24" s="1"/>
  <c r="Q8413" i="24" l="1"/>
  <c r="R8413" i="24" s="1"/>
  <c r="S8413" i="24" s="1"/>
  <c r="Q8414" i="24" l="1"/>
  <c r="R8414" i="24" s="1"/>
  <c r="S8414" i="24" s="1"/>
  <c r="Q8415" i="24" l="1"/>
  <c r="R8415" i="24" s="1"/>
  <c r="S8415" i="24" s="1"/>
  <c r="Q8416" i="24" l="1"/>
  <c r="R8416" i="24" s="1"/>
  <c r="S8416" i="24" s="1"/>
  <c r="Q8417" i="24" l="1"/>
  <c r="R8417" i="24" s="1"/>
  <c r="S8417" i="24" s="1"/>
  <c r="Q8418" i="24" l="1"/>
  <c r="R8418" i="24" s="1"/>
  <c r="S8418" i="24" s="1"/>
  <c r="Q8419" i="24" l="1"/>
  <c r="R8419" i="24" s="1"/>
  <c r="S8419" i="24" s="1"/>
  <c r="Q8420" i="24" l="1"/>
  <c r="R8420" i="24" s="1"/>
  <c r="S8420" i="24" s="1"/>
  <c r="Q8421" i="24" l="1"/>
  <c r="R8421" i="24" s="1"/>
  <c r="S8421" i="24" s="1"/>
  <c r="Q8422" i="24" l="1"/>
  <c r="R8422" i="24" s="1"/>
  <c r="S8422" i="24" s="1"/>
  <c r="Q8423" i="24" l="1"/>
  <c r="R8423" i="24" s="1"/>
  <c r="S8423" i="24" s="1"/>
  <c r="Q8424" i="24" l="1"/>
  <c r="R8424" i="24" s="1"/>
  <c r="S8424" i="24" s="1"/>
  <c r="Q8425" i="24" l="1"/>
  <c r="R8425" i="24" s="1"/>
  <c r="S8425" i="24" s="1"/>
  <c r="Q8426" i="24" l="1"/>
  <c r="R8426" i="24" s="1"/>
  <c r="S8426" i="24" s="1"/>
  <c r="Q8427" i="24" l="1"/>
  <c r="R8427" i="24" s="1"/>
  <c r="S8427" i="24" s="1"/>
  <c r="Q8428" i="24" l="1"/>
  <c r="R8428" i="24" s="1"/>
  <c r="S8428" i="24" s="1"/>
  <c r="Q8429" i="24" l="1"/>
  <c r="R8429" i="24" s="1"/>
  <c r="S8429" i="24" s="1"/>
  <c r="Q8430" i="24" l="1"/>
  <c r="R8430" i="24" s="1"/>
  <c r="S8430" i="24" s="1"/>
  <c r="Q8431" i="24" l="1"/>
  <c r="R8431" i="24" s="1"/>
  <c r="S8431" i="24" s="1"/>
  <c r="Q8432" i="24" l="1"/>
  <c r="R8432" i="24" s="1"/>
  <c r="S8432" i="24" s="1"/>
  <c r="Q8433" i="24" l="1"/>
  <c r="R8433" i="24"/>
  <c r="S8433" i="24" s="1"/>
  <c r="Q8434" i="24" l="1"/>
  <c r="R8434" i="24" s="1"/>
  <c r="S8434" i="24" s="1"/>
  <c r="Q8435" i="24" l="1"/>
  <c r="R8435" i="24" s="1"/>
  <c r="S8435" i="24" s="1"/>
  <c r="Q8436" i="24" l="1"/>
  <c r="R8436" i="24"/>
  <c r="S8436" i="24" s="1"/>
  <c r="Q8437" i="24" l="1"/>
  <c r="R8437" i="24" s="1"/>
  <c r="S8437" i="24" s="1"/>
  <c r="Q8438" i="24" l="1"/>
  <c r="R8438" i="24" s="1"/>
  <c r="S8438" i="24" s="1"/>
  <c r="Q8439" i="24" l="1"/>
  <c r="R8439" i="24" s="1"/>
  <c r="S8439" i="24" s="1"/>
  <c r="Q8440" i="24" l="1"/>
  <c r="R8440" i="24" s="1"/>
  <c r="S8440" i="24" s="1"/>
  <c r="Q8441" i="24" l="1"/>
  <c r="R8441" i="24" s="1"/>
  <c r="S8441" i="24" s="1"/>
  <c r="Q8442" i="24" l="1"/>
  <c r="R8442" i="24" s="1"/>
  <c r="S8442" i="24" s="1"/>
  <c r="Q8443" i="24" l="1"/>
  <c r="R8443" i="24" s="1"/>
  <c r="S8443" i="24" s="1"/>
  <c r="Q8444" i="24" l="1"/>
  <c r="R8444" i="24" s="1"/>
  <c r="S8444" i="24" s="1"/>
  <c r="Q8445" i="24" l="1"/>
  <c r="R8445" i="24" s="1"/>
  <c r="S8445" i="24" s="1"/>
  <c r="Q8446" i="24" l="1"/>
  <c r="R8446" i="24"/>
  <c r="S8446" i="24" s="1"/>
  <c r="Q8447" i="24" l="1"/>
  <c r="R8447" i="24" s="1"/>
  <c r="S8447" i="24" s="1"/>
  <c r="Q8448" i="24" l="1"/>
  <c r="R8448" i="24" s="1"/>
  <c r="S8448" i="24" s="1"/>
  <c r="Q8449" i="24" l="1"/>
  <c r="R8449" i="24" s="1"/>
  <c r="S8449" i="24" s="1"/>
  <c r="Q8450" i="24" l="1"/>
  <c r="R8450" i="24"/>
  <c r="S8450" i="24" s="1"/>
  <c r="Q8451" i="24" l="1"/>
  <c r="R8451" i="24" s="1"/>
  <c r="S8451" i="24" s="1"/>
  <c r="Q8452" i="24" l="1"/>
  <c r="R8452" i="24" s="1"/>
  <c r="S8452" i="24" s="1"/>
  <c r="Q8453" i="24" l="1"/>
  <c r="R8453" i="24" s="1"/>
  <c r="S8453" i="24" s="1"/>
  <c r="Q8454" i="24" l="1"/>
  <c r="R8454" i="24" s="1"/>
  <c r="S8454" i="24" s="1"/>
  <c r="Q8455" i="24" l="1"/>
  <c r="R8455" i="24" s="1"/>
  <c r="S8455" i="24" s="1"/>
  <c r="Q8456" i="24" l="1"/>
  <c r="R8456" i="24" s="1"/>
  <c r="S8456" i="24" s="1"/>
  <c r="Q8457" i="24" l="1"/>
  <c r="R8457" i="24" s="1"/>
  <c r="S8457" i="24" s="1"/>
  <c r="Q8458" i="24" l="1"/>
  <c r="R8458" i="24" s="1"/>
  <c r="S8458" i="24" s="1"/>
  <c r="Q8459" i="24" l="1"/>
  <c r="R8459" i="24" s="1"/>
  <c r="S8459" i="24" s="1"/>
  <c r="Q8460" i="24" l="1"/>
  <c r="R8460" i="24" s="1"/>
  <c r="S8460" i="24" s="1"/>
  <c r="Q8461" i="24" l="1"/>
  <c r="R8461" i="24" s="1"/>
  <c r="S8461" i="24" s="1"/>
  <c r="Q8462" i="24" l="1"/>
  <c r="R8462" i="24" s="1"/>
  <c r="S8462" i="24" s="1"/>
  <c r="Q8463" i="24" l="1"/>
  <c r="R8463" i="24" s="1"/>
  <c r="S8463" i="24" s="1"/>
  <c r="Q8464" i="24" l="1"/>
  <c r="R8464" i="24" s="1"/>
  <c r="S8464" i="24" s="1"/>
  <c r="Q8465" i="24" l="1"/>
  <c r="R8465" i="24" s="1"/>
  <c r="S8465" i="24" s="1"/>
  <c r="Q8466" i="24" l="1"/>
  <c r="R8466" i="24" s="1"/>
  <c r="S8466" i="24" s="1"/>
  <c r="Q8467" i="24" l="1"/>
  <c r="R8467" i="24" s="1"/>
  <c r="S8467" i="24" s="1"/>
  <c r="Q8468" i="24" l="1"/>
  <c r="R8468" i="24" s="1"/>
  <c r="S8468" i="24" s="1"/>
  <c r="Q8469" i="24" l="1"/>
  <c r="R8469" i="24" s="1"/>
  <c r="S8469" i="24" s="1"/>
  <c r="Q8470" i="24" l="1"/>
  <c r="R8470" i="24" s="1"/>
  <c r="S8470" i="24" s="1"/>
  <c r="Q8471" i="24" l="1"/>
  <c r="R8471" i="24"/>
  <c r="S8471" i="24" s="1"/>
  <c r="Q8472" i="24" l="1"/>
  <c r="R8472" i="24" s="1"/>
  <c r="S8472" i="24" s="1"/>
  <c r="Q8473" i="24" l="1"/>
  <c r="R8473" i="24" s="1"/>
  <c r="S8473" i="24" s="1"/>
  <c r="Q8474" i="24" l="1"/>
  <c r="R8474" i="24"/>
  <c r="S8474" i="24" s="1"/>
  <c r="Q8475" i="24" l="1"/>
  <c r="R8475" i="24" s="1"/>
  <c r="S8475" i="24" s="1"/>
  <c r="Q8476" i="24" l="1"/>
  <c r="R8476" i="24" s="1"/>
  <c r="S8476" i="24" s="1"/>
  <c r="Q8477" i="24" l="1"/>
  <c r="R8477" i="24" s="1"/>
  <c r="S8477" i="24" s="1"/>
  <c r="Q8478" i="24" l="1"/>
  <c r="R8478" i="24" s="1"/>
  <c r="S8478" i="24" s="1"/>
  <c r="Q8479" i="24" l="1"/>
  <c r="R8479" i="24" s="1"/>
  <c r="S8479" i="24" s="1"/>
  <c r="Q8480" i="24" l="1"/>
  <c r="R8480" i="24" s="1"/>
  <c r="S8480" i="24" s="1"/>
  <c r="Q8481" i="24" l="1"/>
  <c r="R8481" i="24" s="1"/>
  <c r="S8481" i="24" s="1"/>
  <c r="Q8482" i="24" l="1"/>
  <c r="R8482" i="24" s="1"/>
  <c r="S8482" i="24" s="1"/>
  <c r="Q8483" i="24" l="1"/>
  <c r="R8483" i="24" s="1"/>
  <c r="S8483" i="24" s="1"/>
  <c r="Q8484" i="24" l="1"/>
  <c r="R8484" i="24" s="1"/>
  <c r="S8484" i="24" s="1"/>
  <c r="Q8485" i="24" l="1"/>
  <c r="R8485" i="24" s="1"/>
  <c r="S8485" i="24" s="1"/>
  <c r="Q8486" i="24" l="1"/>
  <c r="R8486" i="24" s="1"/>
  <c r="S8486" i="24" s="1"/>
  <c r="Q8487" i="24" l="1"/>
  <c r="R8487" i="24" s="1"/>
  <c r="S8487" i="24" s="1"/>
  <c r="Q8488" i="24" l="1"/>
  <c r="R8488" i="24" s="1"/>
  <c r="S8488" i="24" s="1"/>
  <c r="Q8489" i="24" l="1"/>
  <c r="R8489" i="24" s="1"/>
  <c r="S8489" i="24" s="1"/>
  <c r="Q8490" i="24" l="1"/>
  <c r="R8490" i="24" s="1"/>
  <c r="S8490" i="24" s="1"/>
  <c r="Q8491" i="24" l="1"/>
  <c r="R8491" i="24" s="1"/>
  <c r="S8491" i="24" s="1"/>
  <c r="Q8492" i="24" l="1"/>
  <c r="R8492" i="24" s="1"/>
  <c r="S8492" i="24" s="1"/>
  <c r="Q8493" i="24" l="1"/>
  <c r="R8493" i="24" s="1"/>
  <c r="S8493" i="24" s="1"/>
  <c r="Q8494" i="24" l="1"/>
  <c r="R8494" i="24" s="1"/>
  <c r="S8494" i="24" s="1"/>
  <c r="Q8495" i="24" l="1"/>
  <c r="R8495" i="24" s="1"/>
  <c r="S8495" i="24" s="1"/>
  <c r="Q8496" i="24" l="1"/>
  <c r="R8496" i="24" s="1"/>
  <c r="S8496" i="24" s="1"/>
  <c r="Q8497" i="24" l="1"/>
  <c r="R8497" i="24" s="1"/>
  <c r="S8497" i="24" s="1"/>
  <c r="Q8498" i="24" l="1"/>
  <c r="R8498" i="24" s="1"/>
  <c r="S8498" i="24" s="1"/>
  <c r="Q8499" i="24" l="1"/>
  <c r="R8499" i="24" s="1"/>
  <c r="S8499" i="24" s="1"/>
  <c r="Q8500" i="24" l="1"/>
  <c r="R8500" i="24" s="1"/>
  <c r="S8500" i="24" s="1"/>
  <c r="Q8501" i="24" l="1"/>
  <c r="R8501" i="24" s="1"/>
  <c r="S8501" i="24" s="1"/>
  <c r="Q8502" i="24" l="1"/>
  <c r="R8502" i="24" s="1"/>
  <c r="S8502" i="24" s="1"/>
  <c r="Q8503" i="24" l="1"/>
  <c r="R8503" i="24" s="1"/>
  <c r="S8503" i="24" s="1"/>
  <c r="Q8504" i="24" l="1"/>
  <c r="R8504" i="24" s="1"/>
  <c r="S8504" i="24" s="1"/>
  <c r="Q8505" i="24" l="1"/>
  <c r="R8505" i="24" s="1"/>
  <c r="S8505" i="24" s="1"/>
  <c r="Q8506" i="24" l="1"/>
  <c r="R8506" i="24" s="1"/>
  <c r="S8506" i="24" s="1"/>
  <c r="Q8507" i="24" l="1"/>
  <c r="R8507" i="24" s="1"/>
  <c r="S8507" i="24" s="1"/>
  <c r="Q8508" i="24" l="1"/>
  <c r="R8508" i="24" s="1"/>
  <c r="S8508" i="24" s="1"/>
  <c r="Q8509" i="24" l="1"/>
  <c r="R8509" i="24" s="1"/>
  <c r="S8509" i="24" s="1"/>
  <c r="Q8510" i="24" l="1"/>
  <c r="R8510" i="24" s="1"/>
  <c r="S8510" i="24" s="1"/>
  <c r="Q8511" i="24" l="1"/>
  <c r="R8511" i="24" s="1"/>
  <c r="S8511" i="24" s="1"/>
  <c r="Q8512" i="24" l="1"/>
  <c r="R8512" i="24" s="1"/>
  <c r="S8512" i="24" s="1"/>
  <c r="Q8513" i="24" l="1"/>
  <c r="R8513" i="24" s="1"/>
  <c r="S8513" i="24" s="1"/>
  <c r="Q8514" i="24" l="1"/>
  <c r="R8514" i="24" s="1"/>
  <c r="S8514" i="24" s="1"/>
  <c r="Q8515" i="24" l="1"/>
  <c r="R8515" i="24" s="1"/>
  <c r="S8515" i="24" s="1"/>
  <c r="Q8516" i="24" l="1"/>
  <c r="R8516" i="24" s="1"/>
  <c r="S8516" i="24" s="1"/>
  <c r="Q8517" i="24" l="1"/>
  <c r="R8517" i="24" s="1"/>
  <c r="S8517" i="24" s="1"/>
  <c r="Q8518" i="24" l="1"/>
  <c r="R8518" i="24" s="1"/>
  <c r="S8518" i="24" s="1"/>
  <c r="Q8519" i="24" l="1"/>
  <c r="R8519" i="24" s="1"/>
  <c r="S8519" i="24" s="1"/>
  <c r="Q8520" i="24" l="1"/>
  <c r="R8520" i="24" s="1"/>
  <c r="S8520" i="24" s="1"/>
  <c r="Q8521" i="24" l="1"/>
  <c r="R8521" i="24" s="1"/>
  <c r="S8521" i="24" s="1"/>
  <c r="Q8522" i="24" l="1"/>
  <c r="R8522" i="24" s="1"/>
  <c r="S8522" i="24" s="1"/>
  <c r="Q8523" i="24" l="1"/>
  <c r="R8523" i="24" s="1"/>
  <c r="S8523" i="24" s="1"/>
  <c r="Q8524" i="24" l="1"/>
  <c r="R8524" i="24" s="1"/>
  <c r="S8524" i="24" s="1"/>
  <c r="Q8525" i="24" l="1"/>
  <c r="R8525" i="24" s="1"/>
  <c r="S8525" i="24" s="1"/>
  <c r="Q8526" i="24" l="1"/>
  <c r="R8526" i="24" s="1"/>
  <c r="S8526" i="24" s="1"/>
  <c r="Q8527" i="24" l="1"/>
  <c r="R8527" i="24" s="1"/>
  <c r="S8527" i="24" s="1"/>
  <c r="Q8528" i="24" l="1"/>
  <c r="R8528" i="24" s="1"/>
  <c r="S8528" i="24" s="1"/>
  <c r="Q8529" i="24" l="1"/>
  <c r="R8529" i="24" s="1"/>
  <c r="S8529" i="24" s="1"/>
  <c r="Q8530" i="24" l="1"/>
  <c r="R8530" i="24" s="1"/>
  <c r="S8530" i="24" s="1"/>
  <c r="Q8531" i="24" l="1"/>
  <c r="R8531" i="24" s="1"/>
  <c r="S8531" i="24" s="1"/>
  <c r="Q8532" i="24" l="1"/>
  <c r="R8532" i="24" s="1"/>
  <c r="S8532" i="24" s="1"/>
  <c r="Q8533" i="24" l="1"/>
  <c r="R8533" i="24" s="1"/>
  <c r="S8533" i="24" s="1"/>
  <c r="Q8534" i="24" l="1"/>
  <c r="R8534" i="24" s="1"/>
  <c r="S8534" i="24" s="1"/>
  <c r="Q8535" i="24" l="1"/>
  <c r="R8535" i="24" s="1"/>
  <c r="S8535" i="24" s="1"/>
  <c r="Q8536" i="24" l="1"/>
  <c r="R8536" i="24" s="1"/>
  <c r="S8536" i="24" s="1"/>
  <c r="Q8537" i="24" l="1"/>
  <c r="R8537" i="24" s="1"/>
  <c r="S8537" i="24" s="1"/>
  <c r="Q8538" i="24" l="1"/>
  <c r="R8538" i="24" s="1"/>
  <c r="S8538" i="24" s="1"/>
  <c r="Q8539" i="24" l="1"/>
  <c r="R8539" i="24" s="1"/>
  <c r="S8539" i="24" s="1"/>
  <c r="Q8540" i="24" l="1"/>
  <c r="R8540" i="24" s="1"/>
  <c r="S8540" i="24" s="1"/>
  <c r="Q8541" i="24" l="1"/>
  <c r="R8541" i="24" s="1"/>
  <c r="S8541" i="24" s="1"/>
  <c r="Q8542" i="24" l="1"/>
  <c r="R8542" i="24" s="1"/>
  <c r="S8542" i="24" s="1"/>
  <c r="Q8543" i="24" l="1"/>
  <c r="R8543" i="24" s="1"/>
  <c r="S8543" i="24" s="1"/>
  <c r="Q8544" i="24" l="1"/>
  <c r="R8544" i="24" s="1"/>
  <c r="S8544" i="24" s="1"/>
  <c r="Q8545" i="24" l="1"/>
  <c r="R8545" i="24" s="1"/>
  <c r="S8545" i="24" s="1"/>
  <c r="Q8546" i="24" l="1"/>
  <c r="R8546" i="24"/>
  <c r="S8546" i="24" s="1"/>
  <c r="Q8547" i="24" l="1"/>
  <c r="R8547" i="24" s="1"/>
  <c r="S8547" i="24" s="1"/>
  <c r="Q8548" i="24" l="1"/>
  <c r="R8548" i="24" s="1"/>
  <c r="S8548" i="24" s="1"/>
  <c r="Q8549" i="24" l="1"/>
  <c r="R8549" i="24" s="1"/>
  <c r="S8549" i="24" s="1"/>
  <c r="Q8550" i="24" l="1"/>
  <c r="R8550" i="24" s="1"/>
  <c r="S8550" i="24" s="1"/>
  <c r="Q8551" i="24" l="1"/>
  <c r="R8551" i="24" s="1"/>
  <c r="S8551" i="24" s="1"/>
  <c r="Q8552" i="24" l="1"/>
  <c r="R8552" i="24" s="1"/>
  <c r="S8552" i="24" s="1"/>
  <c r="Q8553" i="24" l="1"/>
  <c r="R8553" i="24" s="1"/>
  <c r="S8553" i="24" s="1"/>
  <c r="Q8554" i="24" l="1"/>
  <c r="R8554" i="24" s="1"/>
  <c r="S8554" i="24" s="1"/>
  <c r="Q8555" i="24" l="1"/>
  <c r="R8555" i="24" s="1"/>
  <c r="S8555" i="24" s="1"/>
  <c r="Q8556" i="24" l="1"/>
  <c r="R8556" i="24" s="1"/>
  <c r="S8556" i="24" s="1"/>
  <c r="Q8557" i="24" l="1"/>
  <c r="R8557" i="24" s="1"/>
  <c r="S8557" i="24" s="1"/>
  <c r="Q8558" i="24" l="1"/>
  <c r="R8558" i="24" s="1"/>
  <c r="S8558" i="24" s="1"/>
  <c r="Q8559" i="24" l="1"/>
  <c r="R8559" i="24" s="1"/>
  <c r="S8559" i="24" s="1"/>
  <c r="Q8560" i="24" l="1"/>
  <c r="R8560" i="24" s="1"/>
  <c r="S8560" i="24" s="1"/>
  <c r="Q8561" i="24" l="1"/>
  <c r="R8561" i="24" s="1"/>
  <c r="S8561" i="24" s="1"/>
  <c r="Q8562" i="24" l="1"/>
  <c r="R8562" i="24" s="1"/>
  <c r="S8562" i="24" s="1"/>
  <c r="Q8563" i="24" l="1"/>
  <c r="R8563" i="24" s="1"/>
  <c r="S8563" i="24" s="1"/>
  <c r="Q8564" i="24" l="1"/>
  <c r="R8564" i="24" s="1"/>
  <c r="S8564" i="24" s="1"/>
  <c r="Q8565" i="24" l="1"/>
  <c r="R8565" i="24" s="1"/>
  <c r="S8565" i="24" s="1"/>
  <c r="Q8566" i="24" l="1"/>
  <c r="R8566" i="24" s="1"/>
  <c r="S8566" i="24" s="1"/>
  <c r="Q8567" i="24" l="1"/>
  <c r="R8567" i="24" s="1"/>
  <c r="S8567" i="24" s="1"/>
  <c r="Q8568" i="24" l="1"/>
  <c r="R8568" i="24" s="1"/>
  <c r="S8568" i="24" s="1"/>
  <c r="Q8569" i="24" l="1"/>
  <c r="R8569" i="24" s="1"/>
  <c r="S8569" i="24" s="1"/>
  <c r="Q8570" i="24" l="1"/>
  <c r="R8570" i="24" s="1"/>
  <c r="S8570" i="24" s="1"/>
  <c r="Q8571" i="24" l="1"/>
  <c r="R8571" i="24" s="1"/>
  <c r="S8571" i="24" s="1"/>
  <c r="Q8572" i="24" l="1"/>
  <c r="R8572" i="24" s="1"/>
  <c r="S8572" i="24" s="1"/>
  <c r="Q8573" i="24" l="1"/>
  <c r="R8573" i="24" s="1"/>
  <c r="S8573" i="24" s="1"/>
  <c r="Q8574" i="24" l="1"/>
  <c r="R8574" i="24" s="1"/>
  <c r="S8574" i="24" s="1"/>
  <c r="Q8575" i="24" l="1"/>
  <c r="R8575" i="24" s="1"/>
  <c r="S8575" i="24" s="1"/>
  <c r="Q8576" i="24" l="1"/>
  <c r="R8576" i="24" s="1"/>
  <c r="S8576" i="24" s="1"/>
  <c r="Q8577" i="24" l="1"/>
  <c r="R8577" i="24" s="1"/>
  <c r="S8577" i="24" s="1"/>
  <c r="Q8578" i="24" l="1"/>
  <c r="R8578" i="24" s="1"/>
  <c r="S8578" i="24" s="1"/>
  <c r="Q8579" i="24" l="1"/>
  <c r="R8579" i="24" s="1"/>
  <c r="S8579" i="24" s="1"/>
  <c r="Q8580" i="24" l="1"/>
  <c r="R8580" i="24"/>
  <c r="S8580" i="24" s="1"/>
  <c r="Q8581" i="24" l="1"/>
  <c r="R8581" i="24" s="1"/>
  <c r="S8581" i="24" s="1"/>
  <c r="Q8582" i="24" l="1"/>
  <c r="R8582" i="24" s="1"/>
  <c r="S8582" i="24" s="1"/>
  <c r="Q8583" i="24" l="1"/>
  <c r="R8583" i="24" s="1"/>
  <c r="S8583" i="24" s="1"/>
  <c r="Q8584" i="24" l="1"/>
  <c r="R8584" i="24" s="1"/>
  <c r="S8584" i="24" s="1"/>
  <c r="Q8585" i="24" l="1"/>
  <c r="R8585" i="24" s="1"/>
  <c r="S8585" i="24" s="1"/>
  <c r="Q8586" i="24" l="1"/>
  <c r="R8586" i="24" s="1"/>
  <c r="S8586" i="24" s="1"/>
  <c r="Q8587" i="24" l="1"/>
  <c r="R8587" i="24" s="1"/>
  <c r="S8587" i="24" s="1"/>
  <c r="Q8588" i="24" l="1"/>
  <c r="R8588" i="24" s="1"/>
  <c r="S8588" i="24" s="1"/>
  <c r="Q8589" i="24" l="1"/>
  <c r="R8589" i="24" s="1"/>
  <c r="S8589" i="24" s="1"/>
  <c r="Q8590" i="24" l="1"/>
  <c r="R8590" i="24" s="1"/>
  <c r="S8590" i="24" s="1"/>
  <c r="Q8591" i="24" l="1"/>
  <c r="R8591" i="24" s="1"/>
  <c r="S8591" i="24" s="1"/>
  <c r="Q8592" i="24" l="1"/>
  <c r="R8592" i="24" s="1"/>
  <c r="S8592" i="24" s="1"/>
  <c r="Q8593" i="24" l="1"/>
  <c r="R8593" i="24" s="1"/>
  <c r="S8593" i="24" s="1"/>
  <c r="Q8594" i="24" l="1"/>
  <c r="R8594" i="24" s="1"/>
  <c r="S8594" i="24" s="1"/>
  <c r="Q8595" i="24" l="1"/>
  <c r="R8595" i="24" s="1"/>
  <c r="S8595" i="24" s="1"/>
  <c r="Q8596" i="24" l="1"/>
  <c r="R8596" i="24" s="1"/>
  <c r="S8596" i="24" s="1"/>
  <c r="Q8597" i="24" l="1"/>
  <c r="R8597" i="24" s="1"/>
  <c r="S8597" i="24" s="1"/>
  <c r="Q8598" i="24" l="1"/>
  <c r="R8598" i="24" s="1"/>
  <c r="S8598" i="24" s="1"/>
  <c r="Q8599" i="24" l="1"/>
  <c r="R8599" i="24" s="1"/>
  <c r="S8599" i="24" s="1"/>
  <c r="Q8600" i="24" l="1"/>
  <c r="R8600" i="24"/>
  <c r="S8600" i="24" s="1"/>
  <c r="Q8601" i="24" l="1"/>
  <c r="R8601" i="24"/>
  <c r="S8601" i="24" s="1"/>
  <c r="Q8602" i="24" l="1"/>
  <c r="R8602" i="24" s="1"/>
  <c r="S8602" i="24" s="1"/>
  <c r="Q8603" i="24" l="1"/>
  <c r="R8603" i="24" s="1"/>
  <c r="S8603" i="24" s="1"/>
  <c r="Q8604" i="24" l="1"/>
  <c r="R8604" i="24" s="1"/>
  <c r="S8604" i="24" s="1"/>
  <c r="Q8605" i="24" l="1"/>
  <c r="R8605" i="24" s="1"/>
  <c r="S8605" i="24" s="1"/>
  <c r="Q8606" i="24" l="1"/>
  <c r="R8606" i="24" s="1"/>
  <c r="S8606" i="24" s="1"/>
  <c r="Q8607" i="24" l="1"/>
  <c r="R8607" i="24" s="1"/>
  <c r="S8607" i="24" s="1"/>
  <c r="Q8608" i="24" l="1"/>
  <c r="R8608" i="24" s="1"/>
  <c r="S8608" i="24" s="1"/>
  <c r="Q8609" i="24" l="1"/>
  <c r="R8609" i="24" s="1"/>
  <c r="S8609" i="24" s="1"/>
  <c r="Q8610" i="24" l="1"/>
  <c r="R8610" i="24" s="1"/>
  <c r="S8610" i="24" s="1"/>
  <c r="Q8611" i="24" l="1"/>
  <c r="R8611" i="24" s="1"/>
  <c r="S8611" i="24" s="1"/>
  <c r="Q8612" i="24" l="1"/>
  <c r="R8612" i="24" s="1"/>
  <c r="S8612" i="24" s="1"/>
  <c r="Q8613" i="24" l="1"/>
  <c r="R8613" i="24" s="1"/>
  <c r="S8613" i="24" s="1"/>
  <c r="Q8614" i="24" l="1"/>
  <c r="R8614" i="24" s="1"/>
  <c r="S8614" i="24" s="1"/>
  <c r="Q8615" i="24" l="1"/>
  <c r="R8615" i="24" s="1"/>
  <c r="S8615" i="24" s="1"/>
  <c r="Q8616" i="24" l="1"/>
  <c r="R8616" i="24" s="1"/>
  <c r="S8616" i="24" s="1"/>
  <c r="Q8617" i="24" l="1"/>
  <c r="R8617" i="24" s="1"/>
  <c r="S8617" i="24" s="1"/>
  <c r="Q8618" i="24" l="1"/>
  <c r="R8618" i="24" s="1"/>
  <c r="S8618" i="24" s="1"/>
  <c r="Q8619" i="24" l="1"/>
  <c r="R8619" i="24" s="1"/>
  <c r="S8619" i="24" s="1"/>
  <c r="Q8620" i="24" l="1"/>
  <c r="R8620" i="24" s="1"/>
  <c r="S8620" i="24" s="1"/>
  <c r="Q8621" i="24" l="1"/>
  <c r="R8621" i="24" s="1"/>
  <c r="S8621" i="24" s="1"/>
  <c r="Q8622" i="24" l="1"/>
  <c r="R8622" i="24" s="1"/>
  <c r="S8622" i="24" s="1"/>
  <c r="Q8623" i="24" l="1"/>
  <c r="R8623" i="24" s="1"/>
  <c r="S8623" i="24" s="1"/>
  <c r="Q8624" i="24" l="1"/>
  <c r="R8624" i="24" s="1"/>
  <c r="S8624" i="24" s="1"/>
  <c r="Q8625" i="24" l="1"/>
  <c r="R8625" i="24" s="1"/>
  <c r="S8625" i="24" s="1"/>
  <c r="Q8626" i="24" l="1"/>
  <c r="R8626" i="24" s="1"/>
  <c r="S8626" i="24" s="1"/>
  <c r="Q8627" i="24" l="1"/>
  <c r="R8627" i="24" s="1"/>
  <c r="S8627" i="24" s="1"/>
  <c r="Q8628" i="24" l="1"/>
  <c r="R8628" i="24" s="1"/>
  <c r="S8628" i="24" s="1"/>
  <c r="Q8629" i="24" l="1"/>
  <c r="R8629" i="24" s="1"/>
  <c r="S8629" i="24" s="1"/>
  <c r="Q8630" i="24" l="1"/>
  <c r="R8630" i="24" s="1"/>
  <c r="S8630" i="24" s="1"/>
  <c r="Q8631" i="24" l="1"/>
  <c r="R8631" i="24"/>
  <c r="S8631" i="24" s="1"/>
  <c r="Q8632" i="24" l="1"/>
  <c r="R8632" i="24" s="1"/>
  <c r="S8632" i="24" s="1"/>
  <c r="Q8633" i="24" l="1"/>
  <c r="R8633" i="24" s="1"/>
  <c r="S8633" i="24" s="1"/>
  <c r="Q8634" i="24" l="1"/>
  <c r="R8634" i="24" s="1"/>
  <c r="S8634" i="24" s="1"/>
  <c r="Q8635" i="24" l="1"/>
  <c r="R8635" i="24"/>
  <c r="S8635" i="24" s="1"/>
  <c r="Q8636" i="24" l="1"/>
  <c r="R8636" i="24" s="1"/>
  <c r="S8636" i="24" s="1"/>
  <c r="Q8637" i="24" l="1"/>
  <c r="R8637" i="24" s="1"/>
  <c r="S8637" i="24" s="1"/>
  <c r="Q8638" i="24" l="1"/>
  <c r="R8638" i="24" s="1"/>
  <c r="S8638" i="24" s="1"/>
  <c r="Q8639" i="24" l="1"/>
  <c r="R8639" i="24" s="1"/>
  <c r="S8639" i="24" s="1"/>
  <c r="Q8640" i="24" l="1"/>
  <c r="R8640" i="24" s="1"/>
  <c r="S8640" i="24" s="1"/>
  <c r="Q8641" i="24" l="1"/>
  <c r="R8641" i="24"/>
  <c r="S8641" i="24" s="1"/>
  <c r="Q8642" i="24" l="1"/>
  <c r="R8642" i="24" s="1"/>
  <c r="S8642" i="24" s="1"/>
  <c r="Q8643" i="24" l="1"/>
  <c r="R8643" i="24" s="1"/>
  <c r="S8643" i="24" s="1"/>
  <c r="Q8644" i="24" l="1"/>
  <c r="R8644" i="24" s="1"/>
  <c r="S8644" i="24" s="1"/>
  <c r="Q8645" i="24" l="1"/>
  <c r="R8645" i="24"/>
  <c r="S8645" i="24" s="1"/>
  <c r="Q8646" i="24" l="1"/>
  <c r="R8646" i="24"/>
  <c r="S8646" i="24" s="1"/>
  <c r="Q8647" i="24" l="1"/>
  <c r="R8647" i="24" s="1"/>
  <c r="S8647" i="24" s="1"/>
  <c r="Q8648" i="24" l="1"/>
  <c r="R8648" i="24" s="1"/>
  <c r="S8648" i="24" s="1"/>
  <c r="Q8649" i="24" l="1"/>
  <c r="R8649" i="24" s="1"/>
  <c r="S8649" i="24" s="1"/>
  <c r="Q8650" i="24" l="1"/>
  <c r="R8650" i="24" s="1"/>
  <c r="S8650" i="24" s="1"/>
  <c r="Q8651" i="24" l="1"/>
  <c r="R8651" i="24" s="1"/>
  <c r="S8651" i="24" s="1"/>
  <c r="Q8652" i="24" l="1"/>
  <c r="R8652" i="24"/>
  <c r="S8652" i="24" s="1"/>
  <c r="Q8653" i="24" l="1"/>
  <c r="R8653" i="24" s="1"/>
  <c r="S8653" i="24" s="1"/>
  <c r="Q8654" i="24" l="1"/>
  <c r="R8654" i="24" s="1"/>
  <c r="S8654" i="24" s="1"/>
  <c r="Q8655" i="24" l="1"/>
  <c r="R8655" i="24" s="1"/>
  <c r="S8655" i="24" s="1"/>
  <c r="Q8656" i="24" l="1"/>
  <c r="R8656" i="24" s="1"/>
  <c r="S8656" i="24" s="1"/>
  <c r="Q8657" i="24" l="1"/>
  <c r="R8657" i="24" s="1"/>
  <c r="S8657" i="24" s="1"/>
  <c r="Q8658" i="24" l="1"/>
  <c r="R8658" i="24"/>
  <c r="S8658" i="24" s="1"/>
  <c r="Q8659" i="24" l="1"/>
  <c r="R8659" i="24" s="1"/>
  <c r="S8659" i="24" s="1"/>
  <c r="Q8660" i="24" l="1"/>
  <c r="R8660" i="24" s="1"/>
  <c r="S8660" i="24" s="1"/>
  <c r="Q8661" i="24" l="1"/>
  <c r="R8661" i="24" s="1"/>
  <c r="S8661" i="24" s="1"/>
  <c r="Q8662" i="24" l="1"/>
  <c r="R8662" i="24" s="1"/>
  <c r="S8662" i="24" s="1"/>
  <c r="Q8663" i="24" l="1"/>
  <c r="R8663" i="24" s="1"/>
  <c r="S8663" i="24" s="1"/>
  <c r="Q8664" i="24" l="1"/>
  <c r="R8664" i="24" s="1"/>
  <c r="S8664" i="24" s="1"/>
  <c r="Q8665" i="24" l="1"/>
  <c r="R8665" i="24"/>
  <c r="S8665" i="24" s="1"/>
  <c r="Q8666" i="24" l="1"/>
  <c r="R8666" i="24" s="1"/>
  <c r="S8666" i="24" s="1"/>
  <c r="Q8667" i="24" l="1"/>
  <c r="R8667" i="24" s="1"/>
  <c r="S8667" i="24" s="1"/>
  <c r="Q8668" i="24" l="1"/>
  <c r="R8668" i="24" s="1"/>
  <c r="S8668" i="24" s="1"/>
  <c r="Q8669" i="24" l="1"/>
  <c r="R8669" i="24" s="1"/>
  <c r="S8669" i="24" s="1"/>
  <c r="Q8670" i="24" l="1"/>
  <c r="R8670" i="24"/>
  <c r="S8670" i="24" s="1"/>
  <c r="Q8671" i="24" l="1"/>
  <c r="R8671" i="24" s="1"/>
  <c r="S8671" i="24" s="1"/>
  <c r="Q8672" i="24" l="1"/>
  <c r="R8672" i="24" s="1"/>
  <c r="S8672" i="24" s="1"/>
  <c r="Q8673" i="24" l="1"/>
  <c r="R8673" i="24" s="1"/>
  <c r="S8673" i="24" s="1"/>
  <c r="Q8674" i="24" l="1"/>
  <c r="R8674" i="24" s="1"/>
  <c r="S8674" i="24" s="1"/>
  <c r="Q8675" i="24" l="1"/>
  <c r="R8675" i="24" s="1"/>
  <c r="S8675" i="24" s="1"/>
  <c r="Q8676" i="24" l="1"/>
  <c r="R8676" i="24" s="1"/>
  <c r="S8676" i="24" s="1"/>
  <c r="Q8677" i="24" l="1"/>
  <c r="R8677" i="24" s="1"/>
  <c r="S8677" i="24" s="1"/>
  <c r="Q8678" i="24" l="1"/>
  <c r="R8678" i="24" s="1"/>
  <c r="S8678" i="24" s="1"/>
  <c r="Q8679" i="24" l="1"/>
  <c r="R8679" i="24" s="1"/>
  <c r="S8679" i="24" s="1"/>
  <c r="Q8680" i="24" l="1"/>
  <c r="R8680" i="24" s="1"/>
  <c r="S8680" i="24" s="1"/>
  <c r="Q8681" i="24" l="1"/>
  <c r="R8681" i="24" s="1"/>
  <c r="S8681" i="24" s="1"/>
  <c r="Q8682" i="24" l="1"/>
  <c r="R8682" i="24" s="1"/>
  <c r="S8682" i="24" s="1"/>
  <c r="Q8683" i="24" l="1"/>
  <c r="R8683" i="24" s="1"/>
  <c r="S8683" i="24" s="1"/>
  <c r="Q8684" i="24" l="1"/>
  <c r="R8684" i="24" s="1"/>
  <c r="S8684" i="24" s="1"/>
  <c r="Q8685" i="24" l="1"/>
  <c r="R8685" i="24" s="1"/>
  <c r="S8685" i="24" s="1"/>
  <c r="Q8686" i="24" l="1"/>
  <c r="R8686" i="24" s="1"/>
  <c r="S8686" i="24" s="1"/>
  <c r="Q8687" i="24" l="1"/>
  <c r="R8687" i="24" s="1"/>
  <c r="S8687" i="24" s="1"/>
  <c r="Q8688" i="24" l="1"/>
  <c r="R8688" i="24" s="1"/>
  <c r="S8688" i="24" s="1"/>
  <c r="Q8689" i="24" l="1"/>
  <c r="R8689" i="24" s="1"/>
  <c r="S8689" i="24" s="1"/>
  <c r="Q8690" i="24" l="1"/>
  <c r="R8690" i="24"/>
  <c r="S8690" i="24" s="1"/>
  <c r="Q8691" i="24" l="1"/>
  <c r="R8691" i="24"/>
  <c r="S8691" i="24" s="1"/>
  <c r="Q8692" i="24" l="1"/>
  <c r="R8692" i="24" s="1"/>
  <c r="S8692" i="24" s="1"/>
  <c r="Q8693" i="24" l="1"/>
  <c r="R8693" i="24" s="1"/>
  <c r="S8693" i="24" s="1"/>
  <c r="Q8694" i="24" l="1"/>
  <c r="R8694" i="24"/>
  <c r="S8694" i="24" s="1"/>
  <c r="Q8695" i="24" l="1"/>
  <c r="R8695" i="24"/>
  <c r="S8695" i="24" s="1"/>
  <c r="Q8696" i="24" l="1"/>
  <c r="R8696" i="24" s="1"/>
  <c r="S8696" i="24" s="1"/>
  <c r="Q8697" i="24" l="1"/>
  <c r="R8697" i="24" s="1"/>
  <c r="S8697" i="24" s="1"/>
  <c r="Q8698" i="24" l="1"/>
  <c r="R8698" i="24" s="1"/>
  <c r="S8698" i="24" s="1"/>
  <c r="Q8699" i="24" l="1"/>
  <c r="R8699" i="24" s="1"/>
  <c r="S8699" i="24" s="1"/>
  <c r="Q8700" i="24" l="1"/>
  <c r="R8700" i="24" s="1"/>
  <c r="S8700" i="24" s="1"/>
  <c r="Q8701" i="24" l="1"/>
  <c r="R8701" i="24" s="1"/>
  <c r="S8701" i="24" s="1"/>
  <c r="Q8702" i="24" l="1"/>
  <c r="R8702" i="24" s="1"/>
  <c r="S8702" i="24" s="1"/>
  <c r="Q8703" i="24" l="1"/>
  <c r="R8703" i="24" s="1"/>
  <c r="S8703" i="24" s="1"/>
  <c r="Q8704" i="24" l="1"/>
  <c r="R8704" i="24" s="1"/>
  <c r="S8704" i="24" s="1"/>
  <c r="Q8705" i="24" l="1"/>
  <c r="R8705" i="24" s="1"/>
  <c r="S8705" i="24" s="1"/>
  <c r="Q8706" i="24" l="1"/>
  <c r="R8706" i="24" s="1"/>
  <c r="S8706" i="24" s="1"/>
  <c r="Q8707" i="24" l="1"/>
  <c r="R8707" i="24" s="1"/>
  <c r="S8707" i="24" s="1"/>
  <c r="Q8708" i="24" l="1"/>
  <c r="R8708" i="24" s="1"/>
  <c r="S8708" i="24" s="1"/>
  <c r="Q8709" i="24" l="1"/>
  <c r="R8709" i="24" s="1"/>
  <c r="S8709" i="24" s="1"/>
  <c r="Q8710" i="24" l="1"/>
  <c r="R8710" i="24" s="1"/>
  <c r="S8710" i="24" s="1"/>
  <c r="Q8711" i="24" l="1"/>
  <c r="R8711" i="24" s="1"/>
  <c r="S8711" i="24" s="1"/>
  <c r="Q8712" i="24" l="1"/>
  <c r="R8712" i="24" s="1"/>
  <c r="S8712" i="24" s="1"/>
  <c r="Q8713" i="24" l="1"/>
  <c r="R8713" i="24" s="1"/>
  <c r="S8713" i="24" s="1"/>
  <c r="Q8714" i="24" l="1"/>
  <c r="R8714" i="24" s="1"/>
  <c r="S8714" i="24" s="1"/>
  <c r="Q8715" i="24" l="1"/>
  <c r="R8715" i="24"/>
  <c r="S8715" i="24" s="1"/>
  <c r="Q8716" i="24" l="1"/>
  <c r="R8716" i="24" s="1"/>
  <c r="S8716" i="24" s="1"/>
  <c r="Q8717" i="24" l="1"/>
  <c r="R8717" i="24" s="1"/>
  <c r="S8717" i="24" s="1"/>
  <c r="Q8718" i="24" l="1"/>
  <c r="R8718" i="24" s="1"/>
  <c r="S8718" i="24" s="1"/>
  <c r="Q8719" i="24" l="1"/>
  <c r="R8719" i="24" s="1"/>
  <c r="S8719" i="24" s="1"/>
  <c r="Q8720" i="24" l="1"/>
  <c r="R8720" i="24" s="1"/>
  <c r="S8720" i="24" s="1"/>
  <c r="Q8721" i="24" l="1"/>
  <c r="R8721" i="24" s="1"/>
  <c r="S8721" i="24" s="1"/>
  <c r="Q8722" i="24" l="1"/>
  <c r="R8722" i="24" s="1"/>
  <c r="S8722" i="24" s="1"/>
  <c r="Q8723" i="24" l="1"/>
  <c r="R8723" i="24" s="1"/>
  <c r="S8723" i="24" s="1"/>
  <c r="Q8724" i="24" l="1"/>
  <c r="R8724" i="24" s="1"/>
  <c r="S8724" i="24" s="1"/>
  <c r="Q8725" i="24" l="1"/>
  <c r="R8725" i="24" s="1"/>
  <c r="S8725" i="24" s="1"/>
  <c r="Q8726" i="24" l="1"/>
  <c r="R8726" i="24" s="1"/>
  <c r="S8726" i="24" s="1"/>
  <c r="Q8727" i="24" l="1"/>
  <c r="R8727" i="24" s="1"/>
  <c r="S8727" i="24" s="1"/>
  <c r="Q8728" i="24" l="1"/>
  <c r="R8728" i="24"/>
  <c r="S8728" i="24" s="1"/>
  <c r="Q8729" i="24" l="1"/>
  <c r="R8729" i="24" s="1"/>
  <c r="S8729" i="24" s="1"/>
  <c r="Q8730" i="24" l="1"/>
  <c r="R8730" i="24" s="1"/>
  <c r="S8730" i="24" s="1"/>
  <c r="Q8731" i="24" l="1"/>
  <c r="R8731" i="24" s="1"/>
  <c r="S8731" i="24" s="1"/>
  <c r="Q8732" i="24" l="1"/>
  <c r="R8732" i="24" s="1"/>
  <c r="S8732" i="24" s="1"/>
  <c r="Q8733" i="24" l="1"/>
  <c r="R8733" i="24" s="1"/>
  <c r="S8733" i="24" s="1"/>
  <c r="Q8734" i="24" l="1"/>
  <c r="R8734" i="24" s="1"/>
  <c r="S8734" i="24" s="1"/>
  <c r="Q8735" i="24" l="1"/>
  <c r="R8735" i="24" s="1"/>
  <c r="S8735" i="24" s="1"/>
  <c r="Q8736" i="24" l="1"/>
  <c r="R8736" i="24" s="1"/>
  <c r="S8736" i="24" s="1"/>
  <c r="Q8737" i="24" l="1"/>
  <c r="R8737" i="24" s="1"/>
  <c r="S8737" i="24" s="1"/>
  <c r="Q8738" i="24" l="1"/>
  <c r="R8738" i="24" s="1"/>
  <c r="S8738" i="24" s="1"/>
  <c r="Q8739" i="24" l="1"/>
  <c r="R8739" i="24" s="1"/>
  <c r="S8739" i="24" s="1"/>
  <c r="Q8740" i="24" l="1"/>
  <c r="R8740" i="24" s="1"/>
  <c r="S8740" i="24" s="1"/>
  <c r="Q8741" i="24" l="1"/>
  <c r="R8741" i="24" s="1"/>
  <c r="S8741" i="24" s="1"/>
  <c r="Q8742" i="24" l="1"/>
  <c r="R8742" i="24" s="1"/>
  <c r="S8742" i="24" s="1"/>
  <c r="Q8743" i="24" l="1"/>
  <c r="R8743" i="24" s="1"/>
  <c r="S8743" i="24" s="1"/>
  <c r="Q8744" i="24" l="1"/>
  <c r="R8744" i="24" s="1"/>
  <c r="S8744" i="24" s="1"/>
  <c r="Q8745" i="24" l="1"/>
  <c r="R8745" i="24" s="1"/>
  <c r="S8745" i="24" s="1"/>
  <c r="Q8746" i="24" l="1"/>
  <c r="R8746" i="24" s="1"/>
  <c r="S8746" i="24" s="1"/>
  <c r="Q8747" i="24" l="1"/>
  <c r="R8747" i="24"/>
  <c r="S8747" i="24" s="1"/>
  <c r="Q8748" i="24" l="1"/>
  <c r="R8748" i="24" s="1"/>
  <c r="S8748" i="24" s="1"/>
  <c r="Q8749" i="24" l="1"/>
  <c r="R8749" i="24" s="1"/>
  <c r="S8749" i="24" s="1"/>
  <c r="Q8750" i="24" l="1"/>
  <c r="R8750" i="24" s="1"/>
  <c r="S8750" i="24" s="1"/>
  <c r="Q8751" i="24" l="1"/>
  <c r="R8751" i="24" s="1"/>
  <c r="S8751" i="24" s="1"/>
  <c r="Q8752" i="24" l="1"/>
  <c r="R8752" i="24" s="1"/>
  <c r="S8752" i="24" s="1"/>
  <c r="Q8753" i="24" l="1"/>
  <c r="R8753" i="24" s="1"/>
  <c r="S8753" i="24" s="1"/>
  <c r="Q8754" i="24" l="1"/>
  <c r="R8754" i="24" s="1"/>
  <c r="S8754" i="24" s="1"/>
  <c r="Q8755" i="24" l="1"/>
  <c r="R8755" i="24" s="1"/>
  <c r="S8755" i="24" s="1"/>
  <c r="Q8756" i="24" l="1"/>
  <c r="R8756" i="24" s="1"/>
  <c r="S8756" i="24" s="1"/>
  <c r="Q8757" i="24" l="1"/>
  <c r="R8757" i="24" s="1"/>
  <c r="S8757" i="24" s="1"/>
  <c r="Q8758" i="24" l="1"/>
  <c r="R8758" i="24" s="1"/>
  <c r="S8758" i="24" s="1"/>
  <c r="Q8759" i="24" l="1"/>
  <c r="R8759" i="24" s="1"/>
  <c r="S8759" i="24" s="1"/>
  <c r="Q8760" i="24" l="1"/>
  <c r="R8760" i="24" s="1"/>
  <c r="S8760" i="24" s="1"/>
  <c r="Q8761" i="24" l="1"/>
  <c r="R8761" i="24" s="1"/>
  <c r="S8761" i="24" s="1"/>
  <c r="Q8762" i="24" l="1"/>
  <c r="R8762" i="24" s="1"/>
  <c r="S8762" i="24" s="1"/>
  <c r="Q8763" i="24" l="1"/>
  <c r="R8763" i="24" s="1"/>
  <c r="S8763" i="24" s="1"/>
  <c r="Q8764" i="24" l="1"/>
  <c r="R8764" i="24" s="1"/>
  <c r="S8764" i="24" s="1"/>
  <c r="Q8765" i="24" l="1"/>
  <c r="R8765" i="24" s="1"/>
  <c r="S8765" i="24" s="1"/>
  <c r="Q8766" i="24" l="1"/>
  <c r="R8766" i="24" s="1"/>
  <c r="S8766" i="24" s="1"/>
  <c r="Q8767" i="24" l="1"/>
  <c r="R8767" i="24" s="1"/>
  <c r="S8767" i="24" s="1"/>
  <c r="Q8768" i="24" l="1"/>
  <c r="R8768" i="24" s="1"/>
  <c r="S8768" i="24" s="1"/>
  <c r="Q8769" i="24" l="1"/>
  <c r="R8769" i="24" s="1"/>
  <c r="S8769" i="24" s="1"/>
  <c r="Q8770" i="24" l="1"/>
  <c r="R8770" i="24" s="1"/>
  <c r="S8770" i="24" s="1"/>
  <c r="Q8771" i="24" l="1"/>
  <c r="R8771" i="24" s="1"/>
  <c r="S8771" i="24" s="1"/>
  <c r="Q8772" i="24" l="1"/>
  <c r="R8772" i="24" s="1"/>
  <c r="S8772" i="24" s="1"/>
  <c r="Q8773" i="24" l="1"/>
  <c r="R8773" i="24" s="1"/>
  <c r="S8773" i="24" s="1"/>
  <c r="Q8774" i="24" l="1"/>
  <c r="R8774" i="24" s="1"/>
  <c r="S8774" i="24" s="1"/>
  <c r="Q8775" i="24" l="1"/>
  <c r="R8775" i="24" s="1"/>
  <c r="S8775" i="24" s="1"/>
  <c r="Q8776" i="24" l="1"/>
  <c r="R8776" i="24" s="1"/>
  <c r="S8776" i="24" s="1"/>
  <c r="Q8777" i="24" l="1"/>
  <c r="R8777" i="24" s="1"/>
  <c r="S8777" i="24" s="1"/>
  <c r="Q8778" i="24" l="1"/>
  <c r="R8778" i="24" s="1"/>
  <c r="S8778" i="24" s="1"/>
  <c r="Q8779" i="24" l="1"/>
  <c r="R8779" i="24" s="1"/>
  <c r="S8779" i="24" l="1"/>
  <c r="Y24" i="24"/>
  <c r="U43" i="24" s="1"/>
  <c r="Z43" i="24" s="1"/>
  <c r="Z46" i="24"/>
  <c r="AA46" i="24" s="1"/>
  <c r="X62" i="24"/>
  <c r="X61" i="24"/>
  <c r="AA43" i="24" l="1"/>
  <c r="Z61" i="24"/>
  <c r="U48" i="24"/>
  <c r="Z50" i="24"/>
  <c r="AA50" i="24" s="1"/>
  <c r="U51" i="24"/>
  <c r="Z51" i="24" s="1"/>
  <c r="AA51" i="24" s="1"/>
  <c r="X63" i="24" l="1"/>
  <c r="Y63" i="24" s="1"/>
  <c r="Z49" i="24"/>
  <c r="AA49" i="24" s="1"/>
  <c r="Z48" i="24"/>
  <c r="Y14" i="24"/>
  <c r="AA61" i="24"/>
  <c r="Z63" i="24" l="1"/>
  <c r="AA48" i="24"/>
  <c r="AA53" i="24" s="1"/>
  <c r="W14" i="24" s="1"/>
  <c r="Z53" i="24"/>
  <c r="Z65" i="24" l="1"/>
  <c r="AA63" i="24"/>
</calcChain>
</file>

<file path=xl/comments1.xml><?xml version="1.0" encoding="utf-8"?>
<comments xmlns="http://schemas.openxmlformats.org/spreadsheetml/2006/main">
  <authors>
    <author>Gene Preston</author>
  </authors>
  <commentList>
    <comment ref="T4" authorId="0">
      <text>
        <r>
          <rPr>
            <b/>
            <sz val="9"/>
            <color indexed="81"/>
            <rFont val="Tahoma"/>
            <family val="2"/>
          </rPr>
          <t xml:space="preserve">PJM 2021 hourly demand wind and solar.  This file is used to create all the variable resources input data for this spreadsheet.
</t>
        </r>
      </text>
    </comment>
    <comment ref="C17" authorId="0">
      <text>
        <r>
          <rPr>
            <b/>
            <sz val="9"/>
            <color indexed="81"/>
            <rFont val="Tahoma"/>
            <family val="2"/>
          </rPr>
          <t>Base loaded nuclear net maximum power output in MW, i.e. the total nameplate MWs.</t>
        </r>
      </text>
    </comment>
    <comment ref="P17" authorId="0">
      <text>
        <r>
          <rPr>
            <b/>
            <sz val="9"/>
            <color indexed="81"/>
            <rFont val="Tahoma"/>
            <family val="2"/>
          </rPr>
          <t>Nuclear Thermal Nameplate MWs in electrical output if the nuclear were conventional nuclear power but in this instance all the heat goes to thermal storage.</t>
        </r>
      </text>
    </comment>
    <comment ref="R17" authorId="0">
      <text>
        <r>
          <rPr>
            <b/>
            <sz val="9"/>
            <color indexed="81"/>
            <rFont val="Tahoma"/>
            <family val="2"/>
          </rPr>
          <t>The number of hours storage when discharged or charged at the nuclear nameplate rating MWs.</t>
        </r>
      </text>
    </comment>
    <comment ref="D18" authorId="0">
      <text>
        <r>
          <rPr>
            <b/>
            <sz val="9"/>
            <color indexed="81"/>
            <rFont val="Tahoma"/>
            <family val="2"/>
          </rPr>
          <t>New annual peak demand forecast.</t>
        </r>
      </text>
    </comment>
    <comment ref="F18" authorId="0">
      <text>
        <r>
          <rPr>
            <b/>
            <sz val="9"/>
            <color indexed="81"/>
            <rFont val="Tahoma"/>
            <family val="2"/>
          </rPr>
          <t>Installed nameplate MW generation capacity of either offshore wind or hydro generation capacity.</t>
        </r>
      </text>
    </comment>
    <comment ref="H18" authorId="0">
      <text>
        <r>
          <rPr>
            <b/>
            <sz val="9"/>
            <color indexed="81"/>
            <rFont val="Tahoma"/>
            <family val="2"/>
          </rPr>
          <t>Installed nameplate MW generation capacity of onshore wind.</t>
        </r>
      </text>
    </comment>
    <comment ref="J18" authorId="0">
      <text>
        <r>
          <rPr>
            <b/>
            <sz val="9"/>
            <color indexed="81"/>
            <rFont val="Tahoma"/>
            <family val="2"/>
          </rPr>
          <t xml:space="preserve">Installed nameplate MW generation capacity of solar.
</t>
        </r>
        <r>
          <rPr>
            <sz val="9"/>
            <color indexed="81"/>
            <rFont val="Tahoma"/>
            <family val="2"/>
          </rPr>
          <t xml:space="preserve">
</t>
        </r>
      </text>
    </comment>
    <comment ref="Q18" authorId="0">
      <text>
        <r>
          <rPr>
            <b/>
            <sz val="9"/>
            <color indexed="81"/>
            <rFont val="Tahoma"/>
            <family val="2"/>
          </rPr>
          <t>This is the electrical energy that can serve MWh of load.  Actual thermal energy is about three times greater.</t>
        </r>
      </text>
    </comment>
    <comment ref="R18" authorId="0">
      <text>
        <r>
          <rPr>
            <b/>
            <sz val="9"/>
            <color indexed="81"/>
            <rFont val="Tahoma"/>
            <family val="2"/>
          </rPr>
          <t>This is the electrical MWs serving load from thermal storage.</t>
        </r>
      </text>
    </comment>
    <comment ref="A19" authorId="0">
      <text>
        <r>
          <rPr>
            <b/>
            <sz val="9"/>
            <color indexed="81"/>
            <rFont val="Tahoma"/>
            <family val="2"/>
          </rPr>
          <t>This integer format of year month day hour allows for easy sorting of the date time stamp in text editors.</t>
        </r>
      </text>
    </comment>
    <comment ref="B19" authorId="0">
      <text>
        <r>
          <rPr>
            <b/>
            <sz val="9"/>
            <color indexed="81"/>
            <rFont val="Tahoma"/>
            <family val="2"/>
          </rPr>
          <t>D is the day of the week Sunday is day 1</t>
        </r>
      </text>
    </comment>
    <comment ref="C19" authorId="0">
      <text>
        <r>
          <rPr>
            <b/>
            <sz val="9"/>
            <color indexed="81"/>
            <rFont val="Tahoma"/>
            <family val="2"/>
          </rPr>
          <t>The historical test year 2021 hourly loads profile is in per unit with the annual peak having 1 per unit.  See reference 1.</t>
        </r>
      </text>
    </comment>
    <comment ref="D19" authorId="0">
      <text>
        <r>
          <rPr>
            <b/>
            <sz val="9"/>
            <color indexed="81"/>
            <rFont val="Tahoma"/>
            <family val="2"/>
          </rPr>
          <t xml:space="preserve">The per unit loads to the left are multiplied times the annual peak forecast for this simulation which is simply scaling up the historical data to the new load forecast.
</t>
        </r>
      </text>
    </comment>
    <comment ref="E19" authorId="0">
      <text>
        <r>
          <rPr>
            <b/>
            <sz val="9"/>
            <color indexed="81"/>
            <rFont val="Tahoma"/>
            <family val="2"/>
          </rPr>
          <t>OSW is off shore wind.  It could be relabled Hydro.  In either case this column is the per unit profile of historcal data for the test year of 2021.  Its important the same test year be used for all historical weather and load data.</t>
        </r>
      </text>
    </comment>
    <comment ref="F19" authorId="0">
      <text>
        <r>
          <rPr>
            <b/>
            <sz val="9"/>
            <color indexed="81"/>
            <rFont val="Tahoma"/>
            <family val="2"/>
          </rPr>
          <t>The per unit OSW values to the left are multiplied times the installed nameplate OSW capacity to produce hourly MWs.  Its important this column's values are always less than the hourly load MWs because this column is assumed to be 100% dispatched.</t>
        </r>
      </text>
    </comment>
    <comment ref="G19" authorId="0">
      <text>
        <r>
          <rPr>
            <b/>
            <sz val="9"/>
            <color indexed="81"/>
            <rFont val="Tahoma"/>
            <family val="2"/>
          </rPr>
          <t>On shore wind per unit hourly profile for the historical 2021 year from actual data posted by PJM.  See Reference 1.</t>
        </r>
      </text>
    </comment>
    <comment ref="H19" authorId="0">
      <text>
        <r>
          <rPr>
            <b/>
            <sz val="9"/>
            <color indexed="81"/>
            <rFont val="Tahoma"/>
            <family val="2"/>
          </rPr>
          <t>The per unit on shore wind values to the left are multiplied times the on shore wind capacity.</t>
        </r>
      </text>
    </comment>
    <comment ref="I19" authorId="0">
      <text>
        <r>
          <rPr>
            <b/>
            <sz val="9"/>
            <color indexed="81"/>
            <rFont val="Tahoma"/>
            <family val="2"/>
          </rPr>
          <t>Solar per unit hourly profile for the historical 2021 year from actual data posted by PJM.  See Reference 1.</t>
        </r>
      </text>
    </comment>
    <comment ref="J19" authorId="0">
      <text>
        <r>
          <rPr>
            <b/>
            <sz val="9"/>
            <color indexed="81"/>
            <rFont val="Tahoma"/>
            <family val="2"/>
          </rPr>
          <t>The per unit solar values to the left are multiplied times the solar MW capacity.</t>
        </r>
        <r>
          <rPr>
            <sz val="9"/>
            <color indexed="81"/>
            <rFont val="Tahoma"/>
            <family val="2"/>
          </rPr>
          <t xml:space="preserve">
</t>
        </r>
      </text>
    </comment>
    <comment ref="L19" authorId="0">
      <text>
        <r>
          <rPr>
            <b/>
            <sz val="9"/>
            <color indexed="81"/>
            <rFont val="Tahoma"/>
            <family val="2"/>
          </rPr>
          <t>If (Demand - OSW &gt; Nucl Pmax, then Nucl Pmax, otherwise Demand - OSW).</t>
        </r>
      </text>
    </comment>
    <comment ref="M19" authorId="0">
      <text>
        <r>
          <rPr>
            <b/>
            <sz val="9"/>
            <color indexed="81"/>
            <rFont val="Tahoma"/>
            <family val="2"/>
          </rPr>
          <t>If (Demand - OSW - Nucl &gt; Wind, then Wind, otherwise Demand - OSW - Nuclear).</t>
        </r>
        <r>
          <rPr>
            <sz val="9"/>
            <color indexed="81"/>
            <rFont val="Tahoma"/>
            <family val="2"/>
          </rPr>
          <t xml:space="preserve">
</t>
        </r>
      </text>
    </comment>
    <comment ref="N19" authorId="0">
      <text>
        <r>
          <rPr>
            <b/>
            <sz val="9"/>
            <color indexed="81"/>
            <rFont val="Tahoma"/>
            <family val="2"/>
          </rPr>
          <t>If (Demand - OSW - Nucl - Wind&gt; Solar, then Solar, otherwise Demand - OSW - Nucl - Wind).</t>
        </r>
        <r>
          <rPr>
            <sz val="9"/>
            <color indexed="81"/>
            <rFont val="Tahoma"/>
            <family val="2"/>
          </rPr>
          <t xml:space="preserve">
</t>
        </r>
      </text>
    </comment>
    <comment ref="O19" authorId="0">
      <text>
        <r>
          <rPr>
            <b/>
            <sz val="9"/>
            <color indexed="81"/>
            <rFont val="Tahoma"/>
            <family val="2"/>
          </rPr>
          <t>Demand - OSW - Nucl - Wind - Solar, i.e. the remaining unserved load.</t>
        </r>
      </text>
    </comment>
    <comment ref="P19" authorId="0">
      <text>
        <r>
          <rPr>
            <b/>
            <sz val="9"/>
            <color indexed="81"/>
            <rFont val="Tahoma"/>
            <family val="2"/>
          </rPr>
          <t>The rate of change this hour, i.e. Peaking MW this hour minus Peaking MW last hour.</t>
        </r>
      </text>
    </comment>
    <comment ref="Q19" authorId="0">
      <text>
        <r>
          <rPr>
            <b/>
            <sz val="9"/>
            <color indexed="81"/>
            <rFont val="Tahoma"/>
            <family val="2"/>
          </rPr>
          <t>The MWHs electrical energy storage that can serve load.  When charging, some nuclear energy is lost.  There is also a continuous drain of energy.  See Reference 3 for details.</t>
        </r>
      </text>
    </comment>
    <comment ref="R19" authorId="0">
      <text>
        <r>
          <rPr>
            <b/>
            <sz val="9"/>
            <color indexed="81"/>
            <rFont val="Tahoma"/>
            <family val="2"/>
          </rPr>
          <t>IF (Storage MWh out + Nuclear - Shunt Loss is &lt; Peaking Load, then use this formula, otherwise use Peaking Load.</t>
        </r>
      </text>
    </comment>
    <comment ref="S19" authorId="0">
      <text>
        <r>
          <rPr>
            <b/>
            <sz val="9"/>
            <color indexed="81"/>
            <rFont val="Tahoma"/>
            <family val="2"/>
          </rPr>
          <t>Any remaining unserved load, i.e. Peaking - Thermal MWs is served by gas turbines.</t>
        </r>
      </text>
    </comment>
  </commentList>
</comments>
</file>

<file path=xl/sharedStrings.xml><?xml version="1.0" encoding="utf-8"?>
<sst xmlns="http://schemas.openxmlformats.org/spreadsheetml/2006/main" count="146" uniqueCount="116">
  <si>
    <t>YYYYMMDDHH</t>
  </si>
  <si>
    <t xml:space="preserve">  wind pu</t>
  </si>
  <si>
    <t>PeakMW=</t>
  </si>
  <si>
    <t>WinPmx=</t>
  </si>
  <si>
    <t>SolPmax=</t>
  </si>
  <si>
    <t>windMW</t>
  </si>
  <si>
    <t xml:space="preserve">  load pu</t>
  </si>
  <si>
    <t>loadMW</t>
  </si>
  <si>
    <t>solarMW</t>
  </si>
  <si>
    <t xml:space="preserve">  solar pu</t>
  </si>
  <si>
    <t>D</t>
  </si>
  <si>
    <t>MW</t>
  </si>
  <si>
    <t>Nuclear</t>
  </si>
  <si>
    <t xml:space="preserve">  $/kW</t>
  </si>
  <si>
    <t xml:space="preserve">  GW Avg</t>
  </si>
  <si>
    <t>cent/kWh</t>
  </si>
  <si>
    <t xml:space="preserve">  $/MWh fuel cost</t>
  </si>
  <si>
    <t>total</t>
  </si>
  <si>
    <t xml:space="preserve">  GW</t>
  </si>
  <si>
    <t xml:space="preserve">  Hrs</t>
  </si>
  <si>
    <t>Wind</t>
  </si>
  <si>
    <t xml:space="preserve">Solar </t>
  </si>
  <si>
    <t>Fossil</t>
  </si>
  <si>
    <t xml:space="preserve"> max % CF</t>
  </si>
  <si>
    <t xml:space="preserve">    act % CF</t>
  </si>
  <si>
    <t xml:space="preserve"> unused%</t>
  </si>
  <si>
    <t>Solar</t>
  </si>
  <si>
    <t>capt cost</t>
  </si>
  <si>
    <t>Base Nucl MW  =</t>
  </si>
  <si>
    <t xml:space="preserve">Wind </t>
  </si>
  <si>
    <t xml:space="preserve">MW </t>
  </si>
  <si>
    <t>$/kW nucl</t>
  </si>
  <si>
    <t xml:space="preserve">  GWh</t>
  </si>
  <si>
    <t>Peaking</t>
  </si>
  <si>
    <t xml:space="preserve"> MW Peak</t>
  </si>
  <si>
    <t>Ramp</t>
  </si>
  <si>
    <t>MW/hr</t>
  </si>
  <si>
    <t>https://egpreston.com/ExcelStorage.pdf</t>
  </si>
  <si>
    <t>has more info on programming storage.</t>
  </si>
  <si>
    <r>
      <t xml:space="preserve">                         </t>
    </r>
    <r>
      <rPr>
        <b/>
        <sz val="11"/>
        <color theme="1"/>
        <rFont val="Calibri"/>
        <family val="2"/>
        <scheme val="minor"/>
      </rPr>
      <t xml:space="preserve">       Hourly Demand and Variable Resources Input</t>
    </r>
  </si>
  <si>
    <t>Thermal</t>
  </si>
  <si>
    <t xml:space="preserve"> MW Gas</t>
  </si>
  <si>
    <t>Therm MWh</t>
  </si>
  <si>
    <t>Pmax is the installed nameplate MW of each resource.</t>
  </si>
  <si>
    <t>Th Nucl</t>
  </si>
  <si>
    <t>Th Genr</t>
  </si>
  <si>
    <t>MW Nucl hrs:</t>
  </si>
  <si>
    <t>Input</t>
  </si>
  <si>
    <t>Nucl O&amp;M</t>
  </si>
  <si>
    <t>Thm O&amp;M</t>
  </si>
  <si>
    <t>WndO&amp;M</t>
  </si>
  <si>
    <t xml:space="preserve">  $/kW/yr</t>
  </si>
  <si>
    <t>OSWPmx=</t>
  </si>
  <si>
    <t>OSW pu</t>
  </si>
  <si>
    <t>OSW MW</t>
  </si>
  <si>
    <t xml:space="preserve"> MW OSW</t>
  </si>
  <si>
    <t>OSWO&amp;M</t>
  </si>
  <si>
    <t xml:space="preserve">                              Costs and Performance of Individual Sources</t>
  </si>
  <si>
    <t>MW Min</t>
  </si>
  <si>
    <t xml:space="preserve"> %CF</t>
  </si>
  <si>
    <t>annual</t>
  </si>
  <si>
    <t>cost M$</t>
  </si>
  <si>
    <t>OSW</t>
  </si>
  <si>
    <t>%CF Nucl</t>
  </si>
  <si>
    <t>%CF Genr</t>
  </si>
  <si>
    <t>Gas O&amp;M</t>
  </si>
  <si>
    <t>AvgGasMW</t>
  </si>
  <si>
    <t xml:space="preserve"> %Reserve</t>
  </si>
  <si>
    <t>MW Gas Reserve Capacity</t>
  </si>
  <si>
    <t>Reserve</t>
  </si>
  <si>
    <t>Calculated</t>
  </si>
  <si>
    <t xml:space="preserve">                 Annual Costs</t>
  </si>
  <si>
    <t xml:space="preserve">      Nuclear Thermal Storage</t>
  </si>
  <si>
    <t xml:space="preserve">            Hourly Load Stats</t>
  </si>
  <si>
    <t>source</t>
  </si>
  <si>
    <t xml:space="preserve">  Yellow per unit (pu) header means the column is input data.</t>
  </si>
  <si>
    <t>https://www.futureofenergyinitiative.org/Pubs/46_CostInputsForToyModels.pdf</t>
  </si>
  <si>
    <t>Vari O&amp;M</t>
  </si>
  <si>
    <t>$/MWh/yr</t>
  </si>
  <si>
    <t>CAPEX B$</t>
  </si>
  <si>
    <t>System Energy Cost=</t>
  </si>
  <si>
    <t>$/kWh</t>
  </si>
  <si>
    <t>$/kW gen</t>
  </si>
  <si>
    <t>power</t>
  </si>
  <si>
    <t>energy</t>
  </si>
  <si>
    <t>If storage drops down to the zero level gas generation will be automatically added.</t>
  </si>
  <si>
    <t xml:space="preserve">   Nuclear Thermal Storage</t>
  </si>
  <si>
    <t xml:space="preserve">              Off Shore Wind</t>
  </si>
  <si>
    <t xml:space="preserve">        Base Loaded Nuclear</t>
  </si>
  <si>
    <t xml:space="preserve">              On Shore Wind</t>
  </si>
  <si>
    <t xml:space="preserve">                 Gas Peaking</t>
  </si>
  <si>
    <t>per year</t>
  </si>
  <si>
    <t>uplifted</t>
  </si>
  <si>
    <t>MW nucl</t>
  </si>
  <si>
    <t>MW genr</t>
  </si>
  <si>
    <t xml:space="preserve"> MW nucl</t>
  </si>
  <si>
    <t xml:space="preserve"> MW wind</t>
  </si>
  <si>
    <t>MW solar</t>
  </si>
  <si>
    <t>solarO&amp;M</t>
  </si>
  <si>
    <t>GWh ther</t>
  </si>
  <si>
    <t xml:space="preserve">  $/kWh</t>
  </si>
  <si>
    <t xml:space="preserve">                       Solar</t>
  </si>
  <si>
    <t xml:space="preserve">                   Hourly Dispatching of All Resources and Thermal Storage</t>
  </si>
  <si>
    <r>
      <t xml:space="preserve">Zero fossil fuels are achieved when the </t>
    </r>
    <r>
      <rPr>
        <b/>
        <sz val="11"/>
        <color theme="1"/>
        <rFont val="Calibri"/>
        <family val="2"/>
        <scheme val="minor"/>
      </rPr>
      <t>MW Gas</t>
    </r>
    <r>
      <rPr>
        <sz val="11"/>
        <color theme="1"/>
        <rFont val="Calibri"/>
        <family val="2"/>
        <scheme val="minor"/>
      </rPr>
      <t xml:space="preserve"> goes to zero.</t>
    </r>
  </si>
  <si>
    <t xml:space="preserve"> efficiency</t>
  </si>
  <si>
    <t>% loss/day</t>
  </si>
  <si>
    <t xml:space="preserve"> MWh/hr</t>
  </si>
  <si>
    <t>PJM 64 GW base loaded nuclear 30 GW 45 hour thermal nuclear 12.5 GW on shore wind, 80 GW solar.  Energy cost is 10.5 cents/kWh.</t>
  </si>
  <si>
    <t>OSW is Off Shore Wind.    The OSW column could be used for hydro instead of wind.</t>
  </si>
  <si>
    <t>The OSW MWs must be less than demand every hour since OSW is 100% dispatched.</t>
  </si>
  <si>
    <t>If you have excess wind put it in the wind column where excess is treated correctly.</t>
  </si>
  <si>
    <t>References:</t>
  </si>
  <si>
    <t>https://egpreston.com/ANS2022FallLongDurationCRUSHFinalDraft.pdf</t>
  </si>
  <si>
    <t>MWHt ~= 3*MWHe</t>
  </si>
  <si>
    <t>https://dataminer2.pjm.com/feed/wind_gen/definition</t>
  </si>
  <si>
    <t>Variable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</si>
</sst>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0"/>
    <numFmt numFmtId="165" formatCode="0.0"/>
    <numFmt numFmtId="166" formatCode="#,##0.0"/>
    <numFmt numFmtId="167" formatCode="0.000"/>
    <numFmt numFmtId="168" formatCode="#,##0.000"/>
    <numFmt numFmtId="169" formatCode="#,##0.00000"/>
  </numFmts>
  <fonts count="25"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Calibri"/>
      <family val="2"/>
      <scheme val="minor"/>
    </font>
    <font>
      <u/>
      <sz val="11"/>
      <color theme="10"/>
      <name val="Calibri"/>
      <family val="2"/>
      <scheme val="minor"/>
    </font>
    <font>
      <sz val="18"/>
      <color theme="3"/>
      <name val="Cambria"/>
      <family val="2"/>
      <scheme val="major"/>
    </font>
    <font>
      <sz val="11"/>
      <color rgb="FF9C5700"/>
      <name val="Calibri"/>
      <family val="2"/>
      <scheme val="minor"/>
    </font>
    <font>
      <sz val="9"/>
      <color theme="1"/>
      <name val="Calibri"/>
      <family val="2"/>
      <scheme val="minor"/>
    </font>
    <font>
      <b/>
      <sz val="9"/>
      <color indexed="81"/>
      <name val="Tahoma"/>
      <family val="2"/>
    </font>
    <font>
      <sz val="9"/>
      <color indexed="81"/>
      <name val="Tahoma"/>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1">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90">
    <xf numFmtId="0" fontId="0" fillId="0" borderId="0" xfId="0"/>
    <xf numFmtId="164" fontId="0" fillId="0" borderId="0" xfId="0" applyNumberFormat="1"/>
    <xf numFmtId="49" fontId="0" fillId="0" borderId="0" xfId="0" applyNumberFormat="1" applyAlignment="1">
      <alignment horizontal="center"/>
    </xf>
    <xf numFmtId="1" fontId="0" fillId="0" borderId="0" xfId="0" applyNumberFormat="1"/>
    <xf numFmtId="0" fontId="0" fillId="0" borderId="0" xfId="0" applyAlignment="1">
      <alignment horizontal="center"/>
    </xf>
    <xf numFmtId="3" fontId="0" fillId="33" borderId="0" xfId="0" applyNumberFormat="1" applyFill="1" applyAlignment="1">
      <alignment horizontal="center"/>
    </xf>
    <xf numFmtId="3" fontId="0" fillId="0" borderId="0" xfId="0" applyNumberFormat="1"/>
    <xf numFmtId="164" fontId="0" fillId="0" borderId="0" xfId="0" applyNumberFormat="1"/>
    <xf numFmtId="164" fontId="0" fillId="0" borderId="0" xfId="0" applyNumberFormat="1" applyFill="1"/>
    <xf numFmtId="3" fontId="0" fillId="33" borderId="0" xfId="0" applyNumberFormat="1" applyFill="1"/>
    <xf numFmtId="0" fontId="0" fillId="33" borderId="0" xfId="0" applyFill="1"/>
    <xf numFmtId="3" fontId="0" fillId="0" borderId="0" xfId="0" applyNumberFormat="1" applyFill="1"/>
    <xf numFmtId="167" fontId="0" fillId="0" borderId="0" xfId="0" applyNumberFormat="1"/>
    <xf numFmtId="167" fontId="0" fillId="34" borderId="0" xfId="0" applyNumberFormat="1" applyFill="1"/>
    <xf numFmtId="0" fontId="16" fillId="0" borderId="0" xfId="0" applyFont="1"/>
    <xf numFmtId="0" fontId="19" fillId="0" borderId="0" xfId="42"/>
    <xf numFmtId="0" fontId="0" fillId="0" borderId="0" xfId="0" applyAlignment="1">
      <alignment horizontal="left"/>
    </xf>
    <xf numFmtId="167" fontId="0" fillId="33" borderId="0" xfId="0" applyNumberFormat="1" applyFill="1"/>
    <xf numFmtId="3" fontId="0" fillId="0" borderId="0" xfId="0" applyNumberFormat="1" applyFill="1" applyAlignment="1">
      <alignment horizontal="center"/>
    </xf>
    <xf numFmtId="0" fontId="0" fillId="34" borderId="0" xfId="0" applyFill="1"/>
    <xf numFmtId="3" fontId="0" fillId="34" borderId="0" xfId="0" applyNumberFormat="1" applyFill="1"/>
    <xf numFmtId="165" fontId="0" fillId="34" borderId="0" xfId="0" applyNumberFormat="1" applyFill="1"/>
    <xf numFmtId="3" fontId="0" fillId="34" borderId="0" xfId="0" applyNumberFormat="1" applyFill="1" applyAlignment="1">
      <alignment horizontal="center"/>
    </xf>
    <xf numFmtId="3" fontId="0" fillId="35" borderId="0" xfId="0" applyNumberFormat="1" applyFill="1"/>
    <xf numFmtId="0" fontId="0" fillId="35" borderId="0" xfId="0" applyFill="1"/>
    <xf numFmtId="164" fontId="0" fillId="35" borderId="0" xfId="0" applyNumberFormat="1" applyFill="1"/>
    <xf numFmtId="0" fontId="16" fillId="35" borderId="0" xfId="0" applyFont="1" applyFill="1"/>
    <xf numFmtId="3" fontId="0" fillId="34" borderId="0" xfId="0" applyNumberFormat="1" applyFill="1" applyAlignment="1">
      <alignment horizontal="right"/>
    </xf>
    <xf numFmtId="0" fontId="0" fillId="0" borderId="0" xfId="0" applyFill="1"/>
    <xf numFmtId="49" fontId="0" fillId="0" borderId="0" xfId="0" applyNumberFormat="1" applyFill="1" applyAlignment="1">
      <alignment horizontal="center"/>
    </xf>
    <xf numFmtId="0" fontId="0" fillId="0" borderId="0" xfId="0" applyFont="1"/>
    <xf numFmtId="167" fontId="0" fillId="33" borderId="0" xfId="0" applyNumberFormat="1" applyFont="1" applyFill="1"/>
    <xf numFmtId="3" fontId="0" fillId="34" borderId="0" xfId="0" applyNumberFormat="1" applyFont="1" applyFill="1"/>
    <xf numFmtId="167" fontId="0" fillId="34" borderId="0" xfId="0" applyNumberFormat="1" applyFont="1" applyFill="1"/>
    <xf numFmtId="3" fontId="16" fillId="34" borderId="10" xfId="0" applyNumberFormat="1" applyFont="1" applyFill="1" applyBorder="1"/>
    <xf numFmtId="0" fontId="16" fillId="0" borderId="11" xfId="0" applyFont="1" applyBorder="1"/>
    <xf numFmtId="2" fontId="0" fillId="0" borderId="0" xfId="0" applyNumberFormat="1" applyFill="1"/>
    <xf numFmtId="3" fontId="0" fillId="0" borderId="0" xfId="0" applyNumberFormat="1" applyFill="1" applyAlignment="1">
      <alignment horizontal="left"/>
    </xf>
    <xf numFmtId="0" fontId="16" fillId="0" borderId="0" xfId="0" applyFont="1" applyBorder="1"/>
    <xf numFmtId="2" fontId="0" fillId="34" borderId="0" xfId="0" applyNumberFormat="1" applyFill="1" applyBorder="1"/>
    <xf numFmtId="3" fontId="0" fillId="0" borderId="0" xfId="0" applyNumberFormat="1" applyFont="1" applyFill="1"/>
    <xf numFmtId="3" fontId="0" fillId="0" borderId="0" xfId="0" applyNumberFormat="1" applyFont="1" applyFill="1" applyAlignment="1">
      <alignment horizontal="center"/>
    </xf>
    <xf numFmtId="0" fontId="0" fillId="33" borderId="0" xfId="0" applyFill="1" applyAlignment="1">
      <alignment horizontal="center"/>
    </xf>
    <xf numFmtId="0" fontId="0" fillId="34" borderId="0" xfId="0" applyFill="1" applyAlignment="1">
      <alignment horizontal="center"/>
    </xf>
    <xf numFmtId="166" fontId="0" fillId="34" borderId="0" xfId="0" applyNumberFormat="1" applyFill="1"/>
    <xf numFmtId="166" fontId="0" fillId="33" borderId="0" xfId="0" applyNumberFormat="1" applyFill="1"/>
    <xf numFmtId="166" fontId="0" fillId="33" borderId="0" xfId="0" applyNumberFormat="1" applyFont="1" applyFill="1"/>
    <xf numFmtId="0" fontId="0" fillId="33" borderId="0" xfId="0" applyFill="1" applyAlignment="1">
      <alignment horizontal="right"/>
    </xf>
    <xf numFmtId="166" fontId="0" fillId="0" borderId="0" xfId="0" applyNumberFormat="1" applyFill="1"/>
    <xf numFmtId="168" fontId="0" fillId="33" borderId="0" xfId="0" applyNumberFormat="1" applyFill="1"/>
    <xf numFmtId="0" fontId="16" fillId="0" borderId="0" xfId="0" applyFont="1" applyFill="1"/>
    <xf numFmtId="166" fontId="0" fillId="35" borderId="0" xfId="0" applyNumberFormat="1" applyFill="1" applyAlignment="1">
      <alignment horizontal="right"/>
    </xf>
    <xf numFmtId="1" fontId="0" fillId="34" borderId="0" xfId="0" applyNumberFormat="1" applyFill="1"/>
    <xf numFmtId="1" fontId="0" fillId="34" borderId="0" xfId="0" applyNumberFormat="1" applyFill="1" applyAlignment="1">
      <alignment horizontal="center"/>
    </xf>
    <xf numFmtId="166" fontId="0" fillId="35" borderId="0" xfId="0" applyNumberFormat="1" applyFill="1"/>
    <xf numFmtId="0" fontId="0" fillId="35" borderId="0" xfId="0" applyFont="1" applyFill="1"/>
    <xf numFmtId="0" fontId="0" fillId="0" borderId="0" xfId="0" applyFill="1" applyAlignment="1">
      <alignment horizontal="center"/>
    </xf>
    <xf numFmtId="165" fontId="0" fillId="0" borderId="0" xfId="0" applyNumberFormat="1" applyFill="1"/>
    <xf numFmtId="0" fontId="0" fillId="0" borderId="0" xfId="0" applyBorder="1" applyAlignment="1">
      <alignment horizontal="center"/>
    </xf>
    <xf numFmtId="165" fontId="0" fillId="0" borderId="0" xfId="0" applyNumberFormat="1" applyFill="1" applyAlignment="1">
      <alignment horizontal="center"/>
    </xf>
    <xf numFmtId="169" fontId="0" fillId="0" borderId="0" xfId="0" applyNumberFormat="1"/>
    <xf numFmtId="3" fontId="16" fillId="34" borderId="0" xfId="0" applyNumberFormat="1" applyFont="1" applyFill="1" applyBorder="1"/>
    <xf numFmtId="0" fontId="0" fillId="0" borderId="0" xfId="0" applyFont="1" applyBorder="1"/>
    <xf numFmtId="0" fontId="22" fillId="0" borderId="0" xfId="0" applyFont="1"/>
    <xf numFmtId="164" fontId="0" fillId="33" borderId="0" xfId="0" applyNumberFormat="1" applyFill="1"/>
    <xf numFmtId="169" fontId="0" fillId="0" borderId="0" xfId="0" applyNumberFormat="1" applyFill="1"/>
    <xf numFmtId="0" fontId="18" fillId="33" borderId="0" xfId="0" applyFont="1" applyFill="1"/>
    <xf numFmtId="49" fontId="0" fillId="33" borderId="0" xfId="0" applyNumberFormat="1" applyFill="1" applyAlignment="1">
      <alignment horizontal="center"/>
    </xf>
    <xf numFmtId="0" fontId="0" fillId="0" borderId="0" xfId="0" applyBorder="1" applyAlignment="1">
      <alignment horizontal="right"/>
    </xf>
    <xf numFmtId="3" fontId="0" fillId="34" borderId="0" xfId="0" applyNumberFormat="1" applyFill="1" applyBorder="1" applyAlignment="1">
      <alignment horizontal="right"/>
    </xf>
    <xf numFmtId="0" fontId="0" fillId="0" borderId="0" xfId="0" applyBorder="1"/>
    <xf numFmtId="3" fontId="0" fillId="0" borderId="0" xfId="0" applyNumberFormat="1" applyFill="1" applyBorder="1" applyAlignment="1">
      <alignment horizontal="right"/>
    </xf>
    <xf numFmtId="2" fontId="0" fillId="34" borderId="15" xfId="0" applyNumberFormat="1" applyFill="1" applyBorder="1"/>
    <xf numFmtId="2" fontId="0" fillId="34" borderId="16" xfId="0" applyNumberFormat="1" applyFill="1" applyBorder="1"/>
    <xf numFmtId="2" fontId="0" fillId="34" borderId="17" xfId="0" applyNumberFormat="1" applyFill="1" applyBorder="1"/>
    <xf numFmtId="2" fontId="0" fillId="34" borderId="18" xfId="0" applyNumberFormat="1" applyFill="1" applyBorder="1"/>
    <xf numFmtId="2" fontId="0" fillId="34" borderId="19" xfId="0" applyNumberFormat="1" applyFill="1" applyBorder="1"/>
    <xf numFmtId="2" fontId="0" fillId="34" borderId="12" xfId="0" applyNumberFormat="1" applyFill="1" applyBorder="1"/>
    <xf numFmtId="2" fontId="0" fillId="34" borderId="13" xfId="0" applyNumberFormat="1" applyFill="1" applyBorder="1"/>
    <xf numFmtId="2" fontId="0" fillId="34" borderId="14" xfId="0" applyNumberFormat="1" applyFill="1" applyBorder="1"/>
    <xf numFmtId="2" fontId="0" fillId="0" borderId="0" xfId="0" applyNumberFormat="1" applyFill="1" applyBorder="1"/>
    <xf numFmtId="3" fontId="0" fillId="0" borderId="0" xfId="0" applyNumberFormat="1" applyFill="1" applyBorder="1" applyAlignment="1">
      <alignment horizontal="center"/>
    </xf>
    <xf numFmtId="167" fontId="16" fillId="0" borderId="0" xfId="0" applyNumberFormat="1" applyFont="1" applyFill="1"/>
    <xf numFmtId="3" fontId="0" fillId="34" borderId="0" xfId="0" applyNumberFormat="1" applyFont="1" applyFill="1" applyBorder="1"/>
    <xf numFmtId="1" fontId="0" fillId="35" borderId="0" xfId="0" applyNumberFormat="1" applyFill="1"/>
    <xf numFmtId="0" fontId="0" fillId="35" borderId="0" xfId="0" applyFill="1" applyBorder="1" applyAlignment="1">
      <alignment horizontal="right"/>
    </xf>
    <xf numFmtId="0" fontId="0" fillId="0" borderId="0" xfId="0" applyFont="1" applyFill="1" applyBorder="1"/>
    <xf numFmtId="3" fontId="16" fillId="34" borderId="0" xfId="0" applyNumberFormat="1" applyFont="1" applyFill="1"/>
    <xf numFmtId="166" fontId="0" fillId="0" borderId="0" xfId="0" applyNumberFormat="1" applyFill="1" applyAlignment="1">
      <alignment horizontal="right"/>
    </xf>
    <xf numFmtId="2" fontId="0" fillId="33" borderId="0" xfId="0" applyNumberFormat="1" applyFill="1"/>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5"/>
    <cellStyle name="60% - Accent2" xfId="14" builtinId="36" customBuiltin="1"/>
    <cellStyle name="60% - Accent2 2" xfId="46"/>
    <cellStyle name="60% - Accent3" xfId="15" builtinId="40" customBuiltin="1"/>
    <cellStyle name="60% - Accent3 2" xfId="47"/>
    <cellStyle name="60% - Accent4" xfId="16" builtinId="44" customBuiltin="1"/>
    <cellStyle name="60% - Accent4 2" xfId="48"/>
    <cellStyle name="60% - Accent5" xfId="17" builtinId="48" customBuiltin="1"/>
    <cellStyle name="60% - Accent5 2" xfId="49"/>
    <cellStyle name="60% - Accent6" xfId="18" builtinId="52" customBuiltin="1"/>
    <cellStyle name="60% - Accent6 2" xfId="5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eutral 2" xfId="44"/>
    <cellStyle name="Normal" xfId="0" builtinId="0"/>
    <cellStyle name="Note" xfId="37" builtinId="10" customBuiltin="1"/>
    <cellStyle name="Output" xfId="38" builtinId="21" customBuiltin="1"/>
    <cellStyle name="Title" xfId="39" builtinId="15" customBuiltin="1"/>
    <cellStyle name="Title 2" xfId="43"/>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MWh</a:t>
            </a:r>
            <a:r>
              <a:rPr lang="en-US" sz="1400" baseline="0"/>
              <a:t> Thermal Storage</a:t>
            </a:r>
            <a:endParaRPr lang="en-US" sz="1200" b="0">
              <a:solidFill>
                <a:srgbClr val="FF0000"/>
              </a:solidFill>
            </a:endParaRPr>
          </a:p>
        </c:rich>
      </c:tx>
      <c:layout>
        <c:manualLayout>
          <c:xMode val="edge"/>
          <c:yMode val="edge"/>
          <c:x val="0.48305355952491791"/>
          <c:y val="6.2654374608867844E-2"/>
        </c:manualLayout>
      </c:layout>
      <c:overlay val="1"/>
      <c:spPr>
        <a:solidFill>
          <a:schemeClr val="bg1"/>
        </a:solidFill>
        <a:ln w="6350">
          <a:solidFill>
            <a:schemeClr val="tx1"/>
          </a:solidFill>
        </a:ln>
      </c:spPr>
    </c:title>
    <c:autoTitleDeleted val="0"/>
    <c:plotArea>
      <c:layout>
        <c:manualLayout>
          <c:layoutTarget val="inner"/>
          <c:xMode val="edge"/>
          <c:yMode val="edge"/>
          <c:x val="5.5025090940478895E-2"/>
          <c:y val="5.8771728267062701E-2"/>
          <c:w val="0.91696899700601464"/>
          <c:h val="0.82406728356035785"/>
        </c:manualLayout>
      </c:layout>
      <c:lineChart>
        <c:grouping val="stacked"/>
        <c:varyColors val="0"/>
        <c:ser>
          <c:idx val="0"/>
          <c:order val="0"/>
          <c:tx>
            <c:v>Thermal</c:v>
          </c:tx>
          <c:spPr>
            <a:ln w="19050">
              <a:solidFill>
                <a:srgbClr val="FF0000"/>
              </a:solidFill>
            </a:ln>
          </c:spPr>
          <c:marker>
            <c:symbol val="none"/>
          </c:marker>
          <c:val>
            <c:numRef>
              <c:f>'2021'!$Q$20:$Q$8779</c:f>
              <c:numCache>
                <c:formatCode>#,##0</c:formatCode>
                <c:ptCount val="8760"/>
                <c:pt idx="0">
                  <c:v>1350000</c:v>
                </c:pt>
                <c:pt idx="1">
                  <c:v>1350000</c:v>
                </c:pt>
                <c:pt idx="2">
                  <c:v>1350000</c:v>
                </c:pt>
                <c:pt idx="3">
                  <c:v>1350000</c:v>
                </c:pt>
                <c:pt idx="4">
                  <c:v>1350000</c:v>
                </c:pt>
                <c:pt idx="5">
                  <c:v>1350000</c:v>
                </c:pt>
                <c:pt idx="6">
                  <c:v>1350000</c:v>
                </c:pt>
                <c:pt idx="7">
                  <c:v>1350000</c:v>
                </c:pt>
                <c:pt idx="8">
                  <c:v>1350000</c:v>
                </c:pt>
                <c:pt idx="9">
                  <c:v>1350000</c:v>
                </c:pt>
                <c:pt idx="10">
                  <c:v>1350000</c:v>
                </c:pt>
                <c:pt idx="11">
                  <c:v>1350000</c:v>
                </c:pt>
                <c:pt idx="12">
                  <c:v>1350000</c:v>
                </c:pt>
                <c:pt idx="13">
                  <c:v>1350000</c:v>
                </c:pt>
                <c:pt idx="14">
                  <c:v>1350000</c:v>
                </c:pt>
                <c:pt idx="15">
                  <c:v>1350000</c:v>
                </c:pt>
                <c:pt idx="16">
                  <c:v>1345274.4750000001</c:v>
                </c:pt>
                <c:pt idx="17">
                  <c:v>1337511.7250000001</c:v>
                </c:pt>
                <c:pt idx="18">
                  <c:v>1330633.7250000001</c:v>
                </c:pt>
                <c:pt idx="19">
                  <c:v>1325678.4750000001</c:v>
                </c:pt>
                <c:pt idx="20">
                  <c:v>1322954.8500000001</c:v>
                </c:pt>
                <c:pt idx="21">
                  <c:v>1323572.3500000001</c:v>
                </c:pt>
                <c:pt idx="22">
                  <c:v>1327808.1000000001</c:v>
                </c:pt>
                <c:pt idx="23">
                  <c:v>1336285.4750000001</c:v>
                </c:pt>
                <c:pt idx="24">
                  <c:v>1348017.6</c:v>
                </c:pt>
                <c:pt idx="25">
                  <c:v>1350000</c:v>
                </c:pt>
                <c:pt idx="26">
                  <c:v>1350000</c:v>
                </c:pt>
                <c:pt idx="27">
                  <c:v>1350000</c:v>
                </c:pt>
                <c:pt idx="28">
                  <c:v>1350000</c:v>
                </c:pt>
                <c:pt idx="29">
                  <c:v>1350000</c:v>
                </c:pt>
                <c:pt idx="30">
                  <c:v>1350000</c:v>
                </c:pt>
                <c:pt idx="31">
                  <c:v>1350000</c:v>
                </c:pt>
                <c:pt idx="32">
                  <c:v>1350000</c:v>
                </c:pt>
                <c:pt idx="33">
                  <c:v>1350000</c:v>
                </c:pt>
                <c:pt idx="34">
                  <c:v>1350000</c:v>
                </c:pt>
                <c:pt idx="35">
                  <c:v>1350000</c:v>
                </c:pt>
                <c:pt idx="36">
                  <c:v>1350000</c:v>
                </c:pt>
                <c:pt idx="37">
                  <c:v>1350000</c:v>
                </c:pt>
                <c:pt idx="38">
                  <c:v>1350000</c:v>
                </c:pt>
                <c:pt idx="39">
                  <c:v>1350000</c:v>
                </c:pt>
                <c:pt idx="40">
                  <c:v>1350000</c:v>
                </c:pt>
                <c:pt idx="41">
                  <c:v>1349750</c:v>
                </c:pt>
                <c:pt idx="42">
                  <c:v>1348266.375</c:v>
                </c:pt>
                <c:pt idx="43">
                  <c:v>1347705.75</c:v>
                </c:pt>
                <c:pt idx="44">
                  <c:v>1348727.75</c:v>
                </c:pt>
                <c:pt idx="45">
                  <c:v>1350000</c:v>
                </c:pt>
                <c:pt idx="46">
                  <c:v>1350000</c:v>
                </c:pt>
                <c:pt idx="47">
                  <c:v>1350000</c:v>
                </c:pt>
                <c:pt idx="48">
                  <c:v>1350000</c:v>
                </c:pt>
                <c:pt idx="49">
                  <c:v>1350000</c:v>
                </c:pt>
                <c:pt idx="50">
                  <c:v>1350000</c:v>
                </c:pt>
                <c:pt idx="51">
                  <c:v>1350000</c:v>
                </c:pt>
                <c:pt idx="52">
                  <c:v>1350000</c:v>
                </c:pt>
                <c:pt idx="53">
                  <c:v>1350000</c:v>
                </c:pt>
                <c:pt idx="54">
                  <c:v>1350000</c:v>
                </c:pt>
                <c:pt idx="55">
                  <c:v>1350000</c:v>
                </c:pt>
                <c:pt idx="56">
                  <c:v>1350000</c:v>
                </c:pt>
                <c:pt idx="57">
                  <c:v>1350000</c:v>
                </c:pt>
                <c:pt idx="58">
                  <c:v>1350000</c:v>
                </c:pt>
                <c:pt idx="59">
                  <c:v>1350000</c:v>
                </c:pt>
                <c:pt idx="60">
                  <c:v>1350000</c:v>
                </c:pt>
                <c:pt idx="61">
                  <c:v>1350000</c:v>
                </c:pt>
                <c:pt idx="62">
                  <c:v>1350000</c:v>
                </c:pt>
                <c:pt idx="63">
                  <c:v>1350000</c:v>
                </c:pt>
                <c:pt idx="64">
                  <c:v>1349755.9750000001</c:v>
                </c:pt>
                <c:pt idx="65">
                  <c:v>1344724.6</c:v>
                </c:pt>
                <c:pt idx="66">
                  <c:v>1339894.8500000001</c:v>
                </c:pt>
                <c:pt idx="67">
                  <c:v>1336708.4750000001</c:v>
                </c:pt>
                <c:pt idx="68">
                  <c:v>1335989.8500000001</c:v>
                </c:pt>
                <c:pt idx="69">
                  <c:v>1338250.9750000001</c:v>
                </c:pt>
                <c:pt idx="70">
                  <c:v>1343388.4750000001</c:v>
                </c:pt>
                <c:pt idx="71">
                  <c:v>1350000</c:v>
                </c:pt>
                <c:pt idx="72">
                  <c:v>1350000</c:v>
                </c:pt>
                <c:pt idx="73">
                  <c:v>1350000</c:v>
                </c:pt>
                <c:pt idx="74">
                  <c:v>1350000</c:v>
                </c:pt>
                <c:pt idx="75">
                  <c:v>1350000</c:v>
                </c:pt>
                <c:pt idx="76">
                  <c:v>1350000</c:v>
                </c:pt>
                <c:pt idx="77">
                  <c:v>1350000</c:v>
                </c:pt>
                <c:pt idx="78">
                  <c:v>1349910.75</c:v>
                </c:pt>
                <c:pt idx="79">
                  <c:v>1346520.925</c:v>
                </c:pt>
                <c:pt idx="80">
                  <c:v>1350000</c:v>
                </c:pt>
                <c:pt idx="81">
                  <c:v>1350000</c:v>
                </c:pt>
                <c:pt idx="82">
                  <c:v>1350000</c:v>
                </c:pt>
                <c:pt idx="83">
                  <c:v>1350000</c:v>
                </c:pt>
                <c:pt idx="84">
                  <c:v>1350000</c:v>
                </c:pt>
                <c:pt idx="85">
                  <c:v>1350000</c:v>
                </c:pt>
                <c:pt idx="86">
                  <c:v>1350000</c:v>
                </c:pt>
                <c:pt idx="87">
                  <c:v>1350000</c:v>
                </c:pt>
                <c:pt idx="88">
                  <c:v>1346419.3</c:v>
                </c:pt>
                <c:pt idx="89">
                  <c:v>1336082.425</c:v>
                </c:pt>
                <c:pt idx="90">
                  <c:v>1324087.05</c:v>
                </c:pt>
                <c:pt idx="91">
                  <c:v>1313461.925</c:v>
                </c:pt>
                <c:pt idx="92">
                  <c:v>1305351.925</c:v>
                </c:pt>
                <c:pt idx="93">
                  <c:v>1300955.8</c:v>
                </c:pt>
                <c:pt idx="94">
                  <c:v>1301008.3</c:v>
                </c:pt>
                <c:pt idx="95">
                  <c:v>1305416.8</c:v>
                </c:pt>
                <c:pt idx="96">
                  <c:v>1313617.3</c:v>
                </c:pt>
                <c:pt idx="97">
                  <c:v>1324428.675</c:v>
                </c:pt>
                <c:pt idx="98">
                  <c:v>1337591.425</c:v>
                </c:pt>
                <c:pt idx="99">
                  <c:v>1350000</c:v>
                </c:pt>
                <c:pt idx="100">
                  <c:v>1350000</c:v>
                </c:pt>
                <c:pt idx="101">
                  <c:v>1350000</c:v>
                </c:pt>
                <c:pt idx="102">
                  <c:v>1350000</c:v>
                </c:pt>
                <c:pt idx="103">
                  <c:v>1350000</c:v>
                </c:pt>
                <c:pt idx="104">
                  <c:v>1350000</c:v>
                </c:pt>
                <c:pt idx="105">
                  <c:v>1350000</c:v>
                </c:pt>
                <c:pt idx="106">
                  <c:v>1350000</c:v>
                </c:pt>
                <c:pt idx="107">
                  <c:v>1350000</c:v>
                </c:pt>
                <c:pt idx="108">
                  <c:v>1350000</c:v>
                </c:pt>
                <c:pt idx="109">
                  <c:v>1350000</c:v>
                </c:pt>
                <c:pt idx="110">
                  <c:v>1350000</c:v>
                </c:pt>
                <c:pt idx="111">
                  <c:v>1350000</c:v>
                </c:pt>
                <c:pt idx="112">
                  <c:v>1344094.55</c:v>
                </c:pt>
                <c:pt idx="113">
                  <c:v>1332997.175</c:v>
                </c:pt>
                <c:pt idx="114">
                  <c:v>1321954.175</c:v>
                </c:pt>
                <c:pt idx="115">
                  <c:v>1312914.675</c:v>
                </c:pt>
                <c:pt idx="116">
                  <c:v>1307080.8</c:v>
                </c:pt>
                <c:pt idx="117">
                  <c:v>1305004.8</c:v>
                </c:pt>
                <c:pt idx="118">
                  <c:v>1307504.3</c:v>
                </c:pt>
                <c:pt idx="119">
                  <c:v>1314871.425</c:v>
                </c:pt>
                <c:pt idx="120">
                  <c:v>1326307.425</c:v>
                </c:pt>
                <c:pt idx="121">
                  <c:v>1339910.175</c:v>
                </c:pt>
                <c:pt idx="122">
                  <c:v>1350000</c:v>
                </c:pt>
                <c:pt idx="123">
                  <c:v>1350000</c:v>
                </c:pt>
                <c:pt idx="124">
                  <c:v>1350000</c:v>
                </c:pt>
                <c:pt idx="125">
                  <c:v>1350000</c:v>
                </c:pt>
                <c:pt idx="126">
                  <c:v>1350000</c:v>
                </c:pt>
                <c:pt idx="127">
                  <c:v>1347954.6</c:v>
                </c:pt>
                <c:pt idx="128">
                  <c:v>1350000</c:v>
                </c:pt>
                <c:pt idx="129">
                  <c:v>1350000</c:v>
                </c:pt>
                <c:pt idx="130">
                  <c:v>1350000</c:v>
                </c:pt>
                <c:pt idx="131">
                  <c:v>1350000</c:v>
                </c:pt>
                <c:pt idx="132">
                  <c:v>1350000</c:v>
                </c:pt>
                <c:pt idx="133">
                  <c:v>1350000</c:v>
                </c:pt>
                <c:pt idx="134">
                  <c:v>1350000</c:v>
                </c:pt>
                <c:pt idx="135">
                  <c:v>1350000</c:v>
                </c:pt>
                <c:pt idx="136">
                  <c:v>1341027.55</c:v>
                </c:pt>
                <c:pt idx="137">
                  <c:v>1326121.05</c:v>
                </c:pt>
                <c:pt idx="138">
                  <c:v>1310490.8</c:v>
                </c:pt>
                <c:pt idx="139">
                  <c:v>1296752.175</c:v>
                </c:pt>
                <c:pt idx="140">
                  <c:v>1285488.425</c:v>
                </c:pt>
                <c:pt idx="141">
                  <c:v>1277653.55</c:v>
                </c:pt>
                <c:pt idx="142">
                  <c:v>1274382.55</c:v>
                </c:pt>
                <c:pt idx="143">
                  <c:v>1275582.3</c:v>
                </c:pt>
                <c:pt idx="144">
                  <c:v>1279809.8</c:v>
                </c:pt>
                <c:pt idx="145">
                  <c:v>1285835.8</c:v>
                </c:pt>
                <c:pt idx="146">
                  <c:v>1292278.3</c:v>
                </c:pt>
                <c:pt idx="147">
                  <c:v>1298244.8</c:v>
                </c:pt>
                <c:pt idx="148">
                  <c:v>1301876.425</c:v>
                </c:pt>
                <c:pt idx="149">
                  <c:v>1301543.925</c:v>
                </c:pt>
                <c:pt idx="150">
                  <c:v>1294715.075</c:v>
                </c:pt>
                <c:pt idx="151">
                  <c:v>1285948.05</c:v>
                </c:pt>
                <c:pt idx="152">
                  <c:v>1293202.3500000001</c:v>
                </c:pt>
                <c:pt idx="153">
                  <c:v>1313255.9500000002</c:v>
                </c:pt>
                <c:pt idx="154">
                  <c:v>1337195.4750000001</c:v>
                </c:pt>
                <c:pt idx="155">
                  <c:v>1350000</c:v>
                </c:pt>
                <c:pt idx="156">
                  <c:v>1350000</c:v>
                </c:pt>
                <c:pt idx="157">
                  <c:v>1350000</c:v>
                </c:pt>
                <c:pt idx="158">
                  <c:v>1350000</c:v>
                </c:pt>
                <c:pt idx="159">
                  <c:v>1350000</c:v>
                </c:pt>
                <c:pt idx="160">
                  <c:v>1346495.9</c:v>
                </c:pt>
                <c:pt idx="161">
                  <c:v>1337155.5249999999</c:v>
                </c:pt>
                <c:pt idx="162">
                  <c:v>1326866.2749999999</c:v>
                </c:pt>
                <c:pt idx="163">
                  <c:v>1318205.7749999999</c:v>
                </c:pt>
                <c:pt idx="164">
                  <c:v>1311880.1499999999</c:v>
                </c:pt>
                <c:pt idx="165">
                  <c:v>1309559.3999999999</c:v>
                </c:pt>
                <c:pt idx="166">
                  <c:v>1311275.8999999999</c:v>
                </c:pt>
                <c:pt idx="167">
                  <c:v>1317485.5249999999</c:v>
                </c:pt>
                <c:pt idx="168">
                  <c:v>1326112.6499999999</c:v>
                </c:pt>
                <c:pt idx="169">
                  <c:v>1336474.6499999999</c:v>
                </c:pt>
                <c:pt idx="170">
                  <c:v>1347601.9</c:v>
                </c:pt>
                <c:pt idx="171">
                  <c:v>1350000</c:v>
                </c:pt>
                <c:pt idx="172">
                  <c:v>1350000</c:v>
                </c:pt>
                <c:pt idx="173">
                  <c:v>1350000</c:v>
                </c:pt>
                <c:pt idx="174">
                  <c:v>1348709.75</c:v>
                </c:pt>
                <c:pt idx="175">
                  <c:v>1343664.4</c:v>
                </c:pt>
                <c:pt idx="176">
                  <c:v>1350000</c:v>
                </c:pt>
                <c:pt idx="177">
                  <c:v>1350000</c:v>
                </c:pt>
                <c:pt idx="178">
                  <c:v>1350000</c:v>
                </c:pt>
                <c:pt idx="179">
                  <c:v>1350000</c:v>
                </c:pt>
                <c:pt idx="180">
                  <c:v>1350000</c:v>
                </c:pt>
                <c:pt idx="181">
                  <c:v>1350000</c:v>
                </c:pt>
                <c:pt idx="182">
                  <c:v>1350000</c:v>
                </c:pt>
                <c:pt idx="183">
                  <c:v>1350000</c:v>
                </c:pt>
                <c:pt idx="184">
                  <c:v>1345748.15</c:v>
                </c:pt>
                <c:pt idx="185">
                  <c:v>1336737.0249999999</c:v>
                </c:pt>
                <c:pt idx="186">
                  <c:v>1326758.2749999999</c:v>
                </c:pt>
                <c:pt idx="187">
                  <c:v>1318302.0249999999</c:v>
                </c:pt>
                <c:pt idx="188">
                  <c:v>1311468.5249999999</c:v>
                </c:pt>
                <c:pt idx="189">
                  <c:v>1307353.7749999999</c:v>
                </c:pt>
                <c:pt idx="190">
                  <c:v>1306929.1499999999</c:v>
                </c:pt>
                <c:pt idx="191">
                  <c:v>1310024.0249999999</c:v>
                </c:pt>
                <c:pt idx="192">
                  <c:v>1316197.3999999999</c:v>
                </c:pt>
                <c:pt idx="193">
                  <c:v>1324553.1499999999</c:v>
                </c:pt>
                <c:pt idx="194">
                  <c:v>1333688.6499999999</c:v>
                </c:pt>
                <c:pt idx="195">
                  <c:v>1342332.0249999999</c:v>
                </c:pt>
                <c:pt idx="196">
                  <c:v>1349725.9</c:v>
                </c:pt>
                <c:pt idx="197">
                  <c:v>1350000</c:v>
                </c:pt>
                <c:pt idx="198">
                  <c:v>1350000</c:v>
                </c:pt>
                <c:pt idx="199">
                  <c:v>1350000</c:v>
                </c:pt>
                <c:pt idx="200">
                  <c:v>1350000</c:v>
                </c:pt>
                <c:pt idx="201">
                  <c:v>1350000</c:v>
                </c:pt>
                <c:pt idx="202">
                  <c:v>1350000</c:v>
                </c:pt>
                <c:pt idx="203">
                  <c:v>1350000</c:v>
                </c:pt>
                <c:pt idx="204">
                  <c:v>1350000</c:v>
                </c:pt>
                <c:pt idx="205">
                  <c:v>1350000</c:v>
                </c:pt>
                <c:pt idx="206">
                  <c:v>1350000</c:v>
                </c:pt>
                <c:pt idx="207">
                  <c:v>1350000</c:v>
                </c:pt>
                <c:pt idx="208">
                  <c:v>1350000</c:v>
                </c:pt>
                <c:pt idx="209">
                  <c:v>1348257.875</c:v>
                </c:pt>
                <c:pt idx="210">
                  <c:v>1343929.25</c:v>
                </c:pt>
                <c:pt idx="211">
                  <c:v>1340299</c:v>
                </c:pt>
                <c:pt idx="212">
                  <c:v>1337627.625</c:v>
                </c:pt>
                <c:pt idx="213">
                  <c:v>1337170.875</c:v>
                </c:pt>
                <c:pt idx="214">
                  <c:v>1339536.5</c:v>
                </c:pt>
                <c:pt idx="215">
                  <c:v>1345137.875</c:v>
                </c:pt>
                <c:pt idx="216">
                  <c:v>1350000</c:v>
                </c:pt>
                <c:pt idx="217">
                  <c:v>1350000</c:v>
                </c:pt>
                <c:pt idx="218">
                  <c:v>1350000</c:v>
                </c:pt>
                <c:pt idx="219">
                  <c:v>1350000</c:v>
                </c:pt>
                <c:pt idx="220">
                  <c:v>1350000</c:v>
                </c:pt>
                <c:pt idx="221">
                  <c:v>1350000</c:v>
                </c:pt>
                <c:pt idx="222">
                  <c:v>1350000</c:v>
                </c:pt>
                <c:pt idx="223">
                  <c:v>1350000</c:v>
                </c:pt>
                <c:pt idx="224">
                  <c:v>1350000</c:v>
                </c:pt>
                <c:pt idx="225">
                  <c:v>1350000</c:v>
                </c:pt>
                <c:pt idx="226">
                  <c:v>1350000</c:v>
                </c:pt>
                <c:pt idx="227">
                  <c:v>1350000</c:v>
                </c:pt>
                <c:pt idx="228">
                  <c:v>1350000</c:v>
                </c:pt>
                <c:pt idx="229">
                  <c:v>1350000</c:v>
                </c:pt>
                <c:pt idx="230">
                  <c:v>1350000</c:v>
                </c:pt>
                <c:pt idx="231">
                  <c:v>1350000</c:v>
                </c:pt>
                <c:pt idx="232">
                  <c:v>1350000</c:v>
                </c:pt>
                <c:pt idx="233">
                  <c:v>1350000</c:v>
                </c:pt>
                <c:pt idx="234">
                  <c:v>1347149.125</c:v>
                </c:pt>
                <c:pt idx="235">
                  <c:v>1344524.375</c:v>
                </c:pt>
                <c:pt idx="236">
                  <c:v>1343234</c:v>
                </c:pt>
                <c:pt idx="237">
                  <c:v>1344631.25</c:v>
                </c:pt>
                <c:pt idx="238">
                  <c:v>1349129.125</c:v>
                </c:pt>
                <c:pt idx="239">
                  <c:v>1350000</c:v>
                </c:pt>
                <c:pt idx="240">
                  <c:v>1350000</c:v>
                </c:pt>
                <c:pt idx="241">
                  <c:v>1350000</c:v>
                </c:pt>
                <c:pt idx="242">
                  <c:v>1350000</c:v>
                </c:pt>
                <c:pt idx="243">
                  <c:v>1350000</c:v>
                </c:pt>
                <c:pt idx="244">
                  <c:v>1350000</c:v>
                </c:pt>
                <c:pt idx="245">
                  <c:v>1350000</c:v>
                </c:pt>
                <c:pt idx="246">
                  <c:v>1343766.875</c:v>
                </c:pt>
                <c:pt idx="247">
                  <c:v>1333020.9750000001</c:v>
                </c:pt>
                <c:pt idx="248">
                  <c:v>1325897.9500000002</c:v>
                </c:pt>
                <c:pt idx="249">
                  <c:v>1323229.0000000002</c:v>
                </c:pt>
                <c:pt idx="250">
                  <c:v>1325432.1000000003</c:v>
                </c:pt>
                <c:pt idx="251">
                  <c:v>1331181.5500000003</c:v>
                </c:pt>
                <c:pt idx="252">
                  <c:v>1335680.4250000003</c:v>
                </c:pt>
                <c:pt idx="253">
                  <c:v>1337875.7250000003</c:v>
                </c:pt>
                <c:pt idx="254">
                  <c:v>1335995.0000000002</c:v>
                </c:pt>
                <c:pt idx="255">
                  <c:v>1328631.8000000003</c:v>
                </c:pt>
                <c:pt idx="256">
                  <c:v>1316139.0500000003</c:v>
                </c:pt>
                <c:pt idx="257">
                  <c:v>1299044.9250000003</c:v>
                </c:pt>
                <c:pt idx="258">
                  <c:v>1280897.4250000003</c:v>
                </c:pt>
                <c:pt idx="259">
                  <c:v>1264488.0500000003</c:v>
                </c:pt>
                <c:pt idx="260">
                  <c:v>1250570.8000000003</c:v>
                </c:pt>
                <c:pt idx="261">
                  <c:v>1239858.1750000003</c:v>
                </c:pt>
                <c:pt idx="262">
                  <c:v>1233264.6750000003</c:v>
                </c:pt>
                <c:pt idx="263">
                  <c:v>1230895.1750000003</c:v>
                </c:pt>
                <c:pt idx="264">
                  <c:v>1232009.1750000003</c:v>
                </c:pt>
                <c:pt idx="265">
                  <c:v>1234901.8000000003</c:v>
                </c:pt>
                <c:pt idx="266">
                  <c:v>1238465.5500000003</c:v>
                </c:pt>
                <c:pt idx="267">
                  <c:v>1241878.1750000003</c:v>
                </c:pt>
                <c:pt idx="268">
                  <c:v>1242779.6750000003</c:v>
                </c:pt>
                <c:pt idx="269">
                  <c:v>1238931.0500000003</c:v>
                </c:pt>
                <c:pt idx="270">
                  <c:v>1228049.3000000003</c:v>
                </c:pt>
                <c:pt idx="271">
                  <c:v>1215689.7000000002</c:v>
                </c:pt>
                <c:pt idx="272">
                  <c:v>1223621.1250000002</c:v>
                </c:pt>
                <c:pt idx="273">
                  <c:v>1249087.3750000002</c:v>
                </c:pt>
                <c:pt idx="274">
                  <c:v>1274553.6250000002</c:v>
                </c:pt>
                <c:pt idx="275">
                  <c:v>1300019.8750000002</c:v>
                </c:pt>
                <c:pt idx="276">
                  <c:v>1325486.1250000002</c:v>
                </c:pt>
                <c:pt idx="277">
                  <c:v>1350000</c:v>
                </c:pt>
                <c:pt idx="278">
                  <c:v>1350000</c:v>
                </c:pt>
                <c:pt idx="279">
                  <c:v>1350000</c:v>
                </c:pt>
                <c:pt idx="280">
                  <c:v>1349501.2250000001</c:v>
                </c:pt>
                <c:pt idx="281">
                  <c:v>1341195.6000000001</c:v>
                </c:pt>
                <c:pt idx="282">
                  <c:v>1329797.9750000001</c:v>
                </c:pt>
                <c:pt idx="283">
                  <c:v>1318923.3500000001</c:v>
                </c:pt>
                <c:pt idx="284">
                  <c:v>1309254.9750000001</c:v>
                </c:pt>
                <c:pt idx="285">
                  <c:v>1302058.6000000001</c:v>
                </c:pt>
                <c:pt idx="286">
                  <c:v>1298842.4750000001</c:v>
                </c:pt>
                <c:pt idx="287">
                  <c:v>1299508.6000000001</c:v>
                </c:pt>
                <c:pt idx="288">
                  <c:v>1302624.8500000001</c:v>
                </c:pt>
                <c:pt idx="289">
                  <c:v>1307010.9750000001</c:v>
                </c:pt>
                <c:pt idx="290">
                  <c:v>1311457.1000000001</c:v>
                </c:pt>
                <c:pt idx="291">
                  <c:v>1314919.1000000001</c:v>
                </c:pt>
                <c:pt idx="292">
                  <c:v>1315721.4750000001</c:v>
                </c:pt>
                <c:pt idx="293">
                  <c:v>1311314.4750000001</c:v>
                </c:pt>
                <c:pt idx="294">
                  <c:v>1299423.4750000001</c:v>
                </c:pt>
                <c:pt idx="295">
                  <c:v>1284073.425</c:v>
                </c:pt>
                <c:pt idx="296">
                  <c:v>1276187.575</c:v>
                </c:pt>
                <c:pt idx="297">
                  <c:v>1274958.375</c:v>
                </c:pt>
                <c:pt idx="298">
                  <c:v>1275102.1499999999</c:v>
                </c:pt>
                <c:pt idx="299">
                  <c:v>1278572.2</c:v>
                </c:pt>
                <c:pt idx="300">
                  <c:v>1283379.8499999999</c:v>
                </c:pt>
                <c:pt idx="301">
                  <c:v>1287391.7249999999</c:v>
                </c:pt>
                <c:pt idx="302">
                  <c:v>1290063.2499999998</c:v>
                </c:pt>
                <c:pt idx="303">
                  <c:v>1290544.5749999997</c:v>
                </c:pt>
                <c:pt idx="304">
                  <c:v>1287460.8249999997</c:v>
                </c:pt>
                <c:pt idx="305">
                  <c:v>1278717.4499999997</c:v>
                </c:pt>
                <c:pt idx="306">
                  <c:v>1267621.4499999997</c:v>
                </c:pt>
                <c:pt idx="307">
                  <c:v>1257264.9499999997</c:v>
                </c:pt>
                <c:pt idx="308">
                  <c:v>1248792.9499999997</c:v>
                </c:pt>
                <c:pt idx="309">
                  <c:v>1243521.0749999997</c:v>
                </c:pt>
                <c:pt idx="310">
                  <c:v>1242616.0749999997</c:v>
                </c:pt>
                <c:pt idx="311">
                  <c:v>1246028.9499999997</c:v>
                </c:pt>
                <c:pt idx="312">
                  <c:v>1252225.5749999997</c:v>
                </c:pt>
                <c:pt idx="313">
                  <c:v>1260221.5749999997</c:v>
                </c:pt>
                <c:pt idx="314">
                  <c:v>1268844.6999999997</c:v>
                </c:pt>
                <c:pt idx="315">
                  <c:v>1277741.4499999997</c:v>
                </c:pt>
                <c:pt idx="316">
                  <c:v>1285179.6999999997</c:v>
                </c:pt>
                <c:pt idx="317">
                  <c:v>1288421.0749999997</c:v>
                </c:pt>
                <c:pt idx="318">
                  <c:v>1284975.8249999997</c:v>
                </c:pt>
                <c:pt idx="319">
                  <c:v>1277184.5499999998</c:v>
                </c:pt>
                <c:pt idx="320">
                  <c:v>1271419.4999999998</c:v>
                </c:pt>
                <c:pt idx="321">
                  <c:v>1269902.6999999997</c:v>
                </c:pt>
                <c:pt idx="322">
                  <c:v>1273628.9249999998</c:v>
                </c:pt>
                <c:pt idx="323">
                  <c:v>1284359.7249999999</c:v>
                </c:pt>
                <c:pt idx="324">
                  <c:v>1297023.95</c:v>
                </c:pt>
                <c:pt idx="325">
                  <c:v>1308683.2749999999</c:v>
                </c:pt>
                <c:pt idx="326">
                  <c:v>1317902.9749999999</c:v>
                </c:pt>
                <c:pt idx="327">
                  <c:v>1323841.2749999999</c:v>
                </c:pt>
                <c:pt idx="328">
                  <c:v>1324497.875</c:v>
                </c:pt>
                <c:pt idx="329">
                  <c:v>1319303.25</c:v>
                </c:pt>
                <c:pt idx="330">
                  <c:v>1311624.625</c:v>
                </c:pt>
                <c:pt idx="331">
                  <c:v>1305368.625</c:v>
                </c:pt>
                <c:pt idx="332">
                  <c:v>1300445.25</c:v>
                </c:pt>
                <c:pt idx="333">
                  <c:v>1298325</c:v>
                </c:pt>
                <c:pt idx="334">
                  <c:v>1300159.875</c:v>
                </c:pt>
                <c:pt idx="335">
                  <c:v>1305874.125</c:v>
                </c:pt>
                <c:pt idx="336">
                  <c:v>1314181.125</c:v>
                </c:pt>
                <c:pt idx="337">
                  <c:v>1323973.625</c:v>
                </c:pt>
                <c:pt idx="338">
                  <c:v>1334620.375</c:v>
                </c:pt>
                <c:pt idx="339">
                  <c:v>1344601.375</c:v>
                </c:pt>
                <c:pt idx="340">
                  <c:v>1350000</c:v>
                </c:pt>
                <c:pt idx="341">
                  <c:v>1350000</c:v>
                </c:pt>
                <c:pt idx="342">
                  <c:v>1346250.875</c:v>
                </c:pt>
                <c:pt idx="343">
                  <c:v>1338039.5249999999</c:v>
                </c:pt>
                <c:pt idx="344">
                  <c:v>1336881.45</c:v>
                </c:pt>
                <c:pt idx="345">
                  <c:v>1346743.2</c:v>
                </c:pt>
                <c:pt idx="346">
                  <c:v>1350000</c:v>
                </c:pt>
                <c:pt idx="347">
                  <c:v>1350000</c:v>
                </c:pt>
                <c:pt idx="348">
                  <c:v>1350000</c:v>
                </c:pt>
                <c:pt idx="349">
                  <c:v>1350000</c:v>
                </c:pt>
                <c:pt idx="350">
                  <c:v>1350000</c:v>
                </c:pt>
                <c:pt idx="351">
                  <c:v>1350000</c:v>
                </c:pt>
                <c:pt idx="352">
                  <c:v>1347364.9750000001</c:v>
                </c:pt>
                <c:pt idx="353">
                  <c:v>1340631.3500000001</c:v>
                </c:pt>
                <c:pt idx="354">
                  <c:v>1333617.8500000001</c:v>
                </c:pt>
                <c:pt idx="355">
                  <c:v>1328587.6000000001</c:v>
                </c:pt>
                <c:pt idx="356">
                  <c:v>1325845.3500000001</c:v>
                </c:pt>
                <c:pt idx="357">
                  <c:v>1326654.7250000001</c:v>
                </c:pt>
                <c:pt idx="358">
                  <c:v>1332448.4750000001</c:v>
                </c:pt>
                <c:pt idx="359">
                  <c:v>1343682.7250000001</c:v>
                </c:pt>
                <c:pt idx="360">
                  <c:v>1350000</c:v>
                </c:pt>
                <c:pt idx="361">
                  <c:v>1350000</c:v>
                </c:pt>
                <c:pt idx="362">
                  <c:v>1350000</c:v>
                </c:pt>
                <c:pt idx="363">
                  <c:v>1350000</c:v>
                </c:pt>
                <c:pt idx="364">
                  <c:v>1350000</c:v>
                </c:pt>
                <c:pt idx="365">
                  <c:v>1350000</c:v>
                </c:pt>
                <c:pt idx="366">
                  <c:v>1350000</c:v>
                </c:pt>
                <c:pt idx="367">
                  <c:v>1350000</c:v>
                </c:pt>
                <c:pt idx="368">
                  <c:v>1350000</c:v>
                </c:pt>
                <c:pt idx="369">
                  <c:v>1350000</c:v>
                </c:pt>
                <c:pt idx="370">
                  <c:v>1350000</c:v>
                </c:pt>
                <c:pt idx="371">
                  <c:v>1350000</c:v>
                </c:pt>
                <c:pt idx="372">
                  <c:v>1350000</c:v>
                </c:pt>
                <c:pt idx="373">
                  <c:v>1350000</c:v>
                </c:pt>
                <c:pt idx="374">
                  <c:v>1350000</c:v>
                </c:pt>
                <c:pt idx="375">
                  <c:v>1350000</c:v>
                </c:pt>
                <c:pt idx="376">
                  <c:v>1350000</c:v>
                </c:pt>
                <c:pt idx="377">
                  <c:v>1350000</c:v>
                </c:pt>
                <c:pt idx="378">
                  <c:v>1350000</c:v>
                </c:pt>
                <c:pt idx="379">
                  <c:v>1350000</c:v>
                </c:pt>
                <c:pt idx="380">
                  <c:v>1350000</c:v>
                </c:pt>
                <c:pt idx="381">
                  <c:v>1350000</c:v>
                </c:pt>
                <c:pt idx="382">
                  <c:v>1350000</c:v>
                </c:pt>
                <c:pt idx="383">
                  <c:v>1350000</c:v>
                </c:pt>
                <c:pt idx="384">
                  <c:v>1350000</c:v>
                </c:pt>
                <c:pt idx="385">
                  <c:v>1350000</c:v>
                </c:pt>
                <c:pt idx="386">
                  <c:v>1350000</c:v>
                </c:pt>
                <c:pt idx="387">
                  <c:v>1350000</c:v>
                </c:pt>
                <c:pt idx="388">
                  <c:v>1350000</c:v>
                </c:pt>
                <c:pt idx="389">
                  <c:v>1350000</c:v>
                </c:pt>
                <c:pt idx="390">
                  <c:v>1350000</c:v>
                </c:pt>
                <c:pt idx="391">
                  <c:v>1350000</c:v>
                </c:pt>
                <c:pt idx="392">
                  <c:v>1350000</c:v>
                </c:pt>
                <c:pt idx="393">
                  <c:v>1350000</c:v>
                </c:pt>
                <c:pt idx="394">
                  <c:v>1350000</c:v>
                </c:pt>
                <c:pt idx="395">
                  <c:v>1350000</c:v>
                </c:pt>
                <c:pt idx="396">
                  <c:v>1350000</c:v>
                </c:pt>
                <c:pt idx="397">
                  <c:v>1350000</c:v>
                </c:pt>
                <c:pt idx="398">
                  <c:v>1350000</c:v>
                </c:pt>
                <c:pt idx="399">
                  <c:v>1350000</c:v>
                </c:pt>
                <c:pt idx="400">
                  <c:v>1350000</c:v>
                </c:pt>
                <c:pt idx="401">
                  <c:v>1350000</c:v>
                </c:pt>
                <c:pt idx="402">
                  <c:v>1350000</c:v>
                </c:pt>
                <c:pt idx="403">
                  <c:v>1350000</c:v>
                </c:pt>
                <c:pt idx="404">
                  <c:v>1350000</c:v>
                </c:pt>
                <c:pt idx="405">
                  <c:v>1350000</c:v>
                </c:pt>
                <c:pt idx="406">
                  <c:v>1350000</c:v>
                </c:pt>
                <c:pt idx="407">
                  <c:v>1350000</c:v>
                </c:pt>
                <c:pt idx="408">
                  <c:v>1350000</c:v>
                </c:pt>
                <c:pt idx="409">
                  <c:v>1350000</c:v>
                </c:pt>
                <c:pt idx="410">
                  <c:v>1350000</c:v>
                </c:pt>
                <c:pt idx="411">
                  <c:v>1350000</c:v>
                </c:pt>
                <c:pt idx="412">
                  <c:v>1350000</c:v>
                </c:pt>
                <c:pt idx="413">
                  <c:v>1350000</c:v>
                </c:pt>
                <c:pt idx="414">
                  <c:v>1350000</c:v>
                </c:pt>
                <c:pt idx="415">
                  <c:v>1349115.9</c:v>
                </c:pt>
                <c:pt idx="416">
                  <c:v>1350000</c:v>
                </c:pt>
                <c:pt idx="417">
                  <c:v>1350000</c:v>
                </c:pt>
                <c:pt idx="418">
                  <c:v>1350000</c:v>
                </c:pt>
                <c:pt idx="419">
                  <c:v>1350000</c:v>
                </c:pt>
                <c:pt idx="420">
                  <c:v>1350000</c:v>
                </c:pt>
                <c:pt idx="421">
                  <c:v>1350000</c:v>
                </c:pt>
                <c:pt idx="422">
                  <c:v>1350000</c:v>
                </c:pt>
                <c:pt idx="423">
                  <c:v>1350000</c:v>
                </c:pt>
                <c:pt idx="424">
                  <c:v>1345750.45</c:v>
                </c:pt>
                <c:pt idx="425">
                  <c:v>1333102.325</c:v>
                </c:pt>
                <c:pt idx="426">
                  <c:v>1318656.825</c:v>
                </c:pt>
                <c:pt idx="427">
                  <c:v>1305650.575</c:v>
                </c:pt>
                <c:pt idx="428">
                  <c:v>1295241.075</c:v>
                </c:pt>
                <c:pt idx="429">
                  <c:v>1288419.825</c:v>
                </c:pt>
                <c:pt idx="430">
                  <c:v>1285720.2</c:v>
                </c:pt>
                <c:pt idx="431">
                  <c:v>1287249.2</c:v>
                </c:pt>
                <c:pt idx="432">
                  <c:v>1291774.95</c:v>
                </c:pt>
                <c:pt idx="433">
                  <c:v>1297782.45</c:v>
                </c:pt>
                <c:pt idx="434">
                  <c:v>1304018.95</c:v>
                </c:pt>
                <c:pt idx="435">
                  <c:v>1309526.2</c:v>
                </c:pt>
                <c:pt idx="436">
                  <c:v>1312935.95</c:v>
                </c:pt>
                <c:pt idx="437">
                  <c:v>1311353.075</c:v>
                </c:pt>
                <c:pt idx="438">
                  <c:v>1302302.8999999999</c:v>
                </c:pt>
                <c:pt idx="439">
                  <c:v>1291760.8499999999</c:v>
                </c:pt>
                <c:pt idx="440">
                  <c:v>1304920.575</c:v>
                </c:pt>
                <c:pt idx="441">
                  <c:v>1330386.825</c:v>
                </c:pt>
                <c:pt idx="442">
                  <c:v>1350000</c:v>
                </c:pt>
                <c:pt idx="443">
                  <c:v>1350000</c:v>
                </c:pt>
                <c:pt idx="444">
                  <c:v>1350000</c:v>
                </c:pt>
                <c:pt idx="445">
                  <c:v>1350000</c:v>
                </c:pt>
                <c:pt idx="446">
                  <c:v>1350000</c:v>
                </c:pt>
                <c:pt idx="447">
                  <c:v>1350000</c:v>
                </c:pt>
                <c:pt idx="448">
                  <c:v>1350000</c:v>
                </c:pt>
                <c:pt idx="449">
                  <c:v>1346127.75</c:v>
                </c:pt>
                <c:pt idx="450">
                  <c:v>1339460.125</c:v>
                </c:pt>
                <c:pt idx="451">
                  <c:v>1333735</c:v>
                </c:pt>
                <c:pt idx="452">
                  <c:v>1329804.75</c:v>
                </c:pt>
                <c:pt idx="453">
                  <c:v>1328860.25</c:v>
                </c:pt>
                <c:pt idx="454">
                  <c:v>1332360.375</c:v>
                </c:pt>
                <c:pt idx="455">
                  <c:v>1339879.875</c:v>
                </c:pt>
                <c:pt idx="456">
                  <c:v>1350000</c:v>
                </c:pt>
                <c:pt idx="457">
                  <c:v>1350000</c:v>
                </c:pt>
                <c:pt idx="458">
                  <c:v>1350000</c:v>
                </c:pt>
                <c:pt idx="459">
                  <c:v>1350000</c:v>
                </c:pt>
                <c:pt idx="460">
                  <c:v>1350000</c:v>
                </c:pt>
                <c:pt idx="461">
                  <c:v>1350000</c:v>
                </c:pt>
                <c:pt idx="462">
                  <c:v>1350000</c:v>
                </c:pt>
                <c:pt idx="463">
                  <c:v>1348727.65</c:v>
                </c:pt>
                <c:pt idx="464">
                  <c:v>1350000</c:v>
                </c:pt>
                <c:pt idx="465">
                  <c:v>1350000</c:v>
                </c:pt>
                <c:pt idx="466">
                  <c:v>1350000</c:v>
                </c:pt>
                <c:pt idx="467">
                  <c:v>1350000</c:v>
                </c:pt>
                <c:pt idx="468">
                  <c:v>1350000</c:v>
                </c:pt>
                <c:pt idx="469">
                  <c:v>1350000</c:v>
                </c:pt>
                <c:pt idx="470">
                  <c:v>1350000</c:v>
                </c:pt>
                <c:pt idx="471">
                  <c:v>1350000</c:v>
                </c:pt>
                <c:pt idx="472">
                  <c:v>1349550.25</c:v>
                </c:pt>
                <c:pt idx="473">
                  <c:v>1342106.625</c:v>
                </c:pt>
                <c:pt idx="474">
                  <c:v>1331455</c:v>
                </c:pt>
                <c:pt idx="475">
                  <c:v>1321369.625</c:v>
                </c:pt>
                <c:pt idx="476">
                  <c:v>1312634.75</c:v>
                </c:pt>
                <c:pt idx="477">
                  <c:v>1307069</c:v>
                </c:pt>
                <c:pt idx="478">
                  <c:v>1305713.375</c:v>
                </c:pt>
                <c:pt idx="479">
                  <c:v>1307976</c:v>
                </c:pt>
                <c:pt idx="480">
                  <c:v>1312564.875</c:v>
                </c:pt>
                <c:pt idx="481">
                  <c:v>1318183.875</c:v>
                </c:pt>
                <c:pt idx="482">
                  <c:v>1324224.125</c:v>
                </c:pt>
                <c:pt idx="483">
                  <c:v>1330109.875</c:v>
                </c:pt>
                <c:pt idx="484">
                  <c:v>1334211.875</c:v>
                </c:pt>
                <c:pt idx="485">
                  <c:v>1334746.75</c:v>
                </c:pt>
                <c:pt idx="486">
                  <c:v>1329816.625</c:v>
                </c:pt>
                <c:pt idx="487">
                  <c:v>1322667.375</c:v>
                </c:pt>
                <c:pt idx="488">
                  <c:v>1319113.175</c:v>
                </c:pt>
                <c:pt idx="489">
                  <c:v>1322629.7250000001</c:v>
                </c:pt>
                <c:pt idx="490">
                  <c:v>1333538.7250000001</c:v>
                </c:pt>
                <c:pt idx="491">
                  <c:v>1348279.35</c:v>
                </c:pt>
                <c:pt idx="492">
                  <c:v>1350000</c:v>
                </c:pt>
                <c:pt idx="493">
                  <c:v>1350000</c:v>
                </c:pt>
                <c:pt idx="494">
                  <c:v>1350000</c:v>
                </c:pt>
                <c:pt idx="495">
                  <c:v>1350000</c:v>
                </c:pt>
                <c:pt idx="496">
                  <c:v>1350000</c:v>
                </c:pt>
                <c:pt idx="497">
                  <c:v>1349205.25</c:v>
                </c:pt>
                <c:pt idx="498">
                  <c:v>1345516.5</c:v>
                </c:pt>
                <c:pt idx="499">
                  <c:v>1342572.5</c:v>
                </c:pt>
                <c:pt idx="500">
                  <c:v>1341372.375</c:v>
                </c:pt>
                <c:pt idx="501">
                  <c:v>1343114.625</c:v>
                </c:pt>
                <c:pt idx="502">
                  <c:v>1348818.625</c:v>
                </c:pt>
                <c:pt idx="503">
                  <c:v>1350000</c:v>
                </c:pt>
                <c:pt idx="504">
                  <c:v>1350000</c:v>
                </c:pt>
                <c:pt idx="505">
                  <c:v>1350000</c:v>
                </c:pt>
                <c:pt idx="506">
                  <c:v>1350000</c:v>
                </c:pt>
                <c:pt idx="507">
                  <c:v>1350000</c:v>
                </c:pt>
                <c:pt idx="508">
                  <c:v>1350000</c:v>
                </c:pt>
                <c:pt idx="509">
                  <c:v>1350000</c:v>
                </c:pt>
                <c:pt idx="510">
                  <c:v>1348858.375</c:v>
                </c:pt>
                <c:pt idx="511">
                  <c:v>1342586.25</c:v>
                </c:pt>
                <c:pt idx="512">
                  <c:v>1339122.875</c:v>
                </c:pt>
                <c:pt idx="513">
                  <c:v>1342984.55</c:v>
                </c:pt>
                <c:pt idx="514">
                  <c:v>1350000</c:v>
                </c:pt>
                <c:pt idx="515">
                  <c:v>1350000</c:v>
                </c:pt>
                <c:pt idx="516">
                  <c:v>1350000</c:v>
                </c:pt>
                <c:pt idx="517">
                  <c:v>1350000</c:v>
                </c:pt>
                <c:pt idx="518">
                  <c:v>1350000</c:v>
                </c:pt>
                <c:pt idx="519">
                  <c:v>1350000</c:v>
                </c:pt>
                <c:pt idx="520">
                  <c:v>1346845.9750000001</c:v>
                </c:pt>
                <c:pt idx="521">
                  <c:v>1337566.3500000001</c:v>
                </c:pt>
                <c:pt idx="522">
                  <c:v>1325544.4750000001</c:v>
                </c:pt>
                <c:pt idx="523">
                  <c:v>1314987.3500000001</c:v>
                </c:pt>
                <c:pt idx="524">
                  <c:v>1306896.2250000001</c:v>
                </c:pt>
                <c:pt idx="525">
                  <c:v>1301778.4750000001</c:v>
                </c:pt>
                <c:pt idx="526">
                  <c:v>1299836.6000000001</c:v>
                </c:pt>
                <c:pt idx="527">
                  <c:v>1301235.6000000001</c:v>
                </c:pt>
                <c:pt idx="528">
                  <c:v>1305653.7250000001</c:v>
                </c:pt>
                <c:pt idx="529">
                  <c:v>1311768.2250000001</c:v>
                </c:pt>
                <c:pt idx="530">
                  <c:v>1318894.7250000001</c:v>
                </c:pt>
                <c:pt idx="531">
                  <c:v>1325885.3500000001</c:v>
                </c:pt>
                <c:pt idx="532">
                  <c:v>1331280.7250000001</c:v>
                </c:pt>
                <c:pt idx="533">
                  <c:v>1333365.1000000001</c:v>
                </c:pt>
                <c:pt idx="534">
                  <c:v>1331038.3500000001</c:v>
                </c:pt>
                <c:pt idx="535">
                  <c:v>1327590.425</c:v>
                </c:pt>
                <c:pt idx="536">
                  <c:v>1330584</c:v>
                </c:pt>
                <c:pt idx="537">
                  <c:v>1338430.5249999999</c:v>
                </c:pt>
                <c:pt idx="538">
                  <c:v>1350000</c:v>
                </c:pt>
                <c:pt idx="539">
                  <c:v>1350000</c:v>
                </c:pt>
                <c:pt idx="540">
                  <c:v>1350000</c:v>
                </c:pt>
                <c:pt idx="541">
                  <c:v>1350000</c:v>
                </c:pt>
                <c:pt idx="542">
                  <c:v>1350000</c:v>
                </c:pt>
                <c:pt idx="543">
                  <c:v>1350000</c:v>
                </c:pt>
                <c:pt idx="544">
                  <c:v>1350000</c:v>
                </c:pt>
                <c:pt idx="545">
                  <c:v>1344702.875</c:v>
                </c:pt>
                <c:pt idx="546">
                  <c:v>1335324.875</c:v>
                </c:pt>
                <c:pt idx="547">
                  <c:v>1325849.125</c:v>
                </c:pt>
                <c:pt idx="548">
                  <c:v>1317113.125</c:v>
                </c:pt>
                <c:pt idx="549">
                  <c:v>1309625.875</c:v>
                </c:pt>
                <c:pt idx="550">
                  <c:v>1304096.75</c:v>
                </c:pt>
                <c:pt idx="551">
                  <c:v>1300523.375</c:v>
                </c:pt>
                <c:pt idx="552">
                  <c:v>1298871.875</c:v>
                </c:pt>
                <c:pt idx="553">
                  <c:v>1298495</c:v>
                </c:pt>
                <c:pt idx="554">
                  <c:v>1298574.625</c:v>
                </c:pt>
                <c:pt idx="555">
                  <c:v>1298617.5</c:v>
                </c:pt>
                <c:pt idx="556">
                  <c:v>1298007.25</c:v>
                </c:pt>
                <c:pt idx="557">
                  <c:v>1296157.5</c:v>
                </c:pt>
                <c:pt idx="558">
                  <c:v>1291769.25</c:v>
                </c:pt>
                <c:pt idx="559">
                  <c:v>1287789.5249999999</c:v>
                </c:pt>
                <c:pt idx="560">
                  <c:v>1297219.7999999998</c:v>
                </c:pt>
                <c:pt idx="561">
                  <c:v>1311064.8499999999</c:v>
                </c:pt>
                <c:pt idx="562">
                  <c:v>1325028.325</c:v>
                </c:pt>
                <c:pt idx="563">
                  <c:v>1334458.3</c:v>
                </c:pt>
                <c:pt idx="564">
                  <c:v>1342426.3</c:v>
                </c:pt>
                <c:pt idx="565">
                  <c:v>1348924.375</c:v>
                </c:pt>
                <c:pt idx="566">
                  <c:v>1350000</c:v>
                </c:pt>
                <c:pt idx="567">
                  <c:v>1349221.375</c:v>
                </c:pt>
                <c:pt idx="568">
                  <c:v>1344260.125</c:v>
                </c:pt>
                <c:pt idx="569">
                  <c:v>1334911.875</c:v>
                </c:pt>
                <c:pt idx="570">
                  <c:v>1324195.25</c:v>
                </c:pt>
                <c:pt idx="571">
                  <c:v>1314610</c:v>
                </c:pt>
                <c:pt idx="572">
                  <c:v>1307073.125</c:v>
                </c:pt>
                <c:pt idx="573">
                  <c:v>1302670.875</c:v>
                </c:pt>
                <c:pt idx="574">
                  <c:v>1302196.75</c:v>
                </c:pt>
                <c:pt idx="575">
                  <c:v>1305424.5</c:v>
                </c:pt>
                <c:pt idx="576">
                  <c:v>1311197.625</c:v>
                </c:pt>
                <c:pt idx="577">
                  <c:v>1318352.375</c:v>
                </c:pt>
                <c:pt idx="578">
                  <c:v>1325663</c:v>
                </c:pt>
                <c:pt idx="579">
                  <c:v>1332525.875</c:v>
                </c:pt>
                <c:pt idx="580">
                  <c:v>1337240.625</c:v>
                </c:pt>
                <c:pt idx="581">
                  <c:v>1337215</c:v>
                </c:pt>
                <c:pt idx="582">
                  <c:v>1329582.125</c:v>
                </c:pt>
                <c:pt idx="583">
                  <c:v>1318006.2250000001</c:v>
                </c:pt>
                <c:pt idx="584">
                  <c:v>1321517.25</c:v>
                </c:pt>
                <c:pt idx="585">
                  <c:v>1338718.075</c:v>
                </c:pt>
                <c:pt idx="586">
                  <c:v>1350000</c:v>
                </c:pt>
                <c:pt idx="587">
                  <c:v>1350000</c:v>
                </c:pt>
                <c:pt idx="588">
                  <c:v>1350000</c:v>
                </c:pt>
                <c:pt idx="589">
                  <c:v>1350000</c:v>
                </c:pt>
                <c:pt idx="590">
                  <c:v>1350000</c:v>
                </c:pt>
                <c:pt idx="591">
                  <c:v>1347737.15</c:v>
                </c:pt>
                <c:pt idx="592">
                  <c:v>1334733.5999999999</c:v>
                </c:pt>
                <c:pt idx="593">
                  <c:v>1316588.9749999999</c:v>
                </c:pt>
                <c:pt idx="594">
                  <c:v>1298576.2249999999</c:v>
                </c:pt>
                <c:pt idx="595">
                  <c:v>1283015.3499999999</c:v>
                </c:pt>
                <c:pt idx="596">
                  <c:v>1270951.8499999999</c:v>
                </c:pt>
                <c:pt idx="597">
                  <c:v>1263195.8499999999</c:v>
                </c:pt>
                <c:pt idx="598">
                  <c:v>1261499.3499999999</c:v>
                </c:pt>
                <c:pt idx="599">
                  <c:v>1265545.5999999999</c:v>
                </c:pt>
                <c:pt idx="600">
                  <c:v>1273964.5999999999</c:v>
                </c:pt>
                <c:pt idx="601">
                  <c:v>1285205.3499999999</c:v>
                </c:pt>
                <c:pt idx="602">
                  <c:v>1298318.8499999999</c:v>
                </c:pt>
                <c:pt idx="603">
                  <c:v>1311790.8499999999</c:v>
                </c:pt>
                <c:pt idx="604">
                  <c:v>1323713.7249999999</c:v>
                </c:pt>
                <c:pt idx="605">
                  <c:v>1331592.9749999999</c:v>
                </c:pt>
                <c:pt idx="606">
                  <c:v>1333540.9749999999</c:v>
                </c:pt>
                <c:pt idx="607">
                  <c:v>1332240.7499999998</c:v>
                </c:pt>
                <c:pt idx="608">
                  <c:v>1339455.0499999998</c:v>
                </c:pt>
                <c:pt idx="609">
                  <c:v>1350000</c:v>
                </c:pt>
                <c:pt idx="610">
                  <c:v>1350000</c:v>
                </c:pt>
                <c:pt idx="611">
                  <c:v>1350000</c:v>
                </c:pt>
                <c:pt idx="612">
                  <c:v>1350000</c:v>
                </c:pt>
                <c:pt idx="613">
                  <c:v>1350000</c:v>
                </c:pt>
                <c:pt idx="614">
                  <c:v>1350000</c:v>
                </c:pt>
                <c:pt idx="615">
                  <c:v>1350000</c:v>
                </c:pt>
                <c:pt idx="616">
                  <c:v>1347898.85</c:v>
                </c:pt>
                <c:pt idx="617">
                  <c:v>1341597.9750000001</c:v>
                </c:pt>
                <c:pt idx="618">
                  <c:v>1334459.1000000001</c:v>
                </c:pt>
                <c:pt idx="619">
                  <c:v>1328535.9750000001</c:v>
                </c:pt>
                <c:pt idx="620">
                  <c:v>1324674.1000000001</c:v>
                </c:pt>
                <c:pt idx="621">
                  <c:v>1323902.8500000001</c:v>
                </c:pt>
                <c:pt idx="622">
                  <c:v>1327608.1000000001</c:v>
                </c:pt>
                <c:pt idx="623">
                  <c:v>1336386.7250000001</c:v>
                </c:pt>
                <c:pt idx="624">
                  <c:v>1348434.4750000001</c:v>
                </c:pt>
                <c:pt idx="625">
                  <c:v>1350000</c:v>
                </c:pt>
                <c:pt idx="626">
                  <c:v>1350000</c:v>
                </c:pt>
                <c:pt idx="627">
                  <c:v>1350000</c:v>
                </c:pt>
                <c:pt idx="628">
                  <c:v>1350000</c:v>
                </c:pt>
                <c:pt idx="629">
                  <c:v>1350000</c:v>
                </c:pt>
                <c:pt idx="630">
                  <c:v>1350000</c:v>
                </c:pt>
                <c:pt idx="631">
                  <c:v>1346123.575</c:v>
                </c:pt>
                <c:pt idx="632">
                  <c:v>1348686</c:v>
                </c:pt>
                <c:pt idx="633">
                  <c:v>1350000</c:v>
                </c:pt>
                <c:pt idx="634">
                  <c:v>1350000</c:v>
                </c:pt>
                <c:pt idx="635">
                  <c:v>1350000</c:v>
                </c:pt>
                <c:pt idx="636">
                  <c:v>1350000</c:v>
                </c:pt>
                <c:pt idx="637">
                  <c:v>1350000</c:v>
                </c:pt>
                <c:pt idx="638">
                  <c:v>1350000</c:v>
                </c:pt>
                <c:pt idx="639">
                  <c:v>1350000</c:v>
                </c:pt>
                <c:pt idx="640">
                  <c:v>1348357.75</c:v>
                </c:pt>
                <c:pt idx="641">
                  <c:v>1339034.5</c:v>
                </c:pt>
                <c:pt idx="642">
                  <c:v>1326796.875</c:v>
                </c:pt>
                <c:pt idx="643">
                  <c:v>1314525.875</c:v>
                </c:pt>
                <c:pt idx="644">
                  <c:v>1303576.375</c:v>
                </c:pt>
                <c:pt idx="645">
                  <c:v>1295401.75</c:v>
                </c:pt>
                <c:pt idx="646">
                  <c:v>1291143.125</c:v>
                </c:pt>
                <c:pt idx="647">
                  <c:v>1289941.25</c:v>
                </c:pt>
                <c:pt idx="648">
                  <c:v>1290537.125</c:v>
                </c:pt>
                <c:pt idx="649">
                  <c:v>1292114</c:v>
                </c:pt>
                <c:pt idx="650">
                  <c:v>1293740.625</c:v>
                </c:pt>
                <c:pt idx="651">
                  <c:v>1294703.75</c:v>
                </c:pt>
                <c:pt idx="652">
                  <c:v>1293347.25</c:v>
                </c:pt>
                <c:pt idx="653">
                  <c:v>1286923</c:v>
                </c:pt>
                <c:pt idx="654">
                  <c:v>1273307.25</c:v>
                </c:pt>
                <c:pt idx="655">
                  <c:v>1255796.325</c:v>
                </c:pt>
                <c:pt idx="656">
                  <c:v>1247355.375</c:v>
                </c:pt>
                <c:pt idx="657">
                  <c:v>1251789.8500000001</c:v>
                </c:pt>
                <c:pt idx="658">
                  <c:v>1264297.1500000001</c:v>
                </c:pt>
                <c:pt idx="659">
                  <c:v>1279280.6250000002</c:v>
                </c:pt>
                <c:pt idx="660">
                  <c:v>1296542.1250000002</c:v>
                </c:pt>
                <c:pt idx="661">
                  <c:v>1316524.1500000001</c:v>
                </c:pt>
                <c:pt idx="662">
                  <c:v>1333615.8</c:v>
                </c:pt>
                <c:pt idx="663">
                  <c:v>1335390.9750000001</c:v>
                </c:pt>
                <c:pt idx="664">
                  <c:v>1321234.8250000002</c:v>
                </c:pt>
                <c:pt idx="665">
                  <c:v>1298441.3250000002</c:v>
                </c:pt>
                <c:pt idx="666">
                  <c:v>1272442.0750000002</c:v>
                </c:pt>
                <c:pt idx="667">
                  <c:v>1247502.2000000002</c:v>
                </c:pt>
                <c:pt idx="668">
                  <c:v>1224671.9500000002</c:v>
                </c:pt>
                <c:pt idx="669">
                  <c:v>1205357.2000000002</c:v>
                </c:pt>
                <c:pt idx="670">
                  <c:v>1190952.5750000002</c:v>
                </c:pt>
                <c:pt idx="671">
                  <c:v>1180783.9500000002</c:v>
                </c:pt>
                <c:pt idx="672">
                  <c:v>1173438.8250000002</c:v>
                </c:pt>
                <c:pt idx="673">
                  <c:v>1167187.9500000002</c:v>
                </c:pt>
                <c:pt idx="674">
                  <c:v>1161076.8250000002</c:v>
                </c:pt>
                <c:pt idx="675">
                  <c:v>1154022.4500000002</c:v>
                </c:pt>
                <c:pt idx="676">
                  <c:v>1144765.5750000002</c:v>
                </c:pt>
                <c:pt idx="677">
                  <c:v>1130705.0750000002</c:v>
                </c:pt>
                <c:pt idx="678">
                  <c:v>1109324.8250000002</c:v>
                </c:pt>
                <c:pt idx="679">
                  <c:v>1085448.4250000003</c:v>
                </c:pt>
                <c:pt idx="680">
                  <c:v>1082857.8500000003</c:v>
                </c:pt>
                <c:pt idx="681">
                  <c:v>1099065.4000000004</c:v>
                </c:pt>
                <c:pt idx="682">
                  <c:v>1120189.5250000004</c:v>
                </c:pt>
                <c:pt idx="683">
                  <c:v>1143847.0500000003</c:v>
                </c:pt>
                <c:pt idx="684">
                  <c:v>1169309.4000000004</c:v>
                </c:pt>
                <c:pt idx="685">
                  <c:v>1194775.6500000004</c:v>
                </c:pt>
                <c:pt idx="686">
                  <c:v>1220241.9000000004</c:v>
                </c:pt>
                <c:pt idx="687">
                  <c:v>1232849.0250000004</c:v>
                </c:pt>
                <c:pt idx="688">
                  <c:v>1223109.5000000005</c:v>
                </c:pt>
                <c:pt idx="689">
                  <c:v>1205178.1250000005</c:v>
                </c:pt>
                <c:pt idx="690">
                  <c:v>1183842.7500000005</c:v>
                </c:pt>
                <c:pt idx="691">
                  <c:v>1162977.1250000005</c:v>
                </c:pt>
                <c:pt idx="692">
                  <c:v>1143494.1250000005</c:v>
                </c:pt>
                <c:pt idx="693">
                  <c:v>1126170.2500000005</c:v>
                </c:pt>
                <c:pt idx="694">
                  <c:v>1112266.8750000005</c:v>
                </c:pt>
                <c:pt idx="695">
                  <c:v>1102140.6250000005</c:v>
                </c:pt>
                <c:pt idx="696">
                  <c:v>1094795.2500000005</c:v>
                </c:pt>
                <c:pt idx="697">
                  <c:v>1089406.8750000005</c:v>
                </c:pt>
                <c:pt idx="698">
                  <c:v>1085439.2500000005</c:v>
                </c:pt>
                <c:pt idx="699">
                  <c:v>1082809.2500000005</c:v>
                </c:pt>
                <c:pt idx="700">
                  <c:v>1080015.1250000005</c:v>
                </c:pt>
                <c:pt idx="701">
                  <c:v>1075088.6250000005</c:v>
                </c:pt>
                <c:pt idx="702">
                  <c:v>1067181.0000000005</c:v>
                </c:pt>
                <c:pt idx="703">
                  <c:v>1058969.5750000004</c:v>
                </c:pt>
                <c:pt idx="704">
                  <c:v>1068787.0750000004</c:v>
                </c:pt>
                <c:pt idx="705">
                  <c:v>1094253.3250000004</c:v>
                </c:pt>
                <c:pt idx="706">
                  <c:v>1119719.5750000004</c:v>
                </c:pt>
                <c:pt idx="707">
                  <c:v>1145185.8250000004</c:v>
                </c:pt>
                <c:pt idx="708">
                  <c:v>1170652.0750000004</c:v>
                </c:pt>
                <c:pt idx="709">
                  <c:v>1196118.3250000004</c:v>
                </c:pt>
                <c:pt idx="710">
                  <c:v>1221584.5750000004</c:v>
                </c:pt>
                <c:pt idx="711">
                  <c:v>1247050.8250000004</c:v>
                </c:pt>
                <c:pt idx="712">
                  <c:v>1252893.1250000005</c:v>
                </c:pt>
                <c:pt idx="713">
                  <c:v>1249498.1250000005</c:v>
                </c:pt>
                <c:pt idx="714">
                  <c:v>1242767.1250000005</c:v>
                </c:pt>
                <c:pt idx="715">
                  <c:v>1236464.3750000005</c:v>
                </c:pt>
                <c:pt idx="716">
                  <c:v>1231739.8750000005</c:v>
                </c:pt>
                <c:pt idx="717">
                  <c:v>1229167.8750000005</c:v>
                </c:pt>
                <c:pt idx="718">
                  <c:v>1229969.0000000005</c:v>
                </c:pt>
                <c:pt idx="719">
                  <c:v>1234397.6250000005</c:v>
                </c:pt>
                <c:pt idx="720">
                  <c:v>1241273.1250000005</c:v>
                </c:pt>
                <c:pt idx="721">
                  <c:v>1249598.0000000005</c:v>
                </c:pt>
                <c:pt idx="722">
                  <c:v>1258404.3750000005</c:v>
                </c:pt>
                <c:pt idx="723">
                  <c:v>1266736.2500000005</c:v>
                </c:pt>
                <c:pt idx="724">
                  <c:v>1273479.8750000005</c:v>
                </c:pt>
                <c:pt idx="725">
                  <c:v>1277298.5000000005</c:v>
                </c:pt>
                <c:pt idx="726">
                  <c:v>1277963.6250000005</c:v>
                </c:pt>
                <c:pt idx="727">
                  <c:v>1277142.9000000004</c:v>
                </c:pt>
                <c:pt idx="728">
                  <c:v>1286142.9750000003</c:v>
                </c:pt>
                <c:pt idx="729">
                  <c:v>1306973.9500000004</c:v>
                </c:pt>
                <c:pt idx="730">
                  <c:v>1329891.7750000004</c:v>
                </c:pt>
                <c:pt idx="731">
                  <c:v>1350000</c:v>
                </c:pt>
                <c:pt idx="732">
                  <c:v>1350000</c:v>
                </c:pt>
                <c:pt idx="733">
                  <c:v>1350000</c:v>
                </c:pt>
                <c:pt idx="734">
                  <c:v>1350000</c:v>
                </c:pt>
                <c:pt idx="735">
                  <c:v>1350000</c:v>
                </c:pt>
                <c:pt idx="736">
                  <c:v>1345011.4</c:v>
                </c:pt>
                <c:pt idx="737">
                  <c:v>1330467.7749999999</c:v>
                </c:pt>
                <c:pt idx="738">
                  <c:v>1313244.1499999999</c:v>
                </c:pt>
                <c:pt idx="739">
                  <c:v>1297337.8999999999</c:v>
                </c:pt>
                <c:pt idx="740">
                  <c:v>1283902.1499999999</c:v>
                </c:pt>
                <c:pt idx="741">
                  <c:v>1273612.1499999999</c:v>
                </c:pt>
                <c:pt idx="742">
                  <c:v>1267599.1499999999</c:v>
                </c:pt>
                <c:pt idx="743">
                  <c:v>1265690.3999999999</c:v>
                </c:pt>
                <c:pt idx="744">
                  <c:v>1267006.6499999999</c:v>
                </c:pt>
                <c:pt idx="745">
                  <c:v>1269640.1499999999</c:v>
                </c:pt>
                <c:pt idx="746">
                  <c:v>1272837.1499999999</c:v>
                </c:pt>
                <c:pt idx="747">
                  <c:v>1275902.5249999999</c:v>
                </c:pt>
                <c:pt idx="748">
                  <c:v>1277354.3999999999</c:v>
                </c:pt>
                <c:pt idx="749">
                  <c:v>1275190.0249999999</c:v>
                </c:pt>
                <c:pt idx="750">
                  <c:v>1267191.5249999999</c:v>
                </c:pt>
                <c:pt idx="751">
                  <c:v>1257712.4749999999</c:v>
                </c:pt>
                <c:pt idx="752">
                  <c:v>1267784.7</c:v>
                </c:pt>
                <c:pt idx="753">
                  <c:v>1292163.25</c:v>
                </c:pt>
                <c:pt idx="754">
                  <c:v>1315710.95</c:v>
                </c:pt>
                <c:pt idx="755">
                  <c:v>1335601.8499999999</c:v>
                </c:pt>
                <c:pt idx="756">
                  <c:v>1350000</c:v>
                </c:pt>
                <c:pt idx="757">
                  <c:v>1350000</c:v>
                </c:pt>
                <c:pt idx="758">
                  <c:v>1350000</c:v>
                </c:pt>
                <c:pt idx="759">
                  <c:v>1350000</c:v>
                </c:pt>
                <c:pt idx="760">
                  <c:v>1339369.875</c:v>
                </c:pt>
                <c:pt idx="761">
                  <c:v>1321897.7</c:v>
                </c:pt>
                <c:pt idx="762">
                  <c:v>1302762.45</c:v>
                </c:pt>
                <c:pt idx="763">
                  <c:v>1285786.075</c:v>
                </c:pt>
                <c:pt idx="764">
                  <c:v>1271361.075</c:v>
                </c:pt>
                <c:pt idx="765">
                  <c:v>1261336.075</c:v>
                </c:pt>
                <c:pt idx="766">
                  <c:v>1256950.325</c:v>
                </c:pt>
                <c:pt idx="767">
                  <c:v>1257108.575</c:v>
                </c:pt>
                <c:pt idx="768">
                  <c:v>1259879.2</c:v>
                </c:pt>
                <c:pt idx="769">
                  <c:v>1263949.2</c:v>
                </c:pt>
                <c:pt idx="770">
                  <c:v>1268055.075</c:v>
                </c:pt>
                <c:pt idx="771">
                  <c:v>1271999.575</c:v>
                </c:pt>
                <c:pt idx="772">
                  <c:v>1273840.7</c:v>
                </c:pt>
                <c:pt idx="773">
                  <c:v>1271748.95</c:v>
                </c:pt>
                <c:pt idx="774">
                  <c:v>1264177.2</c:v>
                </c:pt>
                <c:pt idx="775">
                  <c:v>1255995.2</c:v>
                </c:pt>
                <c:pt idx="776">
                  <c:v>1266141.3499999999</c:v>
                </c:pt>
                <c:pt idx="777">
                  <c:v>1289821.0499999998</c:v>
                </c:pt>
                <c:pt idx="778">
                  <c:v>1315287.2999999998</c:v>
                </c:pt>
                <c:pt idx="779">
                  <c:v>1340753.5499999998</c:v>
                </c:pt>
                <c:pt idx="780">
                  <c:v>1350000</c:v>
                </c:pt>
                <c:pt idx="781">
                  <c:v>1350000</c:v>
                </c:pt>
                <c:pt idx="782">
                  <c:v>1350000</c:v>
                </c:pt>
                <c:pt idx="783">
                  <c:v>1350000</c:v>
                </c:pt>
                <c:pt idx="784">
                  <c:v>1340362.8</c:v>
                </c:pt>
                <c:pt idx="785">
                  <c:v>1321955.675</c:v>
                </c:pt>
                <c:pt idx="786">
                  <c:v>1300130.925</c:v>
                </c:pt>
                <c:pt idx="787">
                  <c:v>1279420.8</c:v>
                </c:pt>
                <c:pt idx="788">
                  <c:v>1261260.05</c:v>
                </c:pt>
                <c:pt idx="789">
                  <c:v>1246801.8</c:v>
                </c:pt>
                <c:pt idx="790">
                  <c:v>1236986.05</c:v>
                </c:pt>
                <c:pt idx="791">
                  <c:v>1231624.55</c:v>
                </c:pt>
                <c:pt idx="792">
                  <c:v>1229582.55</c:v>
                </c:pt>
                <c:pt idx="793">
                  <c:v>1229653.8</c:v>
                </c:pt>
                <c:pt idx="794">
                  <c:v>1231075.55</c:v>
                </c:pt>
                <c:pt idx="795">
                  <c:v>1232792.175</c:v>
                </c:pt>
                <c:pt idx="796">
                  <c:v>1232819.55</c:v>
                </c:pt>
                <c:pt idx="797">
                  <c:v>1228768.05</c:v>
                </c:pt>
                <c:pt idx="798">
                  <c:v>1218077.425</c:v>
                </c:pt>
                <c:pt idx="799">
                  <c:v>1205994</c:v>
                </c:pt>
                <c:pt idx="800">
                  <c:v>1205232.6000000001</c:v>
                </c:pt>
                <c:pt idx="801">
                  <c:v>1218238.425</c:v>
                </c:pt>
                <c:pt idx="802">
                  <c:v>1241358.9750000001</c:v>
                </c:pt>
                <c:pt idx="803">
                  <c:v>1266825.2250000001</c:v>
                </c:pt>
                <c:pt idx="804">
                  <c:v>1292291.4750000001</c:v>
                </c:pt>
                <c:pt idx="805">
                  <c:v>1317757.7250000001</c:v>
                </c:pt>
                <c:pt idx="806">
                  <c:v>1343223.9750000001</c:v>
                </c:pt>
                <c:pt idx="807">
                  <c:v>1350000</c:v>
                </c:pt>
                <c:pt idx="808">
                  <c:v>1348955.25</c:v>
                </c:pt>
                <c:pt idx="809">
                  <c:v>1339198.625</c:v>
                </c:pt>
                <c:pt idx="810">
                  <c:v>1325243</c:v>
                </c:pt>
                <c:pt idx="811">
                  <c:v>1311320.25</c:v>
                </c:pt>
                <c:pt idx="812">
                  <c:v>1298643</c:v>
                </c:pt>
                <c:pt idx="813">
                  <c:v>1289263.625</c:v>
                </c:pt>
                <c:pt idx="814">
                  <c:v>1284604.625</c:v>
                </c:pt>
                <c:pt idx="815">
                  <c:v>1284075.875</c:v>
                </c:pt>
                <c:pt idx="816">
                  <c:v>1286049.25</c:v>
                </c:pt>
                <c:pt idx="817">
                  <c:v>1288891.25</c:v>
                </c:pt>
                <c:pt idx="818">
                  <c:v>1291726.375</c:v>
                </c:pt>
                <c:pt idx="819">
                  <c:v>1293228.75</c:v>
                </c:pt>
                <c:pt idx="820">
                  <c:v>1291545.625</c:v>
                </c:pt>
                <c:pt idx="821">
                  <c:v>1284633.5</c:v>
                </c:pt>
                <c:pt idx="822">
                  <c:v>1270043</c:v>
                </c:pt>
                <c:pt idx="823">
                  <c:v>1253432.75</c:v>
                </c:pt>
                <c:pt idx="824">
                  <c:v>1258962.2250000001</c:v>
                </c:pt>
                <c:pt idx="825">
                  <c:v>1284428.4750000001</c:v>
                </c:pt>
                <c:pt idx="826">
                  <c:v>1309894.7250000001</c:v>
                </c:pt>
                <c:pt idx="827">
                  <c:v>1335360.9750000001</c:v>
                </c:pt>
                <c:pt idx="828">
                  <c:v>1350000</c:v>
                </c:pt>
                <c:pt idx="829">
                  <c:v>1350000</c:v>
                </c:pt>
                <c:pt idx="830">
                  <c:v>1350000</c:v>
                </c:pt>
                <c:pt idx="831">
                  <c:v>1350000</c:v>
                </c:pt>
                <c:pt idx="832">
                  <c:v>1350000</c:v>
                </c:pt>
                <c:pt idx="833">
                  <c:v>1340269</c:v>
                </c:pt>
                <c:pt idx="834">
                  <c:v>1327122.625</c:v>
                </c:pt>
                <c:pt idx="835">
                  <c:v>1314677.125</c:v>
                </c:pt>
                <c:pt idx="836">
                  <c:v>1304339.5</c:v>
                </c:pt>
                <c:pt idx="837">
                  <c:v>1298045.125</c:v>
                </c:pt>
                <c:pt idx="838">
                  <c:v>1296376.25</c:v>
                </c:pt>
                <c:pt idx="839">
                  <c:v>1298845.875</c:v>
                </c:pt>
                <c:pt idx="840">
                  <c:v>1304469.875</c:v>
                </c:pt>
                <c:pt idx="841">
                  <c:v>1312243.125</c:v>
                </c:pt>
                <c:pt idx="842">
                  <c:v>1320501.625</c:v>
                </c:pt>
                <c:pt idx="843">
                  <c:v>1328373.75</c:v>
                </c:pt>
                <c:pt idx="844">
                  <c:v>1334501.625</c:v>
                </c:pt>
                <c:pt idx="845">
                  <c:v>1336040.5</c:v>
                </c:pt>
                <c:pt idx="846">
                  <c:v>1330626.125</c:v>
                </c:pt>
                <c:pt idx="847">
                  <c:v>1322312.5</c:v>
                </c:pt>
                <c:pt idx="848">
                  <c:v>1329400.95</c:v>
                </c:pt>
                <c:pt idx="849">
                  <c:v>1350000</c:v>
                </c:pt>
                <c:pt idx="850">
                  <c:v>1350000</c:v>
                </c:pt>
                <c:pt idx="851">
                  <c:v>1350000</c:v>
                </c:pt>
                <c:pt idx="852">
                  <c:v>1350000</c:v>
                </c:pt>
                <c:pt idx="853">
                  <c:v>1350000</c:v>
                </c:pt>
                <c:pt idx="854">
                  <c:v>1350000</c:v>
                </c:pt>
                <c:pt idx="855">
                  <c:v>1350000</c:v>
                </c:pt>
                <c:pt idx="856">
                  <c:v>1349464.825</c:v>
                </c:pt>
                <c:pt idx="857">
                  <c:v>1343638.2</c:v>
                </c:pt>
                <c:pt idx="858">
                  <c:v>1334416.7</c:v>
                </c:pt>
                <c:pt idx="859">
                  <c:v>1326081.7</c:v>
                </c:pt>
                <c:pt idx="860">
                  <c:v>1320178.7</c:v>
                </c:pt>
                <c:pt idx="861">
                  <c:v>1316975.95</c:v>
                </c:pt>
                <c:pt idx="862">
                  <c:v>1317474.2</c:v>
                </c:pt>
                <c:pt idx="863">
                  <c:v>1321804.575</c:v>
                </c:pt>
                <c:pt idx="864">
                  <c:v>1328919.95</c:v>
                </c:pt>
                <c:pt idx="865">
                  <c:v>1337405.95</c:v>
                </c:pt>
                <c:pt idx="866">
                  <c:v>1346859.075</c:v>
                </c:pt>
                <c:pt idx="867">
                  <c:v>1350000</c:v>
                </c:pt>
                <c:pt idx="868">
                  <c:v>1350000</c:v>
                </c:pt>
                <c:pt idx="869">
                  <c:v>1350000</c:v>
                </c:pt>
                <c:pt idx="870">
                  <c:v>1350000</c:v>
                </c:pt>
                <c:pt idx="871">
                  <c:v>1350000</c:v>
                </c:pt>
                <c:pt idx="872">
                  <c:v>1350000</c:v>
                </c:pt>
                <c:pt idx="873">
                  <c:v>1350000</c:v>
                </c:pt>
                <c:pt idx="874">
                  <c:v>1350000</c:v>
                </c:pt>
                <c:pt idx="875">
                  <c:v>1350000</c:v>
                </c:pt>
                <c:pt idx="876">
                  <c:v>1350000</c:v>
                </c:pt>
                <c:pt idx="877">
                  <c:v>1350000</c:v>
                </c:pt>
                <c:pt idx="878">
                  <c:v>1350000</c:v>
                </c:pt>
                <c:pt idx="879">
                  <c:v>1350000</c:v>
                </c:pt>
                <c:pt idx="880">
                  <c:v>1350000</c:v>
                </c:pt>
                <c:pt idx="881">
                  <c:v>1350000</c:v>
                </c:pt>
                <c:pt idx="882">
                  <c:v>1347171.25</c:v>
                </c:pt>
                <c:pt idx="883">
                  <c:v>1343637.125</c:v>
                </c:pt>
                <c:pt idx="884">
                  <c:v>1340738.5</c:v>
                </c:pt>
                <c:pt idx="885">
                  <c:v>1340139.375</c:v>
                </c:pt>
                <c:pt idx="886">
                  <c:v>1342656.75</c:v>
                </c:pt>
                <c:pt idx="887">
                  <c:v>1348511.625</c:v>
                </c:pt>
                <c:pt idx="888">
                  <c:v>1350000</c:v>
                </c:pt>
                <c:pt idx="889">
                  <c:v>1350000</c:v>
                </c:pt>
                <c:pt idx="890">
                  <c:v>1350000</c:v>
                </c:pt>
                <c:pt idx="891">
                  <c:v>1350000</c:v>
                </c:pt>
                <c:pt idx="892">
                  <c:v>1350000</c:v>
                </c:pt>
                <c:pt idx="893">
                  <c:v>1350000</c:v>
                </c:pt>
                <c:pt idx="894">
                  <c:v>1350000</c:v>
                </c:pt>
                <c:pt idx="895">
                  <c:v>1350000</c:v>
                </c:pt>
                <c:pt idx="896">
                  <c:v>1350000</c:v>
                </c:pt>
                <c:pt idx="897">
                  <c:v>1350000</c:v>
                </c:pt>
                <c:pt idx="898">
                  <c:v>1350000</c:v>
                </c:pt>
                <c:pt idx="899">
                  <c:v>1350000</c:v>
                </c:pt>
                <c:pt idx="900">
                  <c:v>1350000</c:v>
                </c:pt>
                <c:pt idx="901">
                  <c:v>1350000</c:v>
                </c:pt>
                <c:pt idx="902">
                  <c:v>1350000</c:v>
                </c:pt>
                <c:pt idx="903">
                  <c:v>1350000</c:v>
                </c:pt>
                <c:pt idx="904">
                  <c:v>1350000</c:v>
                </c:pt>
                <c:pt idx="905">
                  <c:v>1344251.175</c:v>
                </c:pt>
                <c:pt idx="906">
                  <c:v>1334269.05</c:v>
                </c:pt>
                <c:pt idx="907">
                  <c:v>1325415.425</c:v>
                </c:pt>
                <c:pt idx="908">
                  <c:v>1317363.425</c:v>
                </c:pt>
                <c:pt idx="909">
                  <c:v>1311138.675</c:v>
                </c:pt>
                <c:pt idx="910">
                  <c:v>1307209.925</c:v>
                </c:pt>
                <c:pt idx="911">
                  <c:v>1306087.675</c:v>
                </c:pt>
                <c:pt idx="912">
                  <c:v>1307025.05</c:v>
                </c:pt>
                <c:pt idx="913">
                  <c:v>1308693.175</c:v>
                </c:pt>
                <c:pt idx="914">
                  <c:v>1309957.925</c:v>
                </c:pt>
                <c:pt idx="915">
                  <c:v>1309825.425</c:v>
                </c:pt>
                <c:pt idx="916">
                  <c:v>1306771.175</c:v>
                </c:pt>
                <c:pt idx="917">
                  <c:v>1298202.675</c:v>
                </c:pt>
                <c:pt idx="918">
                  <c:v>1281786.05</c:v>
                </c:pt>
                <c:pt idx="919">
                  <c:v>1264372.5250000001</c:v>
                </c:pt>
                <c:pt idx="920">
                  <c:v>1270904.05</c:v>
                </c:pt>
                <c:pt idx="921">
                  <c:v>1296031.075</c:v>
                </c:pt>
                <c:pt idx="922">
                  <c:v>1321497.325</c:v>
                </c:pt>
                <c:pt idx="923">
                  <c:v>1346963.575</c:v>
                </c:pt>
                <c:pt idx="924">
                  <c:v>1350000</c:v>
                </c:pt>
                <c:pt idx="925">
                  <c:v>1350000</c:v>
                </c:pt>
                <c:pt idx="926">
                  <c:v>1350000</c:v>
                </c:pt>
                <c:pt idx="927">
                  <c:v>1350000</c:v>
                </c:pt>
                <c:pt idx="928">
                  <c:v>1344457.675</c:v>
                </c:pt>
                <c:pt idx="929">
                  <c:v>1327169.675</c:v>
                </c:pt>
                <c:pt idx="930">
                  <c:v>1305828.425</c:v>
                </c:pt>
                <c:pt idx="931">
                  <c:v>1284856.3</c:v>
                </c:pt>
                <c:pt idx="932">
                  <c:v>1266012.175</c:v>
                </c:pt>
                <c:pt idx="933">
                  <c:v>1250838.925</c:v>
                </c:pt>
                <c:pt idx="934">
                  <c:v>1240339.925</c:v>
                </c:pt>
                <c:pt idx="935">
                  <c:v>1234469.05</c:v>
                </c:pt>
                <c:pt idx="936">
                  <c:v>1231342.425</c:v>
                </c:pt>
                <c:pt idx="937">
                  <c:v>1229848.925</c:v>
                </c:pt>
                <c:pt idx="938">
                  <c:v>1229521.425</c:v>
                </c:pt>
                <c:pt idx="939">
                  <c:v>1229280.425</c:v>
                </c:pt>
                <c:pt idx="940">
                  <c:v>1227227.175</c:v>
                </c:pt>
                <c:pt idx="941">
                  <c:v>1221248.425</c:v>
                </c:pt>
                <c:pt idx="942">
                  <c:v>1209229.425</c:v>
                </c:pt>
                <c:pt idx="943">
                  <c:v>1195603.45</c:v>
                </c:pt>
                <c:pt idx="944">
                  <c:v>1188383.3499999999</c:v>
                </c:pt>
                <c:pt idx="945">
                  <c:v>1184292.8999999999</c:v>
                </c:pt>
                <c:pt idx="946">
                  <c:v>1183039.825</c:v>
                </c:pt>
                <c:pt idx="947">
                  <c:v>1182894.2</c:v>
                </c:pt>
                <c:pt idx="948">
                  <c:v>1182444.1499999999</c:v>
                </c:pt>
                <c:pt idx="949">
                  <c:v>1181686.9749999999</c:v>
                </c:pt>
                <c:pt idx="950">
                  <c:v>1181398.7749999999</c:v>
                </c:pt>
                <c:pt idx="951">
                  <c:v>1179445.1499999999</c:v>
                </c:pt>
                <c:pt idx="952">
                  <c:v>1173298.8499999999</c:v>
                </c:pt>
                <c:pt idx="953">
                  <c:v>1162862.3499999999</c:v>
                </c:pt>
                <c:pt idx="954">
                  <c:v>1149359.5999999999</c:v>
                </c:pt>
                <c:pt idx="955">
                  <c:v>1136429.5999999999</c:v>
                </c:pt>
                <c:pt idx="956">
                  <c:v>1125660.2249999999</c:v>
                </c:pt>
                <c:pt idx="957">
                  <c:v>1119051.8499999999</c:v>
                </c:pt>
                <c:pt idx="958">
                  <c:v>1117546.9749999999</c:v>
                </c:pt>
                <c:pt idx="959">
                  <c:v>1120603.8499999999</c:v>
                </c:pt>
                <c:pt idx="960">
                  <c:v>1126899.0999999999</c:v>
                </c:pt>
                <c:pt idx="961">
                  <c:v>1134438.7249999999</c:v>
                </c:pt>
                <c:pt idx="962">
                  <c:v>1142440.0999999999</c:v>
                </c:pt>
                <c:pt idx="963">
                  <c:v>1149824.3499999999</c:v>
                </c:pt>
                <c:pt idx="964">
                  <c:v>1154965.9749999999</c:v>
                </c:pt>
                <c:pt idx="965">
                  <c:v>1154694.8499999999</c:v>
                </c:pt>
                <c:pt idx="966">
                  <c:v>1146434.4749999999</c:v>
                </c:pt>
                <c:pt idx="967">
                  <c:v>1133099.5499999998</c:v>
                </c:pt>
                <c:pt idx="968">
                  <c:v>1123387.9999999998</c:v>
                </c:pt>
                <c:pt idx="969">
                  <c:v>1120351.7749999997</c:v>
                </c:pt>
                <c:pt idx="970">
                  <c:v>1128230.3249999997</c:v>
                </c:pt>
                <c:pt idx="971">
                  <c:v>1144030.7499999998</c:v>
                </c:pt>
                <c:pt idx="972">
                  <c:v>1164776.5749999997</c:v>
                </c:pt>
                <c:pt idx="973">
                  <c:v>1185996.9749999996</c:v>
                </c:pt>
                <c:pt idx="974">
                  <c:v>1204183.9499999997</c:v>
                </c:pt>
                <c:pt idx="975">
                  <c:v>1210680.0999999996</c:v>
                </c:pt>
                <c:pt idx="976">
                  <c:v>1202103.3749999995</c:v>
                </c:pt>
                <c:pt idx="977">
                  <c:v>1183657.6749999996</c:v>
                </c:pt>
                <c:pt idx="978">
                  <c:v>1162399.1749999996</c:v>
                </c:pt>
                <c:pt idx="979">
                  <c:v>1142550.9249999996</c:v>
                </c:pt>
                <c:pt idx="980">
                  <c:v>1125417.7999999996</c:v>
                </c:pt>
                <c:pt idx="981">
                  <c:v>1111371.1749999996</c:v>
                </c:pt>
                <c:pt idx="982">
                  <c:v>1101825.6749999996</c:v>
                </c:pt>
                <c:pt idx="983">
                  <c:v>1096427.6749999996</c:v>
                </c:pt>
                <c:pt idx="984">
                  <c:v>1094241.1749999996</c:v>
                </c:pt>
                <c:pt idx="985">
                  <c:v>1094324.2999999996</c:v>
                </c:pt>
                <c:pt idx="986">
                  <c:v>1095097.6749999996</c:v>
                </c:pt>
                <c:pt idx="987">
                  <c:v>1095764.5499999996</c:v>
                </c:pt>
                <c:pt idx="988">
                  <c:v>1094369.0499999996</c:v>
                </c:pt>
                <c:pt idx="989">
                  <c:v>1088190.0499999996</c:v>
                </c:pt>
                <c:pt idx="990">
                  <c:v>1075731.5499999996</c:v>
                </c:pt>
                <c:pt idx="991">
                  <c:v>1061698.9999999995</c:v>
                </c:pt>
                <c:pt idx="992">
                  <c:v>1061298.3499999996</c:v>
                </c:pt>
                <c:pt idx="993">
                  <c:v>1076423.9499999997</c:v>
                </c:pt>
                <c:pt idx="994">
                  <c:v>1093003.8999999997</c:v>
                </c:pt>
                <c:pt idx="995">
                  <c:v>1111929.9999999998</c:v>
                </c:pt>
                <c:pt idx="996">
                  <c:v>1135609.0749999997</c:v>
                </c:pt>
                <c:pt idx="997">
                  <c:v>1161075.3249999997</c:v>
                </c:pt>
                <c:pt idx="998">
                  <c:v>1186541.5749999997</c:v>
                </c:pt>
                <c:pt idx="999">
                  <c:v>1207621.1749999998</c:v>
                </c:pt>
                <c:pt idx="1000">
                  <c:v>1202629.8999999999</c:v>
                </c:pt>
                <c:pt idx="1001">
                  <c:v>1186224.575</c:v>
                </c:pt>
                <c:pt idx="1002">
                  <c:v>1167429.45</c:v>
                </c:pt>
                <c:pt idx="1003">
                  <c:v>1149314.575</c:v>
                </c:pt>
                <c:pt idx="1004">
                  <c:v>1133337.7</c:v>
                </c:pt>
                <c:pt idx="1005">
                  <c:v>1120866.075</c:v>
                </c:pt>
                <c:pt idx="1006">
                  <c:v>1112637.075</c:v>
                </c:pt>
                <c:pt idx="1007">
                  <c:v>1108563.7</c:v>
                </c:pt>
                <c:pt idx="1008">
                  <c:v>1107750.7</c:v>
                </c:pt>
                <c:pt idx="1009">
                  <c:v>1108289.325</c:v>
                </c:pt>
                <c:pt idx="1010">
                  <c:v>1109129.075</c:v>
                </c:pt>
                <c:pt idx="1011">
                  <c:v>1109285.075</c:v>
                </c:pt>
                <c:pt idx="1012">
                  <c:v>1106750.7</c:v>
                </c:pt>
                <c:pt idx="1013">
                  <c:v>1098861.7</c:v>
                </c:pt>
                <c:pt idx="1014">
                  <c:v>1083818.2</c:v>
                </c:pt>
                <c:pt idx="1015">
                  <c:v>1068982.8999999999</c:v>
                </c:pt>
                <c:pt idx="1016">
                  <c:v>1076045.5249999999</c:v>
                </c:pt>
                <c:pt idx="1017">
                  <c:v>1100194.075</c:v>
                </c:pt>
                <c:pt idx="1018">
                  <c:v>1125660.325</c:v>
                </c:pt>
                <c:pt idx="1019">
                  <c:v>1151126.575</c:v>
                </c:pt>
                <c:pt idx="1020">
                  <c:v>1176592.825</c:v>
                </c:pt>
                <c:pt idx="1021">
                  <c:v>1202059.075</c:v>
                </c:pt>
                <c:pt idx="1022">
                  <c:v>1227525.325</c:v>
                </c:pt>
                <c:pt idx="1023">
                  <c:v>1241763.45</c:v>
                </c:pt>
                <c:pt idx="1024">
                  <c:v>1231637.3999999999</c:v>
                </c:pt>
                <c:pt idx="1025">
                  <c:v>1212999.7749999999</c:v>
                </c:pt>
                <c:pt idx="1026">
                  <c:v>1192731.7749999999</c:v>
                </c:pt>
                <c:pt idx="1027">
                  <c:v>1174204.5249999999</c:v>
                </c:pt>
                <c:pt idx="1028">
                  <c:v>1158701.6499999999</c:v>
                </c:pt>
                <c:pt idx="1029">
                  <c:v>1146818.6499999999</c:v>
                </c:pt>
                <c:pt idx="1030">
                  <c:v>1139665.6499999999</c:v>
                </c:pt>
                <c:pt idx="1031">
                  <c:v>1137366.8999999999</c:v>
                </c:pt>
                <c:pt idx="1032">
                  <c:v>1138820.2749999999</c:v>
                </c:pt>
                <c:pt idx="1033">
                  <c:v>1142732.6499999999</c:v>
                </c:pt>
                <c:pt idx="1034">
                  <c:v>1148162.0249999999</c:v>
                </c:pt>
                <c:pt idx="1035">
                  <c:v>1154544.3999999999</c:v>
                </c:pt>
                <c:pt idx="1036">
                  <c:v>1160971.5249999999</c:v>
                </c:pt>
                <c:pt idx="1037">
                  <c:v>1165677.2749999999</c:v>
                </c:pt>
                <c:pt idx="1038">
                  <c:v>1167409.1499999999</c:v>
                </c:pt>
                <c:pt idx="1039">
                  <c:v>1170474.5499999998</c:v>
                </c:pt>
                <c:pt idx="1040">
                  <c:v>1190238.6499999999</c:v>
                </c:pt>
                <c:pt idx="1041">
                  <c:v>1215704.8999999999</c:v>
                </c:pt>
                <c:pt idx="1042">
                  <c:v>1241171.1499999999</c:v>
                </c:pt>
                <c:pt idx="1043">
                  <c:v>1266637.3999999999</c:v>
                </c:pt>
                <c:pt idx="1044">
                  <c:v>1292103.6499999999</c:v>
                </c:pt>
                <c:pt idx="1045">
                  <c:v>1317569.8999999999</c:v>
                </c:pt>
                <c:pt idx="1046">
                  <c:v>1343036.15</c:v>
                </c:pt>
                <c:pt idx="1047">
                  <c:v>1350000</c:v>
                </c:pt>
                <c:pt idx="1048">
                  <c:v>1349987.1</c:v>
                </c:pt>
                <c:pt idx="1049">
                  <c:v>1339355.5750000002</c:v>
                </c:pt>
                <c:pt idx="1050">
                  <c:v>1325619.8250000002</c:v>
                </c:pt>
                <c:pt idx="1051">
                  <c:v>1312631.7000000002</c:v>
                </c:pt>
                <c:pt idx="1052">
                  <c:v>1301516.8250000002</c:v>
                </c:pt>
                <c:pt idx="1053">
                  <c:v>1293640.3250000002</c:v>
                </c:pt>
                <c:pt idx="1054">
                  <c:v>1289272.0750000002</c:v>
                </c:pt>
                <c:pt idx="1055">
                  <c:v>1288936.5750000002</c:v>
                </c:pt>
                <c:pt idx="1056">
                  <c:v>1291641.0750000002</c:v>
                </c:pt>
                <c:pt idx="1057">
                  <c:v>1296128.3250000002</c:v>
                </c:pt>
                <c:pt idx="1058">
                  <c:v>1301299.8250000002</c:v>
                </c:pt>
                <c:pt idx="1059">
                  <c:v>1306351.8250000002</c:v>
                </c:pt>
                <c:pt idx="1060">
                  <c:v>1310866.5750000002</c:v>
                </c:pt>
                <c:pt idx="1061">
                  <c:v>1313586.0750000002</c:v>
                </c:pt>
                <c:pt idx="1062">
                  <c:v>1313969.8250000002</c:v>
                </c:pt>
                <c:pt idx="1063">
                  <c:v>1315829.4750000001</c:v>
                </c:pt>
                <c:pt idx="1064">
                  <c:v>1335150.8250000002</c:v>
                </c:pt>
                <c:pt idx="1065">
                  <c:v>1350000</c:v>
                </c:pt>
                <c:pt idx="1066">
                  <c:v>1350000</c:v>
                </c:pt>
                <c:pt idx="1067">
                  <c:v>1350000</c:v>
                </c:pt>
                <c:pt idx="1068">
                  <c:v>1350000</c:v>
                </c:pt>
                <c:pt idx="1069">
                  <c:v>1350000</c:v>
                </c:pt>
                <c:pt idx="1070">
                  <c:v>1350000</c:v>
                </c:pt>
                <c:pt idx="1071">
                  <c:v>1350000</c:v>
                </c:pt>
                <c:pt idx="1072">
                  <c:v>1350000</c:v>
                </c:pt>
                <c:pt idx="1073">
                  <c:v>1342763.875</c:v>
                </c:pt>
                <c:pt idx="1074">
                  <c:v>1332536.875</c:v>
                </c:pt>
                <c:pt idx="1075">
                  <c:v>1322653.5</c:v>
                </c:pt>
                <c:pt idx="1076">
                  <c:v>1315003.375</c:v>
                </c:pt>
                <c:pt idx="1077">
                  <c:v>1309883</c:v>
                </c:pt>
                <c:pt idx="1078">
                  <c:v>1308062.625</c:v>
                </c:pt>
                <c:pt idx="1079">
                  <c:v>1309747</c:v>
                </c:pt>
                <c:pt idx="1080">
                  <c:v>1314024.125</c:v>
                </c:pt>
                <c:pt idx="1081">
                  <c:v>1319589</c:v>
                </c:pt>
                <c:pt idx="1082">
                  <c:v>1325508.125</c:v>
                </c:pt>
                <c:pt idx="1083">
                  <c:v>1330678.875</c:v>
                </c:pt>
                <c:pt idx="1084">
                  <c:v>1333910.5</c:v>
                </c:pt>
                <c:pt idx="1085">
                  <c:v>1332860.25</c:v>
                </c:pt>
                <c:pt idx="1086">
                  <c:v>1325953.875</c:v>
                </c:pt>
                <c:pt idx="1087">
                  <c:v>1318917.6499999999</c:v>
                </c:pt>
                <c:pt idx="1088">
                  <c:v>1332453.9749999999</c:v>
                </c:pt>
                <c:pt idx="1089">
                  <c:v>1350000</c:v>
                </c:pt>
                <c:pt idx="1090">
                  <c:v>1350000</c:v>
                </c:pt>
                <c:pt idx="1091">
                  <c:v>1350000</c:v>
                </c:pt>
                <c:pt idx="1092">
                  <c:v>1350000</c:v>
                </c:pt>
                <c:pt idx="1093">
                  <c:v>1350000</c:v>
                </c:pt>
                <c:pt idx="1094">
                  <c:v>1350000</c:v>
                </c:pt>
                <c:pt idx="1095">
                  <c:v>1350000</c:v>
                </c:pt>
                <c:pt idx="1096">
                  <c:v>1341417.45</c:v>
                </c:pt>
                <c:pt idx="1097">
                  <c:v>1321162.3999999999</c:v>
                </c:pt>
                <c:pt idx="1098">
                  <c:v>1299149.3999999999</c:v>
                </c:pt>
                <c:pt idx="1099">
                  <c:v>1278587.5249999999</c:v>
                </c:pt>
                <c:pt idx="1100">
                  <c:v>1260690.3999999999</c:v>
                </c:pt>
                <c:pt idx="1101">
                  <c:v>1246807.6499999999</c:v>
                </c:pt>
                <c:pt idx="1102">
                  <c:v>1238079.6499999999</c:v>
                </c:pt>
                <c:pt idx="1103">
                  <c:v>1234029.2749999999</c:v>
                </c:pt>
                <c:pt idx="1104">
                  <c:v>1233397.3999999999</c:v>
                </c:pt>
                <c:pt idx="1105">
                  <c:v>1235104.7749999999</c:v>
                </c:pt>
                <c:pt idx="1106">
                  <c:v>1238068.8999999999</c:v>
                </c:pt>
                <c:pt idx="1107">
                  <c:v>1241015.0249999999</c:v>
                </c:pt>
                <c:pt idx="1108">
                  <c:v>1242593.8999999999</c:v>
                </c:pt>
                <c:pt idx="1109">
                  <c:v>1240621.2749999999</c:v>
                </c:pt>
                <c:pt idx="1110">
                  <c:v>1233486.5499999998</c:v>
                </c:pt>
                <c:pt idx="1111">
                  <c:v>1226855.9499999997</c:v>
                </c:pt>
                <c:pt idx="1112">
                  <c:v>1242375.6249999998</c:v>
                </c:pt>
                <c:pt idx="1113">
                  <c:v>1267841.8749999998</c:v>
                </c:pt>
                <c:pt idx="1114">
                  <c:v>1293308.1249999998</c:v>
                </c:pt>
                <c:pt idx="1115">
                  <c:v>1318774.3749999998</c:v>
                </c:pt>
                <c:pt idx="1116">
                  <c:v>1344240.6249999998</c:v>
                </c:pt>
                <c:pt idx="1117">
                  <c:v>1350000</c:v>
                </c:pt>
                <c:pt idx="1118">
                  <c:v>1350000</c:v>
                </c:pt>
                <c:pt idx="1119">
                  <c:v>1350000</c:v>
                </c:pt>
                <c:pt idx="1120">
                  <c:v>1346892.6</c:v>
                </c:pt>
                <c:pt idx="1121">
                  <c:v>1332607.9000000001</c:v>
                </c:pt>
                <c:pt idx="1122">
                  <c:v>1314133.5250000001</c:v>
                </c:pt>
                <c:pt idx="1123">
                  <c:v>1295118.5250000001</c:v>
                </c:pt>
                <c:pt idx="1124">
                  <c:v>1277775.9000000001</c:v>
                </c:pt>
                <c:pt idx="1125">
                  <c:v>1263564.6500000001</c:v>
                </c:pt>
                <c:pt idx="1126">
                  <c:v>1254243.9000000001</c:v>
                </c:pt>
                <c:pt idx="1127">
                  <c:v>1248809.4000000001</c:v>
                </c:pt>
                <c:pt idx="1128">
                  <c:v>1246012.1500000001</c:v>
                </c:pt>
                <c:pt idx="1129">
                  <c:v>1244040.2750000001</c:v>
                </c:pt>
                <c:pt idx="1130">
                  <c:v>1243012.0250000001</c:v>
                </c:pt>
                <c:pt idx="1131">
                  <c:v>1241734.4000000001</c:v>
                </c:pt>
                <c:pt idx="1132">
                  <c:v>1238283.4000000001</c:v>
                </c:pt>
                <c:pt idx="1133">
                  <c:v>1230028.4000000001</c:v>
                </c:pt>
                <c:pt idx="1134">
                  <c:v>1214872.7750000001</c:v>
                </c:pt>
                <c:pt idx="1135">
                  <c:v>1199350.6250000002</c:v>
                </c:pt>
                <c:pt idx="1136">
                  <c:v>1200945.4000000001</c:v>
                </c:pt>
                <c:pt idx="1137">
                  <c:v>1218465.0250000001</c:v>
                </c:pt>
                <c:pt idx="1138">
                  <c:v>1241806.8750000002</c:v>
                </c:pt>
                <c:pt idx="1139">
                  <c:v>1267273.1250000002</c:v>
                </c:pt>
                <c:pt idx="1140">
                  <c:v>1292739.3750000002</c:v>
                </c:pt>
                <c:pt idx="1141">
                  <c:v>1318205.6250000002</c:v>
                </c:pt>
                <c:pt idx="1142">
                  <c:v>1343671.8750000002</c:v>
                </c:pt>
                <c:pt idx="1143">
                  <c:v>1350000</c:v>
                </c:pt>
                <c:pt idx="1144">
                  <c:v>1350000</c:v>
                </c:pt>
                <c:pt idx="1145">
                  <c:v>1337666.6000000001</c:v>
                </c:pt>
                <c:pt idx="1146">
                  <c:v>1319981.6000000001</c:v>
                </c:pt>
                <c:pt idx="1147">
                  <c:v>1301455.4750000001</c:v>
                </c:pt>
                <c:pt idx="1148">
                  <c:v>1284749.3500000001</c:v>
                </c:pt>
                <c:pt idx="1149">
                  <c:v>1271641.2250000001</c:v>
                </c:pt>
                <c:pt idx="1150">
                  <c:v>1263185.7250000001</c:v>
                </c:pt>
                <c:pt idx="1151">
                  <c:v>1258459.9750000001</c:v>
                </c:pt>
                <c:pt idx="1152">
                  <c:v>1255826.6000000001</c:v>
                </c:pt>
                <c:pt idx="1153">
                  <c:v>1254605.1000000001</c:v>
                </c:pt>
                <c:pt idx="1154">
                  <c:v>1254580.8500000001</c:v>
                </c:pt>
                <c:pt idx="1155">
                  <c:v>1253961.1000000001</c:v>
                </c:pt>
                <c:pt idx="1156">
                  <c:v>1251546.6000000001</c:v>
                </c:pt>
                <c:pt idx="1157">
                  <c:v>1245013.3500000001</c:v>
                </c:pt>
                <c:pt idx="1158">
                  <c:v>1233041.8500000001</c:v>
                </c:pt>
                <c:pt idx="1159">
                  <c:v>1221746.9000000001</c:v>
                </c:pt>
                <c:pt idx="1160">
                  <c:v>1232270.4750000001</c:v>
                </c:pt>
                <c:pt idx="1161">
                  <c:v>1255602.3250000002</c:v>
                </c:pt>
                <c:pt idx="1162">
                  <c:v>1280076.2000000002</c:v>
                </c:pt>
                <c:pt idx="1163">
                  <c:v>1304611.3500000001</c:v>
                </c:pt>
                <c:pt idx="1164">
                  <c:v>1330077.6000000001</c:v>
                </c:pt>
                <c:pt idx="1165">
                  <c:v>1350000</c:v>
                </c:pt>
                <c:pt idx="1166">
                  <c:v>1350000</c:v>
                </c:pt>
                <c:pt idx="1167">
                  <c:v>1350000</c:v>
                </c:pt>
                <c:pt idx="1168">
                  <c:v>1344398.35</c:v>
                </c:pt>
                <c:pt idx="1169">
                  <c:v>1328142.625</c:v>
                </c:pt>
                <c:pt idx="1170">
                  <c:v>1309258.875</c:v>
                </c:pt>
                <c:pt idx="1171">
                  <c:v>1291568.875</c:v>
                </c:pt>
                <c:pt idx="1172">
                  <c:v>1276035.375</c:v>
                </c:pt>
                <c:pt idx="1173">
                  <c:v>1263655.875</c:v>
                </c:pt>
                <c:pt idx="1174">
                  <c:v>1256365.875</c:v>
                </c:pt>
                <c:pt idx="1175">
                  <c:v>1253751.875</c:v>
                </c:pt>
                <c:pt idx="1176">
                  <c:v>1254088.625</c:v>
                </c:pt>
                <c:pt idx="1177">
                  <c:v>1256410.375</c:v>
                </c:pt>
                <c:pt idx="1178">
                  <c:v>1259192.625</c:v>
                </c:pt>
                <c:pt idx="1179">
                  <c:v>1261258</c:v>
                </c:pt>
                <c:pt idx="1180">
                  <c:v>1261275</c:v>
                </c:pt>
                <c:pt idx="1181">
                  <c:v>1257453.5</c:v>
                </c:pt>
                <c:pt idx="1182">
                  <c:v>1248294.25</c:v>
                </c:pt>
                <c:pt idx="1183">
                  <c:v>1240597.425</c:v>
                </c:pt>
                <c:pt idx="1184">
                  <c:v>1255341.95</c:v>
                </c:pt>
                <c:pt idx="1185">
                  <c:v>1280808.2</c:v>
                </c:pt>
                <c:pt idx="1186">
                  <c:v>1306274.45</c:v>
                </c:pt>
                <c:pt idx="1187">
                  <c:v>1331740.7</c:v>
                </c:pt>
                <c:pt idx="1188">
                  <c:v>1350000</c:v>
                </c:pt>
                <c:pt idx="1189">
                  <c:v>1350000</c:v>
                </c:pt>
                <c:pt idx="1190">
                  <c:v>1350000</c:v>
                </c:pt>
                <c:pt idx="1191">
                  <c:v>1350000</c:v>
                </c:pt>
                <c:pt idx="1192">
                  <c:v>1344621.875</c:v>
                </c:pt>
                <c:pt idx="1193">
                  <c:v>1333819.375</c:v>
                </c:pt>
                <c:pt idx="1194">
                  <c:v>1320192.75</c:v>
                </c:pt>
                <c:pt idx="1195">
                  <c:v>1306684.5</c:v>
                </c:pt>
                <c:pt idx="1196">
                  <c:v>1294780.125</c:v>
                </c:pt>
                <c:pt idx="1197">
                  <c:v>1285279.5</c:v>
                </c:pt>
                <c:pt idx="1198">
                  <c:v>1278729</c:v>
                </c:pt>
                <c:pt idx="1199">
                  <c:v>1276349.5</c:v>
                </c:pt>
                <c:pt idx="1200">
                  <c:v>1276521.125</c:v>
                </c:pt>
                <c:pt idx="1201">
                  <c:v>1277691.5</c:v>
                </c:pt>
                <c:pt idx="1202">
                  <c:v>1279312.375</c:v>
                </c:pt>
                <c:pt idx="1203">
                  <c:v>1280953.75</c:v>
                </c:pt>
                <c:pt idx="1204">
                  <c:v>1281315.125</c:v>
                </c:pt>
                <c:pt idx="1205">
                  <c:v>1278809.375</c:v>
                </c:pt>
                <c:pt idx="1206">
                  <c:v>1273822.25</c:v>
                </c:pt>
                <c:pt idx="1207">
                  <c:v>1270478.2749999999</c:v>
                </c:pt>
                <c:pt idx="1208">
                  <c:v>1282083.95</c:v>
                </c:pt>
                <c:pt idx="1209">
                  <c:v>1305992.875</c:v>
                </c:pt>
                <c:pt idx="1210">
                  <c:v>1331459.125</c:v>
                </c:pt>
                <c:pt idx="1211">
                  <c:v>1350000</c:v>
                </c:pt>
                <c:pt idx="1212">
                  <c:v>1350000</c:v>
                </c:pt>
                <c:pt idx="1213">
                  <c:v>1350000</c:v>
                </c:pt>
                <c:pt idx="1214">
                  <c:v>1350000</c:v>
                </c:pt>
                <c:pt idx="1215">
                  <c:v>1350000</c:v>
                </c:pt>
                <c:pt idx="1216">
                  <c:v>1350000</c:v>
                </c:pt>
                <c:pt idx="1217">
                  <c:v>1345672.6</c:v>
                </c:pt>
                <c:pt idx="1218">
                  <c:v>1335019.8500000001</c:v>
                </c:pt>
                <c:pt idx="1219">
                  <c:v>1322989.4750000001</c:v>
                </c:pt>
                <c:pt idx="1220">
                  <c:v>1311799.3500000001</c:v>
                </c:pt>
                <c:pt idx="1221">
                  <c:v>1302106.2250000001</c:v>
                </c:pt>
                <c:pt idx="1222">
                  <c:v>1295412.2250000001</c:v>
                </c:pt>
                <c:pt idx="1223">
                  <c:v>1291183.6000000001</c:v>
                </c:pt>
                <c:pt idx="1224">
                  <c:v>1289141.1000000001</c:v>
                </c:pt>
                <c:pt idx="1225">
                  <c:v>1287809.9750000001</c:v>
                </c:pt>
                <c:pt idx="1226">
                  <c:v>1286104.8500000001</c:v>
                </c:pt>
                <c:pt idx="1227">
                  <c:v>1283463.6000000001</c:v>
                </c:pt>
                <c:pt idx="1228">
                  <c:v>1278896.1000000001</c:v>
                </c:pt>
                <c:pt idx="1229">
                  <c:v>1272027.1000000001</c:v>
                </c:pt>
                <c:pt idx="1230">
                  <c:v>1261647.6000000001</c:v>
                </c:pt>
                <c:pt idx="1231">
                  <c:v>1254668.7250000001</c:v>
                </c:pt>
                <c:pt idx="1232">
                  <c:v>1272743.7250000001</c:v>
                </c:pt>
                <c:pt idx="1233">
                  <c:v>1298209.9750000001</c:v>
                </c:pt>
                <c:pt idx="1234">
                  <c:v>1323676.2250000001</c:v>
                </c:pt>
                <c:pt idx="1235">
                  <c:v>1349142.4750000001</c:v>
                </c:pt>
                <c:pt idx="1236">
                  <c:v>1350000</c:v>
                </c:pt>
                <c:pt idx="1237">
                  <c:v>1350000</c:v>
                </c:pt>
                <c:pt idx="1238">
                  <c:v>1350000</c:v>
                </c:pt>
                <c:pt idx="1239">
                  <c:v>1350000</c:v>
                </c:pt>
                <c:pt idx="1240">
                  <c:v>1350000</c:v>
                </c:pt>
                <c:pt idx="1241">
                  <c:v>1345921.9</c:v>
                </c:pt>
                <c:pt idx="1242">
                  <c:v>1336316.6499999999</c:v>
                </c:pt>
                <c:pt idx="1243">
                  <c:v>1325468.7749999999</c:v>
                </c:pt>
                <c:pt idx="1244">
                  <c:v>1315454.8999999999</c:v>
                </c:pt>
                <c:pt idx="1245">
                  <c:v>1308267.3999999999</c:v>
                </c:pt>
                <c:pt idx="1246">
                  <c:v>1305025.3999999999</c:v>
                </c:pt>
                <c:pt idx="1247">
                  <c:v>1305597.2749999999</c:v>
                </c:pt>
                <c:pt idx="1248">
                  <c:v>1308680.5249999999</c:v>
                </c:pt>
                <c:pt idx="1249">
                  <c:v>1312661.8999999999</c:v>
                </c:pt>
                <c:pt idx="1250">
                  <c:v>1316444.3999999999</c:v>
                </c:pt>
                <c:pt idx="1251">
                  <c:v>1319587.6499999999</c:v>
                </c:pt>
                <c:pt idx="1252">
                  <c:v>1320076.8999999999</c:v>
                </c:pt>
                <c:pt idx="1253">
                  <c:v>1315747.1499999999</c:v>
                </c:pt>
                <c:pt idx="1254">
                  <c:v>1304594.0249999999</c:v>
                </c:pt>
                <c:pt idx="1255">
                  <c:v>1294615.3999999999</c:v>
                </c:pt>
                <c:pt idx="1256">
                  <c:v>1307747.075</c:v>
                </c:pt>
                <c:pt idx="1257">
                  <c:v>1333213.325</c:v>
                </c:pt>
                <c:pt idx="1258">
                  <c:v>1350000</c:v>
                </c:pt>
                <c:pt idx="1259">
                  <c:v>1350000</c:v>
                </c:pt>
                <c:pt idx="1260">
                  <c:v>1350000</c:v>
                </c:pt>
                <c:pt idx="1261">
                  <c:v>1350000</c:v>
                </c:pt>
                <c:pt idx="1262">
                  <c:v>1350000</c:v>
                </c:pt>
                <c:pt idx="1263">
                  <c:v>1350000</c:v>
                </c:pt>
                <c:pt idx="1264">
                  <c:v>1350000</c:v>
                </c:pt>
                <c:pt idx="1265">
                  <c:v>1337520.6499999999</c:v>
                </c:pt>
                <c:pt idx="1266">
                  <c:v>1322122.3999999999</c:v>
                </c:pt>
                <c:pt idx="1267">
                  <c:v>1307268.5249999999</c:v>
                </c:pt>
                <c:pt idx="1268">
                  <c:v>1294999.6499999999</c:v>
                </c:pt>
                <c:pt idx="1269">
                  <c:v>1286086.7749999999</c:v>
                </c:pt>
                <c:pt idx="1270">
                  <c:v>1281525.0249999999</c:v>
                </c:pt>
                <c:pt idx="1271">
                  <c:v>1281115.8999999999</c:v>
                </c:pt>
                <c:pt idx="1272">
                  <c:v>1284111.2749999999</c:v>
                </c:pt>
                <c:pt idx="1273">
                  <c:v>1288933.1499999999</c:v>
                </c:pt>
                <c:pt idx="1274">
                  <c:v>1294973.6499999999</c:v>
                </c:pt>
                <c:pt idx="1275">
                  <c:v>1301218.7749999999</c:v>
                </c:pt>
                <c:pt idx="1276">
                  <c:v>1305258.0249999999</c:v>
                </c:pt>
                <c:pt idx="1277">
                  <c:v>1304497.5249999999</c:v>
                </c:pt>
                <c:pt idx="1278">
                  <c:v>1296292.0249999999</c:v>
                </c:pt>
                <c:pt idx="1279">
                  <c:v>1290840.2</c:v>
                </c:pt>
                <c:pt idx="1280">
                  <c:v>1313041.175</c:v>
                </c:pt>
                <c:pt idx="1281">
                  <c:v>1338507.425</c:v>
                </c:pt>
                <c:pt idx="1282">
                  <c:v>1350000</c:v>
                </c:pt>
                <c:pt idx="1283">
                  <c:v>1350000</c:v>
                </c:pt>
                <c:pt idx="1284">
                  <c:v>1350000</c:v>
                </c:pt>
                <c:pt idx="1285">
                  <c:v>1350000</c:v>
                </c:pt>
                <c:pt idx="1286">
                  <c:v>1350000</c:v>
                </c:pt>
                <c:pt idx="1287">
                  <c:v>1350000</c:v>
                </c:pt>
                <c:pt idx="1288">
                  <c:v>1350000</c:v>
                </c:pt>
                <c:pt idx="1289">
                  <c:v>1350000</c:v>
                </c:pt>
                <c:pt idx="1290">
                  <c:v>1349309.75</c:v>
                </c:pt>
                <c:pt idx="1291">
                  <c:v>1347487</c:v>
                </c:pt>
                <c:pt idx="1292">
                  <c:v>1347252.625</c:v>
                </c:pt>
                <c:pt idx="1293">
                  <c:v>1349945.625</c:v>
                </c:pt>
                <c:pt idx="1294">
                  <c:v>1350000</c:v>
                </c:pt>
                <c:pt idx="1295">
                  <c:v>1350000</c:v>
                </c:pt>
                <c:pt idx="1296">
                  <c:v>1350000</c:v>
                </c:pt>
                <c:pt idx="1297">
                  <c:v>1350000</c:v>
                </c:pt>
                <c:pt idx="1298">
                  <c:v>1350000</c:v>
                </c:pt>
                <c:pt idx="1299">
                  <c:v>1350000</c:v>
                </c:pt>
                <c:pt idx="1300">
                  <c:v>1350000</c:v>
                </c:pt>
                <c:pt idx="1301">
                  <c:v>1350000</c:v>
                </c:pt>
                <c:pt idx="1302">
                  <c:v>1347232.625</c:v>
                </c:pt>
                <c:pt idx="1303">
                  <c:v>1346984.2749999999</c:v>
                </c:pt>
                <c:pt idx="1304">
                  <c:v>1350000</c:v>
                </c:pt>
                <c:pt idx="1305">
                  <c:v>1350000</c:v>
                </c:pt>
                <c:pt idx="1306">
                  <c:v>1350000</c:v>
                </c:pt>
                <c:pt idx="1307">
                  <c:v>1350000</c:v>
                </c:pt>
                <c:pt idx="1308">
                  <c:v>1350000</c:v>
                </c:pt>
                <c:pt idx="1309">
                  <c:v>1350000</c:v>
                </c:pt>
                <c:pt idx="1310">
                  <c:v>1350000</c:v>
                </c:pt>
                <c:pt idx="1311">
                  <c:v>1350000</c:v>
                </c:pt>
                <c:pt idx="1312">
                  <c:v>1350000</c:v>
                </c:pt>
                <c:pt idx="1313">
                  <c:v>1350000</c:v>
                </c:pt>
                <c:pt idx="1314">
                  <c:v>1350000</c:v>
                </c:pt>
                <c:pt idx="1315">
                  <c:v>1350000</c:v>
                </c:pt>
                <c:pt idx="1316">
                  <c:v>1350000</c:v>
                </c:pt>
                <c:pt idx="1317">
                  <c:v>1350000</c:v>
                </c:pt>
                <c:pt idx="1318">
                  <c:v>1350000</c:v>
                </c:pt>
                <c:pt idx="1319">
                  <c:v>1350000</c:v>
                </c:pt>
                <c:pt idx="1320">
                  <c:v>1350000</c:v>
                </c:pt>
                <c:pt idx="1321">
                  <c:v>1350000</c:v>
                </c:pt>
                <c:pt idx="1322">
                  <c:v>1350000</c:v>
                </c:pt>
                <c:pt idx="1323">
                  <c:v>1350000</c:v>
                </c:pt>
                <c:pt idx="1324">
                  <c:v>1350000</c:v>
                </c:pt>
                <c:pt idx="1325">
                  <c:v>1350000</c:v>
                </c:pt>
                <c:pt idx="1326">
                  <c:v>1350000</c:v>
                </c:pt>
                <c:pt idx="1327">
                  <c:v>1349307.7250000001</c:v>
                </c:pt>
                <c:pt idx="1328">
                  <c:v>1350000</c:v>
                </c:pt>
                <c:pt idx="1329">
                  <c:v>1350000</c:v>
                </c:pt>
                <c:pt idx="1330">
                  <c:v>1350000</c:v>
                </c:pt>
                <c:pt idx="1331">
                  <c:v>1350000</c:v>
                </c:pt>
                <c:pt idx="1332">
                  <c:v>1350000</c:v>
                </c:pt>
                <c:pt idx="1333">
                  <c:v>1350000</c:v>
                </c:pt>
                <c:pt idx="1334">
                  <c:v>1350000</c:v>
                </c:pt>
                <c:pt idx="1335">
                  <c:v>1350000</c:v>
                </c:pt>
                <c:pt idx="1336">
                  <c:v>1350000</c:v>
                </c:pt>
                <c:pt idx="1337">
                  <c:v>1350000</c:v>
                </c:pt>
                <c:pt idx="1338">
                  <c:v>1349471.25</c:v>
                </c:pt>
                <c:pt idx="1339">
                  <c:v>1346916.5</c:v>
                </c:pt>
                <c:pt idx="1340">
                  <c:v>1345336.875</c:v>
                </c:pt>
                <c:pt idx="1341">
                  <c:v>1346260</c:v>
                </c:pt>
                <c:pt idx="1342">
                  <c:v>1350000</c:v>
                </c:pt>
                <c:pt idx="1343">
                  <c:v>1350000</c:v>
                </c:pt>
                <c:pt idx="1344">
                  <c:v>1350000</c:v>
                </c:pt>
                <c:pt idx="1345">
                  <c:v>1350000</c:v>
                </c:pt>
                <c:pt idx="1346">
                  <c:v>1350000</c:v>
                </c:pt>
                <c:pt idx="1347">
                  <c:v>1350000</c:v>
                </c:pt>
                <c:pt idx="1348">
                  <c:v>1350000</c:v>
                </c:pt>
                <c:pt idx="1349">
                  <c:v>1350000</c:v>
                </c:pt>
                <c:pt idx="1350">
                  <c:v>1345066.375</c:v>
                </c:pt>
                <c:pt idx="1351">
                  <c:v>1341182.3</c:v>
                </c:pt>
                <c:pt idx="1352">
                  <c:v>1350000</c:v>
                </c:pt>
                <c:pt idx="1353">
                  <c:v>1350000</c:v>
                </c:pt>
                <c:pt idx="1354">
                  <c:v>1350000</c:v>
                </c:pt>
                <c:pt idx="1355">
                  <c:v>1350000</c:v>
                </c:pt>
                <c:pt idx="1356">
                  <c:v>1350000</c:v>
                </c:pt>
                <c:pt idx="1357">
                  <c:v>1350000</c:v>
                </c:pt>
                <c:pt idx="1358">
                  <c:v>1350000</c:v>
                </c:pt>
                <c:pt idx="1359">
                  <c:v>1350000</c:v>
                </c:pt>
                <c:pt idx="1360">
                  <c:v>1350000</c:v>
                </c:pt>
                <c:pt idx="1361">
                  <c:v>1346827.625</c:v>
                </c:pt>
                <c:pt idx="1362">
                  <c:v>1340625.375</c:v>
                </c:pt>
                <c:pt idx="1363">
                  <c:v>1334360</c:v>
                </c:pt>
                <c:pt idx="1364">
                  <c:v>1329883.25</c:v>
                </c:pt>
                <c:pt idx="1365">
                  <c:v>1328248.375</c:v>
                </c:pt>
                <c:pt idx="1366">
                  <c:v>1330545.25</c:v>
                </c:pt>
                <c:pt idx="1367">
                  <c:v>1336882.875</c:v>
                </c:pt>
                <c:pt idx="1368">
                  <c:v>1346212.25</c:v>
                </c:pt>
                <c:pt idx="1369">
                  <c:v>1350000</c:v>
                </c:pt>
                <c:pt idx="1370">
                  <c:v>1350000</c:v>
                </c:pt>
                <c:pt idx="1371">
                  <c:v>1350000</c:v>
                </c:pt>
                <c:pt idx="1372">
                  <c:v>1350000</c:v>
                </c:pt>
                <c:pt idx="1373">
                  <c:v>1350000</c:v>
                </c:pt>
                <c:pt idx="1374">
                  <c:v>1350000</c:v>
                </c:pt>
                <c:pt idx="1375">
                  <c:v>1350000</c:v>
                </c:pt>
                <c:pt idx="1376">
                  <c:v>1350000</c:v>
                </c:pt>
                <c:pt idx="1377">
                  <c:v>1350000</c:v>
                </c:pt>
                <c:pt idx="1378">
                  <c:v>1350000</c:v>
                </c:pt>
                <c:pt idx="1379">
                  <c:v>1350000</c:v>
                </c:pt>
                <c:pt idx="1380">
                  <c:v>1350000</c:v>
                </c:pt>
                <c:pt idx="1381">
                  <c:v>1350000</c:v>
                </c:pt>
                <c:pt idx="1382">
                  <c:v>1350000</c:v>
                </c:pt>
                <c:pt idx="1383">
                  <c:v>1350000</c:v>
                </c:pt>
                <c:pt idx="1384">
                  <c:v>1350000</c:v>
                </c:pt>
                <c:pt idx="1385">
                  <c:v>1350000</c:v>
                </c:pt>
                <c:pt idx="1386">
                  <c:v>1350000</c:v>
                </c:pt>
                <c:pt idx="1387">
                  <c:v>1350000</c:v>
                </c:pt>
                <c:pt idx="1388">
                  <c:v>1350000</c:v>
                </c:pt>
                <c:pt idx="1389">
                  <c:v>1350000</c:v>
                </c:pt>
                <c:pt idx="1390">
                  <c:v>1350000</c:v>
                </c:pt>
                <c:pt idx="1391">
                  <c:v>1350000</c:v>
                </c:pt>
                <c:pt idx="1392">
                  <c:v>1350000</c:v>
                </c:pt>
                <c:pt idx="1393">
                  <c:v>1350000</c:v>
                </c:pt>
                <c:pt idx="1394">
                  <c:v>1350000</c:v>
                </c:pt>
                <c:pt idx="1395">
                  <c:v>1350000</c:v>
                </c:pt>
                <c:pt idx="1396">
                  <c:v>1350000</c:v>
                </c:pt>
                <c:pt idx="1397">
                  <c:v>1350000</c:v>
                </c:pt>
                <c:pt idx="1398">
                  <c:v>1350000</c:v>
                </c:pt>
                <c:pt idx="1399">
                  <c:v>1350000</c:v>
                </c:pt>
                <c:pt idx="1400">
                  <c:v>1350000</c:v>
                </c:pt>
                <c:pt idx="1401">
                  <c:v>1350000</c:v>
                </c:pt>
                <c:pt idx="1402">
                  <c:v>1350000</c:v>
                </c:pt>
                <c:pt idx="1403">
                  <c:v>1350000</c:v>
                </c:pt>
                <c:pt idx="1404">
                  <c:v>1350000</c:v>
                </c:pt>
                <c:pt idx="1405">
                  <c:v>1350000</c:v>
                </c:pt>
                <c:pt idx="1406">
                  <c:v>1350000</c:v>
                </c:pt>
                <c:pt idx="1407">
                  <c:v>1350000</c:v>
                </c:pt>
                <c:pt idx="1408">
                  <c:v>1350000</c:v>
                </c:pt>
                <c:pt idx="1409">
                  <c:v>1350000</c:v>
                </c:pt>
                <c:pt idx="1410">
                  <c:v>1350000</c:v>
                </c:pt>
                <c:pt idx="1411">
                  <c:v>1350000</c:v>
                </c:pt>
                <c:pt idx="1412">
                  <c:v>1350000</c:v>
                </c:pt>
                <c:pt idx="1413">
                  <c:v>1350000</c:v>
                </c:pt>
                <c:pt idx="1414">
                  <c:v>1350000</c:v>
                </c:pt>
                <c:pt idx="1415">
                  <c:v>1350000</c:v>
                </c:pt>
                <c:pt idx="1416">
                  <c:v>1350000</c:v>
                </c:pt>
                <c:pt idx="1417">
                  <c:v>1350000</c:v>
                </c:pt>
                <c:pt idx="1418">
                  <c:v>1350000</c:v>
                </c:pt>
                <c:pt idx="1419">
                  <c:v>1350000</c:v>
                </c:pt>
                <c:pt idx="1420">
                  <c:v>1350000</c:v>
                </c:pt>
                <c:pt idx="1421">
                  <c:v>1350000</c:v>
                </c:pt>
                <c:pt idx="1422">
                  <c:v>1350000</c:v>
                </c:pt>
                <c:pt idx="1423">
                  <c:v>1350000</c:v>
                </c:pt>
                <c:pt idx="1424">
                  <c:v>1350000</c:v>
                </c:pt>
                <c:pt idx="1425">
                  <c:v>1350000</c:v>
                </c:pt>
                <c:pt idx="1426">
                  <c:v>1350000</c:v>
                </c:pt>
                <c:pt idx="1427">
                  <c:v>1350000</c:v>
                </c:pt>
                <c:pt idx="1428">
                  <c:v>1350000</c:v>
                </c:pt>
                <c:pt idx="1429">
                  <c:v>1350000</c:v>
                </c:pt>
                <c:pt idx="1430">
                  <c:v>1350000</c:v>
                </c:pt>
                <c:pt idx="1431">
                  <c:v>1350000</c:v>
                </c:pt>
                <c:pt idx="1432">
                  <c:v>1350000</c:v>
                </c:pt>
                <c:pt idx="1433">
                  <c:v>1347208.05</c:v>
                </c:pt>
                <c:pt idx="1434">
                  <c:v>1339912.55</c:v>
                </c:pt>
                <c:pt idx="1435">
                  <c:v>1331747.175</c:v>
                </c:pt>
                <c:pt idx="1436">
                  <c:v>1325000.8</c:v>
                </c:pt>
                <c:pt idx="1437">
                  <c:v>1320862.175</c:v>
                </c:pt>
                <c:pt idx="1438">
                  <c:v>1320667.3</c:v>
                </c:pt>
                <c:pt idx="1439">
                  <c:v>1323985.425</c:v>
                </c:pt>
                <c:pt idx="1440">
                  <c:v>1329722.925</c:v>
                </c:pt>
                <c:pt idx="1441">
                  <c:v>1336246.675</c:v>
                </c:pt>
                <c:pt idx="1442">
                  <c:v>1342159.175</c:v>
                </c:pt>
                <c:pt idx="1443">
                  <c:v>1347065.425</c:v>
                </c:pt>
                <c:pt idx="1444">
                  <c:v>1348796.05</c:v>
                </c:pt>
                <c:pt idx="1445">
                  <c:v>1344780.925</c:v>
                </c:pt>
                <c:pt idx="1446">
                  <c:v>1333195.55</c:v>
                </c:pt>
                <c:pt idx="1447">
                  <c:v>1325559.625</c:v>
                </c:pt>
                <c:pt idx="1448">
                  <c:v>1342548.375</c:v>
                </c:pt>
                <c:pt idx="1449">
                  <c:v>1350000</c:v>
                </c:pt>
                <c:pt idx="1450">
                  <c:v>1350000</c:v>
                </c:pt>
                <c:pt idx="1451">
                  <c:v>1350000</c:v>
                </c:pt>
                <c:pt idx="1452">
                  <c:v>1350000</c:v>
                </c:pt>
                <c:pt idx="1453">
                  <c:v>1350000</c:v>
                </c:pt>
                <c:pt idx="1454">
                  <c:v>1350000</c:v>
                </c:pt>
                <c:pt idx="1455">
                  <c:v>1350000</c:v>
                </c:pt>
                <c:pt idx="1456">
                  <c:v>1350000</c:v>
                </c:pt>
                <c:pt idx="1457">
                  <c:v>1348150</c:v>
                </c:pt>
                <c:pt idx="1458">
                  <c:v>1340860.625</c:v>
                </c:pt>
                <c:pt idx="1459">
                  <c:v>1331697.375</c:v>
                </c:pt>
                <c:pt idx="1460">
                  <c:v>1323616</c:v>
                </c:pt>
                <c:pt idx="1461">
                  <c:v>1318396.375</c:v>
                </c:pt>
                <c:pt idx="1462">
                  <c:v>1317722.75</c:v>
                </c:pt>
                <c:pt idx="1463">
                  <c:v>1321179.125</c:v>
                </c:pt>
                <c:pt idx="1464">
                  <c:v>1327362</c:v>
                </c:pt>
                <c:pt idx="1465">
                  <c:v>1335011.375</c:v>
                </c:pt>
                <c:pt idx="1466">
                  <c:v>1343194.25</c:v>
                </c:pt>
                <c:pt idx="1467">
                  <c:v>1350000</c:v>
                </c:pt>
                <c:pt idx="1468">
                  <c:v>1350000</c:v>
                </c:pt>
                <c:pt idx="1469">
                  <c:v>1350000</c:v>
                </c:pt>
                <c:pt idx="1470">
                  <c:v>1344204.625</c:v>
                </c:pt>
                <c:pt idx="1471">
                  <c:v>1341758.575</c:v>
                </c:pt>
                <c:pt idx="1472">
                  <c:v>1350000</c:v>
                </c:pt>
                <c:pt idx="1473">
                  <c:v>1350000</c:v>
                </c:pt>
                <c:pt idx="1474">
                  <c:v>1350000</c:v>
                </c:pt>
                <c:pt idx="1475">
                  <c:v>1350000</c:v>
                </c:pt>
                <c:pt idx="1476">
                  <c:v>1350000</c:v>
                </c:pt>
                <c:pt idx="1477">
                  <c:v>1350000</c:v>
                </c:pt>
                <c:pt idx="1478">
                  <c:v>1350000</c:v>
                </c:pt>
                <c:pt idx="1479">
                  <c:v>1350000</c:v>
                </c:pt>
                <c:pt idx="1480">
                  <c:v>1350000</c:v>
                </c:pt>
                <c:pt idx="1481">
                  <c:v>1350000</c:v>
                </c:pt>
                <c:pt idx="1482">
                  <c:v>1350000</c:v>
                </c:pt>
                <c:pt idx="1483">
                  <c:v>1349885.625</c:v>
                </c:pt>
                <c:pt idx="1484">
                  <c:v>1350000</c:v>
                </c:pt>
                <c:pt idx="1485">
                  <c:v>1350000</c:v>
                </c:pt>
                <c:pt idx="1486">
                  <c:v>1350000</c:v>
                </c:pt>
                <c:pt idx="1487">
                  <c:v>1350000</c:v>
                </c:pt>
                <c:pt idx="1488">
                  <c:v>1350000</c:v>
                </c:pt>
                <c:pt idx="1489">
                  <c:v>1350000</c:v>
                </c:pt>
                <c:pt idx="1490">
                  <c:v>1350000</c:v>
                </c:pt>
                <c:pt idx="1491">
                  <c:v>1350000</c:v>
                </c:pt>
                <c:pt idx="1492">
                  <c:v>1350000</c:v>
                </c:pt>
                <c:pt idx="1493">
                  <c:v>1350000</c:v>
                </c:pt>
                <c:pt idx="1494">
                  <c:v>1347212.5</c:v>
                </c:pt>
                <c:pt idx="1495">
                  <c:v>1347150</c:v>
                </c:pt>
                <c:pt idx="1496">
                  <c:v>1350000</c:v>
                </c:pt>
                <c:pt idx="1497">
                  <c:v>1350000</c:v>
                </c:pt>
                <c:pt idx="1498">
                  <c:v>1350000</c:v>
                </c:pt>
                <c:pt idx="1499">
                  <c:v>1350000</c:v>
                </c:pt>
                <c:pt idx="1500">
                  <c:v>1350000</c:v>
                </c:pt>
                <c:pt idx="1501">
                  <c:v>1350000</c:v>
                </c:pt>
                <c:pt idx="1502">
                  <c:v>1350000</c:v>
                </c:pt>
                <c:pt idx="1503">
                  <c:v>1350000</c:v>
                </c:pt>
                <c:pt idx="1504">
                  <c:v>1350000</c:v>
                </c:pt>
                <c:pt idx="1505">
                  <c:v>1350000</c:v>
                </c:pt>
                <c:pt idx="1506">
                  <c:v>1346897.875</c:v>
                </c:pt>
                <c:pt idx="1507">
                  <c:v>1342041.75</c:v>
                </c:pt>
                <c:pt idx="1508">
                  <c:v>1338160</c:v>
                </c:pt>
                <c:pt idx="1509">
                  <c:v>1336750.375</c:v>
                </c:pt>
                <c:pt idx="1510">
                  <c:v>1339043.875</c:v>
                </c:pt>
                <c:pt idx="1511">
                  <c:v>1344682</c:v>
                </c:pt>
                <c:pt idx="1512">
                  <c:v>1350000</c:v>
                </c:pt>
                <c:pt idx="1513">
                  <c:v>1350000</c:v>
                </c:pt>
                <c:pt idx="1514">
                  <c:v>1350000</c:v>
                </c:pt>
                <c:pt idx="1515">
                  <c:v>1350000</c:v>
                </c:pt>
                <c:pt idx="1516">
                  <c:v>1350000</c:v>
                </c:pt>
                <c:pt idx="1517">
                  <c:v>1349499.5</c:v>
                </c:pt>
                <c:pt idx="1518">
                  <c:v>1341548.25</c:v>
                </c:pt>
                <c:pt idx="1519">
                  <c:v>1334897.075</c:v>
                </c:pt>
                <c:pt idx="1520">
                  <c:v>1339951.55</c:v>
                </c:pt>
                <c:pt idx="1521">
                  <c:v>1350000</c:v>
                </c:pt>
                <c:pt idx="1522">
                  <c:v>1350000</c:v>
                </c:pt>
                <c:pt idx="1523">
                  <c:v>1350000</c:v>
                </c:pt>
                <c:pt idx="1524">
                  <c:v>1350000</c:v>
                </c:pt>
                <c:pt idx="1525">
                  <c:v>1350000</c:v>
                </c:pt>
                <c:pt idx="1526">
                  <c:v>1350000</c:v>
                </c:pt>
                <c:pt idx="1527">
                  <c:v>1350000</c:v>
                </c:pt>
                <c:pt idx="1528">
                  <c:v>1350000</c:v>
                </c:pt>
                <c:pt idx="1529">
                  <c:v>1349655.5</c:v>
                </c:pt>
                <c:pt idx="1530">
                  <c:v>1344373.125</c:v>
                </c:pt>
                <c:pt idx="1531">
                  <c:v>1337521</c:v>
                </c:pt>
                <c:pt idx="1532">
                  <c:v>1331317.125</c:v>
                </c:pt>
                <c:pt idx="1533">
                  <c:v>1326804.625</c:v>
                </c:pt>
                <c:pt idx="1534">
                  <c:v>1325160.375</c:v>
                </c:pt>
                <c:pt idx="1535">
                  <c:v>1327094.375</c:v>
                </c:pt>
                <c:pt idx="1536">
                  <c:v>1331843.375</c:v>
                </c:pt>
                <c:pt idx="1537">
                  <c:v>1338417.375</c:v>
                </c:pt>
                <c:pt idx="1538">
                  <c:v>1345644.25</c:v>
                </c:pt>
                <c:pt idx="1539">
                  <c:v>1350000</c:v>
                </c:pt>
                <c:pt idx="1540">
                  <c:v>1350000</c:v>
                </c:pt>
                <c:pt idx="1541">
                  <c:v>1350000</c:v>
                </c:pt>
                <c:pt idx="1542">
                  <c:v>1350000</c:v>
                </c:pt>
                <c:pt idx="1543">
                  <c:v>1350000</c:v>
                </c:pt>
                <c:pt idx="1544">
                  <c:v>1350000</c:v>
                </c:pt>
                <c:pt idx="1545">
                  <c:v>1350000</c:v>
                </c:pt>
                <c:pt idx="1546">
                  <c:v>1350000</c:v>
                </c:pt>
                <c:pt idx="1547">
                  <c:v>1350000</c:v>
                </c:pt>
                <c:pt idx="1548">
                  <c:v>1350000</c:v>
                </c:pt>
                <c:pt idx="1549">
                  <c:v>1350000</c:v>
                </c:pt>
                <c:pt idx="1550">
                  <c:v>1350000</c:v>
                </c:pt>
                <c:pt idx="1551">
                  <c:v>1350000</c:v>
                </c:pt>
                <c:pt idx="1552">
                  <c:v>1350000</c:v>
                </c:pt>
                <c:pt idx="1553">
                  <c:v>1350000</c:v>
                </c:pt>
                <c:pt idx="1554">
                  <c:v>1350000</c:v>
                </c:pt>
                <c:pt idx="1555">
                  <c:v>1350000</c:v>
                </c:pt>
                <c:pt idx="1556">
                  <c:v>1350000</c:v>
                </c:pt>
                <c:pt idx="1557">
                  <c:v>1350000</c:v>
                </c:pt>
                <c:pt idx="1558">
                  <c:v>1350000</c:v>
                </c:pt>
                <c:pt idx="1559">
                  <c:v>1350000</c:v>
                </c:pt>
                <c:pt idx="1560">
                  <c:v>1350000</c:v>
                </c:pt>
                <c:pt idx="1561">
                  <c:v>1350000</c:v>
                </c:pt>
                <c:pt idx="1562">
                  <c:v>1350000</c:v>
                </c:pt>
                <c:pt idx="1563">
                  <c:v>1350000</c:v>
                </c:pt>
                <c:pt idx="1564">
                  <c:v>1350000</c:v>
                </c:pt>
                <c:pt idx="1565">
                  <c:v>1350000</c:v>
                </c:pt>
                <c:pt idx="1566">
                  <c:v>1350000</c:v>
                </c:pt>
                <c:pt idx="1567">
                  <c:v>1350000</c:v>
                </c:pt>
                <c:pt idx="1568">
                  <c:v>1350000</c:v>
                </c:pt>
                <c:pt idx="1569">
                  <c:v>1350000</c:v>
                </c:pt>
                <c:pt idx="1570">
                  <c:v>1350000</c:v>
                </c:pt>
                <c:pt idx="1571">
                  <c:v>1350000</c:v>
                </c:pt>
                <c:pt idx="1572">
                  <c:v>1350000</c:v>
                </c:pt>
                <c:pt idx="1573">
                  <c:v>1350000</c:v>
                </c:pt>
                <c:pt idx="1574">
                  <c:v>1350000</c:v>
                </c:pt>
                <c:pt idx="1575">
                  <c:v>1350000</c:v>
                </c:pt>
                <c:pt idx="1576">
                  <c:v>1350000</c:v>
                </c:pt>
                <c:pt idx="1577">
                  <c:v>1350000</c:v>
                </c:pt>
                <c:pt idx="1578">
                  <c:v>1350000</c:v>
                </c:pt>
                <c:pt idx="1579">
                  <c:v>1348939</c:v>
                </c:pt>
                <c:pt idx="1580">
                  <c:v>1348240.25</c:v>
                </c:pt>
                <c:pt idx="1581">
                  <c:v>1349080</c:v>
                </c:pt>
                <c:pt idx="1582">
                  <c:v>1350000</c:v>
                </c:pt>
                <c:pt idx="1583">
                  <c:v>1350000</c:v>
                </c:pt>
                <c:pt idx="1584">
                  <c:v>1350000</c:v>
                </c:pt>
                <c:pt idx="1585">
                  <c:v>1350000</c:v>
                </c:pt>
                <c:pt idx="1586">
                  <c:v>1350000</c:v>
                </c:pt>
                <c:pt idx="1587">
                  <c:v>1350000</c:v>
                </c:pt>
                <c:pt idx="1588">
                  <c:v>1350000</c:v>
                </c:pt>
                <c:pt idx="1589">
                  <c:v>1345940.75</c:v>
                </c:pt>
                <c:pt idx="1590">
                  <c:v>1334387.9750000001</c:v>
                </c:pt>
                <c:pt idx="1591">
                  <c:v>1330771.1500000001</c:v>
                </c:pt>
                <c:pt idx="1592">
                  <c:v>1349423.05</c:v>
                </c:pt>
                <c:pt idx="1593">
                  <c:v>1350000</c:v>
                </c:pt>
                <c:pt idx="1594">
                  <c:v>1350000</c:v>
                </c:pt>
                <c:pt idx="1595">
                  <c:v>1350000</c:v>
                </c:pt>
                <c:pt idx="1596">
                  <c:v>1350000</c:v>
                </c:pt>
                <c:pt idx="1597">
                  <c:v>1350000</c:v>
                </c:pt>
                <c:pt idx="1598">
                  <c:v>1350000</c:v>
                </c:pt>
                <c:pt idx="1599">
                  <c:v>1350000</c:v>
                </c:pt>
                <c:pt idx="1600">
                  <c:v>1350000</c:v>
                </c:pt>
                <c:pt idx="1601">
                  <c:v>1350000</c:v>
                </c:pt>
                <c:pt idx="1602">
                  <c:v>1350000</c:v>
                </c:pt>
                <c:pt idx="1603">
                  <c:v>1348954.25</c:v>
                </c:pt>
                <c:pt idx="1604">
                  <c:v>1349416.125</c:v>
                </c:pt>
                <c:pt idx="1605">
                  <c:v>1350000</c:v>
                </c:pt>
                <c:pt idx="1606">
                  <c:v>1350000</c:v>
                </c:pt>
                <c:pt idx="1607">
                  <c:v>1350000</c:v>
                </c:pt>
                <c:pt idx="1608">
                  <c:v>1350000</c:v>
                </c:pt>
                <c:pt idx="1609">
                  <c:v>1350000</c:v>
                </c:pt>
                <c:pt idx="1610">
                  <c:v>1350000</c:v>
                </c:pt>
                <c:pt idx="1611">
                  <c:v>1350000</c:v>
                </c:pt>
                <c:pt idx="1612">
                  <c:v>1350000</c:v>
                </c:pt>
                <c:pt idx="1613">
                  <c:v>1350000</c:v>
                </c:pt>
                <c:pt idx="1614">
                  <c:v>1350000</c:v>
                </c:pt>
                <c:pt idx="1615">
                  <c:v>1350000</c:v>
                </c:pt>
                <c:pt idx="1616">
                  <c:v>1350000</c:v>
                </c:pt>
                <c:pt idx="1617">
                  <c:v>1350000</c:v>
                </c:pt>
                <c:pt idx="1618">
                  <c:v>1350000</c:v>
                </c:pt>
                <c:pt idx="1619">
                  <c:v>1350000</c:v>
                </c:pt>
                <c:pt idx="1620">
                  <c:v>1350000</c:v>
                </c:pt>
                <c:pt idx="1621">
                  <c:v>1350000</c:v>
                </c:pt>
                <c:pt idx="1622">
                  <c:v>1350000</c:v>
                </c:pt>
                <c:pt idx="1623">
                  <c:v>1350000</c:v>
                </c:pt>
                <c:pt idx="1624">
                  <c:v>1350000</c:v>
                </c:pt>
                <c:pt idx="1625">
                  <c:v>1350000</c:v>
                </c:pt>
                <c:pt idx="1626">
                  <c:v>1350000</c:v>
                </c:pt>
                <c:pt idx="1627">
                  <c:v>1350000</c:v>
                </c:pt>
                <c:pt idx="1628">
                  <c:v>1350000</c:v>
                </c:pt>
                <c:pt idx="1629">
                  <c:v>1350000</c:v>
                </c:pt>
                <c:pt idx="1630">
                  <c:v>1350000</c:v>
                </c:pt>
                <c:pt idx="1631">
                  <c:v>1350000</c:v>
                </c:pt>
                <c:pt idx="1632">
                  <c:v>1350000</c:v>
                </c:pt>
                <c:pt idx="1633">
                  <c:v>1350000</c:v>
                </c:pt>
                <c:pt idx="1634">
                  <c:v>1350000</c:v>
                </c:pt>
                <c:pt idx="1635">
                  <c:v>1350000</c:v>
                </c:pt>
                <c:pt idx="1636">
                  <c:v>1350000</c:v>
                </c:pt>
                <c:pt idx="1637">
                  <c:v>1350000</c:v>
                </c:pt>
                <c:pt idx="1638">
                  <c:v>1350000</c:v>
                </c:pt>
                <c:pt idx="1639">
                  <c:v>1350000</c:v>
                </c:pt>
                <c:pt idx="1640">
                  <c:v>1350000</c:v>
                </c:pt>
                <c:pt idx="1641">
                  <c:v>1350000</c:v>
                </c:pt>
                <c:pt idx="1642">
                  <c:v>1350000</c:v>
                </c:pt>
                <c:pt idx="1643">
                  <c:v>1350000</c:v>
                </c:pt>
                <c:pt idx="1644">
                  <c:v>1350000</c:v>
                </c:pt>
                <c:pt idx="1645">
                  <c:v>1350000</c:v>
                </c:pt>
                <c:pt idx="1646">
                  <c:v>1350000</c:v>
                </c:pt>
                <c:pt idx="1647">
                  <c:v>1350000</c:v>
                </c:pt>
                <c:pt idx="1648">
                  <c:v>1350000</c:v>
                </c:pt>
                <c:pt idx="1649">
                  <c:v>1350000</c:v>
                </c:pt>
                <c:pt idx="1650">
                  <c:v>1350000</c:v>
                </c:pt>
                <c:pt idx="1651">
                  <c:v>1350000</c:v>
                </c:pt>
                <c:pt idx="1652">
                  <c:v>1350000</c:v>
                </c:pt>
                <c:pt idx="1653">
                  <c:v>1350000</c:v>
                </c:pt>
                <c:pt idx="1654">
                  <c:v>1350000</c:v>
                </c:pt>
                <c:pt idx="1655">
                  <c:v>1350000</c:v>
                </c:pt>
                <c:pt idx="1656">
                  <c:v>1350000</c:v>
                </c:pt>
                <c:pt idx="1657">
                  <c:v>1350000</c:v>
                </c:pt>
                <c:pt idx="1658">
                  <c:v>1350000</c:v>
                </c:pt>
                <c:pt idx="1659">
                  <c:v>1350000</c:v>
                </c:pt>
                <c:pt idx="1660">
                  <c:v>1350000</c:v>
                </c:pt>
                <c:pt idx="1661">
                  <c:v>1350000</c:v>
                </c:pt>
                <c:pt idx="1662">
                  <c:v>1350000</c:v>
                </c:pt>
                <c:pt idx="1663">
                  <c:v>1350000</c:v>
                </c:pt>
                <c:pt idx="1664">
                  <c:v>1350000</c:v>
                </c:pt>
                <c:pt idx="1665">
                  <c:v>1350000</c:v>
                </c:pt>
                <c:pt idx="1666">
                  <c:v>1350000</c:v>
                </c:pt>
                <c:pt idx="1667">
                  <c:v>1350000</c:v>
                </c:pt>
                <c:pt idx="1668">
                  <c:v>1350000</c:v>
                </c:pt>
                <c:pt idx="1669">
                  <c:v>1350000</c:v>
                </c:pt>
                <c:pt idx="1670">
                  <c:v>1350000</c:v>
                </c:pt>
                <c:pt idx="1671">
                  <c:v>1350000</c:v>
                </c:pt>
                <c:pt idx="1672">
                  <c:v>1350000</c:v>
                </c:pt>
                <c:pt idx="1673">
                  <c:v>1350000</c:v>
                </c:pt>
                <c:pt idx="1674">
                  <c:v>1350000</c:v>
                </c:pt>
                <c:pt idx="1675">
                  <c:v>1350000</c:v>
                </c:pt>
                <c:pt idx="1676">
                  <c:v>1350000</c:v>
                </c:pt>
                <c:pt idx="1677">
                  <c:v>1350000</c:v>
                </c:pt>
                <c:pt idx="1678">
                  <c:v>1350000</c:v>
                </c:pt>
                <c:pt idx="1679">
                  <c:v>1350000</c:v>
                </c:pt>
                <c:pt idx="1680">
                  <c:v>1350000</c:v>
                </c:pt>
                <c:pt idx="1681">
                  <c:v>1350000</c:v>
                </c:pt>
                <c:pt idx="1682">
                  <c:v>1350000</c:v>
                </c:pt>
                <c:pt idx="1683">
                  <c:v>1350000</c:v>
                </c:pt>
                <c:pt idx="1684">
                  <c:v>1350000</c:v>
                </c:pt>
                <c:pt idx="1685">
                  <c:v>1350000</c:v>
                </c:pt>
                <c:pt idx="1686">
                  <c:v>1350000</c:v>
                </c:pt>
                <c:pt idx="1687">
                  <c:v>1350000</c:v>
                </c:pt>
                <c:pt idx="1688">
                  <c:v>1350000</c:v>
                </c:pt>
                <c:pt idx="1689">
                  <c:v>1350000</c:v>
                </c:pt>
                <c:pt idx="1690">
                  <c:v>1350000</c:v>
                </c:pt>
                <c:pt idx="1691">
                  <c:v>1350000</c:v>
                </c:pt>
                <c:pt idx="1692">
                  <c:v>1350000</c:v>
                </c:pt>
                <c:pt idx="1693">
                  <c:v>1350000</c:v>
                </c:pt>
                <c:pt idx="1694">
                  <c:v>1350000</c:v>
                </c:pt>
                <c:pt idx="1695">
                  <c:v>1350000</c:v>
                </c:pt>
                <c:pt idx="1696">
                  <c:v>1350000</c:v>
                </c:pt>
                <c:pt idx="1697">
                  <c:v>1350000</c:v>
                </c:pt>
                <c:pt idx="1698">
                  <c:v>1350000</c:v>
                </c:pt>
                <c:pt idx="1699">
                  <c:v>1350000</c:v>
                </c:pt>
                <c:pt idx="1700">
                  <c:v>1350000</c:v>
                </c:pt>
                <c:pt idx="1701">
                  <c:v>1350000</c:v>
                </c:pt>
                <c:pt idx="1702">
                  <c:v>1350000</c:v>
                </c:pt>
                <c:pt idx="1703">
                  <c:v>1350000</c:v>
                </c:pt>
                <c:pt idx="1704">
                  <c:v>1350000</c:v>
                </c:pt>
                <c:pt idx="1705">
                  <c:v>1350000</c:v>
                </c:pt>
                <c:pt idx="1706">
                  <c:v>1350000</c:v>
                </c:pt>
                <c:pt idx="1707">
                  <c:v>1350000</c:v>
                </c:pt>
                <c:pt idx="1708">
                  <c:v>1350000</c:v>
                </c:pt>
                <c:pt idx="1709">
                  <c:v>1350000</c:v>
                </c:pt>
                <c:pt idx="1710">
                  <c:v>1350000</c:v>
                </c:pt>
                <c:pt idx="1711">
                  <c:v>1350000</c:v>
                </c:pt>
                <c:pt idx="1712">
                  <c:v>1350000</c:v>
                </c:pt>
                <c:pt idx="1713">
                  <c:v>1350000</c:v>
                </c:pt>
                <c:pt idx="1714">
                  <c:v>1350000</c:v>
                </c:pt>
                <c:pt idx="1715">
                  <c:v>1350000</c:v>
                </c:pt>
                <c:pt idx="1716">
                  <c:v>1350000</c:v>
                </c:pt>
                <c:pt idx="1717">
                  <c:v>1350000</c:v>
                </c:pt>
                <c:pt idx="1718">
                  <c:v>1350000</c:v>
                </c:pt>
                <c:pt idx="1719">
                  <c:v>1350000</c:v>
                </c:pt>
                <c:pt idx="1720">
                  <c:v>1350000</c:v>
                </c:pt>
                <c:pt idx="1721">
                  <c:v>1350000</c:v>
                </c:pt>
                <c:pt idx="1722">
                  <c:v>1350000</c:v>
                </c:pt>
                <c:pt idx="1723">
                  <c:v>1350000</c:v>
                </c:pt>
                <c:pt idx="1724">
                  <c:v>1350000</c:v>
                </c:pt>
                <c:pt idx="1725">
                  <c:v>1350000</c:v>
                </c:pt>
                <c:pt idx="1726">
                  <c:v>1350000</c:v>
                </c:pt>
                <c:pt idx="1727">
                  <c:v>1350000</c:v>
                </c:pt>
                <c:pt idx="1728">
                  <c:v>1350000</c:v>
                </c:pt>
                <c:pt idx="1729">
                  <c:v>1350000</c:v>
                </c:pt>
                <c:pt idx="1730">
                  <c:v>1350000</c:v>
                </c:pt>
                <c:pt idx="1731">
                  <c:v>1350000</c:v>
                </c:pt>
                <c:pt idx="1732">
                  <c:v>1350000</c:v>
                </c:pt>
                <c:pt idx="1733">
                  <c:v>1350000</c:v>
                </c:pt>
                <c:pt idx="1734">
                  <c:v>1350000</c:v>
                </c:pt>
                <c:pt idx="1735">
                  <c:v>1350000</c:v>
                </c:pt>
                <c:pt idx="1736">
                  <c:v>1350000</c:v>
                </c:pt>
                <c:pt idx="1737">
                  <c:v>1350000</c:v>
                </c:pt>
                <c:pt idx="1738">
                  <c:v>1350000</c:v>
                </c:pt>
                <c:pt idx="1739">
                  <c:v>1350000</c:v>
                </c:pt>
                <c:pt idx="1740">
                  <c:v>1350000</c:v>
                </c:pt>
                <c:pt idx="1741">
                  <c:v>1350000</c:v>
                </c:pt>
                <c:pt idx="1742">
                  <c:v>1350000</c:v>
                </c:pt>
                <c:pt idx="1743">
                  <c:v>1350000</c:v>
                </c:pt>
                <c:pt idx="1744">
                  <c:v>1350000</c:v>
                </c:pt>
                <c:pt idx="1745">
                  <c:v>1350000</c:v>
                </c:pt>
                <c:pt idx="1746">
                  <c:v>1350000</c:v>
                </c:pt>
                <c:pt idx="1747">
                  <c:v>1350000</c:v>
                </c:pt>
                <c:pt idx="1748">
                  <c:v>1350000</c:v>
                </c:pt>
                <c:pt idx="1749">
                  <c:v>1350000</c:v>
                </c:pt>
                <c:pt idx="1750">
                  <c:v>1350000</c:v>
                </c:pt>
                <c:pt idx="1751">
                  <c:v>1350000</c:v>
                </c:pt>
                <c:pt idx="1752">
                  <c:v>1350000</c:v>
                </c:pt>
                <c:pt idx="1753">
                  <c:v>1350000</c:v>
                </c:pt>
                <c:pt idx="1754">
                  <c:v>1350000</c:v>
                </c:pt>
                <c:pt idx="1755">
                  <c:v>1350000</c:v>
                </c:pt>
                <c:pt idx="1756">
                  <c:v>1350000</c:v>
                </c:pt>
                <c:pt idx="1757">
                  <c:v>1350000</c:v>
                </c:pt>
                <c:pt idx="1758">
                  <c:v>1344332.5249999999</c:v>
                </c:pt>
                <c:pt idx="1759">
                  <c:v>1350000</c:v>
                </c:pt>
                <c:pt idx="1760">
                  <c:v>1350000</c:v>
                </c:pt>
                <c:pt idx="1761">
                  <c:v>1350000</c:v>
                </c:pt>
                <c:pt idx="1762">
                  <c:v>1350000</c:v>
                </c:pt>
                <c:pt idx="1763">
                  <c:v>1350000</c:v>
                </c:pt>
                <c:pt idx="1764">
                  <c:v>1350000</c:v>
                </c:pt>
                <c:pt idx="1765">
                  <c:v>1350000</c:v>
                </c:pt>
                <c:pt idx="1766">
                  <c:v>1350000</c:v>
                </c:pt>
                <c:pt idx="1767">
                  <c:v>1350000</c:v>
                </c:pt>
                <c:pt idx="1768">
                  <c:v>1350000</c:v>
                </c:pt>
                <c:pt idx="1769">
                  <c:v>1350000</c:v>
                </c:pt>
                <c:pt idx="1770">
                  <c:v>1346589.5</c:v>
                </c:pt>
                <c:pt idx="1771">
                  <c:v>1344020.625</c:v>
                </c:pt>
                <c:pt idx="1772">
                  <c:v>1344896</c:v>
                </c:pt>
                <c:pt idx="1773">
                  <c:v>1350000</c:v>
                </c:pt>
                <c:pt idx="1774">
                  <c:v>1350000</c:v>
                </c:pt>
                <c:pt idx="1775">
                  <c:v>1350000</c:v>
                </c:pt>
                <c:pt idx="1776">
                  <c:v>1350000</c:v>
                </c:pt>
                <c:pt idx="1777">
                  <c:v>1350000</c:v>
                </c:pt>
                <c:pt idx="1778">
                  <c:v>1350000</c:v>
                </c:pt>
                <c:pt idx="1779">
                  <c:v>1350000</c:v>
                </c:pt>
                <c:pt idx="1780">
                  <c:v>1350000</c:v>
                </c:pt>
                <c:pt idx="1781">
                  <c:v>1350000</c:v>
                </c:pt>
                <c:pt idx="1782">
                  <c:v>1345494.575</c:v>
                </c:pt>
                <c:pt idx="1783">
                  <c:v>1350000</c:v>
                </c:pt>
                <c:pt idx="1784">
                  <c:v>1350000</c:v>
                </c:pt>
                <c:pt idx="1785">
                  <c:v>1350000</c:v>
                </c:pt>
                <c:pt idx="1786">
                  <c:v>1350000</c:v>
                </c:pt>
                <c:pt idx="1787">
                  <c:v>1350000</c:v>
                </c:pt>
                <c:pt idx="1788">
                  <c:v>1350000</c:v>
                </c:pt>
                <c:pt idx="1789">
                  <c:v>1350000</c:v>
                </c:pt>
                <c:pt idx="1790">
                  <c:v>1350000</c:v>
                </c:pt>
                <c:pt idx="1791">
                  <c:v>1350000</c:v>
                </c:pt>
                <c:pt idx="1792">
                  <c:v>1350000</c:v>
                </c:pt>
                <c:pt idx="1793">
                  <c:v>1350000</c:v>
                </c:pt>
                <c:pt idx="1794">
                  <c:v>1348754.8</c:v>
                </c:pt>
                <c:pt idx="1795">
                  <c:v>1347437.175</c:v>
                </c:pt>
                <c:pt idx="1796">
                  <c:v>1349327.3</c:v>
                </c:pt>
                <c:pt idx="1797">
                  <c:v>1350000</c:v>
                </c:pt>
                <c:pt idx="1798">
                  <c:v>1350000</c:v>
                </c:pt>
                <c:pt idx="1799">
                  <c:v>1350000</c:v>
                </c:pt>
                <c:pt idx="1800">
                  <c:v>1350000</c:v>
                </c:pt>
                <c:pt idx="1801">
                  <c:v>1350000</c:v>
                </c:pt>
                <c:pt idx="1802">
                  <c:v>1350000</c:v>
                </c:pt>
                <c:pt idx="1803">
                  <c:v>1350000</c:v>
                </c:pt>
                <c:pt idx="1804">
                  <c:v>1350000</c:v>
                </c:pt>
                <c:pt idx="1805">
                  <c:v>1350000</c:v>
                </c:pt>
                <c:pt idx="1806">
                  <c:v>1349915.85</c:v>
                </c:pt>
                <c:pt idx="1807">
                  <c:v>1350000</c:v>
                </c:pt>
                <c:pt idx="1808">
                  <c:v>1350000</c:v>
                </c:pt>
                <c:pt idx="1809">
                  <c:v>1350000</c:v>
                </c:pt>
                <c:pt idx="1810">
                  <c:v>1350000</c:v>
                </c:pt>
                <c:pt idx="1811">
                  <c:v>1350000</c:v>
                </c:pt>
                <c:pt idx="1812">
                  <c:v>1350000</c:v>
                </c:pt>
                <c:pt idx="1813">
                  <c:v>1350000</c:v>
                </c:pt>
                <c:pt idx="1814">
                  <c:v>1350000</c:v>
                </c:pt>
                <c:pt idx="1815">
                  <c:v>1350000</c:v>
                </c:pt>
                <c:pt idx="1816">
                  <c:v>1350000</c:v>
                </c:pt>
                <c:pt idx="1817">
                  <c:v>1350000</c:v>
                </c:pt>
                <c:pt idx="1818">
                  <c:v>1350000</c:v>
                </c:pt>
                <c:pt idx="1819">
                  <c:v>1350000</c:v>
                </c:pt>
                <c:pt idx="1820">
                  <c:v>1350000</c:v>
                </c:pt>
                <c:pt idx="1821">
                  <c:v>1350000</c:v>
                </c:pt>
                <c:pt idx="1822">
                  <c:v>1350000</c:v>
                </c:pt>
                <c:pt idx="1823">
                  <c:v>1350000</c:v>
                </c:pt>
                <c:pt idx="1824">
                  <c:v>1350000</c:v>
                </c:pt>
                <c:pt idx="1825">
                  <c:v>1350000</c:v>
                </c:pt>
                <c:pt idx="1826">
                  <c:v>1350000</c:v>
                </c:pt>
                <c:pt idx="1827">
                  <c:v>1350000</c:v>
                </c:pt>
                <c:pt idx="1828">
                  <c:v>1350000</c:v>
                </c:pt>
                <c:pt idx="1829">
                  <c:v>1350000</c:v>
                </c:pt>
                <c:pt idx="1830">
                  <c:v>1350000</c:v>
                </c:pt>
                <c:pt idx="1831">
                  <c:v>1350000</c:v>
                </c:pt>
                <c:pt idx="1832">
                  <c:v>1350000</c:v>
                </c:pt>
                <c:pt idx="1833">
                  <c:v>1350000</c:v>
                </c:pt>
                <c:pt idx="1834">
                  <c:v>1350000</c:v>
                </c:pt>
                <c:pt idx="1835">
                  <c:v>1350000</c:v>
                </c:pt>
                <c:pt idx="1836">
                  <c:v>1350000</c:v>
                </c:pt>
                <c:pt idx="1837">
                  <c:v>1350000</c:v>
                </c:pt>
                <c:pt idx="1838">
                  <c:v>1350000</c:v>
                </c:pt>
                <c:pt idx="1839">
                  <c:v>1350000</c:v>
                </c:pt>
                <c:pt idx="1840">
                  <c:v>1350000</c:v>
                </c:pt>
                <c:pt idx="1841">
                  <c:v>1350000</c:v>
                </c:pt>
                <c:pt idx="1842">
                  <c:v>1350000</c:v>
                </c:pt>
                <c:pt idx="1843">
                  <c:v>1350000</c:v>
                </c:pt>
                <c:pt idx="1844">
                  <c:v>1350000</c:v>
                </c:pt>
                <c:pt idx="1845">
                  <c:v>1350000</c:v>
                </c:pt>
                <c:pt idx="1846">
                  <c:v>1350000</c:v>
                </c:pt>
                <c:pt idx="1847">
                  <c:v>1350000</c:v>
                </c:pt>
                <c:pt idx="1848">
                  <c:v>1350000</c:v>
                </c:pt>
                <c:pt idx="1849">
                  <c:v>1350000</c:v>
                </c:pt>
                <c:pt idx="1850">
                  <c:v>1350000</c:v>
                </c:pt>
                <c:pt idx="1851">
                  <c:v>1350000</c:v>
                </c:pt>
                <c:pt idx="1852">
                  <c:v>1350000</c:v>
                </c:pt>
                <c:pt idx="1853">
                  <c:v>1350000</c:v>
                </c:pt>
                <c:pt idx="1854">
                  <c:v>1346761.2749999999</c:v>
                </c:pt>
                <c:pt idx="1855">
                  <c:v>1350000</c:v>
                </c:pt>
                <c:pt idx="1856">
                  <c:v>1350000</c:v>
                </c:pt>
                <c:pt idx="1857">
                  <c:v>1350000</c:v>
                </c:pt>
                <c:pt idx="1858">
                  <c:v>1350000</c:v>
                </c:pt>
                <c:pt idx="1859">
                  <c:v>1350000</c:v>
                </c:pt>
                <c:pt idx="1860">
                  <c:v>1350000</c:v>
                </c:pt>
                <c:pt idx="1861">
                  <c:v>1350000</c:v>
                </c:pt>
                <c:pt idx="1862">
                  <c:v>1350000</c:v>
                </c:pt>
                <c:pt idx="1863">
                  <c:v>1350000</c:v>
                </c:pt>
                <c:pt idx="1864">
                  <c:v>1350000</c:v>
                </c:pt>
                <c:pt idx="1865">
                  <c:v>1350000</c:v>
                </c:pt>
                <c:pt idx="1866">
                  <c:v>1350000</c:v>
                </c:pt>
                <c:pt idx="1867">
                  <c:v>1349116.125</c:v>
                </c:pt>
                <c:pt idx="1868">
                  <c:v>1348843.25</c:v>
                </c:pt>
                <c:pt idx="1869">
                  <c:v>1350000</c:v>
                </c:pt>
                <c:pt idx="1870">
                  <c:v>1350000</c:v>
                </c:pt>
                <c:pt idx="1871">
                  <c:v>1350000</c:v>
                </c:pt>
                <c:pt idx="1872">
                  <c:v>1350000</c:v>
                </c:pt>
                <c:pt idx="1873">
                  <c:v>1350000</c:v>
                </c:pt>
                <c:pt idx="1874">
                  <c:v>1350000</c:v>
                </c:pt>
                <c:pt idx="1875">
                  <c:v>1350000</c:v>
                </c:pt>
                <c:pt idx="1876">
                  <c:v>1350000</c:v>
                </c:pt>
                <c:pt idx="1877">
                  <c:v>1350000</c:v>
                </c:pt>
                <c:pt idx="1878">
                  <c:v>1349577.5249999999</c:v>
                </c:pt>
                <c:pt idx="1879">
                  <c:v>1350000</c:v>
                </c:pt>
                <c:pt idx="1880">
                  <c:v>1350000</c:v>
                </c:pt>
                <c:pt idx="1881">
                  <c:v>1350000</c:v>
                </c:pt>
                <c:pt idx="1882">
                  <c:v>1350000</c:v>
                </c:pt>
                <c:pt idx="1883">
                  <c:v>1350000</c:v>
                </c:pt>
                <c:pt idx="1884">
                  <c:v>1350000</c:v>
                </c:pt>
                <c:pt idx="1885">
                  <c:v>1350000</c:v>
                </c:pt>
                <c:pt idx="1886">
                  <c:v>1350000</c:v>
                </c:pt>
                <c:pt idx="1887">
                  <c:v>1350000</c:v>
                </c:pt>
                <c:pt idx="1888">
                  <c:v>1350000</c:v>
                </c:pt>
                <c:pt idx="1889">
                  <c:v>1350000</c:v>
                </c:pt>
                <c:pt idx="1890">
                  <c:v>1350000</c:v>
                </c:pt>
                <c:pt idx="1891">
                  <c:v>1350000</c:v>
                </c:pt>
                <c:pt idx="1892">
                  <c:v>1350000</c:v>
                </c:pt>
                <c:pt idx="1893">
                  <c:v>1350000</c:v>
                </c:pt>
                <c:pt idx="1894">
                  <c:v>1350000</c:v>
                </c:pt>
                <c:pt idx="1895">
                  <c:v>1350000</c:v>
                </c:pt>
                <c:pt idx="1896">
                  <c:v>1350000</c:v>
                </c:pt>
                <c:pt idx="1897">
                  <c:v>1350000</c:v>
                </c:pt>
                <c:pt idx="1898">
                  <c:v>1350000</c:v>
                </c:pt>
                <c:pt idx="1899">
                  <c:v>1350000</c:v>
                </c:pt>
                <c:pt idx="1900">
                  <c:v>1350000</c:v>
                </c:pt>
                <c:pt idx="1901">
                  <c:v>1350000</c:v>
                </c:pt>
                <c:pt idx="1902">
                  <c:v>1350000</c:v>
                </c:pt>
                <c:pt idx="1903">
                  <c:v>1350000</c:v>
                </c:pt>
                <c:pt idx="1904">
                  <c:v>1350000</c:v>
                </c:pt>
                <c:pt idx="1905">
                  <c:v>1350000</c:v>
                </c:pt>
                <c:pt idx="1906">
                  <c:v>1350000</c:v>
                </c:pt>
                <c:pt idx="1907">
                  <c:v>1350000</c:v>
                </c:pt>
                <c:pt idx="1908">
                  <c:v>1350000</c:v>
                </c:pt>
                <c:pt idx="1909">
                  <c:v>1350000</c:v>
                </c:pt>
                <c:pt idx="1910">
                  <c:v>1350000</c:v>
                </c:pt>
                <c:pt idx="1911">
                  <c:v>1350000</c:v>
                </c:pt>
                <c:pt idx="1912">
                  <c:v>1350000</c:v>
                </c:pt>
                <c:pt idx="1913">
                  <c:v>1350000</c:v>
                </c:pt>
                <c:pt idx="1914">
                  <c:v>1350000</c:v>
                </c:pt>
                <c:pt idx="1915">
                  <c:v>1350000</c:v>
                </c:pt>
                <c:pt idx="1916">
                  <c:v>1350000</c:v>
                </c:pt>
                <c:pt idx="1917">
                  <c:v>1350000</c:v>
                </c:pt>
                <c:pt idx="1918">
                  <c:v>1350000</c:v>
                </c:pt>
                <c:pt idx="1919">
                  <c:v>1350000</c:v>
                </c:pt>
                <c:pt idx="1920">
                  <c:v>1350000</c:v>
                </c:pt>
                <c:pt idx="1921">
                  <c:v>1350000</c:v>
                </c:pt>
                <c:pt idx="1922">
                  <c:v>1350000</c:v>
                </c:pt>
                <c:pt idx="1923">
                  <c:v>1350000</c:v>
                </c:pt>
                <c:pt idx="1924">
                  <c:v>1350000</c:v>
                </c:pt>
                <c:pt idx="1925">
                  <c:v>1350000</c:v>
                </c:pt>
                <c:pt idx="1926">
                  <c:v>1348287.05</c:v>
                </c:pt>
                <c:pt idx="1927">
                  <c:v>1350000</c:v>
                </c:pt>
                <c:pt idx="1928">
                  <c:v>1350000</c:v>
                </c:pt>
                <c:pt idx="1929">
                  <c:v>1350000</c:v>
                </c:pt>
                <c:pt idx="1930">
                  <c:v>1350000</c:v>
                </c:pt>
                <c:pt idx="1931">
                  <c:v>1350000</c:v>
                </c:pt>
                <c:pt idx="1932">
                  <c:v>1350000</c:v>
                </c:pt>
                <c:pt idx="1933">
                  <c:v>1350000</c:v>
                </c:pt>
                <c:pt idx="1934">
                  <c:v>1350000</c:v>
                </c:pt>
                <c:pt idx="1935">
                  <c:v>1350000</c:v>
                </c:pt>
                <c:pt idx="1936">
                  <c:v>1350000</c:v>
                </c:pt>
                <c:pt idx="1937">
                  <c:v>1350000</c:v>
                </c:pt>
                <c:pt idx="1938">
                  <c:v>1350000</c:v>
                </c:pt>
                <c:pt idx="1939">
                  <c:v>1350000</c:v>
                </c:pt>
                <c:pt idx="1940">
                  <c:v>1350000</c:v>
                </c:pt>
                <c:pt idx="1941">
                  <c:v>1350000</c:v>
                </c:pt>
                <c:pt idx="1942">
                  <c:v>1350000</c:v>
                </c:pt>
                <c:pt idx="1943">
                  <c:v>1350000</c:v>
                </c:pt>
                <c:pt idx="1944">
                  <c:v>1350000</c:v>
                </c:pt>
                <c:pt idx="1945">
                  <c:v>1350000</c:v>
                </c:pt>
                <c:pt idx="1946">
                  <c:v>1350000</c:v>
                </c:pt>
                <c:pt idx="1947">
                  <c:v>1350000</c:v>
                </c:pt>
                <c:pt idx="1948">
                  <c:v>1350000</c:v>
                </c:pt>
                <c:pt idx="1949">
                  <c:v>1350000</c:v>
                </c:pt>
                <c:pt idx="1950">
                  <c:v>1350000</c:v>
                </c:pt>
                <c:pt idx="1951">
                  <c:v>1350000</c:v>
                </c:pt>
                <c:pt idx="1952">
                  <c:v>1350000</c:v>
                </c:pt>
                <c:pt idx="1953">
                  <c:v>1350000</c:v>
                </c:pt>
                <c:pt idx="1954">
                  <c:v>1350000</c:v>
                </c:pt>
                <c:pt idx="1955">
                  <c:v>1350000</c:v>
                </c:pt>
                <c:pt idx="1956">
                  <c:v>1350000</c:v>
                </c:pt>
                <c:pt idx="1957">
                  <c:v>1350000</c:v>
                </c:pt>
                <c:pt idx="1958">
                  <c:v>1350000</c:v>
                </c:pt>
                <c:pt idx="1959">
                  <c:v>1350000</c:v>
                </c:pt>
                <c:pt idx="1960">
                  <c:v>1350000</c:v>
                </c:pt>
                <c:pt idx="1961">
                  <c:v>1350000</c:v>
                </c:pt>
                <c:pt idx="1962">
                  <c:v>1350000</c:v>
                </c:pt>
                <c:pt idx="1963">
                  <c:v>1350000</c:v>
                </c:pt>
                <c:pt idx="1964">
                  <c:v>1350000</c:v>
                </c:pt>
                <c:pt idx="1965">
                  <c:v>1350000</c:v>
                </c:pt>
                <c:pt idx="1966">
                  <c:v>1350000</c:v>
                </c:pt>
                <c:pt idx="1967">
                  <c:v>1350000</c:v>
                </c:pt>
                <c:pt idx="1968">
                  <c:v>1350000</c:v>
                </c:pt>
                <c:pt idx="1969">
                  <c:v>1350000</c:v>
                </c:pt>
                <c:pt idx="1970">
                  <c:v>1350000</c:v>
                </c:pt>
                <c:pt idx="1971">
                  <c:v>1350000</c:v>
                </c:pt>
                <c:pt idx="1972">
                  <c:v>1350000</c:v>
                </c:pt>
                <c:pt idx="1973">
                  <c:v>1350000</c:v>
                </c:pt>
                <c:pt idx="1974">
                  <c:v>1350000</c:v>
                </c:pt>
                <c:pt idx="1975">
                  <c:v>1350000</c:v>
                </c:pt>
                <c:pt idx="1976">
                  <c:v>1350000</c:v>
                </c:pt>
                <c:pt idx="1977">
                  <c:v>1350000</c:v>
                </c:pt>
                <c:pt idx="1978">
                  <c:v>1350000</c:v>
                </c:pt>
                <c:pt idx="1979">
                  <c:v>1350000</c:v>
                </c:pt>
                <c:pt idx="1980">
                  <c:v>1350000</c:v>
                </c:pt>
                <c:pt idx="1981">
                  <c:v>1350000</c:v>
                </c:pt>
                <c:pt idx="1982">
                  <c:v>1350000</c:v>
                </c:pt>
                <c:pt idx="1983">
                  <c:v>1350000</c:v>
                </c:pt>
                <c:pt idx="1984">
                  <c:v>1350000</c:v>
                </c:pt>
                <c:pt idx="1985">
                  <c:v>1350000</c:v>
                </c:pt>
                <c:pt idx="1986">
                  <c:v>1350000</c:v>
                </c:pt>
                <c:pt idx="1987">
                  <c:v>1350000</c:v>
                </c:pt>
                <c:pt idx="1988">
                  <c:v>1350000</c:v>
                </c:pt>
                <c:pt idx="1989">
                  <c:v>1350000</c:v>
                </c:pt>
                <c:pt idx="1990">
                  <c:v>1350000</c:v>
                </c:pt>
                <c:pt idx="1991">
                  <c:v>1350000</c:v>
                </c:pt>
                <c:pt idx="1992">
                  <c:v>1350000</c:v>
                </c:pt>
                <c:pt idx="1993">
                  <c:v>1350000</c:v>
                </c:pt>
                <c:pt idx="1994">
                  <c:v>1350000</c:v>
                </c:pt>
                <c:pt idx="1995">
                  <c:v>1350000</c:v>
                </c:pt>
                <c:pt idx="1996">
                  <c:v>1350000</c:v>
                </c:pt>
                <c:pt idx="1997">
                  <c:v>1350000</c:v>
                </c:pt>
                <c:pt idx="1998">
                  <c:v>1350000</c:v>
                </c:pt>
                <c:pt idx="1999">
                  <c:v>1350000</c:v>
                </c:pt>
                <c:pt idx="2000">
                  <c:v>1350000</c:v>
                </c:pt>
                <c:pt idx="2001">
                  <c:v>1350000</c:v>
                </c:pt>
                <c:pt idx="2002">
                  <c:v>1350000</c:v>
                </c:pt>
                <c:pt idx="2003">
                  <c:v>1350000</c:v>
                </c:pt>
                <c:pt idx="2004">
                  <c:v>1350000</c:v>
                </c:pt>
                <c:pt idx="2005">
                  <c:v>1350000</c:v>
                </c:pt>
                <c:pt idx="2006">
                  <c:v>1350000</c:v>
                </c:pt>
                <c:pt idx="2007">
                  <c:v>1350000</c:v>
                </c:pt>
                <c:pt idx="2008">
                  <c:v>1350000</c:v>
                </c:pt>
                <c:pt idx="2009">
                  <c:v>1350000</c:v>
                </c:pt>
                <c:pt idx="2010">
                  <c:v>1350000</c:v>
                </c:pt>
                <c:pt idx="2011">
                  <c:v>1350000</c:v>
                </c:pt>
                <c:pt idx="2012">
                  <c:v>1350000</c:v>
                </c:pt>
                <c:pt idx="2013">
                  <c:v>1350000</c:v>
                </c:pt>
                <c:pt idx="2014">
                  <c:v>1350000</c:v>
                </c:pt>
                <c:pt idx="2015">
                  <c:v>1350000</c:v>
                </c:pt>
                <c:pt idx="2016">
                  <c:v>1350000</c:v>
                </c:pt>
                <c:pt idx="2017">
                  <c:v>1350000</c:v>
                </c:pt>
                <c:pt idx="2018">
                  <c:v>1350000</c:v>
                </c:pt>
                <c:pt idx="2019">
                  <c:v>1350000</c:v>
                </c:pt>
                <c:pt idx="2020">
                  <c:v>1350000</c:v>
                </c:pt>
                <c:pt idx="2021">
                  <c:v>1350000</c:v>
                </c:pt>
                <c:pt idx="2022">
                  <c:v>1350000</c:v>
                </c:pt>
                <c:pt idx="2023">
                  <c:v>1350000</c:v>
                </c:pt>
                <c:pt idx="2024">
                  <c:v>1350000</c:v>
                </c:pt>
                <c:pt idx="2025">
                  <c:v>1350000</c:v>
                </c:pt>
                <c:pt idx="2026">
                  <c:v>1350000</c:v>
                </c:pt>
                <c:pt idx="2027">
                  <c:v>1350000</c:v>
                </c:pt>
                <c:pt idx="2028">
                  <c:v>1350000</c:v>
                </c:pt>
                <c:pt idx="2029">
                  <c:v>1350000</c:v>
                </c:pt>
                <c:pt idx="2030">
                  <c:v>1350000</c:v>
                </c:pt>
                <c:pt idx="2031">
                  <c:v>1350000</c:v>
                </c:pt>
                <c:pt idx="2032">
                  <c:v>1350000</c:v>
                </c:pt>
                <c:pt idx="2033">
                  <c:v>1350000</c:v>
                </c:pt>
                <c:pt idx="2034">
                  <c:v>1350000</c:v>
                </c:pt>
                <c:pt idx="2035">
                  <c:v>1350000</c:v>
                </c:pt>
                <c:pt idx="2036">
                  <c:v>1350000</c:v>
                </c:pt>
                <c:pt idx="2037">
                  <c:v>1350000</c:v>
                </c:pt>
                <c:pt idx="2038">
                  <c:v>1350000</c:v>
                </c:pt>
                <c:pt idx="2039">
                  <c:v>1350000</c:v>
                </c:pt>
                <c:pt idx="2040">
                  <c:v>1350000</c:v>
                </c:pt>
                <c:pt idx="2041">
                  <c:v>1350000</c:v>
                </c:pt>
                <c:pt idx="2042">
                  <c:v>1350000</c:v>
                </c:pt>
                <c:pt idx="2043">
                  <c:v>1350000</c:v>
                </c:pt>
                <c:pt idx="2044">
                  <c:v>1350000</c:v>
                </c:pt>
                <c:pt idx="2045">
                  <c:v>1350000</c:v>
                </c:pt>
                <c:pt idx="2046">
                  <c:v>1350000</c:v>
                </c:pt>
                <c:pt idx="2047">
                  <c:v>1350000</c:v>
                </c:pt>
                <c:pt idx="2048">
                  <c:v>1350000</c:v>
                </c:pt>
                <c:pt idx="2049">
                  <c:v>1350000</c:v>
                </c:pt>
                <c:pt idx="2050">
                  <c:v>1350000</c:v>
                </c:pt>
                <c:pt idx="2051">
                  <c:v>1350000</c:v>
                </c:pt>
                <c:pt idx="2052">
                  <c:v>1350000</c:v>
                </c:pt>
                <c:pt idx="2053">
                  <c:v>1350000</c:v>
                </c:pt>
                <c:pt idx="2054">
                  <c:v>1350000</c:v>
                </c:pt>
                <c:pt idx="2055">
                  <c:v>1350000</c:v>
                </c:pt>
                <c:pt idx="2056">
                  <c:v>1350000</c:v>
                </c:pt>
                <c:pt idx="2057">
                  <c:v>1350000</c:v>
                </c:pt>
                <c:pt idx="2058">
                  <c:v>1350000</c:v>
                </c:pt>
                <c:pt idx="2059">
                  <c:v>1350000</c:v>
                </c:pt>
                <c:pt idx="2060">
                  <c:v>1350000</c:v>
                </c:pt>
                <c:pt idx="2061">
                  <c:v>1350000</c:v>
                </c:pt>
                <c:pt idx="2062">
                  <c:v>1350000</c:v>
                </c:pt>
                <c:pt idx="2063">
                  <c:v>1350000</c:v>
                </c:pt>
                <c:pt idx="2064">
                  <c:v>1350000</c:v>
                </c:pt>
                <c:pt idx="2065">
                  <c:v>1350000</c:v>
                </c:pt>
                <c:pt idx="2066">
                  <c:v>1350000</c:v>
                </c:pt>
                <c:pt idx="2067">
                  <c:v>1350000</c:v>
                </c:pt>
                <c:pt idx="2068">
                  <c:v>1350000</c:v>
                </c:pt>
                <c:pt idx="2069">
                  <c:v>1350000</c:v>
                </c:pt>
                <c:pt idx="2070">
                  <c:v>1350000</c:v>
                </c:pt>
                <c:pt idx="2071">
                  <c:v>1350000</c:v>
                </c:pt>
                <c:pt idx="2072">
                  <c:v>1350000</c:v>
                </c:pt>
                <c:pt idx="2073">
                  <c:v>1350000</c:v>
                </c:pt>
                <c:pt idx="2074">
                  <c:v>1350000</c:v>
                </c:pt>
                <c:pt idx="2075">
                  <c:v>1350000</c:v>
                </c:pt>
                <c:pt idx="2076">
                  <c:v>1350000</c:v>
                </c:pt>
                <c:pt idx="2077">
                  <c:v>1350000</c:v>
                </c:pt>
                <c:pt idx="2078">
                  <c:v>1350000</c:v>
                </c:pt>
                <c:pt idx="2079">
                  <c:v>1350000</c:v>
                </c:pt>
                <c:pt idx="2080">
                  <c:v>1350000</c:v>
                </c:pt>
                <c:pt idx="2081">
                  <c:v>1350000</c:v>
                </c:pt>
                <c:pt idx="2082">
                  <c:v>1350000</c:v>
                </c:pt>
                <c:pt idx="2083">
                  <c:v>1350000</c:v>
                </c:pt>
                <c:pt idx="2084">
                  <c:v>1350000</c:v>
                </c:pt>
                <c:pt idx="2085">
                  <c:v>1350000</c:v>
                </c:pt>
                <c:pt idx="2086">
                  <c:v>1350000</c:v>
                </c:pt>
                <c:pt idx="2087">
                  <c:v>1350000</c:v>
                </c:pt>
                <c:pt idx="2088">
                  <c:v>1350000</c:v>
                </c:pt>
                <c:pt idx="2089">
                  <c:v>1350000</c:v>
                </c:pt>
                <c:pt idx="2090">
                  <c:v>1350000</c:v>
                </c:pt>
                <c:pt idx="2091">
                  <c:v>1350000</c:v>
                </c:pt>
                <c:pt idx="2092">
                  <c:v>1350000</c:v>
                </c:pt>
                <c:pt idx="2093">
                  <c:v>1350000</c:v>
                </c:pt>
                <c:pt idx="2094">
                  <c:v>1350000</c:v>
                </c:pt>
                <c:pt idx="2095">
                  <c:v>1350000</c:v>
                </c:pt>
                <c:pt idx="2096">
                  <c:v>1350000</c:v>
                </c:pt>
                <c:pt idx="2097">
                  <c:v>1350000</c:v>
                </c:pt>
                <c:pt idx="2098">
                  <c:v>1350000</c:v>
                </c:pt>
                <c:pt idx="2099">
                  <c:v>1350000</c:v>
                </c:pt>
                <c:pt idx="2100">
                  <c:v>1350000</c:v>
                </c:pt>
                <c:pt idx="2101">
                  <c:v>1350000</c:v>
                </c:pt>
                <c:pt idx="2102">
                  <c:v>1350000</c:v>
                </c:pt>
                <c:pt idx="2103">
                  <c:v>1350000</c:v>
                </c:pt>
                <c:pt idx="2104">
                  <c:v>1350000</c:v>
                </c:pt>
                <c:pt idx="2105">
                  <c:v>1350000</c:v>
                </c:pt>
                <c:pt idx="2106">
                  <c:v>1350000</c:v>
                </c:pt>
                <c:pt idx="2107">
                  <c:v>1350000</c:v>
                </c:pt>
                <c:pt idx="2108">
                  <c:v>1350000</c:v>
                </c:pt>
                <c:pt idx="2109">
                  <c:v>1350000</c:v>
                </c:pt>
                <c:pt idx="2110">
                  <c:v>1350000</c:v>
                </c:pt>
                <c:pt idx="2111">
                  <c:v>1350000</c:v>
                </c:pt>
                <c:pt idx="2112">
                  <c:v>1350000</c:v>
                </c:pt>
                <c:pt idx="2113">
                  <c:v>1350000</c:v>
                </c:pt>
                <c:pt idx="2114">
                  <c:v>1350000</c:v>
                </c:pt>
                <c:pt idx="2115">
                  <c:v>1350000</c:v>
                </c:pt>
                <c:pt idx="2116">
                  <c:v>1350000</c:v>
                </c:pt>
                <c:pt idx="2117">
                  <c:v>1350000</c:v>
                </c:pt>
                <c:pt idx="2118">
                  <c:v>1350000</c:v>
                </c:pt>
                <c:pt idx="2119">
                  <c:v>1350000</c:v>
                </c:pt>
                <c:pt idx="2120">
                  <c:v>1350000</c:v>
                </c:pt>
                <c:pt idx="2121">
                  <c:v>1350000</c:v>
                </c:pt>
                <c:pt idx="2122">
                  <c:v>1350000</c:v>
                </c:pt>
                <c:pt idx="2123">
                  <c:v>1350000</c:v>
                </c:pt>
                <c:pt idx="2124">
                  <c:v>1350000</c:v>
                </c:pt>
                <c:pt idx="2125">
                  <c:v>1350000</c:v>
                </c:pt>
                <c:pt idx="2126">
                  <c:v>1350000</c:v>
                </c:pt>
                <c:pt idx="2127">
                  <c:v>1350000</c:v>
                </c:pt>
                <c:pt idx="2128">
                  <c:v>1350000</c:v>
                </c:pt>
                <c:pt idx="2129">
                  <c:v>1350000</c:v>
                </c:pt>
                <c:pt idx="2130">
                  <c:v>1350000</c:v>
                </c:pt>
                <c:pt idx="2131">
                  <c:v>1350000</c:v>
                </c:pt>
                <c:pt idx="2132">
                  <c:v>1350000</c:v>
                </c:pt>
                <c:pt idx="2133">
                  <c:v>1350000</c:v>
                </c:pt>
                <c:pt idx="2134">
                  <c:v>1350000</c:v>
                </c:pt>
                <c:pt idx="2135">
                  <c:v>1350000</c:v>
                </c:pt>
                <c:pt idx="2136">
                  <c:v>1350000</c:v>
                </c:pt>
                <c:pt idx="2137">
                  <c:v>1350000</c:v>
                </c:pt>
                <c:pt idx="2138">
                  <c:v>1350000</c:v>
                </c:pt>
                <c:pt idx="2139">
                  <c:v>1350000</c:v>
                </c:pt>
                <c:pt idx="2140">
                  <c:v>1350000</c:v>
                </c:pt>
                <c:pt idx="2141">
                  <c:v>1350000</c:v>
                </c:pt>
                <c:pt idx="2142">
                  <c:v>1350000</c:v>
                </c:pt>
                <c:pt idx="2143">
                  <c:v>1350000</c:v>
                </c:pt>
                <c:pt idx="2144">
                  <c:v>1350000</c:v>
                </c:pt>
                <c:pt idx="2145">
                  <c:v>1350000</c:v>
                </c:pt>
                <c:pt idx="2146">
                  <c:v>1350000</c:v>
                </c:pt>
                <c:pt idx="2147">
                  <c:v>1350000</c:v>
                </c:pt>
                <c:pt idx="2148">
                  <c:v>1350000</c:v>
                </c:pt>
                <c:pt idx="2149">
                  <c:v>1350000</c:v>
                </c:pt>
                <c:pt idx="2150">
                  <c:v>1350000</c:v>
                </c:pt>
                <c:pt idx="2151">
                  <c:v>1350000</c:v>
                </c:pt>
                <c:pt idx="2152">
                  <c:v>1350000</c:v>
                </c:pt>
                <c:pt idx="2153">
                  <c:v>1350000</c:v>
                </c:pt>
                <c:pt idx="2154">
                  <c:v>1350000</c:v>
                </c:pt>
                <c:pt idx="2155">
                  <c:v>1350000</c:v>
                </c:pt>
                <c:pt idx="2156">
                  <c:v>1350000</c:v>
                </c:pt>
                <c:pt idx="2157">
                  <c:v>1350000</c:v>
                </c:pt>
                <c:pt idx="2158">
                  <c:v>1350000</c:v>
                </c:pt>
                <c:pt idx="2159">
                  <c:v>1350000</c:v>
                </c:pt>
                <c:pt idx="2160">
                  <c:v>1350000</c:v>
                </c:pt>
                <c:pt idx="2161">
                  <c:v>1350000</c:v>
                </c:pt>
                <c:pt idx="2162">
                  <c:v>1350000</c:v>
                </c:pt>
                <c:pt idx="2163">
                  <c:v>1350000</c:v>
                </c:pt>
                <c:pt idx="2164">
                  <c:v>1350000</c:v>
                </c:pt>
                <c:pt idx="2165">
                  <c:v>1350000</c:v>
                </c:pt>
                <c:pt idx="2166">
                  <c:v>1350000</c:v>
                </c:pt>
                <c:pt idx="2167">
                  <c:v>1350000</c:v>
                </c:pt>
                <c:pt idx="2168">
                  <c:v>1350000</c:v>
                </c:pt>
                <c:pt idx="2169">
                  <c:v>1350000</c:v>
                </c:pt>
                <c:pt idx="2170">
                  <c:v>1350000</c:v>
                </c:pt>
                <c:pt idx="2171">
                  <c:v>1350000</c:v>
                </c:pt>
                <c:pt idx="2172">
                  <c:v>1350000</c:v>
                </c:pt>
                <c:pt idx="2173">
                  <c:v>1350000</c:v>
                </c:pt>
                <c:pt idx="2174">
                  <c:v>1350000</c:v>
                </c:pt>
                <c:pt idx="2175">
                  <c:v>1350000</c:v>
                </c:pt>
                <c:pt idx="2176">
                  <c:v>1350000</c:v>
                </c:pt>
                <c:pt idx="2177">
                  <c:v>1350000</c:v>
                </c:pt>
                <c:pt idx="2178">
                  <c:v>1349388.5</c:v>
                </c:pt>
                <c:pt idx="2179">
                  <c:v>1346904.375</c:v>
                </c:pt>
                <c:pt idx="2180">
                  <c:v>1346337.25</c:v>
                </c:pt>
                <c:pt idx="2181">
                  <c:v>1349540.625</c:v>
                </c:pt>
                <c:pt idx="2182">
                  <c:v>1350000</c:v>
                </c:pt>
                <c:pt idx="2183">
                  <c:v>1350000</c:v>
                </c:pt>
                <c:pt idx="2184">
                  <c:v>1350000</c:v>
                </c:pt>
                <c:pt idx="2185">
                  <c:v>1350000</c:v>
                </c:pt>
                <c:pt idx="2186">
                  <c:v>1350000</c:v>
                </c:pt>
                <c:pt idx="2187">
                  <c:v>1350000</c:v>
                </c:pt>
                <c:pt idx="2188">
                  <c:v>1350000</c:v>
                </c:pt>
                <c:pt idx="2189">
                  <c:v>1347587.5</c:v>
                </c:pt>
                <c:pt idx="2190">
                  <c:v>1346013.325</c:v>
                </c:pt>
                <c:pt idx="2191">
                  <c:v>1350000</c:v>
                </c:pt>
                <c:pt idx="2192">
                  <c:v>1350000</c:v>
                </c:pt>
                <c:pt idx="2193">
                  <c:v>1350000</c:v>
                </c:pt>
                <c:pt idx="2194">
                  <c:v>1350000</c:v>
                </c:pt>
                <c:pt idx="2195">
                  <c:v>1350000</c:v>
                </c:pt>
                <c:pt idx="2196">
                  <c:v>1350000</c:v>
                </c:pt>
                <c:pt idx="2197">
                  <c:v>1350000</c:v>
                </c:pt>
                <c:pt idx="2198">
                  <c:v>1350000</c:v>
                </c:pt>
                <c:pt idx="2199">
                  <c:v>1350000</c:v>
                </c:pt>
                <c:pt idx="2200">
                  <c:v>1350000</c:v>
                </c:pt>
                <c:pt idx="2201">
                  <c:v>1350000</c:v>
                </c:pt>
                <c:pt idx="2202">
                  <c:v>1350000</c:v>
                </c:pt>
                <c:pt idx="2203">
                  <c:v>1350000</c:v>
                </c:pt>
                <c:pt idx="2204">
                  <c:v>1350000</c:v>
                </c:pt>
                <c:pt idx="2205">
                  <c:v>1350000</c:v>
                </c:pt>
                <c:pt idx="2206">
                  <c:v>1350000</c:v>
                </c:pt>
                <c:pt idx="2207">
                  <c:v>1350000</c:v>
                </c:pt>
                <c:pt idx="2208">
                  <c:v>1350000</c:v>
                </c:pt>
                <c:pt idx="2209">
                  <c:v>1350000</c:v>
                </c:pt>
                <c:pt idx="2210">
                  <c:v>1350000</c:v>
                </c:pt>
                <c:pt idx="2211">
                  <c:v>1350000</c:v>
                </c:pt>
                <c:pt idx="2212">
                  <c:v>1350000</c:v>
                </c:pt>
                <c:pt idx="2213">
                  <c:v>1350000</c:v>
                </c:pt>
                <c:pt idx="2214">
                  <c:v>1350000</c:v>
                </c:pt>
                <c:pt idx="2215">
                  <c:v>1350000</c:v>
                </c:pt>
                <c:pt idx="2216">
                  <c:v>1350000</c:v>
                </c:pt>
                <c:pt idx="2217">
                  <c:v>1350000</c:v>
                </c:pt>
                <c:pt idx="2218">
                  <c:v>1350000</c:v>
                </c:pt>
                <c:pt idx="2219">
                  <c:v>1350000</c:v>
                </c:pt>
                <c:pt idx="2220">
                  <c:v>1350000</c:v>
                </c:pt>
                <c:pt idx="2221">
                  <c:v>1350000</c:v>
                </c:pt>
                <c:pt idx="2222">
                  <c:v>1350000</c:v>
                </c:pt>
                <c:pt idx="2223">
                  <c:v>1350000</c:v>
                </c:pt>
                <c:pt idx="2224">
                  <c:v>1350000</c:v>
                </c:pt>
                <c:pt idx="2225">
                  <c:v>1350000</c:v>
                </c:pt>
                <c:pt idx="2226">
                  <c:v>1350000</c:v>
                </c:pt>
                <c:pt idx="2227">
                  <c:v>1350000</c:v>
                </c:pt>
                <c:pt idx="2228">
                  <c:v>1350000</c:v>
                </c:pt>
                <c:pt idx="2229">
                  <c:v>1350000</c:v>
                </c:pt>
                <c:pt idx="2230">
                  <c:v>1350000</c:v>
                </c:pt>
                <c:pt idx="2231">
                  <c:v>1350000</c:v>
                </c:pt>
                <c:pt idx="2232">
                  <c:v>1350000</c:v>
                </c:pt>
                <c:pt idx="2233">
                  <c:v>1350000</c:v>
                </c:pt>
                <c:pt idx="2234">
                  <c:v>1350000</c:v>
                </c:pt>
                <c:pt idx="2235">
                  <c:v>1350000</c:v>
                </c:pt>
                <c:pt idx="2236">
                  <c:v>1350000</c:v>
                </c:pt>
                <c:pt idx="2237">
                  <c:v>1350000</c:v>
                </c:pt>
                <c:pt idx="2238">
                  <c:v>1350000</c:v>
                </c:pt>
                <c:pt idx="2239">
                  <c:v>1350000</c:v>
                </c:pt>
                <c:pt idx="2240">
                  <c:v>1350000</c:v>
                </c:pt>
                <c:pt idx="2241">
                  <c:v>1350000</c:v>
                </c:pt>
                <c:pt idx="2242">
                  <c:v>1350000</c:v>
                </c:pt>
                <c:pt idx="2243">
                  <c:v>1350000</c:v>
                </c:pt>
                <c:pt idx="2244">
                  <c:v>1350000</c:v>
                </c:pt>
                <c:pt idx="2245">
                  <c:v>1350000</c:v>
                </c:pt>
                <c:pt idx="2246">
                  <c:v>1350000</c:v>
                </c:pt>
                <c:pt idx="2247">
                  <c:v>1350000</c:v>
                </c:pt>
                <c:pt idx="2248">
                  <c:v>1350000</c:v>
                </c:pt>
                <c:pt idx="2249">
                  <c:v>1350000</c:v>
                </c:pt>
                <c:pt idx="2250">
                  <c:v>1350000</c:v>
                </c:pt>
                <c:pt idx="2251">
                  <c:v>1350000</c:v>
                </c:pt>
                <c:pt idx="2252">
                  <c:v>1350000</c:v>
                </c:pt>
                <c:pt idx="2253">
                  <c:v>1350000</c:v>
                </c:pt>
                <c:pt idx="2254">
                  <c:v>1350000</c:v>
                </c:pt>
                <c:pt idx="2255">
                  <c:v>1350000</c:v>
                </c:pt>
                <c:pt idx="2256">
                  <c:v>1350000</c:v>
                </c:pt>
                <c:pt idx="2257">
                  <c:v>1350000</c:v>
                </c:pt>
                <c:pt idx="2258">
                  <c:v>1350000</c:v>
                </c:pt>
                <c:pt idx="2259">
                  <c:v>1350000</c:v>
                </c:pt>
                <c:pt idx="2260">
                  <c:v>1350000</c:v>
                </c:pt>
                <c:pt idx="2261">
                  <c:v>1350000</c:v>
                </c:pt>
                <c:pt idx="2262">
                  <c:v>1350000</c:v>
                </c:pt>
                <c:pt idx="2263">
                  <c:v>1350000</c:v>
                </c:pt>
                <c:pt idx="2264">
                  <c:v>1350000</c:v>
                </c:pt>
                <c:pt idx="2265">
                  <c:v>1350000</c:v>
                </c:pt>
                <c:pt idx="2266">
                  <c:v>1350000</c:v>
                </c:pt>
                <c:pt idx="2267">
                  <c:v>1350000</c:v>
                </c:pt>
                <c:pt idx="2268">
                  <c:v>1350000</c:v>
                </c:pt>
                <c:pt idx="2269">
                  <c:v>1350000</c:v>
                </c:pt>
                <c:pt idx="2270">
                  <c:v>1350000</c:v>
                </c:pt>
                <c:pt idx="2271">
                  <c:v>1350000</c:v>
                </c:pt>
                <c:pt idx="2272">
                  <c:v>1350000</c:v>
                </c:pt>
                <c:pt idx="2273">
                  <c:v>1350000</c:v>
                </c:pt>
                <c:pt idx="2274">
                  <c:v>1350000</c:v>
                </c:pt>
                <c:pt idx="2275">
                  <c:v>1350000</c:v>
                </c:pt>
                <c:pt idx="2276">
                  <c:v>1350000</c:v>
                </c:pt>
                <c:pt idx="2277">
                  <c:v>1350000</c:v>
                </c:pt>
                <c:pt idx="2278">
                  <c:v>1350000</c:v>
                </c:pt>
                <c:pt idx="2279">
                  <c:v>1350000</c:v>
                </c:pt>
                <c:pt idx="2280">
                  <c:v>1350000</c:v>
                </c:pt>
                <c:pt idx="2281">
                  <c:v>1350000</c:v>
                </c:pt>
                <c:pt idx="2282">
                  <c:v>1350000</c:v>
                </c:pt>
                <c:pt idx="2283">
                  <c:v>1350000</c:v>
                </c:pt>
                <c:pt idx="2284">
                  <c:v>1350000</c:v>
                </c:pt>
                <c:pt idx="2285">
                  <c:v>1350000</c:v>
                </c:pt>
                <c:pt idx="2286">
                  <c:v>1350000</c:v>
                </c:pt>
                <c:pt idx="2287">
                  <c:v>1350000</c:v>
                </c:pt>
                <c:pt idx="2288">
                  <c:v>1350000</c:v>
                </c:pt>
                <c:pt idx="2289">
                  <c:v>1350000</c:v>
                </c:pt>
                <c:pt idx="2290">
                  <c:v>1350000</c:v>
                </c:pt>
                <c:pt idx="2291">
                  <c:v>1350000</c:v>
                </c:pt>
                <c:pt idx="2292">
                  <c:v>1350000</c:v>
                </c:pt>
                <c:pt idx="2293">
                  <c:v>1350000</c:v>
                </c:pt>
                <c:pt idx="2294">
                  <c:v>1350000</c:v>
                </c:pt>
                <c:pt idx="2295">
                  <c:v>1350000</c:v>
                </c:pt>
                <c:pt idx="2296">
                  <c:v>1350000</c:v>
                </c:pt>
                <c:pt idx="2297">
                  <c:v>1350000</c:v>
                </c:pt>
                <c:pt idx="2298">
                  <c:v>1350000</c:v>
                </c:pt>
                <c:pt idx="2299">
                  <c:v>1350000</c:v>
                </c:pt>
                <c:pt idx="2300">
                  <c:v>1350000</c:v>
                </c:pt>
                <c:pt idx="2301">
                  <c:v>1350000</c:v>
                </c:pt>
                <c:pt idx="2302">
                  <c:v>1350000</c:v>
                </c:pt>
                <c:pt idx="2303">
                  <c:v>1350000</c:v>
                </c:pt>
                <c:pt idx="2304">
                  <c:v>1350000</c:v>
                </c:pt>
                <c:pt idx="2305">
                  <c:v>1350000</c:v>
                </c:pt>
                <c:pt idx="2306">
                  <c:v>1350000</c:v>
                </c:pt>
                <c:pt idx="2307">
                  <c:v>1350000</c:v>
                </c:pt>
                <c:pt idx="2308">
                  <c:v>1350000</c:v>
                </c:pt>
                <c:pt idx="2309">
                  <c:v>1350000</c:v>
                </c:pt>
                <c:pt idx="2310">
                  <c:v>1350000</c:v>
                </c:pt>
                <c:pt idx="2311">
                  <c:v>1350000</c:v>
                </c:pt>
                <c:pt idx="2312">
                  <c:v>1350000</c:v>
                </c:pt>
                <c:pt idx="2313">
                  <c:v>1350000</c:v>
                </c:pt>
                <c:pt idx="2314">
                  <c:v>1350000</c:v>
                </c:pt>
                <c:pt idx="2315">
                  <c:v>1350000</c:v>
                </c:pt>
                <c:pt idx="2316">
                  <c:v>1350000</c:v>
                </c:pt>
                <c:pt idx="2317">
                  <c:v>1350000</c:v>
                </c:pt>
                <c:pt idx="2318">
                  <c:v>1350000</c:v>
                </c:pt>
                <c:pt idx="2319">
                  <c:v>1350000</c:v>
                </c:pt>
                <c:pt idx="2320">
                  <c:v>1350000</c:v>
                </c:pt>
                <c:pt idx="2321">
                  <c:v>1350000</c:v>
                </c:pt>
                <c:pt idx="2322">
                  <c:v>1350000</c:v>
                </c:pt>
                <c:pt idx="2323">
                  <c:v>1350000</c:v>
                </c:pt>
                <c:pt idx="2324">
                  <c:v>1350000</c:v>
                </c:pt>
                <c:pt idx="2325">
                  <c:v>1350000</c:v>
                </c:pt>
                <c:pt idx="2326">
                  <c:v>1350000</c:v>
                </c:pt>
                <c:pt idx="2327">
                  <c:v>1350000</c:v>
                </c:pt>
                <c:pt idx="2328">
                  <c:v>1350000</c:v>
                </c:pt>
                <c:pt idx="2329">
                  <c:v>1350000</c:v>
                </c:pt>
                <c:pt idx="2330">
                  <c:v>1350000</c:v>
                </c:pt>
                <c:pt idx="2331">
                  <c:v>1350000</c:v>
                </c:pt>
                <c:pt idx="2332">
                  <c:v>1350000</c:v>
                </c:pt>
                <c:pt idx="2333">
                  <c:v>1350000</c:v>
                </c:pt>
                <c:pt idx="2334">
                  <c:v>1350000</c:v>
                </c:pt>
                <c:pt idx="2335">
                  <c:v>1350000</c:v>
                </c:pt>
                <c:pt idx="2336">
                  <c:v>1350000</c:v>
                </c:pt>
                <c:pt idx="2337">
                  <c:v>1350000</c:v>
                </c:pt>
                <c:pt idx="2338">
                  <c:v>1350000</c:v>
                </c:pt>
                <c:pt idx="2339">
                  <c:v>1350000</c:v>
                </c:pt>
                <c:pt idx="2340">
                  <c:v>1350000</c:v>
                </c:pt>
                <c:pt idx="2341">
                  <c:v>1350000</c:v>
                </c:pt>
                <c:pt idx="2342">
                  <c:v>1350000</c:v>
                </c:pt>
                <c:pt idx="2343">
                  <c:v>1350000</c:v>
                </c:pt>
                <c:pt idx="2344">
                  <c:v>1350000</c:v>
                </c:pt>
                <c:pt idx="2345">
                  <c:v>1350000</c:v>
                </c:pt>
                <c:pt idx="2346">
                  <c:v>1350000</c:v>
                </c:pt>
                <c:pt idx="2347">
                  <c:v>1350000</c:v>
                </c:pt>
                <c:pt idx="2348">
                  <c:v>1350000</c:v>
                </c:pt>
                <c:pt idx="2349">
                  <c:v>1350000</c:v>
                </c:pt>
                <c:pt idx="2350">
                  <c:v>1350000</c:v>
                </c:pt>
                <c:pt idx="2351">
                  <c:v>1350000</c:v>
                </c:pt>
                <c:pt idx="2352">
                  <c:v>1350000</c:v>
                </c:pt>
                <c:pt idx="2353">
                  <c:v>1350000</c:v>
                </c:pt>
                <c:pt idx="2354">
                  <c:v>1350000</c:v>
                </c:pt>
                <c:pt idx="2355">
                  <c:v>1350000</c:v>
                </c:pt>
                <c:pt idx="2356">
                  <c:v>1350000</c:v>
                </c:pt>
                <c:pt idx="2357">
                  <c:v>1350000</c:v>
                </c:pt>
                <c:pt idx="2358">
                  <c:v>1350000</c:v>
                </c:pt>
                <c:pt idx="2359">
                  <c:v>1350000</c:v>
                </c:pt>
                <c:pt idx="2360">
                  <c:v>1350000</c:v>
                </c:pt>
                <c:pt idx="2361">
                  <c:v>1350000</c:v>
                </c:pt>
                <c:pt idx="2362">
                  <c:v>1350000</c:v>
                </c:pt>
                <c:pt idx="2363">
                  <c:v>1350000</c:v>
                </c:pt>
                <c:pt idx="2364">
                  <c:v>1350000</c:v>
                </c:pt>
                <c:pt idx="2365">
                  <c:v>1350000</c:v>
                </c:pt>
                <c:pt idx="2366">
                  <c:v>1350000</c:v>
                </c:pt>
                <c:pt idx="2367">
                  <c:v>1350000</c:v>
                </c:pt>
                <c:pt idx="2368">
                  <c:v>1350000</c:v>
                </c:pt>
                <c:pt idx="2369">
                  <c:v>1350000</c:v>
                </c:pt>
                <c:pt idx="2370">
                  <c:v>1350000</c:v>
                </c:pt>
                <c:pt idx="2371">
                  <c:v>1350000</c:v>
                </c:pt>
                <c:pt idx="2372">
                  <c:v>1350000</c:v>
                </c:pt>
                <c:pt idx="2373">
                  <c:v>1350000</c:v>
                </c:pt>
                <c:pt idx="2374">
                  <c:v>1350000</c:v>
                </c:pt>
                <c:pt idx="2375">
                  <c:v>1350000</c:v>
                </c:pt>
                <c:pt idx="2376">
                  <c:v>1350000</c:v>
                </c:pt>
                <c:pt idx="2377">
                  <c:v>1350000</c:v>
                </c:pt>
                <c:pt idx="2378">
                  <c:v>1350000</c:v>
                </c:pt>
                <c:pt idx="2379">
                  <c:v>1350000</c:v>
                </c:pt>
                <c:pt idx="2380">
                  <c:v>1350000</c:v>
                </c:pt>
                <c:pt idx="2381">
                  <c:v>1350000</c:v>
                </c:pt>
                <c:pt idx="2382">
                  <c:v>1350000</c:v>
                </c:pt>
                <c:pt idx="2383">
                  <c:v>1350000</c:v>
                </c:pt>
                <c:pt idx="2384">
                  <c:v>1350000</c:v>
                </c:pt>
                <c:pt idx="2385">
                  <c:v>1350000</c:v>
                </c:pt>
                <c:pt idx="2386">
                  <c:v>1350000</c:v>
                </c:pt>
                <c:pt idx="2387">
                  <c:v>1350000</c:v>
                </c:pt>
                <c:pt idx="2388">
                  <c:v>1350000</c:v>
                </c:pt>
                <c:pt idx="2389">
                  <c:v>1350000</c:v>
                </c:pt>
                <c:pt idx="2390">
                  <c:v>1350000</c:v>
                </c:pt>
                <c:pt idx="2391">
                  <c:v>1350000</c:v>
                </c:pt>
                <c:pt idx="2392">
                  <c:v>1350000</c:v>
                </c:pt>
                <c:pt idx="2393">
                  <c:v>1350000</c:v>
                </c:pt>
                <c:pt idx="2394">
                  <c:v>1350000</c:v>
                </c:pt>
                <c:pt idx="2395">
                  <c:v>1350000</c:v>
                </c:pt>
                <c:pt idx="2396">
                  <c:v>1350000</c:v>
                </c:pt>
                <c:pt idx="2397">
                  <c:v>1350000</c:v>
                </c:pt>
                <c:pt idx="2398">
                  <c:v>1350000</c:v>
                </c:pt>
                <c:pt idx="2399">
                  <c:v>1350000</c:v>
                </c:pt>
                <c:pt idx="2400">
                  <c:v>1350000</c:v>
                </c:pt>
                <c:pt idx="2401">
                  <c:v>1350000</c:v>
                </c:pt>
                <c:pt idx="2402">
                  <c:v>1350000</c:v>
                </c:pt>
                <c:pt idx="2403">
                  <c:v>1350000</c:v>
                </c:pt>
                <c:pt idx="2404">
                  <c:v>1350000</c:v>
                </c:pt>
                <c:pt idx="2405">
                  <c:v>1350000</c:v>
                </c:pt>
                <c:pt idx="2406">
                  <c:v>1350000</c:v>
                </c:pt>
                <c:pt idx="2407">
                  <c:v>1350000</c:v>
                </c:pt>
                <c:pt idx="2408">
                  <c:v>1350000</c:v>
                </c:pt>
                <c:pt idx="2409">
                  <c:v>1350000</c:v>
                </c:pt>
                <c:pt idx="2410">
                  <c:v>1350000</c:v>
                </c:pt>
                <c:pt idx="2411">
                  <c:v>1350000</c:v>
                </c:pt>
                <c:pt idx="2412">
                  <c:v>1350000</c:v>
                </c:pt>
                <c:pt idx="2413">
                  <c:v>1350000</c:v>
                </c:pt>
                <c:pt idx="2414">
                  <c:v>1350000</c:v>
                </c:pt>
                <c:pt idx="2415">
                  <c:v>1350000</c:v>
                </c:pt>
                <c:pt idx="2416">
                  <c:v>1350000</c:v>
                </c:pt>
                <c:pt idx="2417">
                  <c:v>1350000</c:v>
                </c:pt>
                <c:pt idx="2418">
                  <c:v>1350000</c:v>
                </c:pt>
                <c:pt idx="2419">
                  <c:v>1350000</c:v>
                </c:pt>
                <c:pt idx="2420">
                  <c:v>1350000</c:v>
                </c:pt>
                <c:pt idx="2421">
                  <c:v>1350000</c:v>
                </c:pt>
                <c:pt idx="2422">
                  <c:v>1350000</c:v>
                </c:pt>
                <c:pt idx="2423">
                  <c:v>1350000</c:v>
                </c:pt>
                <c:pt idx="2424">
                  <c:v>1350000</c:v>
                </c:pt>
                <c:pt idx="2425">
                  <c:v>1350000</c:v>
                </c:pt>
                <c:pt idx="2426">
                  <c:v>1350000</c:v>
                </c:pt>
                <c:pt idx="2427">
                  <c:v>1350000</c:v>
                </c:pt>
                <c:pt idx="2428">
                  <c:v>1350000</c:v>
                </c:pt>
                <c:pt idx="2429">
                  <c:v>1350000</c:v>
                </c:pt>
                <c:pt idx="2430">
                  <c:v>1350000</c:v>
                </c:pt>
                <c:pt idx="2431">
                  <c:v>1350000</c:v>
                </c:pt>
                <c:pt idx="2432">
                  <c:v>1350000</c:v>
                </c:pt>
                <c:pt idx="2433">
                  <c:v>1350000</c:v>
                </c:pt>
                <c:pt idx="2434">
                  <c:v>1350000</c:v>
                </c:pt>
                <c:pt idx="2435">
                  <c:v>1350000</c:v>
                </c:pt>
                <c:pt idx="2436">
                  <c:v>1350000</c:v>
                </c:pt>
                <c:pt idx="2437">
                  <c:v>1350000</c:v>
                </c:pt>
                <c:pt idx="2438">
                  <c:v>1350000</c:v>
                </c:pt>
                <c:pt idx="2439">
                  <c:v>1350000</c:v>
                </c:pt>
                <c:pt idx="2440">
                  <c:v>1350000</c:v>
                </c:pt>
                <c:pt idx="2441">
                  <c:v>1350000</c:v>
                </c:pt>
                <c:pt idx="2442">
                  <c:v>1350000</c:v>
                </c:pt>
                <c:pt idx="2443">
                  <c:v>1350000</c:v>
                </c:pt>
                <c:pt idx="2444">
                  <c:v>1350000</c:v>
                </c:pt>
                <c:pt idx="2445">
                  <c:v>1350000</c:v>
                </c:pt>
                <c:pt idx="2446">
                  <c:v>1350000</c:v>
                </c:pt>
                <c:pt idx="2447">
                  <c:v>1350000</c:v>
                </c:pt>
                <c:pt idx="2448">
                  <c:v>1350000</c:v>
                </c:pt>
                <c:pt idx="2449">
                  <c:v>1350000</c:v>
                </c:pt>
                <c:pt idx="2450">
                  <c:v>1350000</c:v>
                </c:pt>
                <c:pt idx="2451">
                  <c:v>1350000</c:v>
                </c:pt>
                <c:pt idx="2452">
                  <c:v>1350000</c:v>
                </c:pt>
                <c:pt idx="2453">
                  <c:v>1350000</c:v>
                </c:pt>
                <c:pt idx="2454">
                  <c:v>1350000</c:v>
                </c:pt>
                <c:pt idx="2455">
                  <c:v>1350000</c:v>
                </c:pt>
                <c:pt idx="2456">
                  <c:v>1350000</c:v>
                </c:pt>
                <c:pt idx="2457">
                  <c:v>1350000</c:v>
                </c:pt>
                <c:pt idx="2458">
                  <c:v>1350000</c:v>
                </c:pt>
                <c:pt idx="2459">
                  <c:v>1350000</c:v>
                </c:pt>
                <c:pt idx="2460">
                  <c:v>1350000</c:v>
                </c:pt>
                <c:pt idx="2461">
                  <c:v>1350000</c:v>
                </c:pt>
                <c:pt idx="2462">
                  <c:v>1350000</c:v>
                </c:pt>
                <c:pt idx="2463">
                  <c:v>1350000</c:v>
                </c:pt>
                <c:pt idx="2464">
                  <c:v>1350000</c:v>
                </c:pt>
                <c:pt idx="2465">
                  <c:v>1350000</c:v>
                </c:pt>
                <c:pt idx="2466">
                  <c:v>1350000</c:v>
                </c:pt>
                <c:pt idx="2467">
                  <c:v>1350000</c:v>
                </c:pt>
                <c:pt idx="2468">
                  <c:v>1350000</c:v>
                </c:pt>
                <c:pt idx="2469">
                  <c:v>1350000</c:v>
                </c:pt>
                <c:pt idx="2470">
                  <c:v>1350000</c:v>
                </c:pt>
                <c:pt idx="2471">
                  <c:v>1350000</c:v>
                </c:pt>
                <c:pt idx="2472">
                  <c:v>1350000</c:v>
                </c:pt>
                <c:pt idx="2473">
                  <c:v>1350000</c:v>
                </c:pt>
                <c:pt idx="2474">
                  <c:v>1350000</c:v>
                </c:pt>
                <c:pt idx="2475">
                  <c:v>1350000</c:v>
                </c:pt>
                <c:pt idx="2476">
                  <c:v>1350000</c:v>
                </c:pt>
                <c:pt idx="2477">
                  <c:v>1350000</c:v>
                </c:pt>
                <c:pt idx="2478">
                  <c:v>1350000</c:v>
                </c:pt>
                <c:pt idx="2479">
                  <c:v>1350000</c:v>
                </c:pt>
                <c:pt idx="2480">
                  <c:v>1350000</c:v>
                </c:pt>
                <c:pt idx="2481">
                  <c:v>1350000</c:v>
                </c:pt>
                <c:pt idx="2482">
                  <c:v>1350000</c:v>
                </c:pt>
                <c:pt idx="2483">
                  <c:v>1350000</c:v>
                </c:pt>
                <c:pt idx="2484">
                  <c:v>1350000</c:v>
                </c:pt>
                <c:pt idx="2485">
                  <c:v>1350000</c:v>
                </c:pt>
                <c:pt idx="2486">
                  <c:v>1350000</c:v>
                </c:pt>
                <c:pt idx="2487">
                  <c:v>1350000</c:v>
                </c:pt>
                <c:pt idx="2488">
                  <c:v>1350000</c:v>
                </c:pt>
                <c:pt idx="2489">
                  <c:v>1350000</c:v>
                </c:pt>
                <c:pt idx="2490">
                  <c:v>1350000</c:v>
                </c:pt>
                <c:pt idx="2491">
                  <c:v>1350000</c:v>
                </c:pt>
                <c:pt idx="2492">
                  <c:v>1350000</c:v>
                </c:pt>
                <c:pt idx="2493">
                  <c:v>1350000</c:v>
                </c:pt>
                <c:pt idx="2494">
                  <c:v>1350000</c:v>
                </c:pt>
                <c:pt idx="2495">
                  <c:v>1350000</c:v>
                </c:pt>
                <c:pt idx="2496">
                  <c:v>1350000</c:v>
                </c:pt>
                <c:pt idx="2497">
                  <c:v>1350000</c:v>
                </c:pt>
                <c:pt idx="2498">
                  <c:v>1350000</c:v>
                </c:pt>
                <c:pt idx="2499">
                  <c:v>1350000</c:v>
                </c:pt>
                <c:pt idx="2500">
                  <c:v>1350000</c:v>
                </c:pt>
                <c:pt idx="2501">
                  <c:v>1350000</c:v>
                </c:pt>
                <c:pt idx="2502">
                  <c:v>1350000</c:v>
                </c:pt>
                <c:pt idx="2503">
                  <c:v>1350000</c:v>
                </c:pt>
                <c:pt idx="2504">
                  <c:v>1350000</c:v>
                </c:pt>
                <c:pt idx="2505">
                  <c:v>1350000</c:v>
                </c:pt>
                <c:pt idx="2506">
                  <c:v>1350000</c:v>
                </c:pt>
                <c:pt idx="2507">
                  <c:v>1350000</c:v>
                </c:pt>
                <c:pt idx="2508">
                  <c:v>1350000</c:v>
                </c:pt>
                <c:pt idx="2509">
                  <c:v>1350000</c:v>
                </c:pt>
                <c:pt idx="2510">
                  <c:v>1350000</c:v>
                </c:pt>
                <c:pt idx="2511">
                  <c:v>1350000</c:v>
                </c:pt>
                <c:pt idx="2512">
                  <c:v>1350000</c:v>
                </c:pt>
                <c:pt idx="2513">
                  <c:v>1350000</c:v>
                </c:pt>
                <c:pt idx="2514">
                  <c:v>1350000</c:v>
                </c:pt>
                <c:pt idx="2515">
                  <c:v>1350000</c:v>
                </c:pt>
                <c:pt idx="2516">
                  <c:v>1350000</c:v>
                </c:pt>
                <c:pt idx="2517">
                  <c:v>1350000</c:v>
                </c:pt>
                <c:pt idx="2518">
                  <c:v>1350000</c:v>
                </c:pt>
                <c:pt idx="2519">
                  <c:v>1350000</c:v>
                </c:pt>
                <c:pt idx="2520">
                  <c:v>1350000</c:v>
                </c:pt>
                <c:pt idx="2521">
                  <c:v>1350000</c:v>
                </c:pt>
                <c:pt idx="2522">
                  <c:v>1350000</c:v>
                </c:pt>
                <c:pt idx="2523">
                  <c:v>1350000</c:v>
                </c:pt>
                <c:pt idx="2524">
                  <c:v>1350000</c:v>
                </c:pt>
                <c:pt idx="2525">
                  <c:v>1350000</c:v>
                </c:pt>
                <c:pt idx="2526">
                  <c:v>1350000</c:v>
                </c:pt>
                <c:pt idx="2527">
                  <c:v>1350000</c:v>
                </c:pt>
                <c:pt idx="2528">
                  <c:v>1350000</c:v>
                </c:pt>
                <c:pt idx="2529">
                  <c:v>1350000</c:v>
                </c:pt>
                <c:pt idx="2530">
                  <c:v>1350000</c:v>
                </c:pt>
                <c:pt idx="2531">
                  <c:v>1350000</c:v>
                </c:pt>
                <c:pt idx="2532">
                  <c:v>1350000</c:v>
                </c:pt>
                <c:pt idx="2533">
                  <c:v>1350000</c:v>
                </c:pt>
                <c:pt idx="2534">
                  <c:v>1350000</c:v>
                </c:pt>
                <c:pt idx="2535">
                  <c:v>1350000</c:v>
                </c:pt>
                <c:pt idx="2536">
                  <c:v>1350000</c:v>
                </c:pt>
                <c:pt idx="2537">
                  <c:v>1350000</c:v>
                </c:pt>
                <c:pt idx="2538">
                  <c:v>1350000</c:v>
                </c:pt>
                <c:pt idx="2539">
                  <c:v>1350000</c:v>
                </c:pt>
                <c:pt idx="2540">
                  <c:v>1350000</c:v>
                </c:pt>
                <c:pt idx="2541">
                  <c:v>1350000</c:v>
                </c:pt>
                <c:pt idx="2542">
                  <c:v>1350000</c:v>
                </c:pt>
                <c:pt idx="2543">
                  <c:v>1350000</c:v>
                </c:pt>
                <c:pt idx="2544">
                  <c:v>1350000</c:v>
                </c:pt>
                <c:pt idx="2545">
                  <c:v>1350000</c:v>
                </c:pt>
                <c:pt idx="2546">
                  <c:v>1350000</c:v>
                </c:pt>
                <c:pt idx="2547">
                  <c:v>1350000</c:v>
                </c:pt>
                <c:pt idx="2548">
                  <c:v>1350000</c:v>
                </c:pt>
                <c:pt idx="2549">
                  <c:v>1350000</c:v>
                </c:pt>
                <c:pt idx="2550">
                  <c:v>1350000</c:v>
                </c:pt>
                <c:pt idx="2551">
                  <c:v>1350000</c:v>
                </c:pt>
                <c:pt idx="2552">
                  <c:v>1350000</c:v>
                </c:pt>
                <c:pt idx="2553">
                  <c:v>1350000</c:v>
                </c:pt>
                <c:pt idx="2554">
                  <c:v>1350000</c:v>
                </c:pt>
                <c:pt idx="2555">
                  <c:v>1350000</c:v>
                </c:pt>
                <c:pt idx="2556">
                  <c:v>1350000</c:v>
                </c:pt>
                <c:pt idx="2557">
                  <c:v>1350000</c:v>
                </c:pt>
                <c:pt idx="2558">
                  <c:v>1350000</c:v>
                </c:pt>
                <c:pt idx="2559">
                  <c:v>1350000</c:v>
                </c:pt>
                <c:pt idx="2560">
                  <c:v>1350000</c:v>
                </c:pt>
                <c:pt idx="2561">
                  <c:v>1350000</c:v>
                </c:pt>
                <c:pt idx="2562">
                  <c:v>1350000</c:v>
                </c:pt>
                <c:pt idx="2563">
                  <c:v>1350000</c:v>
                </c:pt>
                <c:pt idx="2564">
                  <c:v>1350000</c:v>
                </c:pt>
                <c:pt idx="2565">
                  <c:v>1350000</c:v>
                </c:pt>
                <c:pt idx="2566">
                  <c:v>1350000</c:v>
                </c:pt>
                <c:pt idx="2567">
                  <c:v>1350000</c:v>
                </c:pt>
                <c:pt idx="2568">
                  <c:v>1350000</c:v>
                </c:pt>
                <c:pt idx="2569">
                  <c:v>1350000</c:v>
                </c:pt>
                <c:pt idx="2570">
                  <c:v>1350000</c:v>
                </c:pt>
                <c:pt idx="2571">
                  <c:v>1350000</c:v>
                </c:pt>
                <c:pt idx="2572">
                  <c:v>1350000</c:v>
                </c:pt>
                <c:pt idx="2573">
                  <c:v>1350000</c:v>
                </c:pt>
                <c:pt idx="2574">
                  <c:v>1350000</c:v>
                </c:pt>
                <c:pt idx="2575">
                  <c:v>1350000</c:v>
                </c:pt>
                <c:pt idx="2576">
                  <c:v>1350000</c:v>
                </c:pt>
                <c:pt idx="2577">
                  <c:v>1350000</c:v>
                </c:pt>
                <c:pt idx="2578">
                  <c:v>1350000</c:v>
                </c:pt>
                <c:pt idx="2579">
                  <c:v>1350000</c:v>
                </c:pt>
                <c:pt idx="2580">
                  <c:v>1350000</c:v>
                </c:pt>
                <c:pt idx="2581">
                  <c:v>1350000</c:v>
                </c:pt>
                <c:pt idx="2582">
                  <c:v>1350000</c:v>
                </c:pt>
                <c:pt idx="2583">
                  <c:v>1350000</c:v>
                </c:pt>
                <c:pt idx="2584">
                  <c:v>1350000</c:v>
                </c:pt>
                <c:pt idx="2585">
                  <c:v>1350000</c:v>
                </c:pt>
                <c:pt idx="2586">
                  <c:v>1350000</c:v>
                </c:pt>
                <c:pt idx="2587">
                  <c:v>1350000</c:v>
                </c:pt>
                <c:pt idx="2588">
                  <c:v>1350000</c:v>
                </c:pt>
                <c:pt idx="2589">
                  <c:v>1350000</c:v>
                </c:pt>
                <c:pt idx="2590">
                  <c:v>1350000</c:v>
                </c:pt>
                <c:pt idx="2591">
                  <c:v>1350000</c:v>
                </c:pt>
                <c:pt idx="2592">
                  <c:v>1350000</c:v>
                </c:pt>
                <c:pt idx="2593">
                  <c:v>1350000</c:v>
                </c:pt>
                <c:pt idx="2594">
                  <c:v>1350000</c:v>
                </c:pt>
                <c:pt idx="2595">
                  <c:v>1350000</c:v>
                </c:pt>
                <c:pt idx="2596">
                  <c:v>1350000</c:v>
                </c:pt>
                <c:pt idx="2597">
                  <c:v>1350000</c:v>
                </c:pt>
                <c:pt idx="2598">
                  <c:v>1350000</c:v>
                </c:pt>
                <c:pt idx="2599">
                  <c:v>1350000</c:v>
                </c:pt>
                <c:pt idx="2600">
                  <c:v>1350000</c:v>
                </c:pt>
                <c:pt idx="2601">
                  <c:v>1350000</c:v>
                </c:pt>
                <c:pt idx="2602">
                  <c:v>1350000</c:v>
                </c:pt>
                <c:pt idx="2603">
                  <c:v>1350000</c:v>
                </c:pt>
                <c:pt idx="2604">
                  <c:v>1350000</c:v>
                </c:pt>
                <c:pt idx="2605">
                  <c:v>1350000</c:v>
                </c:pt>
                <c:pt idx="2606">
                  <c:v>1350000</c:v>
                </c:pt>
                <c:pt idx="2607">
                  <c:v>1350000</c:v>
                </c:pt>
                <c:pt idx="2608">
                  <c:v>1350000</c:v>
                </c:pt>
                <c:pt idx="2609">
                  <c:v>1350000</c:v>
                </c:pt>
                <c:pt idx="2610">
                  <c:v>1350000</c:v>
                </c:pt>
                <c:pt idx="2611">
                  <c:v>1350000</c:v>
                </c:pt>
                <c:pt idx="2612">
                  <c:v>1350000</c:v>
                </c:pt>
                <c:pt idx="2613">
                  <c:v>1350000</c:v>
                </c:pt>
                <c:pt idx="2614">
                  <c:v>1350000</c:v>
                </c:pt>
                <c:pt idx="2615">
                  <c:v>1350000</c:v>
                </c:pt>
                <c:pt idx="2616">
                  <c:v>1350000</c:v>
                </c:pt>
                <c:pt idx="2617">
                  <c:v>1350000</c:v>
                </c:pt>
                <c:pt idx="2618">
                  <c:v>1350000</c:v>
                </c:pt>
                <c:pt idx="2619">
                  <c:v>1350000</c:v>
                </c:pt>
                <c:pt idx="2620">
                  <c:v>1350000</c:v>
                </c:pt>
                <c:pt idx="2621">
                  <c:v>1350000</c:v>
                </c:pt>
                <c:pt idx="2622">
                  <c:v>1350000</c:v>
                </c:pt>
                <c:pt idx="2623">
                  <c:v>1350000</c:v>
                </c:pt>
                <c:pt idx="2624">
                  <c:v>1350000</c:v>
                </c:pt>
                <c:pt idx="2625">
                  <c:v>1350000</c:v>
                </c:pt>
                <c:pt idx="2626">
                  <c:v>1350000</c:v>
                </c:pt>
                <c:pt idx="2627">
                  <c:v>1350000</c:v>
                </c:pt>
                <c:pt idx="2628">
                  <c:v>1350000</c:v>
                </c:pt>
                <c:pt idx="2629">
                  <c:v>1350000</c:v>
                </c:pt>
                <c:pt idx="2630">
                  <c:v>1350000</c:v>
                </c:pt>
                <c:pt idx="2631">
                  <c:v>1350000</c:v>
                </c:pt>
                <c:pt idx="2632">
                  <c:v>1350000</c:v>
                </c:pt>
                <c:pt idx="2633">
                  <c:v>1350000</c:v>
                </c:pt>
                <c:pt idx="2634">
                  <c:v>1350000</c:v>
                </c:pt>
                <c:pt idx="2635">
                  <c:v>1350000</c:v>
                </c:pt>
                <c:pt idx="2636">
                  <c:v>1350000</c:v>
                </c:pt>
                <c:pt idx="2637">
                  <c:v>1350000</c:v>
                </c:pt>
                <c:pt idx="2638">
                  <c:v>1350000</c:v>
                </c:pt>
                <c:pt idx="2639">
                  <c:v>1350000</c:v>
                </c:pt>
                <c:pt idx="2640">
                  <c:v>1350000</c:v>
                </c:pt>
                <c:pt idx="2641">
                  <c:v>1350000</c:v>
                </c:pt>
                <c:pt idx="2642">
                  <c:v>1350000</c:v>
                </c:pt>
                <c:pt idx="2643">
                  <c:v>1350000</c:v>
                </c:pt>
                <c:pt idx="2644">
                  <c:v>1350000</c:v>
                </c:pt>
                <c:pt idx="2645">
                  <c:v>1350000</c:v>
                </c:pt>
                <c:pt idx="2646">
                  <c:v>1350000</c:v>
                </c:pt>
                <c:pt idx="2647">
                  <c:v>1350000</c:v>
                </c:pt>
                <c:pt idx="2648">
                  <c:v>1350000</c:v>
                </c:pt>
                <c:pt idx="2649">
                  <c:v>1350000</c:v>
                </c:pt>
                <c:pt idx="2650">
                  <c:v>1350000</c:v>
                </c:pt>
                <c:pt idx="2651">
                  <c:v>1350000</c:v>
                </c:pt>
                <c:pt idx="2652">
                  <c:v>1350000</c:v>
                </c:pt>
                <c:pt idx="2653">
                  <c:v>1350000</c:v>
                </c:pt>
                <c:pt idx="2654">
                  <c:v>1350000</c:v>
                </c:pt>
                <c:pt idx="2655">
                  <c:v>1350000</c:v>
                </c:pt>
                <c:pt idx="2656">
                  <c:v>1350000</c:v>
                </c:pt>
                <c:pt idx="2657">
                  <c:v>1350000</c:v>
                </c:pt>
                <c:pt idx="2658">
                  <c:v>1350000</c:v>
                </c:pt>
                <c:pt idx="2659">
                  <c:v>1350000</c:v>
                </c:pt>
                <c:pt idx="2660">
                  <c:v>1350000</c:v>
                </c:pt>
                <c:pt idx="2661">
                  <c:v>1350000</c:v>
                </c:pt>
                <c:pt idx="2662">
                  <c:v>1350000</c:v>
                </c:pt>
                <c:pt idx="2663">
                  <c:v>1350000</c:v>
                </c:pt>
                <c:pt idx="2664">
                  <c:v>1350000</c:v>
                </c:pt>
                <c:pt idx="2665">
                  <c:v>1350000</c:v>
                </c:pt>
                <c:pt idx="2666">
                  <c:v>1350000</c:v>
                </c:pt>
                <c:pt idx="2667">
                  <c:v>1350000</c:v>
                </c:pt>
                <c:pt idx="2668">
                  <c:v>1350000</c:v>
                </c:pt>
                <c:pt idx="2669">
                  <c:v>1350000</c:v>
                </c:pt>
                <c:pt idx="2670">
                  <c:v>1350000</c:v>
                </c:pt>
                <c:pt idx="2671">
                  <c:v>1350000</c:v>
                </c:pt>
                <c:pt idx="2672">
                  <c:v>1350000</c:v>
                </c:pt>
                <c:pt idx="2673">
                  <c:v>1350000</c:v>
                </c:pt>
                <c:pt idx="2674">
                  <c:v>1350000</c:v>
                </c:pt>
                <c:pt idx="2675">
                  <c:v>1350000</c:v>
                </c:pt>
                <c:pt idx="2676">
                  <c:v>1350000</c:v>
                </c:pt>
                <c:pt idx="2677">
                  <c:v>1350000</c:v>
                </c:pt>
                <c:pt idx="2678">
                  <c:v>1350000</c:v>
                </c:pt>
                <c:pt idx="2679">
                  <c:v>1350000</c:v>
                </c:pt>
                <c:pt idx="2680">
                  <c:v>1350000</c:v>
                </c:pt>
                <c:pt idx="2681">
                  <c:v>1350000</c:v>
                </c:pt>
                <c:pt idx="2682">
                  <c:v>1350000</c:v>
                </c:pt>
                <c:pt idx="2683">
                  <c:v>1350000</c:v>
                </c:pt>
                <c:pt idx="2684">
                  <c:v>1350000</c:v>
                </c:pt>
                <c:pt idx="2685">
                  <c:v>1350000</c:v>
                </c:pt>
                <c:pt idx="2686">
                  <c:v>1350000</c:v>
                </c:pt>
                <c:pt idx="2687">
                  <c:v>1350000</c:v>
                </c:pt>
                <c:pt idx="2688">
                  <c:v>1350000</c:v>
                </c:pt>
                <c:pt idx="2689">
                  <c:v>1350000</c:v>
                </c:pt>
                <c:pt idx="2690">
                  <c:v>1350000</c:v>
                </c:pt>
                <c:pt idx="2691">
                  <c:v>1350000</c:v>
                </c:pt>
                <c:pt idx="2692">
                  <c:v>1350000</c:v>
                </c:pt>
                <c:pt idx="2693">
                  <c:v>1350000</c:v>
                </c:pt>
                <c:pt idx="2694">
                  <c:v>1350000</c:v>
                </c:pt>
                <c:pt idx="2695">
                  <c:v>1350000</c:v>
                </c:pt>
                <c:pt idx="2696">
                  <c:v>1350000</c:v>
                </c:pt>
                <c:pt idx="2697">
                  <c:v>1350000</c:v>
                </c:pt>
                <c:pt idx="2698">
                  <c:v>1350000</c:v>
                </c:pt>
                <c:pt idx="2699">
                  <c:v>1350000</c:v>
                </c:pt>
                <c:pt idx="2700">
                  <c:v>1350000</c:v>
                </c:pt>
                <c:pt idx="2701">
                  <c:v>1350000</c:v>
                </c:pt>
                <c:pt idx="2702">
                  <c:v>1350000</c:v>
                </c:pt>
                <c:pt idx="2703">
                  <c:v>1350000</c:v>
                </c:pt>
                <c:pt idx="2704">
                  <c:v>1350000</c:v>
                </c:pt>
                <c:pt idx="2705">
                  <c:v>1350000</c:v>
                </c:pt>
                <c:pt idx="2706">
                  <c:v>1350000</c:v>
                </c:pt>
                <c:pt idx="2707">
                  <c:v>1350000</c:v>
                </c:pt>
                <c:pt idx="2708">
                  <c:v>1350000</c:v>
                </c:pt>
                <c:pt idx="2709">
                  <c:v>1350000</c:v>
                </c:pt>
                <c:pt idx="2710">
                  <c:v>1350000</c:v>
                </c:pt>
                <c:pt idx="2711">
                  <c:v>1350000</c:v>
                </c:pt>
                <c:pt idx="2712">
                  <c:v>1350000</c:v>
                </c:pt>
                <c:pt idx="2713">
                  <c:v>1350000</c:v>
                </c:pt>
                <c:pt idx="2714">
                  <c:v>1350000</c:v>
                </c:pt>
                <c:pt idx="2715">
                  <c:v>1350000</c:v>
                </c:pt>
                <c:pt idx="2716">
                  <c:v>1350000</c:v>
                </c:pt>
                <c:pt idx="2717">
                  <c:v>1350000</c:v>
                </c:pt>
                <c:pt idx="2718">
                  <c:v>1350000</c:v>
                </c:pt>
                <c:pt idx="2719">
                  <c:v>1350000</c:v>
                </c:pt>
                <c:pt idx="2720">
                  <c:v>1350000</c:v>
                </c:pt>
                <c:pt idx="2721">
                  <c:v>1350000</c:v>
                </c:pt>
                <c:pt idx="2722">
                  <c:v>1350000</c:v>
                </c:pt>
                <c:pt idx="2723">
                  <c:v>1350000</c:v>
                </c:pt>
                <c:pt idx="2724">
                  <c:v>1350000</c:v>
                </c:pt>
                <c:pt idx="2725">
                  <c:v>1350000</c:v>
                </c:pt>
                <c:pt idx="2726">
                  <c:v>1350000</c:v>
                </c:pt>
                <c:pt idx="2727">
                  <c:v>1350000</c:v>
                </c:pt>
                <c:pt idx="2728">
                  <c:v>1350000</c:v>
                </c:pt>
                <c:pt idx="2729">
                  <c:v>1350000</c:v>
                </c:pt>
                <c:pt idx="2730">
                  <c:v>1350000</c:v>
                </c:pt>
                <c:pt idx="2731">
                  <c:v>1350000</c:v>
                </c:pt>
                <c:pt idx="2732">
                  <c:v>1350000</c:v>
                </c:pt>
                <c:pt idx="2733">
                  <c:v>1350000</c:v>
                </c:pt>
                <c:pt idx="2734">
                  <c:v>1350000</c:v>
                </c:pt>
                <c:pt idx="2735">
                  <c:v>1350000</c:v>
                </c:pt>
                <c:pt idx="2736">
                  <c:v>1350000</c:v>
                </c:pt>
                <c:pt idx="2737">
                  <c:v>1350000</c:v>
                </c:pt>
                <c:pt idx="2738">
                  <c:v>1350000</c:v>
                </c:pt>
                <c:pt idx="2739">
                  <c:v>1350000</c:v>
                </c:pt>
                <c:pt idx="2740">
                  <c:v>1350000</c:v>
                </c:pt>
                <c:pt idx="2741">
                  <c:v>1350000</c:v>
                </c:pt>
                <c:pt idx="2742">
                  <c:v>1350000</c:v>
                </c:pt>
                <c:pt idx="2743">
                  <c:v>1350000</c:v>
                </c:pt>
                <c:pt idx="2744">
                  <c:v>1350000</c:v>
                </c:pt>
                <c:pt idx="2745">
                  <c:v>1350000</c:v>
                </c:pt>
                <c:pt idx="2746">
                  <c:v>1350000</c:v>
                </c:pt>
                <c:pt idx="2747">
                  <c:v>1350000</c:v>
                </c:pt>
                <c:pt idx="2748">
                  <c:v>1350000</c:v>
                </c:pt>
                <c:pt idx="2749">
                  <c:v>1350000</c:v>
                </c:pt>
                <c:pt idx="2750">
                  <c:v>1350000</c:v>
                </c:pt>
                <c:pt idx="2751">
                  <c:v>1350000</c:v>
                </c:pt>
                <c:pt idx="2752">
                  <c:v>1350000</c:v>
                </c:pt>
                <c:pt idx="2753">
                  <c:v>1350000</c:v>
                </c:pt>
                <c:pt idx="2754">
                  <c:v>1350000</c:v>
                </c:pt>
                <c:pt idx="2755">
                  <c:v>1350000</c:v>
                </c:pt>
                <c:pt idx="2756">
                  <c:v>1350000</c:v>
                </c:pt>
                <c:pt idx="2757">
                  <c:v>1350000</c:v>
                </c:pt>
                <c:pt idx="2758">
                  <c:v>1350000</c:v>
                </c:pt>
                <c:pt idx="2759">
                  <c:v>1350000</c:v>
                </c:pt>
                <c:pt idx="2760">
                  <c:v>1350000</c:v>
                </c:pt>
                <c:pt idx="2761">
                  <c:v>1350000</c:v>
                </c:pt>
                <c:pt idx="2762">
                  <c:v>1350000</c:v>
                </c:pt>
                <c:pt idx="2763">
                  <c:v>1350000</c:v>
                </c:pt>
                <c:pt idx="2764">
                  <c:v>1350000</c:v>
                </c:pt>
                <c:pt idx="2765">
                  <c:v>1350000</c:v>
                </c:pt>
                <c:pt idx="2766">
                  <c:v>1350000</c:v>
                </c:pt>
                <c:pt idx="2767">
                  <c:v>1350000</c:v>
                </c:pt>
                <c:pt idx="2768">
                  <c:v>1350000</c:v>
                </c:pt>
                <c:pt idx="2769">
                  <c:v>1350000</c:v>
                </c:pt>
                <c:pt idx="2770">
                  <c:v>1350000</c:v>
                </c:pt>
                <c:pt idx="2771">
                  <c:v>1350000</c:v>
                </c:pt>
                <c:pt idx="2772">
                  <c:v>1350000</c:v>
                </c:pt>
                <c:pt idx="2773">
                  <c:v>1350000</c:v>
                </c:pt>
                <c:pt idx="2774">
                  <c:v>1350000</c:v>
                </c:pt>
                <c:pt idx="2775">
                  <c:v>1350000</c:v>
                </c:pt>
                <c:pt idx="2776">
                  <c:v>1350000</c:v>
                </c:pt>
                <c:pt idx="2777">
                  <c:v>1350000</c:v>
                </c:pt>
                <c:pt idx="2778">
                  <c:v>1350000</c:v>
                </c:pt>
                <c:pt idx="2779">
                  <c:v>1350000</c:v>
                </c:pt>
                <c:pt idx="2780">
                  <c:v>1350000</c:v>
                </c:pt>
                <c:pt idx="2781">
                  <c:v>1350000</c:v>
                </c:pt>
                <c:pt idx="2782">
                  <c:v>1350000</c:v>
                </c:pt>
                <c:pt idx="2783">
                  <c:v>1350000</c:v>
                </c:pt>
                <c:pt idx="2784">
                  <c:v>1350000</c:v>
                </c:pt>
                <c:pt idx="2785">
                  <c:v>1350000</c:v>
                </c:pt>
                <c:pt idx="2786">
                  <c:v>1350000</c:v>
                </c:pt>
                <c:pt idx="2787">
                  <c:v>1350000</c:v>
                </c:pt>
                <c:pt idx="2788">
                  <c:v>1350000</c:v>
                </c:pt>
                <c:pt idx="2789">
                  <c:v>1350000</c:v>
                </c:pt>
                <c:pt idx="2790">
                  <c:v>1350000</c:v>
                </c:pt>
                <c:pt idx="2791">
                  <c:v>1350000</c:v>
                </c:pt>
                <c:pt idx="2792">
                  <c:v>1350000</c:v>
                </c:pt>
                <c:pt idx="2793">
                  <c:v>1350000</c:v>
                </c:pt>
                <c:pt idx="2794">
                  <c:v>1350000</c:v>
                </c:pt>
                <c:pt idx="2795">
                  <c:v>1350000</c:v>
                </c:pt>
                <c:pt idx="2796">
                  <c:v>1350000</c:v>
                </c:pt>
                <c:pt idx="2797">
                  <c:v>1350000</c:v>
                </c:pt>
                <c:pt idx="2798">
                  <c:v>1350000</c:v>
                </c:pt>
                <c:pt idx="2799">
                  <c:v>1350000</c:v>
                </c:pt>
                <c:pt idx="2800">
                  <c:v>1350000</c:v>
                </c:pt>
                <c:pt idx="2801">
                  <c:v>1350000</c:v>
                </c:pt>
                <c:pt idx="2802">
                  <c:v>1350000</c:v>
                </c:pt>
                <c:pt idx="2803">
                  <c:v>1350000</c:v>
                </c:pt>
                <c:pt idx="2804">
                  <c:v>1350000</c:v>
                </c:pt>
                <c:pt idx="2805">
                  <c:v>1350000</c:v>
                </c:pt>
                <c:pt idx="2806">
                  <c:v>1350000</c:v>
                </c:pt>
                <c:pt idx="2807">
                  <c:v>1350000</c:v>
                </c:pt>
                <c:pt idx="2808">
                  <c:v>1350000</c:v>
                </c:pt>
                <c:pt idx="2809">
                  <c:v>1350000</c:v>
                </c:pt>
                <c:pt idx="2810">
                  <c:v>1350000</c:v>
                </c:pt>
                <c:pt idx="2811">
                  <c:v>1350000</c:v>
                </c:pt>
                <c:pt idx="2812">
                  <c:v>1350000</c:v>
                </c:pt>
                <c:pt idx="2813">
                  <c:v>1350000</c:v>
                </c:pt>
                <c:pt idx="2814">
                  <c:v>1350000</c:v>
                </c:pt>
                <c:pt idx="2815">
                  <c:v>1350000</c:v>
                </c:pt>
                <c:pt idx="2816">
                  <c:v>1350000</c:v>
                </c:pt>
                <c:pt idx="2817">
                  <c:v>1350000</c:v>
                </c:pt>
                <c:pt idx="2818">
                  <c:v>1350000</c:v>
                </c:pt>
                <c:pt idx="2819">
                  <c:v>1350000</c:v>
                </c:pt>
                <c:pt idx="2820">
                  <c:v>1350000</c:v>
                </c:pt>
                <c:pt idx="2821">
                  <c:v>1350000</c:v>
                </c:pt>
                <c:pt idx="2822">
                  <c:v>1350000</c:v>
                </c:pt>
                <c:pt idx="2823">
                  <c:v>1350000</c:v>
                </c:pt>
                <c:pt idx="2824">
                  <c:v>1350000</c:v>
                </c:pt>
                <c:pt idx="2825">
                  <c:v>1350000</c:v>
                </c:pt>
                <c:pt idx="2826">
                  <c:v>1348191.875</c:v>
                </c:pt>
                <c:pt idx="2827">
                  <c:v>1345792.25</c:v>
                </c:pt>
                <c:pt idx="2828">
                  <c:v>1346993.25</c:v>
                </c:pt>
                <c:pt idx="2829">
                  <c:v>1350000</c:v>
                </c:pt>
                <c:pt idx="2830">
                  <c:v>1350000</c:v>
                </c:pt>
                <c:pt idx="2831">
                  <c:v>1350000</c:v>
                </c:pt>
                <c:pt idx="2832">
                  <c:v>1350000</c:v>
                </c:pt>
                <c:pt idx="2833">
                  <c:v>1350000</c:v>
                </c:pt>
                <c:pt idx="2834">
                  <c:v>1350000</c:v>
                </c:pt>
                <c:pt idx="2835">
                  <c:v>1350000</c:v>
                </c:pt>
                <c:pt idx="2836">
                  <c:v>1350000</c:v>
                </c:pt>
                <c:pt idx="2837">
                  <c:v>1350000</c:v>
                </c:pt>
                <c:pt idx="2838">
                  <c:v>1350000</c:v>
                </c:pt>
                <c:pt idx="2839">
                  <c:v>1350000</c:v>
                </c:pt>
                <c:pt idx="2840">
                  <c:v>1350000</c:v>
                </c:pt>
                <c:pt idx="2841">
                  <c:v>1350000</c:v>
                </c:pt>
                <c:pt idx="2842">
                  <c:v>1350000</c:v>
                </c:pt>
                <c:pt idx="2843">
                  <c:v>1350000</c:v>
                </c:pt>
                <c:pt idx="2844">
                  <c:v>1350000</c:v>
                </c:pt>
                <c:pt idx="2845">
                  <c:v>1350000</c:v>
                </c:pt>
                <c:pt idx="2846">
                  <c:v>1350000</c:v>
                </c:pt>
                <c:pt idx="2847">
                  <c:v>1350000</c:v>
                </c:pt>
                <c:pt idx="2848">
                  <c:v>1350000</c:v>
                </c:pt>
                <c:pt idx="2849">
                  <c:v>1350000</c:v>
                </c:pt>
                <c:pt idx="2850">
                  <c:v>1350000</c:v>
                </c:pt>
                <c:pt idx="2851">
                  <c:v>1350000</c:v>
                </c:pt>
                <c:pt idx="2852">
                  <c:v>1350000</c:v>
                </c:pt>
                <c:pt idx="2853">
                  <c:v>1350000</c:v>
                </c:pt>
                <c:pt idx="2854">
                  <c:v>1350000</c:v>
                </c:pt>
                <c:pt idx="2855">
                  <c:v>1350000</c:v>
                </c:pt>
                <c:pt idx="2856">
                  <c:v>1350000</c:v>
                </c:pt>
                <c:pt idx="2857">
                  <c:v>1350000</c:v>
                </c:pt>
                <c:pt idx="2858">
                  <c:v>1350000</c:v>
                </c:pt>
                <c:pt idx="2859">
                  <c:v>1350000</c:v>
                </c:pt>
                <c:pt idx="2860">
                  <c:v>1350000</c:v>
                </c:pt>
                <c:pt idx="2861">
                  <c:v>1350000</c:v>
                </c:pt>
                <c:pt idx="2862">
                  <c:v>1350000</c:v>
                </c:pt>
                <c:pt idx="2863">
                  <c:v>1350000</c:v>
                </c:pt>
                <c:pt idx="2864">
                  <c:v>1350000</c:v>
                </c:pt>
                <c:pt idx="2865">
                  <c:v>1350000</c:v>
                </c:pt>
                <c:pt idx="2866">
                  <c:v>1350000</c:v>
                </c:pt>
                <c:pt idx="2867">
                  <c:v>1350000</c:v>
                </c:pt>
                <c:pt idx="2868">
                  <c:v>1350000</c:v>
                </c:pt>
                <c:pt idx="2869">
                  <c:v>1350000</c:v>
                </c:pt>
                <c:pt idx="2870">
                  <c:v>1350000</c:v>
                </c:pt>
                <c:pt idx="2871">
                  <c:v>1350000</c:v>
                </c:pt>
                <c:pt idx="2872">
                  <c:v>1350000</c:v>
                </c:pt>
                <c:pt idx="2873">
                  <c:v>1350000</c:v>
                </c:pt>
                <c:pt idx="2874">
                  <c:v>1350000</c:v>
                </c:pt>
                <c:pt idx="2875">
                  <c:v>1350000</c:v>
                </c:pt>
                <c:pt idx="2876">
                  <c:v>1350000</c:v>
                </c:pt>
                <c:pt idx="2877">
                  <c:v>1350000</c:v>
                </c:pt>
                <c:pt idx="2878">
                  <c:v>1350000</c:v>
                </c:pt>
                <c:pt idx="2879">
                  <c:v>1350000</c:v>
                </c:pt>
                <c:pt idx="2880">
                  <c:v>1350000</c:v>
                </c:pt>
                <c:pt idx="2881">
                  <c:v>1350000</c:v>
                </c:pt>
                <c:pt idx="2882">
                  <c:v>1350000</c:v>
                </c:pt>
                <c:pt idx="2883">
                  <c:v>1350000</c:v>
                </c:pt>
                <c:pt idx="2884">
                  <c:v>1350000</c:v>
                </c:pt>
                <c:pt idx="2885">
                  <c:v>1350000</c:v>
                </c:pt>
                <c:pt idx="2886">
                  <c:v>1350000</c:v>
                </c:pt>
                <c:pt idx="2887">
                  <c:v>1350000</c:v>
                </c:pt>
                <c:pt idx="2888">
                  <c:v>1350000</c:v>
                </c:pt>
                <c:pt idx="2889">
                  <c:v>1350000</c:v>
                </c:pt>
                <c:pt idx="2890">
                  <c:v>1350000</c:v>
                </c:pt>
                <c:pt idx="2891">
                  <c:v>1350000</c:v>
                </c:pt>
                <c:pt idx="2892">
                  <c:v>1350000</c:v>
                </c:pt>
                <c:pt idx="2893">
                  <c:v>1350000</c:v>
                </c:pt>
                <c:pt idx="2894">
                  <c:v>1350000</c:v>
                </c:pt>
                <c:pt idx="2895">
                  <c:v>1350000</c:v>
                </c:pt>
                <c:pt idx="2896">
                  <c:v>1350000</c:v>
                </c:pt>
                <c:pt idx="2897">
                  <c:v>1350000</c:v>
                </c:pt>
                <c:pt idx="2898">
                  <c:v>1350000</c:v>
                </c:pt>
                <c:pt idx="2899">
                  <c:v>1350000</c:v>
                </c:pt>
                <c:pt idx="2900">
                  <c:v>1350000</c:v>
                </c:pt>
                <c:pt idx="2901">
                  <c:v>1350000</c:v>
                </c:pt>
                <c:pt idx="2902">
                  <c:v>1350000</c:v>
                </c:pt>
                <c:pt idx="2903">
                  <c:v>1350000</c:v>
                </c:pt>
                <c:pt idx="2904">
                  <c:v>1350000</c:v>
                </c:pt>
                <c:pt idx="2905">
                  <c:v>1350000</c:v>
                </c:pt>
                <c:pt idx="2906">
                  <c:v>1350000</c:v>
                </c:pt>
                <c:pt idx="2907">
                  <c:v>1350000</c:v>
                </c:pt>
                <c:pt idx="2908">
                  <c:v>1350000</c:v>
                </c:pt>
                <c:pt idx="2909">
                  <c:v>1350000</c:v>
                </c:pt>
                <c:pt idx="2910">
                  <c:v>1350000</c:v>
                </c:pt>
                <c:pt idx="2911">
                  <c:v>1350000</c:v>
                </c:pt>
                <c:pt idx="2912">
                  <c:v>1350000</c:v>
                </c:pt>
                <c:pt idx="2913">
                  <c:v>1350000</c:v>
                </c:pt>
                <c:pt idx="2914">
                  <c:v>1350000</c:v>
                </c:pt>
                <c:pt idx="2915">
                  <c:v>1350000</c:v>
                </c:pt>
                <c:pt idx="2916">
                  <c:v>1350000</c:v>
                </c:pt>
                <c:pt idx="2917">
                  <c:v>1350000</c:v>
                </c:pt>
                <c:pt idx="2918">
                  <c:v>1350000</c:v>
                </c:pt>
                <c:pt idx="2919">
                  <c:v>1350000</c:v>
                </c:pt>
                <c:pt idx="2920">
                  <c:v>1350000</c:v>
                </c:pt>
                <c:pt idx="2921">
                  <c:v>1350000</c:v>
                </c:pt>
                <c:pt idx="2922">
                  <c:v>1350000</c:v>
                </c:pt>
                <c:pt idx="2923">
                  <c:v>1350000</c:v>
                </c:pt>
                <c:pt idx="2924">
                  <c:v>1350000</c:v>
                </c:pt>
                <c:pt idx="2925">
                  <c:v>1350000</c:v>
                </c:pt>
                <c:pt idx="2926">
                  <c:v>1350000</c:v>
                </c:pt>
                <c:pt idx="2927">
                  <c:v>1350000</c:v>
                </c:pt>
                <c:pt idx="2928">
                  <c:v>1350000</c:v>
                </c:pt>
                <c:pt idx="2929">
                  <c:v>1350000</c:v>
                </c:pt>
                <c:pt idx="2930">
                  <c:v>1350000</c:v>
                </c:pt>
                <c:pt idx="2931">
                  <c:v>1350000</c:v>
                </c:pt>
                <c:pt idx="2932">
                  <c:v>1350000</c:v>
                </c:pt>
                <c:pt idx="2933">
                  <c:v>1350000</c:v>
                </c:pt>
                <c:pt idx="2934">
                  <c:v>1350000</c:v>
                </c:pt>
                <c:pt idx="2935">
                  <c:v>1350000</c:v>
                </c:pt>
                <c:pt idx="2936">
                  <c:v>1350000</c:v>
                </c:pt>
                <c:pt idx="2937">
                  <c:v>1350000</c:v>
                </c:pt>
                <c:pt idx="2938">
                  <c:v>1350000</c:v>
                </c:pt>
                <c:pt idx="2939">
                  <c:v>1350000</c:v>
                </c:pt>
                <c:pt idx="2940">
                  <c:v>1350000</c:v>
                </c:pt>
                <c:pt idx="2941">
                  <c:v>1350000</c:v>
                </c:pt>
                <c:pt idx="2942">
                  <c:v>1350000</c:v>
                </c:pt>
                <c:pt idx="2943">
                  <c:v>1350000</c:v>
                </c:pt>
                <c:pt idx="2944">
                  <c:v>1350000</c:v>
                </c:pt>
                <c:pt idx="2945">
                  <c:v>1350000</c:v>
                </c:pt>
                <c:pt idx="2946">
                  <c:v>1350000</c:v>
                </c:pt>
                <c:pt idx="2947">
                  <c:v>1350000</c:v>
                </c:pt>
                <c:pt idx="2948">
                  <c:v>1350000</c:v>
                </c:pt>
                <c:pt idx="2949">
                  <c:v>1350000</c:v>
                </c:pt>
                <c:pt idx="2950">
                  <c:v>1350000</c:v>
                </c:pt>
                <c:pt idx="2951">
                  <c:v>1350000</c:v>
                </c:pt>
                <c:pt idx="2952">
                  <c:v>1350000</c:v>
                </c:pt>
                <c:pt idx="2953">
                  <c:v>1350000</c:v>
                </c:pt>
                <c:pt idx="2954">
                  <c:v>1350000</c:v>
                </c:pt>
                <c:pt idx="2955">
                  <c:v>1350000</c:v>
                </c:pt>
                <c:pt idx="2956">
                  <c:v>1350000</c:v>
                </c:pt>
                <c:pt idx="2957">
                  <c:v>1350000</c:v>
                </c:pt>
                <c:pt idx="2958">
                  <c:v>1350000</c:v>
                </c:pt>
                <c:pt idx="2959">
                  <c:v>1350000</c:v>
                </c:pt>
                <c:pt idx="2960">
                  <c:v>1350000</c:v>
                </c:pt>
                <c:pt idx="2961">
                  <c:v>1350000</c:v>
                </c:pt>
                <c:pt idx="2962">
                  <c:v>1350000</c:v>
                </c:pt>
                <c:pt idx="2963">
                  <c:v>1350000</c:v>
                </c:pt>
                <c:pt idx="2964">
                  <c:v>1350000</c:v>
                </c:pt>
                <c:pt idx="2965">
                  <c:v>1350000</c:v>
                </c:pt>
                <c:pt idx="2966">
                  <c:v>1350000</c:v>
                </c:pt>
                <c:pt idx="2967">
                  <c:v>1350000</c:v>
                </c:pt>
                <c:pt idx="2968">
                  <c:v>1350000</c:v>
                </c:pt>
                <c:pt idx="2969">
                  <c:v>1350000</c:v>
                </c:pt>
                <c:pt idx="2970">
                  <c:v>1350000</c:v>
                </c:pt>
                <c:pt idx="2971">
                  <c:v>1350000</c:v>
                </c:pt>
                <c:pt idx="2972">
                  <c:v>1350000</c:v>
                </c:pt>
                <c:pt idx="2973">
                  <c:v>1350000</c:v>
                </c:pt>
                <c:pt idx="2974">
                  <c:v>1350000</c:v>
                </c:pt>
                <c:pt idx="2975">
                  <c:v>1350000</c:v>
                </c:pt>
                <c:pt idx="2976">
                  <c:v>1350000</c:v>
                </c:pt>
                <c:pt idx="2977">
                  <c:v>1350000</c:v>
                </c:pt>
                <c:pt idx="2978">
                  <c:v>1350000</c:v>
                </c:pt>
                <c:pt idx="2979">
                  <c:v>1350000</c:v>
                </c:pt>
                <c:pt idx="2980">
                  <c:v>1350000</c:v>
                </c:pt>
                <c:pt idx="2981">
                  <c:v>1350000</c:v>
                </c:pt>
                <c:pt idx="2982">
                  <c:v>1350000</c:v>
                </c:pt>
                <c:pt idx="2983">
                  <c:v>1350000</c:v>
                </c:pt>
                <c:pt idx="2984">
                  <c:v>1350000</c:v>
                </c:pt>
                <c:pt idx="2985">
                  <c:v>1350000</c:v>
                </c:pt>
                <c:pt idx="2986">
                  <c:v>1350000</c:v>
                </c:pt>
                <c:pt idx="2987">
                  <c:v>1350000</c:v>
                </c:pt>
                <c:pt idx="2988">
                  <c:v>1350000</c:v>
                </c:pt>
                <c:pt idx="2989">
                  <c:v>1350000</c:v>
                </c:pt>
                <c:pt idx="2990">
                  <c:v>1350000</c:v>
                </c:pt>
                <c:pt idx="2991">
                  <c:v>1350000</c:v>
                </c:pt>
                <c:pt idx="2992">
                  <c:v>1350000</c:v>
                </c:pt>
                <c:pt idx="2993">
                  <c:v>1350000</c:v>
                </c:pt>
                <c:pt idx="2994">
                  <c:v>1350000</c:v>
                </c:pt>
                <c:pt idx="2995">
                  <c:v>1350000</c:v>
                </c:pt>
                <c:pt idx="2996">
                  <c:v>1350000</c:v>
                </c:pt>
                <c:pt idx="2997">
                  <c:v>1350000</c:v>
                </c:pt>
                <c:pt idx="2998">
                  <c:v>1350000</c:v>
                </c:pt>
                <c:pt idx="2999">
                  <c:v>1350000</c:v>
                </c:pt>
                <c:pt idx="3000">
                  <c:v>1350000</c:v>
                </c:pt>
                <c:pt idx="3001">
                  <c:v>1350000</c:v>
                </c:pt>
                <c:pt idx="3002">
                  <c:v>1350000</c:v>
                </c:pt>
                <c:pt idx="3003">
                  <c:v>1350000</c:v>
                </c:pt>
                <c:pt idx="3004">
                  <c:v>1350000</c:v>
                </c:pt>
                <c:pt idx="3005">
                  <c:v>1350000</c:v>
                </c:pt>
                <c:pt idx="3006">
                  <c:v>1350000</c:v>
                </c:pt>
                <c:pt idx="3007">
                  <c:v>1350000</c:v>
                </c:pt>
                <c:pt idx="3008">
                  <c:v>1350000</c:v>
                </c:pt>
                <c:pt idx="3009">
                  <c:v>1350000</c:v>
                </c:pt>
                <c:pt idx="3010">
                  <c:v>1350000</c:v>
                </c:pt>
                <c:pt idx="3011">
                  <c:v>1350000</c:v>
                </c:pt>
                <c:pt idx="3012">
                  <c:v>1350000</c:v>
                </c:pt>
                <c:pt idx="3013">
                  <c:v>1350000</c:v>
                </c:pt>
                <c:pt idx="3014">
                  <c:v>1350000</c:v>
                </c:pt>
                <c:pt idx="3015">
                  <c:v>1350000</c:v>
                </c:pt>
                <c:pt idx="3016">
                  <c:v>1350000</c:v>
                </c:pt>
                <c:pt idx="3017">
                  <c:v>1350000</c:v>
                </c:pt>
                <c:pt idx="3018">
                  <c:v>1350000</c:v>
                </c:pt>
                <c:pt idx="3019">
                  <c:v>1350000</c:v>
                </c:pt>
                <c:pt idx="3020">
                  <c:v>1350000</c:v>
                </c:pt>
                <c:pt idx="3021">
                  <c:v>1350000</c:v>
                </c:pt>
                <c:pt idx="3022">
                  <c:v>1350000</c:v>
                </c:pt>
                <c:pt idx="3023">
                  <c:v>1350000</c:v>
                </c:pt>
                <c:pt idx="3024">
                  <c:v>1350000</c:v>
                </c:pt>
                <c:pt idx="3025">
                  <c:v>1350000</c:v>
                </c:pt>
                <c:pt idx="3026">
                  <c:v>1350000</c:v>
                </c:pt>
                <c:pt idx="3027">
                  <c:v>1350000</c:v>
                </c:pt>
                <c:pt idx="3028">
                  <c:v>1350000</c:v>
                </c:pt>
                <c:pt idx="3029">
                  <c:v>1350000</c:v>
                </c:pt>
                <c:pt idx="3030">
                  <c:v>1350000</c:v>
                </c:pt>
                <c:pt idx="3031">
                  <c:v>1350000</c:v>
                </c:pt>
                <c:pt idx="3032">
                  <c:v>1350000</c:v>
                </c:pt>
                <c:pt idx="3033">
                  <c:v>1350000</c:v>
                </c:pt>
                <c:pt idx="3034">
                  <c:v>1350000</c:v>
                </c:pt>
                <c:pt idx="3035">
                  <c:v>1350000</c:v>
                </c:pt>
                <c:pt idx="3036">
                  <c:v>1350000</c:v>
                </c:pt>
                <c:pt idx="3037">
                  <c:v>1350000</c:v>
                </c:pt>
                <c:pt idx="3038">
                  <c:v>1350000</c:v>
                </c:pt>
                <c:pt idx="3039">
                  <c:v>1350000</c:v>
                </c:pt>
                <c:pt idx="3040">
                  <c:v>1350000</c:v>
                </c:pt>
                <c:pt idx="3041">
                  <c:v>1350000</c:v>
                </c:pt>
                <c:pt idx="3042">
                  <c:v>1350000</c:v>
                </c:pt>
                <c:pt idx="3043">
                  <c:v>1350000</c:v>
                </c:pt>
                <c:pt idx="3044">
                  <c:v>1350000</c:v>
                </c:pt>
                <c:pt idx="3045">
                  <c:v>1350000</c:v>
                </c:pt>
                <c:pt idx="3046">
                  <c:v>1350000</c:v>
                </c:pt>
                <c:pt idx="3047">
                  <c:v>1350000</c:v>
                </c:pt>
                <c:pt idx="3048">
                  <c:v>1350000</c:v>
                </c:pt>
                <c:pt idx="3049">
                  <c:v>1350000</c:v>
                </c:pt>
                <c:pt idx="3050">
                  <c:v>1350000</c:v>
                </c:pt>
                <c:pt idx="3051">
                  <c:v>1350000</c:v>
                </c:pt>
                <c:pt idx="3052">
                  <c:v>1350000</c:v>
                </c:pt>
                <c:pt idx="3053">
                  <c:v>1350000</c:v>
                </c:pt>
                <c:pt idx="3054">
                  <c:v>1350000</c:v>
                </c:pt>
                <c:pt idx="3055">
                  <c:v>1350000</c:v>
                </c:pt>
                <c:pt idx="3056">
                  <c:v>1350000</c:v>
                </c:pt>
                <c:pt idx="3057">
                  <c:v>1350000</c:v>
                </c:pt>
                <c:pt idx="3058">
                  <c:v>1350000</c:v>
                </c:pt>
                <c:pt idx="3059">
                  <c:v>1350000</c:v>
                </c:pt>
                <c:pt idx="3060">
                  <c:v>1350000</c:v>
                </c:pt>
                <c:pt idx="3061">
                  <c:v>1350000</c:v>
                </c:pt>
                <c:pt idx="3062">
                  <c:v>1350000</c:v>
                </c:pt>
                <c:pt idx="3063">
                  <c:v>1350000</c:v>
                </c:pt>
                <c:pt idx="3064">
                  <c:v>1350000</c:v>
                </c:pt>
                <c:pt idx="3065">
                  <c:v>1350000</c:v>
                </c:pt>
                <c:pt idx="3066">
                  <c:v>1350000</c:v>
                </c:pt>
                <c:pt idx="3067">
                  <c:v>1350000</c:v>
                </c:pt>
                <c:pt idx="3068">
                  <c:v>1350000</c:v>
                </c:pt>
                <c:pt idx="3069">
                  <c:v>1350000</c:v>
                </c:pt>
                <c:pt idx="3070">
                  <c:v>1350000</c:v>
                </c:pt>
                <c:pt idx="3071">
                  <c:v>1350000</c:v>
                </c:pt>
                <c:pt idx="3072">
                  <c:v>1350000</c:v>
                </c:pt>
                <c:pt idx="3073">
                  <c:v>1350000</c:v>
                </c:pt>
                <c:pt idx="3074">
                  <c:v>1350000</c:v>
                </c:pt>
                <c:pt idx="3075">
                  <c:v>1350000</c:v>
                </c:pt>
                <c:pt idx="3076">
                  <c:v>1350000</c:v>
                </c:pt>
                <c:pt idx="3077">
                  <c:v>1350000</c:v>
                </c:pt>
                <c:pt idx="3078">
                  <c:v>1350000</c:v>
                </c:pt>
                <c:pt idx="3079">
                  <c:v>1350000</c:v>
                </c:pt>
                <c:pt idx="3080">
                  <c:v>1350000</c:v>
                </c:pt>
                <c:pt idx="3081">
                  <c:v>1350000</c:v>
                </c:pt>
                <c:pt idx="3082">
                  <c:v>1350000</c:v>
                </c:pt>
                <c:pt idx="3083">
                  <c:v>1350000</c:v>
                </c:pt>
                <c:pt idx="3084">
                  <c:v>1350000</c:v>
                </c:pt>
                <c:pt idx="3085">
                  <c:v>1350000</c:v>
                </c:pt>
                <c:pt idx="3086">
                  <c:v>1350000</c:v>
                </c:pt>
                <c:pt idx="3087">
                  <c:v>1350000</c:v>
                </c:pt>
                <c:pt idx="3088">
                  <c:v>1350000</c:v>
                </c:pt>
                <c:pt idx="3089">
                  <c:v>1350000</c:v>
                </c:pt>
                <c:pt idx="3090">
                  <c:v>1350000</c:v>
                </c:pt>
                <c:pt idx="3091">
                  <c:v>1350000</c:v>
                </c:pt>
                <c:pt idx="3092">
                  <c:v>1350000</c:v>
                </c:pt>
                <c:pt idx="3093">
                  <c:v>1350000</c:v>
                </c:pt>
                <c:pt idx="3094">
                  <c:v>1350000</c:v>
                </c:pt>
                <c:pt idx="3095">
                  <c:v>1350000</c:v>
                </c:pt>
                <c:pt idx="3096">
                  <c:v>1350000</c:v>
                </c:pt>
                <c:pt idx="3097">
                  <c:v>1350000</c:v>
                </c:pt>
                <c:pt idx="3098">
                  <c:v>1350000</c:v>
                </c:pt>
                <c:pt idx="3099">
                  <c:v>1350000</c:v>
                </c:pt>
                <c:pt idx="3100">
                  <c:v>1350000</c:v>
                </c:pt>
                <c:pt idx="3101">
                  <c:v>1350000</c:v>
                </c:pt>
                <c:pt idx="3102">
                  <c:v>1350000</c:v>
                </c:pt>
                <c:pt idx="3103">
                  <c:v>1350000</c:v>
                </c:pt>
                <c:pt idx="3104">
                  <c:v>1350000</c:v>
                </c:pt>
                <c:pt idx="3105">
                  <c:v>1350000</c:v>
                </c:pt>
                <c:pt idx="3106">
                  <c:v>1350000</c:v>
                </c:pt>
                <c:pt idx="3107">
                  <c:v>1350000</c:v>
                </c:pt>
                <c:pt idx="3108">
                  <c:v>1350000</c:v>
                </c:pt>
                <c:pt idx="3109">
                  <c:v>1350000</c:v>
                </c:pt>
                <c:pt idx="3110">
                  <c:v>1350000</c:v>
                </c:pt>
                <c:pt idx="3111">
                  <c:v>1350000</c:v>
                </c:pt>
                <c:pt idx="3112">
                  <c:v>1350000</c:v>
                </c:pt>
                <c:pt idx="3113">
                  <c:v>1350000</c:v>
                </c:pt>
                <c:pt idx="3114">
                  <c:v>1350000</c:v>
                </c:pt>
                <c:pt idx="3115">
                  <c:v>1350000</c:v>
                </c:pt>
                <c:pt idx="3116">
                  <c:v>1350000</c:v>
                </c:pt>
                <c:pt idx="3117">
                  <c:v>1350000</c:v>
                </c:pt>
                <c:pt idx="3118">
                  <c:v>1350000</c:v>
                </c:pt>
                <c:pt idx="3119">
                  <c:v>1350000</c:v>
                </c:pt>
                <c:pt idx="3120">
                  <c:v>1350000</c:v>
                </c:pt>
                <c:pt idx="3121">
                  <c:v>1350000</c:v>
                </c:pt>
                <c:pt idx="3122">
                  <c:v>1350000</c:v>
                </c:pt>
                <c:pt idx="3123">
                  <c:v>1350000</c:v>
                </c:pt>
                <c:pt idx="3124">
                  <c:v>1350000</c:v>
                </c:pt>
                <c:pt idx="3125">
                  <c:v>1350000</c:v>
                </c:pt>
                <c:pt idx="3126">
                  <c:v>1350000</c:v>
                </c:pt>
                <c:pt idx="3127">
                  <c:v>1350000</c:v>
                </c:pt>
                <c:pt idx="3128">
                  <c:v>1350000</c:v>
                </c:pt>
                <c:pt idx="3129">
                  <c:v>1350000</c:v>
                </c:pt>
                <c:pt idx="3130">
                  <c:v>1350000</c:v>
                </c:pt>
                <c:pt idx="3131">
                  <c:v>1350000</c:v>
                </c:pt>
                <c:pt idx="3132">
                  <c:v>1350000</c:v>
                </c:pt>
                <c:pt idx="3133">
                  <c:v>1350000</c:v>
                </c:pt>
                <c:pt idx="3134">
                  <c:v>1350000</c:v>
                </c:pt>
                <c:pt idx="3135">
                  <c:v>1350000</c:v>
                </c:pt>
                <c:pt idx="3136">
                  <c:v>1350000</c:v>
                </c:pt>
                <c:pt idx="3137">
                  <c:v>1350000</c:v>
                </c:pt>
                <c:pt idx="3138">
                  <c:v>1350000</c:v>
                </c:pt>
                <c:pt idx="3139">
                  <c:v>1350000</c:v>
                </c:pt>
                <c:pt idx="3140">
                  <c:v>1350000</c:v>
                </c:pt>
                <c:pt idx="3141">
                  <c:v>1350000</c:v>
                </c:pt>
                <c:pt idx="3142">
                  <c:v>1350000</c:v>
                </c:pt>
                <c:pt idx="3143">
                  <c:v>1350000</c:v>
                </c:pt>
                <c:pt idx="3144">
                  <c:v>1350000</c:v>
                </c:pt>
                <c:pt idx="3145">
                  <c:v>1350000</c:v>
                </c:pt>
                <c:pt idx="3146">
                  <c:v>1350000</c:v>
                </c:pt>
                <c:pt idx="3147">
                  <c:v>1350000</c:v>
                </c:pt>
                <c:pt idx="3148">
                  <c:v>1350000</c:v>
                </c:pt>
                <c:pt idx="3149">
                  <c:v>1350000</c:v>
                </c:pt>
                <c:pt idx="3150">
                  <c:v>1350000</c:v>
                </c:pt>
                <c:pt idx="3151">
                  <c:v>1350000</c:v>
                </c:pt>
                <c:pt idx="3152">
                  <c:v>1350000</c:v>
                </c:pt>
                <c:pt idx="3153">
                  <c:v>1350000</c:v>
                </c:pt>
                <c:pt idx="3154">
                  <c:v>1350000</c:v>
                </c:pt>
                <c:pt idx="3155">
                  <c:v>1350000</c:v>
                </c:pt>
                <c:pt idx="3156">
                  <c:v>1350000</c:v>
                </c:pt>
                <c:pt idx="3157">
                  <c:v>1350000</c:v>
                </c:pt>
                <c:pt idx="3158">
                  <c:v>1350000</c:v>
                </c:pt>
                <c:pt idx="3159">
                  <c:v>1350000</c:v>
                </c:pt>
                <c:pt idx="3160">
                  <c:v>1350000</c:v>
                </c:pt>
                <c:pt idx="3161">
                  <c:v>1350000</c:v>
                </c:pt>
                <c:pt idx="3162">
                  <c:v>1350000</c:v>
                </c:pt>
                <c:pt idx="3163">
                  <c:v>1350000</c:v>
                </c:pt>
                <c:pt idx="3164">
                  <c:v>1350000</c:v>
                </c:pt>
                <c:pt idx="3165">
                  <c:v>1350000</c:v>
                </c:pt>
                <c:pt idx="3166">
                  <c:v>1350000</c:v>
                </c:pt>
                <c:pt idx="3167">
                  <c:v>1350000</c:v>
                </c:pt>
                <c:pt idx="3168">
                  <c:v>1350000</c:v>
                </c:pt>
                <c:pt idx="3169">
                  <c:v>1350000</c:v>
                </c:pt>
                <c:pt idx="3170">
                  <c:v>1350000</c:v>
                </c:pt>
                <c:pt idx="3171">
                  <c:v>1350000</c:v>
                </c:pt>
                <c:pt idx="3172">
                  <c:v>1350000</c:v>
                </c:pt>
                <c:pt idx="3173">
                  <c:v>1350000</c:v>
                </c:pt>
                <c:pt idx="3174">
                  <c:v>1350000</c:v>
                </c:pt>
                <c:pt idx="3175">
                  <c:v>1350000</c:v>
                </c:pt>
                <c:pt idx="3176">
                  <c:v>1350000</c:v>
                </c:pt>
                <c:pt idx="3177">
                  <c:v>1350000</c:v>
                </c:pt>
                <c:pt idx="3178">
                  <c:v>1350000</c:v>
                </c:pt>
                <c:pt idx="3179">
                  <c:v>1350000</c:v>
                </c:pt>
                <c:pt idx="3180">
                  <c:v>1350000</c:v>
                </c:pt>
                <c:pt idx="3181">
                  <c:v>1350000</c:v>
                </c:pt>
                <c:pt idx="3182">
                  <c:v>1350000</c:v>
                </c:pt>
                <c:pt idx="3183">
                  <c:v>1350000</c:v>
                </c:pt>
                <c:pt idx="3184">
                  <c:v>1350000</c:v>
                </c:pt>
                <c:pt idx="3185">
                  <c:v>1350000</c:v>
                </c:pt>
                <c:pt idx="3186">
                  <c:v>1350000</c:v>
                </c:pt>
                <c:pt idx="3187">
                  <c:v>1350000</c:v>
                </c:pt>
                <c:pt idx="3188">
                  <c:v>1350000</c:v>
                </c:pt>
                <c:pt idx="3189">
                  <c:v>1350000</c:v>
                </c:pt>
                <c:pt idx="3190">
                  <c:v>1350000</c:v>
                </c:pt>
                <c:pt idx="3191">
                  <c:v>1350000</c:v>
                </c:pt>
                <c:pt idx="3192">
                  <c:v>1350000</c:v>
                </c:pt>
                <c:pt idx="3193">
                  <c:v>1350000</c:v>
                </c:pt>
                <c:pt idx="3194">
                  <c:v>1350000</c:v>
                </c:pt>
                <c:pt idx="3195">
                  <c:v>1350000</c:v>
                </c:pt>
                <c:pt idx="3196">
                  <c:v>1350000</c:v>
                </c:pt>
                <c:pt idx="3197">
                  <c:v>1350000</c:v>
                </c:pt>
                <c:pt idx="3198">
                  <c:v>1350000</c:v>
                </c:pt>
                <c:pt idx="3199">
                  <c:v>1350000</c:v>
                </c:pt>
                <c:pt idx="3200">
                  <c:v>1350000</c:v>
                </c:pt>
                <c:pt idx="3201">
                  <c:v>1350000</c:v>
                </c:pt>
                <c:pt idx="3202">
                  <c:v>1350000</c:v>
                </c:pt>
                <c:pt idx="3203">
                  <c:v>1350000</c:v>
                </c:pt>
                <c:pt idx="3204">
                  <c:v>1350000</c:v>
                </c:pt>
                <c:pt idx="3205">
                  <c:v>1350000</c:v>
                </c:pt>
                <c:pt idx="3206">
                  <c:v>1350000</c:v>
                </c:pt>
                <c:pt idx="3207">
                  <c:v>1350000</c:v>
                </c:pt>
                <c:pt idx="3208">
                  <c:v>1350000</c:v>
                </c:pt>
                <c:pt idx="3209">
                  <c:v>1350000</c:v>
                </c:pt>
                <c:pt idx="3210">
                  <c:v>1350000</c:v>
                </c:pt>
                <c:pt idx="3211">
                  <c:v>1350000</c:v>
                </c:pt>
                <c:pt idx="3212">
                  <c:v>1350000</c:v>
                </c:pt>
                <c:pt idx="3213">
                  <c:v>1350000</c:v>
                </c:pt>
                <c:pt idx="3214">
                  <c:v>1350000</c:v>
                </c:pt>
                <c:pt idx="3215">
                  <c:v>1350000</c:v>
                </c:pt>
                <c:pt idx="3216">
                  <c:v>1350000</c:v>
                </c:pt>
                <c:pt idx="3217">
                  <c:v>1350000</c:v>
                </c:pt>
                <c:pt idx="3218">
                  <c:v>1350000</c:v>
                </c:pt>
                <c:pt idx="3219">
                  <c:v>1350000</c:v>
                </c:pt>
                <c:pt idx="3220">
                  <c:v>1350000</c:v>
                </c:pt>
                <c:pt idx="3221">
                  <c:v>1350000</c:v>
                </c:pt>
                <c:pt idx="3222">
                  <c:v>1350000</c:v>
                </c:pt>
                <c:pt idx="3223">
                  <c:v>1350000</c:v>
                </c:pt>
                <c:pt idx="3224">
                  <c:v>1350000</c:v>
                </c:pt>
                <c:pt idx="3225">
                  <c:v>1350000</c:v>
                </c:pt>
                <c:pt idx="3226">
                  <c:v>1350000</c:v>
                </c:pt>
                <c:pt idx="3227">
                  <c:v>1350000</c:v>
                </c:pt>
                <c:pt idx="3228">
                  <c:v>1350000</c:v>
                </c:pt>
                <c:pt idx="3229">
                  <c:v>1350000</c:v>
                </c:pt>
                <c:pt idx="3230">
                  <c:v>1350000</c:v>
                </c:pt>
                <c:pt idx="3231">
                  <c:v>1350000</c:v>
                </c:pt>
                <c:pt idx="3232">
                  <c:v>1350000</c:v>
                </c:pt>
                <c:pt idx="3233">
                  <c:v>1350000</c:v>
                </c:pt>
                <c:pt idx="3234">
                  <c:v>1350000</c:v>
                </c:pt>
                <c:pt idx="3235">
                  <c:v>1350000</c:v>
                </c:pt>
                <c:pt idx="3236">
                  <c:v>1350000</c:v>
                </c:pt>
                <c:pt idx="3237">
                  <c:v>1350000</c:v>
                </c:pt>
                <c:pt idx="3238">
                  <c:v>1350000</c:v>
                </c:pt>
                <c:pt idx="3239">
                  <c:v>1350000</c:v>
                </c:pt>
                <c:pt idx="3240">
                  <c:v>1350000</c:v>
                </c:pt>
                <c:pt idx="3241">
                  <c:v>1350000</c:v>
                </c:pt>
                <c:pt idx="3242">
                  <c:v>1350000</c:v>
                </c:pt>
                <c:pt idx="3243">
                  <c:v>1350000</c:v>
                </c:pt>
                <c:pt idx="3244">
                  <c:v>1350000</c:v>
                </c:pt>
                <c:pt idx="3245">
                  <c:v>1350000</c:v>
                </c:pt>
                <c:pt idx="3246">
                  <c:v>1350000</c:v>
                </c:pt>
                <c:pt idx="3247">
                  <c:v>1350000</c:v>
                </c:pt>
                <c:pt idx="3248">
                  <c:v>1350000</c:v>
                </c:pt>
                <c:pt idx="3249">
                  <c:v>1350000</c:v>
                </c:pt>
                <c:pt idx="3250">
                  <c:v>1350000</c:v>
                </c:pt>
                <c:pt idx="3251">
                  <c:v>1350000</c:v>
                </c:pt>
                <c:pt idx="3252">
                  <c:v>1350000</c:v>
                </c:pt>
                <c:pt idx="3253">
                  <c:v>1350000</c:v>
                </c:pt>
                <c:pt idx="3254">
                  <c:v>1350000</c:v>
                </c:pt>
                <c:pt idx="3255">
                  <c:v>1350000</c:v>
                </c:pt>
                <c:pt idx="3256">
                  <c:v>1350000</c:v>
                </c:pt>
                <c:pt idx="3257">
                  <c:v>1350000</c:v>
                </c:pt>
                <c:pt idx="3258">
                  <c:v>1350000</c:v>
                </c:pt>
                <c:pt idx="3259">
                  <c:v>1350000</c:v>
                </c:pt>
                <c:pt idx="3260">
                  <c:v>1350000</c:v>
                </c:pt>
                <c:pt idx="3261">
                  <c:v>1350000</c:v>
                </c:pt>
                <c:pt idx="3262">
                  <c:v>1350000</c:v>
                </c:pt>
                <c:pt idx="3263">
                  <c:v>1350000</c:v>
                </c:pt>
                <c:pt idx="3264">
                  <c:v>1350000</c:v>
                </c:pt>
                <c:pt idx="3265">
                  <c:v>1350000</c:v>
                </c:pt>
                <c:pt idx="3266">
                  <c:v>1350000</c:v>
                </c:pt>
                <c:pt idx="3267">
                  <c:v>1350000</c:v>
                </c:pt>
                <c:pt idx="3268">
                  <c:v>1350000</c:v>
                </c:pt>
                <c:pt idx="3269">
                  <c:v>1350000</c:v>
                </c:pt>
                <c:pt idx="3270">
                  <c:v>1350000</c:v>
                </c:pt>
                <c:pt idx="3271">
                  <c:v>1350000</c:v>
                </c:pt>
                <c:pt idx="3272">
                  <c:v>1350000</c:v>
                </c:pt>
                <c:pt idx="3273">
                  <c:v>1350000</c:v>
                </c:pt>
                <c:pt idx="3274">
                  <c:v>1350000</c:v>
                </c:pt>
                <c:pt idx="3275">
                  <c:v>1350000</c:v>
                </c:pt>
                <c:pt idx="3276">
                  <c:v>1350000</c:v>
                </c:pt>
                <c:pt idx="3277">
                  <c:v>1350000</c:v>
                </c:pt>
                <c:pt idx="3278">
                  <c:v>1350000</c:v>
                </c:pt>
                <c:pt idx="3279">
                  <c:v>1350000</c:v>
                </c:pt>
                <c:pt idx="3280">
                  <c:v>1350000</c:v>
                </c:pt>
                <c:pt idx="3281">
                  <c:v>1350000</c:v>
                </c:pt>
                <c:pt idx="3282">
                  <c:v>1350000</c:v>
                </c:pt>
                <c:pt idx="3283">
                  <c:v>1350000</c:v>
                </c:pt>
                <c:pt idx="3284">
                  <c:v>1350000</c:v>
                </c:pt>
                <c:pt idx="3285">
                  <c:v>1350000</c:v>
                </c:pt>
                <c:pt idx="3286">
                  <c:v>1350000</c:v>
                </c:pt>
                <c:pt idx="3287">
                  <c:v>1350000</c:v>
                </c:pt>
                <c:pt idx="3288">
                  <c:v>1350000</c:v>
                </c:pt>
                <c:pt idx="3289">
                  <c:v>1350000</c:v>
                </c:pt>
                <c:pt idx="3290">
                  <c:v>1350000</c:v>
                </c:pt>
                <c:pt idx="3291">
                  <c:v>1350000</c:v>
                </c:pt>
                <c:pt idx="3292">
                  <c:v>1350000</c:v>
                </c:pt>
                <c:pt idx="3293">
                  <c:v>1350000</c:v>
                </c:pt>
                <c:pt idx="3294">
                  <c:v>1350000</c:v>
                </c:pt>
                <c:pt idx="3295">
                  <c:v>1350000</c:v>
                </c:pt>
                <c:pt idx="3296">
                  <c:v>1350000</c:v>
                </c:pt>
                <c:pt idx="3297">
                  <c:v>1350000</c:v>
                </c:pt>
                <c:pt idx="3298">
                  <c:v>1350000</c:v>
                </c:pt>
                <c:pt idx="3299">
                  <c:v>1350000</c:v>
                </c:pt>
                <c:pt idx="3300">
                  <c:v>1350000</c:v>
                </c:pt>
                <c:pt idx="3301">
                  <c:v>1350000</c:v>
                </c:pt>
                <c:pt idx="3302">
                  <c:v>1350000</c:v>
                </c:pt>
                <c:pt idx="3303">
                  <c:v>1350000</c:v>
                </c:pt>
                <c:pt idx="3304">
                  <c:v>1350000</c:v>
                </c:pt>
                <c:pt idx="3305">
                  <c:v>1350000</c:v>
                </c:pt>
                <c:pt idx="3306">
                  <c:v>1349755.625</c:v>
                </c:pt>
                <c:pt idx="3307">
                  <c:v>1349870.25</c:v>
                </c:pt>
                <c:pt idx="3308">
                  <c:v>1350000</c:v>
                </c:pt>
                <c:pt idx="3309">
                  <c:v>1350000</c:v>
                </c:pt>
                <c:pt idx="3310">
                  <c:v>1350000</c:v>
                </c:pt>
                <c:pt idx="3311">
                  <c:v>1350000</c:v>
                </c:pt>
                <c:pt idx="3312">
                  <c:v>1350000</c:v>
                </c:pt>
                <c:pt idx="3313">
                  <c:v>1350000</c:v>
                </c:pt>
                <c:pt idx="3314">
                  <c:v>1350000</c:v>
                </c:pt>
                <c:pt idx="3315">
                  <c:v>1350000</c:v>
                </c:pt>
                <c:pt idx="3316">
                  <c:v>1350000</c:v>
                </c:pt>
                <c:pt idx="3317">
                  <c:v>1350000</c:v>
                </c:pt>
                <c:pt idx="3318">
                  <c:v>1350000</c:v>
                </c:pt>
                <c:pt idx="3319">
                  <c:v>1350000</c:v>
                </c:pt>
                <c:pt idx="3320">
                  <c:v>1350000</c:v>
                </c:pt>
                <c:pt idx="3321">
                  <c:v>1350000</c:v>
                </c:pt>
                <c:pt idx="3322">
                  <c:v>1350000</c:v>
                </c:pt>
                <c:pt idx="3323">
                  <c:v>1350000</c:v>
                </c:pt>
                <c:pt idx="3324">
                  <c:v>1350000</c:v>
                </c:pt>
                <c:pt idx="3325">
                  <c:v>1350000</c:v>
                </c:pt>
                <c:pt idx="3326">
                  <c:v>1350000</c:v>
                </c:pt>
                <c:pt idx="3327">
                  <c:v>1350000</c:v>
                </c:pt>
                <c:pt idx="3328">
                  <c:v>1350000</c:v>
                </c:pt>
                <c:pt idx="3329">
                  <c:v>1344234.175</c:v>
                </c:pt>
                <c:pt idx="3330">
                  <c:v>1333624.6000000001</c:v>
                </c:pt>
                <c:pt idx="3331">
                  <c:v>1324963.4750000001</c:v>
                </c:pt>
                <c:pt idx="3332">
                  <c:v>1319767.4750000001</c:v>
                </c:pt>
                <c:pt idx="3333">
                  <c:v>1322160.8500000001</c:v>
                </c:pt>
                <c:pt idx="3334">
                  <c:v>1332450.2250000001</c:v>
                </c:pt>
                <c:pt idx="3335">
                  <c:v>1348729.7250000001</c:v>
                </c:pt>
                <c:pt idx="3336">
                  <c:v>1350000</c:v>
                </c:pt>
                <c:pt idx="3337">
                  <c:v>1350000</c:v>
                </c:pt>
                <c:pt idx="3338">
                  <c:v>1350000</c:v>
                </c:pt>
                <c:pt idx="3339">
                  <c:v>1350000</c:v>
                </c:pt>
                <c:pt idx="3340">
                  <c:v>1350000</c:v>
                </c:pt>
                <c:pt idx="3341">
                  <c:v>1350000</c:v>
                </c:pt>
                <c:pt idx="3342">
                  <c:v>1350000</c:v>
                </c:pt>
                <c:pt idx="3343">
                  <c:v>1350000</c:v>
                </c:pt>
                <c:pt idx="3344">
                  <c:v>1350000</c:v>
                </c:pt>
                <c:pt idx="3345">
                  <c:v>1350000</c:v>
                </c:pt>
                <c:pt idx="3346">
                  <c:v>1350000</c:v>
                </c:pt>
                <c:pt idx="3347">
                  <c:v>1350000</c:v>
                </c:pt>
                <c:pt idx="3348">
                  <c:v>1350000</c:v>
                </c:pt>
                <c:pt idx="3349">
                  <c:v>1350000</c:v>
                </c:pt>
                <c:pt idx="3350">
                  <c:v>1350000</c:v>
                </c:pt>
                <c:pt idx="3351">
                  <c:v>1350000</c:v>
                </c:pt>
                <c:pt idx="3352">
                  <c:v>1350000</c:v>
                </c:pt>
                <c:pt idx="3353">
                  <c:v>1344856.175</c:v>
                </c:pt>
                <c:pt idx="3354">
                  <c:v>1331889.675</c:v>
                </c:pt>
                <c:pt idx="3355">
                  <c:v>1321746.425</c:v>
                </c:pt>
                <c:pt idx="3356">
                  <c:v>1315022.925</c:v>
                </c:pt>
                <c:pt idx="3357">
                  <c:v>1315504.05</c:v>
                </c:pt>
                <c:pt idx="3358">
                  <c:v>1323628.55</c:v>
                </c:pt>
                <c:pt idx="3359">
                  <c:v>1338217.55</c:v>
                </c:pt>
                <c:pt idx="3360">
                  <c:v>1350000</c:v>
                </c:pt>
                <c:pt idx="3361">
                  <c:v>1350000</c:v>
                </c:pt>
                <c:pt idx="3362">
                  <c:v>1350000</c:v>
                </c:pt>
                <c:pt idx="3363">
                  <c:v>1350000</c:v>
                </c:pt>
                <c:pt idx="3364">
                  <c:v>1350000</c:v>
                </c:pt>
                <c:pt idx="3365">
                  <c:v>1350000</c:v>
                </c:pt>
                <c:pt idx="3366">
                  <c:v>1350000</c:v>
                </c:pt>
                <c:pt idx="3367">
                  <c:v>1350000</c:v>
                </c:pt>
                <c:pt idx="3368">
                  <c:v>1350000</c:v>
                </c:pt>
                <c:pt idx="3369">
                  <c:v>1350000</c:v>
                </c:pt>
                <c:pt idx="3370">
                  <c:v>1350000</c:v>
                </c:pt>
                <c:pt idx="3371">
                  <c:v>1350000</c:v>
                </c:pt>
                <c:pt idx="3372">
                  <c:v>1350000</c:v>
                </c:pt>
                <c:pt idx="3373">
                  <c:v>1350000</c:v>
                </c:pt>
                <c:pt idx="3374">
                  <c:v>1350000</c:v>
                </c:pt>
                <c:pt idx="3375">
                  <c:v>1350000</c:v>
                </c:pt>
                <c:pt idx="3376">
                  <c:v>1350000</c:v>
                </c:pt>
                <c:pt idx="3377">
                  <c:v>1345877.9</c:v>
                </c:pt>
                <c:pt idx="3378">
                  <c:v>1333854.9249999998</c:v>
                </c:pt>
                <c:pt idx="3379">
                  <c:v>1324793.1749999998</c:v>
                </c:pt>
                <c:pt idx="3380">
                  <c:v>1318944.5499999998</c:v>
                </c:pt>
                <c:pt idx="3381">
                  <c:v>1319335.0499999998</c:v>
                </c:pt>
                <c:pt idx="3382">
                  <c:v>1326779.1749999998</c:v>
                </c:pt>
                <c:pt idx="3383">
                  <c:v>1340543.4249999998</c:v>
                </c:pt>
                <c:pt idx="3384">
                  <c:v>1350000</c:v>
                </c:pt>
                <c:pt idx="3385">
                  <c:v>1350000</c:v>
                </c:pt>
                <c:pt idx="3386">
                  <c:v>1350000</c:v>
                </c:pt>
                <c:pt idx="3387">
                  <c:v>1350000</c:v>
                </c:pt>
                <c:pt idx="3388">
                  <c:v>1350000</c:v>
                </c:pt>
                <c:pt idx="3389">
                  <c:v>1350000</c:v>
                </c:pt>
                <c:pt idx="3390">
                  <c:v>1350000</c:v>
                </c:pt>
                <c:pt idx="3391">
                  <c:v>1350000</c:v>
                </c:pt>
                <c:pt idx="3392">
                  <c:v>1350000</c:v>
                </c:pt>
                <c:pt idx="3393">
                  <c:v>1350000</c:v>
                </c:pt>
                <c:pt idx="3394">
                  <c:v>1350000</c:v>
                </c:pt>
                <c:pt idx="3395">
                  <c:v>1350000</c:v>
                </c:pt>
                <c:pt idx="3396">
                  <c:v>1350000</c:v>
                </c:pt>
                <c:pt idx="3397">
                  <c:v>1350000</c:v>
                </c:pt>
                <c:pt idx="3398">
                  <c:v>1350000</c:v>
                </c:pt>
                <c:pt idx="3399">
                  <c:v>1350000</c:v>
                </c:pt>
                <c:pt idx="3400">
                  <c:v>1350000</c:v>
                </c:pt>
                <c:pt idx="3401">
                  <c:v>1349931.2749999999</c:v>
                </c:pt>
                <c:pt idx="3402">
                  <c:v>1340816.075</c:v>
                </c:pt>
                <c:pt idx="3403">
                  <c:v>1333624.45</c:v>
                </c:pt>
                <c:pt idx="3404">
                  <c:v>1330559.325</c:v>
                </c:pt>
                <c:pt idx="3405">
                  <c:v>1333317.575</c:v>
                </c:pt>
                <c:pt idx="3406">
                  <c:v>1343373.95</c:v>
                </c:pt>
                <c:pt idx="3407">
                  <c:v>1350000</c:v>
                </c:pt>
                <c:pt idx="3408">
                  <c:v>1350000</c:v>
                </c:pt>
                <c:pt idx="3409">
                  <c:v>1350000</c:v>
                </c:pt>
                <c:pt idx="3410">
                  <c:v>1350000</c:v>
                </c:pt>
                <c:pt idx="3411">
                  <c:v>1350000</c:v>
                </c:pt>
                <c:pt idx="3412">
                  <c:v>1350000</c:v>
                </c:pt>
                <c:pt idx="3413">
                  <c:v>1350000</c:v>
                </c:pt>
                <c:pt idx="3414">
                  <c:v>1350000</c:v>
                </c:pt>
                <c:pt idx="3415">
                  <c:v>1350000</c:v>
                </c:pt>
                <c:pt idx="3416">
                  <c:v>1350000</c:v>
                </c:pt>
                <c:pt idx="3417">
                  <c:v>1350000</c:v>
                </c:pt>
                <c:pt idx="3418">
                  <c:v>1350000</c:v>
                </c:pt>
                <c:pt idx="3419">
                  <c:v>1350000</c:v>
                </c:pt>
                <c:pt idx="3420">
                  <c:v>1350000</c:v>
                </c:pt>
                <c:pt idx="3421">
                  <c:v>1350000</c:v>
                </c:pt>
                <c:pt idx="3422">
                  <c:v>1350000</c:v>
                </c:pt>
                <c:pt idx="3423">
                  <c:v>1350000</c:v>
                </c:pt>
                <c:pt idx="3424">
                  <c:v>1350000</c:v>
                </c:pt>
                <c:pt idx="3425">
                  <c:v>1341433.75</c:v>
                </c:pt>
                <c:pt idx="3426">
                  <c:v>1324789.675</c:v>
                </c:pt>
                <c:pt idx="3427">
                  <c:v>1310525.675</c:v>
                </c:pt>
                <c:pt idx="3428">
                  <c:v>1299727.55</c:v>
                </c:pt>
                <c:pt idx="3429">
                  <c:v>1295993.8</c:v>
                </c:pt>
                <c:pt idx="3430">
                  <c:v>1300069.8</c:v>
                </c:pt>
                <c:pt idx="3431">
                  <c:v>1310714.925</c:v>
                </c:pt>
                <c:pt idx="3432">
                  <c:v>1325286.925</c:v>
                </c:pt>
                <c:pt idx="3433">
                  <c:v>1342973.425</c:v>
                </c:pt>
                <c:pt idx="3434">
                  <c:v>1350000</c:v>
                </c:pt>
                <c:pt idx="3435">
                  <c:v>1350000</c:v>
                </c:pt>
                <c:pt idx="3436">
                  <c:v>1350000</c:v>
                </c:pt>
                <c:pt idx="3437">
                  <c:v>1350000</c:v>
                </c:pt>
                <c:pt idx="3438">
                  <c:v>1350000</c:v>
                </c:pt>
                <c:pt idx="3439">
                  <c:v>1350000</c:v>
                </c:pt>
                <c:pt idx="3440">
                  <c:v>1350000</c:v>
                </c:pt>
                <c:pt idx="3441">
                  <c:v>1350000</c:v>
                </c:pt>
                <c:pt idx="3442">
                  <c:v>1350000</c:v>
                </c:pt>
                <c:pt idx="3443">
                  <c:v>1350000</c:v>
                </c:pt>
                <c:pt idx="3444">
                  <c:v>1350000</c:v>
                </c:pt>
                <c:pt idx="3445">
                  <c:v>1350000</c:v>
                </c:pt>
                <c:pt idx="3446">
                  <c:v>1350000</c:v>
                </c:pt>
                <c:pt idx="3447">
                  <c:v>1350000</c:v>
                </c:pt>
                <c:pt idx="3448">
                  <c:v>1350000</c:v>
                </c:pt>
                <c:pt idx="3449">
                  <c:v>1350000</c:v>
                </c:pt>
                <c:pt idx="3450">
                  <c:v>1342577.9750000001</c:v>
                </c:pt>
                <c:pt idx="3451">
                  <c:v>1336259.6000000001</c:v>
                </c:pt>
                <c:pt idx="3452">
                  <c:v>1333403.1000000001</c:v>
                </c:pt>
                <c:pt idx="3453">
                  <c:v>1337221.7250000001</c:v>
                </c:pt>
                <c:pt idx="3454">
                  <c:v>1348399.4750000001</c:v>
                </c:pt>
                <c:pt idx="3455">
                  <c:v>1350000</c:v>
                </c:pt>
                <c:pt idx="3456">
                  <c:v>1350000</c:v>
                </c:pt>
                <c:pt idx="3457">
                  <c:v>1350000</c:v>
                </c:pt>
                <c:pt idx="3458">
                  <c:v>1350000</c:v>
                </c:pt>
                <c:pt idx="3459">
                  <c:v>1350000</c:v>
                </c:pt>
                <c:pt idx="3460">
                  <c:v>1350000</c:v>
                </c:pt>
                <c:pt idx="3461">
                  <c:v>1350000</c:v>
                </c:pt>
                <c:pt idx="3462">
                  <c:v>1350000</c:v>
                </c:pt>
                <c:pt idx="3463">
                  <c:v>1350000</c:v>
                </c:pt>
                <c:pt idx="3464">
                  <c:v>1350000</c:v>
                </c:pt>
                <c:pt idx="3465">
                  <c:v>1350000</c:v>
                </c:pt>
                <c:pt idx="3466">
                  <c:v>1350000</c:v>
                </c:pt>
                <c:pt idx="3467">
                  <c:v>1350000</c:v>
                </c:pt>
                <c:pt idx="3468">
                  <c:v>1350000</c:v>
                </c:pt>
                <c:pt idx="3469">
                  <c:v>1350000</c:v>
                </c:pt>
                <c:pt idx="3470">
                  <c:v>1350000</c:v>
                </c:pt>
                <c:pt idx="3471">
                  <c:v>1350000</c:v>
                </c:pt>
                <c:pt idx="3472">
                  <c:v>1350000</c:v>
                </c:pt>
                <c:pt idx="3473">
                  <c:v>1343057.65</c:v>
                </c:pt>
                <c:pt idx="3474">
                  <c:v>1328485.625</c:v>
                </c:pt>
                <c:pt idx="3475">
                  <c:v>1316548.375</c:v>
                </c:pt>
                <c:pt idx="3476">
                  <c:v>1307409.375</c:v>
                </c:pt>
                <c:pt idx="3477">
                  <c:v>1305105</c:v>
                </c:pt>
                <c:pt idx="3478">
                  <c:v>1310276</c:v>
                </c:pt>
                <c:pt idx="3479">
                  <c:v>1321244.875</c:v>
                </c:pt>
                <c:pt idx="3480">
                  <c:v>1336237.875</c:v>
                </c:pt>
                <c:pt idx="3481">
                  <c:v>1350000</c:v>
                </c:pt>
                <c:pt idx="3482">
                  <c:v>1350000</c:v>
                </c:pt>
                <c:pt idx="3483">
                  <c:v>1350000</c:v>
                </c:pt>
                <c:pt idx="3484">
                  <c:v>1350000</c:v>
                </c:pt>
                <c:pt idx="3485">
                  <c:v>1350000</c:v>
                </c:pt>
                <c:pt idx="3486">
                  <c:v>1350000</c:v>
                </c:pt>
                <c:pt idx="3487">
                  <c:v>1350000</c:v>
                </c:pt>
                <c:pt idx="3488">
                  <c:v>1350000</c:v>
                </c:pt>
                <c:pt idx="3489">
                  <c:v>1350000</c:v>
                </c:pt>
                <c:pt idx="3490">
                  <c:v>1350000</c:v>
                </c:pt>
                <c:pt idx="3491">
                  <c:v>1350000</c:v>
                </c:pt>
                <c:pt idx="3492">
                  <c:v>1350000</c:v>
                </c:pt>
                <c:pt idx="3493">
                  <c:v>1350000</c:v>
                </c:pt>
                <c:pt idx="3494">
                  <c:v>1350000</c:v>
                </c:pt>
                <c:pt idx="3495">
                  <c:v>1350000</c:v>
                </c:pt>
                <c:pt idx="3496">
                  <c:v>1342163.2749999999</c:v>
                </c:pt>
                <c:pt idx="3497">
                  <c:v>1326129.9249999998</c:v>
                </c:pt>
                <c:pt idx="3498">
                  <c:v>1309275.6499999999</c:v>
                </c:pt>
                <c:pt idx="3499">
                  <c:v>1296368.5249999999</c:v>
                </c:pt>
                <c:pt idx="3500">
                  <c:v>1288231.8999999999</c:v>
                </c:pt>
                <c:pt idx="3501">
                  <c:v>1287490.8999999999</c:v>
                </c:pt>
                <c:pt idx="3502">
                  <c:v>1294532.8999999999</c:v>
                </c:pt>
                <c:pt idx="3503">
                  <c:v>1308277.6499999999</c:v>
                </c:pt>
                <c:pt idx="3504">
                  <c:v>1326030.3999999999</c:v>
                </c:pt>
                <c:pt idx="3505">
                  <c:v>1346355.4</c:v>
                </c:pt>
                <c:pt idx="3506">
                  <c:v>1350000</c:v>
                </c:pt>
                <c:pt idx="3507">
                  <c:v>1350000</c:v>
                </c:pt>
                <c:pt idx="3508">
                  <c:v>1350000</c:v>
                </c:pt>
                <c:pt idx="3509">
                  <c:v>1350000</c:v>
                </c:pt>
                <c:pt idx="3510">
                  <c:v>1350000</c:v>
                </c:pt>
                <c:pt idx="3511">
                  <c:v>1350000</c:v>
                </c:pt>
                <c:pt idx="3512">
                  <c:v>1350000</c:v>
                </c:pt>
                <c:pt idx="3513">
                  <c:v>1350000</c:v>
                </c:pt>
                <c:pt idx="3514">
                  <c:v>1350000</c:v>
                </c:pt>
                <c:pt idx="3515">
                  <c:v>1350000</c:v>
                </c:pt>
                <c:pt idx="3516">
                  <c:v>1350000</c:v>
                </c:pt>
                <c:pt idx="3517">
                  <c:v>1350000</c:v>
                </c:pt>
                <c:pt idx="3518">
                  <c:v>1348395.2250000001</c:v>
                </c:pt>
                <c:pt idx="3519">
                  <c:v>1341768.8</c:v>
                </c:pt>
                <c:pt idx="3520">
                  <c:v>1333461.8500000001</c:v>
                </c:pt>
                <c:pt idx="3521">
                  <c:v>1323629.2000000002</c:v>
                </c:pt>
                <c:pt idx="3522">
                  <c:v>1313619.2500000002</c:v>
                </c:pt>
                <c:pt idx="3523">
                  <c:v>1306343.6250000002</c:v>
                </c:pt>
                <c:pt idx="3524">
                  <c:v>1302730.1250000002</c:v>
                </c:pt>
                <c:pt idx="3525">
                  <c:v>1305910.1250000002</c:v>
                </c:pt>
                <c:pt idx="3526">
                  <c:v>1316448.8750000002</c:v>
                </c:pt>
                <c:pt idx="3527">
                  <c:v>1333017.1250000002</c:v>
                </c:pt>
                <c:pt idx="3528">
                  <c:v>1350000</c:v>
                </c:pt>
                <c:pt idx="3529">
                  <c:v>1350000</c:v>
                </c:pt>
                <c:pt idx="3530">
                  <c:v>1350000</c:v>
                </c:pt>
                <c:pt idx="3531">
                  <c:v>1350000</c:v>
                </c:pt>
                <c:pt idx="3532">
                  <c:v>1350000</c:v>
                </c:pt>
                <c:pt idx="3533">
                  <c:v>1350000</c:v>
                </c:pt>
                <c:pt idx="3534">
                  <c:v>1350000</c:v>
                </c:pt>
                <c:pt idx="3535">
                  <c:v>1350000</c:v>
                </c:pt>
                <c:pt idx="3536">
                  <c:v>1350000</c:v>
                </c:pt>
                <c:pt idx="3537">
                  <c:v>1350000</c:v>
                </c:pt>
                <c:pt idx="3538">
                  <c:v>1350000</c:v>
                </c:pt>
                <c:pt idx="3539">
                  <c:v>1350000</c:v>
                </c:pt>
                <c:pt idx="3540">
                  <c:v>1350000</c:v>
                </c:pt>
                <c:pt idx="3541">
                  <c:v>1350000</c:v>
                </c:pt>
                <c:pt idx="3542">
                  <c:v>1350000</c:v>
                </c:pt>
                <c:pt idx="3543">
                  <c:v>1350000</c:v>
                </c:pt>
                <c:pt idx="3544">
                  <c:v>1350000</c:v>
                </c:pt>
                <c:pt idx="3545">
                  <c:v>1350000</c:v>
                </c:pt>
                <c:pt idx="3546">
                  <c:v>1350000</c:v>
                </c:pt>
                <c:pt idx="3547">
                  <c:v>1350000</c:v>
                </c:pt>
                <c:pt idx="3548">
                  <c:v>1350000</c:v>
                </c:pt>
                <c:pt idx="3549">
                  <c:v>1350000</c:v>
                </c:pt>
                <c:pt idx="3550">
                  <c:v>1350000</c:v>
                </c:pt>
                <c:pt idx="3551">
                  <c:v>1350000</c:v>
                </c:pt>
                <c:pt idx="3552">
                  <c:v>1350000</c:v>
                </c:pt>
                <c:pt idx="3553">
                  <c:v>1350000</c:v>
                </c:pt>
                <c:pt idx="3554">
                  <c:v>1350000</c:v>
                </c:pt>
                <c:pt idx="3555">
                  <c:v>1350000</c:v>
                </c:pt>
                <c:pt idx="3556">
                  <c:v>1350000</c:v>
                </c:pt>
                <c:pt idx="3557">
                  <c:v>1350000</c:v>
                </c:pt>
                <c:pt idx="3558">
                  <c:v>1350000</c:v>
                </c:pt>
                <c:pt idx="3559">
                  <c:v>1350000</c:v>
                </c:pt>
                <c:pt idx="3560">
                  <c:v>1350000</c:v>
                </c:pt>
                <c:pt idx="3561">
                  <c:v>1350000</c:v>
                </c:pt>
                <c:pt idx="3562">
                  <c:v>1350000</c:v>
                </c:pt>
                <c:pt idx="3563">
                  <c:v>1350000</c:v>
                </c:pt>
                <c:pt idx="3564">
                  <c:v>1350000</c:v>
                </c:pt>
                <c:pt idx="3565">
                  <c:v>1350000</c:v>
                </c:pt>
                <c:pt idx="3566">
                  <c:v>1350000</c:v>
                </c:pt>
                <c:pt idx="3567">
                  <c:v>1350000</c:v>
                </c:pt>
                <c:pt idx="3568">
                  <c:v>1350000</c:v>
                </c:pt>
                <c:pt idx="3569">
                  <c:v>1350000</c:v>
                </c:pt>
                <c:pt idx="3570">
                  <c:v>1350000</c:v>
                </c:pt>
                <c:pt idx="3571">
                  <c:v>1350000</c:v>
                </c:pt>
                <c:pt idx="3572">
                  <c:v>1350000</c:v>
                </c:pt>
                <c:pt idx="3573">
                  <c:v>1350000</c:v>
                </c:pt>
                <c:pt idx="3574">
                  <c:v>1350000</c:v>
                </c:pt>
                <c:pt idx="3575">
                  <c:v>1350000</c:v>
                </c:pt>
                <c:pt idx="3576">
                  <c:v>1350000</c:v>
                </c:pt>
                <c:pt idx="3577">
                  <c:v>1350000</c:v>
                </c:pt>
                <c:pt idx="3578">
                  <c:v>1350000</c:v>
                </c:pt>
                <c:pt idx="3579">
                  <c:v>1350000</c:v>
                </c:pt>
                <c:pt idx="3580">
                  <c:v>1350000</c:v>
                </c:pt>
                <c:pt idx="3581">
                  <c:v>1350000</c:v>
                </c:pt>
                <c:pt idx="3582">
                  <c:v>1350000</c:v>
                </c:pt>
                <c:pt idx="3583">
                  <c:v>1350000</c:v>
                </c:pt>
                <c:pt idx="3584">
                  <c:v>1350000</c:v>
                </c:pt>
                <c:pt idx="3585">
                  <c:v>1350000</c:v>
                </c:pt>
                <c:pt idx="3586">
                  <c:v>1350000</c:v>
                </c:pt>
                <c:pt idx="3587">
                  <c:v>1350000</c:v>
                </c:pt>
                <c:pt idx="3588">
                  <c:v>1350000</c:v>
                </c:pt>
                <c:pt idx="3589">
                  <c:v>1350000</c:v>
                </c:pt>
                <c:pt idx="3590">
                  <c:v>1350000</c:v>
                </c:pt>
                <c:pt idx="3591">
                  <c:v>1350000</c:v>
                </c:pt>
                <c:pt idx="3592">
                  <c:v>1350000</c:v>
                </c:pt>
                <c:pt idx="3593">
                  <c:v>1350000</c:v>
                </c:pt>
                <c:pt idx="3594">
                  <c:v>1350000</c:v>
                </c:pt>
                <c:pt idx="3595">
                  <c:v>1350000</c:v>
                </c:pt>
                <c:pt idx="3596">
                  <c:v>1350000</c:v>
                </c:pt>
                <c:pt idx="3597">
                  <c:v>1350000</c:v>
                </c:pt>
                <c:pt idx="3598">
                  <c:v>1350000</c:v>
                </c:pt>
                <c:pt idx="3599">
                  <c:v>1350000</c:v>
                </c:pt>
                <c:pt idx="3600">
                  <c:v>1350000</c:v>
                </c:pt>
                <c:pt idx="3601">
                  <c:v>1350000</c:v>
                </c:pt>
                <c:pt idx="3602">
                  <c:v>1350000</c:v>
                </c:pt>
                <c:pt idx="3603">
                  <c:v>1350000</c:v>
                </c:pt>
                <c:pt idx="3604">
                  <c:v>1350000</c:v>
                </c:pt>
                <c:pt idx="3605">
                  <c:v>1350000</c:v>
                </c:pt>
                <c:pt idx="3606">
                  <c:v>1350000</c:v>
                </c:pt>
                <c:pt idx="3607">
                  <c:v>1350000</c:v>
                </c:pt>
                <c:pt idx="3608">
                  <c:v>1350000</c:v>
                </c:pt>
                <c:pt idx="3609">
                  <c:v>1350000</c:v>
                </c:pt>
                <c:pt idx="3610">
                  <c:v>1350000</c:v>
                </c:pt>
                <c:pt idx="3611">
                  <c:v>1350000</c:v>
                </c:pt>
                <c:pt idx="3612">
                  <c:v>1350000</c:v>
                </c:pt>
                <c:pt idx="3613">
                  <c:v>1350000</c:v>
                </c:pt>
                <c:pt idx="3614">
                  <c:v>1350000</c:v>
                </c:pt>
                <c:pt idx="3615">
                  <c:v>1350000</c:v>
                </c:pt>
                <c:pt idx="3616">
                  <c:v>1350000</c:v>
                </c:pt>
                <c:pt idx="3617">
                  <c:v>1350000</c:v>
                </c:pt>
                <c:pt idx="3618">
                  <c:v>1350000</c:v>
                </c:pt>
                <c:pt idx="3619">
                  <c:v>1350000</c:v>
                </c:pt>
                <c:pt idx="3620">
                  <c:v>1350000</c:v>
                </c:pt>
                <c:pt idx="3621">
                  <c:v>1350000</c:v>
                </c:pt>
                <c:pt idx="3622">
                  <c:v>1350000</c:v>
                </c:pt>
                <c:pt idx="3623">
                  <c:v>1350000</c:v>
                </c:pt>
                <c:pt idx="3624">
                  <c:v>1350000</c:v>
                </c:pt>
                <c:pt idx="3625">
                  <c:v>1350000</c:v>
                </c:pt>
                <c:pt idx="3626">
                  <c:v>1350000</c:v>
                </c:pt>
                <c:pt idx="3627">
                  <c:v>1350000</c:v>
                </c:pt>
                <c:pt idx="3628">
                  <c:v>1350000</c:v>
                </c:pt>
                <c:pt idx="3629">
                  <c:v>1350000</c:v>
                </c:pt>
                <c:pt idx="3630">
                  <c:v>1350000</c:v>
                </c:pt>
                <c:pt idx="3631">
                  <c:v>1350000</c:v>
                </c:pt>
                <c:pt idx="3632">
                  <c:v>1350000</c:v>
                </c:pt>
                <c:pt idx="3633">
                  <c:v>1350000</c:v>
                </c:pt>
                <c:pt idx="3634">
                  <c:v>1350000</c:v>
                </c:pt>
                <c:pt idx="3635">
                  <c:v>1350000</c:v>
                </c:pt>
                <c:pt idx="3636">
                  <c:v>1350000</c:v>
                </c:pt>
                <c:pt idx="3637">
                  <c:v>1350000</c:v>
                </c:pt>
                <c:pt idx="3638">
                  <c:v>1350000</c:v>
                </c:pt>
                <c:pt idx="3639">
                  <c:v>1350000</c:v>
                </c:pt>
                <c:pt idx="3640">
                  <c:v>1350000</c:v>
                </c:pt>
                <c:pt idx="3641">
                  <c:v>1350000</c:v>
                </c:pt>
                <c:pt idx="3642">
                  <c:v>1350000</c:v>
                </c:pt>
                <c:pt idx="3643">
                  <c:v>1350000</c:v>
                </c:pt>
                <c:pt idx="3644">
                  <c:v>1350000</c:v>
                </c:pt>
                <c:pt idx="3645">
                  <c:v>1350000</c:v>
                </c:pt>
                <c:pt idx="3646">
                  <c:v>1350000</c:v>
                </c:pt>
                <c:pt idx="3647">
                  <c:v>1350000</c:v>
                </c:pt>
                <c:pt idx="3648">
                  <c:v>1350000</c:v>
                </c:pt>
                <c:pt idx="3649">
                  <c:v>1350000</c:v>
                </c:pt>
                <c:pt idx="3650">
                  <c:v>1350000</c:v>
                </c:pt>
                <c:pt idx="3651">
                  <c:v>1350000</c:v>
                </c:pt>
                <c:pt idx="3652">
                  <c:v>1350000</c:v>
                </c:pt>
                <c:pt idx="3653">
                  <c:v>1350000</c:v>
                </c:pt>
                <c:pt idx="3654">
                  <c:v>1350000</c:v>
                </c:pt>
                <c:pt idx="3655">
                  <c:v>1350000</c:v>
                </c:pt>
                <c:pt idx="3656">
                  <c:v>1350000</c:v>
                </c:pt>
                <c:pt idx="3657">
                  <c:v>1350000</c:v>
                </c:pt>
                <c:pt idx="3658">
                  <c:v>1350000</c:v>
                </c:pt>
                <c:pt idx="3659">
                  <c:v>1350000</c:v>
                </c:pt>
                <c:pt idx="3660">
                  <c:v>1350000</c:v>
                </c:pt>
                <c:pt idx="3661">
                  <c:v>1350000</c:v>
                </c:pt>
                <c:pt idx="3662">
                  <c:v>1350000</c:v>
                </c:pt>
                <c:pt idx="3663">
                  <c:v>1350000</c:v>
                </c:pt>
                <c:pt idx="3664">
                  <c:v>1350000</c:v>
                </c:pt>
                <c:pt idx="3665">
                  <c:v>1350000</c:v>
                </c:pt>
                <c:pt idx="3666">
                  <c:v>1350000</c:v>
                </c:pt>
                <c:pt idx="3667">
                  <c:v>1350000</c:v>
                </c:pt>
                <c:pt idx="3668">
                  <c:v>1350000</c:v>
                </c:pt>
                <c:pt idx="3669">
                  <c:v>1350000</c:v>
                </c:pt>
                <c:pt idx="3670">
                  <c:v>1350000</c:v>
                </c:pt>
                <c:pt idx="3671">
                  <c:v>1350000</c:v>
                </c:pt>
                <c:pt idx="3672">
                  <c:v>1350000</c:v>
                </c:pt>
                <c:pt idx="3673">
                  <c:v>1350000</c:v>
                </c:pt>
                <c:pt idx="3674">
                  <c:v>1350000</c:v>
                </c:pt>
                <c:pt idx="3675">
                  <c:v>1350000</c:v>
                </c:pt>
                <c:pt idx="3676">
                  <c:v>1350000</c:v>
                </c:pt>
                <c:pt idx="3677">
                  <c:v>1350000</c:v>
                </c:pt>
                <c:pt idx="3678">
                  <c:v>1350000</c:v>
                </c:pt>
                <c:pt idx="3679">
                  <c:v>1350000</c:v>
                </c:pt>
                <c:pt idx="3680">
                  <c:v>1350000</c:v>
                </c:pt>
                <c:pt idx="3681">
                  <c:v>1350000</c:v>
                </c:pt>
                <c:pt idx="3682">
                  <c:v>1350000</c:v>
                </c:pt>
                <c:pt idx="3683">
                  <c:v>1350000</c:v>
                </c:pt>
                <c:pt idx="3684">
                  <c:v>1350000</c:v>
                </c:pt>
                <c:pt idx="3685">
                  <c:v>1350000</c:v>
                </c:pt>
                <c:pt idx="3686">
                  <c:v>1350000</c:v>
                </c:pt>
                <c:pt idx="3687">
                  <c:v>1350000</c:v>
                </c:pt>
                <c:pt idx="3688">
                  <c:v>1350000</c:v>
                </c:pt>
                <c:pt idx="3689">
                  <c:v>1348424.05</c:v>
                </c:pt>
                <c:pt idx="3690">
                  <c:v>1340689.7250000001</c:v>
                </c:pt>
                <c:pt idx="3691">
                  <c:v>1334236.8500000001</c:v>
                </c:pt>
                <c:pt idx="3692">
                  <c:v>1330262.2250000001</c:v>
                </c:pt>
                <c:pt idx="3693">
                  <c:v>1331146.8500000001</c:v>
                </c:pt>
                <c:pt idx="3694">
                  <c:v>1337877.2250000001</c:v>
                </c:pt>
                <c:pt idx="3695">
                  <c:v>1349975.9750000001</c:v>
                </c:pt>
                <c:pt idx="3696">
                  <c:v>1350000</c:v>
                </c:pt>
                <c:pt idx="3697">
                  <c:v>1350000</c:v>
                </c:pt>
                <c:pt idx="3698">
                  <c:v>1350000</c:v>
                </c:pt>
                <c:pt idx="3699">
                  <c:v>1350000</c:v>
                </c:pt>
                <c:pt idx="3700">
                  <c:v>1350000</c:v>
                </c:pt>
                <c:pt idx="3701">
                  <c:v>1350000</c:v>
                </c:pt>
                <c:pt idx="3702">
                  <c:v>1350000</c:v>
                </c:pt>
                <c:pt idx="3703">
                  <c:v>1350000</c:v>
                </c:pt>
                <c:pt idx="3704">
                  <c:v>1350000</c:v>
                </c:pt>
                <c:pt idx="3705">
                  <c:v>1350000</c:v>
                </c:pt>
                <c:pt idx="3706">
                  <c:v>1350000</c:v>
                </c:pt>
                <c:pt idx="3707">
                  <c:v>1350000</c:v>
                </c:pt>
                <c:pt idx="3708">
                  <c:v>1350000</c:v>
                </c:pt>
                <c:pt idx="3709">
                  <c:v>1350000</c:v>
                </c:pt>
                <c:pt idx="3710">
                  <c:v>1350000</c:v>
                </c:pt>
                <c:pt idx="3711">
                  <c:v>1350000</c:v>
                </c:pt>
                <c:pt idx="3712">
                  <c:v>1350000</c:v>
                </c:pt>
                <c:pt idx="3713">
                  <c:v>1344809.9</c:v>
                </c:pt>
                <c:pt idx="3714">
                  <c:v>1331545.0499999998</c:v>
                </c:pt>
                <c:pt idx="3715">
                  <c:v>1321125.7999999998</c:v>
                </c:pt>
                <c:pt idx="3716">
                  <c:v>1313782.9249999998</c:v>
                </c:pt>
                <c:pt idx="3717">
                  <c:v>1311895.7999999998</c:v>
                </c:pt>
                <c:pt idx="3718">
                  <c:v>1316879.6749999998</c:v>
                </c:pt>
                <c:pt idx="3719">
                  <c:v>1328023.4249999998</c:v>
                </c:pt>
                <c:pt idx="3720">
                  <c:v>1344406.6749999998</c:v>
                </c:pt>
                <c:pt idx="3721">
                  <c:v>1350000</c:v>
                </c:pt>
                <c:pt idx="3722">
                  <c:v>1350000</c:v>
                </c:pt>
                <c:pt idx="3723">
                  <c:v>1350000</c:v>
                </c:pt>
                <c:pt idx="3724">
                  <c:v>1350000</c:v>
                </c:pt>
                <c:pt idx="3725">
                  <c:v>1350000</c:v>
                </c:pt>
                <c:pt idx="3726">
                  <c:v>1350000</c:v>
                </c:pt>
                <c:pt idx="3727">
                  <c:v>1350000</c:v>
                </c:pt>
                <c:pt idx="3728">
                  <c:v>1350000</c:v>
                </c:pt>
                <c:pt idx="3729">
                  <c:v>1350000</c:v>
                </c:pt>
                <c:pt idx="3730">
                  <c:v>1350000</c:v>
                </c:pt>
                <c:pt idx="3731">
                  <c:v>1350000</c:v>
                </c:pt>
                <c:pt idx="3732">
                  <c:v>1350000</c:v>
                </c:pt>
                <c:pt idx="3733">
                  <c:v>1350000</c:v>
                </c:pt>
                <c:pt idx="3734">
                  <c:v>1350000</c:v>
                </c:pt>
                <c:pt idx="3735">
                  <c:v>1350000</c:v>
                </c:pt>
                <c:pt idx="3736">
                  <c:v>1350000</c:v>
                </c:pt>
                <c:pt idx="3737">
                  <c:v>1333835.75</c:v>
                </c:pt>
                <c:pt idx="3738">
                  <c:v>1310116.925</c:v>
                </c:pt>
                <c:pt idx="3739">
                  <c:v>1289855.8</c:v>
                </c:pt>
                <c:pt idx="3740">
                  <c:v>1273579.55</c:v>
                </c:pt>
                <c:pt idx="3741">
                  <c:v>1263929.925</c:v>
                </c:pt>
                <c:pt idx="3742">
                  <c:v>1262859.8</c:v>
                </c:pt>
                <c:pt idx="3743">
                  <c:v>1268954.05</c:v>
                </c:pt>
                <c:pt idx="3744">
                  <c:v>1280317.05</c:v>
                </c:pt>
                <c:pt idx="3745">
                  <c:v>1295192.925</c:v>
                </c:pt>
                <c:pt idx="3746">
                  <c:v>1312566.675</c:v>
                </c:pt>
                <c:pt idx="3747">
                  <c:v>1331646.925</c:v>
                </c:pt>
                <c:pt idx="3748">
                  <c:v>1350000</c:v>
                </c:pt>
                <c:pt idx="3749">
                  <c:v>1350000</c:v>
                </c:pt>
                <c:pt idx="3750">
                  <c:v>1350000</c:v>
                </c:pt>
                <c:pt idx="3751">
                  <c:v>1350000</c:v>
                </c:pt>
                <c:pt idx="3752">
                  <c:v>1350000</c:v>
                </c:pt>
                <c:pt idx="3753">
                  <c:v>1350000</c:v>
                </c:pt>
                <c:pt idx="3754">
                  <c:v>1350000</c:v>
                </c:pt>
                <c:pt idx="3755">
                  <c:v>1350000</c:v>
                </c:pt>
                <c:pt idx="3756">
                  <c:v>1350000</c:v>
                </c:pt>
                <c:pt idx="3757">
                  <c:v>1350000</c:v>
                </c:pt>
                <c:pt idx="3758">
                  <c:v>1350000</c:v>
                </c:pt>
                <c:pt idx="3759">
                  <c:v>1350000</c:v>
                </c:pt>
                <c:pt idx="3760">
                  <c:v>1347193.45</c:v>
                </c:pt>
                <c:pt idx="3761">
                  <c:v>1324661.3999999999</c:v>
                </c:pt>
                <c:pt idx="3762">
                  <c:v>1292976.7749999999</c:v>
                </c:pt>
                <c:pt idx="3763">
                  <c:v>1264318.3999999999</c:v>
                </c:pt>
                <c:pt idx="3764">
                  <c:v>1239682.2749999999</c:v>
                </c:pt>
                <c:pt idx="3765">
                  <c:v>1222167.3999999999</c:v>
                </c:pt>
                <c:pt idx="3766">
                  <c:v>1212522.0249999999</c:v>
                </c:pt>
                <c:pt idx="3767">
                  <c:v>1209857.8999999999</c:v>
                </c:pt>
                <c:pt idx="3768">
                  <c:v>1212506.3999999999</c:v>
                </c:pt>
                <c:pt idx="3769">
                  <c:v>1218789.2749999999</c:v>
                </c:pt>
                <c:pt idx="3770">
                  <c:v>1227060.7749999999</c:v>
                </c:pt>
                <c:pt idx="3771">
                  <c:v>1235644.6499999999</c:v>
                </c:pt>
                <c:pt idx="3772">
                  <c:v>1242059.825</c:v>
                </c:pt>
                <c:pt idx="3773">
                  <c:v>1249922.8999999999</c:v>
                </c:pt>
                <c:pt idx="3774">
                  <c:v>1269206.7249999999</c:v>
                </c:pt>
                <c:pt idx="3775">
                  <c:v>1294672.9749999999</c:v>
                </c:pt>
                <c:pt idx="3776">
                  <c:v>1319819.9249999998</c:v>
                </c:pt>
                <c:pt idx="3777">
                  <c:v>1341870.1249999998</c:v>
                </c:pt>
                <c:pt idx="3778">
                  <c:v>1350000</c:v>
                </c:pt>
                <c:pt idx="3779">
                  <c:v>1350000</c:v>
                </c:pt>
                <c:pt idx="3780">
                  <c:v>1350000</c:v>
                </c:pt>
                <c:pt idx="3781">
                  <c:v>1350000</c:v>
                </c:pt>
                <c:pt idx="3782">
                  <c:v>1350000</c:v>
                </c:pt>
                <c:pt idx="3783">
                  <c:v>1350000</c:v>
                </c:pt>
                <c:pt idx="3784">
                  <c:v>1338412.0249999999</c:v>
                </c:pt>
                <c:pt idx="3785">
                  <c:v>1310666.325</c:v>
                </c:pt>
                <c:pt idx="3786">
                  <c:v>1275163.8</c:v>
                </c:pt>
                <c:pt idx="3787">
                  <c:v>1242785.925</c:v>
                </c:pt>
                <c:pt idx="3788">
                  <c:v>1214210.175</c:v>
                </c:pt>
                <c:pt idx="3789">
                  <c:v>1193476.925</c:v>
                </c:pt>
                <c:pt idx="3790">
                  <c:v>1181374.8</c:v>
                </c:pt>
                <c:pt idx="3791">
                  <c:v>1176496.05</c:v>
                </c:pt>
                <c:pt idx="3792">
                  <c:v>1176854.175</c:v>
                </c:pt>
                <c:pt idx="3793">
                  <c:v>1180972.3</c:v>
                </c:pt>
                <c:pt idx="3794">
                  <c:v>1187296.675</c:v>
                </c:pt>
                <c:pt idx="3795">
                  <c:v>1193838.05</c:v>
                </c:pt>
                <c:pt idx="3796">
                  <c:v>1198201.075</c:v>
                </c:pt>
                <c:pt idx="3797">
                  <c:v>1201413.675</c:v>
                </c:pt>
                <c:pt idx="3798">
                  <c:v>1207045.6000000001</c:v>
                </c:pt>
                <c:pt idx="3799">
                  <c:v>1215075.7000000002</c:v>
                </c:pt>
                <c:pt idx="3800">
                  <c:v>1226451.8000000003</c:v>
                </c:pt>
                <c:pt idx="3801">
                  <c:v>1238892.8250000002</c:v>
                </c:pt>
                <c:pt idx="3802">
                  <c:v>1249376.0500000003</c:v>
                </c:pt>
                <c:pt idx="3803">
                  <c:v>1258951.7250000003</c:v>
                </c:pt>
                <c:pt idx="3804">
                  <c:v>1263871.2250000003</c:v>
                </c:pt>
                <c:pt idx="3805">
                  <c:v>1263235.0250000004</c:v>
                </c:pt>
                <c:pt idx="3806">
                  <c:v>1258768.8750000005</c:v>
                </c:pt>
                <c:pt idx="3807">
                  <c:v>1252141.4000000004</c:v>
                </c:pt>
                <c:pt idx="3808">
                  <c:v>1240568.7000000004</c:v>
                </c:pt>
                <c:pt idx="3809">
                  <c:v>1215701.4750000003</c:v>
                </c:pt>
                <c:pt idx="3810">
                  <c:v>1183241.1750000003</c:v>
                </c:pt>
                <c:pt idx="3811">
                  <c:v>1153824.3000000003</c:v>
                </c:pt>
                <c:pt idx="3812">
                  <c:v>1128730.1750000003</c:v>
                </c:pt>
                <c:pt idx="3813">
                  <c:v>1111305.0500000003</c:v>
                </c:pt>
                <c:pt idx="3814">
                  <c:v>1102121.0500000003</c:v>
                </c:pt>
                <c:pt idx="3815">
                  <c:v>1100300.1750000003</c:v>
                </c:pt>
                <c:pt idx="3816">
                  <c:v>1103532.0500000003</c:v>
                </c:pt>
                <c:pt idx="3817">
                  <c:v>1110457.6750000003</c:v>
                </c:pt>
                <c:pt idx="3818">
                  <c:v>1119324.8000000003</c:v>
                </c:pt>
                <c:pt idx="3819">
                  <c:v>1128294.9250000003</c:v>
                </c:pt>
                <c:pt idx="3820">
                  <c:v>1135003.4500000002</c:v>
                </c:pt>
                <c:pt idx="3821">
                  <c:v>1142363.2250000001</c:v>
                </c:pt>
                <c:pt idx="3822">
                  <c:v>1157212.175</c:v>
                </c:pt>
                <c:pt idx="3823">
                  <c:v>1180960.1000000001</c:v>
                </c:pt>
                <c:pt idx="3824">
                  <c:v>1202575.1000000001</c:v>
                </c:pt>
                <c:pt idx="3825">
                  <c:v>1224403.2750000001</c:v>
                </c:pt>
                <c:pt idx="3826">
                  <c:v>1244913.9500000002</c:v>
                </c:pt>
                <c:pt idx="3827">
                  <c:v>1262769.5000000002</c:v>
                </c:pt>
                <c:pt idx="3828">
                  <c:v>1279459.8250000002</c:v>
                </c:pt>
                <c:pt idx="3829">
                  <c:v>1289607.2250000001</c:v>
                </c:pt>
                <c:pt idx="3830">
                  <c:v>1295734.425</c:v>
                </c:pt>
                <c:pt idx="3831">
                  <c:v>1291251.675</c:v>
                </c:pt>
                <c:pt idx="3832">
                  <c:v>1275502.6000000001</c:v>
                </c:pt>
                <c:pt idx="3833">
                  <c:v>1250219.2000000002</c:v>
                </c:pt>
                <c:pt idx="3834">
                  <c:v>1221417.7000000002</c:v>
                </c:pt>
                <c:pt idx="3835">
                  <c:v>1195583.3250000002</c:v>
                </c:pt>
                <c:pt idx="3836">
                  <c:v>1174021.3250000002</c:v>
                </c:pt>
                <c:pt idx="3837">
                  <c:v>1159810.2000000002</c:v>
                </c:pt>
                <c:pt idx="3838">
                  <c:v>1154347.9500000002</c:v>
                </c:pt>
                <c:pt idx="3839">
                  <c:v>1156258.4500000002</c:v>
                </c:pt>
                <c:pt idx="3840">
                  <c:v>1163613.0750000002</c:v>
                </c:pt>
                <c:pt idx="3841">
                  <c:v>1174946.4500000002</c:v>
                </c:pt>
                <c:pt idx="3842">
                  <c:v>1188528.7000000002</c:v>
                </c:pt>
                <c:pt idx="3843">
                  <c:v>1202632.2000000002</c:v>
                </c:pt>
                <c:pt idx="3844">
                  <c:v>1214473.1000000001</c:v>
                </c:pt>
                <c:pt idx="3845">
                  <c:v>1226995.4500000002</c:v>
                </c:pt>
                <c:pt idx="3846">
                  <c:v>1246173.0250000001</c:v>
                </c:pt>
                <c:pt idx="3847">
                  <c:v>1271639.2750000001</c:v>
                </c:pt>
                <c:pt idx="3848">
                  <c:v>1297105.5250000001</c:v>
                </c:pt>
                <c:pt idx="3849">
                  <c:v>1322571.7750000001</c:v>
                </c:pt>
                <c:pt idx="3850">
                  <c:v>1345971.85</c:v>
                </c:pt>
                <c:pt idx="3851">
                  <c:v>1350000</c:v>
                </c:pt>
                <c:pt idx="3852">
                  <c:v>1350000</c:v>
                </c:pt>
                <c:pt idx="3853">
                  <c:v>1350000</c:v>
                </c:pt>
                <c:pt idx="3854">
                  <c:v>1350000</c:v>
                </c:pt>
                <c:pt idx="3855">
                  <c:v>1350000</c:v>
                </c:pt>
                <c:pt idx="3856">
                  <c:v>1342531.425</c:v>
                </c:pt>
                <c:pt idx="3857">
                  <c:v>1327342</c:v>
                </c:pt>
                <c:pt idx="3858">
                  <c:v>1305263.6499999999</c:v>
                </c:pt>
                <c:pt idx="3859">
                  <c:v>1285644.0249999999</c:v>
                </c:pt>
                <c:pt idx="3860">
                  <c:v>1270104.3999999999</c:v>
                </c:pt>
                <c:pt idx="3861">
                  <c:v>1261660.7749999999</c:v>
                </c:pt>
                <c:pt idx="3862">
                  <c:v>1261295.6499999999</c:v>
                </c:pt>
                <c:pt idx="3863">
                  <c:v>1267485.0249999999</c:v>
                </c:pt>
                <c:pt idx="3864">
                  <c:v>1278031.1499999999</c:v>
                </c:pt>
                <c:pt idx="3865">
                  <c:v>1291485.0249999999</c:v>
                </c:pt>
                <c:pt idx="3866">
                  <c:v>1306824.0249999999</c:v>
                </c:pt>
                <c:pt idx="3867">
                  <c:v>1321475.0249999999</c:v>
                </c:pt>
                <c:pt idx="3868">
                  <c:v>1333399.7749999999</c:v>
                </c:pt>
                <c:pt idx="3869">
                  <c:v>1347559.9249999998</c:v>
                </c:pt>
                <c:pt idx="3870">
                  <c:v>1350000</c:v>
                </c:pt>
                <c:pt idx="3871">
                  <c:v>1350000</c:v>
                </c:pt>
                <c:pt idx="3872">
                  <c:v>1350000</c:v>
                </c:pt>
                <c:pt idx="3873">
                  <c:v>1350000</c:v>
                </c:pt>
                <c:pt idx="3874">
                  <c:v>1350000</c:v>
                </c:pt>
                <c:pt idx="3875">
                  <c:v>1350000</c:v>
                </c:pt>
                <c:pt idx="3876">
                  <c:v>1350000</c:v>
                </c:pt>
                <c:pt idx="3877">
                  <c:v>1350000</c:v>
                </c:pt>
                <c:pt idx="3878">
                  <c:v>1350000</c:v>
                </c:pt>
                <c:pt idx="3879">
                  <c:v>1350000</c:v>
                </c:pt>
                <c:pt idx="3880">
                  <c:v>1350000</c:v>
                </c:pt>
                <c:pt idx="3881">
                  <c:v>1345333.175</c:v>
                </c:pt>
                <c:pt idx="3882">
                  <c:v>1333793.4000000001</c:v>
                </c:pt>
                <c:pt idx="3883">
                  <c:v>1323507.4000000001</c:v>
                </c:pt>
                <c:pt idx="3884">
                  <c:v>1315979.0250000001</c:v>
                </c:pt>
                <c:pt idx="3885">
                  <c:v>1312867.0250000001</c:v>
                </c:pt>
                <c:pt idx="3886">
                  <c:v>1316350.5250000001</c:v>
                </c:pt>
                <c:pt idx="3887">
                  <c:v>1326159.4000000001</c:v>
                </c:pt>
                <c:pt idx="3888">
                  <c:v>1340428.0250000001</c:v>
                </c:pt>
                <c:pt idx="3889">
                  <c:v>1350000</c:v>
                </c:pt>
                <c:pt idx="3890">
                  <c:v>1350000</c:v>
                </c:pt>
                <c:pt idx="3891">
                  <c:v>1350000</c:v>
                </c:pt>
                <c:pt idx="3892">
                  <c:v>1350000</c:v>
                </c:pt>
                <c:pt idx="3893">
                  <c:v>1350000</c:v>
                </c:pt>
                <c:pt idx="3894">
                  <c:v>1350000</c:v>
                </c:pt>
                <c:pt idx="3895">
                  <c:v>1350000</c:v>
                </c:pt>
                <c:pt idx="3896">
                  <c:v>1350000</c:v>
                </c:pt>
                <c:pt idx="3897">
                  <c:v>1350000</c:v>
                </c:pt>
                <c:pt idx="3898">
                  <c:v>1350000</c:v>
                </c:pt>
                <c:pt idx="3899">
                  <c:v>1350000</c:v>
                </c:pt>
                <c:pt idx="3900">
                  <c:v>1350000</c:v>
                </c:pt>
                <c:pt idx="3901">
                  <c:v>1350000</c:v>
                </c:pt>
                <c:pt idx="3902">
                  <c:v>1350000</c:v>
                </c:pt>
                <c:pt idx="3903">
                  <c:v>1350000</c:v>
                </c:pt>
                <c:pt idx="3904">
                  <c:v>1350000</c:v>
                </c:pt>
                <c:pt idx="3905">
                  <c:v>1350000</c:v>
                </c:pt>
                <c:pt idx="3906">
                  <c:v>1339321.7250000001</c:v>
                </c:pt>
                <c:pt idx="3907">
                  <c:v>1329603.1000000001</c:v>
                </c:pt>
                <c:pt idx="3908">
                  <c:v>1322522.1000000001</c:v>
                </c:pt>
                <c:pt idx="3909">
                  <c:v>1320598.9750000001</c:v>
                </c:pt>
                <c:pt idx="3910">
                  <c:v>1325088.7250000001</c:v>
                </c:pt>
                <c:pt idx="3911">
                  <c:v>1335547.1000000001</c:v>
                </c:pt>
                <c:pt idx="3912">
                  <c:v>1350000</c:v>
                </c:pt>
                <c:pt idx="3913">
                  <c:v>1350000</c:v>
                </c:pt>
                <c:pt idx="3914">
                  <c:v>1350000</c:v>
                </c:pt>
                <c:pt idx="3915">
                  <c:v>1350000</c:v>
                </c:pt>
                <c:pt idx="3916">
                  <c:v>1350000</c:v>
                </c:pt>
                <c:pt idx="3917">
                  <c:v>1350000</c:v>
                </c:pt>
                <c:pt idx="3918">
                  <c:v>1350000</c:v>
                </c:pt>
                <c:pt idx="3919">
                  <c:v>1350000</c:v>
                </c:pt>
                <c:pt idx="3920">
                  <c:v>1350000</c:v>
                </c:pt>
                <c:pt idx="3921">
                  <c:v>1350000</c:v>
                </c:pt>
                <c:pt idx="3922">
                  <c:v>1350000</c:v>
                </c:pt>
                <c:pt idx="3923">
                  <c:v>1350000</c:v>
                </c:pt>
                <c:pt idx="3924">
                  <c:v>1350000</c:v>
                </c:pt>
                <c:pt idx="3925">
                  <c:v>1350000</c:v>
                </c:pt>
                <c:pt idx="3926">
                  <c:v>1350000</c:v>
                </c:pt>
                <c:pt idx="3927">
                  <c:v>1350000</c:v>
                </c:pt>
                <c:pt idx="3928">
                  <c:v>1350000</c:v>
                </c:pt>
                <c:pt idx="3929">
                  <c:v>1344178.65</c:v>
                </c:pt>
                <c:pt idx="3930">
                  <c:v>1331605.8999999999</c:v>
                </c:pt>
                <c:pt idx="3931">
                  <c:v>1320515.8999999999</c:v>
                </c:pt>
                <c:pt idx="3932">
                  <c:v>1312971.2749999999</c:v>
                </c:pt>
                <c:pt idx="3933">
                  <c:v>1311265.3999999999</c:v>
                </c:pt>
                <c:pt idx="3934">
                  <c:v>1317048.5249999999</c:v>
                </c:pt>
                <c:pt idx="3935">
                  <c:v>1329023.8999999999</c:v>
                </c:pt>
                <c:pt idx="3936">
                  <c:v>1345366.4</c:v>
                </c:pt>
                <c:pt idx="3937">
                  <c:v>1350000</c:v>
                </c:pt>
                <c:pt idx="3938">
                  <c:v>1350000</c:v>
                </c:pt>
                <c:pt idx="3939">
                  <c:v>1350000</c:v>
                </c:pt>
                <c:pt idx="3940">
                  <c:v>1350000</c:v>
                </c:pt>
                <c:pt idx="3941">
                  <c:v>1350000</c:v>
                </c:pt>
                <c:pt idx="3942">
                  <c:v>1350000</c:v>
                </c:pt>
                <c:pt idx="3943">
                  <c:v>1350000</c:v>
                </c:pt>
                <c:pt idx="3944">
                  <c:v>1350000</c:v>
                </c:pt>
                <c:pt idx="3945">
                  <c:v>1350000</c:v>
                </c:pt>
                <c:pt idx="3946">
                  <c:v>1350000</c:v>
                </c:pt>
                <c:pt idx="3947">
                  <c:v>1350000</c:v>
                </c:pt>
                <c:pt idx="3948">
                  <c:v>1350000</c:v>
                </c:pt>
                <c:pt idx="3949">
                  <c:v>1350000</c:v>
                </c:pt>
                <c:pt idx="3950">
                  <c:v>1350000</c:v>
                </c:pt>
                <c:pt idx="3951">
                  <c:v>1350000</c:v>
                </c:pt>
                <c:pt idx="3952">
                  <c:v>1342989.25</c:v>
                </c:pt>
                <c:pt idx="3953">
                  <c:v>1324532.7250000001</c:v>
                </c:pt>
                <c:pt idx="3954">
                  <c:v>1301779.3500000001</c:v>
                </c:pt>
                <c:pt idx="3955">
                  <c:v>1282317.3500000001</c:v>
                </c:pt>
                <c:pt idx="3956">
                  <c:v>1267579.7250000001</c:v>
                </c:pt>
                <c:pt idx="3957">
                  <c:v>1260386.9750000001</c:v>
                </c:pt>
                <c:pt idx="3958">
                  <c:v>1261576.9750000001</c:v>
                </c:pt>
                <c:pt idx="3959">
                  <c:v>1269793.6000000001</c:v>
                </c:pt>
                <c:pt idx="3960">
                  <c:v>1282746.4750000001</c:v>
                </c:pt>
                <c:pt idx="3961">
                  <c:v>1299024.2250000001</c:v>
                </c:pt>
                <c:pt idx="3962">
                  <c:v>1317126.8500000001</c:v>
                </c:pt>
                <c:pt idx="3963">
                  <c:v>1335326.7250000001</c:v>
                </c:pt>
                <c:pt idx="3964">
                  <c:v>1350000</c:v>
                </c:pt>
                <c:pt idx="3965">
                  <c:v>1350000</c:v>
                </c:pt>
                <c:pt idx="3966">
                  <c:v>1350000</c:v>
                </c:pt>
                <c:pt idx="3967">
                  <c:v>1350000</c:v>
                </c:pt>
                <c:pt idx="3968">
                  <c:v>1350000</c:v>
                </c:pt>
                <c:pt idx="3969">
                  <c:v>1350000</c:v>
                </c:pt>
                <c:pt idx="3970">
                  <c:v>1350000</c:v>
                </c:pt>
                <c:pt idx="3971">
                  <c:v>1350000</c:v>
                </c:pt>
                <c:pt idx="3972">
                  <c:v>1350000</c:v>
                </c:pt>
                <c:pt idx="3973">
                  <c:v>1350000</c:v>
                </c:pt>
                <c:pt idx="3974">
                  <c:v>1350000</c:v>
                </c:pt>
                <c:pt idx="3975">
                  <c:v>1348153.325</c:v>
                </c:pt>
                <c:pt idx="3976">
                  <c:v>1340957.625</c:v>
                </c:pt>
                <c:pt idx="3977">
                  <c:v>1328741.7749999999</c:v>
                </c:pt>
                <c:pt idx="3978">
                  <c:v>1315278.5999999999</c:v>
                </c:pt>
                <c:pt idx="3979">
                  <c:v>1305798.9749999999</c:v>
                </c:pt>
                <c:pt idx="3980">
                  <c:v>1300056.3499999999</c:v>
                </c:pt>
                <c:pt idx="3981">
                  <c:v>1300796.8499999999</c:v>
                </c:pt>
                <c:pt idx="3982">
                  <c:v>1309081.0999999999</c:v>
                </c:pt>
                <c:pt idx="3983">
                  <c:v>1323807.3499999999</c:v>
                </c:pt>
                <c:pt idx="3984">
                  <c:v>1343034.9749999999</c:v>
                </c:pt>
                <c:pt idx="3985">
                  <c:v>1350000</c:v>
                </c:pt>
                <c:pt idx="3986">
                  <c:v>1350000</c:v>
                </c:pt>
                <c:pt idx="3987">
                  <c:v>1350000</c:v>
                </c:pt>
                <c:pt idx="3988">
                  <c:v>1350000</c:v>
                </c:pt>
                <c:pt idx="3989">
                  <c:v>1350000</c:v>
                </c:pt>
                <c:pt idx="3990">
                  <c:v>1350000</c:v>
                </c:pt>
                <c:pt idx="3991">
                  <c:v>1350000</c:v>
                </c:pt>
                <c:pt idx="3992">
                  <c:v>1350000</c:v>
                </c:pt>
                <c:pt idx="3993">
                  <c:v>1350000</c:v>
                </c:pt>
                <c:pt idx="3994">
                  <c:v>1350000</c:v>
                </c:pt>
                <c:pt idx="3995">
                  <c:v>1350000</c:v>
                </c:pt>
                <c:pt idx="3996">
                  <c:v>1350000</c:v>
                </c:pt>
                <c:pt idx="3997">
                  <c:v>1350000</c:v>
                </c:pt>
                <c:pt idx="3998">
                  <c:v>1350000</c:v>
                </c:pt>
                <c:pt idx="3999">
                  <c:v>1350000</c:v>
                </c:pt>
                <c:pt idx="4000">
                  <c:v>1350000</c:v>
                </c:pt>
                <c:pt idx="4001">
                  <c:v>1348410.075</c:v>
                </c:pt>
                <c:pt idx="4002">
                  <c:v>1340273.8999999999</c:v>
                </c:pt>
                <c:pt idx="4003">
                  <c:v>1334926.3999999999</c:v>
                </c:pt>
                <c:pt idx="4004">
                  <c:v>1333304.1499999999</c:v>
                </c:pt>
                <c:pt idx="4005">
                  <c:v>1337812.0249999999</c:v>
                </c:pt>
                <c:pt idx="4006">
                  <c:v>1349631.7749999999</c:v>
                </c:pt>
                <c:pt idx="4007">
                  <c:v>1350000</c:v>
                </c:pt>
                <c:pt idx="4008">
                  <c:v>1350000</c:v>
                </c:pt>
                <c:pt idx="4009">
                  <c:v>1350000</c:v>
                </c:pt>
                <c:pt idx="4010">
                  <c:v>1350000</c:v>
                </c:pt>
                <c:pt idx="4011">
                  <c:v>1350000</c:v>
                </c:pt>
                <c:pt idx="4012">
                  <c:v>1350000</c:v>
                </c:pt>
                <c:pt idx="4013">
                  <c:v>1350000</c:v>
                </c:pt>
                <c:pt idx="4014">
                  <c:v>1350000</c:v>
                </c:pt>
                <c:pt idx="4015">
                  <c:v>1350000</c:v>
                </c:pt>
                <c:pt idx="4016">
                  <c:v>1350000</c:v>
                </c:pt>
                <c:pt idx="4017">
                  <c:v>1350000</c:v>
                </c:pt>
                <c:pt idx="4018">
                  <c:v>1350000</c:v>
                </c:pt>
                <c:pt idx="4019">
                  <c:v>1350000</c:v>
                </c:pt>
                <c:pt idx="4020">
                  <c:v>1350000</c:v>
                </c:pt>
                <c:pt idx="4021">
                  <c:v>1350000</c:v>
                </c:pt>
                <c:pt idx="4022">
                  <c:v>1350000</c:v>
                </c:pt>
                <c:pt idx="4023">
                  <c:v>1350000</c:v>
                </c:pt>
                <c:pt idx="4024">
                  <c:v>1350000</c:v>
                </c:pt>
                <c:pt idx="4025">
                  <c:v>1350000</c:v>
                </c:pt>
                <c:pt idx="4026">
                  <c:v>1335554.2</c:v>
                </c:pt>
                <c:pt idx="4027">
                  <c:v>1323222.325</c:v>
                </c:pt>
                <c:pt idx="4028">
                  <c:v>1314154.075</c:v>
                </c:pt>
                <c:pt idx="4029">
                  <c:v>1311356.575</c:v>
                </c:pt>
                <c:pt idx="4030">
                  <c:v>1315650.825</c:v>
                </c:pt>
                <c:pt idx="4031">
                  <c:v>1326210.575</c:v>
                </c:pt>
                <c:pt idx="4032">
                  <c:v>1341337.325</c:v>
                </c:pt>
                <c:pt idx="4033">
                  <c:v>1350000</c:v>
                </c:pt>
                <c:pt idx="4034">
                  <c:v>1350000</c:v>
                </c:pt>
                <c:pt idx="4035">
                  <c:v>1350000</c:v>
                </c:pt>
                <c:pt idx="4036">
                  <c:v>1350000</c:v>
                </c:pt>
                <c:pt idx="4037">
                  <c:v>1350000</c:v>
                </c:pt>
                <c:pt idx="4038">
                  <c:v>1350000</c:v>
                </c:pt>
                <c:pt idx="4039">
                  <c:v>1350000</c:v>
                </c:pt>
                <c:pt idx="4040">
                  <c:v>1350000</c:v>
                </c:pt>
                <c:pt idx="4041">
                  <c:v>1350000</c:v>
                </c:pt>
                <c:pt idx="4042">
                  <c:v>1350000</c:v>
                </c:pt>
                <c:pt idx="4043">
                  <c:v>1350000</c:v>
                </c:pt>
                <c:pt idx="4044">
                  <c:v>1350000</c:v>
                </c:pt>
                <c:pt idx="4045">
                  <c:v>1350000</c:v>
                </c:pt>
                <c:pt idx="4046">
                  <c:v>1350000</c:v>
                </c:pt>
                <c:pt idx="4047">
                  <c:v>1350000</c:v>
                </c:pt>
                <c:pt idx="4048">
                  <c:v>1350000</c:v>
                </c:pt>
                <c:pt idx="4049">
                  <c:v>1343153.2749999999</c:v>
                </c:pt>
                <c:pt idx="4050">
                  <c:v>1324456.75</c:v>
                </c:pt>
                <c:pt idx="4051">
                  <c:v>1306924.75</c:v>
                </c:pt>
                <c:pt idx="4052">
                  <c:v>1292980.75</c:v>
                </c:pt>
                <c:pt idx="4053">
                  <c:v>1284717.375</c:v>
                </c:pt>
                <c:pt idx="4054">
                  <c:v>1283771.25</c:v>
                </c:pt>
                <c:pt idx="4055">
                  <c:v>1289024.75</c:v>
                </c:pt>
                <c:pt idx="4056">
                  <c:v>1299169.125</c:v>
                </c:pt>
                <c:pt idx="4057">
                  <c:v>1312850.375</c:v>
                </c:pt>
                <c:pt idx="4058">
                  <c:v>1328347.125</c:v>
                </c:pt>
                <c:pt idx="4059">
                  <c:v>1344274.375</c:v>
                </c:pt>
                <c:pt idx="4060">
                  <c:v>1350000</c:v>
                </c:pt>
                <c:pt idx="4061">
                  <c:v>1350000</c:v>
                </c:pt>
                <c:pt idx="4062">
                  <c:v>1350000</c:v>
                </c:pt>
                <c:pt idx="4063">
                  <c:v>1350000</c:v>
                </c:pt>
                <c:pt idx="4064">
                  <c:v>1350000</c:v>
                </c:pt>
                <c:pt idx="4065">
                  <c:v>1350000</c:v>
                </c:pt>
                <c:pt idx="4066">
                  <c:v>1350000</c:v>
                </c:pt>
                <c:pt idx="4067">
                  <c:v>1350000</c:v>
                </c:pt>
                <c:pt idx="4068">
                  <c:v>1350000</c:v>
                </c:pt>
                <c:pt idx="4069">
                  <c:v>1350000</c:v>
                </c:pt>
                <c:pt idx="4070">
                  <c:v>1350000</c:v>
                </c:pt>
                <c:pt idx="4071">
                  <c:v>1350000</c:v>
                </c:pt>
                <c:pt idx="4072">
                  <c:v>1350000</c:v>
                </c:pt>
                <c:pt idx="4073">
                  <c:v>1348419.1</c:v>
                </c:pt>
                <c:pt idx="4074">
                  <c:v>1336516.925</c:v>
                </c:pt>
                <c:pt idx="4075">
                  <c:v>1325909.425</c:v>
                </c:pt>
                <c:pt idx="4076">
                  <c:v>1319507.05</c:v>
                </c:pt>
                <c:pt idx="4077">
                  <c:v>1318905.8</c:v>
                </c:pt>
                <c:pt idx="4078">
                  <c:v>1325336.05</c:v>
                </c:pt>
                <c:pt idx="4079">
                  <c:v>1338055.175</c:v>
                </c:pt>
                <c:pt idx="4080">
                  <c:v>1350000</c:v>
                </c:pt>
                <c:pt idx="4081">
                  <c:v>1350000</c:v>
                </c:pt>
                <c:pt idx="4082">
                  <c:v>1350000</c:v>
                </c:pt>
                <c:pt idx="4083">
                  <c:v>1350000</c:v>
                </c:pt>
                <c:pt idx="4084">
                  <c:v>1350000</c:v>
                </c:pt>
                <c:pt idx="4085">
                  <c:v>1350000</c:v>
                </c:pt>
                <c:pt idx="4086">
                  <c:v>1350000</c:v>
                </c:pt>
                <c:pt idx="4087">
                  <c:v>1350000</c:v>
                </c:pt>
                <c:pt idx="4088">
                  <c:v>1350000</c:v>
                </c:pt>
                <c:pt idx="4089">
                  <c:v>1350000</c:v>
                </c:pt>
                <c:pt idx="4090">
                  <c:v>1350000</c:v>
                </c:pt>
                <c:pt idx="4091">
                  <c:v>1350000</c:v>
                </c:pt>
                <c:pt idx="4092">
                  <c:v>1350000</c:v>
                </c:pt>
                <c:pt idx="4093">
                  <c:v>1350000</c:v>
                </c:pt>
                <c:pt idx="4094">
                  <c:v>1350000</c:v>
                </c:pt>
                <c:pt idx="4095">
                  <c:v>1350000</c:v>
                </c:pt>
                <c:pt idx="4096">
                  <c:v>1350000</c:v>
                </c:pt>
                <c:pt idx="4097">
                  <c:v>1340485.8999999999</c:v>
                </c:pt>
                <c:pt idx="4098">
                  <c:v>1316365.25</c:v>
                </c:pt>
                <c:pt idx="4099">
                  <c:v>1292851.375</c:v>
                </c:pt>
                <c:pt idx="4100">
                  <c:v>1272559</c:v>
                </c:pt>
                <c:pt idx="4101">
                  <c:v>1258376.375</c:v>
                </c:pt>
                <c:pt idx="4102">
                  <c:v>1251386.875</c:v>
                </c:pt>
                <c:pt idx="4103">
                  <c:v>1251043.125</c:v>
                </c:pt>
                <c:pt idx="4104">
                  <c:v>1255641.75</c:v>
                </c:pt>
                <c:pt idx="4105">
                  <c:v>1263609.5</c:v>
                </c:pt>
                <c:pt idx="4106">
                  <c:v>1273512.625</c:v>
                </c:pt>
                <c:pt idx="4107">
                  <c:v>1283004.25</c:v>
                </c:pt>
                <c:pt idx="4108">
                  <c:v>1289605.3</c:v>
                </c:pt>
                <c:pt idx="4109">
                  <c:v>1300091.2750000001</c:v>
                </c:pt>
                <c:pt idx="4110">
                  <c:v>1322116.4750000001</c:v>
                </c:pt>
                <c:pt idx="4111">
                  <c:v>1343951.925</c:v>
                </c:pt>
                <c:pt idx="4112">
                  <c:v>1350000</c:v>
                </c:pt>
                <c:pt idx="4113">
                  <c:v>1350000</c:v>
                </c:pt>
                <c:pt idx="4114">
                  <c:v>1350000</c:v>
                </c:pt>
                <c:pt idx="4115">
                  <c:v>1350000</c:v>
                </c:pt>
                <c:pt idx="4116">
                  <c:v>1350000</c:v>
                </c:pt>
                <c:pt idx="4117">
                  <c:v>1350000</c:v>
                </c:pt>
                <c:pt idx="4118">
                  <c:v>1350000</c:v>
                </c:pt>
                <c:pt idx="4119">
                  <c:v>1350000</c:v>
                </c:pt>
                <c:pt idx="4120">
                  <c:v>1348642.55</c:v>
                </c:pt>
                <c:pt idx="4121">
                  <c:v>1335699.4750000001</c:v>
                </c:pt>
                <c:pt idx="4122">
                  <c:v>1312865.7000000002</c:v>
                </c:pt>
                <c:pt idx="4123">
                  <c:v>1292148.3250000002</c:v>
                </c:pt>
                <c:pt idx="4124">
                  <c:v>1275909.4500000002</c:v>
                </c:pt>
                <c:pt idx="4125">
                  <c:v>1266378.7000000002</c:v>
                </c:pt>
                <c:pt idx="4126">
                  <c:v>1264646.8250000002</c:v>
                </c:pt>
                <c:pt idx="4127">
                  <c:v>1269316.8250000002</c:v>
                </c:pt>
                <c:pt idx="4128">
                  <c:v>1278405.0750000002</c:v>
                </c:pt>
                <c:pt idx="4129">
                  <c:v>1290618.2000000002</c:v>
                </c:pt>
                <c:pt idx="4130">
                  <c:v>1304912.7000000002</c:v>
                </c:pt>
                <c:pt idx="4131">
                  <c:v>1319266.3250000002</c:v>
                </c:pt>
                <c:pt idx="4132">
                  <c:v>1331833.4250000003</c:v>
                </c:pt>
                <c:pt idx="4133">
                  <c:v>1347218.4750000003</c:v>
                </c:pt>
                <c:pt idx="4134">
                  <c:v>1350000</c:v>
                </c:pt>
                <c:pt idx="4135">
                  <c:v>1350000</c:v>
                </c:pt>
                <c:pt idx="4136">
                  <c:v>1350000</c:v>
                </c:pt>
                <c:pt idx="4137">
                  <c:v>1350000</c:v>
                </c:pt>
                <c:pt idx="4138">
                  <c:v>1350000</c:v>
                </c:pt>
                <c:pt idx="4139">
                  <c:v>1350000</c:v>
                </c:pt>
                <c:pt idx="4140">
                  <c:v>1350000</c:v>
                </c:pt>
                <c:pt idx="4141">
                  <c:v>1350000</c:v>
                </c:pt>
                <c:pt idx="4142">
                  <c:v>1350000</c:v>
                </c:pt>
                <c:pt idx="4143">
                  <c:v>1350000</c:v>
                </c:pt>
                <c:pt idx="4144">
                  <c:v>1350000</c:v>
                </c:pt>
                <c:pt idx="4145">
                  <c:v>1350000</c:v>
                </c:pt>
                <c:pt idx="4146">
                  <c:v>1350000</c:v>
                </c:pt>
                <c:pt idx="4147">
                  <c:v>1350000</c:v>
                </c:pt>
                <c:pt idx="4148">
                  <c:v>1350000</c:v>
                </c:pt>
                <c:pt idx="4149">
                  <c:v>1350000</c:v>
                </c:pt>
                <c:pt idx="4150">
                  <c:v>1350000</c:v>
                </c:pt>
                <c:pt idx="4151">
                  <c:v>1350000</c:v>
                </c:pt>
                <c:pt idx="4152">
                  <c:v>1350000</c:v>
                </c:pt>
                <c:pt idx="4153">
                  <c:v>1350000</c:v>
                </c:pt>
                <c:pt idx="4154">
                  <c:v>1350000</c:v>
                </c:pt>
                <c:pt idx="4155">
                  <c:v>1350000</c:v>
                </c:pt>
                <c:pt idx="4156">
                  <c:v>1350000</c:v>
                </c:pt>
                <c:pt idx="4157">
                  <c:v>1350000</c:v>
                </c:pt>
                <c:pt idx="4158">
                  <c:v>1350000</c:v>
                </c:pt>
                <c:pt idx="4159">
                  <c:v>1350000</c:v>
                </c:pt>
                <c:pt idx="4160">
                  <c:v>1350000</c:v>
                </c:pt>
                <c:pt idx="4161">
                  <c:v>1350000</c:v>
                </c:pt>
                <c:pt idx="4162">
                  <c:v>1350000</c:v>
                </c:pt>
                <c:pt idx="4163">
                  <c:v>1350000</c:v>
                </c:pt>
                <c:pt idx="4164">
                  <c:v>1350000</c:v>
                </c:pt>
                <c:pt idx="4165">
                  <c:v>1350000</c:v>
                </c:pt>
                <c:pt idx="4166">
                  <c:v>1350000</c:v>
                </c:pt>
                <c:pt idx="4167">
                  <c:v>1350000</c:v>
                </c:pt>
                <c:pt idx="4168">
                  <c:v>1350000</c:v>
                </c:pt>
                <c:pt idx="4169">
                  <c:v>1350000</c:v>
                </c:pt>
                <c:pt idx="4170">
                  <c:v>1348290.875</c:v>
                </c:pt>
                <c:pt idx="4171">
                  <c:v>1348060.125</c:v>
                </c:pt>
                <c:pt idx="4172">
                  <c:v>1349930.625</c:v>
                </c:pt>
                <c:pt idx="4173">
                  <c:v>1350000</c:v>
                </c:pt>
                <c:pt idx="4174">
                  <c:v>1350000</c:v>
                </c:pt>
                <c:pt idx="4175">
                  <c:v>1350000</c:v>
                </c:pt>
                <c:pt idx="4176">
                  <c:v>1350000</c:v>
                </c:pt>
                <c:pt idx="4177">
                  <c:v>1350000</c:v>
                </c:pt>
                <c:pt idx="4178">
                  <c:v>1350000</c:v>
                </c:pt>
                <c:pt idx="4179">
                  <c:v>1350000</c:v>
                </c:pt>
                <c:pt idx="4180">
                  <c:v>1350000</c:v>
                </c:pt>
                <c:pt idx="4181">
                  <c:v>1350000</c:v>
                </c:pt>
                <c:pt idx="4182">
                  <c:v>1350000</c:v>
                </c:pt>
                <c:pt idx="4183">
                  <c:v>1350000</c:v>
                </c:pt>
                <c:pt idx="4184">
                  <c:v>1350000</c:v>
                </c:pt>
                <c:pt idx="4185">
                  <c:v>1350000</c:v>
                </c:pt>
                <c:pt idx="4186">
                  <c:v>1350000</c:v>
                </c:pt>
                <c:pt idx="4187">
                  <c:v>1350000</c:v>
                </c:pt>
                <c:pt idx="4188">
                  <c:v>1350000</c:v>
                </c:pt>
                <c:pt idx="4189">
                  <c:v>1350000</c:v>
                </c:pt>
                <c:pt idx="4190">
                  <c:v>1350000</c:v>
                </c:pt>
                <c:pt idx="4191">
                  <c:v>1350000</c:v>
                </c:pt>
                <c:pt idx="4192">
                  <c:v>1350000</c:v>
                </c:pt>
                <c:pt idx="4193">
                  <c:v>1350000</c:v>
                </c:pt>
                <c:pt idx="4194">
                  <c:v>1342767.75</c:v>
                </c:pt>
                <c:pt idx="4195">
                  <c:v>1335574.0249999999</c:v>
                </c:pt>
                <c:pt idx="4196">
                  <c:v>1330545.1499999999</c:v>
                </c:pt>
                <c:pt idx="4197">
                  <c:v>1331042.7749999999</c:v>
                </c:pt>
                <c:pt idx="4198">
                  <c:v>1338668.6499999999</c:v>
                </c:pt>
                <c:pt idx="4199">
                  <c:v>1350000</c:v>
                </c:pt>
                <c:pt idx="4200">
                  <c:v>1350000</c:v>
                </c:pt>
                <c:pt idx="4201">
                  <c:v>1350000</c:v>
                </c:pt>
                <c:pt idx="4202">
                  <c:v>1350000</c:v>
                </c:pt>
                <c:pt idx="4203">
                  <c:v>1350000</c:v>
                </c:pt>
                <c:pt idx="4204">
                  <c:v>1350000</c:v>
                </c:pt>
                <c:pt idx="4205">
                  <c:v>1350000</c:v>
                </c:pt>
                <c:pt idx="4206">
                  <c:v>1350000</c:v>
                </c:pt>
                <c:pt idx="4207">
                  <c:v>1350000</c:v>
                </c:pt>
                <c:pt idx="4208">
                  <c:v>1350000</c:v>
                </c:pt>
                <c:pt idx="4209">
                  <c:v>1350000</c:v>
                </c:pt>
                <c:pt idx="4210">
                  <c:v>1350000</c:v>
                </c:pt>
                <c:pt idx="4211">
                  <c:v>1350000</c:v>
                </c:pt>
                <c:pt idx="4212">
                  <c:v>1350000</c:v>
                </c:pt>
                <c:pt idx="4213">
                  <c:v>1350000</c:v>
                </c:pt>
                <c:pt idx="4214">
                  <c:v>1350000</c:v>
                </c:pt>
                <c:pt idx="4215">
                  <c:v>1350000</c:v>
                </c:pt>
                <c:pt idx="4216">
                  <c:v>1350000</c:v>
                </c:pt>
                <c:pt idx="4217">
                  <c:v>1349893.2250000001</c:v>
                </c:pt>
                <c:pt idx="4218">
                  <c:v>1336956.2000000002</c:v>
                </c:pt>
                <c:pt idx="4219">
                  <c:v>1324255.8250000002</c:v>
                </c:pt>
                <c:pt idx="4220">
                  <c:v>1313621.9500000002</c:v>
                </c:pt>
                <c:pt idx="4221">
                  <c:v>1307819.8250000002</c:v>
                </c:pt>
                <c:pt idx="4222">
                  <c:v>1308403.0750000002</c:v>
                </c:pt>
                <c:pt idx="4223">
                  <c:v>1314266.7000000002</c:v>
                </c:pt>
                <c:pt idx="4224">
                  <c:v>1324591.8250000002</c:v>
                </c:pt>
                <c:pt idx="4225">
                  <c:v>1337938.0750000002</c:v>
                </c:pt>
                <c:pt idx="4226">
                  <c:v>1350000</c:v>
                </c:pt>
                <c:pt idx="4227">
                  <c:v>1350000</c:v>
                </c:pt>
                <c:pt idx="4228">
                  <c:v>1350000</c:v>
                </c:pt>
                <c:pt idx="4229">
                  <c:v>1350000</c:v>
                </c:pt>
                <c:pt idx="4230">
                  <c:v>1350000</c:v>
                </c:pt>
                <c:pt idx="4231">
                  <c:v>1350000</c:v>
                </c:pt>
                <c:pt idx="4232">
                  <c:v>1350000</c:v>
                </c:pt>
                <c:pt idx="4233">
                  <c:v>1350000</c:v>
                </c:pt>
                <c:pt idx="4234">
                  <c:v>1350000</c:v>
                </c:pt>
                <c:pt idx="4235">
                  <c:v>1350000</c:v>
                </c:pt>
                <c:pt idx="4236">
                  <c:v>1349154.3</c:v>
                </c:pt>
                <c:pt idx="4237">
                  <c:v>1344568.4000000001</c:v>
                </c:pt>
                <c:pt idx="4238">
                  <c:v>1335315.7000000002</c:v>
                </c:pt>
                <c:pt idx="4239">
                  <c:v>1323764.2750000001</c:v>
                </c:pt>
                <c:pt idx="4240">
                  <c:v>1308809.7000000002</c:v>
                </c:pt>
                <c:pt idx="4241">
                  <c:v>1289934.6000000001</c:v>
                </c:pt>
                <c:pt idx="4242">
                  <c:v>1268394.9750000001</c:v>
                </c:pt>
                <c:pt idx="4243">
                  <c:v>1248653.4750000001</c:v>
                </c:pt>
                <c:pt idx="4244">
                  <c:v>1231666.2250000001</c:v>
                </c:pt>
                <c:pt idx="4245">
                  <c:v>1219966.1000000001</c:v>
                </c:pt>
                <c:pt idx="4246">
                  <c:v>1215394.4750000001</c:v>
                </c:pt>
                <c:pt idx="4247">
                  <c:v>1217063.4750000001</c:v>
                </c:pt>
                <c:pt idx="4248">
                  <c:v>1223692.8500000001</c:v>
                </c:pt>
                <c:pt idx="4249">
                  <c:v>1233862.1000000001</c:v>
                </c:pt>
                <c:pt idx="4250">
                  <c:v>1246666.1000000001</c:v>
                </c:pt>
                <c:pt idx="4251">
                  <c:v>1260668.1000000001</c:v>
                </c:pt>
                <c:pt idx="4252">
                  <c:v>1275094.5750000002</c:v>
                </c:pt>
                <c:pt idx="4253">
                  <c:v>1295450.1000000001</c:v>
                </c:pt>
                <c:pt idx="4254">
                  <c:v>1320916.3500000001</c:v>
                </c:pt>
                <c:pt idx="4255">
                  <c:v>1346382.6</c:v>
                </c:pt>
                <c:pt idx="4256">
                  <c:v>1350000</c:v>
                </c:pt>
                <c:pt idx="4257">
                  <c:v>1350000</c:v>
                </c:pt>
                <c:pt idx="4258">
                  <c:v>1350000</c:v>
                </c:pt>
                <c:pt idx="4259">
                  <c:v>1350000</c:v>
                </c:pt>
                <c:pt idx="4260">
                  <c:v>1350000</c:v>
                </c:pt>
                <c:pt idx="4261">
                  <c:v>1350000</c:v>
                </c:pt>
                <c:pt idx="4262">
                  <c:v>1350000</c:v>
                </c:pt>
                <c:pt idx="4263">
                  <c:v>1350000</c:v>
                </c:pt>
                <c:pt idx="4264">
                  <c:v>1349715.25</c:v>
                </c:pt>
                <c:pt idx="4265">
                  <c:v>1331715.175</c:v>
                </c:pt>
                <c:pt idx="4266">
                  <c:v>1300108.825</c:v>
                </c:pt>
                <c:pt idx="4267">
                  <c:v>1270433.075</c:v>
                </c:pt>
                <c:pt idx="4268">
                  <c:v>1244662.7</c:v>
                </c:pt>
                <c:pt idx="4269">
                  <c:v>1225771.575</c:v>
                </c:pt>
                <c:pt idx="4270">
                  <c:v>1214926.575</c:v>
                </c:pt>
                <c:pt idx="4271">
                  <c:v>1211258.45</c:v>
                </c:pt>
                <c:pt idx="4272">
                  <c:v>1212872.45</c:v>
                </c:pt>
                <c:pt idx="4273">
                  <c:v>1217815.7</c:v>
                </c:pt>
                <c:pt idx="4274">
                  <c:v>1224716.7</c:v>
                </c:pt>
                <c:pt idx="4275">
                  <c:v>1231856.075</c:v>
                </c:pt>
                <c:pt idx="4276">
                  <c:v>1237568.4749999999</c:v>
                </c:pt>
                <c:pt idx="4277">
                  <c:v>1247866.9749999999</c:v>
                </c:pt>
                <c:pt idx="4278">
                  <c:v>1268748.5999999999</c:v>
                </c:pt>
                <c:pt idx="4279">
                  <c:v>1294214.8499999999</c:v>
                </c:pt>
                <c:pt idx="4280">
                  <c:v>1319681.0999999999</c:v>
                </c:pt>
                <c:pt idx="4281">
                  <c:v>1342222.2</c:v>
                </c:pt>
                <c:pt idx="4282">
                  <c:v>1350000</c:v>
                </c:pt>
                <c:pt idx="4283">
                  <c:v>1350000</c:v>
                </c:pt>
                <c:pt idx="4284">
                  <c:v>1350000</c:v>
                </c:pt>
                <c:pt idx="4285">
                  <c:v>1350000</c:v>
                </c:pt>
                <c:pt idx="4286">
                  <c:v>1350000</c:v>
                </c:pt>
                <c:pt idx="4287">
                  <c:v>1348168.125</c:v>
                </c:pt>
                <c:pt idx="4288">
                  <c:v>1336364.575</c:v>
                </c:pt>
                <c:pt idx="4289">
                  <c:v>1306506.4749999999</c:v>
                </c:pt>
                <c:pt idx="4290">
                  <c:v>1263907.2999999998</c:v>
                </c:pt>
                <c:pt idx="4291">
                  <c:v>1223817.9249999998</c:v>
                </c:pt>
                <c:pt idx="4292">
                  <c:v>1188875.5499999998</c:v>
                </c:pt>
                <c:pt idx="4293">
                  <c:v>1163087.9249999998</c:v>
                </c:pt>
                <c:pt idx="4294">
                  <c:v>1147320.5499999998</c:v>
                </c:pt>
                <c:pt idx="4295">
                  <c:v>1139755.2999999998</c:v>
                </c:pt>
                <c:pt idx="4296">
                  <c:v>1137628.6749999998</c:v>
                </c:pt>
                <c:pt idx="4297">
                  <c:v>1139190.4249999998</c:v>
                </c:pt>
                <c:pt idx="4298">
                  <c:v>1143096.1749999998</c:v>
                </c:pt>
                <c:pt idx="4299">
                  <c:v>1147028.2999999998</c:v>
                </c:pt>
                <c:pt idx="4300">
                  <c:v>1149066.8249999997</c:v>
                </c:pt>
                <c:pt idx="4301">
                  <c:v>1156074.2499999998</c:v>
                </c:pt>
                <c:pt idx="4302">
                  <c:v>1173994.8999999997</c:v>
                </c:pt>
                <c:pt idx="4303">
                  <c:v>1198452.5249999997</c:v>
                </c:pt>
                <c:pt idx="4304">
                  <c:v>1220753.1499999997</c:v>
                </c:pt>
                <c:pt idx="4305">
                  <c:v>1237648.9749999996</c:v>
                </c:pt>
                <c:pt idx="4306">
                  <c:v>1249679.1249999995</c:v>
                </c:pt>
                <c:pt idx="4307">
                  <c:v>1257986.9999999995</c:v>
                </c:pt>
                <c:pt idx="4308">
                  <c:v>1261903.5749999995</c:v>
                </c:pt>
                <c:pt idx="4309">
                  <c:v>1263302.5499999996</c:v>
                </c:pt>
                <c:pt idx="4310">
                  <c:v>1258808.3499999996</c:v>
                </c:pt>
                <c:pt idx="4311">
                  <c:v>1243962.8249999997</c:v>
                </c:pt>
                <c:pt idx="4312">
                  <c:v>1219759.8499999996</c:v>
                </c:pt>
                <c:pt idx="4313">
                  <c:v>1181877.3749999995</c:v>
                </c:pt>
                <c:pt idx="4314">
                  <c:v>1134969.8749999995</c:v>
                </c:pt>
                <c:pt idx="4315">
                  <c:v>1091347.6249999995</c:v>
                </c:pt>
                <c:pt idx="4316">
                  <c:v>1053153.1249999995</c:v>
                </c:pt>
                <c:pt idx="4317">
                  <c:v>1023476.8749999995</c:v>
                </c:pt>
                <c:pt idx="4318">
                  <c:v>1003144.3749999995</c:v>
                </c:pt>
                <c:pt idx="4319">
                  <c:v>990891.87499999953</c:v>
                </c:pt>
                <c:pt idx="4320">
                  <c:v>984430.12499999953</c:v>
                </c:pt>
                <c:pt idx="4321">
                  <c:v>982440.99999999953</c:v>
                </c:pt>
                <c:pt idx="4322">
                  <c:v>983037.49999999953</c:v>
                </c:pt>
                <c:pt idx="4323">
                  <c:v>984124.12499999953</c:v>
                </c:pt>
                <c:pt idx="4324">
                  <c:v>983675.39999999956</c:v>
                </c:pt>
                <c:pt idx="4325">
                  <c:v>988118.84999999951</c:v>
                </c:pt>
                <c:pt idx="4326">
                  <c:v>1006220.5499999995</c:v>
                </c:pt>
                <c:pt idx="4327">
                  <c:v>1029475.9249999995</c:v>
                </c:pt>
                <c:pt idx="4328">
                  <c:v>1047362.9749999994</c:v>
                </c:pt>
                <c:pt idx="4329">
                  <c:v>1064184.1999999995</c:v>
                </c:pt>
                <c:pt idx="4330">
                  <c:v>1075101.4999999995</c:v>
                </c:pt>
                <c:pt idx="4331">
                  <c:v>1080950.0999999996</c:v>
                </c:pt>
                <c:pt idx="4332">
                  <c:v>1085498.0999999996</c:v>
                </c:pt>
                <c:pt idx="4333">
                  <c:v>1091306.7249999996</c:v>
                </c:pt>
                <c:pt idx="4334">
                  <c:v>1095887.2499999995</c:v>
                </c:pt>
                <c:pt idx="4335">
                  <c:v>1096293.6749999996</c:v>
                </c:pt>
                <c:pt idx="4336">
                  <c:v>1087907.0749999995</c:v>
                </c:pt>
                <c:pt idx="4337">
                  <c:v>1065692.0499999996</c:v>
                </c:pt>
                <c:pt idx="4338">
                  <c:v>1029280.3499999996</c:v>
                </c:pt>
                <c:pt idx="4339">
                  <c:v>994675.47499999963</c:v>
                </c:pt>
                <c:pt idx="4340">
                  <c:v>966349.09999999963</c:v>
                </c:pt>
                <c:pt idx="4341">
                  <c:v>946397.09999999963</c:v>
                </c:pt>
                <c:pt idx="4342">
                  <c:v>935108.84999999963</c:v>
                </c:pt>
                <c:pt idx="4343">
                  <c:v>930784.09999999963</c:v>
                </c:pt>
                <c:pt idx="4344">
                  <c:v>931659.22499999963</c:v>
                </c:pt>
                <c:pt idx="4345">
                  <c:v>936529.34999999963</c:v>
                </c:pt>
                <c:pt idx="4346">
                  <c:v>943291.59999999963</c:v>
                </c:pt>
                <c:pt idx="4347">
                  <c:v>950142.47499999963</c:v>
                </c:pt>
                <c:pt idx="4348">
                  <c:v>955340.29999999958</c:v>
                </c:pt>
                <c:pt idx="4349">
                  <c:v>965549.79999999958</c:v>
                </c:pt>
                <c:pt idx="4350">
                  <c:v>987918.67499999958</c:v>
                </c:pt>
                <c:pt idx="4351">
                  <c:v>1013384.9249999996</c:v>
                </c:pt>
                <c:pt idx="4352">
                  <c:v>1038851.1749999996</c:v>
                </c:pt>
                <c:pt idx="4353">
                  <c:v>1057763.4499999995</c:v>
                </c:pt>
                <c:pt idx="4354">
                  <c:v>1077380.8749999995</c:v>
                </c:pt>
                <c:pt idx="4355">
                  <c:v>1097361.9499999995</c:v>
                </c:pt>
                <c:pt idx="4356">
                  <c:v>1116370.5249999994</c:v>
                </c:pt>
                <c:pt idx="4357">
                  <c:v>1136192.1249999995</c:v>
                </c:pt>
                <c:pt idx="4358">
                  <c:v>1155874.3999999994</c:v>
                </c:pt>
                <c:pt idx="4359">
                  <c:v>1174799.2499999995</c:v>
                </c:pt>
                <c:pt idx="4360">
                  <c:v>1188788.3749999995</c:v>
                </c:pt>
                <c:pt idx="4361">
                  <c:v>1187023.1749999996</c:v>
                </c:pt>
                <c:pt idx="4362">
                  <c:v>1170747.2499999995</c:v>
                </c:pt>
                <c:pt idx="4363">
                  <c:v>1154607.7499999995</c:v>
                </c:pt>
                <c:pt idx="4364">
                  <c:v>1142351.2499999995</c:v>
                </c:pt>
                <c:pt idx="4365">
                  <c:v>1135945.3749999995</c:v>
                </c:pt>
                <c:pt idx="4366">
                  <c:v>1136504.2499999995</c:v>
                </c:pt>
                <c:pt idx="4367">
                  <c:v>1143332.9999999995</c:v>
                </c:pt>
                <c:pt idx="4368">
                  <c:v>1155016.4999999995</c:v>
                </c:pt>
                <c:pt idx="4369">
                  <c:v>1169934.8749999995</c:v>
                </c:pt>
                <c:pt idx="4370">
                  <c:v>1186628.3749999995</c:v>
                </c:pt>
                <c:pt idx="4371">
                  <c:v>1203440.1249999995</c:v>
                </c:pt>
                <c:pt idx="4372">
                  <c:v>1218693.2749999994</c:v>
                </c:pt>
                <c:pt idx="4373">
                  <c:v>1237811.0499999993</c:v>
                </c:pt>
                <c:pt idx="4374">
                  <c:v>1261501.5249999994</c:v>
                </c:pt>
                <c:pt idx="4375">
                  <c:v>1286740.8999999994</c:v>
                </c:pt>
                <c:pt idx="4376">
                  <c:v>1312207.1499999994</c:v>
                </c:pt>
                <c:pt idx="4377">
                  <c:v>1337673.3999999994</c:v>
                </c:pt>
                <c:pt idx="4378">
                  <c:v>1350000</c:v>
                </c:pt>
                <c:pt idx="4379">
                  <c:v>1350000</c:v>
                </c:pt>
                <c:pt idx="4380">
                  <c:v>1350000</c:v>
                </c:pt>
                <c:pt idx="4381">
                  <c:v>1350000</c:v>
                </c:pt>
                <c:pt idx="4382">
                  <c:v>1350000</c:v>
                </c:pt>
                <c:pt idx="4383">
                  <c:v>1347599.25</c:v>
                </c:pt>
                <c:pt idx="4384">
                  <c:v>1343089</c:v>
                </c:pt>
                <c:pt idx="4385">
                  <c:v>1337310.5</c:v>
                </c:pt>
                <c:pt idx="4386">
                  <c:v>1331815.125</c:v>
                </c:pt>
                <c:pt idx="4387">
                  <c:v>1330316.625</c:v>
                </c:pt>
                <c:pt idx="4388">
                  <c:v>1331652.5</c:v>
                </c:pt>
                <c:pt idx="4389">
                  <c:v>1337624.25</c:v>
                </c:pt>
                <c:pt idx="4390">
                  <c:v>1349752</c:v>
                </c:pt>
                <c:pt idx="4391">
                  <c:v>1350000</c:v>
                </c:pt>
                <c:pt idx="4392">
                  <c:v>1350000</c:v>
                </c:pt>
                <c:pt idx="4393">
                  <c:v>1350000</c:v>
                </c:pt>
                <c:pt idx="4394">
                  <c:v>1350000</c:v>
                </c:pt>
                <c:pt idx="4395">
                  <c:v>1350000</c:v>
                </c:pt>
                <c:pt idx="4396">
                  <c:v>1350000</c:v>
                </c:pt>
                <c:pt idx="4397">
                  <c:v>1350000</c:v>
                </c:pt>
                <c:pt idx="4398">
                  <c:v>1350000</c:v>
                </c:pt>
                <c:pt idx="4399">
                  <c:v>1350000</c:v>
                </c:pt>
                <c:pt idx="4400">
                  <c:v>1350000</c:v>
                </c:pt>
                <c:pt idx="4401">
                  <c:v>1350000</c:v>
                </c:pt>
                <c:pt idx="4402">
                  <c:v>1350000</c:v>
                </c:pt>
                <c:pt idx="4403">
                  <c:v>1350000</c:v>
                </c:pt>
                <c:pt idx="4404">
                  <c:v>1350000</c:v>
                </c:pt>
                <c:pt idx="4405">
                  <c:v>1350000</c:v>
                </c:pt>
                <c:pt idx="4406">
                  <c:v>1350000</c:v>
                </c:pt>
                <c:pt idx="4407">
                  <c:v>1350000</c:v>
                </c:pt>
                <c:pt idx="4408">
                  <c:v>1350000</c:v>
                </c:pt>
                <c:pt idx="4409">
                  <c:v>1350000</c:v>
                </c:pt>
                <c:pt idx="4410">
                  <c:v>1350000</c:v>
                </c:pt>
                <c:pt idx="4411">
                  <c:v>1350000</c:v>
                </c:pt>
                <c:pt idx="4412">
                  <c:v>1350000</c:v>
                </c:pt>
                <c:pt idx="4413">
                  <c:v>1350000</c:v>
                </c:pt>
                <c:pt idx="4414">
                  <c:v>1350000</c:v>
                </c:pt>
                <c:pt idx="4415">
                  <c:v>1350000</c:v>
                </c:pt>
                <c:pt idx="4416">
                  <c:v>1350000</c:v>
                </c:pt>
                <c:pt idx="4417">
                  <c:v>1350000</c:v>
                </c:pt>
                <c:pt idx="4418">
                  <c:v>1350000</c:v>
                </c:pt>
                <c:pt idx="4419">
                  <c:v>1350000</c:v>
                </c:pt>
                <c:pt idx="4420">
                  <c:v>1350000</c:v>
                </c:pt>
                <c:pt idx="4421">
                  <c:v>1350000</c:v>
                </c:pt>
                <c:pt idx="4422">
                  <c:v>1350000</c:v>
                </c:pt>
                <c:pt idx="4423">
                  <c:v>1350000</c:v>
                </c:pt>
                <c:pt idx="4424">
                  <c:v>1350000</c:v>
                </c:pt>
                <c:pt idx="4425">
                  <c:v>1350000</c:v>
                </c:pt>
                <c:pt idx="4426">
                  <c:v>1350000</c:v>
                </c:pt>
                <c:pt idx="4427">
                  <c:v>1350000</c:v>
                </c:pt>
                <c:pt idx="4428">
                  <c:v>1350000</c:v>
                </c:pt>
                <c:pt idx="4429">
                  <c:v>1350000</c:v>
                </c:pt>
                <c:pt idx="4430">
                  <c:v>1350000</c:v>
                </c:pt>
                <c:pt idx="4431">
                  <c:v>1350000</c:v>
                </c:pt>
                <c:pt idx="4432">
                  <c:v>1350000</c:v>
                </c:pt>
                <c:pt idx="4433">
                  <c:v>1350000</c:v>
                </c:pt>
                <c:pt idx="4434">
                  <c:v>1338305.875</c:v>
                </c:pt>
                <c:pt idx="4435">
                  <c:v>1327361.75</c:v>
                </c:pt>
                <c:pt idx="4436">
                  <c:v>1320381.375</c:v>
                </c:pt>
                <c:pt idx="4437">
                  <c:v>1317332.25</c:v>
                </c:pt>
                <c:pt idx="4438">
                  <c:v>1318635.375</c:v>
                </c:pt>
                <c:pt idx="4439">
                  <c:v>1325679.5</c:v>
                </c:pt>
                <c:pt idx="4440">
                  <c:v>1338075.875</c:v>
                </c:pt>
                <c:pt idx="4441">
                  <c:v>1350000</c:v>
                </c:pt>
                <c:pt idx="4442">
                  <c:v>1350000</c:v>
                </c:pt>
                <c:pt idx="4443">
                  <c:v>1350000</c:v>
                </c:pt>
                <c:pt idx="4444">
                  <c:v>1350000</c:v>
                </c:pt>
                <c:pt idx="4445">
                  <c:v>1350000</c:v>
                </c:pt>
                <c:pt idx="4446">
                  <c:v>1350000</c:v>
                </c:pt>
                <c:pt idx="4447">
                  <c:v>1350000</c:v>
                </c:pt>
                <c:pt idx="4448">
                  <c:v>1350000</c:v>
                </c:pt>
                <c:pt idx="4449">
                  <c:v>1350000</c:v>
                </c:pt>
                <c:pt idx="4450">
                  <c:v>1350000</c:v>
                </c:pt>
                <c:pt idx="4451">
                  <c:v>1350000</c:v>
                </c:pt>
                <c:pt idx="4452">
                  <c:v>1350000</c:v>
                </c:pt>
                <c:pt idx="4453">
                  <c:v>1350000</c:v>
                </c:pt>
                <c:pt idx="4454">
                  <c:v>1350000</c:v>
                </c:pt>
                <c:pt idx="4455">
                  <c:v>1350000</c:v>
                </c:pt>
                <c:pt idx="4456">
                  <c:v>1343521.2</c:v>
                </c:pt>
                <c:pt idx="4457">
                  <c:v>1323132.5999999999</c:v>
                </c:pt>
                <c:pt idx="4458">
                  <c:v>1289893.6749999998</c:v>
                </c:pt>
                <c:pt idx="4459">
                  <c:v>1257764.1749999998</c:v>
                </c:pt>
                <c:pt idx="4460">
                  <c:v>1230187.9249999998</c:v>
                </c:pt>
                <c:pt idx="4461">
                  <c:v>1210149.1749999998</c:v>
                </c:pt>
                <c:pt idx="4462">
                  <c:v>1198734.0499999998</c:v>
                </c:pt>
                <c:pt idx="4463">
                  <c:v>1194824.9249999998</c:v>
                </c:pt>
                <c:pt idx="4464">
                  <c:v>1196277.7999999998</c:v>
                </c:pt>
                <c:pt idx="4465">
                  <c:v>1201857.5499999998</c:v>
                </c:pt>
                <c:pt idx="4466">
                  <c:v>1209867.1749999998</c:v>
                </c:pt>
                <c:pt idx="4467">
                  <c:v>1218110.9249999998</c:v>
                </c:pt>
                <c:pt idx="4468">
                  <c:v>1224541.0999999999</c:v>
                </c:pt>
                <c:pt idx="4469">
                  <c:v>1237418.7249999999</c:v>
                </c:pt>
                <c:pt idx="4470">
                  <c:v>1262884.9749999999</c:v>
                </c:pt>
                <c:pt idx="4471">
                  <c:v>1288351.2249999999</c:v>
                </c:pt>
                <c:pt idx="4472">
                  <c:v>1311227.2</c:v>
                </c:pt>
                <c:pt idx="4473">
                  <c:v>1326683.45</c:v>
                </c:pt>
                <c:pt idx="4474">
                  <c:v>1335068.7749999999</c:v>
                </c:pt>
                <c:pt idx="4475">
                  <c:v>1338476.125</c:v>
                </c:pt>
                <c:pt idx="4476">
                  <c:v>1336069.8500000001</c:v>
                </c:pt>
                <c:pt idx="4477">
                  <c:v>1330599.8500000001</c:v>
                </c:pt>
                <c:pt idx="4478">
                  <c:v>1323590.0250000001</c:v>
                </c:pt>
                <c:pt idx="4479">
                  <c:v>1312570.0250000001</c:v>
                </c:pt>
                <c:pt idx="4480">
                  <c:v>1297719.05</c:v>
                </c:pt>
                <c:pt idx="4481">
                  <c:v>1268911.5</c:v>
                </c:pt>
                <c:pt idx="4482">
                  <c:v>1224725.2</c:v>
                </c:pt>
                <c:pt idx="4483">
                  <c:v>1182407.45</c:v>
                </c:pt>
                <c:pt idx="4484">
                  <c:v>1146048.825</c:v>
                </c:pt>
                <c:pt idx="4485">
                  <c:v>1118722.325</c:v>
                </c:pt>
                <c:pt idx="4486">
                  <c:v>1101069.95</c:v>
                </c:pt>
                <c:pt idx="4487">
                  <c:v>1091606.95</c:v>
                </c:pt>
                <c:pt idx="4488">
                  <c:v>1087541.325</c:v>
                </c:pt>
                <c:pt idx="4489">
                  <c:v>1087582.45</c:v>
                </c:pt>
                <c:pt idx="4490">
                  <c:v>1090490.075</c:v>
                </c:pt>
                <c:pt idx="4491">
                  <c:v>1094114.325</c:v>
                </c:pt>
                <c:pt idx="4492">
                  <c:v>1097179.7</c:v>
                </c:pt>
                <c:pt idx="4493">
                  <c:v>1105565.2749999999</c:v>
                </c:pt>
                <c:pt idx="4494">
                  <c:v>1125944.125</c:v>
                </c:pt>
                <c:pt idx="4495">
                  <c:v>1150947</c:v>
                </c:pt>
                <c:pt idx="4496">
                  <c:v>1171726.75</c:v>
                </c:pt>
                <c:pt idx="4497">
                  <c:v>1186954.825</c:v>
                </c:pt>
                <c:pt idx="4498">
                  <c:v>1195394.7749999999</c:v>
                </c:pt>
                <c:pt idx="4499">
                  <c:v>1197960.575</c:v>
                </c:pt>
                <c:pt idx="4500">
                  <c:v>1197819.5</c:v>
                </c:pt>
                <c:pt idx="4501">
                  <c:v>1195081.2</c:v>
                </c:pt>
                <c:pt idx="4502">
                  <c:v>1190327.2749999999</c:v>
                </c:pt>
                <c:pt idx="4503">
                  <c:v>1179261.95</c:v>
                </c:pt>
                <c:pt idx="4504">
                  <c:v>1160885.0249999999</c:v>
                </c:pt>
                <c:pt idx="4505">
                  <c:v>1130604.6499999999</c:v>
                </c:pt>
                <c:pt idx="4506">
                  <c:v>1096337.0999999999</c:v>
                </c:pt>
                <c:pt idx="4507">
                  <c:v>1064828.8499999999</c:v>
                </c:pt>
                <c:pt idx="4508">
                  <c:v>1038074.3499999999</c:v>
                </c:pt>
                <c:pt idx="4509">
                  <c:v>1019871.8499999999</c:v>
                </c:pt>
                <c:pt idx="4510">
                  <c:v>1010861.3499999999</c:v>
                </c:pt>
                <c:pt idx="4511">
                  <c:v>1009351.3499999999</c:v>
                </c:pt>
                <c:pt idx="4512">
                  <c:v>1013331.8499999999</c:v>
                </c:pt>
                <c:pt idx="4513">
                  <c:v>1020780.9749999999</c:v>
                </c:pt>
                <c:pt idx="4514">
                  <c:v>1030545.3499999999</c:v>
                </c:pt>
                <c:pt idx="4515">
                  <c:v>1040445.5999999999</c:v>
                </c:pt>
                <c:pt idx="4516">
                  <c:v>1048429.6249999999</c:v>
                </c:pt>
                <c:pt idx="4517">
                  <c:v>1060109.175</c:v>
                </c:pt>
                <c:pt idx="4518">
                  <c:v>1078452.425</c:v>
                </c:pt>
                <c:pt idx="4519">
                  <c:v>1100950.625</c:v>
                </c:pt>
                <c:pt idx="4520">
                  <c:v>1121810.3999999999</c:v>
                </c:pt>
                <c:pt idx="4521">
                  <c:v>1142194.625</c:v>
                </c:pt>
                <c:pt idx="4522">
                  <c:v>1162374.575</c:v>
                </c:pt>
                <c:pt idx="4523">
                  <c:v>1180242.5249999999</c:v>
                </c:pt>
                <c:pt idx="4524">
                  <c:v>1195855.9249999998</c:v>
                </c:pt>
                <c:pt idx="4525">
                  <c:v>1206720.9249999998</c:v>
                </c:pt>
                <c:pt idx="4526">
                  <c:v>1213260.8249999997</c:v>
                </c:pt>
                <c:pt idx="4527">
                  <c:v>1215105.5999999996</c:v>
                </c:pt>
                <c:pt idx="4528">
                  <c:v>1208875.1999999997</c:v>
                </c:pt>
                <c:pt idx="4529">
                  <c:v>1198025.2499999998</c:v>
                </c:pt>
                <c:pt idx="4530">
                  <c:v>1182934.5499999998</c:v>
                </c:pt>
                <c:pt idx="4531">
                  <c:v>1168794.7999999998</c:v>
                </c:pt>
                <c:pt idx="4532">
                  <c:v>1157511.6749999998</c:v>
                </c:pt>
                <c:pt idx="4533">
                  <c:v>1152721.7999999998</c:v>
                </c:pt>
                <c:pt idx="4534">
                  <c:v>1155562.0499999998</c:v>
                </c:pt>
                <c:pt idx="4535">
                  <c:v>1164712.1749999998</c:v>
                </c:pt>
                <c:pt idx="4536">
                  <c:v>1178352.7999999998</c:v>
                </c:pt>
                <c:pt idx="4537">
                  <c:v>1194097.6749999998</c:v>
                </c:pt>
                <c:pt idx="4538">
                  <c:v>1210731.7999999998</c:v>
                </c:pt>
                <c:pt idx="4539">
                  <c:v>1226000.5499999998</c:v>
                </c:pt>
                <c:pt idx="4540">
                  <c:v>1238519.3499999999</c:v>
                </c:pt>
                <c:pt idx="4541">
                  <c:v>1253670.5999999999</c:v>
                </c:pt>
                <c:pt idx="4542">
                  <c:v>1274993.3499999999</c:v>
                </c:pt>
                <c:pt idx="4543">
                  <c:v>1299633.1249999998</c:v>
                </c:pt>
                <c:pt idx="4544">
                  <c:v>1325099.3749999998</c:v>
                </c:pt>
                <c:pt idx="4545">
                  <c:v>1350000</c:v>
                </c:pt>
                <c:pt idx="4546">
                  <c:v>1350000</c:v>
                </c:pt>
                <c:pt idx="4547">
                  <c:v>1350000</c:v>
                </c:pt>
                <c:pt idx="4548">
                  <c:v>1350000</c:v>
                </c:pt>
                <c:pt idx="4549">
                  <c:v>1350000</c:v>
                </c:pt>
                <c:pt idx="4550">
                  <c:v>1350000</c:v>
                </c:pt>
                <c:pt idx="4551">
                  <c:v>1350000</c:v>
                </c:pt>
                <c:pt idx="4552">
                  <c:v>1350000</c:v>
                </c:pt>
                <c:pt idx="4553">
                  <c:v>1343717.85</c:v>
                </c:pt>
                <c:pt idx="4554">
                  <c:v>1329302.75</c:v>
                </c:pt>
                <c:pt idx="4555">
                  <c:v>1317136.425</c:v>
                </c:pt>
                <c:pt idx="4556">
                  <c:v>1308751.05</c:v>
                </c:pt>
                <c:pt idx="4557">
                  <c:v>1305506.05</c:v>
                </c:pt>
                <c:pt idx="4558">
                  <c:v>1309615.05</c:v>
                </c:pt>
                <c:pt idx="4559">
                  <c:v>1319660.925</c:v>
                </c:pt>
                <c:pt idx="4560">
                  <c:v>1334406.3</c:v>
                </c:pt>
                <c:pt idx="4561">
                  <c:v>1350000</c:v>
                </c:pt>
                <c:pt idx="4562">
                  <c:v>1350000</c:v>
                </c:pt>
                <c:pt idx="4563">
                  <c:v>1350000</c:v>
                </c:pt>
                <c:pt idx="4564">
                  <c:v>1350000</c:v>
                </c:pt>
                <c:pt idx="4565">
                  <c:v>1350000</c:v>
                </c:pt>
                <c:pt idx="4566">
                  <c:v>1350000</c:v>
                </c:pt>
                <c:pt idx="4567">
                  <c:v>1350000</c:v>
                </c:pt>
                <c:pt idx="4568">
                  <c:v>1350000</c:v>
                </c:pt>
                <c:pt idx="4569">
                  <c:v>1350000</c:v>
                </c:pt>
                <c:pt idx="4570">
                  <c:v>1350000</c:v>
                </c:pt>
                <c:pt idx="4571">
                  <c:v>1350000</c:v>
                </c:pt>
                <c:pt idx="4572">
                  <c:v>1350000</c:v>
                </c:pt>
                <c:pt idx="4573">
                  <c:v>1350000</c:v>
                </c:pt>
                <c:pt idx="4574">
                  <c:v>1350000</c:v>
                </c:pt>
                <c:pt idx="4575">
                  <c:v>1350000</c:v>
                </c:pt>
                <c:pt idx="4576">
                  <c:v>1350000</c:v>
                </c:pt>
                <c:pt idx="4577">
                  <c:v>1350000</c:v>
                </c:pt>
                <c:pt idx="4578">
                  <c:v>1348927.5</c:v>
                </c:pt>
                <c:pt idx="4579">
                  <c:v>1345507.55</c:v>
                </c:pt>
                <c:pt idx="4580">
                  <c:v>1344147.425</c:v>
                </c:pt>
                <c:pt idx="4581">
                  <c:v>1347646.05</c:v>
                </c:pt>
                <c:pt idx="4582">
                  <c:v>1350000</c:v>
                </c:pt>
                <c:pt idx="4583">
                  <c:v>1350000</c:v>
                </c:pt>
                <c:pt idx="4584">
                  <c:v>1350000</c:v>
                </c:pt>
                <c:pt idx="4585">
                  <c:v>1350000</c:v>
                </c:pt>
                <c:pt idx="4586">
                  <c:v>1350000</c:v>
                </c:pt>
                <c:pt idx="4587">
                  <c:v>1350000</c:v>
                </c:pt>
                <c:pt idx="4588">
                  <c:v>1350000</c:v>
                </c:pt>
                <c:pt idx="4589">
                  <c:v>1350000</c:v>
                </c:pt>
                <c:pt idx="4590">
                  <c:v>1350000</c:v>
                </c:pt>
                <c:pt idx="4591">
                  <c:v>1350000</c:v>
                </c:pt>
                <c:pt idx="4592">
                  <c:v>1350000</c:v>
                </c:pt>
                <c:pt idx="4593">
                  <c:v>1350000</c:v>
                </c:pt>
                <c:pt idx="4594">
                  <c:v>1350000</c:v>
                </c:pt>
                <c:pt idx="4595">
                  <c:v>1350000</c:v>
                </c:pt>
                <c:pt idx="4596">
                  <c:v>1350000</c:v>
                </c:pt>
                <c:pt idx="4597">
                  <c:v>1350000</c:v>
                </c:pt>
                <c:pt idx="4598">
                  <c:v>1350000</c:v>
                </c:pt>
                <c:pt idx="4599">
                  <c:v>1350000</c:v>
                </c:pt>
                <c:pt idx="4600">
                  <c:v>1350000</c:v>
                </c:pt>
                <c:pt idx="4601">
                  <c:v>1350000</c:v>
                </c:pt>
                <c:pt idx="4602">
                  <c:v>1338378.125</c:v>
                </c:pt>
                <c:pt idx="4603">
                  <c:v>1325835.325</c:v>
                </c:pt>
                <c:pt idx="4604">
                  <c:v>1315104.075</c:v>
                </c:pt>
                <c:pt idx="4605">
                  <c:v>1309113.45</c:v>
                </c:pt>
                <c:pt idx="4606">
                  <c:v>1308651.45</c:v>
                </c:pt>
                <c:pt idx="4607">
                  <c:v>1313342.7</c:v>
                </c:pt>
                <c:pt idx="4608">
                  <c:v>1321966.2</c:v>
                </c:pt>
                <c:pt idx="4609">
                  <c:v>1333519.325</c:v>
                </c:pt>
                <c:pt idx="4610">
                  <c:v>1345731.825</c:v>
                </c:pt>
                <c:pt idx="4611">
                  <c:v>1350000</c:v>
                </c:pt>
                <c:pt idx="4612">
                  <c:v>1350000</c:v>
                </c:pt>
                <c:pt idx="4613">
                  <c:v>1350000</c:v>
                </c:pt>
                <c:pt idx="4614">
                  <c:v>1350000</c:v>
                </c:pt>
                <c:pt idx="4615">
                  <c:v>1350000</c:v>
                </c:pt>
                <c:pt idx="4616">
                  <c:v>1349423.45</c:v>
                </c:pt>
                <c:pt idx="4617">
                  <c:v>1345422.7</c:v>
                </c:pt>
                <c:pt idx="4618">
                  <c:v>1334147.8999999999</c:v>
                </c:pt>
                <c:pt idx="4619">
                  <c:v>1318734.7999999998</c:v>
                </c:pt>
                <c:pt idx="4620">
                  <c:v>1300123.9749999999</c:v>
                </c:pt>
                <c:pt idx="4621">
                  <c:v>1278279.7499999998</c:v>
                </c:pt>
                <c:pt idx="4622">
                  <c:v>1253702.1249999998</c:v>
                </c:pt>
                <c:pt idx="4623">
                  <c:v>1227539.9499999997</c:v>
                </c:pt>
                <c:pt idx="4624">
                  <c:v>1203063.4749999996</c:v>
                </c:pt>
                <c:pt idx="4625">
                  <c:v>1174316.4999999995</c:v>
                </c:pt>
                <c:pt idx="4626">
                  <c:v>1142438.9999999995</c:v>
                </c:pt>
                <c:pt idx="4627">
                  <c:v>1112460.8749999995</c:v>
                </c:pt>
                <c:pt idx="4628">
                  <c:v>1086711.1249999995</c:v>
                </c:pt>
                <c:pt idx="4629">
                  <c:v>1068091.1249999995</c:v>
                </c:pt>
                <c:pt idx="4630">
                  <c:v>1057930.8749999995</c:v>
                </c:pt>
                <c:pt idx="4631">
                  <c:v>1055005.3749999995</c:v>
                </c:pt>
                <c:pt idx="4632">
                  <c:v>1057691.8749999995</c:v>
                </c:pt>
                <c:pt idx="4633">
                  <c:v>1064071.3749999995</c:v>
                </c:pt>
                <c:pt idx="4634">
                  <c:v>1073294.3749999995</c:v>
                </c:pt>
                <c:pt idx="4635">
                  <c:v>1082897.1249999995</c:v>
                </c:pt>
                <c:pt idx="4636">
                  <c:v>1091278.5749999995</c:v>
                </c:pt>
                <c:pt idx="4637">
                  <c:v>1102301.3499999994</c:v>
                </c:pt>
                <c:pt idx="4638">
                  <c:v>1123285.4749999994</c:v>
                </c:pt>
                <c:pt idx="4639">
                  <c:v>1148751.7249999994</c:v>
                </c:pt>
                <c:pt idx="4640">
                  <c:v>1174217.9749999994</c:v>
                </c:pt>
                <c:pt idx="4641">
                  <c:v>1199684.2249999994</c:v>
                </c:pt>
                <c:pt idx="4642">
                  <c:v>1224856.6749999993</c:v>
                </c:pt>
                <c:pt idx="4643">
                  <c:v>1245232.4749999994</c:v>
                </c:pt>
                <c:pt idx="4644">
                  <c:v>1263767.5249999994</c:v>
                </c:pt>
                <c:pt idx="4645">
                  <c:v>1279166.2999999993</c:v>
                </c:pt>
                <c:pt idx="4646">
                  <c:v>1287978.5249999994</c:v>
                </c:pt>
                <c:pt idx="4647">
                  <c:v>1287240.9499999995</c:v>
                </c:pt>
                <c:pt idx="4648">
                  <c:v>1273824.7499999995</c:v>
                </c:pt>
                <c:pt idx="4649">
                  <c:v>1250327.4249999996</c:v>
                </c:pt>
                <c:pt idx="4650">
                  <c:v>1224446.7749999997</c:v>
                </c:pt>
                <c:pt idx="4651">
                  <c:v>1200707.3999999997</c:v>
                </c:pt>
                <c:pt idx="4652">
                  <c:v>1180677.8999999997</c:v>
                </c:pt>
                <c:pt idx="4653">
                  <c:v>1167366.1499999997</c:v>
                </c:pt>
                <c:pt idx="4654">
                  <c:v>1161704.6499999997</c:v>
                </c:pt>
                <c:pt idx="4655">
                  <c:v>1163773.5249999997</c:v>
                </c:pt>
                <c:pt idx="4656">
                  <c:v>1171102.3999999997</c:v>
                </c:pt>
                <c:pt idx="4657">
                  <c:v>1181870.5249999997</c:v>
                </c:pt>
                <c:pt idx="4658">
                  <c:v>1192942.8999999997</c:v>
                </c:pt>
                <c:pt idx="4659">
                  <c:v>1202238.3999999997</c:v>
                </c:pt>
                <c:pt idx="4660">
                  <c:v>1209288.1499999997</c:v>
                </c:pt>
                <c:pt idx="4661">
                  <c:v>1218306.6249999998</c:v>
                </c:pt>
                <c:pt idx="4662">
                  <c:v>1228184.3499999999</c:v>
                </c:pt>
                <c:pt idx="4663">
                  <c:v>1239215.4999999998</c:v>
                </c:pt>
                <c:pt idx="4664">
                  <c:v>1251307.5749999997</c:v>
                </c:pt>
                <c:pt idx="4665">
                  <c:v>1261757.2749999997</c:v>
                </c:pt>
                <c:pt idx="4666">
                  <c:v>1270264.9249999996</c:v>
                </c:pt>
                <c:pt idx="4667">
                  <c:v>1272331.1249999995</c:v>
                </c:pt>
                <c:pt idx="4668">
                  <c:v>1268813.4749999996</c:v>
                </c:pt>
                <c:pt idx="4669">
                  <c:v>1262843.7249999996</c:v>
                </c:pt>
                <c:pt idx="4670">
                  <c:v>1252844.9999999995</c:v>
                </c:pt>
                <c:pt idx="4671">
                  <c:v>1235567.3749999995</c:v>
                </c:pt>
                <c:pt idx="4672">
                  <c:v>1213991.1999999995</c:v>
                </c:pt>
                <c:pt idx="4673">
                  <c:v>1184433.4999999995</c:v>
                </c:pt>
                <c:pt idx="4674">
                  <c:v>1149962.1249999995</c:v>
                </c:pt>
                <c:pt idx="4675">
                  <c:v>1118031.5999999996</c:v>
                </c:pt>
                <c:pt idx="4676">
                  <c:v>1090158.7249999996</c:v>
                </c:pt>
                <c:pt idx="4677">
                  <c:v>1069823.2249999996</c:v>
                </c:pt>
                <c:pt idx="4678">
                  <c:v>1058032.8499999996</c:v>
                </c:pt>
                <c:pt idx="4679">
                  <c:v>1054011.3499999996</c:v>
                </c:pt>
                <c:pt idx="4680">
                  <c:v>1055456.5999999996</c:v>
                </c:pt>
                <c:pt idx="4681">
                  <c:v>1060978.4749999996</c:v>
                </c:pt>
                <c:pt idx="4682">
                  <c:v>1069095.0999999996</c:v>
                </c:pt>
                <c:pt idx="4683">
                  <c:v>1077520.7249999996</c:v>
                </c:pt>
                <c:pt idx="4684">
                  <c:v>1083994.1499999997</c:v>
                </c:pt>
                <c:pt idx="4685">
                  <c:v>1091734.0749999997</c:v>
                </c:pt>
                <c:pt idx="4686">
                  <c:v>1104781.3249999997</c:v>
                </c:pt>
                <c:pt idx="4687">
                  <c:v>1122292.5999999996</c:v>
                </c:pt>
                <c:pt idx="4688">
                  <c:v>1143550.9999999995</c:v>
                </c:pt>
                <c:pt idx="4689">
                  <c:v>1162468.7249999996</c:v>
                </c:pt>
                <c:pt idx="4690">
                  <c:v>1183981.8499999996</c:v>
                </c:pt>
                <c:pt idx="4691">
                  <c:v>1202221.4499999997</c:v>
                </c:pt>
                <c:pt idx="4692">
                  <c:v>1212773.2999999998</c:v>
                </c:pt>
                <c:pt idx="4693">
                  <c:v>1216661.4749999999</c:v>
                </c:pt>
                <c:pt idx="4694">
                  <c:v>1217897.1749999998</c:v>
                </c:pt>
                <c:pt idx="4695">
                  <c:v>1211095.0999999999</c:v>
                </c:pt>
                <c:pt idx="4696">
                  <c:v>1195941.3749999998</c:v>
                </c:pt>
                <c:pt idx="4697">
                  <c:v>1170580.3999999997</c:v>
                </c:pt>
                <c:pt idx="4698">
                  <c:v>1136255.6499999997</c:v>
                </c:pt>
                <c:pt idx="4699">
                  <c:v>1104501.4999999998</c:v>
                </c:pt>
                <c:pt idx="4700">
                  <c:v>1076989.2499999998</c:v>
                </c:pt>
                <c:pt idx="4701">
                  <c:v>1056902.2499999998</c:v>
                </c:pt>
                <c:pt idx="4702">
                  <c:v>1042841.2499999998</c:v>
                </c:pt>
                <c:pt idx="4703">
                  <c:v>1035887.7499999998</c:v>
                </c:pt>
                <c:pt idx="4704">
                  <c:v>1034369.1249999998</c:v>
                </c:pt>
                <c:pt idx="4705">
                  <c:v>1036943.1249999998</c:v>
                </c:pt>
                <c:pt idx="4706">
                  <c:v>1041817.7499999998</c:v>
                </c:pt>
                <c:pt idx="4707">
                  <c:v>1047391.8749999998</c:v>
                </c:pt>
                <c:pt idx="4708">
                  <c:v>1051537.0749999997</c:v>
                </c:pt>
                <c:pt idx="4709">
                  <c:v>1059471.8249999997</c:v>
                </c:pt>
                <c:pt idx="4710">
                  <c:v>1076891.8249999997</c:v>
                </c:pt>
                <c:pt idx="4711">
                  <c:v>1100155.7249999996</c:v>
                </c:pt>
                <c:pt idx="4712">
                  <c:v>1123525.1999999997</c:v>
                </c:pt>
                <c:pt idx="4713">
                  <c:v>1148315.2749999997</c:v>
                </c:pt>
                <c:pt idx="4714">
                  <c:v>1171797.9249999996</c:v>
                </c:pt>
                <c:pt idx="4715">
                  <c:v>1193891.2999999996</c:v>
                </c:pt>
                <c:pt idx="4716">
                  <c:v>1213058.2249999996</c:v>
                </c:pt>
                <c:pt idx="4717">
                  <c:v>1229443.4749999996</c:v>
                </c:pt>
                <c:pt idx="4718">
                  <c:v>1242549.8499999996</c:v>
                </c:pt>
                <c:pt idx="4719">
                  <c:v>1251427.7999999996</c:v>
                </c:pt>
                <c:pt idx="4720">
                  <c:v>1254643.4999999995</c:v>
                </c:pt>
                <c:pt idx="4721">
                  <c:v>1243875.0499999996</c:v>
                </c:pt>
                <c:pt idx="4722">
                  <c:v>1218055.1249999995</c:v>
                </c:pt>
                <c:pt idx="4723">
                  <c:v>1192912.2749999994</c:v>
                </c:pt>
                <c:pt idx="4724">
                  <c:v>1172938.5249999994</c:v>
                </c:pt>
                <c:pt idx="4725">
                  <c:v>1159576.7749999994</c:v>
                </c:pt>
                <c:pt idx="4726">
                  <c:v>1153643.5249999994</c:v>
                </c:pt>
                <c:pt idx="4727">
                  <c:v>1154426.0249999994</c:v>
                </c:pt>
                <c:pt idx="4728">
                  <c:v>1160013.7749999994</c:v>
                </c:pt>
                <c:pt idx="4729">
                  <c:v>1168249.6499999994</c:v>
                </c:pt>
                <c:pt idx="4730">
                  <c:v>1176711.7749999994</c:v>
                </c:pt>
                <c:pt idx="4731">
                  <c:v>1185228.1499999994</c:v>
                </c:pt>
                <c:pt idx="4732">
                  <c:v>1194611.1499999994</c:v>
                </c:pt>
                <c:pt idx="4733">
                  <c:v>1215283.4499999995</c:v>
                </c:pt>
                <c:pt idx="4734">
                  <c:v>1240749.6999999995</c:v>
                </c:pt>
                <c:pt idx="4735">
                  <c:v>1266215.9499999995</c:v>
                </c:pt>
                <c:pt idx="4736">
                  <c:v>1291682.1999999995</c:v>
                </c:pt>
                <c:pt idx="4737">
                  <c:v>1317148.4499999995</c:v>
                </c:pt>
                <c:pt idx="4738">
                  <c:v>1342614.6999999995</c:v>
                </c:pt>
                <c:pt idx="4739">
                  <c:v>1350000</c:v>
                </c:pt>
                <c:pt idx="4740">
                  <c:v>1350000</c:v>
                </c:pt>
                <c:pt idx="4741">
                  <c:v>1350000</c:v>
                </c:pt>
                <c:pt idx="4742">
                  <c:v>1350000</c:v>
                </c:pt>
                <c:pt idx="4743">
                  <c:v>1350000</c:v>
                </c:pt>
                <c:pt idx="4744">
                  <c:v>1350000</c:v>
                </c:pt>
                <c:pt idx="4745">
                  <c:v>1348197.45</c:v>
                </c:pt>
                <c:pt idx="4746">
                  <c:v>1329750.2249999999</c:v>
                </c:pt>
                <c:pt idx="4747">
                  <c:v>1310942.2249999999</c:v>
                </c:pt>
                <c:pt idx="4748">
                  <c:v>1296520.3499999999</c:v>
                </c:pt>
                <c:pt idx="4749">
                  <c:v>1288187.3499999999</c:v>
                </c:pt>
                <c:pt idx="4750">
                  <c:v>1286094.4749999999</c:v>
                </c:pt>
                <c:pt idx="4751">
                  <c:v>1289619.3499999999</c:v>
                </c:pt>
                <c:pt idx="4752">
                  <c:v>1297996.3499999999</c:v>
                </c:pt>
                <c:pt idx="4753">
                  <c:v>1309620.0999999999</c:v>
                </c:pt>
                <c:pt idx="4754">
                  <c:v>1323706.9749999999</c:v>
                </c:pt>
                <c:pt idx="4755">
                  <c:v>1338682.2249999999</c:v>
                </c:pt>
                <c:pt idx="4756">
                  <c:v>1350000</c:v>
                </c:pt>
                <c:pt idx="4757">
                  <c:v>1350000</c:v>
                </c:pt>
                <c:pt idx="4758">
                  <c:v>1350000</c:v>
                </c:pt>
                <c:pt idx="4759">
                  <c:v>1350000</c:v>
                </c:pt>
                <c:pt idx="4760">
                  <c:v>1350000</c:v>
                </c:pt>
                <c:pt idx="4761">
                  <c:v>1350000</c:v>
                </c:pt>
                <c:pt idx="4762">
                  <c:v>1350000</c:v>
                </c:pt>
                <c:pt idx="4763">
                  <c:v>1350000</c:v>
                </c:pt>
                <c:pt idx="4764">
                  <c:v>1350000</c:v>
                </c:pt>
                <c:pt idx="4765">
                  <c:v>1350000</c:v>
                </c:pt>
                <c:pt idx="4766">
                  <c:v>1350000</c:v>
                </c:pt>
                <c:pt idx="4767">
                  <c:v>1350000</c:v>
                </c:pt>
                <c:pt idx="4768">
                  <c:v>1350000</c:v>
                </c:pt>
                <c:pt idx="4769">
                  <c:v>1350000</c:v>
                </c:pt>
                <c:pt idx="4770">
                  <c:v>1337307.825</c:v>
                </c:pt>
                <c:pt idx="4771">
                  <c:v>1323028.175</c:v>
                </c:pt>
                <c:pt idx="4772">
                  <c:v>1311952.8</c:v>
                </c:pt>
                <c:pt idx="4773">
                  <c:v>1306715.675</c:v>
                </c:pt>
                <c:pt idx="4774">
                  <c:v>1308311.425</c:v>
                </c:pt>
                <c:pt idx="4775">
                  <c:v>1316188.55</c:v>
                </c:pt>
                <c:pt idx="4776">
                  <c:v>1329034.3</c:v>
                </c:pt>
                <c:pt idx="4777">
                  <c:v>1345887.3</c:v>
                </c:pt>
                <c:pt idx="4778">
                  <c:v>1350000</c:v>
                </c:pt>
                <c:pt idx="4779">
                  <c:v>1350000</c:v>
                </c:pt>
                <c:pt idx="4780">
                  <c:v>1350000</c:v>
                </c:pt>
                <c:pt idx="4781">
                  <c:v>1350000</c:v>
                </c:pt>
                <c:pt idx="4782">
                  <c:v>1350000</c:v>
                </c:pt>
                <c:pt idx="4783">
                  <c:v>1350000</c:v>
                </c:pt>
                <c:pt idx="4784">
                  <c:v>1350000</c:v>
                </c:pt>
                <c:pt idx="4785">
                  <c:v>1350000</c:v>
                </c:pt>
                <c:pt idx="4786">
                  <c:v>1350000</c:v>
                </c:pt>
                <c:pt idx="4787">
                  <c:v>1350000</c:v>
                </c:pt>
                <c:pt idx="4788">
                  <c:v>1350000</c:v>
                </c:pt>
                <c:pt idx="4789">
                  <c:v>1350000</c:v>
                </c:pt>
                <c:pt idx="4790">
                  <c:v>1350000</c:v>
                </c:pt>
                <c:pt idx="4791">
                  <c:v>1350000</c:v>
                </c:pt>
                <c:pt idx="4792">
                  <c:v>1347150.5249999999</c:v>
                </c:pt>
                <c:pt idx="4793">
                  <c:v>1331703</c:v>
                </c:pt>
                <c:pt idx="4794">
                  <c:v>1303805.75</c:v>
                </c:pt>
                <c:pt idx="4795">
                  <c:v>1276684.625</c:v>
                </c:pt>
                <c:pt idx="4796">
                  <c:v>1254260.875</c:v>
                </c:pt>
                <c:pt idx="4797">
                  <c:v>1239657.5</c:v>
                </c:pt>
                <c:pt idx="4798">
                  <c:v>1234065.625</c:v>
                </c:pt>
                <c:pt idx="4799">
                  <c:v>1236004.25</c:v>
                </c:pt>
                <c:pt idx="4800">
                  <c:v>1243181.375</c:v>
                </c:pt>
                <c:pt idx="4801">
                  <c:v>1254073.875</c:v>
                </c:pt>
                <c:pt idx="4802">
                  <c:v>1267523</c:v>
                </c:pt>
                <c:pt idx="4803">
                  <c:v>1281603.25</c:v>
                </c:pt>
                <c:pt idx="4804">
                  <c:v>1295027.6499999999</c:v>
                </c:pt>
                <c:pt idx="4805">
                  <c:v>1313978.2</c:v>
                </c:pt>
                <c:pt idx="4806">
                  <c:v>1339444.45</c:v>
                </c:pt>
                <c:pt idx="4807">
                  <c:v>1350000</c:v>
                </c:pt>
                <c:pt idx="4808">
                  <c:v>1350000</c:v>
                </c:pt>
                <c:pt idx="4809">
                  <c:v>1350000</c:v>
                </c:pt>
                <c:pt idx="4810">
                  <c:v>1350000</c:v>
                </c:pt>
                <c:pt idx="4811">
                  <c:v>1350000</c:v>
                </c:pt>
                <c:pt idx="4812">
                  <c:v>1350000</c:v>
                </c:pt>
                <c:pt idx="4813">
                  <c:v>1350000</c:v>
                </c:pt>
                <c:pt idx="4814">
                  <c:v>1350000</c:v>
                </c:pt>
                <c:pt idx="4815">
                  <c:v>1347130.6</c:v>
                </c:pt>
                <c:pt idx="4816">
                  <c:v>1335549.925</c:v>
                </c:pt>
                <c:pt idx="4817">
                  <c:v>1313768.95</c:v>
                </c:pt>
                <c:pt idx="4818">
                  <c:v>1283961.8</c:v>
                </c:pt>
                <c:pt idx="4819">
                  <c:v>1255912.425</c:v>
                </c:pt>
                <c:pt idx="4820">
                  <c:v>1232428.3</c:v>
                </c:pt>
                <c:pt idx="4821">
                  <c:v>1216251.05</c:v>
                </c:pt>
                <c:pt idx="4822">
                  <c:v>1207695.425</c:v>
                </c:pt>
                <c:pt idx="4823">
                  <c:v>1205492.55</c:v>
                </c:pt>
                <c:pt idx="4824">
                  <c:v>1208073.55</c:v>
                </c:pt>
                <c:pt idx="4825">
                  <c:v>1214401.175</c:v>
                </c:pt>
                <c:pt idx="4826">
                  <c:v>1223496.3</c:v>
                </c:pt>
                <c:pt idx="4827">
                  <c:v>1233224.675</c:v>
                </c:pt>
                <c:pt idx="4828">
                  <c:v>1241407.625</c:v>
                </c:pt>
                <c:pt idx="4829">
                  <c:v>1254033.875</c:v>
                </c:pt>
                <c:pt idx="4830">
                  <c:v>1277658.95</c:v>
                </c:pt>
                <c:pt idx="4831">
                  <c:v>1303125.2</c:v>
                </c:pt>
                <c:pt idx="4832">
                  <c:v>1328591.45</c:v>
                </c:pt>
                <c:pt idx="4833">
                  <c:v>1350000</c:v>
                </c:pt>
                <c:pt idx="4834">
                  <c:v>1350000</c:v>
                </c:pt>
                <c:pt idx="4835">
                  <c:v>1350000</c:v>
                </c:pt>
                <c:pt idx="4836">
                  <c:v>1350000</c:v>
                </c:pt>
                <c:pt idx="4837">
                  <c:v>1350000</c:v>
                </c:pt>
                <c:pt idx="4838">
                  <c:v>1350000</c:v>
                </c:pt>
                <c:pt idx="4839">
                  <c:v>1350000</c:v>
                </c:pt>
                <c:pt idx="4840">
                  <c:v>1350000</c:v>
                </c:pt>
                <c:pt idx="4841">
                  <c:v>1340051.7</c:v>
                </c:pt>
                <c:pt idx="4842">
                  <c:v>1320095.125</c:v>
                </c:pt>
                <c:pt idx="4843">
                  <c:v>1300814.25</c:v>
                </c:pt>
                <c:pt idx="4844">
                  <c:v>1286412.625</c:v>
                </c:pt>
                <c:pt idx="4845">
                  <c:v>1279899.75</c:v>
                </c:pt>
                <c:pt idx="4846">
                  <c:v>1281295.625</c:v>
                </c:pt>
                <c:pt idx="4847">
                  <c:v>1288949.75</c:v>
                </c:pt>
                <c:pt idx="4848">
                  <c:v>1300562.625</c:v>
                </c:pt>
                <c:pt idx="4849">
                  <c:v>1315139.375</c:v>
                </c:pt>
                <c:pt idx="4850">
                  <c:v>1331738</c:v>
                </c:pt>
                <c:pt idx="4851">
                  <c:v>1348386</c:v>
                </c:pt>
                <c:pt idx="4852">
                  <c:v>1350000</c:v>
                </c:pt>
                <c:pt idx="4853">
                  <c:v>1350000</c:v>
                </c:pt>
                <c:pt idx="4854">
                  <c:v>1350000</c:v>
                </c:pt>
                <c:pt idx="4855">
                  <c:v>1350000</c:v>
                </c:pt>
                <c:pt idx="4856">
                  <c:v>1350000</c:v>
                </c:pt>
                <c:pt idx="4857">
                  <c:v>1350000</c:v>
                </c:pt>
                <c:pt idx="4858">
                  <c:v>1350000</c:v>
                </c:pt>
                <c:pt idx="4859">
                  <c:v>1350000</c:v>
                </c:pt>
                <c:pt idx="4860">
                  <c:v>1350000</c:v>
                </c:pt>
                <c:pt idx="4861">
                  <c:v>1347427.875</c:v>
                </c:pt>
                <c:pt idx="4862">
                  <c:v>1341220.3500000001</c:v>
                </c:pt>
                <c:pt idx="4863">
                  <c:v>1327571.9750000001</c:v>
                </c:pt>
                <c:pt idx="4864">
                  <c:v>1307536.25</c:v>
                </c:pt>
                <c:pt idx="4865">
                  <c:v>1284078.7749999999</c:v>
                </c:pt>
                <c:pt idx="4866">
                  <c:v>1260845.5999999999</c:v>
                </c:pt>
                <c:pt idx="4867">
                  <c:v>1241555.4749999999</c:v>
                </c:pt>
                <c:pt idx="4868">
                  <c:v>1226010.8499999999</c:v>
                </c:pt>
                <c:pt idx="4869">
                  <c:v>1217205.4749999999</c:v>
                </c:pt>
                <c:pt idx="4870">
                  <c:v>1216039.2249999999</c:v>
                </c:pt>
                <c:pt idx="4871">
                  <c:v>1221653.7249999999</c:v>
                </c:pt>
                <c:pt idx="4872">
                  <c:v>1232199.9749999999</c:v>
                </c:pt>
                <c:pt idx="4873">
                  <c:v>1246003.5999999999</c:v>
                </c:pt>
                <c:pt idx="4874">
                  <c:v>1261254.9749999999</c:v>
                </c:pt>
                <c:pt idx="4875">
                  <c:v>1277012.0999999999</c:v>
                </c:pt>
                <c:pt idx="4876">
                  <c:v>1291100.575</c:v>
                </c:pt>
                <c:pt idx="4877">
                  <c:v>1305025.3999999999</c:v>
                </c:pt>
                <c:pt idx="4878">
                  <c:v>1319069.5999999999</c:v>
                </c:pt>
                <c:pt idx="4879">
                  <c:v>1333591.45</c:v>
                </c:pt>
                <c:pt idx="4880">
                  <c:v>1350000</c:v>
                </c:pt>
                <c:pt idx="4881">
                  <c:v>1350000</c:v>
                </c:pt>
                <c:pt idx="4882">
                  <c:v>1350000</c:v>
                </c:pt>
                <c:pt idx="4883">
                  <c:v>1350000</c:v>
                </c:pt>
                <c:pt idx="4884">
                  <c:v>1350000</c:v>
                </c:pt>
                <c:pt idx="4885">
                  <c:v>1343334.95</c:v>
                </c:pt>
                <c:pt idx="4886">
                  <c:v>1329470.6499999999</c:v>
                </c:pt>
                <c:pt idx="4887">
                  <c:v>1311191.25</c:v>
                </c:pt>
                <c:pt idx="4888">
                  <c:v>1286802.0249999999</c:v>
                </c:pt>
                <c:pt idx="4889">
                  <c:v>1261838.875</c:v>
                </c:pt>
                <c:pt idx="4890">
                  <c:v>1237143.25</c:v>
                </c:pt>
                <c:pt idx="4891">
                  <c:v>1216614.5</c:v>
                </c:pt>
                <c:pt idx="4892">
                  <c:v>1200169.75</c:v>
                </c:pt>
                <c:pt idx="4893">
                  <c:v>1190600.5</c:v>
                </c:pt>
                <c:pt idx="4894">
                  <c:v>1188742.125</c:v>
                </c:pt>
                <c:pt idx="4895">
                  <c:v>1193591.25</c:v>
                </c:pt>
                <c:pt idx="4896">
                  <c:v>1203516</c:v>
                </c:pt>
                <c:pt idx="4897">
                  <c:v>1216820.875</c:v>
                </c:pt>
                <c:pt idx="4898">
                  <c:v>1232486</c:v>
                </c:pt>
                <c:pt idx="4899">
                  <c:v>1249208.5</c:v>
                </c:pt>
                <c:pt idx="4900">
                  <c:v>1266032.25</c:v>
                </c:pt>
                <c:pt idx="4901">
                  <c:v>1285017.125</c:v>
                </c:pt>
                <c:pt idx="4902">
                  <c:v>1308456.55</c:v>
                </c:pt>
                <c:pt idx="4903">
                  <c:v>1331165.125</c:v>
                </c:pt>
                <c:pt idx="4904">
                  <c:v>1350000</c:v>
                </c:pt>
                <c:pt idx="4905">
                  <c:v>1350000</c:v>
                </c:pt>
                <c:pt idx="4906">
                  <c:v>1350000</c:v>
                </c:pt>
                <c:pt idx="4907">
                  <c:v>1350000</c:v>
                </c:pt>
                <c:pt idx="4908">
                  <c:v>1350000</c:v>
                </c:pt>
                <c:pt idx="4909">
                  <c:v>1350000</c:v>
                </c:pt>
                <c:pt idx="4910">
                  <c:v>1350000</c:v>
                </c:pt>
                <c:pt idx="4911">
                  <c:v>1346498.65</c:v>
                </c:pt>
                <c:pt idx="4912">
                  <c:v>1336865.375</c:v>
                </c:pt>
                <c:pt idx="4913">
                  <c:v>1321240.7</c:v>
                </c:pt>
                <c:pt idx="4914">
                  <c:v>1299488.175</c:v>
                </c:pt>
                <c:pt idx="4915">
                  <c:v>1278202.675</c:v>
                </c:pt>
                <c:pt idx="4916">
                  <c:v>1260005.425</c:v>
                </c:pt>
                <c:pt idx="4917">
                  <c:v>1247416.3</c:v>
                </c:pt>
                <c:pt idx="4918">
                  <c:v>1241612.925</c:v>
                </c:pt>
                <c:pt idx="4919">
                  <c:v>1242169.05</c:v>
                </c:pt>
                <c:pt idx="4920">
                  <c:v>1247439.675</c:v>
                </c:pt>
                <c:pt idx="4921">
                  <c:v>1256244.175</c:v>
                </c:pt>
                <c:pt idx="4922">
                  <c:v>1267455.675</c:v>
                </c:pt>
                <c:pt idx="4923">
                  <c:v>1280196.55</c:v>
                </c:pt>
                <c:pt idx="4924">
                  <c:v>1293462</c:v>
                </c:pt>
                <c:pt idx="4925">
                  <c:v>1309382.6000000001</c:v>
                </c:pt>
                <c:pt idx="4926">
                  <c:v>1326426.5750000002</c:v>
                </c:pt>
                <c:pt idx="4927">
                  <c:v>1343493.0500000003</c:v>
                </c:pt>
                <c:pt idx="4928">
                  <c:v>1350000</c:v>
                </c:pt>
                <c:pt idx="4929">
                  <c:v>1350000</c:v>
                </c:pt>
                <c:pt idx="4930">
                  <c:v>1350000</c:v>
                </c:pt>
                <c:pt idx="4931">
                  <c:v>1350000</c:v>
                </c:pt>
                <c:pt idx="4932">
                  <c:v>1350000</c:v>
                </c:pt>
                <c:pt idx="4933">
                  <c:v>1350000</c:v>
                </c:pt>
                <c:pt idx="4934">
                  <c:v>1350000</c:v>
                </c:pt>
                <c:pt idx="4935">
                  <c:v>1348229.325</c:v>
                </c:pt>
                <c:pt idx="4936">
                  <c:v>1336384.825</c:v>
                </c:pt>
                <c:pt idx="4937">
                  <c:v>1312711.2749999999</c:v>
                </c:pt>
                <c:pt idx="4938">
                  <c:v>1280202.575</c:v>
                </c:pt>
                <c:pt idx="4939">
                  <c:v>1248701.8999999999</c:v>
                </c:pt>
                <c:pt idx="4940">
                  <c:v>1221498.5249999999</c:v>
                </c:pt>
                <c:pt idx="4941">
                  <c:v>1201640.0249999999</c:v>
                </c:pt>
                <c:pt idx="4942">
                  <c:v>1189882.8999999999</c:v>
                </c:pt>
                <c:pt idx="4943">
                  <c:v>1185219.0249999999</c:v>
                </c:pt>
                <c:pt idx="4944">
                  <c:v>1185866.3999999999</c:v>
                </c:pt>
                <c:pt idx="4945">
                  <c:v>1190275.1499999999</c:v>
                </c:pt>
                <c:pt idx="4946">
                  <c:v>1197027.3999999999</c:v>
                </c:pt>
                <c:pt idx="4947">
                  <c:v>1203550.0249999999</c:v>
                </c:pt>
                <c:pt idx="4948">
                  <c:v>1208034.7999999998</c:v>
                </c:pt>
                <c:pt idx="4949">
                  <c:v>1213490.8999999999</c:v>
                </c:pt>
                <c:pt idx="4950">
                  <c:v>1228652.9249999998</c:v>
                </c:pt>
                <c:pt idx="4951">
                  <c:v>1247671.4249999998</c:v>
                </c:pt>
                <c:pt idx="4952">
                  <c:v>1265066.0749999997</c:v>
                </c:pt>
                <c:pt idx="4953">
                  <c:v>1278932.2999999998</c:v>
                </c:pt>
                <c:pt idx="4954">
                  <c:v>1290257.6749999998</c:v>
                </c:pt>
                <c:pt idx="4955">
                  <c:v>1295560.7749999999</c:v>
                </c:pt>
                <c:pt idx="4956">
                  <c:v>1292973.2749999999</c:v>
                </c:pt>
                <c:pt idx="4957">
                  <c:v>1284299.3499999999</c:v>
                </c:pt>
                <c:pt idx="4958">
                  <c:v>1269265.2499999998</c:v>
                </c:pt>
                <c:pt idx="4959">
                  <c:v>1247292.1749999998</c:v>
                </c:pt>
                <c:pt idx="4960">
                  <c:v>1215645.4249999998</c:v>
                </c:pt>
                <c:pt idx="4961">
                  <c:v>1175783.2749999999</c:v>
                </c:pt>
                <c:pt idx="4962">
                  <c:v>1135045.575</c:v>
                </c:pt>
                <c:pt idx="4963">
                  <c:v>1098604.45</c:v>
                </c:pt>
                <c:pt idx="4964">
                  <c:v>1068397.95</c:v>
                </c:pt>
                <c:pt idx="4965">
                  <c:v>1047326.95</c:v>
                </c:pt>
                <c:pt idx="4966">
                  <c:v>1036038.2</c:v>
                </c:pt>
                <c:pt idx="4967">
                  <c:v>1032962.95</c:v>
                </c:pt>
                <c:pt idx="4968">
                  <c:v>1035535.2</c:v>
                </c:pt>
                <c:pt idx="4969">
                  <c:v>1041568.45</c:v>
                </c:pt>
                <c:pt idx="4970">
                  <c:v>1049885.95</c:v>
                </c:pt>
                <c:pt idx="4971">
                  <c:v>1058707.7</c:v>
                </c:pt>
                <c:pt idx="4972">
                  <c:v>1066020.55</c:v>
                </c:pt>
                <c:pt idx="4973">
                  <c:v>1076509.7</c:v>
                </c:pt>
                <c:pt idx="4974">
                  <c:v>1101020.8999999999</c:v>
                </c:pt>
                <c:pt idx="4975">
                  <c:v>1125303.325</c:v>
                </c:pt>
                <c:pt idx="4976">
                  <c:v>1147665.55</c:v>
                </c:pt>
                <c:pt idx="4977">
                  <c:v>1163008.05</c:v>
                </c:pt>
                <c:pt idx="4978">
                  <c:v>1173814.375</c:v>
                </c:pt>
                <c:pt idx="4979">
                  <c:v>1180250.325</c:v>
                </c:pt>
                <c:pt idx="4980">
                  <c:v>1182852.45</c:v>
                </c:pt>
                <c:pt idx="4981">
                  <c:v>1182158.325</c:v>
                </c:pt>
                <c:pt idx="4982">
                  <c:v>1173461.075</c:v>
                </c:pt>
                <c:pt idx="4983">
                  <c:v>1158017.7749999999</c:v>
                </c:pt>
                <c:pt idx="4984">
                  <c:v>1133722.075</c:v>
                </c:pt>
                <c:pt idx="4985">
                  <c:v>1100639.55</c:v>
                </c:pt>
                <c:pt idx="4986">
                  <c:v>1059973.125</c:v>
                </c:pt>
                <c:pt idx="4987">
                  <c:v>1022253.35</c:v>
                </c:pt>
                <c:pt idx="4988">
                  <c:v>990762.6</c:v>
                </c:pt>
                <c:pt idx="4989">
                  <c:v>968729.47499999998</c:v>
                </c:pt>
                <c:pt idx="4990">
                  <c:v>956479.35</c:v>
                </c:pt>
                <c:pt idx="4991">
                  <c:v>952649.35</c:v>
                </c:pt>
                <c:pt idx="4992">
                  <c:v>954996.47499999998</c:v>
                </c:pt>
                <c:pt idx="4993">
                  <c:v>961303.1</c:v>
                </c:pt>
                <c:pt idx="4994">
                  <c:v>970070.35</c:v>
                </c:pt>
                <c:pt idx="4995">
                  <c:v>979131.72499999998</c:v>
                </c:pt>
                <c:pt idx="4996">
                  <c:v>986957.27499999991</c:v>
                </c:pt>
                <c:pt idx="4997">
                  <c:v>999301.95</c:v>
                </c:pt>
                <c:pt idx="4998">
                  <c:v>1024768.2</c:v>
                </c:pt>
                <c:pt idx="4999">
                  <c:v>1050234.45</c:v>
                </c:pt>
                <c:pt idx="5000">
                  <c:v>1075700.7</c:v>
                </c:pt>
                <c:pt idx="5001">
                  <c:v>1101166.95</c:v>
                </c:pt>
                <c:pt idx="5002">
                  <c:v>1124625.2749999999</c:v>
                </c:pt>
                <c:pt idx="5003">
                  <c:v>1142576.2</c:v>
                </c:pt>
                <c:pt idx="5004">
                  <c:v>1158151.875</c:v>
                </c:pt>
                <c:pt idx="5005">
                  <c:v>1170472</c:v>
                </c:pt>
                <c:pt idx="5006">
                  <c:v>1178516.7</c:v>
                </c:pt>
                <c:pt idx="5007">
                  <c:v>1180941.8999999999</c:v>
                </c:pt>
                <c:pt idx="5008">
                  <c:v>1175351.5249999999</c:v>
                </c:pt>
                <c:pt idx="5009">
                  <c:v>1155660.1499999999</c:v>
                </c:pt>
                <c:pt idx="5010">
                  <c:v>1121166.825</c:v>
                </c:pt>
                <c:pt idx="5011">
                  <c:v>1087347.8999999999</c:v>
                </c:pt>
                <c:pt idx="5012">
                  <c:v>1058936.7749999999</c:v>
                </c:pt>
                <c:pt idx="5013">
                  <c:v>1039522.6499999999</c:v>
                </c:pt>
                <c:pt idx="5014">
                  <c:v>1029530.6499999999</c:v>
                </c:pt>
                <c:pt idx="5015">
                  <c:v>1027449.7749999999</c:v>
                </c:pt>
                <c:pt idx="5016">
                  <c:v>1031249.7749999999</c:v>
                </c:pt>
                <c:pt idx="5017">
                  <c:v>1038786.2749999999</c:v>
                </c:pt>
                <c:pt idx="5018">
                  <c:v>1048031.6499999999</c:v>
                </c:pt>
                <c:pt idx="5019">
                  <c:v>1057505.3999999999</c:v>
                </c:pt>
                <c:pt idx="5020">
                  <c:v>1065248.875</c:v>
                </c:pt>
                <c:pt idx="5021">
                  <c:v>1079380.8</c:v>
                </c:pt>
                <c:pt idx="5022">
                  <c:v>1104847.05</c:v>
                </c:pt>
                <c:pt idx="5023">
                  <c:v>1130313.3</c:v>
                </c:pt>
                <c:pt idx="5024">
                  <c:v>1155779.55</c:v>
                </c:pt>
                <c:pt idx="5025">
                  <c:v>1181245.8</c:v>
                </c:pt>
                <c:pt idx="5026">
                  <c:v>1206712.05</c:v>
                </c:pt>
                <c:pt idx="5027">
                  <c:v>1227357.5250000001</c:v>
                </c:pt>
                <c:pt idx="5028">
                  <c:v>1246081.1500000001</c:v>
                </c:pt>
                <c:pt idx="5029">
                  <c:v>1262145.425</c:v>
                </c:pt>
                <c:pt idx="5030">
                  <c:v>1274610.2750000001</c:v>
                </c:pt>
                <c:pt idx="5031">
                  <c:v>1284353.8</c:v>
                </c:pt>
                <c:pt idx="5032">
                  <c:v>1285213.4750000001</c:v>
                </c:pt>
                <c:pt idx="5033">
                  <c:v>1273638.2000000002</c:v>
                </c:pt>
                <c:pt idx="5034">
                  <c:v>1249910.2750000001</c:v>
                </c:pt>
                <c:pt idx="5035">
                  <c:v>1225803.5250000001</c:v>
                </c:pt>
                <c:pt idx="5036">
                  <c:v>1205939.5250000001</c:v>
                </c:pt>
                <c:pt idx="5037">
                  <c:v>1193293.6500000001</c:v>
                </c:pt>
                <c:pt idx="5038">
                  <c:v>1188522.1500000001</c:v>
                </c:pt>
                <c:pt idx="5039">
                  <c:v>1190818.6500000001</c:v>
                </c:pt>
                <c:pt idx="5040">
                  <c:v>1198348.1500000001</c:v>
                </c:pt>
                <c:pt idx="5041">
                  <c:v>1209253.7750000001</c:v>
                </c:pt>
                <c:pt idx="5042">
                  <c:v>1221299.4000000001</c:v>
                </c:pt>
                <c:pt idx="5043">
                  <c:v>1232251.9000000001</c:v>
                </c:pt>
                <c:pt idx="5044">
                  <c:v>1240979.2250000001</c:v>
                </c:pt>
                <c:pt idx="5045">
                  <c:v>1255416.9500000002</c:v>
                </c:pt>
                <c:pt idx="5046">
                  <c:v>1280883.2000000002</c:v>
                </c:pt>
                <c:pt idx="5047">
                  <c:v>1306349.4500000002</c:v>
                </c:pt>
                <c:pt idx="5048">
                  <c:v>1331815.7000000002</c:v>
                </c:pt>
                <c:pt idx="5049">
                  <c:v>1350000</c:v>
                </c:pt>
                <c:pt idx="5050">
                  <c:v>1350000</c:v>
                </c:pt>
                <c:pt idx="5051">
                  <c:v>1350000</c:v>
                </c:pt>
                <c:pt idx="5052">
                  <c:v>1350000</c:v>
                </c:pt>
                <c:pt idx="5053">
                  <c:v>1347534.7</c:v>
                </c:pt>
                <c:pt idx="5054">
                  <c:v>1339511.25</c:v>
                </c:pt>
                <c:pt idx="5055">
                  <c:v>1321709.75</c:v>
                </c:pt>
                <c:pt idx="5056">
                  <c:v>1299484.6499999999</c:v>
                </c:pt>
                <c:pt idx="5057">
                  <c:v>1277779.575</c:v>
                </c:pt>
                <c:pt idx="5058">
                  <c:v>1260028.375</c:v>
                </c:pt>
                <c:pt idx="5059">
                  <c:v>1247240.75</c:v>
                </c:pt>
                <c:pt idx="5060">
                  <c:v>1239117</c:v>
                </c:pt>
                <c:pt idx="5061">
                  <c:v>1237787.5</c:v>
                </c:pt>
                <c:pt idx="5062">
                  <c:v>1243575.375</c:v>
                </c:pt>
                <c:pt idx="5063">
                  <c:v>1255473.75</c:v>
                </c:pt>
                <c:pt idx="5064">
                  <c:v>1272131.875</c:v>
                </c:pt>
                <c:pt idx="5065">
                  <c:v>1291016.5</c:v>
                </c:pt>
                <c:pt idx="5066">
                  <c:v>1311320.875</c:v>
                </c:pt>
                <c:pt idx="5067">
                  <c:v>1331623.375</c:v>
                </c:pt>
                <c:pt idx="5068">
                  <c:v>1350000</c:v>
                </c:pt>
                <c:pt idx="5069">
                  <c:v>1350000</c:v>
                </c:pt>
                <c:pt idx="5070">
                  <c:v>1350000</c:v>
                </c:pt>
                <c:pt idx="5071">
                  <c:v>1350000</c:v>
                </c:pt>
                <c:pt idx="5072">
                  <c:v>1350000</c:v>
                </c:pt>
                <c:pt idx="5073">
                  <c:v>1350000</c:v>
                </c:pt>
                <c:pt idx="5074">
                  <c:v>1350000</c:v>
                </c:pt>
                <c:pt idx="5075">
                  <c:v>1350000</c:v>
                </c:pt>
                <c:pt idx="5076">
                  <c:v>1350000</c:v>
                </c:pt>
                <c:pt idx="5077">
                  <c:v>1350000</c:v>
                </c:pt>
                <c:pt idx="5078">
                  <c:v>1350000</c:v>
                </c:pt>
                <c:pt idx="5079">
                  <c:v>1350000</c:v>
                </c:pt>
                <c:pt idx="5080">
                  <c:v>1348440.5249999999</c:v>
                </c:pt>
                <c:pt idx="5081">
                  <c:v>1341743.1499999999</c:v>
                </c:pt>
                <c:pt idx="5082">
                  <c:v>1332751.7249999999</c:v>
                </c:pt>
                <c:pt idx="5083">
                  <c:v>1325677.3499999999</c:v>
                </c:pt>
                <c:pt idx="5084">
                  <c:v>1321264.0999999999</c:v>
                </c:pt>
                <c:pt idx="5085">
                  <c:v>1321810.0999999999</c:v>
                </c:pt>
                <c:pt idx="5086">
                  <c:v>1328179.8499999999</c:v>
                </c:pt>
                <c:pt idx="5087">
                  <c:v>1339845.4749999999</c:v>
                </c:pt>
                <c:pt idx="5088">
                  <c:v>1350000</c:v>
                </c:pt>
                <c:pt idx="5089">
                  <c:v>1350000</c:v>
                </c:pt>
                <c:pt idx="5090">
                  <c:v>1350000</c:v>
                </c:pt>
                <c:pt idx="5091">
                  <c:v>1350000</c:v>
                </c:pt>
                <c:pt idx="5092">
                  <c:v>1350000</c:v>
                </c:pt>
                <c:pt idx="5093">
                  <c:v>1350000</c:v>
                </c:pt>
                <c:pt idx="5094">
                  <c:v>1350000</c:v>
                </c:pt>
                <c:pt idx="5095">
                  <c:v>1350000</c:v>
                </c:pt>
                <c:pt idx="5096">
                  <c:v>1350000</c:v>
                </c:pt>
                <c:pt idx="5097">
                  <c:v>1350000</c:v>
                </c:pt>
                <c:pt idx="5098">
                  <c:v>1350000</c:v>
                </c:pt>
                <c:pt idx="5099">
                  <c:v>1350000</c:v>
                </c:pt>
                <c:pt idx="5100">
                  <c:v>1350000</c:v>
                </c:pt>
                <c:pt idx="5101">
                  <c:v>1350000</c:v>
                </c:pt>
                <c:pt idx="5102">
                  <c:v>1350000</c:v>
                </c:pt>
                <c:pt idx="5103">
                  <c:v>1350000</c:v>
                </c:pt>
                <c:pt idx="5104">
                  <c:v>1350000</c:v>
                </c:pt>
                <c:pt idx="5105">
                  <c:v>1349200.375</c:v>
                </c:pt>
                <c:pt idx="5106">
                  <c:v>1343133.9750000001</c:v>
                </c:pt>
                <c:pt idx="5107">
                  <c:v>1337318.7250000001</c:v>
                </c:pt>
                <c:pt idx="5108">
                  <c:v>1334044.4750000001</c:v>
                </c:pt>
                <c:pt idx="5109">
                  <c:v>1336347.1000000001</c:v>
                </c:pt>
                <c:pt idx="5110">
                  <c:v>1344552.6</c:v>
                </c:pt>
                <c:pt idx="5111">
                  <c:v>1350000</c:v>
                </c:pt>
                <c:pt idx="5112">
                  <c:v>1350000</c:v>
                </c:pt>
                <c:pt idx="5113">
                  <c:v>1350000</c:v>
                </c:pt>
                <c:pt idx="5114">
                  <c:v>1350000</c:v>
                </c:pt>
                <c:pt idx="5115">
                  <c:v>1350000</c:v>
                </c:pt>
                <c:pt idx="5116">
                  <c:v>1350000</c:v>
                </c:pt>
                <c:pt idx="5117">
                  <c:v>1350000</c:v>
                </c:pt>
                <c:pt idx="5118">
                  <c:v>1350000</c:v>
                </c:pt>
                <c:pt idx="5119">
                  <c:v>1350000</c:v>
                </c:pt>
                <c:pt idx="5120">
                  <c:v>1350000</c:v>
                </c:pt>
                <c:pt idx="5121">
                  <c:v>1350000</c:v>
                </c:pt>
                <c:pt idx="5122">
                  <c:v>1350000</c:v>
                </c:pt>
                <c:pt idx="5123">
                  <c:v>1350000</c:v>
                </c:pt>
                <c:pt idx="5124">
                  <c:v>1350000</c:v>
                </c:pt>
                <c:pt idx="5125">
                  <c:v>1350000</c:v>
                </c:pt>
                <c:pt idx="5126">
                  <c:v>1350000</c:v>
                </c:pt>
                <c:pt idx="5127">
                  <c:v>1350000</c:v>
                </c:pt>
                <c:pt idx="5128">
                  <c:v>1350000</c:v>
                </c:pt>
                <c:pt idx="5129">
                  <c:v>1350000</c:v>
                </c:pt>
                <c:pt idx="5130">
                  <c:v>1337891.95</c:v>
                </c:pt>
                <c:pt idx="5131">
                  <c:v>1325173.2249999999</c:v>
                </c:pt>
                <c:pt idx="5132">
                  <c:v>1316459.8499999999</c:v>
                </c:pt>
                <c:pt idx="5133">
                  <c:v>1314608.2249999999</c:v>
                </c:pt>
                <c:pt idx="5134">
                  <c:v>1320170.7249999999</c:v>
                </c:pt>
                <c:pt idx="5135">
                  <c:v>1331689.9749999999</c:v>
                </c:pt>
                <c:pt idx="5136">
                  <c:v>1347430.5999999999</c:v>
                </c:pt>
                <c:pt idx="5137">
                  <c:v>1350000</c:v>
                </c:pt>
                <c:pt idx="5138">
                  <c:v>1350000</c:v>
                </c:pt>
                <c:pt idx="5139">
                  <c:v>1350000</c:v>
                </c:pt>
                <c:pt idx="5140">
                  <c:v>1350000</c:v>
                </c:pt>
                <c:pt idx="5141">
                  <c:v>1350000</c:v>
                </c:pt>
                <c:pt idx="5142">
                  <c:v>1350000</c:v>
                </c:pt>
                <c:pt idx="5143">
                  <c:v>1350000</c:v>
                </c:pt>
                <c:pt idx="5144">
                  <c:v>1350000</c:v>
                </c:pt>
                <c:pt idx="5145">
                  <c:v>1350000</c:v>
                </c:pt>
                <c:pt idx="5146">
                  <c:v>1350000</c:v>
                </c:pt>
                <c:pt idx="5147">
                  <c:v>1350000</c:v>
                </c:pt>
                <c:pt idx="5148">
                  <c:v>1350000</c:v>
                </c:pt>
                <c:pt idx="5149">
                  <c:v>1350000</c:v>
                </c:pt>
                <c:pt idx="5150">
                  <c:v>1350000</c:v>
                </c:pt>
                <c:pt idx="5151">
                  <c:v>1350000</c:v>
                </c:pt>
                <c:pt idx="5152">
                  <c:v>1350000</c:v>
                </c:pt>
                <c:pt idx="5153">
                  <c:v>1350000</c:v>
                </c:pt>
                <c:pt idx="5154">
                  <c:v>1341297.325</c:v>
                </c:pt>
                <c:pt idx="5155">
                  <c:v>1329813.0999999999</c:v>
                </c:pt>
                <c:pt idx="5156">
                  <c:v>1321254.7249999999</c:v>
                </c:pt>
                <c:pt idx="5157">
                  <c:v>1319079.3499999999</c:v>
                </c:pt>
                <c:pt idx="5158">
                  <c:v>1324227.9749999999</c:v>
                </c:pt>
                <c:pt idx="5159">
                  <c:v>1335186.3499999999</c:v>
                </c:pt>
                <c:pt idx="5160">
                  <c:v>1350000</c:v>
                </c:pt>
                <c:pt idx="5161">
                  <c:v>1350000</c:v>
                </c:pt>
                <c:pt idx="5162">
                  <c:v>1350000</c:v>
                </c:pt>
                <c:pt idx="5163">
                  <c:v>1350000</c:v>
                </c:pt>
                <c:pt idx="5164">
                  <c:v>1350000</c:v>
                </c:pt>
                <c:pt idx="5165">
                  <c:v>1350000</c:v>
                </c:pt>
                <c:pt idx="5166">
                  <c:v>1350000</c:v>
                </c:pt>
                <c:pt idx="5167">
                  <c:v>1350000</c:v>
                </c:pt>
                <c:pt idx="5168">
                  <c:v>1350000</c:v>
                </c:pt>
                <c:pt idx="5169">
                  <c:v>1350000</c:v>
                </c:pt>
                <c:pt idx="5170">
                  <c:v>1350000</c:v>
                </c:pt>
                <c:pt idx="5171">
                  <c:v>1350000</c:v>
                </c:pt>
                <c:pt idx="5172">
                  <c:v>1350000</c:v>
                </c:pt>
                <c:pt idx="5173">
                  <c:v>1348119.85</c:v>
                </c:pt>
                <c:pt idx="5174">
                  <c:v>1341675.1000000001</c:v>
                </c:pt>
                <c:pt idx="5175">
                  <c:v>1329710.125</c:v>
                </c:pt>
                <c:pt idx="5176">
                  <c:v>1313011.575</c:v>
                </c:pt>
                <c:pt idx="5177">
                  <c:v>1294695</c:v>
                </c:pt>
                <c:pt idx="5178">
                  <c:v>1277899.6499999999</c:v>
                </c:pt>
                <c:pt idx="5179">
                  <c:v>1264110.3999999999</c:v>
                </c:pt>
                <c:pt idx="5180">
                  <c:v>1254070.5249999999</c:v>
                </c:pt>
                <c:pt idx="5181">
                  <c:v>1251101.8999999999</c:v>
                </c:pt>
                <c:pt idx="5182">
                  <c:v>1255701.2749999999</c:v>
                </c:pt>
                <c:pt idx="5183">
                  <c:v>1266786.2749999999</c:v>
                </c:pt>
                <c:pt idx="5184">
                  <c:v>1282891.7749999999</c:v>
                </c:pt>
                <c:pt idx="5185">
                  <c:v>1302258.5249999999</c:v>
                </c:pt>
                <c:pt idx="5186">
                  <c:v>1323069.0249999999</c:v>
                </c:pt>
                <c:pt idx="5187">
                  <c:v>1343811.4</c:v>
                </c:pt>
                <c:pt idx="5188">
                  <c:v>1350000</c:v>
                </c:pt>
                <c:pt idx="5189">
                  <c:v>1350000</c:v>
                </c:pt>
                <c:pt idx="5190">
                  <c:v>1350000</c:v>
                </c:pt>
                <c:pt idx="5191">
                  <c:v>1350000</c:v>
                </c:pt>
                <c:pt idx="5192">
                  <c:v>1350000</c:v>
                </c:pt>
                <c:pt idx="5193">
                  <c:v>1350000</c:v>
                </c:pt>
                <c:pt idx="5194">
                  <c:v>1350000</c:v>
                </c:pt>
                <c:pt idx="5195">
                  <c:v>1350000</c:v>
                </c:pt>
                <c:pt idx="5196">
                  <c:v>1350000</c:v>
                </c:pt>
                <c:pt idx="5197">
                  <c:v>1347387.15</c:v>
                </c:pt>
                <c:pt idx="5198">
                  <c:v>1338701.4749999999</c:v>
                </c:pt>
                <c:pt idx="5199">
                  <c:v>1322794.2249999999</c:v>
                </c:pt>
                <c:pt idx="5200">
                  <c:v>1300477.5999999999</c:v>
                </c:pt>
                <c:pt idx="5201">
                  <c:v>1275809.95</c:v>
                </c:pt>
                <c:pt idx="5202">
                  <c:v>1252538.3999999999</c:v>
                </c:pt>
                <c:pt idx="5203">
                  <c:v>1233135.2749999999</c:v>
                </c:pt>
                <c:pt idx="5204">
                  <c:v>1218538.0249999999</c:v>
                </c:pt>
                <c:pt idx="5205">
                  <c:v>1211974.2749999999</c:v>
                </c:pt>
                <c:pt idx="5206">
                  <c:v>1213673.0249999999</c:v>
                </c:pt>
                <c:pt idx="5207">
                  <c:v>1222657.2749999999</c:v>
                </c:pt>
                <c:pt idx="5208">
                  <c:v>1237028.3999999999</c:v>
                </c:pt>
                <c:pt idx="5209">
                  <c:v>1255522.3999999999</c:v>
                </c:pt>
                <c:pt idx="5210">
                  <c:v>1276404.3999999999</c:v>
                </c:pt>
                <c:pt idx="5211">
                  <c:v>1297691.0249999999</c:v>
                </c:pt>
                <c:pt idx="5212">
                  <c:v>1316934.8999999999</c:v>
                </c:pt>
                <c:pt idx="5213">
                  <c:v>1335417</c:v>
                </c:pt>
                <c:pt idx="5214">
                  <c:v>1350000</c:v>
                </c:pt>
                <c:pt idx="5215">
                  <c:v>1350000</c:v>
                </c:pt>
                <c:pt idx="5216">
                  <c:v>1350000</c:v>
                </c:pt>
                <c:pt idx="5217">
                  <c:v>1350000</c:v>
                </c:pt>
                <c:pt idx="5218">
                  <c:v>1350000</c:v>
                </c:pt>
                <c:pt idx="5219">
                  <c:v>1350000</c:v>
                </c:pt>
                <c:pt idx="5220">
                  <c:v>1350000</c:v>
                </c:pt>
                <c:pt idx="5221">
                  <c:v>1350000</c:v>
                </c:pt>
                <c:pt idx="5222">
                  <c:v>1350000</c:v>
                </c:pt>
                <c:pt idx="5223">
                  <c:v>1350000</c:v>
                </c:pt>
                <c:pt idx="5224">
                  <c:v>1348135.35</c:v>
                </c:pt>
                <c:pt idx="5225">
                  <c:v>1333217.925</c:v>
                </c:pt>
                <c:pt idx="5226">
                  <c:v>1308945.625</c:v>
                </c:pt>
                <c:pt idx="5227">
                  <c:v>1286183.75</c:v>
                </c:pt>
                <c:pt idx="5228">
                  <c:v>1267325.875</c:v>
                </c:pt>
                <c:pt idx="5229">
                  <c:v>1255926</c:v>
                </c:pt>
                <c:pt idx="5230">
                  <c:v>1252329.625</c:v>
                </c:pt>
                <c:pt idx="5231">
                  <c:v>1255417.5</c:v>
                </c:pt>
                <c:pt idx="5232">
                  <c:v>1263939.75</c:v>
                </c:pt>
                <c:pt idx="5233">
                  <c:v>1276715.875</c:v>
                </c:pt>
                <c:pt idx="5234">
                  <c:v>1292297.625</c:v>
                </c:pt>
                <c:pt idx="5235">
                  <c:v>1309175.375</c:v>
                </c:pt>
                <c:pt idx="5236">
                  <c:v>1326200.925</c:v>
                </c:pt>
                <c:pt idx="5237">
                  <c:v>1348090.9750000001</c:v>
                </c:pt>
                <c:pt idx="5238">
                  <c:v>1350000</c:v>
                </c:pt>
                <c:pt idx="5239">
                  <c:v>1350000</c:v>
                </c:pt>
                <c:pt idx="5240">
                  <c:v>1350000</c:v>
                </c:pt>
                <c:pt idx="5241">
                  <c:v>1350000</c:v>
                </c:pt>
                <c:pt idx="5242">
                  <c:v>1350000</c:v>
                </c:pt>
                <c:pt idx="5243">
                  <c:v>1350000</c:v>
                </c:pt>
                <c:pt idx="5244">
                  <c:v>1350000</c:v>
                </c:pt>
                <c:pt idx="5245">
                  <c:v>1350000</c:v>
                </c:pt>
                <c:pt idx="5246">
                  <c:v>1350000</c:v>
                </c:pt>
                <c:pt idx="5247">
                  <c:v>1350000</c:v>
                </c:pt>
                <c:pt idx="5248">
                  <c:v>1350000</c:v>
                </c:pt>
                <c:pt idx="5249">
                  <c:v>1350000</c:v>
                </c:pt>
                <c:pt idx="5250">
                  <c:v>1338684.8999999999</c:v>
                </c:pt>
                <c:pt idx="5251">
                  <c:v>1326024.8999999999</c:v>
                </c:pt>
                <c:pt idx="5252">
                  <c:v>1316524.7749999999</c:v>
                </c:pt>
                <c:pt idx="5253">
                  <c:v>1311932.7749999999</c:v>
                </c:pt>
                <c:pt idx="5254">
                  <c:v>1312798.8999999999</c:v>
                </c:pt>
                <c:pt idx="5255">
                  <c:v>1319179.2749999999</c:v>
                </c:pt>
                <c:pt idx="5256">
                  <c:v>1329760.3999999999</c:v>
                </c:pt>
                <c:pt idx="5257">
                  <c:v>1343728.2749999999</c:v>
                </c:pt>
                <c:pt idx="5258">
                  <c:v>1350000</c:v>
                </c:pt>
                <c:pt idx="5259">
                  <c:v>1350000</c:v>
                </c:pt>
                <c:pt idx="5260">
                  <c:v>1350000</c:v>
                </c:pt>
                <c:pt idx="5261">
                  <c:v>1350000</c:v>
                </c:pt>
                <c:pt idx="5262">
                  <c:v>1350000</c:v>
                </c:pt>
                <c:pt idx="5263">
                  <c:v>1350000</c:v>
                </c:pt>
                <c:pt idx="5264">
                  <c:v>1350000</c:v>
                </c:pt>
                <c:pt idx="5265">
                  <c:v>1350000</c:v>
                </c:pt>
                <c:pt idx="5266">
                  <c:v>1350000</c:v>
                </c:pt>
                <c:pt idx="5267">
                  <c:v>1350000</c:v>
                </c:pt>
                <c:pt idx="5268">
                  <c:v>1350000</c:v>
                </c:pt>
                <c:pt idx="5269">
                  <c:v>1350000</c:v>
                </c:pt>
                <c:pt idx="5270">
                  <c:v>1350000</c:v>
                </c:pt>
                <c:pt idx="5271">
                  <c:v>1350000</c:v>
                </c:pt>
                <c:pt idx="5272">
                  <c:v>1345332.15</c:v>
                </c:pt>
                <c:pt idx="5273">
                  <c:v>1330729.95</c:v>
                </c:pt>
                <c:pt idx="5274">
                  <c:v>1308923.9749999999</c:v>
                </c:pt>
                <c:pt idx="5275">
                  <c:v>1288230.3499999999</c:v>
                </c:pt>
                <c:pt idx="5276">
                  <c:v>1272771.8499999999</c:v>
                </c:pt>
                <c:pt idx="5277">
                  <c:v>1264623.4749999999</c:v>
                </c:pt>
                <c:pt idx="5278">
                  <c:v>1264269.9749999999</c:v>
                </c:pt>
                <c:pt idx="5279">
                  <c:v>1270596.4749999999</c:v>
                </c:pt>
                <c:pt idx="5280">
                  <c:v>1280861.4749999999</c:v>
                </c:pt>
                <c:pt idx="5281">
                  <c:v>1293929.0999999999</c:v>
                </c:pt>
                <c:pt idx="5282">
                  <c:v>1308716.3499999999</c:v>
                </c:pt>
                <c:pt idx="5283">
                  <c:v>1322880.4749999999</c:v>
                </c:pt>
                <c:pt idx="5284">
                  <c:v>1334779.5999999999</c:v>
                </c:pt>
                <c:pt idx="5285">
                  <c:v>1348355.15</c:v>
                </c:pt>
                <c:pt idx="5286">
                  <c:v>1350000</c:v>
                </c:pt>
                <c:pt idx="5287">
                  <c:v>1350000</c:v>
                </c:pt>
                <c:pt idx="5288">
                  <c:v>1350000</c:v>
                </c:pt>
                <c:pt idx="5289">
                  <c:v>1350000</c:v>
                </c:pt>
                <c:pt idx="5290">
                  <c:v>1350000</c:v>
                </c:pt>
                <c:pt idx="5291">
                  <c:v>1350000</c:v>
                </c:pt>
                <c:pt idx="5292">
                  <c:v>1350000</c:v>
                </c:pt>
                <c:pt idx="5293">
                  <c:v>1347349.125</c:v>
                </c:pt>
                <c:pt idx="5294">
                  <c:v>1335674.325</c:v>
                </c:pt>
                <c:pt idx="5295">
                  <c:v>1313859.45</c:v>
                </c:pt>
                <c:pt idx="5296">
                  <c:v>1284833.95</c:v>
                </c:pt>
                <c:pt idx="5297">
                  <c:v>1253377.0249999999</c:v>
                </c:pt>
                <c:pt idx="5298">
                  <c:v>1222480.8499999999</c:v>
                </c:pt>
                <c:pt idx="5299">
                  <c:v>1193993.2249999999</c:v>
                </c:pt>
                <c:pt idx="5300">
                  <c:v>1170163.4749999999</c:v>
                </c:pt>
                <c:pt idx="5301">
                  <c:v>1153971.5999999999</c:v>
                </c:pt>
                <c:pt idx="5302">
                  <c:v>1145582.7249999999</c:v>
                </c:pt>
                <c:pt idx="5303">
                  <c:v>1143736.0999999999</c:v>
                </c:pt>
                <c:pt idx="5304">
                  <c:v>1146491.5999999999</c:v>
                </c:pt>
                <c:pt idx="5305">
                  <c:v>1152727.0999999999</c:v>
                </c:pt>
                <c:pt idx="5306">
                  <c:v>1160740.8499999999</c:v>
                </c:pt>
                <c:pt idx="5307">
                  <c:v>1168529.9749999999</c:v>
                </c:pt>
                <c:pt idx="5308">
                  <c:v>1173643.2249999999</c:v>
                </c:pt>
                <c:pt idx="5309">
                  <c:v>1176828.0499999998</c:v>
                </c:pt>
                <c:pt idx="5310">
                  <c:v>1184302.9999999998</c:v>
                </c:pt>
                <c:pt idx="5311">
                  <c:v>1194434.5749999997</c:v>
                </c:pt>
                <c:pt idx="5312">
                  <c:v>1201931.1749999998</c:v>
                </c:pt>
                <c:pt idx="5313">
                  <c:v>1208558.9499999997</c:v>
                </c:pt>
                <c:pt idx="5314">
                  <c:v>1212201.3499999996</c:v>
                </c:pt>
                <c:pt idx="5315">
                  <c:v>1210567.1499999997</c:v>
                </c:pt>
                <c:pt idx="5316">
                  <c:v>1204525.9499999997</c:v>
                </c:pt>
                <c:pt idx="5317">
                  <c:v>1195163.5499999998</c:v>
                </c:pt>
                <c:pt idx="5318">
                  <c:v>1178263.5749999997</c:v>
                </c:pt>
                <c:pt idx="5319">
                  <c:v>1155167.9999999998</c:v>
                </c:pt>
                <c:pt idx="5320">
                  <c:v>1124142.3749999998</c:v>
                </c:pt>
                <c:pt idx="5321">
                  <c:v>1089834.3249999997</c:v>
                </c:pt>
                <c:pt idx="5322">
                  <c:v>1050323.0499999998</c:v>
                </c:pt>
                <c:pt idx="5323">
                  <c:v>1013909.0499999998</c:v>
                </c:pt>
                <c:pt idx="5324">
                  <c:v>984019.04999999981</c:v>
                </c:pt>
                <c:pt idx="5325">
                  <c:v>962155.67499999981</c:v>
                </c:pt>
                <c:pt idx="5326">
                  <c:v>948513.42499999981</c:v>
                </c:pt>
                <c:pt idx="5327">
                  <c:v>941707.54999999981</c:v>
                </c:pt>
                <c:pt idx="5328">
                  <c:v>940286.67499999981</c:v>
                </c:pt>
                <c:pt idx="5329">
                  <c:v>942327.67499999981</c:v>
                </c:pt>
                <c:pt idx="5330">
                  <c:v>946550.67499999981</c:v>
                </c:pt>
                <c:pt idx="5331">
                  <c:v>950973.67499999981</c:v>
                </c:pt>
                <c:pt idx="5332">
                  <c:v>953068.69999999984</c:v>
                </c:pt>
                <c:pt idx="5333">
                  <c:v>956237.27499999979</c:v>
                </c:pt>
                <c:pt idx="5334">
                  <c:v>971860.14999999979</c:v>
                </c:pt>
                <c:pt idx="5335">
                  <c:v>996424.97499999974</c:v>
                </c:pt>
                <c:pt idx="5336">
                  <c:v>1019951.2499999998</c:v>
                </c:pt>
                <c:pt idx="5337">
                  <c:v>1040311.9999999998</c:v>
                </c:pt>
                <c:pt idx="5338">
                  <c:v>1055279.1499999997</c:v>
                </c:pt>
                <c:pt idx="5339">
                  <c:v>1066450.2999999996</c:v>
                </c:pt>
                <c:pt idx="5340">
                  <c:v>1075191.1749999996</c:v>
                </c:pt>
                <c:pt idx="5341">
                  <c:v>1079064.7999999996</c:v>
                </c:pt>
                <c:pt idx="5342">
                  <c:v>1075214.8249999995</c:v>
                </c:pt>
                <c:pt idx="5343">
                  <c:v>1059820.4999999995</c:v>
                </c:pt>
                <c:pt idx="5344">
                  <c:v>1036117.2749999996</c:v>
                </c:pt>
                <c:pt idx="5345">
                  <c:v>1002026.4999999994</c:v>
                </c:pt>
                <c:pt idx="5346">
                  <c:v>964012.42499999946</c:v>
                </c:pt>
                <c:pt idx="5347">
                  <c:v>930124.17499999946</c:v>
                </c:pt>
                <c:pt idx="5348">
                  <c:v>901808.92499999946</c:v>
                </c:pt>
                <c:pt idx="5349">
                  <c:v>881445.67499999946</c:v>
                </c:pt>
                <c:pt idx="5350">
                  <c:v>868615.79999999946</c:v>
                </c:pt>
                <c:pt idx="5351">
                  <c:v>862392.54999999946</c:v>
                </c:pt>
                <c:pt idx="5352">
                  <c:v>861198.92499999946</c:v>
                </c:pt>
                <c:pt idx="5353">
                  <c:v>862974.42499999946</c:v>
                </c:pt>
                <c:pt idx="5354">
                  <c:v>866542.67499999946</c:v>
                </c:pt>
                <c:pt idx="5355">
                  <c:v>870479.29999999946</c:v>
                </c:pt>
                <c:pt idx="5356">
                  <c:v>872248.72499999951</c:v>
                </c:pt>
                <c:pt idx="5357">
                  <c:v>874739.07499999949</c:v>
                </c:pt>
                <c:pt idx="5358">
                  <c:v>881476.87499999953</c:v>
                </c:pt>
                <c:pt idx="5359">
                  <c:v>890945.42499999958</c:v>
                </c:pt>
                <c:pt idx="5360">
                  <c:v>904310.59999999963</c:v>
                </c:pt>
                <c:pt idx="5361">
                  <c:v>915055.64999999967</c:v>
                </c:pt>
                <c:pt idx="5362">
                  <c:v>923504.52499999967</c:v>
                </c:pt>
                <c:pt idx="5363">
                  <c:v>927506.02499999967</c:v>
                </c:pt>
                <c:pt idx="5364">
                  <c:v>924975.77499999967</c:v>
                </c:pt>
                <c:pt idx="5365">
                  <c:v>918878.87499999965</c:v>
                </c:pt>
                <c:pt idx="5366">
                  <c:v>908412.89999999967</c:v>
                </c:pt>
                <c:pt idx="5367">
                  <c:v>892630.62499999965</c:v>
                </c:pt>
                <c:pt idx="5368">
                  <c:v>869886.02499999967</c:v>
                </c:pt>
                <c:pt idx="5369">
                  <c:v>834296.07499999972</c:v>
                </c:pt>
                <c:pt idx="5370">
                  <c:v>788733.87499999977</c:v>
                </c:pt>
                <c:pt idx="5371">
                  <c:v>743725.74999999977</c:v>
                </c:pt>
                <c:pt idx="5372">
                  <c:v>704849.37499999977</c:v>
                </c:pt>
                <c:pt idx="5373">
                  <c:v>675202.74999999977</c:v>
                </c:pt>
                <c:pt idx="5374">
                  <c:v>654134.37499999977</c:v>
                </c:pt>
                <c:pt idx="5375">
                  <c:v>640639.99999999977</c:v>
                </c:pt>
                <c:pt idx="5376">
                  <c:v>632700.87499999977</c:v>
                </c:pt>
                <c:pt idx="5377">
                  <c:v>628793.74999999977</c:v>
                </c:pt>
                <c:pt idx="5378">
                  <c:v>627855.37499999977</c:v>
                </c:pt>
                <c:pt idx="5379">
                  <c:v>628258.87499999977</c:v>
                </c:pt>
                <c:pt idx="5380">
                  <c:v>627296.29999999981</c:v>
                </c:pt>
                <c:pt idx="5381">
                  <c:v>630613.14999999979</c:v>
                </c:pt>
                <c:pt idx="5382">
                  <c:v>651452.92499999981</c:v>
                </c:pt>
                <c:pt idx="5383">
                  <c:v>676919.17499999981</c:v>
                </c:pt>
                <c:pt idx="5384">
                  <c:v>702385.42499999981</c:v>
                </c:pt>
                <c:pt idx="5385">
                  <c:v>727851.67499999981</c:v>
                </c:pt>
                <c:pt idx="5386">
                  <c:v>749019.32499999984</c:v>
                </c:pt>
                <c:pt idx="5387">
                  <c:v>765265.97499999986</c:v>
                </c:pt>
                <c:pt idx="5388">
                  <c:v>777319.72499999986</c:v>
                </c:pt>
                <c:pt idx="5389">
                  <c:v>786464.79999999981</c:v>
                </c:pt>
                <c:pt idx="5390">
                  <c:v>793144.82499999984</c:v>
                </c:pt>
                <c:pt idx="5391">
                  <c:v>796110.69999999984</c:v>
                </c:pt>
                <c:pt idx="5392">
                  <c:v>794009.39999999979</c:v>
                </c:pt>
                <c:pt idx="5393">
                  <c:v>777938.49999999977</c:v>
                </c:pt>
                <c:pt idx="5394">
                  <c:v>747187.97499999974</c:v>
                </c:pt>
                <c:pt idx="5395">
                  <c:v>717747.97499999974</c:v>
                </c:pt>
                <c:pt idx="5396">
                  <c:v>694305.09999999974</c:v>
                </c:pt>
                <c:pt idx="5397">
                  <c:v>678750.97499999974</c:v>
                </c:pt>
                <c:pt idx="5398">
                  <c:v>671363.34999999974</c:v>
                </c:pt>
                <c:pt idx="5399">
                  <c:v>670967.59999999974</c:v>
                </c:pt>
                <c:pt idx="5400">
                  <c:v>675487.84999999974</c:v>
                </c:pt>
                <c:pt idx="5401">
                  <c:v>683673.47499999974</c:v>
                </c:pt>
                <c:pt idx="5402">
                  <c:v>693780.59999999974</c:v>
                </c:pt>
                <c:pt idx="5403">
                  <c:v>704641.34999999974</c:v>
                </c:pt>
                <c:pt idx="5404">
                  <c:v>715291.6749999997</c:v>
                </c:pt>
                <c:pt idx="5405">
                  <c:v>731716.44999999972</c:v>
                </c:pt>
                <c:pt idx="5406">
                  <c:v>757182.69999999972</c:v>
                </c:pt>
                <c:pt idx="5407">
                  <c:v>782648.94999999972</c:v>
                </c:pt>
                <c:pt idx="5408">
                  <c:v>808115.19999999972</c:v>
                </c:pt>
                <c:pt idx="5409">
                  <c:v>833581.44999999972</c:v>
                </c:pt>
                <c:pt idx="5410">
                  <c:v>859047.69999999972</c:v>
                </c:pt>
                <c:pt idx="5411">
                  <c:v>884513.94999999972</c:v>
                </c:pt>
                <c:pt idx="5412">
                  <c:v>909980.19999999972</c:v>
                </c:pt>
                <c:pt idx="5413">
                  <c:v>935446.44999999972</c:v>
                </c:pt>
                <c:pt idx="5414">
                  <c:v>957641.34999999974</c:v>
                </c:pt>
                <c:pt idx="5415">
                  <c:v>974483.34999999974</c:v>
                </c:pt>
                <c:pt idx="5416">
                  <c:v>984060.22499999974</c:v>
                </c:pt>
                <c:pt idx="5417">
                  <c:v>978734.49999999977</c:v>
                </c:pt>
                <c:pt idx="5418">
                  <c:v>960271.34999999974</c:v>
                </c:pt>
                <c:pt idx="5419">
                  <c:v>943004.97499999974</c:v>
                </c:pt>
                <c:pt idx="5420">
                  <c:v>930217.22499999974</c:v>
                </c:pt>
                <c:pt idx="5421">
                  <c:v>923986.34999999974</c:v>
                </c:pt>
                <c:pt idx="5422">
                  <c:v>924258.59999999974</c:v>
                </c:pt>
                <c:pt idx="5423">
                  <c:v>931015.84999999974</c:v>
                </c:pt>
                <c:pt idx="5424">
                  <c:v>942845.84999999974</c:v>
                </c:pt>
                <c:pt idx="5425">
                  <c:v>958302.59999999974</c:v>
                </c:pt>
                <c:pt idx="5426">
                  <c:v>976232.59999999974</c:v>
                </c:pt>
                <c:pt idx="5427">
                  <c:v>995565.47499999974</c:v>
                </c:pt>
                <c:pt idx="5428">
                  <c:v>1015425.6999999997</c:v>
                </c:pt>
                <c:pt idx="5429">
                  <c:v>1040891.9499999997</c:v>
                </c:pt>
                <c:pt idx="5430">
                  <c:v>1066358.1999999997</c:v>
                </c:pt>
                <c:pt idx="5431">
                  <c:v>1091824.4499999997</c:v>
                </c:pt>
                <c:pt idx="5432">
                  <c:v>1117290.6999999997</c:v>
                </c:pt>
                <c:pt idx="5433">
                  <c:v>1142756.9499999997</c:v>
                </c:pt>
                <c:pt idx="5434">
                  <c:v>1168223.1999999997</c:v>
                </c:pt>
                <c:pt idx="5435">
                  <c:v>1193689.4499999997</c:v>
                </c:pt>
                <c:pt idx="5436">
                  <c:v>1219155.6999999997</c:v>
                </c:pt>
                <c:pt idx="5437">
                  <c:v>1244621.9499999997</c:v>
                </c:pt>
                <c:pt idx="5438">
                  <c:v>1270088.1999999997</c:v>
                </c:pt>
                <c:pt idx="5439">
                  <c:v>1295554.4499999997</c:v>
                </c:pt>
                <c:pt idx="5440">
                  <c:v>1321020.6999999997</c:v>
                </c:pt>
                <c:pt idx="5441">
                  <c:v>1331033.6749999998</c:v>
                </c:pt>
                <c:pt idx="5442">
                  <c:v>1323680.3749999998</c:v>
                </c:pt>
                <c:pt idx="5443">
                  <c:v>1314945.9999999998</c:v>
                </c:pt>
                <c:pt idx="5444">
                  <c:v>1309329.7499999998</c:v>
                </c:pt>
                <c:pt idx="5445">
                  <c:v>1309352.2499999998</c:v>
                </c:pt>
                <c:pt idx="5446">
                  <c:v>1315434.1249999998</c:v>
                </c:pt>
                <c:pt idx="5447">
                  <c:v>1326587.6249999998</c:v>
                </c:pt>
                <c:pt idx="5448">
                  <c:v>1341634.9999999998</c:v>
                </c:pt>
                <c:pt idx="5449">
                  <c:v>1350000</c:v>
                </c:pt>
                <c:pt idx="5450">
                  <c:v>1350000</c:v>
                </c:pt>
                <c:pt idx="5451">
                  <c:v>1350000</c:v>
                </c:pt>
                <c:pt idx="5452">
                  <c:v>1350000</c:v>
                </c:pt>
                <c:pt idx="5453">
                  <c:v>1350000</c:v>
                </c:pt>
                <c:pt idx="5454">
                  <c:v>1350000</c:v>
                </c:pt>
                <c:pt idx="5455">
                  <c:v>1350000</c:v>
                </c:pt>
                <c:pt idx="5456">
                  <c:v>1350000</c:v>
                </c:pt>
                <c:pt idx="5457">
                  <c:v>1350000</c:v>
                </c:pt>
                <c:pt idx="5458">
                  <c:v>1350000</c:v>
                </c:pt>
                <c:pt idx="5459">
                  <c:v>1350000</c:v>
                </c:pt>
                <c:pt idx="5460">
                  <c:v>1350000</c:v>
                </c:pt>
                <c:pt idx="5461">
                  <c:v>1350000</c:v>
                </c:pt>
                <c:pt idx="5462">
                  <c:v>1350000</c:v>
                </c:pt>
                <c:pt idx="5463">
                  <c:v>1350000</c:v>
                </c:pt>
                <c:pt idx="5464">
                  <c:v>1350000</c:v>
                </c:pt>
                <c:pt idx="5465">
                  <c:v>1345908.325</c:v>
                </c:pt>
                <c:pt idx="5466">
                  <c:v>1329311.375</c:v>
                </c:pt>
                <c:pt idx="5467">
                  <c:v>1311080.75</c:v>
                </c:pt>
                <c:pt idx="5468">
                  <c:v>1296138</c:v>
                </c:pt>
                <c:pt idx="5469">
                  <c:v>1287611.75</c:v>
                </c:pt>
                <c:pt idx="5470">
                  <c:v>1285965.25</c:v>
                </c:pt>
                <c:pt idx="5471">
                  <c:v>1290620.625</c:v>
                </c:pt>
                <c:pt idx="5472">
                  <c:v>1299874.875</c:v>
                </c:pt>
                <c:pt idx="5473">
                  <c:v>1312061.125</c:v>
                </c:pt>
                <c:pt idx="5474">
                  <c:v>1325767.625</c:v>
                </c:pt>
                <c:pt idx="5475">
                  <c:v>1339005</c:v>
                </c:pt>
                <c:pt idx="5476">
                  <c:v>1349186.55</c:v>
                </c:pt>
                <c:pt idx="5477">
                  <c:v>1350000</c:v>
                </c:pt>
                <c:pt idx="5478">
                  <c:v>1350000</c:v>
                </c:pt>
                <c:pt idx="5479">
                  <c:v>1350000</c:v>
                </c:pt>
                <c:pt idx="5480">
                  <c:v>1350000</c:v>
                </c:pt>
                <c:pt idx="5481">
                  <c:v>1350000</c:v>
                </c:pt>
                <c:pt idx="5482">
                  <c:v>1350000</c:v>
                </c:pt>
                <c:pt idx="5483">
                  <c:v>1350000</c:v>
                </c:pt>
                <c:pt idx="5484">
                  <c:v>1350000</c:v>
                </c:pt>
                <c:pt idx="5485">
                  <c:v>1350000</c:v>
                </c:pt>
                <c:pt idx="5486">
                  <c:v>1350000</c:v>
                </c:pt>
                <c:pt idx="5487">
                  <c:v>1350000</c:v>
                </c:pt>
                <c:pt idx="5488">
                  <c:v>1350000</c:v>
                </c:pt>
                <c:pt idx="5489">
                  <c:v>1337234.7</c:v>
                </c:pt>
                <c:pt idx="5490">
                  <c:v>1311607.375</c:v>
                </c:pt>
                <c:pt idx="5491">
                  <c:v>1285106.75</c:v>
                </c:pt>
                <c:pt idx="5492">
                  <c:v>1262911.75</c:v>
                </c:pt>
                <c:pt idx="5493">
                  <c:v>1247977.25</c:v>
                </c:pt>
                <c:pt idx="5494">
                  <c:v>1240502.25</c:v>
                </c:pt>
                <c:pt idx="5495">
                  <c:v>1238425.5</c:v>
                </c:pt>
                <c:pt idx="5496">
                  <c:v>1240223.125</c:v>
                </c:pt>
                <c:pt idx="5497">
                  <c:v>1244797.875</c:v>
                </c:pt>
                <c:pt idx="5498">
                  <c:v>1251215.75</c:v>
                </c:pt>
                <c:pt idx="5499">
                  <c:v>1257022.875</c:v>
                </c:pt>
                <c:pt idx="5500">
                  <c:v>1259168.875</c:v>
                </c:pt>
                <c:pt idx="5501">
                  <c:v>1256712.7</c:v>
                </c:pt>
                <c:pt idx="5502">
                  <c:v>1253263.7249999999</c:v>
                </c:pt>
                <c:pt idx="5503">
                  <c:v>1249971.0999999999</c:v>
                </c:pt>
                <c:pt idx="5504">
                  <c:v>1250309.6499999999</c:v>
                </c:pt>
                <c:pt idx="5505">
                  <c:v>1254673.1499999999</c:v>
                </c:pt>
                <c:pt idx="5506">
                  <c:v>1262139.4749999999</c:v>
                </c:pt>
                <c:pt idx="5507">
                  <c:v>1266332.075</c:v>
                </c:pt>
                <c:pt idx="5508">
                  <c:v>1267910.8</c:v>
                </c:pt>
                <c:pt idx="5509">
                  <c:v>1262660.2750000001</c:v>
                </c:pt>
                <c:pt idx="5510">
                  <c:v>1252779.2250000001</c:v>
                </c:pt>
                <c:pt idx="5511">
                  <c:v>1236514</c:v>
                </c:pt>
                <c:pt idx="5512">
                  <c:v>1218345.0249999999</c:v>
                </c:pt>
                <c:pt idx="5513">
                  <c:v>1196895.7749999999</c:v>
                </c:pt>
                <c:pt idx="5514">
                  <c:v>1162746.95</c:v>
                </c:pt>
                <c:pt idx="5515">
                  <c:v>1128711.575</c:v>
                </c:pt>
                <c:pt idx="5516">
                  <c:v>1099374.2</c:v>
                </c:pt>
                <c:pt idx="5517">
                  <c:v>1077503.45</c:v>
                </c:pt>
                <c:pt idx="5518">
                  <c:v>1063238.95</c:v>
                </c:pt>
                <c:pt idx="5519">
                  <c:v>1055597.7</c:v>
                </c:pt>
                <c:pt idx="5520">
                  <c:v>1052789.2</c:v>
                </c:pt>
                <c:pt idx="5521">
                  <c:v>1053346.7</c:v>
                </c:pt>
                <c:pt idx="5522">
                  <c:v>1056013.7</c:v>
                </c:pt>
                <c:pt idx="5523">
                  <c:v>1059079.325</c:v>
                </c:pt>
                <c:pt idx="5524">
                  <c:v>1059866.45</c:v>
                </c:pt>
                <c:pt idx="5525">
                  <c:v>1060688.95</c:v>
                </c:pt>
                <c:pt idx="5526">
                  <c:v>1074903.175</c:v>
                </c:pt>
                <c:pt idx="5527">
                  <c:v>1095991.4000000001</c:v>
                </c:pt>
                <c:pt idx="5528">
                  <c:v>1116541.9750000001</c:v>
                </c:pt>
                <c:pt idx="5529">
                  <c:v>1133940.3500000001</c:v>
                </c:pt>
                <c:pt idx="5530">
                  <c:v>1147853.5</c:v>
                </c:pt>
                <c:pt idx="5531">
                  <c:v>1159332.3500000001</c:v>
                </c:pt>
                <c:pt idx="5532">
                  <c:v>1169708.1000000001</c:v>
                </c:pt>
                <c:pt idx="5533">
                  <c:v>1180363.8500000001</c:v>
                </c:pt>
                <c:pt idx="5534">
                  <c:v>1188540.925</c:v>
                </c:pt>
                <c:pt idx="5535">
                  <c:v>1192548.125</c:v>
                </c:pt>
                <c:pt idx="5536">
                  <c:v>1190818.175</c:v>
                </c:pt>
                <c:pt idx="5537">
                  <c:v>1173051.675</c:v>
                </c:pt>
                <c:pt idx="5538">
                  <c:v>1139875.7750000001</c:v>
                </c:pt>
                <c:pt idx="5539">
                  <c:v>1107350.6250000002</c:v>
                </c:pt>
                <c:pt idx="5540">
                  <c:v>1079892.0000000002</c:v>
                </c:pt>
                <c:pt idx="5541">
                  <c:v>1060242.1250000002</c:v>
                </c:pt>
                <c:pt idx="5542">
                  <c:v>1048695.1250000002</c:v>
                </c:pt>
                <c:pt idx="5543">
                  <c:v>1044100.2500000002</c:v>
                </c:pt>
                <c:pt idx="5544">
                  <c:v>1044474.7500000002</c:v>
                </c:pt>
                <c:pt idx="5545">
                  <c:v>1048135.3750000002</c:v>
                </c:pt>
                <c:pt idx="5546">
                  <c:v>1053403.5000000002</c:v>
                </c:pt>
                <c:pt idx="5547">
                  <c:v>1058866.0000000002</c:v>
                </c:pt>
                <c:pt idx="5548">
                  <c:v>1062349.5750000002</c:v>
                </c:pt>
                <c:pt idx="5549">
                  <c:v>1066009.9000000001</c:v>
                </c:pt>
                <c:pt idx="5550">
                  <c:v>1080212.5750000002</c:v>
                </c:pt>
                <c:pt idx="5551">
                  <c:v>1099783.0000000002</c:v>
                </c:pt>
                <c:pt idx="5552">
                  <c:v>1116753.9000000001</c:v>
                </c:pt>
                <c:pt idx="5553">
                  <c:v>1131789.7250000001</c:v>
                </c:pt>
                <c:pt idx="5554">
                  <c:v>1143537.55</c:v>
                </c:pt>
                <c:pt idx="5555">
                  <c:v>1153027.7</c:v>
                </c:pt>
                <c:pt idx="5556">
                  <c:v>1164402.5</c:v>
                </c:pt>
                <c:pt idx="5557">
                  <c:v>1178963.125</c:v>
                </c:pt>
                <c:pt idx="5558">
                  <c:v>1192120.4750000001</c:v>
                </c:pt>
                <c:pt idx="5559">
                  <c:v>1200676.9500000002</c:v>
                </c:pt>
                <c:pt idx="5560">
                  <c:v>1202823.9000000001</c:v>
                </c:pt>
                <c:pt idx="5561">
                  <c:v>1190146.3500000001</c:v>
                </c:pt>
                <c:pt idx="5562">
                  <c:v>1161745.7750000001</c:v>
                </c:pt>
                <c:pt idx="5563">
                  <c:v>1134150.2750000001</c:v>
                </c:pt>
                <c:pt idx="5564">
                  <c:v>1112056.7750000001</c:v>
                </c:pt>
                <c:pt idx="5565">
                  <c:v>1097022.4000000001</c:v>
                </c:pt>
                <c:pt idx="5566">
                  <c:v>1089585.2750000001</c:v>
                </c:pt>
                <c:pt idx="5567">
                  <c:v>1088774.1500000001</c:v>
                </c:pt>
                <c:pt idx="5568">
                  <c:v>1092994.9000000001</c:v>
                </c:pt>
                <c:pt idx="5569">
                  <c:v>1100721.9000000001</c:v>
                </c:pt>
                <c:pt idx="5570">
                  <c:v>1111104.6500000001</c:v>
                </c:pt>
                <c:pt idx="5571">
                  <c:v>1122784.2750000001</c:v>
                </c:pt>
                <c:pt idx="5572">
                  <c:v>1134307.0250000001</c:v>
                </c:pt>
                <c:pt idx="5573">
                  <c:v>1150072.6500000001</c:v>
                </c:pt>
                <c:pt idx="5574">
                  <c:v>1175538.9000000001</c:v>
                </c:pt>
                <c:pt idx="5575">
                  <c:v>1201005.1500000001</c:v>
                </c:pt>
                <c:pt idx="5576">
                  <c:v>1226471.4000000001</c:v>
                </c:pt>
                <c:pt idx="5577">
                  <c:v>1251937.6500000001</c:v>
                </c:pt>
                <c:pt idx="5578">
                  <c:v>1277300.4000000001</c:v>
                </c:pt>
                <c:pt idx="5579">
                  <c:v>1298734.425</c:v>
                </c:pt>
                <c:pt idx="5580">
                  <c:v>1318236.7250000001</c:v>
                </c:pt>
                <c:pt idx="5581">
                  <c:v>1339480.8250000002</c:v>
                </c:pt>
                <c:pt idx="5582">
                  <c:v>1350000</c:v>
                </c:pt>
                <c:pt idx="5583">
                  <c:v>1350000</c:v>
                </c:pt>
                <c:pt idx="5584">
                  <c:v>1350000</c:v>
                </c:pt>
                <c:pt idx="5585">
                  <c:v>1342452.075</c:v>
                </c:pt>
                <c:pt idx="5586">
                  <c:v>1318086.9749999999</c:v>
                </c:pt>
                <c:pt idx="5587">
                  <c:v>1293990.3499999999</c:v>
                </c:pt>
                <c:pt idx="5588">
                  <c:v>1274605.4749999999</c:v>
                </c:pt>
                <c:pt idx="5589">
                  <c:v>1261659.8499999999</c:v>
                </c:pt>
                <c:pt idx="5590">
                  <c:v>1255631.4749999999</c:v>
                </c:pt>
                <c:pt idx="5591">
                  <c:v>1256166.4749999999</c:v>
                </c:pt>
                <c:pt idx="5592">
                  <c:v>1261593.8499999999</c:v>
                </c:pt>
                <c:pt idx="5593">
                  <c:v>1270944.7249999999</c:v>
                </c:pt>
                <c:pt idx="5594">
                  <c:v>1283051.7249999999</c:v>
                </c:pt>
                <c:pt idx="5595">
                  <c:v>1297033.7249999999</c:v>
                </c:pt>
                <c:pt idx="5596">
                  <c:v>1311309.5249999999</c:v>
                </c:pt>
                <c:pt idx="5597">
                  <c:v>1330569.825</c:v>
                </c:pt>
                <c:pt idx="5598">
                  <c:v>1350000</c:v>
                </c:pt>
                <c:pt idx="5599">
                  <c:v>1350000</c:v>
                </c:pt>
                <c:pt idx="5600">
                  <c:v>1350000</c:v>
                </c:pt>
                <c:pt idx="5601">
                  <c:v>1350000</c:v>
                </c:pt>
                <c:pt idx="5602">
                  <c:v>1350000</c:v>
                </c:pt>
                <c:pt idx="5603">
                  <c:v>1350000</c:v>
                </c:pt>
                <c:pt idx="5604">
                  <c:v>1350000</c:v>
                </c:pt>
                <c:pt idx="5605">
                  <c:v>1350000</c:v>
                </c:pt>
                <c:pt idx="5606">
                  <c:v>1344222.875</c:v>
                </c:pt>
                <c:pt idx="5607">
                  <c:v>1332408.125</c:v>
                </c:pt>
                <c:pt idx="5608">
                  <c:v>1317693.05</c:v>
                </c:pt>
                <c:pt idx="5609">
                  <c:v>1298475.7750000001</c:v>
                </c:pt>
                <c:pt idx="5610">
                  <c:v>1276787.425</c:v>
                </c:pt>
                <c:pt idx="5611">
                  <c:v>1256693.675</c:v>
                </c:pt>
                <c:pt idx="5612">
                  <c:v>1241315.55</c:v>
                </c:pt>
                <c:pt idx="5613">
                  <c:v>1232763.3</c:v>
                </c:pt>
                <c:pt idx="5614">
                  <c:v>1231081.55</c:v>
                </c:pt>
                <c:pt idx="5615">
                  <c:v>1235166.55</c:v>
                </c:pt>
                <c:pt idx="5616">
                  <c:v>1243857.55</c:v>
                </c:pt>
                <c:pt idx="5617">
                  <c:v>1255630.8</c:v>
                </c:pt>
                <c:pt idx="5618">
                  <c:v>1268809.925</c:v>
                </c:pt>
                <c:pt idx="5619">
                  <c:v>1281613.425</c:v>
                </c:pt>
                <c:pt idx="5620">
                  <c:v>1291267.2750000001</c:v>
                </c:pt>
                <c:pt idx="5621">
                  <c:v>1299442.675</c:v>
                </c:pt>
                <c:pt idx="5622">
                  <c:v>1318979.075</c:v>
                </c:pt>
                <c:pt idx="5623">
                  <c:v>1339806.2749999999</c:v>
                </c:pt>
                <c:pt idx="5624">
                  <c:v>1350000</c:v>
                </c:pt>
                <c:pt idx="5625">
                  <c:v>1350000</c:v>
                </c:pt>
                <c:pt idx="5626">
                  <c:v>1350000</c:v>
                </c:pt>
                <c:pt idx="5627">
                  <c:v>1350000</c:v>
                </c:pt>
                <c:pt idx="5628">
                  <c:v>1350000</c:v>
                </c:pt>
                <c:pt idx="5629">
                  <c:v>1350000</c:v>
                </c:pt>
                <c:pt idx="5630">
                  <c:v>1341979.05</c:v>
                </c:pt>
                <c:pt idx="5631">
                  <c:v>1323761.825</c:v>
                </c:pt>
                <c:pt idx="5632">
                  <c:v>1293726.25</c:v>
                </c:pt>
                <c:pt idx="5633">
                  <c:v>1255098.0249999999</c:v>
                </c:pt>
                <c:pt idx="5634">
                  <c:v>1213173.375</c:v>
                </c:pt>
                <c:pt idx="5635">
                  <c:v>1173838.375</c:v>
                </c:pt>
                <c:pt idx="5636">
                  <c:v>1140982.5</c:v>
                </c:pt>
                <c:pt idx="5637">
                  <c:v>1117308.5</c:v>
                </c:pt>
                <c:pt idx="5638">
                  <c:v>1102732.5</c:v>
                </c:pt>
                <c:pt idx="5639">
                  <c:v>1095642</c:v>
                </c:pt>
                <c:pt idx="5640">
                  <c:v>1094319</c:v>
                </c:pt>
                <c:pt idx="5641">
                  <c:v>1097705</c:v>
                </c:pt>
                <c:pt idx="5642">
                  <c:v>1104039.5</c:v>
                </c:pt>
                <c:pt idx="5643">
                  <c:v>1111503</c:v>
                </c:pt>
                <c:pt idx="5644">
                  <c:v>1115499.25</c:v>
                </c:pt>
                <c:pt idx="5645">
                  <c:v>1116030.125</c:v>
                </c:pt>
                <c:pt idx="5646">
                  <c:v>1122615.5249999999</c:v>
                </c:pt>
                <c:pt idx="5647">
                  <c:v>1130384.825</c:v>
                </c:pt>
                <c:pt idx="5648">
                  <c:v>1136770.175</c:v>
                </c:pt>
                <c:pt idx="5649">
                  <c:v>1139219.8500000001</c:v>
                </c:pt>
                <c:pt idx="5650">
                  <c:v>1133983.1500000001</c:v>
                </c:pt>
                <c:pt idx="5651">
                  <c:v>1120556.1250000002</c:v>
                </c:pt>
                <c:pt idx="5652">
                  <c:v>1097620.5000000002</c:v>
                </c:pt>
                <c:pt idx="5653">
                  <c:v>1062771.3000000003</c:v>
                </c:pt>
                <c:pt idx="5654">
                  <c:v>1021255.2750000003</c:v>
                </c:pt>
                <c:pt idx="5655">
                  <c:v>973907.42500000028</c:v>
                </c:pt>
                <c:pt idx="5656">
                  <c:v>923401.97500000033</c:v>
                </c:pt>
                <c:pt idx="5657">
                  <c:v>870713.30000000028</c:v>
                </c:pt>
                <c:pt idx="5658">
                  <c:v>821584.47500000033</c:v>
                </c:pt>
                <c:pt idx="5659">
                  <c:v>777094.60000000033</c:v>
                </c:pt>
                <c:pt idx="5660">
                  <c:v>740303.35000000033</c:v>
                </c:pt>
                <c:pt idx="5661">
                  <c:v>713244.47500000033</c:v>
                </c:pt>
                <c:pt idx="5662">
                  <c:v>695647.47500000033</c:v>
                </c:pt>
                <c:pt idx="5663">
                  <c:v>686269.10000000033</c:v>
                </c:pt>
                <c:pt idx="5664">
                  <c:v>682913.85000000033</c:v>
                </c:pt>
                <c:pt idx="5665">
                  <c:v>683716.60000000033</c:v>
                </c:pt>
                <c:pt idx="5666">
                  <c:v>687349.22500000033</c:v>
                </c:pt>
                <c:pt idx="5667">
                  <c:v>691825.35000000033</c:v>
                </c:pt>
                <c:pt idx="5668">
                  <c:v>694645.85000000033</c:v>
                </c:pt>
                <c:pt idx="5669">
                  <c:v>695272.90000000037</c:v>
                </c:pt>
                <c:pt idx="5670">
                  <c:v>697869.47500000033</c:v>
                </c:pt>
                <c:pt idx="5671">
                  <c:v>708317.92500000028</c:v>
                </c:pt>
                <c:pt idx="5672">
                  <c:v>723346.42500000028</c:v>
                </c:pt>
                <c:pt idx="5673">
                  <c:v>737899.52500000026</c:v>
                </c:pt>
                <c:pt idx="5674">
                  <c:v>747455.90000000026</c:v>
                </c:pt>
                <c:pt idx="5675">
                  <c:v>754116.4500000003</c:v>
                </c:pt>
                <c:pt idx="5676">
                  <c:v>758156.62500000035</c:v>
                </c:pt>
                <c:pt idx="5677">
                  <c:v>757634.15000000037</c:v>
                </c:pt>
                <c:pt idx="5678">
                  <c:v>750897.45000000042</c:v>
                </c:pt>
                <c:pt idx="5679">
                  <c:v>735895.00000000047</c:v>
                </c:pt>
                <c:pt idx="5680">
                  <c:v>714545.27500000049</c:v>
                </c:pt>
                <c:pt idx="5681">
                  <c:v>680199.67500000051</c:v>
                </c:pt>
                <c:pt idx="5682">
                  <c:v>641439.30000000051</c:v>
                </c:pt>
                <c:pt idx="5683">
                  <c:v>605992.05000000051</c:v>
                </c:pt>
                <c:pt idx="5684">
                  <c:v>577469.30000000051</c:v>
                </c:pt>
                <c:pt idx="5685">
                  <c:v>557557.17500000051</c:v>
                </c:pt>
                <c:pt idx="5686">
                  <c:v>545705.05000000051</c:v>
                </c:pt>
                <c:pt idx="5687">
                  <c:v>541059.05000000051</c:v>
                </c:pt>
                <c:pt idx="5688">
                  <c:v>541324.05000000051</c:v>
                </c:pt>
                <c:pt idx="5689">
                  <c:v>545161.05000000051</c:v>
                </c:pt>
                <c:pt idx="5690">
                  <c:v>550415.92500000051</c:v>
                </c:pt>
                <c:pt idx="5691">
                  <c:v>556043.17500000051</c:v>
                </c:pt>
                <c:pt idx="5692">
                  <c:v>559380.17500000051</c:v>
                </c:pt>
                <c:pt idx="5693">
                  <c:v>561330.40000000049</c:v>
                </c:pt>
                <c:pt idx="5694">
                  <c:v>577986.55000000051</c:v>
                </c:pt>
                <c:pt idx="5695">
                  <c:v>601162.17500000051</c:v>
                </c:pt>
                <c:pt idx="5696">
                  <c:v>622100.90000000049</c:v>
                </c:pt>
                <c:pt idx="5697">
                  <c:v>634272.40000000049</c:v>
                </c:pt>
                <c:pt idx="5698">
                  <c:v>638875.85000000044</c:v>
                </c:pt>
                <c:pt idx="5699">
                  <c:v>636717.22500000044</c:v>
                </c:pt>
                <c:pt idx="5700">
                  <c:v>627274.85000000044</c:v>
                </c:pt>
                <c:pt idx="5701">
                  <c:v>614890.37500000047</c:v>
                </c:pt>
                <c:pt idx="5702">
                  <c:v>602031.27500000049</c:v>
                </c:pt>
                <c:pt idx="5703">
                  <c:v>586735.50000000047</c:v>
                </c:pt>
                <c:pt idx="5704">
                  <c:v>563435.67500000051</c:v>
                </c:pt>
                <c:pt idx="5705">
                  <c:v>524820.35000000056</c:v>
                </c:pt>
                <c:pt idx="5706">
                  <c:v>480444.55000000057</c:v>
                </c:pt>
                <c:pt idx="5707">
                  <c:v>438219.30000000057</c:v>
                </c:pt>
                <c:pt idx="5708">
                  <c:v>402683.42500000057</c:v>
                </c:pt>
                <c:pt idx="5709">
                  <c:v>376130.80000000057</c:v>
                </c:pt>
                <c:pt idx="5710">
                  <c:v>358977.17500000057</c:v>
                </c:pt>
                <c:pt idx="5711">
                  <c:v>349884.17500000057</c:v>
                </c:pt>
                <c:pt idx="5712">
                  <c:v>346706.05000000057</c:v>
                </c:pt>
                <c:pt idx="5713">
                  <c:v>348365.92500000057</c:v>
                </c:pt>
                <c:pt idx="5714">
                  <c:v>353269.80000000057</c:v>
                </c:pt>
                <c:pt idx="5715">
                  <c:v>359369.67500000057</c:v>
                </c:pt>
                <c:pt idx="5716">
                  <c:v>363856.80000000057</c:v>
                </c:pt>
                <c:pt idx="5717">
                  <c:v>366839.27500000055</c:v>
                </c:pt>
                <c:pt idx="5718">
                  <c:v>373680.87500000052</c:v>
                </c:pt>
                <c:pt idx="5719">
                  <c:v>380108.92500000051</c:v>
                </c:pt>
                <c:pt idx="5720">
                  <c:v>381087.70000000054</c:v>
                </c:pt>
                <c:pt idx="5721">
                  <c:v>374050.57500000054</c:v>
                </c:pt>
                <c:pt idx="5722">
                  <c:v>363191.35000000056</c:v>
                </c:pt>
                <c:pt idx="5723">
                  <c:v>349859.30000000057</c:v>
                </c:pt>
                <c:pt idx="5724">
                  <c:v>332869.65000000055</c:v>
                </c:pt>
                <c:pt idx="5725">
                  <c:v>311653.42500000057</c:v>
                </c:pt>
                <c:pt idx="5726">
                  <c:v>287730.17500000057</c:v>
                </c:pt>
                <c:pt idx="5727">
                  <c:v>260514.37500000058</c:v>
                </c:pt>
                <c:pt idx="5728">
                  <c:v>228672.10000000059</c:v>
                </c:pt>
                <c:pt idx="5729">
                  <c:v>193083.62500000058</c:v>
                </c:pt>
                <c:pt idx="5730">
                  <c:v>153114.52500000058</c:v>
                </c:pt>
                <c:pt idx="5731">
                  <c:v>114758.77500000058</c:v>
                </c:pt>
                <c:pt idx="5732">
                  <c:v>82413.650000000576</c:v>
                </c:pt>
                <c:pt idx="5733">
                  <c:v>57420.775000000576</c:v>
                </c:pt>
                <c:pt idx="5734">
                  <c:v>40430.400000000576</c:v>
                </c:pt>
                <c:pt idx="5735">
                  <c:v>30214.775000000576</c:v>
                </c:pt>
                <c:pt idx="5736">
                  <c:v>25812.400000000576</c:v>
                </c:pt>
                <c:pt idx="5737">
                  <c:v>25402.525000000576</c:v>
                </c:pt>
                <c:pt idx="5738">
                  <c:v>28232.275000000562</c:v>
                </c:pt>
                <c:pt idx="5739">
                  <c:v>32764.650000000562</c:v>
                </c:pt>
                <c:pt idx="5740">
                  <c:v>38093.650000000562</c:v>
                </c:pt>
                <c:pt idx="5741">
                  <c:v>47129.550000000563</c:v>
                </c:pt>
                <c:pt idx="5742">
                  <c:v>70607.92500000057</c:v>
                </c:pt>
                <c:pt idx="5743">
                  <c:v>96074.17500000057</c:v>
                </c:pt>
                <c:pt idx="5744">
                  <c:v>121540.42500000057</c:v>
                </c:pt>
                <c:pt idx="5745">
                  <c:v>146455.00000000058</c:v>
                </c:pt>
                <c:pt idx="5746">
                  <c:v>167725.52500000058</c:v>
                </c:pt>
                <c:pt idx="5747">
                  <c:v>186000.90000000058</c:v>
                </c:pt>
                <c:pt idx="5748">
                  <c:v>201454.47500000059</c:v>
                </c:pt>
                <c:pt idx="5749">
                  <c:v>214054.75000000058</c:v>
                </c:pt>
                <c:pt idx="5750">
                  <c:v>223150.67500000057</c:v>
                </c:pt>
                <c:pt idx="5751">
                  <c:v>228786.97500000056</c:v>
                </c:pt>
                <c:pt idx="5752">
                  <c:v>229053.92500000057</c:v>
                </c:pt>
                <c:pt idx="5753">
                  <c:v>214005.22500000056</c:v>
                </c:pt>
                <c:pt idx="5754">
                  <c:v>186808.45000000056</c:v>
                </c:pt>
                <c:pt idx="5755">
                  <c:v>160900.95000000056</c:v>
                </c:pt>
                <c:pt idx="5756">
                  <c:v>140206.82500000056</c:v>
                </c:pt>
                <c:pt idx="5757">
                  <c:v>126119.95000000056</c:v>
                </c:pt>
                <c:pt idx="5758">
                  <c:v>119133.07500000056</c:v>
                </c:pt>
                <c:pt idx="5759">
                  <c:v>118199.32500000056</c:v>
                </c:pt>
                <c:pt idx="5760">
                  <c:v>121707.82500000056</c:v>
                </c:pt>
                <c:pt idx="5761">
                  <c:v>128591.32500000056</c:v>
                </c:pt>
                <c:pt idx="5762">
                  <c:v>138268.07500000056</c:v>
                </c:pt>
                <c:pt idx="5763">
                  <c:v>149309.95000000056</c:v>
                </c:pt>
                <c:pt idx="5764">
                  <c:v>160739.57500000056</c:v>
                </c:pt>
                <c:pt idx="5765">
                  <c:v>174300.85000000056</c:v>
                </c:pt>
                <c:pt idx="5766">
                  <c:v>197894.57500000056</c:v>
                </c:pt>
                <c:pt idx="5767">
                  <c:v>223360.82500000056</c:v>
                </c:pt>
                <c:pt idx="5768">
                  <c:v>248827.07500000056</c:v>
                </c:pt>
                <c:pt idx="5769">
                  <c:v>274293.32500000054</c:v>
                </c:pt>
                <c:pt idx="5770">
                  <c:v>299704.85000000056</c:v>
                </c:pt>
                <c:pt idx="5771">
                  <c:v>318454.35000000056</c:v>
                </c:pt>
                <c:pt idx="5772">
                  <c:v>335029.32500000054</c:v>
                </c:pt>
                <c:pt idx="5773">
                  <c:v>351928.67500000051</c:v>
                </c:pt>
                <c:pt idx="5774">
                  <c:v>363265.7250000005</c:v>
                </c:pt>
                <c:pt idx="5775">
                  <c:v>360903.57500000048</c:v>
                </c:pt>
                <c:pt idx="5776">
                  <c:v>348456.87500000047</c:v>
                </c:pt>
                <c:pt idx="5777">
                  <c:v>322832.27500000049</c:v>
                </c:pt>
                <c:pt idx="5778">
                  <c:v>295993.7250000005</c:v>
                </c:pt>
                <c:pt idx="5779">
                  <c:v>270482.2250000005</c:v>
                </c:pt>
                <c:pt idx="5780">
                  <c:v>249718.7250000005</c:v>
                </c:pt>
                <c:pt idx="5781">
                  <c:v>236217.1000000005</c:v>
                </c:pt>
                <c:pt idx="5782">
                  <c:v>229624.7250000005</c:v>
                </c:pt>
                <c:pt idx="5783">
                  <c:v>229211.6000000005</c:v>
                </c:pt>
                <c:pt idx="5784">
                  <c:v>233263.8500000005</c:v>
                </c:pt>
                <c:pt idx="5785">
                  <c:v>240340.7250000005</c:v>
                </c:pt>
                <c:pt idx="5786">
                  <c:v>248989.8500000005</c:v>
                </c:pt>
                <c:pt idx="5787">
                  <c:v>257642.7250000005</c:v>
                </c:pt>
                <c:pt idx="5788">
                  <c:v>263259.7250000005</c:v>
                </c:pt>
                <c:pt idx="5789">
                  <c:v>265534.15000000049</c:v>
                </c:pt>
                <c:pt idx="5790">
                  <c:v>267743.1000000005</c:v>
                </c:pt>
                <c:pt idx="5791">
                  <c:v>271103.80000000051</c:v>
                </c:pt>
                <c:pt idx="5792">
                  <c:v>285621.7250000005</c:v>
                </c:pt>
                <c:pt idx="5793">
                  <c:v>301792.90000000049</c:v>
                </c:pt>
                <c:pt idx="5794">
                  <c:v>318119.2250000005</c:v>
                </c:pt>
                <c:pt idx="5795">
                  <c:v>332437.07500000054</c:v>
                </c:pt>
                <c:pt idx="5796">
                  <c:v>341488.77500000055</c:v>
                </c:pt>
                <c:pt idx="5797">
                  <c:v>346183.25000000052</c:v>
                </c:pt>
                <c:pt idx="5798">
                  <c:v>345822.15000000055</c:v>
                </c:pt>
                <c:pt idx="5799">
                  <c:v>342262.22500000056</c:v>
                </c:pt>
                <c:pt idx="5800">
                  <c:v>332726.20000000054</c:v>
                </c:pt>
                <c:pt idx="5801">
                  <c:v>309210.57500000054</c:v>
                </c:pt>
                <c:pt idx="5802">
                  <c:v>277228.00000000052</c:v>
                </c:pt>
                <c:pt idx="5803">
                  <c:v>248698.75000000052</c:v>
                </c:pt>
                <c:pt idx="5804">
                  <c:v>226289.75000000052</c:v>
                </c:pt>
                <c:pt idx="5805">
                  <c:v>212157.50000000052</c:v>
                </c:pt>
                <c:pt idx="5806">
                  <c:v>206607.00000000052</c:v>
                </c:pt>
                <c:pt idx="5807">
                  <c:v>207736.87500000052</c:v>
                </c:pt>
                <c:pt idx="5808">
                  <c:v>213907.75000000052</c:v>
                </c:pt>
                <c:pt idx="5809">
                  <c:v>223231.37500000052</c:v>
                </c:pt>
                <c:pt idx="5810">
                  <c:v>234010.37500000052</c:v>
                </c:pt>
                <c:pt idx="5811">
                  <c:v>244242.75000000052</c:v>
                </c:pt>
                <c:pt idx="5812">
                  <c:v>250936.12500000052</c:v>
                </c:pt>
                <c:pt idx="5813">
                  <c:v>253727.07500000054</c:v>
                </c:pt>
                <c:pt idx="5814">
                  <c:v>258808.12500000052</c:v>
                </c:pt>
                <c:pt idx="5815">
                  <c:v>261823.65000000052</c:v>
                </c:pt>
                <c:pt idx="5816">
                  <c:v>261983.20000000048</c:v>
                </c:pt>
                <c:pt idx="5817">
                  <c:v>264763.75000000047</c:v>
                </c:pt>
                <c:pt idx="5818">
                  <c:v>264495.92500000045</c:v>
                </c:pt>
                <c:pt idx="5819">
                  <c:v>257759.75000000047</c:v>
                </c:pt>
                <c:pt idx="5820">
                  <c:v>250655.97500000047</c:v>
                </c:pt>
                <c:pt idx="5821">
                  <c:v>239455.42500000045</c:v>
                </c:pt>
                <c:pt idx="5822">
                  <c:v>225512.82500000045</c:v>
                </c:pt>
                <c:pt idx="5823">
                  <c:v>205419.65000000043</c:v>
                </c:pt>
                <c:pt idx="5824">
                  <c:v>182666.57500000042</c:v>
                </c:pt>
                <c:pt idx="5825">
                  <c:v>158762.20000000042</c:v>
                </c:pt>
                <c:pt idx="5826">
                  <c:v>134037.55000000042</c:v>
                </c:pt>
                <c:pt idx="5827">
                  <c:v>110782.42500000042</c:v>
                </c:pt>
                <c:pt idx="5828">
                  <c:v>93075.550000000425</c:v>
                </c:pt>
                <c:pt idx="5829">
                  <c:v>83074.425000000425</c:v>
                </c:pt>
                <c:pt idx="5830">
                  <c:v>81591.175000000425</c:v>
                </c:pt>
                <c:pt idx="5831">
                  <c:v>87299.800000000439</c:v>
                </c:pt>
                <c:pt idx="5832">
                  <c:v>98249.675000000439</c:v>
                </c:pt>
                <c:pt idx="5833">
                  <c:v>112169.30000000044</c:v>
                </c:pt>
                <c:pt idx="5834">
                  <c:v>128415.17500000045</c:v>
                </c:pt>
                <c:pt idx="5835">
                  <c:v>144664.55000000045</c:v>
                </c:pt>
                <c:pt idx="5836">
                  <c:v>158019.17500000045</c:v>
                </c:pt>
                <c:pt idx="5837">
                  <c:v>168627.17500000045</c:v>
                </c:pt>
                <c:pt idx="5838">
                  <c:v>189289.60000000044</c:v>
                </c:pt>
                <c:pt idx="5839">
                  <c:v>214755.85000000044</c:v>
                </c:pt>
                <c:pt idx="5840">
                  <c:v>240222.10000000044</c:v>
                </c:pt>
                <c:pt idx="5841">
                  <c:v>265688.35000000044</c:v>
                </c:pt>
                <c:pt idx="5842">
                  <c:v>291154.60000000044</c:v>
                </c:pt>
                <c:pt idx="5843">
                  <c:v>316620.85000000044</c:v>
                </c:pt>
                <c:pt idx="5844">
                  <c:v>342087.10000000044</c:v>
                </c:pt>
                <c:pt idx="5845">
                  <c:v>367553.35000000044</c:v>
                </c:pt>
                <c:pt idx="5846">
                  <c:v>393019.60000000044</c:v>
                </c:pt>
                <c:pt idx="5847">
                  <c:v>415012.82500000042</c:v>
                </c:pt>
                <c:pt idx="5848">
                  <c:v>429558.97500000044</c:v>
                </c:pt>
                <c:pt idx="5849">
                  <c:v>430816.92500000045</c:v>
                </c:pt>
                <c:pt idx="5850">
                  <c:v>424566.45000000048</c:v>
                </c:pt>
                <c:pt idx="5851">
                  <c:v>419856.45000000048</c:v>
                </c:pt>
                <c:pt idx="5852">
                  <c:v>420288.95000000048</c:v>
                </c:pt>
                <c:pt idx="5853">
                  <c:v>427587.07500000048</c:v>
                </c:pt>
                <c:pt idx="5854">
                  <c:v>442168.82500000048</c:v>
                </c:pt>
                <c:pt idx="5855">
                  <c:v>462517.45000000048</c:v>
                </c:pt>
                <c:pt idx="5856">
                  <c:v>486866.20000000048</c:v>
                </c:pt>
                <c:pt idx="5857">
                  <c:v>512332.45000000048</c:v>
                </c:pt>
                <c:pt idx="5858">
                  <c:v>537798.70000000042</c:v>
                </c:pt>
                <c:pt idx="5859">
                  <c:v>563264.95000000042</c:v>
                </c:pt>
                <c:pt idx="5860">
                  <c:v>587763.57500000042</c:v>
                </c:pt>
                <c:pt idx="5861">
                  <c:v>611609.52500000037</c:v>
                </c:pt>
                <c:pt idx="5862">
                  <c:v>637075.77500000037</c:v>
                </c:pt>
                <c:pt idx="5863">
                  <c:v>662542.02500000037</c:v>
                </c:pt>
                <c:pt idx="5864">
                  <c:v>688008.27500000037</c:v>
                </c:pt>
                <c:pt idx="5865">
                  <c:v>713474.52500000037</c:v>
                </c:pt>
                <c:pt idx="5866">
                  <c:v>738940.77500000037</c:v>
                </c:pt>
                <c:pt idx="5867">
                  <c:v>764407.02500000037</c:v>
                </c:pt>
                <c:pt idx="5868">
                  <c:v>789873.27500000037</c:v>
                </c:pt>
                <c:pt idx="5869">
                  <c:v>815339.52500000037</c:v>
                </c:pt>
                <c:pt idx="5870">
                  <c:v>840805.77500000037</c:v>
                </c:pt>
                <c:pt idx="5871">
                  <c:v>866272.02500000037</c:v>
                </c:pt>
                <c:pt idx="5872">
                  <c:v>891738.27500000037</c:v>
                </c:pt>
                <c:pt idx="5873">
                  <c:v>906310.9250000004</c:v>
                </c:pt>
                <c:pt idx="5874">
                  <c:v>904989.07500000042</c:v>
                </c:pt>
                <c:pt idx="5875">
                  <c:v>903464.70000000042</c:v>
                </c:pt>
                <c:pt idx="5876">
                  <c:v>906725.32500000042</c:v>
                </c:pt>
                <c:pt idx="5877">
                  <c:v>916253.57500000042</c:v>
                </c:pt>
                <c:pt idx="5878">
                  <c:v>932012.07500000042</c:v>
                </c:pt>
                <c:pt idx="5879">
                  <c:v>952951.20000000042</c:v>
                </c:pt>
                <c:pt idx="5880">
                  <c:v>977630.95000000042</c:v>
                </c:pt>
                <c:pt idx="5881">
                  <c:v>1003097.2000000004</c:v>
                </c:pt>
                <c:pt idx="5882">
                  <c:v>1028563.4500000004</c:v>
                </c:pt>
                <c:pt idx="5883">
                  <c:v>1054029.7000000004</c:v>
                </c:pt>
                <c:pt idx="5884">
                  <c:v>1077867.4500000004</c:v>
                </c:pt>
                <c:pt idx="5885">
                  <c:v>1101029.1000000003</c:v>
                </c:pt>
                <c:pt idx="5886">
                  <c:v>1126495.3500000003</c:v>
                </c:pt>
                <c:pt idx="5887">
                  <c:v>1151961.6000000003</c:v>
                </c:pt>
                <c:pt idx="5888">
                  <c:v>1177427.8500000003</c:v>
                </c:pt>
                <c:pt idx="5889">
                  <c:v>1202894.1000000003</c:v>
                </c:pt>
                <c:pt idx="5890">
                  <c:v>1228360.3500000003</c:v>
                </c:pt>
                <c:pt idx="5891">
                  <c:v>1253826.6000000003</c:v>
                </c:pt>
                <c:pt idx="5892">
                  <c:v>1279292.8500000003</c:v>
                </c:pt>
                <c:pt idx="5893">
                  <c:v>1304759.1000000003</c:v>
                </c:pt>
                <c:pt idx="5894">
                  <c:v>1330225.3500000003</c:v>
                </c:pt>
                <c:pt idx="5895">
                  <c:v>1350000</c:v>
                </c:pt>
                <c:pt idx="5896">
                  <c:v>1350000</c:v>
                </c:pt>
                <c:pt idx="5897">
                  <c:v>1350000</c:v>
                </c:pt>
                <c:pt idx="5898">
                  <c:v>1350000</c:v>
                </c:pt>
                <c:pt idx="5899">
                  <c:v>1350000</c:v>
                </c:pt>
                <c:pt idx="5900">
                  <c:v>1350000</c:v>
                </c:pt>
                <c:pt idx="5901">
                  <c:v>1350000</c:v>
                </c:pt>
                <c:pt idx="5902">
                  <c:v>1350000</c:v>
                </c:pt>
                <c:pt idx="5903">
                  <c:v>1350000</c:v>
                </c:pt>
                <c:pt idx="5904">
                  <c:v>1350000</c:v>
                </c:pt>
                <c:pt idx="5905">
                  <c:v>1350000</c:v>
                </c:pt>
                <c:pt idx="5906">
                  <c:v>1350000</c:v>
                </c:pt>
                <c:pt idx="5907">
                  <c:v>1350000</c:v>
                </c:pt>
                <c:pt idx="5908">
                  <c:v>1350000</c:v>
                </c:pt>
                <c:pt idx="5909">
                  <c:v>1350000</c:v>
                </c:pt>
                <c:pt idx="5910">
                  <c:v>1350000</c:v>
                </c:pt>
                <c:pt idx="5911">
                  <c:v>1350000</c:v>
                </c:pt>
                <c:pt idx="5912">
                  <c:v>1350000</c:v>
                </c:pt>
                <c:pt idx="5913">
                  <c:v>1350000</c:v>
                </c:pt>
                <c:pt idx="5914">
                  <c:v>1350000</c:v>
                </c:pt>
                <c:pt idx="5915">
                  <c:v>1350000</c:v>
                </c:pt>
                <c:pt idx="5916">
                  <c:v>1350000</c:v>
                </c:pt>
                <c:pt idx="5917">
                  <c:v>1350000</c:v>
                </c:pt>
                <c:pt idx="5918">
                  <c:v>1350000</c:v>
                </c:pt>
                <c:pt idx="5919">
                  <c:v>1350000</c:v>
                </c:pt>
                <c:pt idx="5920">
                  <c:v>1350000</c:v>
                </c:pt>
                <c:pt idx="5921">
                  <c:v>1350000</c:v>
                </c:pt>
                <c:pt idx="5922">
                  <c:v>1349494.375</c:v>
                </c:pt>
                <c:pt idx="5923">
                  <c:v>1350000</c:v>
                </c:pt>
                <c:pt idx="5924">
                  <c:v>1350000</c:v>
                </c:pt>
                <c:pt idx="5925">
                  <c:v>1350000</c:v>
                </c:pt>
                <c:pt idx="5926">
                  <c:v>1350000</c:v>
                </c:pt>
                <c:pt idx="5927">
                  <c:v>1350000</c:v>
                </c:pt>
                <c:pt idx="5928">
                  <c:v>1350000</c:v>
                </c:pt>
                <c:pt idx="5929">
                  <c:v>1350000</c:v>
                </c:pt>
                <c:pt idx="5930">
                  <c:v>1350000</c:v>
                </c:pt>
                <c:pt idx="5931">
                  <c:v>1350000</c:v>
                </c:pt>
                <c:pt idx="5932">
                  <c:v>1350000</c:v>
                </c:pt>
                <c:pt idx="5933">
                  <c:v>1350000</c:v>
                </c:pt>
                <c:pt idx="5934">
                  <c:v>1350000</c:v>
                </c:pt>
                <c:pt idx="5935">
                  <c:v>1350000</c:v>
                </c:pt>
                <c:pt idx="5936">
                  <c:v>1350000</c:v>
                </c:pt>
                <c:pt idx="5937">
                  <c:v>1350000</c:v>
                </c:pt>
                <c:pt idx="5938">
                  <c:v>1350000</c:v>
                </c:pt>
                <c:pt idx="5939">
                  <c:v>1350000</c:v>
                </c:pt>
                <c:pt idx="5940">
                  <c:v>1350000</c:v>
                </c:pt>
                <c:pt idx="5941">
                  <c:v>1350000</c:v>
                </c:pt>
                <c:pt idx="5942">
                  <c:v>1350000</c:v>
                </c:pt>
                <c:pt idx="5943">
                  <c:v>1350000</c:v>
                </c:pt>
                <c:pt idx="5944">
                  <c:v>1350000</c:v>
                </c:pt>
                <c:pt idx="5945">
                  <c:v>1350000</c:v>
                </c:pt>
                <c:pt idx="5946">
                  <c:v>1350000</c:v>
                </c:pt>
                <c:pt idx="5947">
                  <c:v>1350000</c:v>
                </c:pt>
                <c:pt idx="5948">
                  <c:v>1350000</c:v>
                </c:pt>
                <c:pt idx="5949">
                  <c:v>1350000</c:v>
                </c:pt>
                <c:pt idx="5950">
                  <c:v>1350000</c:v>
                </c:pt>
                <c:pt idx="5951">
                  <c:v>1350000</c:v>
                </c:pt>
                <c:pt idx="5952">
                  <c:v>1350000</c:v>
                </c:pt>
                <c:pt idx="5953">
                  <c:v>1350000</c:v>
                </c:pt>
                <c:pt idx="5954">
                  <c:v>1350000</c:v>
                </c:pt>
                <c:pt idx="5955">
                  <c:v>1350000</c:v>
                </c:pt>
                <c:pt idx="5956">
                  <c:v>1350000</c:v>
                </c:pt>
                <c:pt idx="5957">
                  <c:v>1350000</c:v>
                </c:pt>
                <c:pt idx="5958">
                  <c:v>1350000</c:v>
                </c:pt>
                <c:pt idx="5959">
                  <c:v>1350000</c:v>
                </c:pt>
                <c:pt idx="5960">
                  <c:v>1350000</c:v>
                </c:pt>
                <c:pt idx="5961">
                  <c:v>1350000</c:v>
                </c:pt>
                <c:pt idx="5962">
                  <c:v>1350000</c:v>
                </c:pt>
                <c:pt idx="5963">
                  <c:v>1350000</c:v>
                </c:pt>
                <c:pt idx="5964">
                  <c:v>1350000</c:v>
                </c:pt>
                <c:pt idx="5965">
                  <c:v>1350000</c:v>
                </c:pt>
                <c:pt idx="5966">
                  <c:v>1350000</c:v>
                </c:pt>
                <c:pt idx="5967">
                  <c:v>1350000</c:v>
                </c:pt>
                <c:pt idx="5968">
                  <c:v>1350000</c:v>
                </c:pt>
                <c:pt idx="5969">
                  <c:v>1350000</c:v>
                </c:pt>
                <c:pt idx="5970">
                  <c:v>1346607.9750000001</c:v>
                </c:pt>
                <c:pt idx="5971">
                  <c:v>1344502.4750000001</c:v>
                </c:pt>
                <c:pt idx="5972">
                  <c:v>1347814.6</c:v>
                </c:pt>
                <c:pt idx="5973">
                  <c:v>1350000</c:v>
                </c:pt>
                <c:pt idx="5974">
                  <c:v>1350000</c:v>
                </c:pt>
                <c:pt idx="5975">
                  <c:v>1350000</c:v>
                </c:pt>
                <c:pt idx="5976">
                  <c:v>1350000</c:v>
                </c:pt>
                <c:pt idx="5977">
                  <c:v>1350000</c:v>
                </c:pt>
                <c:pt idx="5978">
                  <c:v>1350000</c:v>
                </c:pt>
                <c:pt idx="5979">
                  <c:v>1350000</c:v>
                </c:pt>
                <c:pt idx="5980">
                  <c:v>1350000</c:v>
                </c:pt>
                <c:pt idx="5981">
                  <c:v>1350000</c:v>
                </c:pt>
                <c:pt idx="5982">
                  <c:v>1350000</c:v>
                </c:pt>
                <c:pt idx="5983">
                  <c:v>1350000</c:v>
                </c:pt>
                <c:pt idx="5984">
                  <c:v>1350000</c:v>
                </c:pt>
                <c:pt idx="5985">
                  <c:v>1350000</c:v>
                </c:pt>
                <c:pt idx="5986">
                  <c:v>1350000</c:v>
                </c:pt>
                <c:pt idx="5987">
                  <c:v>1350000</c:v>
                </c:pt>
                <c:pt idx="5988">
                  <c:v>1350000</c:v>
                </c:pt>
                <c:pt idx="5989">
                  <c:v>1350000</c:v>
                </c:pt>
                <c:pt idx="5990">
                  <c:v>1350000</c:v>
                </c:pt>
                <c:pt idx="5991">
                  <c:v>1350000</c:v>
                </c:pt>
                <c:pt idx="5992">
                  <c:v>1350000</c:v>
                </c:pt>
                <c:pt idx="5993">
                  <c:v>1346435.45</c:v>
                </c:pt>
                <c:pt idx="5994">
                  <c:v>1331540.925</c:v>
                </c:pt>
                <c:pt idx="5995">
                  <c:v>1317814.3</c:v>
                </c:pt>
                <c:pt idx="5996">
                  <c:v>1309795.425</c:v>
                </c:pt>
                <c:pt idx="5997">
                  <c:v>1308537.675</c:v>
                </c:pt>
                <c:pt idx="5998">
                  <c:v>1313874.425</c:v>
                </c:pt>
                <c:pt idx="5999">
                  <c:v>1325409.175</c:v>
                </c:pt>
                <c:pt idx="6000">
                  <c:v>1341430.925</c:v>
                </c:pt>
                <c:pt idx="6001">
                  <c:v>1350000</c:v>
                </c:pt>
                <c:pt idx="6002">
                  <c:v>1350000</c:v>
                </c:pt>
                <c:pt idx="6003">
                  <c:v>1350000</c:v>
                </c:pt>
                <c:pt idx="6004">
                  <c:v>1350000</c:v>
                </c:pt>
                <c:pt idx="6005">
                  <c:v>1350000</c:v>
                </c:pt>
                <c:pt idx="6006">
                  <c:v>1350000</c:v>
                </c:pt>
                <c:pt idx="6007">
                  <c:v>1350000</c:v>
                </c:pt>
                <c:pt idx="6008">
                  <c:v>1350000</c:v>
                </c:pt>
                <c:pt idx="6009">
                  <c:v>1350000</c:v>
                </c:pt>
                <c:pt idx="6010">
                  <c:v>1350000</c:v>
                </c:pt>
                <c:pt idx="6011">
                  <c:v>1350000</c:v>
                </c:pt>
                <c:pt idx="6012">
                  <c:v>1350000</c:v>
                </c:pt>
                <c:pt idx="6013">
                  <c:v>1350000</c:v>
                </c:pt>
                <c:pt idx="6014">
                  <c:v>1347834.125</c:v>
                </c:pt>
                <c:pt idx="6015">
                  <c:v>1340036.1499999999</c:v>
                </c:pt>
                <c:pt idx="6016">
                  <c:v>1322732.0999999999</c:v>
                </c:pt>
                <c:pt idx="6017">
                  <c:v>1303053.8749999998</c:v>
                </c:pt>
                <c:pt idx="6018">
                  <c:v>1283642.5249999997</c:v>
                </c:pt>
                <c:pt idx="6019">
                  <c:v>1267012.3999999997</c:v>
                </c:pt>
                <c:pt idx="6020">
                  <c:v>1256868.2749999997</c:v>
                </c:pt>
                <c:pt idx="6021">
                  <c:v>1254848.3999999997</c:v>
                </c:pt>
                <c:pt idx="6022">
                  <c:v>1260114.3999999997</c:v>
                </c:pt>
                <c:pt idx="6023">
                  <c:v>1271096.1499999997</c:v>
                </c:pt>
                <c:pt idx="6024">
                  <c:v>1286731.1499999997</c:v>
                </c:pt>
                <c:pt idx="6025">
                  <c:v>1304967.0249999997</c:v>
                </c:pt>
                <c:pt idx="6026">
                  <c:v>1324010.5249999997</c:v>
                </c:pt>
                <c:pt idx="6027">
                  <c:v>1342174.2749999997</c:v>
                </c:pt>
                <c:pt idx="6028">
                  <c:v>1350000</c:v>
                </c:pt>
                <c:pt idx="6029">
                  <c:v>1350000</c:v>
                </c:pt>
                <c:pt idx="6030">
                  <c:v>1350000</c:v>
                </c:pt>
                <c:pt idx="6031">
                  <c:v>1350000</c:v>
                </c:pt>
                <c:pt idx="6032">
                  <c:v>1350000</c:v>
                </c:pt>
                <c:pt idx="6033">
                  <c:v>1350000</c:v>
                </c:pt>
                <c:pt idx="6034">
                  <c:v>1350000</c:v>
                </c:pt>
                <c:pt idx="6035">
                  <c:v>1350000</c:v>
                </c:pt>
                <c:pt idx="6036">
                  <c:v>1350000</c:v>
                </c:pt>
                <c:pt idx="6037">
                  <c:v>1350000</c:v>
                </c:pt>
                <c:pt idx="6038">
                  <c:v>1350000</c:v>
                </c:pt>
                <c:pt idx="6039">
                  <c:v>1350000</c:v>
                </c:pt>
                <c:pt idx="6040">
                  <c:v>1350000</c:v>
                </c:pt>
                <c:pt idx="6041">
                  <c:v>1349814.35</c:v>
                </c:pt>
                <c:pt idx="6042">
                  <c:v>1342602.4500000002</c:v>
                </c:pt>
                <c:pt idx="6043">
                  <c:v>1335959.4500000002</c:v>
                </c:pt>
                <c:pt idx="6044">
                  <c:v>1334444.9500000002</c:v>
                </c:pt>
                <c:pt idx="6045">
                  <c:v>1339427.7000000002</c:v>
                </c:pt>
                <c:pt idx="6046">
                  <c:v>1350000</c:v>
                </c:pt>
                <c:pt idx="6047">
                  <c:v>1350000</c:v>
                </c:pt>
                <c:pt idx="6048">
                  <c:v>1350000</c:v>
                </c:pt>
                <c:pt idx="6049">
                  <c:v>1350000</c:v>
                </c:pt>
                <c:pt idx="6050">
                  <c:v>1350000</c:v>
                </c:pt>
                <c:pt idx="6051">
                  <c:v>1350000</c:v>
                </c:pt>
                <c:pt idx="6052">
                  <c:v>1350000</c:v>
                </c:pt>
                <c:pt idx="6053">
                  <c:v>1350000</c:v>
                </c:pt>
                <c:pt idx="6054">
                  <c:v>1350000</c:v>
                </c:pt>
                <c:pt idx="6055">
                  <c:v>1350000</c:v>
                </c:pt>
                <c:pt idx="6056">
                  <c:v>1350000</c:v>
                </c:pt>
                <c:pt idx="6057">
                  <c:v>1350000</c:v>
                </c:pt>
                <c:pt idx="6058">
                  <c:v>1350000</c:v>
                </c:pt>
                <c:pt idx="6059">
                  <c:v>1350000</c:v>
                </c:pt>
                <c:pt idx="6060">
                  <c:v>1350000</c:v>
                </c:pt>
                <c:pt idx="6061">
                  <c:v>1350000</c:v>
                </c:pt>
                <c:pt idx="6062">
                  <c:v>1350000</c:v>
                </c:pt>
                <c:pt idx="6063">
                  <c:v>1350000</c:v>
                </c:pt>
                <c:pt idx="6064">
                  <c:v>1350000</c:v>
                </c:pt>
                <c:pt idx="6065">
                  <c:v>1350000</c:v>
                </c:pt>
                <c:pt idx="6066">
                  <c:v>1350000</c:v>
                </c:pt>
                <c:pt idx="6067">
                  <c:v>1350000</c:v>
                </c:pt>
                <c:pt idx="6068">
                  <c:v>1350000</c:v>
                </c:pt>
                <c:pt idx="6069">
                  <c:v>1350000</c:v>
                </c:pt>
                <c:pt idx="6070">
                  <c:v>1350000</c:v>
                </c:pt>
                <c:pt idx="6071">
                  <c:v>1350000</c:v>
                </c:pt>
                <c:pt idx="6072">
                  <c:v>1350000</c:v>
                </c:pt>
                <c:pt idx="6073">
                  <c:v>1350000</c:v>
                </c:pt>
                <c:pt idx="6074">
                  <c:v>1350000</c:v>
                </c:pt>
                <c:pt idx="6075">
                  <c:v>1350000</c:v>
                </c:pt>
                <c:pt idx="6076">
                  <c:v>1350000</c:v>
                </c:pt>
                <c:pt idx="6077">
                  <c:v>1350000</c:v>
                </c:pt>
                <c:pt idx="6078">
                  <c:v>1350000</c:v>
                </c:pt>
                <c:pt idx="6079">
                  <c:v>1350000</c:v>
                </c:pt>
                <c:pt idx="6080">
                  <c:v>1350000</c:v>
                </c:pt>
                <c:pt idx="6081">
                  <c:v>1350000</c:v>
                </c:pt>
                <c:pt idx="6082">
                  <c:v>1350000</c:v>
                </c:pt>
                <c:pt idx="6083">
                  <c:v>1350000</c:v>
                </c:pt>
                <c:pt idx="6084">
                  <c:v>1350000</c:v>
                </c:pt>
                <c:pt idx="6085">
                  <c:v>1350000</c:v>
                </c:pt>
                <c:pt idx="6086">
                  <c:v>1350000</c:v>
                </c:pt>
                <c:pt idx="6087">
                  <c:v>1350000</c:v>
                </c:pt>
                <c:pt idx="6088">
                  <c:v>1350000</c:v>
                </c:pt>
                <c:pt idx="6089">
                  <c:v>1350000</c:v>
                </c:pt>
                <c:pt idx="6090">
                  <c:v>1348544.825</c:v>
                </c:pt>
                <c:pt idx="6091">
                  <c:v>1347621.325</c:v>
                </c:pt>
                <c:pt idx="6092">
                  <c:v>1350000</c:v>
                </c:pt>
                <c:pt idx="6093">
                  <c:v>1350000</c:v>
                </c:pt>
                <c:pt idx="6094">
                  <c:v>1350000</c:v>
                </c:pt>
                <c:pt idx="6095">
                  <c:v>1350000</c:v>
                </c:pt>
                <c:pt idx="6096">
                  <c:v>1350000</c:v>
                </c:pt>
                <c:pt idx="6097">
                  <c:v>1350000</c:v>
                </c:pt>
                <c:pt idx="6098">
                  <c:v>1350000</c:v>
                </c:pt>
                <c:pt idx="6099">
                  <c:v>1350000</c:v>
                </c:pt>
                <c:pt idx="6100">
                  <c:v>1350000</c:v>
                </c:pt>
                <c:pt idx="6101">
                  <c:v>1350000</c:v>
                </c:pt>
                <c:pt idx="6102">
                  <c:v>1350000</c:v>
                </c:pt>
                <c:pt idx="6103">
                  <c:v>1350000</c:v>
                </c:pt>
                <c:pt idx="6104">
                  <c:v>1350000</c:v>
                </c:pt>
                <c:pt idx="6105">
                  <c:v>1350000</c:v>
                </c:pt>
                <c:pt idx="6106">
                  <c:v>1350000</c:v>
                </c:pt>
                <c:pt idx="6107">
                  <c:v>1350000</c:v>
                </c:pt>
                <c:pt idx="6108">
                  <c:v>1350000</c:v>
                </c:pt>
                <c:pt idx="6109">
                  <c:v>1350000</c:v>
                </c:pt>
                <c:pt idx="6110">
                  <c:v>1350000</c:v>
                </c:pt>
                <c:pt idx="6111">
                  <c:v>1350000</c:v>
                </c:pt>
                <c:pt idx="6112">
                  <c:v>1350000</c:v>
                </c:pt>
                <c:pt idx="6113">
                  <c:v>1339743.5</c:v>
                </c:pt>
                <c:pt idx="6114">
                  <c:v>1320980.5249999999</c:v>
                </c:pt>
                <c:pt idx="6115">
                  <c:v>1303416.1499999999</c:v>
                </c:pt>
                <c:pt idx="6116">
                  <c:v>1291548.5249999999</c:v>
                </c:pt>
                <c:pt idx="6117">
                  <c:v>1286570.2749999999</c:v>
                </c:pt>
                <c:pt idx="6118">
                  <c:v>1288233.0249999999</c:v>
                </c:pt>
                <c:pt idx="6119">
                  <c:v>1295352.6499999999</c:v>
                </c:pt>
                <c:pt idx="6120">
                  <c:v>1306046.2749999999</c:v>
                </c:pt>
                <c:pt idx="6121">
                  <c:v>1318890.8999999999</c:v>
                </c:pt>
                <c:pt idx="6122">
                  <c:v>1333094.0249999999</c:v>
                </c:pt>
                <c:pt idx="6123">
                  <c:v>1346933.65</c:v>
                </c:pt>
                <c:pt idx="6124">
                  <c:v>1350000</c:v>
                </c:pt>
                <c:pt idx="6125">
                  <c:v>1350000</c:v>
                </c:pt>
                <c:pt idx="6126">
                  <c:v>1350000</c:v>
                </c:pt>
                <c:pt idx="6127">
                  <c:v>1350000</c:v>
                </c:pt>
                <c:pt idx="6128">
                  <c:v>1350000</c:v>
                </c:pt>
                <c:pt idx="6129">
                  <c:v>1350000</c:v>
                </c:pt>
                <c:pt idx="6130">
                  <c:v>1350000</c:v>
                </c:pt>
                <c:pt idx="6131">
                  <c:v>1350000</c:v>
                </c:pt>
                <c:pt idx="6132">
                  <c:v>1350000</c:v>
                </c:pt>
                <c:pt idx="6133">
                  <c:v>1350000</c:v>
                </c:pt>
                <c:pt idx="6134">
                  <c:v>1350000</c:v>
                </c:pt>
                <c:pt idx="6135">
                  <c:v>1346067.35</c:v>
                </c:pt>
                <c:pt idx="6136">
                  <c:v>1335432.4000000001</c:v>
                </c:pt>
                <c:pt idx="6137">
                  <c:v>1310618.3250000002</c:v>
                </c:pt>
                <c:pt idx="6138">
                  <c:v>1278441.0000000002</c:v>
                </c:pt>
                <c:pt idx="6139">
                  <c:v>1249887.5000000002</c:v>
                </c:pt>
                <c:pt idx="6140">
                  <c:v>1229316.0000000002</c:v>
                </c:pt>
                <c:pt idx="6141">
                  <c:v>1218002.5000000002</c:v>
                </c:pt>
                <c:pt idx="6142">
                  <c:v>1214825.8750000002</c:v>
                </c:pt>
                <c:pt idx="6143">
                  <c:v>1218256.2500000002</c:v>
                </c:pt>
                <c:pt idx="6144">
                  <c:v>1227134.7500000002</c:v>
                </c:pt>
                <c:pt idx="6145">
                  <c:v>1239784.1250000002</c:v>
                </c:pt>
                <c:pt idx="6146">
                  <c:v>1254169.0000000002</c:v>
                </c:pt>
                <c:pt idx="6147">
                  <c:v>1269299.5000000002</c:v>
                </c:pt>
                <c:pt idx="6148">
                  <c:v>1281967.6250000002</c:v>
                </c:pt>
                <c:pt idx="6149">
                  <c:v>1290672.8000000003</c:v>
                </c:pt>
                <c:pt idx="6150">
                  <c:v>1309080.2250000003</c:v>
                </c:pt>
                <c:pt idx="6151">
                  <c:v>1333458.1000000003</c:v>
                </c:pt>
                <c:pt idx="6152">
                  <c:v>1350000</c:v>
                </c:pt>
                <c:pt idx="6153">
                  <c:v>1350000</c:v>
                </c:pt>
                <c:pt idx="6154">
                  <c:v>1350000</c:v>
                </c:pt>
                <c:pt idx="6155">
                  <c:v>1345343.25</c:v>
                </c:pt>
                <c:pt idx="6156">
                  <c:v>1336375.2</c:v>
                </c:pt>
                <c:pt idx="6157">
                  <c:v>1325923.0249999999</c:v>
                </c:pt>
                <c:pt idx="6158">
                  <c:v>1313050.45</c:v>
                </c:pt>
                <c:pt idx="6159">
                  <c:v>1296496.2249999999</c:v>
                </c:pt>
                <c:pt idx="6160">
                  <c:v>1276573.1499999999</c:v>
                </c:pt>
                <c:pt idx="6161">
                  <c:v>1249529.2999999998</c:v>
                </c:pt>
                <c:pt idx="6162">
                  <c:v>1220459.9749999999</c:v>
                </c:pt>
                <c:pt idx="6163">
                  <c:v>1194866.8499999999</c:v>
                </c:pt>
                <c:pt idx="6164">
                  <c:v>1176491.3499999999</c:v>
                </c:pt>
                <c:pt idx="6165">
                  <c:v>1166259.7249999999</c:v>
                </c:pt>
                <c:pt idx="6166">
                  <c:v>1164061.3499999999</c:v>
                </c:pt>
                <c:pt idx="6167">
                  <c:v>1167325.7249999999</c:v>
                </c:pt>
                <c:pt idx="6168">
                  <c:v>1174736.4749999999</c:v>
                </c:pt>
                <c:pt idx="6169">
                  <c:v>1184685.9749999999</c:v>
                </c:pt>
                <c:pt idx="6170">
                  <c:v>1196462.0999999999</c:v>
                </c:pt>
                <c:pt idx="6171">
                  <c:v>1207977.2249999999</c:v>
                </c:pt>
                <c:pt idx="6172">
                  <c:v>1216224.8499999999</c:v>
                </c:pt>
                <c:pt idx="6173">
                  <c:v>1219901.8999999999</c:v>
                </c:pt>
                <c:pt idx="6174">
                  <c:v>1227738.3999999999</c:v>
                </c:pt>
                <c:pt idx="6175">
                  <c:v>1240237.375</c:v>
                </c:pt>
                <c:pt idx="6176">
                  <c:v>1256281.45</c:v>
                </c:pt>
                <c:pt idx="6177">
                  <c:v>1269385.2749999999</c:v>
                </c:pt>
                <c:pt idx="6178">
                  <c:v>1285717.7</c:v>
                </c:pt>
                <c:pt idx="6179">
                  <c:v>1301633.75</c:v>
                </c:pt>
                <c:pt idx="6180">
                  <c:v>1315709.825</c:v>
                </c:pt>
                <c:pt idx="6181">
                  <c:v>1329655.75</c:v>
                </c:pt>
                <c:pt idx="6182">
                  <c:v>1344235.375</c:v>
                </c:pt>
                <c:pt idx="6183">
                  <c:v>1350000</c:v>
                </c:pt>
                <c:pt idx="6184">
                  <c:v>1350000</c:v>
                </c:pt>
                <c:pt idx="6185">
                  <c:v>1332547.05</c:v>
                </c:pt>
                <c:pt idx="6186">
                  <c:v>1308865.2250000001</c:v>
                </c:pt>
                <c:pt idx="6187">
                  <c:v>1288195.2250000001</c:v>
                </c:pt>
                <c:pt idx="6188">
                  <c:v>1273483.6000000001</c:v>
                </c:pt>
                <c:pt idx="6189">
                  <c:v>1266574.3500000001</c:v>
                </c:pt>
                <c:pt idx="6190">
                  <c:v>1267346.9750000001</c:v>
                </c:pt>
                <c:pt idx="6191">
                  <c:v>1274100.1000000001</c:v>
                </c:pt>
                <c:pt idx="6192">
                  <c:v>1285141.4750000001</c:v>
                </c:pt>
                <c:pt idx="6193">
                  <c:v>1298858.6000000001</c:v>
                </c:pt>
                <c:pt idx="6194">
                  <c:v>1314091.1000000001</c:v>
                </c:pt>
                <c:pt idx="6195">
                  <c:v>1329201.3500000001</c:v>
                </c:pt>
                <c:pt idx="6196">
                  <c:v>1341496.1000000001</c:v>
                </c:pt>
                <c:pt idx="6197">
                  <c:v>1349049.7250000001</c:v>
                </c:pt>
                <c:pt idx="6198">
                  <c:v>1350000</c:v>
                </c:pt>
                <c:pt idx="6199">
                  <c:v>1350000</c:v>
                </c:pt>
                <c:pt idx="6200">
                  <c:v>1350000</c:v>
                </c:pt>
                <c:pt idx="6201">
                  <c:v>1350000</c:v>
                </c:pt>
                <c:pt idx="6202">
                  <c:v>1350000</c:v>
                </c:pt>
                <c:pt idx="6203">
                  <c:v>1350000</c:v>
                </c:pt>
                <c:pt idx="6204">
                  <c:v>1350000</c:v>
                </c:pt>
                <c:pt idx="6205">
                  <c:v>1350000</c:v>
                </c:pt>
                <c:pt idx="6206">
                  <c:v>1350000</c:v>
                </c:pt>
                <c:pt idx="6207">
                  <c:v>1350000</c:v>
                </c:pt>
                <c:pt idx="6208">
                  <c:v>1350000</c:v>
                </c:pt>
                <c:pt idx="6209">
                  <c:v>1341110.075</c:v>
                </c:pt>
                <c:pt idx="6210">
                  <c:v>1322190.075</c:v>
                </c:pt>
                <c:pt idx="6211">
                  <c:v>1305443.825</c:v>
                </c:pt>
                <c:pt idx="6212">
                  <c:v>1294529.575</c:v>
                </c:pt>
                <c:pt idx="6213">
                  <c:v>1290896.7</c:v>
                </c:pt>
                <c:pt idx="6214">
                  <c:v>1294291.075</c:v>
                </c:pt>
                <c:pt idx="6215">
                  <c:v>1303713.2</c:v>
                </c:pt>
                <c:pt idx="6216">
                  <c:v>1317095.7</c:v>
                </c:pt>
                <c:pt idx="6217">
                  <c:v>1333162.2</c:v>
                </c:pt>
                <c:pt idx="6218">
                  <c:v>1350000</c:v>
                </c:pt>
                <c:pt idx="6219">
                  <c:v>1350000</c:v>
                </c:pt>
                <c:pt idx="6220">
                  <c:v>1350000</c:v>
                </c:pt>
                <c:pt idx="6221">
                  <c:v>1350000</c:v>
                </c:pt>
                <c:pt idx="6222">
                  <c:v>1350000</c:v>
                </c:pt>
                <c:pt idx="6223">
                  <c:v>1350000</c:v>
                </c:pt>
                <c:pt idx="6224">
                  <c:v>1350000</c:v>
                </c:pt>
                <c:pt idx="6225">
                  <c:v>1350000</c:v>
                </c:pt>
                <c:pt idx="6226">
                  <c:v>1350000</c:v>
                </c:pt>
                <c:pt idx="6227">
                  <c:v>1350000</c:v>
                </c:pt>
                <c:pt idx="6228">
                  <c:v>1350000</c:v>
                </c:pt>
                <c:pt idx="6229">
                  <c:v>1350000</c:v>
                </c:pt>
                <c:pt idx="6230">
                  <c:v>1350000</c:v>
                </c:pt>
                <c:pt idx="6231">
                  <c:v>1350000</c:v>
                </c:pt>
                <c:pt idx="6232">
                  <c:v>1350000</c:v>
                </c:pt>
                <c:pt idx="6233">
                  <c:v>1339520.3</c:v>
                </c:pt>
                <c:pt idx="6234">
                  <c:v>1320538.2750000001</c:v>
                </c:pt>
                <c:pt idx="6235">
                  <c:v>1304209.0250000001</c:v>
                </c:pt>
                <c:pt idx="6236">
                  <c:v>1293527.1500000001</c:v>
                </c:pt>
                <c:pt idx="6237">
                  <c:v>1289095.5250000001</c:v>
                </c:pt>
                <c:pt idx="6238">
                  <c:v>1291604.7750000001</c:v>
                </c:pt>
                <c:pt idx="6239">
                  <c:v>1299935.0250000001</c:v>
                </c:pt>
                <c:pt idx="6240">
                  <c:v>1312901.9000000001</c:v>
                </c:pt>
                <c:pt idx="6241">
                  <c:v>1329443.7750000001</c:v>
                </c:pt>
                <c:pt idx="6242">
                  <c:v>1348027.1500000001</c:v>
                </c:pt>
                <c:pt idx="6243">
                  <c:v>1350000</c:v>
                </c:pt>
                <c:pt idx="6244">
                  <c:v>1350000</c:v>
                </c:pt>
                <c:pt idx="6245">
                  <c:v>1350000</c:v>
                </c:pt>
                <c:pt idx="6246">
                  <c:v>1350000</c:v>
                </c:pt>
                <c:pt idx="6247">
                  <c:v>1350000</c:v>
                </c:pt>
                <c:pt idx="6248">
                  <c:v>1350000</c:v>
                </c:pt>
                <c:pt idx="6249">
                  <c:v>1350000</c:v>
                </c:pt>
                <c:pt idx="6250">
                  <c:v>1350000</c:v>
                </c:pt>
                <c:pt idx="6251">
                  <c:v>1350000</c:v>
                </c:pt>
                <c:pt idx="6252">
                  <c:v>1350000</c:v>
                </c:pt>
                <c:pt idx="6253">
                  <c:v>1350000</c:v>
                </c:pt>
                <c:pt idx="6254">
                  <c:v>1348804.5</c:v>
                </c:pt>
                <c:pt idx="6255">
                  <c:v>1336982.9750000001</c:v>
                </c:pt>
                <c:pt idx="6256">
                  <c:v>1318712.5750000002</c:v>
                </c:pt>
                <c:pt idx="6257">
                  <c:v>1299565.3500000001</c:v>
                </c:pt>
                <c:pt idx="6258">
                  <c:v>1283357.625</c:v>
                </c:pt>
                <c:pt idx="6259">
                  <c:v>1270457.5</c:v>
                </c:pt>
                <c:pt idx="6260">
                  <c:v>1263350.125</c:v>
                </c:pt>
                <c:pt idx="6261">
                  <c:v>1262408</c:v>
                </c:pt>
                <c:pt idx="6262">
                  <c:v>1267399.5</c:v>
                </c:pt>
                <c:pt idx="6263">
                  <c:v>1277624.875</c:v>
                </c:pt>
                <c:pt idx="6264">
                  <c:v>1292079.25</c:v>
                </c:pt>
                <c:pt idx="6265">
                  <c:v>1310019.125</c:v>
                </c:pt>
                <c:pt idx="6266">
                  <c:v>1330565.375</c:v>
                </c:pt>
                <c:pt idx="6267">
                  <c:v>1350000</c:v>
                </c:pt>
                <c:pt idx="6268">
                  <c:v>1350000</c:v>
                </c:pt>
                <c:pt idx="6269">
                  <c:v>1350000</c:v>
                </c:pt>
                <c:pt idx="6270">
                  <c:v>1350000</c:v>
                </c:pt>
                <c:pt idx="6271">
                  <c:v>1350000</c:v>
                </c:pt>
                <c:pt idx="6272">
                  <c:v>1350000</c:v>
                </c:pt>
                <c:pt idx="6273">
                  <c:v>1350000</c:v>
                </c:pt>
                <c:pt idx="6274">
                  <c:v>1350000</c:v>
                </c:pt>
                <c:pt idx="6275">
                  <c:v>1350000</c:v>
                </c:pt>
                <c:pt idx="6276">
                  <c:v>1350000</c:v>
                </c:pt>
                <c:pt idx="6277">
                  <c:v>1350000</c:v>
                </c:pt>
                <c:pt idx="6278">
                  <c:v>1350000</c:v>
                </c:pt>
                <c:pt idx="6279">
                  <c:v>1350000</c:v>
                </c:pt>
                <c:pt idx="6280">
                  <c:v>1350000</c:v>
                </c:pt>
                <c:pt idx="6281">
                  <c:v>1340249.1000000001</c:v>
                </c:pt>
                <c:pt idx="6282">
                  <c:v>1325010.25</c:v>
                </c:pt>
                <c:pt idx="6283">
                  <c:v>1313004.25</c:v>
                </c:pt>
                <c:pt idx="6284">
                  <c:v>1307224.125</c:v>
                </c:pt>
                <c:pt idx="6285">
                  <c:v>1308420.375</c:v>
                </c:pt>
                <c:pt idx="6286">
                  <c:v>1315819.5</c:v>
                </c:pt>
                <c:pt idx="6287">
                  <c:v>1327985.25</c:v>
                </c:pt>
                <c:pt idx="6288">
                  <c:v>1343628.75</c:v>
                </c:pt>
                <c:pt idx="6289">
                  <c:v>1350000</c:v>
                </c:pt>
                <c:pt idx="6290">
                  <c:v>1350000</c:v>
                </c:pt>
                <c:pt idx="6291">
                  <c:v>1350000</c:v>
                </c:pt>
                <c:pt idx="6292">
                  <c:v>1350000</c:v>
                </c:pt>
                <c:pt idx="6293">
                  <c:v>1350000</c:v>
                </c:pt>
                <c:pt idx="6294">
                  <c:v>1350000</c:v>
                </c:pt>
                <c:pt idx="6295">
                  <c:v>1350000</c:v>
                </c:pt>
                <c:pt idx="6296">
                  <c:v>1350000</c:v>
                </c:pt>
                <c:pt idx="6297">
                  <c:v>1350000</c:v>
                </c:pt>
                <c:pt idx="6298">
                  <c:v>1350000</c:v>
                </c:pt>
                <c:pt idx="6299">
                  <c:v>1350000</c:v>
                </c:pt>
                <c:pt idx="6300">
                  <c:v>1350000</c:v>
                </c:pt>
                <c:pt idx="6301">
                  <c:v>1350000</c:v>
                </c:pt>
                <c:pt idx="6302">
                  <c:v>1350000</c:v>
                </c:pt>
                <c:pt idx="6303">
                  <c:v>1350000</c:v>
                </c:pt>
                <c:pt idx="6304">
                  <c:v>1350000</c:v>
                </c:pt>
                <c:pt idx="6305">
                  <c:v>1340979.3999999999</c:v>
                </c:pt>
                <c:pt idx="6306">
                  <c:v>1326994.8999999999</c:v>
                </c:pt>
                <c:pt idx="6307">
                  <c:v>1315697.3999999999</c:v>
                </c:pt>
                <c:pt idx="6308">
                  <c:v>1309916.6499999999</c:v>
                </c:pt>
                <c:pt idx="6309">
                  <c:v>1310477.1499999999</c:v>
                </c:pt>
                <c:pt idx="6310">
                  <c:v>1317580.7749999999</c:v>
                </c:pt>
                <c:pt idx="6311">
                  <c:v>1329980.1499999999</c:v>
                </c:pt>
                <c:pt idx="6312">
                  <c:v>1346797.4</c:v>
                </c:pt>
                <c:pt idx="6313">
                  <c:v>1350000</c:v>
                </c:pt>
                <c:pt idx="6314">
                  <c:v>1350000</c:v>
                </c:pt>
                <c:pt idx="6315">
                  <c:v>1350000</c:v>
                </c:pt>
                <c:pt idx="6316">
                  <c:v>1350000</c:v>
                </c:pt>
                <c:pt idx="6317">
                  <c:v>1350000</c:v>
                </c:pt>
                <c:pt idx="6318">
                  <c:v>1350000</c:v>
                </c:pt>
                <c:pt idx="6319">
                  <c:v>1350000</c:v>
                </c:pt>
                <c:pt idx="6320">
                  <c:v>1350000</c:v>
                </c:pt>
                <c:pt idx="6321">
                  <c:v>1350000</c:v>
                </c:pt>
                <c:pt idx="6322">
                  <c:v>1350000</c:v>
                </c:pt>
                <c:pt idx="6323">
                  <c:v>1350000</c:v>
                </c:pt>
                <c:pt idx="6324">
                  <c:v>1350000</c:v>
                </c:pt>
                <c:pt idx="6325">
                  <c:v>1350000</c:v>
                </c:pt>
                <c:pt idx="6326">
                  <c:v>1350000</c:v>
                </c:pt>
                <c:pt idx="6327">
                  <c:v>1350000</c:v>
                </c:pt>
                <c:pt idx="6328">
                  <c:v>1350000</c:v>
                </c:pt>
                <c:pt idx="6329">
                  <c:v>1349981</c:v>
                </c:pt>
                <c:pt idx="6330">
                  <c:v>1341734.575</c:v>
                </c:pt>
                <c:pt idx="6331">
                  <c:v>1334623.325</c:v>
                </c:pt>
                <c:pt idx="6332">
                  <c:v>1331879.825</c:v>
                </c:pt>
                <c:pt idx="6333">
                  <c:v>1334969.825</c:v>
                </c:pt>
                <c:pt idx="6334">
                  <c:v>1344196.825</c:v>
                </c:pt>
                <c:pt idx="6335">
                  <c:v>1350000</c:v>
                </c:pt>
                <c:pt idx="6336">
                  <c:v>1350000</c:v>
                </c:pt>
                <c:pt idx="6337">
                  <c:v>1350000</c:v>
                </c:pt>
                <c:pt idx="6338">
                  <c:v>1350000</c:v>
                </c:pt>
                <c:pt idx="6339">
                  <c:v>1350000</c:v>
                </c:pt>
                <c:pt idx="6340">
                  <c:v>1350000</c:v>
                </c:pt>
                <c:pt idx="6341">
                  <c:v>1350000</c:v>
                </c:pt>
                <c:pt idx="6342">
                  <c:v>1350000</c:v>
                </c:pt>
                <c:pt idx="6343">
                  <c:v>1350000</c:v>
                </c:pt>
                <c:pt idx="6344">
                  <c:v>1350000</c:v>
                </c:pt>
                <c:pt idx="6345">
                  <c:v>1350000</c:v>
                </c:pt>
                <c:pt idx="6346">
                  <c:v>1350000</c:v>
                </c:pt>
                <c:pt idx="6347">
                  <c:v>1350000</c:v>
                </c:pt>
                <c:pt idx="6348">
                  <c:v>1350000</c:v>
                </c:pt>
                <c:pt idx="6349">
                  <c:v>1350000</c:v>
                </c:pt>
                <c:pt idx="6350">
                  <c:v>1350000</c:v>
                </c:pt>
                <c:pt idx="6351">
                  <c:v>1350000</c:v>
                </c:pt>
                <c:pt idx="6352">
                  <c:v>1350000</c:v>
                </c:pt>
                <c:pt idx="6353">
                  <c:v>1347911.8</c:v>
                </c:pt>
                <c:pt idx="6354">
                  <c:v>1340430</c:v>
                </c:pt>
                <c:pt idx="6355">
                  <c:v>1335313.25</c:v>
                </c:pt>
                <c:pt idx="6356">
                  <c:v>1334762.625</c:v>
                </c:pt>
                <c:pt idx="6357">
                  <c:v>1339081</c:v>
                </c:pt>
                <c:pt idx="6358">
                  <c:v>1348890.75</c:v>
                </c:pt>
                <c:pt idx="6359">
                  <c:v>1350000</c:v>
                </c:pt>
                <c:pt idx="6360">
                  <c:v>1350000</c:v>
                </c:pt>
                <c:pt idx="6361">
                  <c:v>1350000</c:v>
                </c:pt>
                <c:pt idx="6362">
                  <c:v>1350000</c:v>
                </c:pt>
                <c:pt idx="6363">
                  <c:v>1350000</c:v>
                </c:pt>
                <c:pt idx="6364">
                  <c:v>1350000</c:v>
                </c:pt>
                <c:pt idx="6365">
                  <c:v>1350000</c:v>
                </c:pt>
                <c:pt idx="6366">
                  <c:v>1350000</c:v>
                </c:pt>
                <c:pt idx="6367">
                  <c:v>1350000</c:v>
                </c:pt>
                <c:pt idx="6368">
                  <c:v>1350000</c:v>
                </c:pt>
                <c:pt idx="6369">
                  <c:v>1350000</c:v>
                </c:pt>
                <c:pt idx="6370">
                  <c:v>1350000</c:v>
                </c:pt>
                <c:pt idx="6371">
                  <c:v>1350000</c:v>
                </c:pt>
                <c:pt idx="6372">
                  <c:v>1350000</c:v>
                </c:pt>
                <c:pt idx="6373">
                  <c:v>1350000</c:v>
                </c:pt>
                <c:pt idx="6374">
                  <c:v>1350000</c:v>
                </c:pt>
                <c:pt idx="6375">
                  <c:v>1350000</c:v>
                </c:pt>
                <c:pt idx="6376">
                  <c:v>1350000</c:v>
                </c:pt>
                <c:pt idx="6377">
                  <c:v>1350000</c:v>
                </c:pt>
                <c:pt idx="6378">
                  <c:v>1350000</c:v>
                </c:pt>
                <c:pt idx="6379">
                  <c:v>1350000</c:v>
                </c:pt>
                <c:pt idx="6380">
                  <c:v>1350000</c:v>
                </c:pt>
                <c:pt idx="6381">
                  <c:v>1350000</c:v>
                </c:pt>
                <c:pt idx="6382">
                  <c:v>1350000</c:v>
                </c:pt>
                <c:pt idx="6383">
                  <c:v>1350000</c:v>
                </c:pt>
                <c:pt idx="6384">
                  <c:v>1350000</c:v>
                </c:pt>
                <c:pt idx="6385">
                  <c:v>1350000</c:v>
                </c:pt>
                <c:pt idx="6386">
                  <c:v>1350000</c:v>
                </c:pt>
                <c:pt idx="6387">
                  <c:v>1350000</c:v>
                </c:pt>
                <c:pt idx="6388">
                  <c:v>1350000</c:v>
                </c:pt>
                <c:pt idx="6389">
                  <c:v>1350000</c:v>
                </c:pt>
                <c:pt idx="6390">
                  <c:v>1350000</c:v>
                </c:pt>
                <c:pt idx="6391">
                  <c:v>1350000</c:v>
                </c:pt>
                <c:pt idx="6392">
                  <c:v>1350000</c:v>
                </c:pt>
                <c:pt idx="6393">
                  <c:v>1350000</c:v>
                </c:pt>
                <c:pt idx="6394">
                  <c:v>1350000</c:v>
                </c:pt>
                <c:pt idx="6395">
                  <c:v>1350000</c:v>
                </c:pt>
                <c:pt idx="6396">
                  <c:v>1350000</c:v>
                </c:pt>
                <c:pt idx="6397">
                  <c:v>1350000</c:v>
                </c:pt>
                <c:pt idx="6398">
                  <c:v>1350000</c:v>
                </c:pt>
                <c:pt idx="6399">
                  <c:v>1350000</c:v>
                </c:pt>
                <c:pt idx="6400">
                  <c:v>1350000</c:v>
                </c:pt>
                <c:pt idx="6401">
                  <c:v>1350000</c:v>
                </c:pt>
                <c:pt idx="6402">
                  <c:v>1350000</c:v>
                </c:pt>
                <c:pt idx="6403">
                  <c:v>1350000</c:v>
                </c:pt>
                <c:pt idx="6404">
                  <c:v>1350000</c:v>
                </c:pt>
                <c:pt idx="6405">
                  <c:v>1350000</c:v>
                </c:pt>
                <c:pt idx="6406">
                  <c:v>1350000</c:v>
                </c:pt>
                <c:pt idx="6407">
                  <c:v>1350000</c:v>
                </c:pt>
                <c:pt idx="6408">
                  <c:v>1350000</c:v>
                </c:pt>
                <c:pt idx="6409">
                  <c:v>1350000</c:v>
                </c:pt>
                <c:pt idx="6410">
                  <c:v>1350000</c:v>
                </c:pt>
                <c:pt idx="6411">
                  <c:v>1350000</c:v>
                </c:pt>
                <c:pt idx="6412">
                  <c:v>1350000</c:v>
                </c:pt>
                <c:pt idx="6413">
                  <c:v>1350000</c:v>
                </c:pt>
                <c:pt idx="6414">
                  <c:v>1350000</c:v>
                </c:pt>
                <c:pt idx="6415">
                  <c:v>1350000</c:v>
                </c:pt>
                <c:pt idx="6416">
                  <c:v>1350000</c:v>
                </c:pt>
                <c:pt idx="6417">
                  <c:v>1350000</c:v>
                </c:pt>
                <c:pt idx="6418">
                  <c:v>1350000</c:v>
                </c:pt>
                <c:pt idx="6419">
                  <c:v>1350000</c:v>
                </c:pt>
                <c:pt idx="6420">
                  <c:v>1350000</c:v>
                </c:pt>
                <c:pt idx="6421">
                  <c:v>1350000</c:v>
                </c:pt>
                <c:pt idx="6422">
                  <c:v>1350000</c:v>
                </c:pt>
                <c:pt idx="6423">
                  <c:v>1350000</c:v>
                </c:pt>
                <c:pt idx="6424">
                  <c:v>1350000</c:v>
                </c:pt>
                <c:pt idx="6425">
                  <c:v>1350000</c:v>
                </c:pt>
                <c:pt idx="6426">
                  <c:v>1350000</c:v>
                </c:pt>
                <c:pt idx="6427">
                  <c:v>1350000</c:v>
                </c:pt>
                <c:pt idx="6428">
                  <c:v>1350000</c:v>
                </c:pt>
                <c:pt idx="6429">
                  <c:v>1350000</c:v>
                </c:pt>
                <c:pt idx="6430">
                  <c:v>1350000</c:v>
                </c:pt>
                <c:pt idx="6431">
                  <c:v>1350000</c:v>
                </c:pt>
                <c:pt idx="6432">
                  <c:v>1350000</c:v>
                </c:pt>
                <c:pt idx="6433">
                  <c:v>1350000</c:v>
                </c:pt>
                <c:pt idx="6434">
                  <c:v>1350000</c:v>
                </c:pt>
                <c:pt idx="6435">
                  <c:v>1350000</c:v>
                </c:pt>
                <c:pt idx="6436">
                  <c:v>1350000</c:v>
                </c:pt>
                <c:pt idx="6437">
                  <c:v>1350000</c:v>
                </c:pt>
                <c:pt idx="6438">
                  <c:v>1350000</c:v>
                </c:pt>
                <c:pt idx="6439">
                  <c:v>1350000</c:v>
                </c:pt>
                <c:pt idx="6440">
                  <c:v>1350000</c:v>
                </c:pt>
                <c:pt idx="6441">
                  <c:v>1350000</c:v>
                </c:pt>
                <c:pt idx="6442">
                  <c:v>1350000</c:v>
                </c:pt>
                <c:pt idx="6443">
                  <c:v>1350000</c:v>
                </c:pt>
                <c:pt idx="6444">
                  <c:v>1350000</c:v>
                </c:pt>
                <c:pt idx="6445">
                  <c:v>1350000</c:v>
                </c:pt>
                <c:pt idx="6446">
                  <c:v>1350000</c:v>
                </c:pt>
                <c:pt idx="6447">
                  <c:v>1350000</c:v>
                </c:pt>
                <c:pt idx="6448">
                  <c:v>1350000</c:v>
                </c:pt>
                <c:pt idx="6449">
                  <c:v>1350000</c:v>
                </c:pt>
                <c:pt idx="6450">
                  <c:v>1350000</c:v>
                </c:pt>
                <c:pt idx="6451">
                  <c:v>1350000</c:v>
                </c:pt>
                <c:pt idx="6452">
                  <c:v>1350000</c:v>
                </c:pt>
                <c:pt idx="6453">
                  <c:v>1350000</c:v>
                </c:pt>
                <c:pt idx="6454">
                  <c:v>1350000</c:v>
                </c:pt>
                <c:pt idx="6455">
                  <c:v>1350000</c:v>
                </c:pt>
                <c:pt idx="6456">
                  <c:v>1350000</c:v>
                </c:pt>
                <c:pt idx="6457">
                  <c:v>1350000</c:v>
                </c:pt>
                <c:pt idx="6458">
                  <c:v>1350000</c:v>
                </c:pt>
                <c:pt idx="6459">
                  <c:v>1350000</c:v>
                </c:pt>
                <c:pt idx="6460">
                  <c:v>1350000</c:v>
                </c:pt>
                <c:pt idx="6461">
                  <c:v>1350000</c:v>
                </c:pt>
                <c:pt idx="6462">
                  <c:v>1350000</c:v>
                </c:pt>
                <c:pt idx="6463">
                  <c:v>1350000</c:v>
                </c:pt>
                <c:pt idx="6464">
                  <c:v>1350000</c:v>
                </c:pt>
                <c:pt idx="6465">
                  <c:v>1350000</c:v>
                </c:pt>
                <c:pt idx="6466">
                  <c:v>1350000</c:v>
                </c:pt>
                <c:pt idx="6467">
                  <c:v>1350000</c:v>
                </c:pt>
                <c:pt idx="6468">
                  <c:v>1350000</c:v>
                </c:pt>
                <c:pt idx="6469">
                  <c:v>1350000</c:v>
                </c:pt>
                <c:pt idx="6470">
                  <c:v>1350000</c:v>
                </c:pt>
                <c:pt idx="6471">
                  <c:v>1350000</c:v>
                </c:pt>
                <c:pt idx="6472">
                  <c:v>1350000</c:v>
                </c:pt>
                <c:pt idx="6473">
                  <c:v>1350000</c:v>
                </c:pt>
                <c:pt idx="6474">
                  <c:v>1346292.05</c:v>
                </c:pt>
                <c:pt idx="6475">
                  <c:v>1345093.8</c:v>
                </c:pt>
                <c:pt idx="6476">
                  <c:v>1349214.05</c:v>
                </c:pt>
                <c:pt idx="6477">
                  <c:v>1350000</c:v>
                </c:pt>
                <c:pt idx="6478">
                  <c:v>1350000</c:v>
                </c:pt>
                <c:pt idx="6479">
                  <c:v>1350000</c:v>
                </c:pt>
                <c:pt idx="6480">
                  <c:v>1350000</c:v>
                </c:pt>
                <c:pt idx="6481">
                  <c:v>1350000</c:v>
                </c:pt>
                <c:pt idx="6482">
                  <c:v>1350000</c:v>
                </c:pt>
                <c:pt idx="6483">
                  <c:v>1350000</c:v>
                </c:pt>
                <c:pt idx="6484">
                  <c:v>1350000</c:v>
                </c:pt>
                <c:pt idx="6485">
                  <c:v>1350000</c:v>
                </c:pt>
                <c:pt idx="6486">
                  <c:v>1350000</c:v>
                </c:pt>
                <c:pt idx="6487">
                  <c:v>1350000</c:v>
                </c:pt>
                <c:pt idx="6488">
                  <c:v>1350000</c:v>
                </c:pt>
                <c:pt idx="6489">
                  <c:v>1350000</c:v>
                </c:pt>
                <c:pt idx="6490">
                  <c:v>1350000</c:v>
                </c:pt>
                <c:pt idx="6491">
                  <c:v>1350000</c:v>
                </c:pt>
                <c:pt idx="6492">
                  <c:v>1350000</c:v>
                </c:pt>
                <c:pt idx="6493">
                  <c:v>1350000</c:v>
                </c:pt>
                <c:pt idx="6494">
                  <c:v>1350000</c:v>
                </c:pt>
                <c:pt idx="6495">
                  <c:v>1350000</c:v>
                </c:pt>
                <c:pt idx="6496">
                  <c:v>1350000</c:v>
                </c:pt>
                <c:pt idx="6497">
                  <c:v>1350000</c:v>
                </c:pt>
                <c:pt idx="6498">
                  <c:v>1344882.375</c:v>
                </c:pt>
                <c:pt idx="6499">
                  <c:v>1342655.375</c:v>
                </c:pt>
                <c:pt idx="6500">
                  <c:v>1346139.25</c:v>
                </c:pt>
                <c:pt idx="6501">
                  <c:v>1350000</c:v>
                </c:pt>
                <c:pt idx="6502">
                  <c:v>1350000</c:v>
                </c:pt>
                <c:pt idx="6503">
                  <c:v>1350000</c:v>
                </c:pt>
                <c:pt idx="6504">
                  <c:v>1350000</c:v>
                </c:pt>
                <c:pt idx="6505">
                  <c:v>1350000</c:v>
                </c:pt>
                <c:pt idx="6506">
                  <c:v>1350000</c:v>
                </c:pt>
                <c:pt idx="6507">
                  <c:v>1350000</c:v>
                </c:pt>
                <c:pt idx="6508">
                  <c:v>1350000</c:v>
                </c:pt>
                <c:pt idx="6509">
                  <c:v>1350000</c:v>
                </c:pt>
                <c:pt idx="6510">
                  <c:v>1350000</c:v>
                </c:pt>
                <c:pt idx="6511">
                  <c:v>1350000</c:v>
                </c:pt>
                <c:pt idx="6512">
                  <c:v>1350000</c:v>
                </c:pt>
                <c:pt idx="6513">
                  <c:v>1350000</c:v>
                </c:pt>
                <c:pt idx="6514">
                  <c:v>1350000</c:v>
                </c:pt>
                <c:pt idx="6515">
                  <c:v>1350000</c:v>
                </c:pt>
                <c:pt idx="6516">
                  <c:v>1350000</c:v>
                </c:pt>
                <c:pt idx="6517">
                  <c:v>1350000</c:v>
                </c:pt>
                <c:pt idx="6518">
                  <c:v>1350000</c:v>
                </c:pt>
                <c:pt idx="6519">
                  <c:v>1350000</c:v>
                </c:pt>
                <c:pt idx="6520">
                  <c:v>1350000</c:v>
                </c:pt>
                <c:pt idx="6521">
                  <c:v>1350000</c:v>
                </c:pt>
                <c:pt idx="6522">
                  <c:v>1349711</c:v>
                </c:pt>
                <c:pt idx="6523">
                  <c:v>1350000</c:v>
                </c:pt>
                <c:pt idx="6524">
                  <c:v>1350000</c:v>
                </c:pt>
                <c:pt idx="6525">
                  <c:v>1350000</c:v>
                </c:pt>
                <c:pt idx="6526">
                  <c:v>1350000</c:v>
                </c:pt>
                <c:pt idx="6527">
                  <c:v>1350000</c:v>
                </c:pt>
                <c:pt idx="6528">
                  <c:v>1350000</c:v>
                </c:pt>
                <c:pt idx="6529">
                  <c:v>1350000</c:v>
                </c:pt>
                <c:pt idx="6530">
                  <c:v>1350000</c:v>
                </c:pt>
                <c:pt idx="6531">
                  <c:v>1350000</c:v>
                </c:pt>
                <c:pt idx="6532">
                  <c:v>1350000</c:v>
                </c:pt>
                <c:pt idx="6533">
                  <c:v>1350000</c:v>
                </c:pt>
                <c:pt idx="6534">
                  <c:v>1350000</c:v>
                </c:pt>
                <c:pt idx="6535">
                  <c:v>1350000</c:v>
                </c:pt>
                <c:pt idx="6536">
                  <c:v>1350000</c:v>
                </c:pt>
                <c:pt idx="6537">
                  <c:v>1350000</c:v>
                </c:pt>
                <c:pt idx="6538">
                  <c:v>1350000</c:v>
                </c:pt>
                <c:pt idx="6539">
                  <c:v>1350000</c:v>
                </c:pt>
                <c:pt idx="6540">
                  <c:v>1350000</c:v>
                </c:pt>
                <c:pt idx="6541">
                  <c:v>1350000</c:v>
                </c:pt>
                <c:pt idx="6542">
                  <c:v>1350000</c:v>
                </c:pt>
                <c:pt idx="6543">
                  <c:v>1350000</c:v>
                </c:pt>
                <c:pt idx="6544">
                  <c:v>1350000</c:v>
                </c:pt>
                <c:pt idx="6545">
                  <c:v>1350000</c:v>
                </c:pt>
                <c:pt idx="6546">
                  <c:v>1350000</c:v>
                </c:pt>
                <c:pt idx="6547">
                  <c:v>1350000</c:v>
                </c:pt>
                <c:pt idx="6548">
                  <c:v>1350000</c:v>
                </c:pt>
                <c:pt idx="6549">
                  <c:v>1350000</c:v>
                </c:pt>
                <c:pt idx="6550">
                  <c:v>1350000</c:v>
                </c:pt>
                <c:pt idx="6551">
                  <c:v>1350000</c:v>
                </c:pt>
                <c:pt idx="6552">
                  <c:v>1350000</c:v>
                </c:pt>
                <c:pt idx="6553">
                  <c:v>1350000</c:v>
                </c:pt>
                <c:pt idx="6554">
                  <c:v>1350000</c:v>
                </c:pt>
                <c:pt idx="6555">
                  <c:v>1350000</c:v>
                </c:pt>
                <c:pt idx="6556">
                  <c:v>1350000</c:v>
                </c:pt>
                <c:pt idx="6557">
                  <c:v>1350000</c:v>
                </c:pt>
                <c:pt idx="6558">
                  <c:v>1350000</c:v>
                </c:pt>
                <c:pt idx="6559">
                  <c:v>1350000</c:v>
                </c:pt>
                <c:pt idx="6560">
                  <c:v>1350000</c:v>
                </c:pt>
                <c:pt idx="6561">
                  <c:v>1350000</c:v>
                </c:pt>
                <c:pt idx="6562">
                  <c:v>1350000</c:v>
                </c:pt>
                <c:pt idx="6563">
                  <c:v>1350000</c:v>
                </c:pt>
                <c:pt idx="6564">
                  <c:v>1350000</c:v>
                </c:pt>
                <c:pt idx="6565">
                  <c:v>1350000</c:v>
                </c:pt>
                <c:pt idx="6566">
                  <c:v>1350000</c:v>
                </c:pt>
                <c:pt idx="6567">
                  <c:v>1350000</c:v>
                </c:pt>
                <c:pt idx="6568">
                  <c:v>1350000</c:v>
                </c:pt>
                <c:pt idx="6569">
                  <c:v>1350000</c:v>
                </c:pt>
                <c:pt idx="6570">
                  <c:v>1350000</c:v>
                </c:pt>
                <c:pt idx="6571">
                  <c:v>1350000</c:v>
                </c:pt>
                <c:pt idx="6572">
                  <c:v>1350000</c:v>
                </c:pt>
                <c:pt idx="6573">
                  <c:v>1350000</c:v>
                </c:pt>
                <c:pt idx="6574">
                  <c:v>1350000</c:v>
                </c:pt>
                <c:pt idx="6575">
                  <c:v>1350000</c:v>
                </c:pt>
                <c:pt idx="6576">
                  <c:v>1350000</c:v>
                </c:pt>
                <c:pt idx="6577">
                  <c:v>1350000</c:v>
                </c:pt>
                <c:pt idx="6578">
                  <c:v>1350000</c:v>
                </c:pt>
                <c:pt idx="6579">
                  <c:v>1350000</c:v>
                </c:pt>
                <c:pt idx="6580">
                  <c:v>1350000</c:v>
                </c:pt>
                <c:pt idx="6581">
                  <c:v>1350000</c:v>
                </c:pt>
                <c:pt idx="6582">
                  <c:v>1350000</c:v>
                </c:pt>
                <c:pt idx="6583">
                  <c:v>1350000</c:v>
                </c:pt>
                <c:pt idx="6584">
                  <c:v>1350000</c:v>
                </c:pt>
                <c:pt idx="6585">
                  <c:v>1350000</c:v>
                </c:pt>
                <c:pt idx="6586">
                  <c:v>1350000</c:v>
                </c:pt>
                <c:pt idx="6587">
                  <c:v>1350000</c:v>
                </c:pt>
                <c:pt idx="6588">
                  <c:v>1350000</c:v>
                </c:pt>
                <c:pt idx="6589">
                  <c:v>1350000</c:v>
                </c:pt>
                <c:pt idx="6590">
                  <c:v>1350000</c:v>
                </c:pt>
                <c:pt idx="6591">
                  <c:v>1350000</c:v>
                </c:pt>
                <c:pt idx="6592">
                  <c:v>1350000</c:v>
                </c:pt>
                <c:pt idx="6593">
                  <c:v>1350000</c:v>
                </c:pt>
                <c:pt idx="6594">
                  <c:v>1350000</c:v>
                </c:pt>
                <c:pt idx="6595">
                  <c:v>1350000</c:v>
                </c:pt>
                <c:pt idx="6596">
                  <c:v>1350000</c:v>
                </c:pt>
                <c:pt idx="6597">
                  <c:v>1350000</c:v>
                </c:pt>
                <c:pt idx="6598">
                  <c:v>1350000</c:v>
                </c:pt>
                <c:pt idx="6599">
                  <c:v>1350000</c:v>
                </c:pt>
                <c:pt idx="6600">
                  <c:v>1350000</c:v>
                </c:pt>
                <c:pt idx="6601">
                  <c:v>1350000</c:v>
                </c:pt>
                <c:pt idx="6602">
                  <c:v>1350000</c:v>
                </c:pt>
                <c:pt idx="6603">
                  <c:v>1350000</c:v>
                </c:pt>
                <c:pt idx="6604">
                  <c:v>1350000</c:v>
                </c:pt>
                <c:pt idx="6605">
                  <c:v>1350000</c:v>
                </c:pt>
                <c:pt idx="6606">
                  <c:v>1350000</c:v>
                </c:pt>
                <c:pt idx="6607">
                  <c:v>1350000</c:v>
                </c:pt>
                <c:pt idx="6608">
                  <c:v>1350000</c:v>
                </c:pt>
                <c:pt idx="6609">
                  <c:v>1350000</c:v>
                </c:pt>
                <c:pt idx="6610">
                  <c:v>1350000</c:v>
                </c:pt>
                <c:pt idx="6611">
                  <c:v>1350000</c:v>
                </c:pt>
                <c:pt idx="6612">
                  <c:v>1350000</c:v>
                </c:pt>
                <c:pt idx="6613">
                  <c:v>1350000</c:v>
                </c:pt>
                <c:pt idx="6614">
                  <c:v>1350000</c:v>
                </c:pt>
                <c:pt idx="6615">
                  <c:v>1350000</c:v>
                </c:pt>
                <c:pt idx="6616">
                  <c:v>1350000</c:v>
                </c:pt>
                <c:pt idx="6617">
                  <c:v>1350000</c:v>
                </c:pt>
                <c:pt idx="6618">
                  <c:v>1350000</c:v>
                </c:pt>
                <c:pt idx="6619">
                  <c:v>1350000</c:v>
                </c:pt>
                <c:pt idx="6620">
                  <c:v>1350000</c:v>
                </c:pt>
                <c:pt idx="6621">
                  <c:v>1350000</c:v>
                </c:pt>
                <c:pt idx="6622">
                  <c:v>1350000</c:v>
                </c:pt>
                <c:pt idx="6623">
                  <c:v>1350000</c:v>
                </c:pt>
                <c:pt idx="6624">
                  <c:v>1350000</c:v>
                </c:pt>
                <c:pt idx="6625">
                  <c:v>1350000</c:v>
                </c:pt>
                <c:pt idx="6626">
                  <c:v>1350000</c:v>
                </c:pt>
                <c:pt idx="6627">
                  <c:v>1350000</c:v>
                </c:pt>
                <c:pt idx="6628">
                  <c:v>1350000</c:v>
                </c:pt>
                <c:pt idx="6629">
                  <c:v>1350000</c:v>
                </c:pt>
                <c:pt idx="6630">
                  <c:v>1350000</c:v>
                </c:pt>
                <c:pt idx="6631">
                  <c:v>1350000</c:v>
                </c:pt>
                <c:pt idx="6632">
                  <c:v>1350000</c:v>
                </c:pt>
                <c:pt idx="6633">
                  <c:v>1350000</c:v>
                </c:pt>
                <c:pt idx="6634">
                  <c:v>1350000</c:v>
                </c:pt>
                <c:pt idx="6635">
                  <c:v>1350000</c:v>
                </c:pt>
                <c:pt idx="6636">
                  <c:v>1350000</c:v>
                </c:pt>
                <c:pt idx="6637">
                  <c:v>1350000</c:v>
                </c:pt>
                <c:pt idx="6638">
                  <c:v>1350000</c:v>
                </c:pt>
                <c:pt idx="6639">
                  <c:v>1350000</c:v>
                </c:pt>
                <c:pt idx="6640">
                  <c:v>1350000</c:v>
                </c:pt>
                <c:pt idx="6641">
                  <c:v>1350000</c:v>
                </c:pt>
                <c:pt idx="6642">
                  <c:v>1347235.875</c:v>
                </c:pt>
                <c:pt idx="6643">
                  <c:v>1347524.875</c:v>
                </c:pt>
                <c:pt idx="6644">
                  <c:v>1350000</c:v>
                </c:pt>
                <c:pt idx="6645">
                  <c:v>1350000</c:v>
                </c:pt>
                <c:pt idx="6646">
                  <c:v>1350000</c:v>
                </c:pt>
                <c:pt idx="6647">
                  <c:v>1350000</c:v>
                </c:pt>
                <c:pt idx="6648">
                  <c:v>1350000</c:v>
                </c:pt>
                <c:pt idx="6649">
                  <c:v>1350000</c:v>
                </c:pt>
                <c:pt idx="6650">
                  <c:v>1350000</c:v>
                </c:pt>
                <c:pt idx="6651">
                  <c:v>1350000</c:v>
                </c:pt>
                <c:pt idx="6652">
                  <c:v>1350000</c:v>
                </c:pt>
                <c:pt idx="6653">
                  <c:v>1350000</c:v>
                </c:pt>
                <c:pt idx="6654">
                  <c:v>1350000</c:v>
                </c:pt>
                <c:pt idx="6655">
                  <c:v>1350000</c:v>
                </c:pt>
                <c:pt idx="6656">
                  <c:v>1350000</c:v>
                </c:pt>
                <c:pt idx="6657">
                  <c:v>1350000</c:v>
                </c:pt>
                <c:pt idx="6658">
                  <c:v>1350000</c:v>
                </c:pt>
                <c:pt idx="6659">
                  <c:v>1350000</c:v>
                </c:pt>
                <c:pt idx="6660">
                  <c:v>1350000</c:v>
                </c:pt>
                <c:pt idx="6661">
                  <c:v>1350000</c:v>
                </c:pt>
                <c:pt idx="6662">
                  <c:v>1350000</c:v>
                </c:pt>
                <c:pt idx="6663">
                  <c:v>1350000</c:v>
                </c:pt>
                <c:pt idx="6664">
                  <c:v>1350000</c:v>
                </c:pt>
                <c:pt idx="6665">
                  <c:v>1350000</c:v>
                </c:pt>
                <c:pt idx="6666">
                  <c:v>1345313.75</c:v>
                </c:pt>
                <c:pt idx="6667">
                  <c:v>1342556.125</c:v>
                </c:pt>
                <c:pt idx="6668">
                  <c:v>1343915.625</c:v>
                </c:pt>
                <c:pt idx="6669">
                  <c:v>1350000</c:v>
                </c:pt>
                <c:pt idx="6670">
                  <c:v>1350000</c:v>
                </c:pt>
                <c:pt idx="6671">
                  <c:v>1350000</c:v>
                </c:pt>
                <c:pt idx="6672">
                  <c:v>1350000</c:v>
                </c:pt>
                <c:pt idx="6673">
                  <c:v>1350000</c:v>
                </c:pt>
                <c:pt idx="6674">
                  <c:v>1350000</c:v>
                </c:pt>
                <c:pt idx="6675">
                  <c:v>1350000</c:v>
                </c:pt>
                <c:pt idx="6676">
                  <c:v>1350000</c:v>
                </c:pt>
                <c:pt idx="6677">
                  <c:v>1350000</c:v>
                </c:pt>
                <c:pt idx="6678">
                  <c:v>1350000</c:v>
                </c:pt>
                <c:pt idx="6679">
                  <c:v>1350000</c:v>
                </c:pt>
                <c:pt idx="6680">
                  <c:v>1350000</c:v>
                </c:pt>
                <c:pt idx="6681">
                  <c:v>1350000</c:v>
                </c:pt>
                <c:pt idx="6682">
                  <c:v>1350000</c:v>
                </c:pt>
                <c:pt idx="6683">
                  <c:v>1350000</c:v>
                </c:pt>
                <c:pt idx="6684">
                  <c:v>1350000</c:v>
                </c:pt>
                <c:pt idx="6685">
                  <c:v>1350000</c:v>
                </c:pt>
                <c:pt idx="6686">
                  <c:v>1350000</c:v>
                </c:pt>
                <c:pt idx="6687">
                  <c:v>1350000</c:v>
                </c:pt>
                <c:pt idx="6688">
                  <c:v>1350000</c:v>
                </c:pt>
                <c:pt idx="6689">
                  <c:v>1350000</c:v>
                </c:pt>
                <c:pt idx="6690">
                  <c:v>1350000</c:v>
                </c:pt>
                <c:pt idx="6691">
                  <c:v>1350000</c:v>
                </c:pt>
                <c:pt idx="6692">
                  <c:v>1350000</c:v>
                </c:pt>
                <c:pt idx="6693">
                  <c:v>1350000</c:v>
                </c:pt>
                <c:pt idx="6694">
                  <c:v>1350000</c:v>
                </c:pt>
                <c:pt idx="6695">
                  <c:v>1350000</c:v>
                </c:pt>
                <c:pt idx="6696">
                  <c:v>1350000</c:v>
                </c:pt>
                <c:pt idx="6697">
                  <c:v>1350000</c:v>
                </c:pt>
                <c:pt idx="6698">
                  <c:v>1350000</c:v>
                </c:pt>
                <c:pt idx="6699">
                  <c:v>1350000</c:v>
                </c:pt>
                <c:pt idx="6700">
                  <c:v>1350000</c:v>
                </c:pt>
                <c:pt idx="6701">
                  <c:v>1350000</c:v>
                </c:pt>
                <c:pt idx="6702">
                  <c:v>1350000</c:v>
                </c:pt>
                <c:pt idx="6703">
                  <c:v>1350000</c:v>
                </c:pt>
                <c:pt idx="6704">
                  <c:v>1350000</c:v>
                </c:pt>
                <c:pt idx="6705">
                  <c:v>1350000</c:v>
                </c:pt>
                <c:pt idx="6706">
                  <c:v>1350000</c:v>
                </c:pt>
                <c:pt idx="6707">
                  <c:v>1350000</c:v>
                </c:pt>
                <c:pt idx="6708">
                  <c:v>1350000</c:v>
                </c:pt>
                <c:pt idx="6709">
                  <c:v>1350000</c:v>
                </c:pt>
                <c:pt idx="6710">
                  <c:v>1350000</c:v>
                </c:pt>
                <c:pt idx="6711">
                  <c:v>1350000</c:v>
                </c:pt>
                <c:pt idx="6712">
                  <c:v>1350000</c:v>
                </c:pt>
                <c:pt idx="6713">
                  <c:v>1349979.5</c:v>
                </c:pt>
                <c:pt idx="6714">
                  <c:v>1345276.875</c:v>
                </c:pt>
                <c:pt idx="6715">
                  <c:v>1342606.625</c:v>
                </c:pt>
                <c:pt idx="6716">
                  <c:v>1344018.375</c:v>
                </c:pt>
                <c:pt idx="6717">
                  <c:v>1350000</c:v>
                </c:pt>
                <c:pt idx="6718">
                  <c:v>1350000</c:v>
                </c:pt>
                <c:pt idx="6719">
                  <c:v>1350000</c:v>
                </c:pt>
                <c:pt idx="6720">
                  <c:v>1350000</c:v>
                </c:pt>
                <c:pt idx="6721">
                  <c:v>1350000</c:v>
                </c:pt>
                <c:pt idx="6722">
                  <c:v>1350000</c:v>
                </c:pt>
                <c:pt idx="6723">
                  <c:v>1350000</c:v>
                </c:pt>
                <c:pt idx="6724">
                  <c:v>1350000</c:v>
                </c:pt>
                <c:pt idx="6725">
                  <c:v>1350000</c:v>
                </c:pt>
                <c:pt idx="6726">
                  <c:v>1350000</c:v>
                </c:pt>
                <c:pt idx="6727">
                  <c:v>1350000</c:v>
                </c:pt>
                <c:pt idx="6728">
                  <c:v>1350000</c:v>
                </c:pt>
                <c:pt idx="6729">
                  <c:v>1350000</c:v>
                </c:pt>
                <c:pt idx="6730">
                  <c:v>1350000</c:v>
                </c:pt>
                <c:pt idx="6731">
                  <c:v>1350000</c:v>
                </c:pt>
                <c:pt idx="6732">
                  <c:v>1350000</c:v>
                </c:pt>
                <c:pt idx="6733">
                  <c:v>1350000</c:v>
                </c:pt>
                <c:pt idx="6734">
                  <c:v>1350000</c:v>
                </c:pt>
                <c:pt idx="6735">
                  <c:v>1350000</c:v>
                </c:pt>
                <c:pt idx="6736">
                  <c:v>1350000</c:v>
                </c:pt>
                <c:pt idx="6737">
                  <c:v>1350000</c:v>
                </c:pt>
                <c:pt idx="6738">
                  <c:v>1350000</c:v>
                </c:pt>
                <c:pt idx="6739">
                  <c:v>1350000</c:v>
                </c:pt>
                <c:pt idx="6740">
                  <c:v>1350000</c:v>
                </c:pt>
                <c:pt idx="6741">
                  <c:v>1350000</c:v>
                </c:pt>
                <c:pt idx="6742">
                  <c:v>1350000</c:v>
                </c:pt>
                <c:pt idx="6743">
                  <c:v>1350000</c:v>
                </c:pt>
                <c:pt idx="6744">
                  <c:v>1350000</c:v>
                </c:pt>
                <c:pt idx="6745">
                  <c:v>1350000</c:v>
                </c:pt>
                <c:pt idx="6746">
                  <c:v>1350000</c:v>
                </c:pt>
                <c:pt idx="6747">
                  <c:v>1350000</c:v>
                </c:pt>
                <c:pt idx="6748">
                  <c:v>1350000</c:v>
                </c:pt>
                <c:pt idx="6749">
                  <c:v>1350000</c:v>
                </c:pt>
                <c:pt idx="6750">
                  <c:v>1350000</c:v>
                </c:pt>
                <c:pt idx="6751">
                  <c:v>1350000</c:v>
                </c:pt>
                <c:pt idx="6752">
                  <c:v>1350000</c:v>
                </c:pt>
                <c:pt idx="6753">
                  <c:v>1350000</c:v>
                </c:pt>
                <c:pt idx="6754">
                  <c:v>1350000</c:v>
                </c:pt>
                <c:pt idx="6755">
                  <c:v>1350000</c:v>
                </c:pt>
                <c:pt idx="6756">
                  <c:v>1350000</c:v>
                </c:pt>
                <c:pt idx="6757">
                  <c:v>1350000</c:v>
                </c:pt>
                <c:pt idx="6758">
                  <c:v>1350000</c:v>
                </c:pt>
                <c:pt idx="6759">
                  <c:v>1350000</c:v>
                </c:pt>
                <c:pt idx="6760">
                  <c:v>1350000</c:v>
                </c:pt>
                <c:pt idx="6761">
                  <c:v>1350000</c:v>
                </c:pt>
                <c:pt idx="6762">
                  <c:v>1350000</c:v>
                </c:pt>
                <c:pt idx="6763">
                  <c:v>1350000</c:v>
                </c:pt>
                <c:pt idx="6764">
                  <c:v>1350000</c:v>
                </c:pt>
                <c:pt idx="6765">
                  <c:v>1350000</c:v>
                </c:pt>
                <c:pt idx="6766">
                  <c:v>1350000</c:v>
                </c:pt>
                <c:pt idx="6767">
                  <c:v>1350000</c:v>
                </c:pt>
                <c:pt idx="6768">
                  <c:v>1350000</c:v>
                </c:pt>
                <c:pt idx="6769">
                  <c:v>1350000</c:v>
                </c:pt>
                <c:pt idx="6770">
                  <c:v>1350000</c:v>
                </c:pt>
                <c:pt idx="6771">
                  <c:v>1350000</c:v>
                </c:pt>
                <c:pt idx="6772">
                  <c:v>1350000</c:v>
                </c:pt>
                <c:pt idx="6773">
                  <c:v>1350000</c:v>
                </c:pt>
                <c:pt idx="6774">
                  <c:v>1350000</c:v>
                </c:pt>
                <c:pt idx="6775">
                  <c:v>1350000</c:v>
                </c:pt>
                <c:pt idx="6776">
                  <c:v>1350000</c:v>
                </c:pt>
                <c:pt idx="6777">
                  <c:v>1350000</c:v>
                </c:pt>
                <c:pt idx="6778">
                  <c:v>1350000</c:v>
                </c:pt>
                <c:pt idx="6779">
                  <c:v>1350000</c:v>
                </c:pt>
                <c:pt idx="6780">
                  <c:v>1350000</c:v>
                </c:pt>
                <c:pt idx="6781">
                  <c:v>1350000</c:v>
                </c:pt>
                <c:pt idx="6782">
                  <c:v>1350000</c:v>
                </c:pt>
                <c:pt idx="6783">
                  <c:v>1350000</c:v>
                </c:pt>
                <c:pt idx="6784">
                  <c:v>1350000</c:v>
                </c:pt>
                <c:pt idx="6785">
                  <c:v>1350000</c:v>
                </c:pt>
                <c:pt idx="6786">
                  <c:v>1350000</c:v>
                </c:pt>
                <c:pt idx="6787">
                  <c:v>1350000</c:v>
                </c:pt>
                <c:pt idx="6788">
                  <c:v>1350000</c:v>
                </c:pt>
                <c:pt idx="6789">
                  <c:v>1350000</c:v>
                </c:pt>
                <c:pt idx="6790">
                  <c:v>1350000</c:v>
                </c:pt>
                <c:pt idx="6791">
                  <c:v>1350000</c:v>
                </c:pt>
                <c:pt idx="6792">
                  <c:v>1350000</c:v>
                </c:pt>
                <c:pt idx="6793">
                  <c:v>1350000</c:v>
                </c:pt>
                <c:pt idx="6794">
                  <c:v>1350000</c:v>
                </c:pt>
                <c:pt idx="6795">
                  <c:v>1350000</c:v>
                </c:pt>
                <c:pt idx="6796">
                  <c:v>1350000</c:v>
                </c:pt>
                <c:pt idx="6797">
                  <c:v>1350000</c:v>
                </c:pt>
                <c:pt idx="6798">
                  <c:v>1350000</c:v>
                </c:pt>
                <c:pt idx="6799">
                  <c:v>1350000</c:v>
                </c:pt>
                <c:pt idx="6800">
                  <c:v>1350000</c:v>
                </c:pt>
                <c:pt idx="6801">
                  <c:v>1350000</c:v>
                </c:pt>
                <c:pt idx="6802">
                  <c:v>1350000</c:v>
                </c:pt>
                <c:pt idx="6803">
                  <c:v>1350000</c:v>
                </c:pt>
                <c:pt idx="6804">
                  <c:v>1350000</c:v>
                </c:pt>
                <c:pt idx="6805">
                  <c:v>1350000</c:v>
                </c:pt>
                <c:pt idx="6806">
                  <c:v>1350000</c:v>
                </c:pt>
                <c:pt idx="6807">
                  <c:v>1350000</c:v>
                </c:pt>
                <c:pt idx="6808">
                  <c:v>1350000</c:v>
                </c:pt>
                <c:pt idx="6809">
                  <c:v>1350000</c:v>
                </c:pt>
                <c:pt idx="6810">
                  <c:v>1348704.625</c:v>
                </c:pt>
                <c:pt idx="6811">
                  <c:v>1349792.25</c:v>
                </c:pt>
                <c:pt idx="6812">
                  <c:v>1350000</c:v>
                </c:pt>
                <c:pt idx="6813">
                  <c:v>1350000</c:v>
                </c:pt>
                <c:pt idx="6814">
                  <c:v>1350000</c:v>
                </c:pt>
                <c:pt idx="6815">
                  <c:v>1350000</c:v>
                </c:pt>
                <c:pt idx="6816">
                  <c:v>1350000</c:v>
                </c:pt>
                <c:pt idx="6817">
                  <c:v>1350000</c:v>
                </c:pt>
                <c:pt idx="6818">
                  <c:v>1350000</c:v>
                </c:pt>
                <c:pt idx="6819">
                  <c:v>1350000</c:v>
                </c:pt>
                <c:pt idx="6820">
                  <c:v>1350000</c:v>
                </c:pt>
                <c:pt idx="6821">
                  <c:v>1350000</c:v>
                </c:pt>
                <c:pt idx="6822">
                  <c:v>1350000</c:v>
                </c:pt>
                <c:pt idx="6823">
                  <c:v>1350000</c:v>
                </c:pt>
                <c:pt idx="6824">
                  <c:v>1350000</c:v>
                </c:pt>
                <c:pt idx="6825">
                  <c:v>1350000</c:v>
                </c:pt>
                <c:pt idx="6826">
                  <c:v>1350000</c:v>
                </c:pt>
                <c:pt idx="6827">
                  <c:v>1350000</c:v>
                </c:pt>
                <c:pt idx="6828">
                  <c:v>1350000</c:v>
                </c:pt>
                <c:pt idx="6829">
                  <c:v>1350000</c:v>
                </c:pt>
                <c:pt idx="6830">
                  <c:v>1350000</c:v>
                </c:pt>
                <c:pt idx="6831">
                  <c:v>1350000</c:v>
                </c:pt>
                <c:pt idx="6832">
                  <c:v>1350000</c:v>
                </c:pt>
                <c:pt idx="6833">
                  <c:v>1350000</c:v>
                </c:pt>
                <c:pt idx="6834">
                  <c:v>1350000</c:v>
                </c:pt>
                <c:pt idx="6835">
                  <c:v>1350000</c:v>
                </c:pt>
                <c:pt idx="6836">
                  <c:v>1350000</c:v>
                </c:pt>
                <c:pt idx="6837">
                  <c:v>1350000</c:v>
                </c:pt>
                <c:pt idx="6838">
                  <c:v>1350000</c:v>
                </c:pt>
                <c:pt idx="6839">
                  <c:v>1350000</c:v>
                </c:pt>
                <c:pt idx="6840">
                  <c:v>1350000</c:v>
                </c:pt>
                <c:pt idx="6841">
                  <c:v>1350000</c:v>
                </c:pt>
                <c:pt idx="6842">
                  <c:v>1350000</c:v>
                </c:pt>
                <c:pt idx="6843">
                  <c:v>1350000</c:v>
                </c:pt>
                <c:pt idx="6844">
                  <c:v>1350000</c:v>
                </c:pt>
                <c:pt idx="6845">
                  <c:v>1350000</c:v>
                </c:pt>
                <c:pt idx="6846">
                  <c:v>1350000</c:v>
                </c:pt>
                <c:pt idx="6847">
                  <c:v>1350000</c:v>
                </c:pt>
                <c:pt idx="6848">
                  <c:v>1350000</c:v>
                </c:pt>
                <c:pt idx="6849">
                  <c:v>1350000</c:v>
                </c:pt>
                <c:pt idx="6850">
                  <c:v>1350000</c:v>
                </c:pt>
                <c:pt idx="6851">
                  <c:v>1350000</c:v>
                </c:pt>
                <c:pt idx="6852">
                  <c:v>1350000</c:v>
                </c:pt>
                <c:pt idx="6853">
                  <c:v>1350000</c:v>
                </c:pt>
                <c:pt idx="6854">
                  <c:v>1350000</c:v>
                </c:pt>
                <c:pt idx="6855">
                  <c:v>1350000</c:v>
                </c:pt>
                <c:pt idx="6856">
                  <c:v>1350000</c:v>
                </c:pt>
                <c:pt idx="6857">
                  <c:v>1350000</c:v>
                </c:pt>
                <c:pt idx="6858">
                  <c:v>1350000</c:v>
                </c:pt>
                <c:pt idx="6859">
                  <c:v>1350000</c:v>
                </c:pt>
                <c:pt idx="6860">
                  <c:v>1350000</c:v>
                </c:pt>
                <c:pt idx="6861">
                  <c:v>1350000</c:v>
                </c:pt>
                <c:pt idx="6862">
                  <c:v>1350000</c:v>
                </c:pt>
                <c:pt idx="6863">
                  <c:v>1350000</c:v>
                </c:pt>
                <c:pt idx="6864">
                  <c:v>1350000</c:v>
                </c:pt>
                <c:pt idx="6865">
                  <c:v>1350000</c:v>
                </c:pt>
                <c:pt idx="6866">
                  <c:v>1350000</c:v>
                </c:pt>
                <c:pt idx="6867">
                  <c:v>1350000</c:v>
                </c:pt>
                <c:pt idx="6868">
                  <c:v>1350000</c:v>
                </c:pt>
                <c:pt idx="6869">
                  <c:v>1350000</c:v>
                </c:pt>
                <c:pt idx="6870">
                  <c:v>1350000</c:v>
                </c:pt>
                <c:pt idx="6871">
                  <c:v>1350000</c:v>
                </c:pt>
                <c:pt idx="6872">
                  <c:v>1350000</c:v>
                </c:pt>
                <c:pt idx="6873">
                  <c:v>1350000</c:v>
                </c:pt>
                <c:pt idx="6874">
                  <c:v>1350000</c:v>
                </c:pt>
                <c:pt idx="6875">
                  <c:v>1350000</c:v>
                </c:pt>
                <c:pt idx="6876">
                  <c:v>1350000</c:v>
                </c:pt>
                <c:pt idx="6877">
                  <c:v>1350000</c:v>
                </c:pt>
                <c:pt idx="6878">
                  <c:v>1350000</c:v>
                </c:pt>
                <c:pt idx="6879">
                  <c:v>1350000</c:v>
                </c:pt>
                <c:pt idx="6880">
                  <c:v>1350000</c:v>
                </c:pt>
                <c:pt idx="6881">
                  <c:v>1347544.15</c:v>
                </c:pt>
                <c:pt idx="6882">
                  <c:v>1343490.9</c:v>
                </c:pt>
                <c:pt idx="6883">
                  <c:v>1342618.15</c:v>
                </c:pt>
                <c:pt idx="6884">
                  <c:v>1346769.9</c:v>
                </c:pt>
                <c:pt idx="6885">
                  <c:v>1350000</c:v>
                </c:pt>
                <c:pt idx="6886">
                  <c:v>1350000</c:v>
                </c:pt>
                <c:pt idx="6887">
                  <c:v>1350000</c:v>
                </c:pt>
                <c:pt idx="6888">
                  <c:v>1350000</c:v>
                </c:pt>
                <c:pt idx="6889">
                  <c:v>1350000</c:v>
                </c:pt>
                <c:pt idx="6890">
                  <c:v>1350000</c:v>
                </c:pt>
                <c:pt idx="6891">
                  <c:v>1350000</c:v>
                </c:pt>
                <c:pt idx="6892">
                  <c:v>1350000</c:v>
                </c:pt>
                <c:pt idx="6893">
                  <c:v>1350000</c:v>
                </c:pt>
                <c:pt idx="6894">
                  <c:v>1350000</c:v>
                </c:pt>
                <c:pt idx="6895">
                  <c:v>1350000</c:v>
                </c:pt>
                <c:pt idx="6896">
                  <c:v>1350000</c:v>
                </c:pt>
                <c:pt idx="6897">
                  <c:v>1350000</c:v>
                </c:pt>
                <c:pt idx="6898">
                  <c:v>1350000</c:v>
                </c:pt>
                <c:pt idx="6899">
                  <c:v>1350000</c:v>
                </c:pt>
                <c:pt idx="6900">
                  <c:v>1350000</c:v>
                </c:pt>
                <c:pt idx="6901">
                  <c:v>1350000</c:v>
                </c:pt>
                <c:pt idx="6902">
                  <c:v>1350000</c:v>
                </c:pt>
                <c:pt idx="6903">
                  <c:v>1350000</c:v>
                </c:pt>
                <c:pt idx="6904">
                  <c:v>1350000</c:v>
                </c:pt>
                <c:pt idx="6905">
                  <c:v>1350000</c:v>
                </c:pt>
                <c:pt idx="6906">
                  <c:v>1350000</c:v>
                </c:pt>
                <c:pt idx="6907">
                  <c:v>1350000</c:v>
                </c:pt>
                <c:pt idx="6908">
                  <c:v>1350000</c:v>
                </c:pt>
                <c:pt idx="6909">
                  <c:v>1350000</c:v>
                </c:pt>
                <c:pt idx="6910">
                  <c:v>1350000</c:v>
                </c:pt>
                <c:pt idx="6911">
                  <c:v>1350000</c:v>
                </c:pt>
                <c:pt idx="6912">
                  <c:v>1350000</c:v>
                </c:pt>
                <c:pt idx="6913">
                  <c:v>1350000</c:v>
                </c:pt>
                <c:pt idx="6914">
                  <c:v>1350000</c:v>
                </c:pt>
                <c:pt idx="6915">
                  <c:v>1350000</c:v>
                </c:pt>
                <c:pt idx="6916">
                  <c:v>1350000</c:v>
                </c:pt>
                <c:pt idx="6917">
                  <c:v>1350000</c:v>
                </c:pt>
                <c:pt idx="6918">
                  <c:v>1350000</c:v>
                </c:pt>
                <c:pt idx="6919">
                  <c:v>1350000</c:v>
                </c:pt>
                <c:pt idx="6920">
                  <c:v>1350000</c:v>
                </c:pt>
                <c:pt idx="6921">
                  <c:v>1350000</c:v>
                </c:pt>
                <c:pt idx="6922">
                  <c:v>1350000</c:v>
                </c:pt>
                <c:pt idx="6923">
                  <c:v>1350000</c:v>
                </c:pt>
                <c:pt idx="6924">
                  <c:v>1350000</c:v>
                </c:pt>
                <c:pt idx="6925">
                  <c:v>1350000</c:v>
                </c:pt>
                <c:pt idx="6926">
                  <c:v>1350000</c:v>
                </c:pt>
                <c:pt idx="6927">
                  <c:v>1350000</c:v>
                </c:pt>
                <c:pt idx="6928">
                  <c:v>1350000</c:v>
                </c:pt>
                <c:pt idx="6929">
                  <c:v>1350000</c:v>
                </c:pt>
                <c:pt idx="6930">
                  <c:v>1350000</c:v>
                </c:pt>
                <c:pt idx="6931">
                  <c:v>1350000</c:v>
                </c:pt>
                <c:pt idx="6932">
                  <c:v>1350000</c:v>
                </c:pt>
                <c:pt idx="6933">
                  <c:v>1350000</c:v>
                </c:pt>
                <c:pt idx="6934">
                  <c:v>1350000</c:v>
                </c:pt>
                <c:pt idx="6935">
                  <c:v>1350000</c:v>
                </c:pt>
                <c:pt idx="6936">
                  <c:v>1350000</c:v>
                </c:pt>
                <c:pt idx="6937">
                  <c:v>1350000</c:v>
                </c:pt>
                <c:pt idx="6938">
                  <c:v>1350000</c:v>
                </c:pt>
                <c:pt idx="6939">
                  <c:v>1350000</c:v>
                </c:pt>
                <c:pt idx="6940">
                  <c:v>1350000</c:v>
                </c:pt>
                <c:pt idx="6941">
                  <c:v>1350000</c:v>
                </c:pt>
                <c:pt idx="6942">
                  <c:v>1350000</c:v>
                </c:pt>
                <c:pt idx="6943">
                  <c:v>1350000</c:v>
                </c:pt>
                <c:pt idx="6944">
                  <c:v>1350000</c:v>
                </c:pt>
                <c:pt idx="6945">
                  <c:v>1350000</c:v>
                </c:pt>
                <c:pt idx="6946">
                  <c:v>1350000</c:v>
                </c:pt>
                <c:pt idx="6947">
                  <c:v>1350000</c:v>
                </c:pt>
                <c:pt idx="6948">
                  <c:v>1350000</c:v>
                </c:pt>
                <c:pt idx="6949">
                  <c:v>1350000</c:v>
                </c:pt>
                <c:pt idx="6950">
                  <c:v>1350000</c:v>
                </c:pt>
                <c:pt idx="6951">
                  <c:v>1350000</c:v>
                </c:pt>
                <c:pt idx="6952">
                  <c:v>1350000</c:v>
                </c:pt>
                <c:pt idx="6953">
                  <c:v>1350000</c:v>
                </c:pt>
                <c:pt idx="6954">
                  <c:v>1350000</c:v>
                </c:pt>
                <c:pt idx="6955">
                  <c:v>1350000</c:v>
                </c:pt>
                <c:pt idx="6956">
                  <c:v>1350000</c:v>
                </c:pt>
                <c:pt idx="6957">
                  <c:v>1350000</c:v>
                </c:pt>
                <c:pt idx="6958">
                  <c:v>1350000</c:v>
                </c:pt>
                <c:pt idx="6959">
                  <c:v>1350000</c:v>
                </c:pt>
                <c:pt idx="6960">
                  <c:v>1350000</c:v>
                </c:pt>
                <c:pt idx="6961">
                  <c:v>1350000</c:v>
                </c:pt>
                <c:pt idx="6962">
                  <c:v>1350000</c:v>
                </c:pt>
                <c:pt idx="6963">
                  <c:v>1350000</c:v>
                </c:pt>
                <c:pt idx="6964">
                  <c:v>1350000</c:v>
                </c:pt>
                <c:pt idx="6965">
                  <c:v>1350000</c:v>
                </c:pt>
                <c:pt idx="6966">
                  <c:v>1350000</c:v>
                </c:pt>
                <c:pt idx="6967">
                  <c:v>1350000</c:v>
                </c:pt>
                <c:pt idx="6968">
                  <c:v>1350000</c:v>
                </c:pt>
                <c:pt idx="6969">
                  <c:v>1350000</c:v>
                </c:pt>
                <c:pt idx="6970">
                  <c:v>1350000</c:v>
                </c:pt>
                <c:pt idx="6971">
                  <c:v>1350000</c:v>
                </c:pt>
                <c:pt idx="6972">
                  <c:v>1350000</c:v>
                </c:pt>
                <c:pt idx="6973">
                  <c:v>1350000</c:v>
                </c:pt>
                <c:pt idx="6974">
                  <c:v>1350000</c:v>
                </c:pt>
                <c:pt idx="6975">
                  <c:v>1350000</c:v>
                </c:pt>
                <c:pt idx="6976">
                  <c:v>1350000</c:v>
                </c:pt>
                <c:pt idx="6977">
                  <c:v>1350000</c:v>
                </c:pt>
                <c:pt idx="6978">
                  <c:v>1350000</c:v>
                </c:pt>
                <c:pt idx="6979">
                  <c:v>1350000</c:v>
                </c:pt>
                <c:pt idx="6980">
                  <c:v>1350000</c:v>
                </c:pt>
                <c:pt idx="6981">
                  <c:v>1350000</c:v>
                </c:pt>
                <c:pt idx="6982">
                  <c:v>1350000</c:v>
                </c:pt>
                <c:pt idx="6983">
                  <c:v>1350000</c:v>
                </c:pt>
                <c:pt idx="6984">
                  <c:v>1350000</c:v>
                </c:pt>
                <c:pt idx="6985">
                  <c:v>1350000</c:v>
                </c:pt>
                <c:pt idx="6986">
                  <c:v>1350000</c:v>
                </c:pt>
                <c:pt idx="6987">
                  <c:v>1350000</c:v>
                </c:pt>
                <c:pt idx="6988">
                  <c:v>1350000</c:v>
                </c:pt>
                <c:pt idx="6989">
                  <c:v>1350000</c:v>
                </c:pt>
                <c:pt idx="6990">
                  <c:v>1350000</c:v>
                </c:pt>
                <c:pt idx="6991">
                  <c:v>1350000</c:v>
                </c:pt>
                <c:pt idx="6992">
                  <c:v>1350000</c:v>
                </c:pt>
                <c:pt idx="6993">
                  <c:v>1350000</c:v>
                </c:pt>
                <c:pt idx="6994">
                  <c:v>1350000</c:v>
                </c:pt>
                <c:pt idx="6995">
                  <c:v>1350000</c:v>
                </c:pt>
                <c:pt idx="6996">
                  <c:v>1350000</c:v>
                </c:pt>
                <c:pt idx="6997">
                  <c:v>1350000</c:v>
                </c:pt>
                <c:pt idx="6998">
                  <c:v>1350000</c:v>
                </c:pt>
                <c:pt idx="6999">
                  <c:v>1350000</c:v>
                </c:pt>
                <c:pt idx="7000">
                  <c:v>1350000</c:v>
                </c:pt>
                <c:pt idx="7001">
                  <c:v>1350000</c:v>
                </c:pt>
                <c:pt idx="7002">
                  <c:v>1350000</c:v>
                </c:pt>
                <c:pt idx="7003">
                  <c:v>1350000</c:v>
                </c:pt>
                <c:pt idx="7004">
                  <c:v>1350000</c:v>
                </c:pt>
                <c:pt idx="7005">
                  <c:v>1350000</c:v>
                </c:pt>
                <c:pt idx="7006">
                  <c:v>1350000</c:v>
                </c:pt>
                <c:pt idx="7007">
                  <c:v>1350000</c:v>
                </c:pt>
                <c:pt idx="7008">
                  <c:v>1350000</c:v>
                </c:pt>
                <c:pt idx="7009">
                  <c:v>1350000</c:v>
                </c:pt>
                <c:pt idx="7010">
                  <c:v>1350000</c:v>
                </c:pt>
                <c:pt idx="7011">
                  <c:v>1350000</c:v>
                </c:pt>
                <c:pt idx="7012">
                  <c:v>1350000</c:v>
                </c:pt>
                <c:pt idx="7013">
                  <c:v>1350000</c:v>
                </c:pt>
                <c:pt idx="7014">
                  <c:v>1350000</c:v>
                </c:pt>
                <c:pt idx="7015">
                  <c:v>1350000</c:v>
                </c:pt>
                <c:pt idx="7016">
                  <c:v>1350000</c:v>
                </c:pt>
                <c:pt idx="7017">
                  <c:v>1350000</c:v>
                </c:pt>
                <c:pt idx="7018">
                  <c:v>1350000</c:v>
                </c:pt>
                <c:pt idx="7019">
                  <c:v>1350000</c:v>
                </c:pt>
                <c:pt idx="7020">
                  <c:v>1350000</c:v>
                </c:pt>
                <c:pt idx="7021">
                  <c:v>1350000</c:v>
                </c:pt>
                <c:pt idx="7022">
                  <c:v>1350000</c:v>
                </c:pt>
                <c:pt idx="7023">
                  <c:v>1350000</c:v>
                </c:pt>
                <c:pt idx="7024">
                  <c:v>1350000</c:v>
                </c:pt>
                <c:pt idx="7025">
                  <c:v>1350000</c:v>
                </c:pt>
                <c:pt idx="7026">
                  <c:v>1350000</c:v>
                </c:pt>
                <c:pt idx="7027">
                  <c:v>1350000</c:v>
                </c:pt>
                <c:pt idx="7028">
                  <c:v>1350000</c:v>
                </c:pt>
                <c:pt idx="7029">
                  <c:v>1350000</c:v>
                </c:pt>
                <c:pt idx="7030">
                  <c:v>1350000</c:v>
                </c:pt>
                <c:pt idx="7031">
                  <c:v>1350000</c:v>
                </c:pt>
                <c:pt idx="7032">
                  <c:v>1350000</c:v>
                </c:pt>
                <c:pt idx="7033">
                  <c:v>1350000</c:v>
                </c:pt>
                <c:pt idx="7034">
                  <c:v>1350000</c:v>
                </c:pt>
                <c:pt idx="7035">
                  <c:v>1350000</c:v>
                </c:pt>
                <c:pt idx="7036">
                  <c:v>1350000</c:v>
                </c:pt>
                <c:pt idx="7037">
                  <c:v>1350000</c:v>
                </c:pt>
                <c:pt idx="7038">
                  <c:v>1350000</c:v>
                </c:pt>
                <c:pt idx="7039">
                  <c:v>1350000</c:v>
                </c:pt>
                <c:pt idx="7040">
                  <c:v>1350000</c:v>
                </c:pt>
                <c:pt idx="7041">
                  <c:v>1350000</c:v>
                </c:pt>
                <c:pt idx="7042">
                  <c:v>1350000</c:v>
                </c:pt>
                <c:pt idx="7043">
                  <c:v>1350000</c:v>
                </c:pt>
                <c:pt idx="7044">
                  <c:v>1350000</c:v>
                </c:pt>
                <c:pt idx="7045">
                  <c:v>1350000</c:v>
                </c:pt>
                <c:pt idx="7046">
                  <c:v>1350000</c:v>
                </c:pt>
                <c:pt idx="7047">
                  <c:v>1350000</c:v>
                </c:pt>
                <c:pt idx="7048">
                  <c:v>1350000</c:v>
                </c:pt>
                <c:pt idx="7049">
                  <c:v>1350000</c:v>
                </c:pt>
                <c:pt idx="7050">
                  <c:v>1350000</c:v>
                </c:pt>
                <c:pt idx="7051">
                  <c:v>1350000</c:v>
                </c:pt>
                <c:pt idx="7052">
                  <c:v>1350000</c:v>
                </c:pt>
                <c:pt idx="7053">
                  <c:v>1350000</c:v>
                </c:pt>
                <c:pt idx="7054">
                  <c:v>1350000</c:v>
                </c:pt>
                <c:pt idx="7055">
                  <c:v>1350000</c:v>
                </c:pt>
                <c:pt idx="7056">
                  <c:v>1350000</c:v>
                </c:pt>
                <c:pt idx="7057">
                  <c:v>1350000</c:v>
                </c:pt>
                <c:pt idx="7058">
                  <c:v>1350000</c:v>
                </c:pt>
                <c:pt idx="7059">
                  <c:v>1350000</c:v>
                </c:pt>
                <c:pt idx="7060">
                  <c:v>1350000</c:v>
                </c:pt>
                <c:pt idx="7061">
                  <c:v>1350000</c:v>
                </c:pt>
                <c:pt idx="7062">
                  <c:v>1350000</c:v>
                </c:pt>
                <c:pt idx="7063">
                  <c:v>1350000</c:v>
                </c:pt>
                <c:pt idx="7064">
                  <c:v>1350000</c:v>
                </c:pt>
                <c:pt idx="7065">
                  <c:v>1350000</c:v>
                </c:pt>
                <c:pt idx="7066">
                  <c:v>1350000</c:v>
                </c:pt>
                <c:pt idx="7067">
                  <c:v>1350000</c:v>
                </c:pt>
                <c:pt idx="7068">
                  <c:v>1350000</c:v>
                </c:pt>
                <c:pt idx="7069">
                  <c:v>1350000</c:v>
                </c:pt>
                <c:pt idx="7070">
                  <c:v>1350000</c:v>
                </c:pt>
                <c:pt idx="7071">
                  <c:v>1350000</c:v>
                </c:pt>
                <c:pt idx="7072">
                  <c:v>1350000</c:v>
                </c:pt>
                <c:pt idx="7073">
                  <c:v>1350000</c:v>
                </c:pt>
                <c:pt idx="7074">
                  <c:v>1350000</c:v>
                </c:pt>
                <c:pt idx="7075">
                  <c:v>1350000</c:v>
                </c:pt>
                <c:pt idx="7076">
                  <c:v>1350000</c:v>
                </c:pt>
                <c:pt idx="7077">
                  <c:v>1350000</c:v>
                </c:pt>
                <c:pt idx="7078">
                  <c:v>1350000</c:v>
                </c:pt>
                <c:pt idx="7079">
                  <c:v>1350000</c:v>
                </c:pt>
                <c:pt idx="7080">
                  <c:v>1350000</c:v>
                </c:pt>
                <c:pt idx="7081">
                  <c:v>1350000</c:v>
                </c:pt>
                <c:pt idx="7082">
                  <c:v>1350000</c:v>
                </c:pt>
                <c:pt idx="7083">
                  <c:v>1350000</c:v>
                </c:pt>
                <c:pt idx="7084">
                  <c:v>1350000</c:v>
                </c:pt>
                <c:pt idx="7085">
                  <c:v>1350000</c:v>
                </c:pt>
                <c:pt idx="7086">
                  <c:v>1350000</c:v>
                </c:pt>
                <c:pt idx="7087">
                  <c:v>1350000</c:v>
                </c:pt>
                <c:pt idx="7088">
                  <c:v>1350000</c:v>
                </c:pt>
                <c:pt idx="7089">
                  <c:v>1350000</c:v>
                </c:pt>
                <c:pt idx="7090">
                  <c:v>1350000</c:v>
                </c:pt>
                <c:pt idx="7091">
                  <c:v>1350000</c:v>
                </c:pt>
                <c:pt idx="7092">
                  <c:v>1350000</c:v>
                </c:pt>
                <c:pt idx="7093">
                  <c:v>1350000</c:v>
                </c:pt>
                <c:pt idx="7094">
                  <c:v>1350000</c:v>
                </c:pt>
                <c:pt idx="7095">
                  <c:v>1350000</c:v>
                </c:pt>
                <c:pt idx="7096">
                  <c:v>1350000</c:v>
                </c:pt>
                <c:pt idx="7097">
                  <c:v>1350000</c:v>
                </c:pt>
                <c:pt idx="7098">
                  <c:v>1350000</c:v>
                </c:pt>
                <c:pt idx="7099">
                  <c:v>1350000</c:v>
                </c:pt>
                <c:pt idx="7100">
                  <c:v>1350000</c:v>
                </c:pt>
                <c:pt idx="7101">
                  <c:v>1350000</c:v>
                </c:pt>
                <c:pt idx="7102">
                  <c:v>1350000</c:v>
                </c:pt>
                <c:pt idx="7103">
                  <c:v>1350000</c:v>
                </c:pt>
                <c:pt idx="7104">
                  <c:v>1350000</c:v>
                </c:pt>
                <c:pt idx="7105">
                  <c:v>1350000</c:v>
                </c:pt>
                <c:pt idx="7106">
                  <c:v>1350000</c:v>
                </c:pt>
                <c:pt idx="7107">
                  <c:v>1350000</c:v>
                </c:pt>
                <c:pt idx="7108">
                  <c:v>1350000</c:v>
                </c:pt>
                <c:pt idx="7109">
                  <c:v>1350000</c:v>
                </c:pt>
                <c:pt idx="7110">
                  <c:v>1350000</c:v>
                </c:pt>
                <c:pt idx="7111">
                  <c:v>1350000</c:v>
                </c:pt>
                <c:pt idx="7112">
                  <c:v>1350000</c:v>
                </c:pt>
                <c:pt idx="7113">
                  <c:v>1350000</c:v>
                </c:pt>
                <c:pt idx="7114">
                  <c:v>1350000</c:v>
                </c:pt>
                <c:pt idx="7115">
                  <c:v>1350000</c:v>
                </c:pt>
                <c:pt idx="7116">
                  <c:v>1350000</c:v>
                </c:pt>
                <c:pt idx="7117">
                  <c:v>1350000</c:v>
                </c:pt>
                <c:pt idx="7118">
                  <c:v>1350000</c:v>
                </c:pt>
                <c:pt idx="7119">
                  <c:v>1350000</c:v>
                </c:pt>
                <c:pt idx="7120">
                  <c:v>1350000</c:v>
                </c:pt>
                <c:pt idx="7121">
                  <c:v>1350000</c:v>
                </c:pt>
                <c:pt idx="7122">
                  <c:v>1350000</c:v>
                </c:pt>
                <c:pt idx="7123">
                  <c:v>1350000</c:v>
                </c:pt>
                <c:pt idx="7124">
                  <c:v>1350000</c:v>
                </c:pt>
                <c:pt idx="7125">
                  <c:v>1350000</c:v>
                </c:pt>
                <c:pt idx="7126">
                  <c:v>1350000</c:v>
                </c:pt>
                <c:pt idx="7127">
                  <c:v>1350000</c:v>
                </c:pt>
                <c:pt idx="7128">
                  <c:v>1350000</c:v>
                </c:pt>
                <c:pt idx="7129">
                  <c:v>1350000</c:v>
                </c:pt>
                <c:pt idx="7130">
                  <c:v>1350000</c:v>
                </c:pt>
                <c:pt idx="7131">
                  <c:v>1350000</c:v>
                </c:pt>
                <c:pt idx="7132">
                  <c:v>1350000</c:v>
                </c:pt>
                <c:pt idx="7133">
                  <c:v>1350000</c:v>
                </c:pt>
                <c:pt idx="7134">
                  <c:v>1350000</c:v>
                </c:pt>
                <c:pt idx="7135">
                  <c:v>1350000</c:v>
                </c:pt>
                <c:pt idx="7136">
                  <c:v>1350000</c:v>
                </c:pt>
                <c:pt idx="7137">
                  <c:v>1350000</c:v>
                </c:pt>
                <c:pt idx="7138">
                  <c:v>1350000</c:v>
                </c:pt>
                <c:pt idx="7139">
                  <c:v>1350000</c:v>
                </c:pt>
                <c:pt idx="7140">
                  <c:v>1350000</c:v>
                </c:pt>
                <c:pt idx="7141">
                  <c:v>1350000</c:v>
                </c:pt>
                <c:pt idx="7142">
                  <c:v>1350000</c:v>
                </c:pt>
                <c:pt idx="7143">
                  <c:v>1350000</c:v>
                </c:pt>
                <c:pt idx="7144">
                  <c:v>1350000</c:v>
                </c:pt>
                <c:pt idx="7145">
                  <c:v>1350000</c:v>
                </c:pt>
                <c:pt idx="7146">
                  <c:v>1350000</c:v>
                </c:pt>
                <c:pt idx="7147">
                  <c:v>1350000</c:v>
                </c:pt>
                <c:pt idx="7148">
                  <c:v>1350000</c:v>
                </c:pt>
                <c:pt idx="7149">
                  <c:v>1350000</c:v>
                </c:pt>
                <c:pt idx="7150">
                  <c:v>1350000</c:v>
                </c:pt>
                <c:pt idx="7151">
                  <c:v>1350000</c:v>
                </c:pt>
                <c:pt idx="7152">
                  <c:v>1350000</c:v>
                </c:pt>
                <c:pt idx="7153">
                  <c:v>1350000</c:v>
                </c:pt>
                <c:pt idx="7154">
                  <c:v>1350000</c:v>
                </c:pt>
                <c:pt idx="7155">
                  <c:v>1350000</c:v>
                </c:pt>
                <c:pt idx="7156">
                  <c:v>1350000</c:v>
                </c:pt>
                <c:pt idx="7157">
                  <c:v>1350000</c:v>
                </c:pt>
                <c:pt idx="7158">
                  <c:v>1350000</c:v>
                </c:pt>
                <c:pt idx="7159">
                  <c:v>1350000</c:v>
                </c:pt>
                <c:pt idx="7160">
                  <c:v>1350000</c:v>
                </c:pt>
                <c:pt idx="7161">
                  <c:v>1350000</c:v>
                </c:pt>
                <c:pt idx="7162">
                  <c:v>1350000</c:v>
                </c:pt>
                <c:pt idx="7163">
                  <c:v>1350000</c:v>
                </c:pt>
                <c:pt idx="7164">
                  <c:v>1350000</c:v>
                </c:pt>
                <c:pt idx="7165">
                  <c:v>1350000</c:v>
                </c:pt>
                <c:pt idx="7166">
                  <c:v>1350000</c:v>
                </c:pt>
                <c:pt idx="7167">
                  <c:v>1350000</c:v>
                </c:pt>
                <c:pt idx="7168">
                  <c:v>1350000</c:v>
                </c:pt>
                <c:pt idx="7169">
                  <c:v>1350000</c:v>
                </c:pt>
                <c:pt idx="7170">
                  <c:v>1350000</c:v>
                </c:pt>
                <c:pt idx="7171">
                  <c:v>1350000</c:v>
                </c:pt>
                <c:pt idx="7172">
                  <c:v>1350000</c:v>
                </c:pt>
                <c:pt idx="7173">
                  <c:v>1350000</c:v>
                </c:pt>
                <c:pt idx="7174">
                  <c:v>1350000</c:v>
                </c:pt>
                <c:pt idx="7175">
                  <c:v>1350000</c:v>
                </c:pt>
                <c:pt idx="7176">
                  <c:v>1350000</c:v>
                </c:pt>
                <c:pt idx="7177">
                  <c:v>1350000</c:v>
                </c:pt>
                <c:pt idx="7178">
                  <c:v>1350000</c:v>
                </c:pt>
                <c:pt idx="7179">
                  <c:v>1350000</c:v>
                </c:pt>
                <c:pt idx="7180">
                  <c:v>1350000</c:v>
                </c:pt>
                <c:pt idx="7181">
                  <c:v>1350000</c:v>
                </c:pt>
                <c:pt idx="7182">
                  <c:v>1350000</c:v>
                </c:pt>
                <c:pt idx="7183">
                  <c:v>1350000</c:v>
                </c:pt>
                <c:pt idx="7184">
                  <c:v>1350000</c:v>
                </c:pt>
                <c:pt idx="7185">
                  <c:v>1350000</c:v>
                </c:pt>
                <c:pt idx="7186">
                  <c:v>1350000</c:v>
                </c:pt>
                <c:pt idx="7187">
                  <c:v>1350000</c:v>
                </c:pt>
                <c:pt idx="7188">
                  <c:v>1350000</c:v>
                </c:pt>
                <c:pt idx="7189">
                  <c:v>1350000</c:v>
                </c:pt>
                <c:pt idx="7190">
                  <c:v>1350000</c:v>
                </c:pt>
                <c:pt idx="7191">
                  <c:v>1350000</c:v>
                </c:pt>
                <c:pt idx="7192">
                  <c:v>1350000</c:v>
                </c:pt>
                <c:pt idx="7193">
                  <c:v>1350000</c:v>
                </c:pt>
                <c:pt idx="7194">
                  <c:v>1350000</c:v>
                </c:pt>
                <c:pt idx="7195">
                  <c:v>1350000</c:v>
                </c:pt>
                <c:pt idx="7196">
                  <c:v>1350000</c:v>
                </c:pt>
                <c:pt idx="7197">
                  <c:v>1350000</c:v>
                </c:pt>
                <c:pt idx="7198">
                  <c:v>1350000</c:v>
                </c:pt>
                <c:pt idx="7199">
                  <c:v>1350000</c:v>
                </c:pt>
                <c:pt idx="7200">
                  <c:v>1350000</c:v>
                </c:pt>
                <c:pt idx="7201">
                  <c:v>1350000</c:v>
                </c:pt>
                <c:pt idx="7202">
                  <c:v>1350000</c:v>
                </c:pt>
                <c:pt idx="7203">
                  <c:v>1350000</c:v>
                </c:pt>
                <c:pt idx="7204">
                  <c:v>1350000</c:v>
                </c:pt>
                <c:pt idx="7205">
                  <c:v>1350000</c:v>
                </c:pt>
                <c:pt idx="7206">
                  <c:v>1350000</c:v>
                </c:pt>
                <c:pt idx="7207">
                  <c:v>1350000</c:v>
                </c:pt>
                <c:pt idx="7208">
                  <c:v>1350000</c:v>
                </c:pt>
                <c:pt idx="7209">
                  <c:v>1350000</c:v>
                </c:pt>
                <c:pt idx="7210">
                  <c:v>1350000</c:v>
                </c:pt>
                <c:pt idx="7211">
                  <c:v>1350000</c:v>
                </c:pt>
                <c:pt idx="7212">
                  <c:v>1350000</c:v>
                </c:pt>
                <c:pt idx="7213">
                  <c:v>1350000</c:v>
                </c:pt>
                <c:pt idx="7214">
                  <c:v>1350000</c:v>
                </c:pt>
                <c:pt idx="7215">
                  <c:v>1350000</c:v>
                </c:pt>
                <c:pt idx="7216">
                  <c:v>1350000</c:v>
                </c:pt>
                <c:pt idx="7217">
                  <c:v>1350000</c:v>
                </c:pt>
                <c:pt idx="7218">
                  <c:v>1350000</c:v>
                </c:pt>
                <c:pt idx="7219">
                  <c:v>1350000</c:v>
                </c:pt>
                <c:pt idx="7220">
                  <c:v>1350000</c:v>
                </c:pt>
                <c:pt idx="7221">
                  <c:v>1350000</c:v>
                </c:pt>
                <c:pt idx="7222">
                  <c:v>1350000</c:v>
                </c:pt>
                <c:pt idx="7223">
                  <c:v>1350000</c:v>
                </c:pt>
                <c:pt idx="7224">
                  <c:v>1350000</c:v>
                </c:pt>
                <c:pt idx="7225">
                  <c:v>1350000</c:v>
                </c:pt>
                <c:pt idx="7226">
                  <c:v>1350000</c:v>
                </c:pt>
                <c:pt idx="7227">
                  <c:v>1350000</c:v>
                </c:pt>
                <c:pt idx="7228">
                  <c:v>1350000</c:v>
                </c:pt>
                <c:pt idx="7229">
                  <c:v>1350000</c:v>
                </c:pt>
                <c:pt idx="7230">
                  <c:v>1350000</c:v>
                </c:pt>
                <c:pt idx="7231">
                  <c:v>1350000</c:v>
                </c:pt>
                <c:pt idx="7232">
                  <c:v>1350000</c:v>
                </c:pt>
                <c:pt idx="7233">
                  <c:v>1350000</c:v>
                </c:pt>
                <c:pt idx="7234">
                  <c:v>1350000</c:v>
                </c:pt>
                <c:pt idx="7235">
                  <c:v>1350000</c:v>
                </c:pt>
                <c:pt idx="7236">
                  <c:v>1350000</c:v>
                </c:pt>
                <c:pt idx="7237">
                  <c:v>1350000</c:v>
                </c:pt>
                <c:pt idx="7238">
                  <c:v>1350000</c:v>
                </c:pt>
                <c:pt idx="7239">
                  <c:v>1350000</c:v>
                </c:pt>
                <c:pt idx="7240">
                  <c:v>1350000</c:v>
                </c:pt>
                <c:pt idx="7241">
                  <c:v>1350000</c:v>
                </c:pt>
                <c:pt idx="7242">
                  <c:v>1350000</c:v>
                </c:pt>
                <c:pt idx="7243">
                  <c:v>1350000</c:v>
                </c:pt>
                <c:pt idx="7244">
                  <c:v>1350000</c:v>
                </c:pt>
                <c:pt idx="7245">
                  <c:v>1350000</c:v>
                </c:pt>
                <c:pt idx="7246">
                  <c:v>1350000</c:v>
                </c:pt>
                <c:pt idx="7247">
                  <c:v>1350000</c:v>
                </c:pt>
                <c:pt idx="7248">
                  <c:v>1350000</c:v>
                </c:pt>
                <c:pt idx="7249">
                  <c:v>1350000</c:v>
                </c:pt>
                <c:pt idx="7250">
                  <c:v>1350000</c:v>
                </c:pt>
                <c:pt idx="7251">
                  <c:v>1350000</c:v>
                </c:pt>
                <c:pt idx="7252">
                  <c:v>1350000</c:v>
                </c:pt>
                <c:pt idx="7253">
                  <c:v>1350000</c:v>
                </c:pt>
                <c:pt idx="7254">
                  <c:v>1350000</c:v>
                </c:pt>
                <c:pt idx="7255">
                  <c:v>1350000</c:v>
                </c:pt>
                <c:pt idx="7256">
                  <c:v>1350000</c:v>
                </c:pt>
                <c:pt idx="7257">
                  <c:v>1350000</c:v>
                </c:pt>
                <c:pt idx="7258">
                  <c:v>1350000</c:v>
                </c:pt>
                <c:pt idx="7259">
                  <c:v>1350000</c:v>
                </c:pt>
                <c:pt idx="7260">
                  <c:v>1350000</c:v>
                </c:pt>
                <c:pt idx="7261">
                  <c:v>1350000</c:v>
                </c:pt>
                <c:pt idx="7262">
                  <c:v>1350000</c:v>
                </c:pt>
                <c:pt idx="7263">
                  <c:v>1350000</c:v>
                </c:pt>
                <c:pt idx="7264">
                  <c:v>1350000</c:v>
                </c:pt>
                <c:pt idx="7265">
                  <c:v>1350000</c:v>
                </c:pt>
                <c:pt idx="7266">
                  <c:v>1350000</c:v>
                </c:pt>
                <c:pt idx="7267">
                  <c:v>1350000</c:v>
                </c:pt>
                <c:pt idx="7268">
                  <c:v>1350000</c:v>
                </c:pt>
                <c:pt idx="7269">
                  <c:v>1350000</c:v>
                </c:pt>
                <c:pt idx="7270">
                  <c:v>1350000</c:v>
                </c:pt>
                <c:pt idx="7271">
                  <c:v>1350000</c:v>
                </c:pt>
                <c:pt idx="7272">
                  <c:v>1350000</c:v>
                </c:pt>
                <c:pt idx="7273">
                  <c:v>1350000</c:v>
                </c:pt>
                <c:pt idx="7274">
                  <c:v>1350000</c:v>
                </c:pt>
                <c:pt idx="7275">
                  <c:v>1350000</c:v>
                </c:pt>
                <c:pt idx="7276">
                  <c:v>1350000</c:v>
                </c:pt>
                <c:pt idx="7277">
                  <c:v>1350000</c:v>
                </c:pt>
                <c:pt idx="7278">
                  <c:v>1350000</c:v>
                </c:pt>
                <c:pt idx="7279">
                  <c:v>1350000</c:v>
                </c:pt>
                <c:pt idx="7280">
                  <c:v>1350000</c:v>
                </c:pt>
                <c:pt idx="7281">
                  <c:v>1350000</c:v>
                </c:pt>
                <c:pt idx="7282">
                  <c:v>1350000</c:v>
                </c:pt>
                <c:pt idx="7283">
                  <c:v>1350000</c:v>
                </c:pt>
                <c:pt idx="7284">
                  <c:v>1350000</c:v>
                </c:pt>
                <c:pt idx="7285">
                  <c:v>1350000</c:v>
                </c:pt>
                <c:pt idx="7286">
                  <c:v>1350000</c:v>
                </c:pt>
                <c:pt idx="7287">
                  <c:v>1350000</c:v>
                </c:pt>
                <c:pt idx="7288">
                  <c:v>1350000</c:v>
                </c:pt>
                <c:pt idx="7289">
                  <c:v>1350000</c:v>
                </c:pt>
                <c:pt idx="7290">
                  <c:v>1350000</c:v>
                </c:pt>
                <c:pt idx="7291">
                  <c:v>1350000</c:v>
                </c:pt>
                <c:pt idx="7292">
                  <c:v>1350000</c:v>
                </c:pt>
                <c:pt idx="7293">
                  <c:v>1350000</c:v>
                </c:pt>
                <c:pt idx="7294">
                  <c:v>1350000</c:v>
                </c:pt>
                <c:pt idx="7295">
                  <c:v>1350000</c:v>
                </c:pt>
                <c:pt idx="7296">
                  <c:v>1350000</c:v>
                </c:pt>
                <c:pt idx="7297">
                  <c:v>1350000</c:v>
                </c:pt>
                <c:pt idx="7298">
                  <c:v>1350000</c:v>
                </c:pt>
                <c:pt idx="7299">
                  <c:v>1350000</c:v>
                </c:pt>
                <c:pt idx="7300">
                  <c:v>1350000</c:v>
                </c:pt>
                <c:pt idx="7301">
                  <c:v>1350000</c:v>
                </c:pt>
                <c:pt idx="7302">
                  <c:v>1350000</c:v>
                </c:pt>
                <c:pt idx="7303">
                  <c:v>1350000</c:v>
                </c:pt>
                <c:pt idx="7304">
                  <c:v>1350000</c:v>
                </c:pt>
                <c:pt idx="7305">
                  <c:v>1350000</c:v>
                </c:pt>
                <c:pt idx="7306">
                  <c:v>1350000</c:v>
                </c:pt>
                <c:pt idx="7307">
                  <c:v>1350000</c:v>
                </c:pt>
                <c:pt idx="7308">
                  <c:v>1350000</c:v>
                </c:pt>
                <c:pt idx="7309">
                  <c:v>1350000</c:v>
                </c:pt>
                <c:pt idx="7310">
                  <c:v>1350000</c:v>
                </c:pt>
                <c:pt idx="7311">
                  <c:v>1350000</c:v>
                </c:pt>
                <c:pt idx="7312">
                  <c:v>1350000</c:v>
                </c:pt>
                <c:pt idx="7313">
                  <c:v>1350000</c:v>
                </c:pt>
                <c:pt idx="7314">
                  <c:v>1350000</c:v>
                </c:pt>
                <c:pt idx="7315">
                  <c:v>1350000</c:v>
                </c:pt>
                <c:pt idx="7316">
                  <c:v>1350000</c:v>
                </c:pt>
                <c:pt idx="7317">
                  <c:v>1350000</c:v>
                </c:pt>
                <c:pt idx="7318">
                  <c:v>1350000</c:v>
                </c:pt>
                <c:pt idx="7319">
                  <c:v>1350000</c:v>
                </c:pt>
                <c:pt idx="7320">
                  <c:v>1350000</c:v>
                </c:pt>
                <c:pt idx="7321">
                  <c:v>1350000</c:v>
                </c:pt>
                <c:pt idx="7322">
                  <c:v>1350000</c:v>
                </c:pt>
                <c:pt idx="7323">
                  <c:v>1350000</c:v>
                </c:pt>
                <c:pt idx="7324">
                  <c:v>1350000</c:v>
                </c:pt>
                <c:pt idx="7325">
                  <c:v>1350000</c:v>
                </c:pt>
                <c:pt idx="7326">
                  <c:v>1350000</c:v>
                </c:pt>
                <c:pt idx="7327">
                  <c:v>1350000</c:v>
                </c:pt>
                <c:pt idx="7328">
                  <c:v>1350000</c:v>
                </c:pt>
                <c:pt idx="7329">
                  <c:v>1350000</c:v>
                </c:pt>
                <c:pt idx="7330">
                  <c:v>1350000</c:v>
                </c:pt>
                <c:pt idx="7331">
                  <c:v>1350000</c:v>
                </c:pt>
                <c:pt idx="7332">
                  <c:v>1350000</c:v>
                </c:pt>
                <c:pt idx="7333">
                  <c:v>1350000</c:v>
                </c:pt>
                <c:pt idx="7334">
                  <c:v>1350000</c:v>
                </c:pt>
                <c:pt idx="7335">
                  <c:v>1350000</c:v>
                </c:pt>
                <c:pt idx="7336">
                  <c:v>1350000</c:v>
                </c:pt>
                <c:pt idx="7337">
                  <c:v>1350000</c:v>
                </c:pt>
                <c:pt idx="7338">
                  <c:v>1350000</c:v>
                </c:pt>
                <c:pt idx="7339">
                  <c:v>1350000</c:v>
                </c:pt>
                <c:pt idx="7340">
                  <c:v>1350000</c:v>
                </c:pt>
                <c:pt idx="7341">
                  <c:v>1350000</c:v>
                </c:pt>
                <c:pt idx="7342">
                  <c:v>1350000</c:v>
                </c:pt>
                <c:pt idx="7343">
                  <c:v>1350000</c:v>
                </c:pt>
                <c:pt idx="7344">
                  <c:v>1350000</c:v>
                </c:pt>
                <c:pt idx="7345">
                  <c:v>1350000</c:v>
                </c:pt>
                <c:pt idx="7346">
                  <c:v>1350000</c:v>
                </c:pt>
                <c:pt idx="7347">
                  <c:v>1350000</c:v>
                </c:pt>
                <c:pt idx="7348">
                  <c:v>1350000</c:v>
                </c:pt>
                <c:pt idx="7349">
                  <c:v>1350000</c:v>
                </c:pt>
                <c:pt idx="7350">
                  <c:v>1350000</c:v>
                </c:pt>
                <c:pt idx="7351">
                  <c:v>1350000</c:v>
                </c:pt>
                <c:pt idx="7352">
                  <c:v>1350000</c:v>
                </c:pt>
                <c:pt idx="7353">
                  <c:v>1350000</c:v>
                </c:pt>
                <c:pt idx="7354">
                  <c:v>1350000</c:v>
                </c:pt>
                <c:pt idx="7355">
                  <c:v>1350000</c:v>
                </c:pt>
                <c:pt idx="7356">
                  <c:v>1350000</c:v>
                </c:pt>
                <c:pt idx="7357">
                  <c:v>1350000</c:v>
                </c:pt>
                <c:pt idx="7358">
                  <c:v>1350000</c:v>
                </c:pt>
                <c:pt idx="7359">
                  <c:v>1350000</c:v>
                </c:pt>
                <c:pt idx="7360">
                  <c:v>1350000</c:v>
                </c:pt>
                <c:pt idx="7361">
                  <c:v>1350000</c:v>
                </c:pt>
                <c:pt idx="7362">
                  <c:v>1350000</c:v>
                </c:pt>
                <c:pt idx="7363">
                  <c:v>1350000</c:v>
                </c:pt>
                <c:pt idx="7364">
                  <c:v>1350000</c:v>
                </c:pt>
                <c:pt idx="7365">
                  <c:v>1350000</c:v>
                </c:pt>
                <c:pt idx="7366">
                  <c:v>1350000</c:v>
                </c:pt>
                <c:pt idx="7367">
                  <c:v>1350000</c:v>
                </c:pt>
                <c:pt idx="7368">
                  <c:v>1350000</c:v>
                </c:pt>
                <c:pt idx="7369">
                  <c:v>1350000</c:v>
                </c:pt>
                <c:pt idx="7370">
                  <c:v>1350000</c:v>
                </c:pt>
                <c:pt idx="7371">
                  <c:v>1350000</c:v>
                </c:pt>
                <c:pt idx="7372">
                  <c:v>1350000</c:v>
                </c:pt>
                <c:pt idx="7373">
                  <c:v>1350000</c:v>
                </c:pt>
                <c:pt idx="7374">
                  <c:v>1346931.65</c:v>
                </c:pt>
                <c:pt idx="7375">
                  <c:v>1350000</c:v>
                </c:pt>
                <c:pt idx="7376">
                  <c:v>1350000</c:v>
                </c:pt>
                <c:pt idx="7377">
                  <c:v>1350000</c:v>
                </c:pt>
                <c:pt idx="7378">
                  <c:v>1350000</c:v>
                </c:pt>
                <c:pt idx="7379">
                  <c:v>1350000</c:v>
                </c:pt>
                <c:pt idx="7380">
                  <c:v>1350000</c:v>
                </c:pt>
                <c:pt idx="7381">
                  <c:v>1350000</c:v>
                </c:pt>
                <c:pt idx="7382">
                  <c:v>1350000</c:v>
                </c:pt>
                <c:pt idx="7383">
                  <c:v>1350000</c:v>
                </c:pt>
                <c:pt idx="7384">
                  <c:v>1350000</c:v>
                </c:pt>
                <c:pt idx="7385">
                  <c:v>1350000</c:v>
                </c:pt>
                <c:pt idx="7386">
                  <c:v>1350000</c:v>
                </c:pt>
                <c:pt idx="7387">
                  <c:v>1350000</c:v>
                </c:pt>
                <c:pt idx="7388">
                  <c:v>1350000</c:v>
                </c:pt>
                <c:pt idx="7389">
                  <c:v>1350000</c:v>
                </c:pt>
                <c:pt idx="7390">
                  <c:v>1350000</c:v>
                </c:pt>
                <c:pt idx="7391">
                  <c:v>1350000</c:v>
                </c:pt>
                <c:pt idx="7392">
                  <c:v>1350000</c:v>
                </c:pt>
                <c:pt idx="7393">
                  <c:v>1350000</c:v>
                </c:pt>
                <c:pt idx="7394">
                  <c:v>1350000</c:v>
                </c:pt>
                <c:pt idx="7395">
                  <c:v>1350000</c:v>
                </c:pt>
                <c:pt idx="7396">
                  <c:v>1350000</c:v>
                </c:pt>
                <c:pt idx="7397">
                  <c:v>1350000</c:v>
                </c:pt>
                <c:pt idx="7398">
                  <c:v>1346244.625</c:v>
                </c:pt>
                <c:pt idx="7399">
                  <c:v>1342976.75</c:v>
                </c:pt>
                <c:pt idx="7400">
                  <c:v>1344354.375</c:v>
                </c:pt>
                <c:pt idx="7401">
                  <c:v>1350000</c:v>
                </c:pt>
                <c:pt idx="7402">
                  <c:v>1350000</c:v>
                </c:pt>
                <c:pt idx="7403">
                  <c:v>1350000</c:v>
                </c:pt>
                <c:pt idx="7404">
                  <c:v>1350000</c:v>
                </c:pt>
                <c:pt idx="7405">
                  <c:v>1350000</c:v>
                </c:pt>
                <c:pt idx="7406">
                  <c:v>1350000</c:v>
                </c:pt>
                <c:pt idx="7407">
                  <c:v>1350000</c:v>
                </c:pt>
                <c:pt idx="7408">
                  <c:v>1350000</c:v>
                </c:pt>
                <c:pt idx="7409">
                  <c:v>1350000</c:v>
                </c:pt>
                <c:pt idx="7410">
                  <c:v>1350000</c:v>
                </c:pt>
                <c:pt idx="7411">
                  <c:v>1350000</c:v>
                </c:pt>
                <c:pt idx="7412">
                  <c:v>1350000</c:v>
                </c:pt>
                <c:pt idx="7413">
                  <c:v>1350000</c:v>
                </c:pt>
                <c:pt idx="7414">
                  <c:v>1350000</c:v>
                </c:pt>
                <c:pt idx="7415">
                  <c:v>1350000</c:v>
                </c:pt>
                <c:pt idx="7416">
                  <c:v>1350000</c:v>
                </c:pt>
                <c:pt idx="7417">
                  <c:v>1350000</c:v>
                </c:pt>
                <c:pt idx="7418">
                  <c:v>1350000</c:v>
                </c:pt>
                <c:pt idx="7419">
                  <c:v>1350000</c:v>
                </c:pt>
                <c:pt idx="7420">
                  <c:v>1350000</c:v>
                </c:pt>
                <c:pt idx="7421">
                  <c:v>1350000</c:v>
                </c:pt>
                <c:pt idx="7422">
                  <c:v>1350000</c:v>
                </c:pt>
                <c:pt idx="7423">
                  <c:v>1350000</c:v>
                </c:pt>
                <c:pt idx="7424">
                  <c:v>1350000</c:v>
                </c:pt>
                <c:pt idx="7425">
                  <c:v>1350000</c:v>
                </c:pt>
                <c:pt idx="7426">
                  <c:v>1350000</c:v>
                </c:pt>
                <c:pt idx="7427">
                  <c:v>1350000</c:v>
                </c:pt>
                <c:pt idx="7428">
                  <c:v>1350000</c:v>
                </c:pt>
                <c:pt idx="7429">
                  <c:v>1350000</c:v>
                </c:pt>
                <c:pt idx="7430">
                  <c:v>1350000</c:v>
                </c:pt>
                <c:pt idx="7431">
                  <c:v>1350000</c:v>
                </c:pt>
                <c:pt idx="7432">
                  <c:v>1350000</c:v>
                </c:pt>
                <c:pt idx="7433">
                  <c:v>1350000</c:v>
                </c:pt>
                <c:pt idx="7434">
                  <c:v>1350000</c:v>
                </c:pt>
                <c:pt idx="7435">
                  <c:v>1350000</c:v>
                </c:pt>
                <c:pt idx="7436">
                  <c:v>1350000</c:v>
                </c:pt>
                <c:pt idx="7437">
                  <c:v>1350000</c:v>
                </c:pt>
                <c:pt idx="7438">
                  <c:v>1350000</c:v>
                </c:pt>
                <c:pt idx="7439">
                  <c:v>1350000</c:v>
                </c:pt>
                <c:pt idx="7440">
                  <c:v>1350000</c:v>
                </c:pt>
                <c:pt idx="7441">
                  <c:v>1350000</c:v>
                </c:pt>
                <c:pt idx="7442">
                  <c:v>1350000</c:v>
                </c:pt>
                <c:pt idx="7443">
                  <c:v>1350000</c:v>
                </c:pt>
                <c:pt idx="7444">
                  <c:v>1350000</c:v>
                </c:pt>
                <c:pt idx="7445">
                  <c:v>1350000</c:v>
                </c:pt>
                <c:pt idx="7446">
                  <c:v>1350000</c:v>
                </c:pt>
                <c:pt idx="7447">
                  <c:v>1350000</c:v>
                </c:pt>
                <c:pt idx="7448">
                  <c:v>1350000</c:v>
                </c:pt>
                <c:pt idx="7449">
                  <c:v>1350000</c:v>
                </c:pt>
                <c:pt idx="7450">
                  <c:v>1350000</c:v>
                </c:pt>
                <c:pt idx="7451">
                  <c:v>1350000</c:v>
                </c:pt>
                <c:pt idx="7452">
                  <c:v>1350000</c:v>
                </c:pt>
                <c:pt idx="7453">
                  <c:v>1350000</c:v>
                </c:pt>
                <c:pt idx="7454">
                  <c:v>1350000</c:v>
                </c:pt>
                <c:pt idx="7455">
                  <c:v>1350000</c:v>
                </c:pt>
                <c:pt idx="7456">
                  <c:v>1350000</c:v>
                </c:pt>
                <c:pt idx="7457">
                  <c:v>1350000</c:v>
                </c:pt>
                <c:pt idx="7458">
                  <c:v>1350000</c:v>
                </c:pt>
                <c:pt idx="7459">
                  <c:v>1350000</c:v>
                </c:pt>
                <c:pt idx="7460">
                  <c:v>1350000</c:v>
                </c:pt>
                <c:pt idx="7461">
                  <c:v>1350000</c:v>
                </c:pt>
                <c:pt idx="7462">
                  <c:v>1350000</c:v>
                </c:pt>
                <c:pt idx="7463">
                  <c:v>1350000</c:v>
                </c:pt>
                <c:pt idx="7464">
                  <c:v>1350000</c:v>
                </c:pt>
                <c:pt idx="7465">
                  <c:v>1350000</c:v>
                </c:pt>
                <c:pt idx="7466">
                  <c:v>1350000</c:v>
                </c:pt>
                <c:pt idx="7467">
                  <c:v>1350000</c:v>
                </c:pt>
                <c:pt idx="7468">
                  <c:v>1350000</c:v>
                </c:pt>
                <c:pt idx="7469">
                  <c:v>1350000</c:v>
                </c:pt>
                <c:pt idx="7470">
                  <c:v>1350000</c:v>
                </c:pt>
                <c:pt idx="7471">
                  <c:v>1350000</c:v>
                </c:pt>
                <c:pt idx="7472">
                  <c:v>1350000</c:v>
                </c:pt>
                <c:pt idx="7473">
                  <c:v>1350000</c:v>
                </c:pt>
                <c:pt idx="7474">
                  <c:v>1350000</c:v>
                </c:pt>
                <c:pt idx="7475">
                  <c:v>1350000</c:v>
                </c:pt>
                <c:pt idx="7476">
                  <c:v>1350000</c:v>
                </c:pt>
                <c:pt idx="7477">
                  <c:v>1350000</c:v>
                </c:pt>
                <c:pt idx="7478">
                  <c:v>1350000</c:v>
                </c:pt>
                <c:pt idx="7479">
                  <c:v>1350000</c:v>
                </c:pt>
                <c:pt idx="7480">
                  <c:v>1350000</c:v>
                </c:pt>
                <c:pt idx="7481">
                  <c:v>1350000</c:v>
                </c:pt>
                <c:pt idx="7482">
                  <c:v>1350000</c:v>
                </c:pt>
                <c:pt idx="7483">
                  <c:v>1350000</c:v>
                </c:pt>
                <c:pt idx="7484">
                  <c:v>1350000</c:v>
                </c:pt>
                <c:pt idx="7485">
                  <c:v>1350000</c:v>
                </c:pt>
                <c:pt idx="7486">
                  <c:v>1350000</c:v>
                </c:pt>
                <c:pt idx="7487">
                  <c:v>1350000</c:v>
                </c:pt>
                <c:pt idx="7488">
                  <c:v>1350000</c:v>
                </c:pt>
                <c:pt idx="7489">
                  <c:v>1350000</c:v>
                </c:pt>
                <c:pt idx="7490">
                  <c:v>1350000</c:v>
                </c:pt>
                <c:pt idx="7491">
                  <c:v>1350000</c:v>
                </c:pt>
                <c:pt idx="7492">
                  <c:v>1350000</c:v>
                </c:pt>
                <c:pt idx="7493">
                  <c:v>1350000</c:v>
                </c:pt>
                <c:pt idx="7494">
                  <c:v>1350000</c:v>
                </c:pt>
                <c:pt idx="7495">
                  <c:v>1350000</c:v>
                </c:pt>
                <c:pt idx="7496">
                  <c:v>1350000</c:v>
                </c:pt>
                <c:pt idx="7497">
                  <c:v>1350000</c:v>
                </c:pt>
                <c:pt idx="7498">
                  <c:v>1350000</c:v>
                </c:pt>
                <c:pt idx="7499">
                  <c:v>1350000</c:v>
                </c:pt>
                <c:pt idx="7500">
                  <c:v>1350000</c:v>
                </c:pt>
                <c:pt idx="7501">
                  <c:v>1350000</c:v>
                </c:pt>
                <c:pt idx="7502">
                  <c:v>1350000</c:v>
                </c:pt>
                <c:pt idx="7503">
                  <c:v>1350000</c:v>
                </c:pt>
                <c:pt idx="7504">
                  <c:v>1350000</c:v>
                </c:pt>
                <c:pt idx="7505">
                  <c:v>1350000</c:v>
                </c:pt>
                <c:pt idx="7506">
                  <c:v>1350000</c:v>
                </c:pt>
                <c:pt idx="7507">
                  <c:v>1350000</c:v>
                </c:pt>
                <c:pt idx="7508">
                  <c:v>1350000</c:v>
                </c:pt>
                <c:pt idx="7509">
                  <c:v>1350000</c:v>
                </c:pt>
                <c:pt idx="7510">
                  <c:v>1350000</c:v>
                </c:pt>
                <c:pt idx="7511">
                  <c:v>1350000</c:v>
                </c:pt>
                <c:pt idx="7512">
                  <c:v>1350000</c:v>
                </c:pt>
                <c:pt idx="7513">
                  <c:v>1350000</c:v>
                </c:pt>
                <c:pt idx="7514">
                  <c:v>1350000</c:v>
                </c:pt>
                <c:pt idx="7515">
                  <c:v>1350000</c:v>
                </c:pt>
                <c:pt idx="7516">
                  <c:v>1350000</c:v>
                </c:pt>
                <c:pt idx="7517">
                  <c:v>1350000</c:v>
                </c:pt>
                <c:pt idx="7518">
                  <c:v>1350000</c:v>
                </c:pt>
                <c:pt idx="7519">
                  <c:v>1350000</c:v>
                </c:pt>
                <c:pt idx="7520">
                  <c:v>1350000</c:v>
                </c:pt>
                <c:pt idx="7521">
                  <c:v>1350000</c:v>
                </c:pt>
                <c:pt idx="7522">
                  <c:v>1350000</c:v>
                </c:pt>
                <c:pt idx="7523">
                  <c:v>1350000</c:v>
                </c:pt>
                <c:pt idx="7524">
                  <c:v>1350000</c:v>
                </c:pt>
                <c:pt idx="7525">
                  <c:v>1350000</c:v>
                </c:pt>
                <c:pt idx="7526">
                  <c:v>1350000</c:v>
                </c:pt>
                <c:pt idx="7527">
                  <c:v>1350000</c:v>
                </c:pt>
                <c:pt idx="7528">
                  <c:v>1350000</c:v>
                </c:pt>
                <c:pt idx="7529">
                  <c:v>1350000</c:v>
                </c:pt>
                <c:pt idx="7530">
                  <c:v>1350000</c:v>
                </c:pt>
                <c:pt idx="7531">
                  <c:v>1350000</c:v>
                </c:pt>
                <c:pt idx="7532">
                  <c:v>1350000</c:v>
                </c:pt>
                <c:pt idx="7533">
                  <c:v>1350000</c:v>
                </c:pt>
                <c:pt idx="7534">
                  <c:v>1350000</c:v>
                </c:pt>
                <c:pt idx="7535">
                  <c:v>1350000</c:v>
                </c:pt>
                <c:pt idx="7536">
                  <c:v>1350000</c:v>
                </c:pt>
                <c:pt idx="7537">
                  <c:v>1350000</c:v>
                </c:pt>
                <c:pt idx="7538">
                  <c:v>1350000</c:v>
                </c:pt>
                <c:pt idx="7539">
                  <c:v>1350000</c:v>
                </c:pt>
                <c:pt idx="7540">
                  <c:v>1350000</c:v>
                </c:pt>
                <c:pt idx="7541">
                  <c:v>1350000</c:v>
                </c:pt>
                <c:pt idx="7542">
                  <c:v>1350000</c:v>
                </c:pt>
                <c:pt idx="7543">
                  <c:v>1350000</c:v>
                </c:pt>
                <c:pt idx="7544">
                  <c:v>1350000</c:v>
                </c:pt>
                <c:pt idx="7545">
                  <c:v>1350000</c:v>
                </c:pt>
                <c:pt idx="7546">
                  <c:v>1350000</c:v>
                </c:pt>
                <c:pt idx="7547">
                  <c:v>1350000</c:v>
                </c:pt>
                <c:pt idx="7548">
                  <c:v>1350000</c:v>
                </c:pt>
                <c:pt idx="7549">
                  <c:v>1350000</c:v>
                </c:pt>
                <c:pt idx="7550">
                  <c:v>1350000</c:v>
                </c:pt>
                <c:pt idx="7551">
                  <c:v>1350000</c:v>
                </c:pt>
                <c:pt idx="7552">
                  <c:v>1350000</c:v>
                </c:pt>
                <c:pt idx="7553">
                  <c:v>1350000</c:v>
                </c:pt>
                <c:pt idx="7554">
                  <c:v>1350000</c:v>
                </c:pt>
                <c:pt idx="7555">
                  <c:v>1350000</c:v>
                </c:pt>
                <c:pt idx="7556">
                  <c:v>1350000</c:v>
                </c:pt>
                <c:pt idx="7557">
                  <c:v>1350000</c:v>
                </c:pt>
                <c:pt idx="7558">
                  <c:v>1350000</c:v>
                </c:pt>
                <c:pt idx="7559">
                  <c:v>1350000</c:v>
                </c:pt>
                <c:pt idx="7560">
                  <c:v>1350000</c:v>
                </c:pt>
                <c:pt idx="7561">
                  <c:v>1350000</c:v>
                </c:pt>
                <c:pt idx="7562">
                  <c:v>1350000</c:v>
                </c:pt>
                <c:pt idx="7563">
                  <c:v>1350000</c:v>
                </c:pt>
                <c:pt idx="7564">
                  <c:v>1350000</c:v>
                </c:pt>
                <c:pt idx="7565">
                  <c:v>1350000</c:v>
                </c:pt>
                <c:pt idx="7566">
                  <c:v>1350000</c:v>
                </c:pt>
                <c:pt idx="7567">
                  <c:v>1350000</c:v>
                </c:pt>
                <c:pt idx="7568">
                  <c:v>1350000</c:v>
                </c:pt>
                <c:pt idx="7569">
                  <c:v>1350000</c:v>
                </c:pt>
                <c:pt idx="7570">
                  <c:v>1350000</c:v>
                </c:pt>
                <c:pt idx="7571">
                  <c:v>1350000</c:v>
                </c:pt>
                <c:pt idx="7572">
                  <c:v>1350000</c:v>
                </c:pt>
                <c:pt idx="7573">
                  <c:v>1350000</c:v>
                </c:pt>
                <c:pt idx="7574">
                  <c:v>1350000</c:v>
                </c:pt>
                <c:pt idx="7575">
                  <c:v>1350000</c:v>
                </c:pt>
                <c:pt idx="7576">
                  <c:v>1350000</c:v>
                </c:pt>
                <c:pt idx="7577">
                  <c:v>1350000</c:v>
                </c:pt>
                <c:pt idx="7578">
                  <c:v>1350000</c:v>
                </c:pt>
                <c:pt idx="7579">
                  <c:v>1350000</c:v>
                </c:pt>
                <c:pt idx="7580">
                  <c:v>1350000</c:v>
                </c:pt>
                <c:pt idx="7581">
                  <c:v>1350000</c:v>
                </c:pt>
                <c:pt idx="7582">
                  <c:v>1350000</c:v>
                </c:pt>
                <c:pt idx="7583">
                  <c:v>1350000</c:v>
                </c:pt>
                <c:pt idx="7584">
                  <c:v>1350000</c:v>
                </c:pt>
                <c:pt idx="7585">
                  <c:v>1350000</c:v>
                </c:pt>
                <c:pt idx="7586">
                  <c:v>1350000</c:v>
                </c:pt>
                <c:pt idx="7587">
                  <c:v>1350000</c:v>
                </c:pt>
                <c:pt idx="7588">
                  <c:v>1350000</c:v>
                </c:pt>
                <c:pt idx="7589">
                  <c:v>1350000</c:v>
                </c:pt>
                <c:pt idx="7590">
                  <c:v>1350000</c:v>
                </c:pt>
                <c:pt idx="7591">
                  <c:v>1350000</c:v>
                </c:pt>
                <c:pt idx="7592">
                  <c:v>1350000</c:v>
                </c:pt>
                <c:pt idx="7593">
                  <c:v>1350000</c:v>
                </c:pt>
                <c:pt idx="7594">
                  <c:v>1350000</c:v>
                </c:pt>
                <c:pt idx="7595">
                  <c:v>1350000</c:v>
                </c:pt>
                <c:pt idx="7596">
                  <c:v>1350000</c:v>
                </c:pt>
                <c:pt idx="7597">
                  <c:v>1350000</c:v>
                </c:pt>
                <c:pt idx="7598">
                  <c:v>1350000</c:v>
                </c:pt>
                <c:pt idx="7599">
                  <c:v>1350000</c:v>
                </c:pt>
                <c:pt idx="7600">
                  <c:v>1350000</c:v>
                </c:pt>
                <c:pt idx="7601">
                  <c:v>1350000</c:v>
                </c:pt>
                <c:pt idx="7602">
                  <c:v>1350000</c:v>
                </c:pt>
                <c:pt idx="7603">
                  <c:v>1350000</c:v>
                </c:pt>
                <c:pt idx="7604">
                  <c:v>1350000</c:v>
                </c:pt>
                <c:pt idx="7605">
                  <c:v>1350000</c:v>
                </c:pt>
                <c:pt idx="7606">
                  <c:v>1350000</c:v>
                </c:pt>
                <c:pt idx="7607">
                  <c:v>1350000</c:v>
                </c:pt>
                <c:pt idx="7608">
                  <c:v>1350000</c:v>
                </c:pt>
                <c:pt idx="7609">
                  <c:v>1350000</c:v>
                </c:pt>
                <c:pt idx="7610">
                  <c:v>1350000</c:v>
                </c:pt>
                <c:pt idx="7611">
                  <c:v>1350000</c:v>
                </c:pt>
                <c:pt idx="7612">
                  <c:v>1350000</c:v>
                </c:pt>
                <c:pt idx="7613">
                  <c:v>1350000</c:v>
                </c:pt>
                <c:pt idx="7614">
                  <c:v>1350000</c:v>
                </c:pt>
                <c:pt idx="7615">
                  <c:v>1350000</c:v>
                </c:pt>
                <c:pt idx="7616">
                  <c:v>1350000</c:v>
                </c:pt>
                <c:pt idx="7617">
                  <c:v>1350000</c:v>
                </c:pt>
                <c:pt idx="7618">
                  <c:v>1350000</c:v>
                </c:pt>
                <c:pt idx="7619">
                  <c:v>1350000</c:v>
                </c:pt>
                <c:pt idx="7620">
                  <c:v>1350000</c:v>
                </c:pt>
                <c:pt idx="7621">
                  <c:v>1350000</c:v>
                </c:pt>
                <c:pt idx="7622">
                  <c:v>1350000</c:v>
                </c:pt>
                <c:pt idx="7623">
                  <c:v>1350000</c:v>
                </c:pt>
                <c:pt idx="7624">
                  <c:v>1350000</c:v>
                </c:pt>
                <c:pt idx="7625">
                  <c:v>1348014.5</c:v>
                </c:pt>
                <c:pt idx="7626">
                  <c:v>1345705.75</c:v>
                </c:pt>
                <c:pt idx="7627">
                  <c:v>1344524</c:v>
                </c:pt>
                <c:pt idx="7628">
                  <c:v>1345444.5</c:v>
                </c:pt>
                <c:pt idx="7629">
                  <c:v>1349496.75</c:v>
                </c:pt>
                <c:pt idx="7630">
                  <c:v>1350000</c:v>
                </c:pt>
                <c:pt idx="7631">
                  <c:v>1350000</c:v>
                </c:pt>
                <c:pt idx="7632">
                  <c:v>1350000</c:v>
                </c:pt>
                <c:pt idx="7633">
                  <c:v>1350000</c:v>
                </c:pt>
                <c:pt idx="7634">
                  <c:v>1350000</c:v>
                </c:pt>
                <c:pt idx="7635">
                  <c:v>1350000</c:v>
                </c:pt>
                <c:pt idx="7636">
                  <c:v>1350000</c:v>
                </c:pt>
                <c:pt idx="7637">
                  <c:v>1350000</c:v>
                </c:pt>
                <c:pt idx="7638">
                  <c:v>1350000</c:v>
                </c:pt>
                <c:pt idx="7639">
                  <c:v>1350000</c:v>
                </c:pt>
                <c:pt idx="7640">
                  <c:v>1350000</c:v>
                </c:pt>
                <c:pt idx="7641">
                  <c:v>1350000</c:v>
                </c:pt>
                <c:pt idx="7642">
                  <c:v>1350000</c:v>
                </c:pt>
                <c:pt idx="7643">
                  <c:v>1350000</c:v>
                </c:pt>
                <c:pt idx="7644">
                  <c:v>1350000</c:v>
                </c:pt>
                <c:pt idx="7645">
                  <c:v>1350000</c:v>
                </c:pt>
                <c:pt idx="7646">
                  <c:v>1350000</c:v>
                </c:pt>
                <c:pt idx="7647">
                  <c:v>1350000</c:v>
                </c:pt>
                <c:pt idx="7648">
                  <c:v>1348823.7749999999</c:v>
                </c:pt>
                <c:pt idx="7649">
                  <c:v>1342251.0249999999</c:v>
                </c:pt>
                <c:pt idx="7650">
                  <c:v>1335615.5249999999</c:v>
                </c:pt>
                <c:pt idx="7651">
                  <c:v>1330657.0249999999</c:v>
                </c:pt>
                <c:pt idx="7652">
                  <c:v>1328338.0249999999</c:v>
                </c:pt>
                <c:pt idx="7653">
                  <c:v>1329970.6499999999</c:v>
                </c:pt>
                <c:pt idx="7654">
                  <c:v>1336386.5249999999</c:v>
                </c:pt>
                <c:pt idx="7655">
                  <c:v>1347827.9</c:v>
                </c:pt>
                <c:pt idx="7656">
                  <c:v>1350000</c:v>
                </c:pt>
                <c:pt idx="7657">
                  <c:v>1350000</c:v>
                </c:pt>
                <c:pt idx="7658">
                  <c:v>1350000</c:v>
                </c:pt>
                <c:pt idx="7659">
                  <c:v>1350000</c:v>
                </c:pt>
                <c:pt idx="7660">
                  <c:v>1350000</c:v>
                </c:pt>
                <c:pt idx="7661">
                  <c:v>1350000</c:v>
                </c:pt>
                <c:pt idx="7662">
                  <c:v>1350000</c:v>
                </c:pt>
                <c:pt idx="7663">
                  <c:v>1348984.0249999999</c:v>
                </c:pt>
                <c:pt idx="7664">
                  <c:v>1350000</c:v>
                </c:pt>
                <c:pt idx="7665">
                  <c:v>1350000</c:v>
                </c:pt>
                <c:pt idx="7666">
                  <c:v>1350000</c:v>
                </c:pt>
                <c:pt idx="7667">
                  <c:v>1350000</c:v>
                </c:pt>
                <c:pt idx="7668">
                  <c:v>1350000</c:v>
                </c:pt>
                <c:pt idx="7669">
                  <c:v>1350000</c:v>
                </c:pt>
                <c:pt idx="7670">
                  <c:v>1350000</c:v>
                </c:pt>
                <c:pt idx="7671">
                  <c:v>1350000</c:v>
                </c:pt>
                <c:pt idx="7672">
                  <c:v>1350000</c:v>
                </c:pt>
                <c:pt idx="7673">
                  <c:v>1348735.625</c:v>
                </c:pt>
                <c:pt idx="7674">
                  <c:v>1346215.125</c:v>
                </c:pt>
                <c:pt idx="7675">
                  <c:v>1344666.25</c:v>
                </c:pt>
                <c:pt idx="7676">
                  <c:v>1344932.875</c:v>
                </c:pt>
                <c:pt idx="7677">
                  <c:v>1348152.75</c:v>
                </c:pt>
                <c:pt idx="7678">
                  <c:v>1350000</c:v>
                </c:pt>
                <c:pt idx="7679">
                  <c:v>1350000</c:v>
                </c:pt>
                <c:pt idx="7680">
                  <c:v>1350000</c:v>
                </c:pt>
                <c:pt idx="7681">
                  <c:v>1350000</c:v>
                </c:pt>
                <c:pt idx="7682">
                  <c:v>1350000</c:v>
                </c:pt>
                <c:pt idx="7683">
                  <c:v>1350000</c:v>
                </c:pt>
                <c:pt idx="7684">
                  <c:v>1350000</c:v>
                </c:pt>
                <c:pt idx="7685">
                  <c:v>1350000</c:v>
                </c:pt>
                <c:pt idx="7686">
                  <c:v>1350000</c:v>
                </c:pt>
                <c:pt idx="7687">
                  <c:v>1350000</c:v>
                </c:pt>
                <c:pt idx="7688">
                  <c:v>1350000</c:v>
                </c:pt>
                <c:pt idx="7689">
                  <c:v>1350000</c:v>
                </c:pt>
                <c:pt idx="7690">
                  <c:v>1350000</c:v>
                </c:pt>
                <c:pt idx="7691">
                  <c:v>1350000</c:v>
                </c:pt>
                <c:pt idx="7692">
                  <c:v>1350000</c:v>
                </c:pt>
                <c:pt idx="7693">
                  <c:v>1350000</c:v>
                </c:pt>
                <c:pt idx="7694">
                  <c:v>1350000</c:v>
                </c:pt>
                <c:pt idx="7695">
                  <c:v>1350000</c:v>
                </c:pt>
                <c:pt idx="7696">
                  <c:v>1350000</c:v>
                </c:pt>
                <c:pt idx="7697">
                  <c:v>1350000</c:v>
                </c:pt>
                <c:pt idx="7698">
                  <c:v>1350000</c:v>
                </c:pt>
                <c:pt idx="7699">
                  <c:v>1350000</c:v>
                </c:pt>
                <c:pt idx="7700">
                  <c:v>1350000</c:v>
                </c:pt>
                <c:pt idx="7701">
                  <c:v>1350000</c:v>
                </c:pt>
                <c:pt idx="7702">
                  <c:v>1350000</c:v>
                </c:pt>
                <c:pt idx="7703">
                  <c:v>1350000</c:v>
                </c:pt>
                <c:pt idx="7704">
                  <c:v>1350000</c:v>
                </c:pt>
                <c:pt idx="7705">
                  <c:v>1350000</c:v>
                </c:pt>
                <c:pt idx="7706">
                  <c:v>1350000</c:v>
                </c:pt>
                <c:pt idx="7707">
                  <c:v>1350000</c:v>
                </c:pt>
                <c:pt idx="7708">
                  <c:v>1350000</c:v>
                </c:pt>
                <c:pt idx="7709">
                  <c:v>1350000</c:v>
                </c:pt>
                <c:pt idx="7710">
                  <c:v>1350000</c:v>
                </c:pt>
                <c:pt idx="7711">
                  <c:v>1350000</c:v>
                </c:pt>
                <c:pt idx="7712">
                  <c:v>1350000</c:v>
                </c:pt>
                <c:pt idx="7713">
                  <c:v>1350000</c:v>
                </c:pt>
                <c:pt idx="7714">
                  <c:v>1350000</c:v>
                </c:pt>
                <c:pt idx="7715">
                  <c:v>1350000</c:v>
                </c:pt>
                <c:pt idx="7716">
                  <c:v>1350000</c:v>
                </c:pt>
                <c:pt idx="7717">
                  <c:v>1350000</c:v>
                </c:pt>
                <c:pt idx="7718">
                  <c:v>1350000</c:v>
                </c:pt>
                <c:pt idx="7719">
                  <c:v>1350000</c:v>
                </c:pt>
                <c:pt idx="7720">
                  <c:v>1350000</c:v>
                </c:pt>
                <c:pt idx="7721">
                  <c:v>1350000</c:v>
                </c:pt>
                <c:pt idx="7722">
                  <c:v>1350000</c:v>
                </c:pt>
                <c:pt idx="7723">
                  <c:v>1350000</c:v>
                </c:pt>
                <c:pt idx="7724">
                  <c:v>1350000</c:v>
                </c:pt>
                <c:pt idx="7725">
                  <c:v>1350000</c:v>
                </c:pt>
                <c:pt idx="7726">
                  <c:v>1350000</c:v>
                </c:pt>
                <c:pt idx="7727">
                  <c:v>1350000</c:v>
                </c:pt>
                <c:pt idx="7728">
                  <c:v>1350000</c:v>
                </c:pt>
                <c:pt idx="7729">
                  <c:v>1350000</c:v>
                </c:pt>
                <c:pt idx="7730">
                  <c:v>1350000</c:v>
                </c:pt>
                <c:pt idx="7731">
                  <c:v>1350000</c:v>
                </c:pt>
                <c:pt idx="7732">
                  <c:v>1350000</c:v>
                </c:pt>
                <c:pt idx="7733">
                  <c:v>1350000</c:v>
                </c:pt>
                <c:pt idx="7734">
                  <c:v>1350000</c:v>
                </c:pt>
                <c:pt idx="7735">
                  <c:v>1348795.75</c:v>
                </c:pt>
                <c:pt idx="7736">
                  <c:v>1349188.675</c:v>
                </c:pt>
                <c:pt idx="7737">
                  <c:v>1350000</c:v>
                </c:pt>
                <c:pt idx="7738">
                  <c:v>1350000</c:v>
                </c:pt>
                <c:pt idx="7739">
                  <c:v>1350000</c:v>
                </c:pt>
                <c:pt idx="7740">
                  <c:v>1350000</c:v>
                </c:pt>
                <c:pt idx="7741">
                  <c:v>1350000</c:v>
                </c:pt>
                <c:pt idx="7742">
                  <c:v>1350000</c:v>
                </c:pt>
                <c:pt idx="7743">
                  <c:v>1350000</c:v>
                </c:pt>
                <c:pt idx="7744">
                  <c:v>1350000</c:v>
                </c:pt>
                <c:pt idx="7745">
                  <c:v>1345648.5</c:v>
                </c:pt>
                <c:pt idx="7746">
                  <c:v>1340609.375</c:v>
                </c:pt>
                <c:pt idx="7747">
                  <c:v>1337355.875</c:v>
                </c:pt>
                <c:pt idx="7748">
                  <c:v>1335901.625</c:v>
                </c:pt>
                <c:pt idx="7749">
                  <c:v>1336342.5</c:v>
                </c:pt>
                <c:pt idx="7750">
                  <c:v>1339342.25</c:v>
                </c:pt>
                <c:pt idx="7751">
                  <c:v>1345451.875</c:v>
                </c:pt>
                <c:pt idx="7752">
                  <c:v>1350000</c:v>
                </c:pt>
                <c:pt idx="7753">
                  <c:v>1350000</c:v>
                </c:pt>
                <c:pt idx="7754">
                  <c:v>1350000</c:v>
                </c:pt>
                <c:pt idx="7755">
                  <c:v>1350000</c:v>
                </c:pt>
                <c:pt idx="7756">
                  <c:v>1350000</c:v>
                </c:pt>
                <c:pt idx="7757">
                  <c:v>1350000</c:v>
                </c:pt>
                <c:pt idx="7758">
                  <c:v>1350000</c:v>
                </c:pt>
                <c:pt idx="7759">
                  <c:v>1350000</c:v>
                </c:pt>
                <c:pt idx="7760">
                  <c:v>1350000</c:v>
                </c:pt>
                <c:pt idx="7761">
                  <c:v>1350000</c:v>
                </c:pt>
                <c:pt idx="7762">
                  <c:v>1350000</c:v>
                </c:pt>
                <c:pt idx="7763">
                  <c:v>1350000</c:v>
                </c:pt>
                <c:pt idx="7764">
                  <c:v>1350000</c:v>
                </c:pt>
                <c:pt idx="7765">
                  <c:v>1350000</c:v>
                </c:pt>
                <c:pt idx="7766">
                  <c:v>1350000</c:v>
                </c:pt>
                <c:pt idx="7767">
                  <c:v>1350000</c:v>
                </c:pt>
                <c:pt idx="7768">
                  <c:v>1350000</c:v>
                </c:pt>
                <c:pt idx="7769">
                  <c:v>1350000</c:v>
                </c:pt>
                <c:pt idx="7770">
                  <c:v>1350000</c:v>
                </c:pt>
                <c:pt idx="7771">
                  <c:v>1350000</c:v>
                </c:pt>
                <c:pt idx="7772">
                  <c:v>1350000</c:v>
                </c:pt>
                <c:pt idx="7773">
                  <c:v>1350000</c:v>
                </c:pt>
                <c:pt idx="7774">
                  <c:v>1350000</c:v>
                </c:pt>
                <c:pt idx="7775">
                  <c:v>1350000</c:v>
                </c:pt>
                <c:pt idx="7776">
                  <c:v>1350000</c:v>
                </c:pt>
                <c:pt idx="7777">
                  <c:v>1350000</c:v>
                </c:pt>
                <c:pt idx="7778">
                  <c:v>1350000</c:v>
                </c:pt>
                <c:pt idx="7779">
                  <c:v>1350000</c:v>
                </c:pt>
                <c:pt idx="7780">
                  <c:v>1350000</c:v>
                </c:pt>
                <c:pt idx="7781">
                  <c:v>1350000</c:v>
                </c:pt>
                <c:pt idx="7782">
                  <c:v>1350000</c:v>
                </c:pt>
                <c:pt idx="7783">
                  <c:v>1350000</c:v>
                </c:pt>
                <c:pt idx="7784">
                  <c:v>1350000</c:v>
                </c:pt>
                <c:pt idx="7785">
                  <c:v>1350000</c:v>
                </c:pt>
                <c:pt idx="7786">
                  <c:v>1350000</c:v>
                </c:pt>
                <c:pt idx="7787">
                  <c:v>1350000</c:v>
                </c:pt>
                <c:pt idx="7788">
                  <c:v>1350000</c:v>
                </c:pt>
                <c:pt idx="7789">
                  <c:v>1350000</c:v>
                </c:pt>
                <c:pt idx="7790">
                  <c:v>1350000</c:v>
                </c:pt>
                <c:pt idx="7791">
                  <c:v>1350000</c:v>
                </c:pt>
                <c:pt idx="7792">
                  <c:v>1350000</c:v>
                </c:pt>
                <c:pt idx="7793">
                  <c:v>1350000</c:v>
                </c:pt>
                <c:pt idx="7794">
                  <c:v>1350000</c:v>
                </c:pt>
                <c:pt idx="7795">
                  <c:v>1350000</c:v>
                </c:pt>
                <c:pt idx="7796">
                  <c:v>1350000</c:v>
                </c:pt>
                <c:pt idx="7797">
                  <c:v>1350000</c:v>
                </c:pt>
                <c:pt idx="7798">
                  <c:v>1350000</c:v>
                </c:pt>
                <c:pt idx="7799">
                  <c:v>1350000</c:v>
                </c:pt>
                <c:pt idx="7800">
                  <c:v>1350000</c:v>
                </c:pt>
                <c:pt idx="7801">
                  <c:v>1350000</c:v>
                </c:pt>
                <c:pt idx="7802">
                  <c:v>1350000</c:v>
                </c:pt>
                <c:pt idx="7803">
                  <c:v>1350000</c:v>
                </c:pt>
                <c:pt idx="7804">
                  <c:v>1350000</c:v>
                </c:pt>
                <c:pt idx="7805">
                  <c:v>1350000</c:v>
                </c:pt>
                <c:pt idx="7806">
                  <c:v>1350000</c:v>
                </c:pt>
                <c:pt idx="7807">
                  <c:v>1350000</c:v>
                </c:pt>
                <c:pt idx="7808">
                  <c:v>1350000</c:v>
                </c:pt>
                <c:pt idx="7809">
                  <c:v>1350000</c:v>
                </c:pt>
                <c:pt idx="7810">
                  <c:v>1350000</c:v>
                </c:pt>
                <c:pt idx="7811">
                  <c:v>1350000</c:v>
                </c:pt>
                <c:pt idx="7812">
                  <c:v>1350000</c:v>
                </c:pt>
                <c:pt idx="7813">
                  <c:v>1350000</c:v>
                </c:pt>
                <c:pt idx="7814">
                  <c:v>1350000</c:v>
                </c:pt>
                <c:pt idx="7815">
                  <c:v>1350000</c:v>
                </c:pt>
                <c:pt idx="7816">
                  <c:v>1347895.25</c:v>
                </c:pt>
                <c:pt idx="7817">
                  <c:v>1339841.625</c:v>
                </c:pt>
                <c:pt idx="7818">
                  <c:v>1330018.5</c:v>
                </c:pt>
                <c:pt idx="7819">
                  <c:v>1320603.25</c:v>
                </c:pt>
                <c:pt idx="7820">
                  <c:v>1312564.875</c:v>
                </c:pt>
                <c:pt idx="7821">
                  <c:v>1307019.5</c:v>
                </c:pt>
                <c:pt idx="7822">
                  <c:v>1305329</c:v>
                </c:pt>
                <c:pt idx="7823">
                  <c:v>1307438.5</c:v>
                </c:pt>
                <c:pt idx="7824">
                  <c:v>1311885.25</c:v>
                </c:pt>
                <c:pt idx="7825">
                  <c:v>1317472.75</c:v>
                </c:pt>
                <c:pt idx="7826">
                  <c:v>1323014</c:v>
                </c:pt>
                <c:pt idx="7827">
                  <c:v>1327637</c:v>
                </c:pt>
                <c:pt idx="7828">
                  <c:v>1329653.75</c:v>
                </c:pt>
                <c:pt idx="7829">
                  <c:v>1326306.125</c:v>
                </c:pt>
                <c:pt idx="7830">
                  <c:v>1316544.2250000001</c:v>
                </c:pt>
                <c:pt idx="7831">
                  <c:v>1315727.8500000001</c:v>
                </c:pt>
                <c:pt idx="7832">
                  <c:v>1331505.75</c:v>
                </c:pt>
                <c:pt idx="7833">
                  <c:v>1350000</c:v>
                </c:pt>
                <c:pt idx="7834">
                  <c:v>1350000</c:v>
                </c:pt>
                <c:pt idx="7835">
                  <c:v>1350000</c:v>
                </c:pt>
                <c:pt idx="7836">
                  <c:v>1350000</c:v>
                </c:pt>
                <c:pt idx="7837">
                  <c:v>1350000</c:v>
                </c:pt>
                <c:pt idx="7838">
                  <c:v>1350000</c:v>
                </c:pt>
                <c:pt idx="7839">
                  <c:v>1350000</c:v>
                </c:pt>
                <c:pt idx="7840">
                  <c:v>1345157.15</c:v>
                </c:pt>
                <c:pt idx="7841">
                  <c:v>1331644.5249999999</c:v>
                </c:pt>
                <c:pt idx="7842">
                  <c:v>1317001.6499999999</c:v>
                </c:pt>
                <c:pt idx="7843">
                  <c:v>1302984.5249999999</c:v>
                </c:pt>
                <c:pt idx="7844">
                  <c:v>1290155.3999999999</c:v>
                </c:pt>
                <c:pt idx="7845">
                  <c:v>1280244.1499999999</c:v>
                </c:pt>
                <c:pt idx="7846">
                  <c:v>1274403.8999999999</c:v>
                </c:pt>
                <c:pt idx="7847">
                  <c:v>1272655.6499999999</c:v>
                </c:pt>
                <c:pt idx="7848">
                  <c:v>1274073.1499999999</c:v>
                </c:pt>
                <c:pt idx="7849">
                  <c:v>1276861.7749999999</c:v>
                </c:pt>
                <c:pt idx="7850">
                  <c:v>1280322.1499999999</c:v>
                </c:pt>
                <c:pt idx="7851">
                  <c:v>1283425.5249999999</c:v>
                </c:pt>
                <c:pt idx="7852">
                  <c:v>1284714.6499999999</c:v>
                </c:pt>
                <c:pt idx="7853">
                  <c:v>1281831.5249999999</c:v>
                </c:pt>
                <c:pt idx="7854">
                  <c:v>1273523.3999999999</c:v>
                </c:pt>
                <c:pt idx="7855">
                  <c:v>1270661.7999999998</c:v>
                </c:pt>
                <c:pt idx="7856">
                  <c:v>1273513.3499999999</c:v>
                </c:pt>
                <c:pt idx="7857">
                  <c:v>1277871.7749999999</c:v>
                </c:pt>
                <c:pt idx="7858">
                  <c:v>1284850.4249999998</c:v>
                </c:pt>
                <c:pt idx="7859">
                  <c:v>1293185.2749999999</c:v>
                </c:pt>
                <c:pt idx="7860">
                  <c:v>1300893.7749999999</c:v>
                </c:pt>
                <c:pt idx="7861">
                  <c:v>1307079.3499999999</c:v>
                </c:pt>
                <c:pt idx="7862">
                  <c:v>1312164.325</c:v>
                </c:pt>
                <c:pt idx="7863">
                  <c:v>1316109.8499999999</c:v>
                </c:pt>
                <c:pt idx="7864">
                  <c:v>1317052.95</c:v>
                </c:pt>
                <c:pt idx="7865">
                  <c:v>1313737.325</c:v>
                </c:pt>
                <c:pt idx="7866">
                  <c:v>1310307.7</c:v>
                </c:pt>
                <c:pt idx="7867">
                  <c:v>1308339.95</c:v>
                </c:pt>
                <c:pt idx="7868">
                  <c:v>1308395.2</c:v>
                </c:pt>
                <c:pt idx="7869">
                  <c:v>1311040.575</c:v>
                </c:pt>
                <c:pt idx="7870">
                  <c:v>1317501.2</c:v>
                </c:pt>
                <c:pt idx="7871">
                  <c:v>1328111.325</c:v>
                </c:pt>
                <c:pt idx="7872">
                  <c:v>1341789.325</c:v>
                </c:pt>
                <c:pt idx="7873">
                  <c:v>1350000</c:v>
                </c:pt>
                <c:pt idx="7874">
                  <c:v>1350000</c:v>
                </c:pt>
                <c:pt idx="7875">
                  <c:v>1350000</c:v>
                </c:pt>
                <c:pt idx="7876">
                  <c:v>1350000</c:v>
                </c:pt>
                <c:pt idx="7877">
                  <c:v>1350000</c:v>
                </c:pt>
                <c:pt idx="7878">
                  <c:v>1350000</c:v>
                </c:pt>
                <c:pt idx="7879">
                  <c:v>1350000</c:v>
                </c:pt>
                <c:pt idx="7880">
                  <c:v>1350000</c:v>
                </c:pt>
                <c:pt idx="7881">
                  <c:v>1350000</c:v>
                </c:pt>
                <c:pt idx="7882">
                  <c:v>1350000</c:v>
                </c:pt>
                <c:pt idx="7883">
                  <c:v>1350000</c:v>
                </c:pt>
                <c:pt idx="7884">
                  <c:v>1350000</c:v>
                </c:pt>
                <c:pt idx="7885">
                  <c:v>1350000</c:v>
                </c:pt>
                <c:pt idx="7886">
                  <c:v>1350000</c:v>
                </c:pt>
                <c:pt idx="7887">
                  <c:v>1350000</c:v>
                </c:pt>
                <c:pt idx="7888">
                  <c:v>1350000</c:v>
                </c:pt>
                <c:pt idx="7889">
                  <c:v>1350000</c:v>
                </c:pt>
                <c:pt idx="7890">
                  <c:v>1350000</c:v>
                </c:pt>
                <c:pt idx="7891">
                  <c:v>1350000</c:v>
                </c:pt>
                <c:pt idx="7892">
                  <c:v>1350000</c:v>
                </c:pt>
                <c:pt idx="7893">
                  <c:v>1350000</c:v>
                </c:pt>
                <c:pt idx="7894">
                  <c:v>1350000</c:v>
                </c:pt>
                <c:pt idx="7895">
                  <c:v>1350000</c:v>
                </c:pt>
                <c:pt idx="7896">
                  <c:v>1350000</c:v>
                </c:pt>
                <c:pt idx="7897">
                  <c:v>1350000</c:v>
                </c:pt>
                <c:pt idx="7898">
                  <c:v>1350000</c:v>
                </c:pt>
                <c:pt idx="7899">
                  <c:v>1350000</c:v>
                </c:pt>
                <c:pt idx="7900">
                  <c:v>1350000</c:v>
                </c:pt>
                <c:pt idx="7901">
                  <c:v>1350000</c:v>
                </c:pt>
                <c:pt idx="7902">
                  <c:v>1350000</c:v>
                </c:pt>
                <c:pt idx="7903">
                  <c:v>1350000</c:v>
                </c:pt>
                <c:pt idx="7904">
                  <c:v>1350000</c:v>
                </c:pt>
                <c:pt idx="7905">
                  <c:v>1350000</c:v>
                </c:pt>
                <c:pt idx="7906">
                  <c:v>1350000</c:v>
                </c:pt>
                <c:pt idx="7907">
                  <c:v>1350000</c:v>
                </c:pt>
                <c:pt idx="7908">
                  <c:v>1350000</c:v>
                </c:pt>
                <c:pt idx="7909">
                  <c:v>1350000</c:v>
                </c:pt>
                <c:pt idx="7910">
                  <c:v>1350000</c:v>
                </c:pt>
                <c:pt idx="7911">
                  <c:v>1350000</c:v>
                </c:pt>
                <c:pt idx="7912">
                  <c:v>1350000</c:v>
                </c:pt>
                <c:pt idx="7913">
                  <c:v>1350000</c:v>
                </c:pt>
                <c:pt idx="7914">
                  <c:v>1350000</c:v>
                </c:pt>
                <c:pt idx="7915">
                  <c:v>1350000</c:v>
                </c:pt>
                <c:pt idx="7916">
                  <c:v>1350000</c:v>
                </c:pt>
                <c:pt idx="7917">
                  <c:v>1350000</c:v>
                </c:pt>
                <c:pt idx="7918">
                  <c:v>1350000</c:v>
                </c:pt>
                <c:pt idx="7919">
                  <c:v>1350000</c:v>
                </c:pt>
                <c:pt idx="7920">
                  <c:v>1350000</c:v>
                </c:pt>
                <c:pt idx="7921">
                  <c:v>1350000</c:v>
                </c:pt>
                <c:pt idx="7922">
                  <c:v>1350000</c:v>
                </c:pt>
                <c:pt idx="7923">
                  <c:v>1350000</c:v>
                </c:pt>
                <c:pt idx="7924">
                  <c:v>1350000</c:v>
                </c:pt>
                <c:pt idx="7925">
                  <c:v>1350000</c:v>
                </c:pt>
                <c:pt idx="7926">
                  <c:v>1350000</c:v>
                </c:pt>
                <c:pt idx="7927">
                  <c:v>1350000</c:v>
                </c:pt>
                <c:pt idx="7928">
                  <c:v>1350000</c:v>
                </c:pt>
                <c:pt idx="7929">
                  <c:v>1350000</c:v>
                </c:pt>
                <c:pt idx="7930">
                  <c:v>1350000</c:v>
                </c:pt>
                <c:pt idx="7931">
                  <c:v>1350000</c:v>
                </c:pt>
                <c:pt idx="7932">
                  <c:v>1350000</c:v>
                </c:pt>
                <c:pt idx="7933">
                  <c:v>1350000</c:v>
                </c:pt>
                <c:pt idx="7934">
                  <c:v>1350000</c:v>
                </c:pt>
                <c:pt idx="7935">
                  <c:v>1350000</c:v>
                </c:pt>
                <c:pt idx="7936">
                  <c:v>1350000</c:v>
                </c:pt>
                <c:pt idx="7937">
                  <c:v>1350000</c:v>
                </c:pt>
                <c:pt idx="7938">
                  <c:v>1350000</c:v>
                </c:pt>
                <c:pt idx="7939">
                  <c:v>1350000</c:v>
                </c:pt>
                <c:pt idx="7940">
                  <c:v>1350000</c:v>
                </c:pt>
                <c:pt idx="7941">
                  <c:v>1350000</c:v>
                </c:pt>
                <c:pt idx="7942">
                  <c:v>1350000</c:v>
                </c:pt>
                <c:pt idx="7943">
                  <c:v>1350000</c:v>
                </c:pt>
                <c:pt idx="7944">
                  <c:v>1350000</c:v>
                </c:pt>
                <c:pt idx="7945">
                  <c:v>1350000</c:v>
                </c:pt>
                <c:pt idx="7946">
                  <c:v>1350000</c:v>
                </c:pt>
                <c:pt idx="7947">
                  <c:v>1350000</c:v>
                </c:pt>
                <c:pt idx="7948">
                  <c:v>1350000</c:v>
                </c:pt>
                <c:pt idx="7949">
                  <c:v>1350000</c:v>
                </c:pt>
                <c:pt idx="7950">
                  <c:v>1350000</c:v>
                </c:pt>
                <c:pt idx="7951">
                  <c:v>1350000</c:v>
                </c:pt>
                <c:pt idx="7952">
                  <c:v>1350000</c:v>
                </c:pt>
                <c:pt idx="7953">
                  <c:v>1350000</c:v>
                </c:pt>
                <c:pt idx="7954">
                  <c:v>1350000</c:v>
                </c:pt>
                <c:pt idx="7955">
                  <c:v>1350000</c:v>
                </c:pt>
                <c:pt idx="7956">
                  <c:v>1350000</c:v>
                </c:pt>
                <c:pt idx="7957">
                  <c:v>1350000</c:v>
                </c:pt>
                <c:pt idx="7958">
                  <c:v>1350000</c:v>
                </c:pt>
                <c:pt idx="7959">
                  <c:v>1350000</c:v>
                </c:pt>
                <c:pt idx="7960">
                  <c:v>1350000</c:v>
                </c:pt>
                <c:pt idx="7961">
                  <c:v>1350000</c:v>
                </c:pt>
                <c:pt idx="7962">
                  <c:v>1349237.5</c:v>
                </c:pt>
                <c:pt idx="7963">
                  <c:v>1348960.625</c:v>
                </c:pt>
                <c:pt idx="7964">
                  <c:v>1349722.875</c:v>
                </c:pt>
                <c:pt idx="7965">
                  <c:v>1350000</c:v>
                </c:pt>
                <c:pt idx="7966">
                  <c:v>1350000</c:v>
                </c:pt>
                <c:pt idx="7967">
                  <c:v>1350000</c:v>
                </c:pt>
                <c:pt idx="7968">
                  <c:v>1350000</c:v>
                </c:pt>
                <c:pt idx="7969">
                  <c:v>1350000</c:v>
                </c:pt>
                <c:pt idx="7970">
                  <c:v>1350000</c:v>
                </c:pt>
                <c:pt idx="7971">
                  <c:v>1350000</c:v>
                </c:pt>
                <c:pt idx="7972">
                  <c:v>1350000</c:v>
                </c:pt>
                <c:pt idx="7973">
                  <c:v>1350000</c:v>
                </c:pt>
                <c:pt idx="7974">
                  <c:v>1349077.175</c:v>
                </c:pt>
                <c:pt idx="7975">
                  <c:v>1347284.2250000001</c:v>
                </c:pt>
                <c:pt idx="7976">
                  <c:v>1348540.2750000001</c:v>
                </c:pt>
                <c:pt idx="7977">
                  <c:v>1350000</c:v>
                </c:pt>
                <c:pt idx="7978">
                  <c:v>1350000</c:v>
                </c:pt>
                <c:pt idx="7979">
                  <c:v>1350000</c:v>
                </c:pt>
                <c:pt idx="7980">
                  <c:v>1350000</c:v>
                </c:pt>
                <c:pt idx="7981">
                  <c:v>1350000</c:v>
                </c:pt>
                <c:pt idx="7982">
                  <c:v>1350000</c:v>
                </c:pt>
                <c:pt idx="7983">
                  <c:v>1350000</c:v>
                </c:pt>
                <c:pt idx="7984">
                  <c:v>1346658.25</c:v>
                </c:pt>
                <c:pt idx="7985">
                  <c:v>1337534.375</c:v>
                </c:pt>
                <c:pt idx="7986">
                  <c:v>1327951.875</c:v>
                </c:pt>
                <c:pt idx="7987">
                  <c:v>1319128.625</c:v>
                </c:pt>
                <c:pt idx="7988">
                  <c:v>1312115.5</c:v>
                </c:pt>
                <c:pt idx="7989">
                  <c:v>1308115.625</c:v>
                </c:pt>
                <c:pt idx="7990">
                  <c:v>1308416.875</c:v>
                </c:pt>
                <c:pt idx="7991">
                  <c:v>1312964.25</c:v>
                </c:pt>
                <c:pt idx="7992">
                  <c:v>1320735</c:v>
                </c:pt>
                <c:pt idx="7993">
                  <c:v>1330341.5</c:v>
                </c:pt>
                <c:pt idx="7994">
                  <c:v>1340849.375</c:v>
                </c:pt>
                <c:pt idx="7995">
                  <c:v>1350000</c:v>
                </c:pt>
                <c:pt idx="7996">
                  <c:v>1350000</c:v>
                </c:pt>
                <c:pt idx="7997">
                  <c:v>1350000</c:v>
                </c:pt>
                <c:pt idx="7998">
                  <c:v>1347128.05</c:v>
                </c:pt>
                <c:pt idx="7999">
                  <c:v>1341226.6000000001</c:v>
                </c:pt>
                <c:pt idx="8000">
                  <c:v>1337048.925</c:v>
                </c:pt>
                <c:pt idx="8001">
                  <c:v>1336078.875</c:v>
                </c:pt>
                <c:pt idx="8002">
                  <c:v>1338095.9750000001</c:v>
                </c:pt>
                <c:pt idx="8003">
                  <c:v>1342945.8</c:v>
                </c:pt>
                <c:pt idx="8004">
                  <c:v>1349587.6500000001</c:v>
                </c:pt>
                <c:pt idx="8005">
                  <c:v>1350000</c:v>
                </c:pt>
                <c:pt idx="8006">
                  <c:v>1350000</c:v>
                </c:pt>
                <c:pt idx="8007">
                  <c:v>1350000</c:v>
                </c:pt>
                <c:pt idx="8008">
                  <c:v>1350000</c:v>
                </c:pt>
                <c:pt idx="8009">
                  <c:v>1346139.625</c:v>
                </c:pt>
                <c:pt idx="8010">
                  <c:v>1341011.125</c:v>
                </c:pt>
                <c:pt idx="8011">
                  <c:v>1337099.875</c:v>
                </c:pt>
                <c:pt idx="8012">
                  <c:v>1334914.375</c:v>
                </c:pt>
                <c:pt idx="8013">
                  <c:v>1335761.5</c:v>
                </c:pt>
                <c:pt idx="8014">
                  <c:v>1341031.125</c:v>
                </c:pt>
                <c:pt idx="8015">
                  <c:v>1350000</c:v>
                </c:pt>
                <c:pt idx="8016">
                  <c:v>1350000</c:v>
                </c:pt>
                <c:pt idx="8017">
                  <c:v>1350000</c:v>
                </c:pt>
                <c:pt idx="8018">
                  <c:v>1350000</c:v>
                </c:pt>
                <c:pt idx="8019">
                  <c:v>1350000</c:v>
                </c:pt>
                <c:pt idx="8020">
                  <c:v>1350000</c:v>
                </c:pt>
                <c:pt idx="8021">
                  <c:v>1350000</c:v>
                </c:pt>
                <c:pt idx="8022">
                  <c:v>1349997.9750000001</c:v>
                </c:pt>
                <c:pt idx="8023">
                  <c:v>1346583.8</c:v>
                </c:pt>
                <c:pt idx="8024">
                  <c:v>1345615.0250000001</c:v>
                </c:pt>
                <c:pt idx="8025">
                  <c:v>1348151.5750000002</c:v>
                </c:pt>
                <c:pt idx="8026">
                  <c:v>1350000</c:v>
                </c:pt>
                <c:pt idx="8027">
                  <c:v>1350000</c:v>
                </c:pt>
                <c:pt idx="8028">
                  <c:v>1350000</c:v>
                </c:pt>
                <c:pt idx="8029">
                  <c:v>1350000</c:v>
                </c:pt>
                <c:pt idx="8030">
                  <c:v>1350000</c:v>
                </c:pt>
                <c:pt idx="8031">
                  <c:v>1350000</c:v>
                </c:pt>
                <c:pt idx="8032">
                  <c:v>1350000</c:v>
                </c:pt>
                <c:pt idx="8033">
                  <c:v>1347551.75</c:v>
                </c:pt>
                <c:pt idx="8034">
                  <c:v>1345124.625</c:v>
                </c:pt>
                <c:pt idx="8035">
                  <c:v>1344543.875</c:v>
                </c:pt>
                <c:pt idx="8036">
                  <c:v>1346120</c:v>
                </c:pt>
                <c:pt idx="8037">
                  <c:v>1350000</c:v>
                </c:pt>
                <c:pt idx="8038">
                  <c:v>1350000</c:v>
                </c:pt>
                <c:pt idx="8039">
                  <c:v>1350000</c:v>
                </c:pt>
                <c:pt idx="8040">
                  <c:v>1350000</c:v>
                </c:pt>
                <c:pt idx="8041">
                  <c:v>1350000</c:v>
                </c:pt>
                <c:pt idx="8042">
                  <c:v>1350000</c:v>
                </c:pt>
                <c:pt idx="8043">
                  <c:v>1350000</c:v>
                </c:pt>
                <c:pt idx="8044">
                  <c:v>1350000</c:v>
                </c:pt>
                <c:pt idx="8045">
                  <c:v>1350000</c:v>
                </c:pt>
                <c:pt idx="8046">
                  <c:v>1350000</c:v>
                </c:pt>
                <c:pt idx="8047">
                  <c:v>1350000</c:v>
                </c:pt>
                <c:pt idx="8048">
                  <c:v>1350000</c:v>
                </c:pt>
                <c:pt idx="8049">
                  <c:v>1350000</c:v>
                </c:pt>
                <c:pt idx="8050">
                  <c:v>1350000</c:v>
                </c:pt>
                <c:pt idx="8051">
                  <c:v>1350000</c:v>
                </c:pt>
                <c:pt idx="8052">
                  <c:v>1350000</c:v>
                </c:pt>
                <c:pt idx="8053">
                  <c:v>1350000</c:v>
                </c:pt>
                <c:pt idx="8054">
                  <c:v>1350000</c:v>
                </c:pt>
                <c:pt idx="8055">
                  <c:v>1350000</c:v>
                </c:pt>
                <c:pt idx="8056">
                  <c:v>1350000</c:v>
                </c:pt>
                <c:pt idx="8057">
                  <c:v>1350000</c:v>
                </c:pt>
                <c:pt idx="8058">
                  <c:v>1350000</c:v>
                </c:pt>
                <c:pt idx="8059">
                  <c:v>1350000</c:v>
                </c:pt>
                <c:pt idx="8060">
                  <c:v>1350000</c:v>
                </c:pt>
                <c:pt idx="8061">
                  <c:v>1350000</c:v>
                </c:pt>
                <c:pt idx="8062">
                  <c:v>1350000</c:v>
                </c:pt>
                <c:pt idx="8063">
                  <c:v>1350000</c:v>
                </c:pt>
                <c:pt idx="8064">
                  <c:v>1350000</c:v>
                </c:pt>
                <c:pt idx="8065">
                  <c:v>1350000</c:v>
                </c:pt>
                <c:pt idx="8066">
                  <c:v>1350000</c:v>
                </c:pt>
                <c:pt idx="8067">
                  <c:v>1350000</c:v>
                </c:pt>
                <c:pt idx="8068">
                  <c:v>1350000</c:v>
                </c:pt>
                <c:pt idx="8069">
                  <c:v>1350000</c:v>
                </c:pt>
                <c:pt idx="8070">
                  <c:v>1350000</c:v>
                </c:pt>
                <c:pt idx="8071">
                  <c:v>1350000</c:v>
                </c:pt>
                <c:pt idx="8072">
                  <c:v>1350000</c:v>
                </c:pt>
                <c:pt idx="8073">
                  <c:v>1350000</c:v>
                </c:pt>
                <c:pt idx="8074">
                  <c:v>1350000</c:v>
                </c:pt>
                <c:pt idx="8075">
                  <c:v>1350000</c:v>
                </c:pt>
                <c:pt idx="8076">
                  <c:v>1350000</c:v>
                </c:pt>
                <c:pt idx="8077">
                  <c:v>1350000</c:v>
                </c:pt>
                <c:pt idx="8078">
                  <c:v>1350000</c:v>
                </c:pt>
                <c:pt idx="8079">
                  <c:v>1350000</c:v>
                </c:pt>
                <c:pt idx="8080">
                  <c:v>1350000</c:v>
                </c:pt>
                <c:pt idx="8081">
                  <c:v>1349811.75</c:v>
                </c:pt>
                <c:pt idx="8082">
                  <c:v>1348868.625</c:v>
                </c:pt>
                <c:pt idx="8083">
                  <c:v>1349014.625</c:v>
                </c:pt>
                <c:pt idx="8084">
                  <c:v>1350000</c:v>
                </c:pt>
                <c:pt idx="8085">
                  <c:v>1350000</c:v>
                </c:pt>
                <c:pt idx="8086">
                  <c:v>1350000</c:v>
                </c:pt>
                <c:pt idx="8087">
                  <c:v>1350000</c:v>
                </c:pt>
                <c:pt idx="8088">
                  <c:v>1350000</c:v>
                </c:pt>
                <c:pt idx="8089">
                  <c:v>1350000</c:v>
                </c:pt>
                <c:pt idx="8090">
                  <c:v>1350000</c:v>
                </c:pt>
                <c:pt idx="8091">
                  <c:v>1350000</c:v>
                </c:pt>
                <c:pt idx="8092">
                  <c:v>1350000</c:v>
                </c:pt>
                <c:pt idx="8093">
                  <c:v>1350000</c:v>
                </c:pt>
                <c:pt idx="8094">
                  <c:v>1350000</c:v>
                </c:pt>
                <c:pt idx="8095">
                  <c:v>1350000</c:v>
                </c:pt>
                <c:pt idx="8096">
                  <c:v>1350000</c:v>
                </c:pt>
                <c:pt idx="8097">
                  <c:v>1350000</c:v>
                </c:pt>
                <c:pt idx="8098">
                  <c:v>1350000</c:v>
                </c:pt>
                <c:pt idx="8099">
                  <c:v>1350000</c:v>
                </c:pt>
                <c:pt idx="8100">
                  <c:v>1350000</c:v>
                </c:pt>
                <c:pt idx="8101">
                  <c:v>1350000</c:v>
                </c:pt>
                <c:pt idx="8102">
                  <c:v>1350000</c:v>
                </c:pt>
                <c:pt idx="8103">
                  <c:v>1350000</c:v>
                </c:pt>
                <c:pt idx="8104">
                  <c:v>1350000</c:v>
                </c:pt>
                <c:pt idx="8105">
                  <c:v>1350000</c:v>
                </c:pt>
                <c:pt idx="8106">
                  <c:v>1350000</c:v>
                </c:pt>
                <c:pt idx="8107">
                  <c:v>1350000</c:v>
                </c:pt>
                <c:pt idx="8108">
                  <c:v>1350000</c:v>
                </c:pt>
                <c:pt idx="8109">
                  <c:v>1350000</c:v>
                </c:pt>
                <c:pt idx="8110">
                  <c:v>1350000</c:v>
                </c:pt>
                <c:pt idx="8111">
                  <c:v>1350000</c:v>
                </c:pt>
                <c:pt idx="8112">
                  <c:v>1350000</c:v>
                </c:pt>
                <c:pt idx="8113">
                  <c:v>1350000</c:v>
                </c:pt>
                <c:pt idx="8114">
                  <c:v>1350000</c:v>
                </c:pt>
                <c:pt idx="8115">
                  <c:v>1350000</c:v>
                </c:pt>
                <c:pt idx="8116">
                  <c:v>1350000</c:v>
                </c:pt>
                <c:pt idx="8117">
                  <c:v>1350000</c:v>
                </c:pt>
                <c:pt idx="8118">
                  <c:v>1350000</c:v>
                </c:pt>
                <c:pt idx="8119">
                  <c:v>1350000</c:v>
                </c:pt>
                <c:pt idx="8120">
                  <c:v>1350000</c:v>
                </c:pt>
                <c:pt idx="8121">
                  <c:v>1350000</c:v>
                </c:pt>
                <c:pt idx="8122">
                  <c:v>1350000</c:v>
                </c:pt>
                <c:pt idx="8123">
                  <c:v>1350000</c:v>
                </c:pt>
                <c:pt idx="8124">
                  <c:v>1350000</c:v>
                </c:pt>
                <c:pt idx="8125">
                  <c:v>1350000</c:v>
                </c:pt>
                <c:pt idx="8126">
                  <c:v>1350000</c:v>
                </c:pt>
                <c:pt idx="8127">
                  <c:v>1350000</c:v>
                </c:pt>
                <c:pt idx="8128">
                  <c:v>1350000</c:v>
                </c:pt>
                <c:pt idx="8129">
                  <c:v>1350000</c:v>
                </c:pt>
                <c:pt idx="8130">
                  <c:v>1350000</c:v>
                </c:pt>
                <c:pt idx="8131">
                  <c:v>1350000</c:v>
                </c:pt>
                <c:pt idx="8132">
                  <c:v>1350000</c:v>
                </c:pt>
                <c:pt idx="8133">
                  <c:v>1350000</c:v>
                </c:pt>
                <c:pt idx="8134">
                  <c:v>1350000</c:v>
                </c:pt>
                <c:pt idx="8135">
                  <c:v>1350000</c:v>
                </c:pt>
                <c:pt idx="8136">
                  <c:v>1350000</c:v>
                </c:pt>
                <c:pt idx="8137">
                  <c:v>1350000</c:v>
                </c:pt>
                <c:pt idx="8138">
                  <c:v>1350000</c:v>
                </c:pt>
                <c:pt idx="8139">
                  <c:v>1350000</c:v>
                </c:pt>
                <c:pt idx="8140">
                  <c:v>1350000</c:v>
                </c:pt>
                <c:pt idx="8141">
                  <c:v>1350000</c:v>
                </c:pt>
                <c:pt idx="8142">
                  <c:v>1350000</c:v>
                </c:pt>
                <c:pt idx="8143">
                  <c:v>1350000</c:v>
                </c:pt>
                <c:pt idx="8144">
                  <c:v>1350000</c:v>
                </c:pt>
                <c:pt idx="8145">
                  <c:v>1350000</c:v>
                </c:pt>
                <c:pt idx="8146">
                  <c:v>1350000</c:v>
                </c:pt>
                <c:pt idx="8147">
                  <c:v>1350000</c:v>
                </c:pt>
                <c:pt idx="8148">
                  <c:v>1350000</c:v>
                </c:pt>
                <c:pt idx="8149">
                  <c:v>1350000</c:v>
                </c:pt>
                <c:pt idx="8150">
                  <c:v>1350000</c:v>
                </c:pt>
                <c:pt idx="8151">
                  <c:v>1350000</c:v>
                </c:pt>
                <c:pt idx="8152">
                  <c:v>1347554.35</c:v>
                </c:pt>
                <c:pt idx="8153">
                  <c:v>1339578.4750000001</c:v>
                </c:pt>
                <c:pt idx="8154">
                  <c:v>1330346.7250000001</c:v>
                </c:pt>
                <c:pt idx="8155">
                  <c:v>1322165.6000000001</c:v>
                </c:pt>
                <c:pt idx="8156">
                  <c:v>1315923.8500000001</c:v>
                </c:pt>
                <c:pt idx="8157">
                  <c:v>1313252.8500000001</c:v>
                </c:pt>
                <c:pt idx="8158">
                  <c:v>1315398.8500000001</c:v>
                </c:pt>
                <c:pt idx="8159">
                  <c:v>1322344.3500000001</c:v>
                </c:pt>
                <c:pt idx="8160">
                  <c:v>1333299.6000000001</c:v>
                </c:pt>
                <c:pt idx="8161">
                  <c:v>1346195.2250000001</c:v>
                </c:pt>
                <c:pt idx="8162">
                  <c:v>1350000</c:v>
                </c:pt>
                <c:pt idx="8163">
                  <c:v>1350000</c:v>
                </c:pt>
                <c:pt idx="8164">
                  <c:v>1350000</c:v>
                </c:pt>
                <c:pt idx="8165">
                  <c:v>1350000</c:v>
                </c:pt>
                <c:pt idx="8166">
                  <c:v>1347495.75</c:v>
                </c:pt>
                <c:pt idx="8167">
                  <c:v>1340366.7250000001</c:v>
                </c:pt>
                <c:pt idx="8168">
                  <c:v>1334281.3</c:v>
                </c:pt>
                <c:pt idx="8169">
                  <c:v>1332212.7</c:v>
                </c:pt>
                <c:pt idx="8170">
                  <c:v>1333608.125</c:v>
                </c:pt>
                <c:pt idx="8171">
                  <c:v>1337949.875</c:v>
                </c:pt>
                <c:pt idx="8172">
                  <c:v>1342263.7</c:v>
                </c:pt>
                <c:pt idx="8173">
                  <c:v>1344418.0999999999</c:v>
                </c:pt>
                <c:pt idx="8174">
                  <c:v>1345409.7749999999</c:v>
                </c:pt>
                <c:pt idx="8175">
                  <c:v>1342065.1499999999</c:v>
                </c:pt>
                <c:pt idx="8176">
                  <c:v>1332605.3499999999</c:v>
                </c:pt>
                <c:pt idx="8177">
                  <c:v>1315304.2249999999</c:v>
                </c:pt>
                <c:pt idx="8178">
                  <c:v>1296870.4749999999</c:v>
                </c:pt>
                <c:pt idx="8179">
                  <c:v>1278900.8499999999</c:v>
                </c:pt>
                <c:pt idx="8180">
                  <c:v>1262295.2249999999</c:v>
                </c:pt>
                <c:pt idx="8181">
                  <c:v>1248839.4749999999</c:v>
                </c:pt>
                <c:pt idx="8182">
                  <c:v>1240395.0999999999</c:v>
                </c:pt>
                <c:pt idx="8183">
                  <c:v>1237385.8499999999</c:v>
                </c:pt>
                <c:pt idx="8184">
                  <c:v>1238276.5999999999</c:v>
                </c:pt>
                <c:pt idx="8185">
                  <c:v>1241270.7249999999</c:v>
                </c:pt>
                <c:pt idx="8186">
                  <c:v>1245107.7249999999</c:v>
                </c:pt>
                <c:pt idx="8187">
                  <c:v>1248509.0999999999</c:v>
                </c:pt>
                <c:pt idx="8188">
                  <c:v>1250053.9749999999</c:v>
                </c:pt>
                <c:pt idx="8189">
                  <c:v>1247208.4749999999</c:v>
                </c:pt>
                <c:pt idx="8190">
                  <c:v>1237519.8749999998</c:v>
                </c:pt>
                <c:pt idx="8191">
                  <c:v>1225454.2249999999</c:v>
                </c:pt>
                <c:pt idx="8192">
                  <c:v>1220656.9249999998</c:v>
                </c:pt>
                <c:pt idx="8193">
                  <c:v>1224147.4749999999</c:v>
                </c:pt>
                <c:pt idx="8194">
                  <c:v>1241038.3749999998</c:v>
                </c:pt>
                <c:pt idx="8195">
                  <c:v>1262835.5499999998</c:v>
                </c:pt>
                <c:pt idx="8196">
                  <c:v>1288301.7999999998</c:v>
                </c:pt>
                <c:pt idx="8197">
                  <c:v>1313768.0499999998</c:v>
                </c:pt>
                <c:pt idx="8198">
                  <c:v>1339116.8749999998</c:v>
                </c:pt>
                <c:pt idx="8199">
                  <c:v>1348218.9499999997</c:v>
                </c:pt>
                <c:pt idx="8200">
                  <c:v>1340805.8999999997</c:v>
                </c:pt>
                <c:pt idx="8201">
                  <c:v>1326384.7749999997</c:v>
                </c:pt>
                <c:pt idx="8202">
                  <c:v>1311664.7749999997</c:v>
                </c:pt>
                <c:pt idx="8203">
                  <c:v>1298075.8999999997</c:v>
                </c:pt>
                <c:pt idx="8204">
                  <c:v>1286813.1499999997</c:v>
                </c:pt>
                <c:pt idx="8205">
                  <c:v>1278868.0249999997</c:v>
                </c:pt>
                <c:pt idx="8206">
                  <c:v>1276126.7749999997</c:v>
                </c:pt>
                <c:pt idx="8207">
                  <c:v>1278206.0249999997</c:v>
                </c:pt>
                <c:pt idx="8208">
                  <c:v>1283055.0249999997</c:v>
                </c:pt>
                <c:pt idx="8209">
                  <c:v>1289246.7749999997</c:v>
                </c:pt>
                <c:pt idx="8210">
                  <c:v>1295350.5249999997</c:v>
                </c:pt>
                <c:pt idx="8211">
                  <c:v>1300395.8999999997</c:v>
                </c:pt>
                <c:pt idx="8212">
                  <c:v>1302260.2749999997</c:v>
                </c:pt>
                <c:pt idx="8213">
                  <c:v>1297787.8999999997</c:v>
                </c:pt>
                <c:pt idx="8214">
                  <c:v>1285172.4249999996</c:v>
                </c:pt>
                <c:pt idx="8215">
                  <c:v>1278777.6499999997</c:v>
                </c:pt>
                <c:pt idx="8216">
                  <c:v>1293581.6749999996</c:v>
                </c:pt>
                <c:pt idx="8217">
                  <c:v>1318434.8749999995</c:v>
                </c:pt>
                <c:pt idx="8218">
                  <c:v>1343901.1249999995</c:v>
                </c:pt>
                <c:pt idx="8219">
                  <c:v>1350000</c:v>
                </c:pt>
                <c:pt idx="8220">
                  <c:v>1350000</c:v>
                </c:pt>
                <c:pt idx="8221">
                  <c:v>1350000</c:v>
                </c:pt>
                <c:pt idx="8222">
                  <c:v>1350000</c:v>
                </c:pt>
                <c:pt idx="8223">
                  <c:v>1350000</c:v>
                </c:pt>
                <c:pt idx="8224">
                  <c:v>1342039</c:v>
                </c:pt>
                <c:pt idx="8225">
                  <c:v>1327529.5</c:v>
                </c:pt>
                <c:pt idx="8226">
                  <c:v>1312609.625</c:v>
                </c:pt>
                <c:pt idx="8227">
                  <c:v>1299099.125</c:v>
                </c:pt>
                <c:pt idx="8228">
                  <c:v>1287459.375</c:v>
                </c:pt>
                <c:pt idx="8229">
                  <c:v>1279559.75</c:v>
                </c:pt>
                <c:pt idx="8230">
                  <c:v>1277693.25</c:v>
                </c:pt>
                <c:pt idx="8231">
                  <c:v>1281437</c:v>
                </c:pt>
                <c:pt idx="8232">
                  <c:v>1289338.625</c:v>
                </c:pt>
                <c:pt idx="8233">
                  <c:v>1300549.875</c:v>
                </c:pt>
                <c:pt idx="8234">
                  <c:v>1313459.125</c:v>
                </c:pt>
                <c:pt idx="8235">
                  <c:v>1326929</c:v>
                </c:pt>
                <c:pt idx="8236">
                  <c:v>1339068.75</c:v>
                </c:pt>
                <c:pt idx="8237">
                  <c:v>1347364.1</c:v>
                </c:pt>
                <c:pt idx="8238">
                  <c:v>1349573.25</c:v>
                </c:pt>
                <c:pt idx="8239">
                  <c:v>1350000</c:v>
                </c:pt>
                <c:pt idx="8240">
                  <c:v>1350000</c:v>
                </c:pt>
                <c:pt idx="8241">
                  <c:v>1350000</c:v>
                </c:pt>
                <c:pt idx="8242">
                  <c:v>1350000</c:v>
                </c:pt>
                <c:pt idx="8243">
                  <c:v>1350000</c:v>
                </c:pt>
                <c:pt idx="8244">
                  <c:v>1350000</c:v>
                </c:pt>
                <c:pt idx="8245">
                  <c:v>1350000</c:v>
                </c:pt>
                <c:pt idx="8246">
                  <c:v>1350000</c:v>
                </c:pt>
                <c:pt idx="8247">
                  <c:v>1350000</c:v>
                </c:pt>
                <c:pt idx="8248">
                  <c:v>1350000</c:v>
                </c:pt>
                <c:pt idx="8249">
                  <c:v>1350000</c:v>
                </c:pt>
                <c:pt idx="8250">
                  <c:v>1350000</c:v>
                </c:pt>
                <c:pt idx="8251">
                  <c:v>1350000</c:v>
                </c:pt>
                <c:pt idx="8252">
                  <c:v>1350000</c:v>
                </c:pt>
                <c:pt idx="8253">
                  <c:v>1350000</c:v>
                </c:pt>
                <c:pt idx="8254">
                  <c:v>1350000</c:v>
                </c:pt>
                <c:pt idx="8255">
                  <c:v>1350000</c:v>
                </c:pt>
                <c:pt idx="8256">
                  <c:v>1350000</c:v>
                </c:pt>
                <c:pt idx="8257">
                  <c:v>1350000</c:v>
                </c:pt>
                <c:pt idx="8258">
                  <c:v>1350000</c:v>
                </c:pt>
                <c:pt idx="8259">
                  <c:v>1350000</c:v>
                </c:pt>
                <c:pt idx="8260">
                  <c:v>1350000</c:v>
                </c:pt>
                <c:pt idx="8261">
                  <c:v>1350000</c:v>
                </c:pt>
                <c:pt idx="8262">
                  <c:v>1350000</c:v>
                </c:pt>
                <c:pt idx="8263">
                  <c:v>1350000</c:v>
                </c:pt>
                <c:pt idx="8264">
                  <c:v>1350000</c:v>
                </c:pt>
                <c:pt idx="8265">
                  <c:v>1350000</c:v>
                </c:pt>
                <c:pt idx="8266">
                  <c:v>1350000</c:v>
                </c:pt>
                <c:pt idx="8267">
                  <c:v>1350000</c:v>
                </c:pt>
                <c:pt idx="8268">
                  <c:v>1350000</c:v>
                </c:pt>
                <c:pt idx="8269">
                  <c:v>1350000</c:v>
                </c:pt>
                <c:pt idx="8270">
                  <c:v>1350000</c:v>
                </c:pt>
                <c:pt idx="8271">
                  <c:v>1350000</c:v>
                </c:pt>
                <c:pt idx="8272">
                  <c:v>1350000</c:v>
                </c:pt>
                <c:pt idx="8273">
                  <c:v>1350000</c:v>
                </c:pt>
                <c:pt idx="8274">
                  <c:v>1350000</c:v>
                </c:pt>
                <c:pt idx="8275">
                  <c:v>1350000</c:v>
                </c:pt>
                <c:pt idx="8276">
                  <c:v>1350000</c:v>
                </c:pt>
                <c:pt idx="8277">
                  <c:v>1350000</c:v>
                </c:pt>
                <c:pt idx="8278">
                  <c:v>1350000</c:v>
                </c:pt>
                <c:pt idx="8279">
                  <c:v>1350000</c:v>
                </c:pt>
                <c:pt idx="8280">
                  <c:v>1350000</c:v>
                </c:pt>
                <c:pt idx="8281">
                  <c:v>1350000</c:v>
                </c:pt>
                <c:pt idx="8282">
                  <c:v>1350000</c:v>
                </c:pt>
                <c:pt idx="8283">
                  <c:v>1350000</c:v>
                </c:pt>
                <c:pt idx="8284">
                  <c:v>1350000</c:v>
                </c:pt>
                <c:pt idx="8285">
                  <c:v>1350000</c:v>
                </c:pt>
                <c:pt idx="8286">
                  <c:v>1350000</c:v>
                </c:pt>
                <c:pt idx="8287">
                  <c:v>1350000</c:v>
                </c:pt>
                <c:pt idx="8288">
                  <c:v>1350000</c:v>
                </c:pt>
                <c:pt idx="8289">
                  <c:v>1350000</c:v>
                </c:pt>
                <c:pt idx="8290">
                  <c:v>1350000</c:v>
                </c:pt>
                <c:pt idx="8291">
                  <c:v>1350000</c:v>
                </c:pt>
                <c:pt idx="8292">
                  <c:v>1350000</c:v>
                </c:pt>
                <c:pt idx="8293">
                  <c:v>1350000</c:v>
                </c:pt>
                <c:pt idx="8294">
                  <c:v>1350000</c:v>
                </c:pt>
                <c:pt idx="8295">
                  <c:v>1350000</c:v>
                </c:pt>
                <c:pt idx="8296">
                  <c:v>1350000</c:v>
                </c:pt>
                <c:pt idx="8297">
                  <c:v>1349875.5</c:v>
                </c:pt>
                <c:pt idx="8298">
                  <c:v>1347633.375</c:v>
                </c:pt>
                <c:pt idx="8299">
                  <c:v>1346667.625</c:v>
                </c:pt>
                <c:pt idx="8300">
                  <c:v>1347630.375</c:v>
                </c:pt>
                <c:pt idx="8301">
                  <c:v>1350000</c:v>
                </c:pt>
                <c:pt idx="8302">
                  <c:v>1350000</c:v>
                </c:pt>
                <c:pt idx="8303">
                  <c:v>1350000</c:v>
                </c:pt>
                <c:pt idx="8304">
                  <c:v>1350000</c:v>
                </c:pt>
                <c:pt idx="8305">
                  <c:v>1350000</c:v>
                </c:pt>
                <c:pt idx="8306">
                  <c:v>1350000</c:v>
                </c:pt>
                <c:pt idx="8307">
                  <c:v>1350000</c:v>
                </c:pt>
                <c:pt idx="8308">
                  <c:v>1350000</c:v>
                </c:pt>
                <c:pt idx="8309">
                  <c:v>1350000</c:v>
                </c:pt>
                <c:pt idx="8310">
                  <c:v>1345892.95</c:v>
                </c:pt>
                <c:pt idx="8311">
                  <c:v>1343800.65</c:v>
                </c:pt>
                <c:pt idx="8312">
                  <c:v>1350000</c:v>
                </c:pt>
                <c:pt idx="8313">
                  <c:v>1350000</c:v>
                </c:pt>
                <c:pt idx="8314">
                  <c:v>1350000</c:v>
                </c:pt>
                <c:pt idx="8315">
                  <c:v>1350000</c:v>
                </c:pt>
                <c:pt idx="8316">
                  <c:v>1350000</c:v>
                </c:pt>
                <c:pt idx="8317">
                  <c:v>1350000</c:v>
                </c:pt>
                <c:pt idx="8318">
                  <c:v>1350000</c:v>
                </c:pt>
                <c:pt idx="8319">
                  <c:v>1350000</c:v>
                </c:pt>
                <c:pt idx="8320">
                  <c:v>1350000</c:v>
                </c:pt>
                <c:pt idx="8321">
                  <c:v>1342863.25</c:v>
                </c:pt>
                <c:pt idx="8322">
                  <c:v>1334559</c:v>
                </c:pt>
                <c:pt idx="8323">
                  <c:v>1327460.875</c:v>
                </c:pt>
                <c:pt idx="8324">
                  <c:v>1321676.5</c:v>
                </c:pt>
                <c:pt idx="8325">
                  <c:v>1318858</c:v>
                </c:pt>
                <c:pt idx="8326">
                  <c:v>1320722.5</c:v>
                </c:pt>
                <c:pt idx="8327">
                  <c:v>1326854.875</c:v>
                </c:pt>
                <c:pt idx="8328">
                  <c:v>1335670.75</c:v>
                </c:pt>
                <c:pt idx="8329">
                  <c:v>1345744.375</c:v>
                </c:pt>
                <c:pt idx="8330">
                  <c:v>1350000</c:v>
                </c:pt>
                <c:pt idx="8331">
                  <c:v>1350000</c:v>
                </c:pt>
                <c:pt idx="8332">
                  <c:v>1350000</c:v>
                </c:pt>
                <c:pt idx="8333">
                  <c:v>1350000</c:v>
                </c:pt>
                <c:pt idx="8334">
                  <c:v>1343484.25</c:v>
                </c:pt>
                <c:pt idx="8335">
                  <c:v>1336867.45</c:v>
                </c:pt>
                <c:pt idx="8336">
                  <c:v>1339976.7749999999</c:v>
                </c:pt>
                <c:pt idx="8337">
                  <c:v>1349306.25</c:v>
                </c:pt>
                <c:pt idx="8338">
                  <c:v>1350000</c:v>
                </c:pt>
                <c:pt idx="8339">
                  <c:v>1350000</c:v>
                </c:pt>
                <c:pt idx="8340">
                  <c:v>1350000</c:v>
                </c:pt>
                <c:pt idx="8341">
                  <c:v>1350000</c:v>
                </c:pt>
                <c:pt idx="8342">
                  <c:v>1350000</c:v>
                </c:pt>
                <c:pt idx="8343">
                  <c:v>1350000</c:v>
                </c:pt>
                <c:pt idx="8344">
                  <c:v>1350000</c:v>
                </c:pt>
                <c:pt idx="8345">
                  <c:v>1343903.375</c:v>
                </c:pt>
                <c:pt idx="8346">
                  <c:v>1336343</c:v>
                </c:pt>
                <c:pt idx="8347">
                  <c:v>1329179.5</c:v>
                </c:pt>
                <c:pt idx="8348">
                  <c:v>1323089.875</c:v>
                </c:pt>
                <c:pt idx="8349">
                  <c:v>1320100.125</c:v>
                </c:pt>
                <c:pt idx="8350">
                  <c:v>1321993.125</c:v>
                </c:pt>
                <c:pt idx="8351">
                  <c:v>1328538.5</c:v>
                </c:pt>
                <c:pt idx="8352">
                  <c:v>1338250.625</c:v>
                </c:pt>
                <c:pt idx="8353">
                  <c:v>1349680</c:v>
                </c:pt>
                <c:pt idx="8354">
                  <c:v>1350000</c:v>
                </c:pt>
                <c:pt idx="8355">
                  <c:v>1350000</c:v>
                </c:pt>
                <c:pt idx="8356">
                  <c:v>1350000</c:v>
                </c:pt>
                <c:pt idx="8357">
                  <c:v>1350000</c:v>
                </c:pt>
                <c:pt idx="8358">
                  <c:v>1347259.925</c:v>
                </c:pt>
                <c:pt idx="8359">
                  <c:v>1346019.5</c:v>
                </c:pt>
                <c:pt idx="8360">
                  <c:v>1350000</c:v>
                </c:pt>
                <c:pt idx="8361">
                  <c:v>1350000</c:v>
                </c:pt>
                <c:pt idx="8362">
                  <c:v>1350000</c:v>
                </c:pt>
                <c:pt idx="8363">
                  <c:v>1350000</c:v>
                </c:pt>
                <c:pt idx="8364">
                  <c:v>1350000</c:v>
                </c:pt>
                <c:pt idx="8365">
                  <c:v>1350000</c:v>
                </c:pt>
                <c:pt idx="8366">
                  <c:v>1350000</c:v>
                </c:pt>
                <c:pt idx="8367">
                  <c:v>1350000</c:v>
                </c:pt>
                <c:pt idx="8368">
                  <c:v>1350000</c:v>
                </c:pt>
                <c:pt idx="8369">
                  <c:v>1346827.5</c:v>
                </c:pt>
                <c:pt idx="8370">
                  <c:v>1343359.625</c:v>
                </c:pt>
                <c:pt idx="8371">
                  <c:v>1341474.625</c:v>
                </c:pt>
                <c:pt idx="8372">
                  <c:v>1341551.5</c:v>
                </c:pt>
                <c:pt idx="8373">
                  <c:v>1345319.375</c:v>
                </c:pt>
                <c:pt idx="8374">
                  <c:v>1350000</c:v>
                </c:pt>
                <c:pt idx="8375">
                  <c:v>1350000</c:v>
                </c:pt>
                <c:pt idx="8376">
                  <c:v>1350000</c:v>
                </c:pt>
                <c:pt idx="8377">
                  <c:v>1350000</c:v>
                </c:pt>
                <c:pt idx="8378">
                  <c:v>1350000</c:v>
                </c:pt>
                <c:pt idx="8379">
                  <c:v>1350000</c:v>
                </c:pt>
                <c:pt idx="8380">
                  <c:v>1350000</c:v>
                </c:pt>
                <c:pt idx="8381">
                  <c:v>1350000</c:v>
                </c:pt>
                <c:pt idx="8382">
                  <c:v>1350000</c:v>
                </c:pt>
                <c:pt idx="8383">
                  <c:v>1350000</c:v>
                </c:pt>
                <c:pt idx="8384">
                  <c:v>1350000</c:v>
                </c:pt>
                <c:pt idx="8385">
                  <c:v>1350000</c:v>
                </c:pt>
                <c:pt idx="8386">
                  <c:v>1350000</c:v>
                </c:pt>
                <c:pt idx="8387">
                  <c:v>1350000</c:v>
                </c:pt>
                <c:pt idx="8388">
                  <c:v>1350000</c:v>
                </c:pt>
                <c:pt idx="8389">
                  <c:v>1350000</c:v>
                </c:pt>
                <c:pt idx="8390">
                  <c:v>1350000</c:v>
                </c:pt>
                <c:pt idx="8391">
                  <c:v>1350000</c:v>
                </c:pt>
                <c:pt idx="8392">
                  <c:v>1350000</c:v>
                </c:pt>
                <c:pt idx="8393">
                  <c:v>1349139.5</c:v>
                </c:pt>
                <c:pt idx="8394">
                  <c:v>1347494.125</c:v>
                </c:pt>
                <c:pt idx="8395">
                  <c:v>1346392.875</c:v>
                </c:pt>
                <c:pt idx="8396">
                  <c:v>1346146.125</c:v>
                </c:pt>
                <c:pt idx="8397">
                  <c:v>1348330.625</c:v>
                </c:pt>
                <c:pt idx="8398">
                  <c:v>1350000</c:v>
                </c:pt>
                <c:pt idx="8399">
                  <c:v>1350000</c:v>
                </c:pt>
                <c:pt idx="8400">
                  <c:v>1350000</c:v>
                </c:pt>
                <c:pt idx="8401">
                  <c:v>1350000</c:v>
                </c:pt>
                <c:pt idx="8402">
                  <c:v>1350000</c:v>
                </c:pt>
                <c:pt idx="8403">
                  <c:v>1350000</c:v>
                </c:pt>
                <c:pt idx="8404">
                  <c:v>1350000</c:v>
                </c:pt>
                <c:pt idx="8405">
                  <c:v>1350000</c:v>
                </c:pt>
                <c:pt idx="8406">
                  <c:v>1350000</c:v>
                </c:pt>
                <c:pt idx="8407">
                  <c:v>1350000</c:v>
                </c:pt>
                <c:pt idx="8408">
                  <c:v>1350000</c:v>
                </c:pt>
                <c:pt idx="8409">
                  <c:v>1350000</c:v>
                </c:pt>
                <c:pt idx="8410">
                  <c:v>1350000</c:v>
                </c:pt>
                <c:pt idx="8411">
                  <c:v>1350000</c:v>
                </c:pt>
                <c:pt idx="8412">
                  <c:v>1350000</c:v>
                </c:pt>
                <c:pt idx="8413">
                  <c:v>1350000</c:v>
                </c:pt>
                <c:pt idx="8414">
                  <c:v>1350000</c:v>
                </c:pt>
                <c:pt idx="8415">
                  <c:v>1350000</c:v>
                </c:pt>
                <c:pt idx="8416">
                  <c:v>1350000</c:v>
                </c:pt>
                <c:pt idx="8417">
                  <c:v>1348503.875</c:v>
                </c:pt>
                <c:pt idx="8418">
                  <c:v>1347601.625</c:v>
                </c:pt>
                <c:pt idx="8419">
                  <c:v>1348533.5</c:v>
                </c:pt>
                <c:pt idx="8420">
                  <c:v>1350000</c:v>
                </c:pt>
                <c:pt idx="8421">
                  <c:v>1350000</c:v>
                </c:pt>
                <c:pt idx="8422">
                  <c:v>1350000</c:v>
                </c:pt>
                <c:pt idx="8423">
                  <c:v>1350000</c:v>
                </c:pt>
                <c:pt idx="8424">
                  <c:v>1350000</c:v>
                </c:pt>
                <c:pt idx="8425">
                  <c:v>1350000</c:v>
                </c:pt>
                <c:pt idx="8426">
                  <c:v>1350000</c:v>
                </c:pt>
                <c:pt idx="8427">
                  <c:v>1350000</c:v>
                </c:pt>
                <c:pt idx="8428">
                  <c:v>1350000</c:v>
                </c:pt>
                <c:pt idx="8429">
                  <c:v>1350000</c:v>
                </c:pt>
                <c:pt idx="8430">
                  <c:v>1350000</c:v>
                </c:pt>
                <c:pt idx="8431">
                  <c:v>1350000</c:v>
                </c:pt>
                <c:pt idx="8432">
                  <c:v>1350000</c:v>
                </c:pt>
                <c:pt idx="8433">
                  <c:v>1350000</c:v>
                </c:pt>
                <c:pt idx="8434">
                  <c:v>1350000</c:v>
                </c:pt>
                <c:pt idx="8435">
                  <c:v>1350000</c:v>
                </c:pt>
                <c:pt idx="8436">
                  <c:v>1350000</c:v>
                </c:pt>
                <c:pt idx="8437">
                  <c:v>1350000</c:v>
                </c:pt>
                <c:pt idx="8438">
                  <c:v>1350000</c:v>
                </c:pt>
                <c:pt idx="8439">
                  <c:v>1350000</c:v>
                </c:pt>
                <c:pt idx="8440">
                  <c:v>1350000</c:v>
                </c:pt>
                <c:pt idx="8441">
                  <c:v>1350000</c:v>
                </c:pt>
                <c:pt idx="8442">
                  <c:v>1350000</c:v>
                </c:pt>
                <c:pt idx="8443">
                  <c:v>1350000</c:v>
                </c:pt>
                <c:pt idx="8444">
                  <c:v>1350000</c:v>
                </c:pt>
                <c:pt idx="8445">
                  <c:v>1350000</c:v>
                </c:pt>
                <c:pt idx="8446">
                  <c:v>1350000</c:v>
                </c:pt>
                <c:pt idx="8447">
                  <c:v>1350000</c:v>
                </c:pt>
                <c:pt idx="8448">
                  <c:v>1350000</c:v>
                </c:pt>
                <c:pt idx="8449">
                  <c:v>1350000</c:v>
                </c:pt>
                <c:pt idx="8450">
                  <c:v>1350000</c:v>
                </c:pt>
                <c:pt idx="8451">
                  <c:v>1350000</c:v>
                </c:pt>
                <c:pt idx="8452">
                  <c:v>1350000</c:v>
                </c:pt>
                <c:pt idx="8453">
                  <c:v>1350000</c:v>
                </c:pt>
                <c:pt idx="8454">
                  <c:v>1350000</c:v>
                </c:pt>
                <c:pt idx="8455">
                  <c:v>1350000</c:v>
                </c:pt>
                <c:pt idx="8456">
                  <c:v>1350000</c:v>
                </c:pt>
                <c:pt idx="8457">
                  <c:v>1350000</c:v>
                </c:pt>
                <c:pt idx="8458">
                  <c:v>1350000</c:v>
                </c:pt>
                <c:pt idx="8459">
                  <c:v>1350000</c:v>
                </c:pt>
                <c:pt idx="8460">
                  <c:v>1350000</c:v>
                </c:pt>
                <c:pt idx="8461">
                  <c:v>1350000</c:v>
                </c:pt>
                <c:pt idx="8462">
                  <c:v>1350000</c:v>
                </c:pt>
                <c:pt idx="8463">
                  <c:v>1350000</c:v>
                </c:pt>
                <c:pt idx="8464">
                  <c:v>1350000</c:v>
                </c:pt>
                <c:pt idx="8465">
                  <c:v>1347939.125</c:v>
                </c:pt>
                <c:pt idx="8466">
                  <c:v>1344134.625</c:v>
                </c:pt>
                <c:pt idx="8467">
                  <c:v>1340616.625</c:v>
                </c:pt>
                <c:pt idx="8468">
                  <c:v>1337699</c:v>
                </c:pt>
                <c:pt idx="8469">
                  <c:v>1337329.125</c:v>
                </c:pt>
                <c:pt idx="8470">
                  <c:v>1340136.5</c:v>
                </c:pt>
                <c:pt idx="8471">
                  <c:v>1346332.125</c:v>
                </c:pt>
                <c:pt idx="8472">
                  <c:v>1350000</c:v>
                </c:pt>
                <c:pt idx="8473">
                  <c:v>1350000</c:v>
                </c:pt>
                <c:pt idx="8474">
                  <c:v>1350000</c:v>
                </c:pt>
                <c:pt idx="8475">
                  <c:v>1350000</c:v>
                </c:pt>
                <c:pt idx="8476">
                  <c:v>1350000</c:v>
                </c:pt>
                <c:pt idx="8477">
                  <c:v>1347327.25</c:v>
                </c:pt>
                <c:pt idx="8478">
                  <c:v>1336451.6000000001</c:v>
                </c:pt>
                <c:pt idx="8479">
                  <c:v>1325541.175</c:v>
                </c:pt>
                <c:pt idx="8480">
                  <c:v>1330469.9750000001</c:v>
                </c:pt>
                <c:pt idx="8481">
                  <c:v>1346085.55</c:v>
                </c:pt>
                <c:pt idx="8482">
                  <c:v>1350000</c:v>
                </c:pt>
                <c:pt idx="8483">
                  <c:v>1350000</c:v>
                </c:pt>
                <c:pt idx="8484">
                  <c:v>1350000</c:v>
                </c:pt>
                <c:pt idx="8485">
                  <c:v>1350000</c:v>
                </c:pt>
                <c:pt idx="8486">
                  <c:v>1350000</c:v>
                </c:pt>
                <c:pt idx="8487">
                  <c:v>1350000</c:v>
                </c:pt>
                <c:pt idx="8488">
                  <c:v>1348168.6</c:v>
                </c:pt>
                <c:pt idx="8489">
                  <c:v>1338883.3500000001</c:v>
                </c:pt>
                <c:pt idx="8490">
                  <c:v>1327591.8500000001</c:v>
                </c:pt>
                <c:pt idx="8491">
                  <c:v>1316491.4750000001</c:v>
                </c:pt>
                <c:pt idx="8492">
                  <c:v>1306588.2250000001</c:v>
                </c:pt>
                <c:pt idx="8493">
                  <c:v>1299286.6000000001</c:v>
                </c:pt>
                <c:pt idx="8494">
                  <c:v>1296202.9750000001</c:v>
                </c:pt>
                <c:pt idx="8495">
                  <c:v>1297318.2250000001</c:v>
                </c:pt>
                <c:pt idx="8496">
                  <c:v>1301334.9750000001</c:v>
                </c:pt>
                <c:pt idx="8497">
                  <c:v>1306695.3500000001</c:v>
                </c:pt>
                <c:pt idx="8498">
                  <c:v>1312589.4750000001</c:v>
                </c:pt>
                <c:pt idx="8499">
                  <c:v>1317572.7250000001</c:v>
                </c:pt>
                <c:pt idx="8500">
                  <c:v>1320817.3500000001</c:v>
                </c:pt>
                <c:pt idx="8501">
                  <c:v>1319305.3500000001</c:v>
                </c:pt>
                <c:pt idx="8502">
                  <c:v>1310260.9750000001</c:v>
                </c:pt>
                <c:pt idx="8503">
                  <c:v>1296884.875</c:v>
                </c:pt>
                <c:pt idx="8504">
                  <c:v>1284439.6499999999</c:v>
                </c:pt>
                <c:pt idx="8505">
                  <c:v>1276185</c:v>
                </c:pt>
                <c:pt idx="8506">
                  <c:v>1272981.8500000001</c:v>
                </c:pt>
                <c:pt idx="8507">
                  <c:v>1275200.425</c:v>
                </c:pt>
                <c:pt idx="8508">
                  <c:v>1282349.5250000001</c:v>
                </c:pt>
                <c:pt idx="8509">
                  <c:v>1288362.2000000002</c:v>
                </c:pt>
                <c:pt idx="8510">
                  <c:v>1289943.2750000001</c:v>
                </c:pt>
                <c:pt idx="8511">
                  <c:v>1287711.4000000001</c:v>
                </c:pt>
                <c:pt idx="8512">
                  <c:v>1278544.2000000002</c:v>
                </c:pt>
                <c:pt idx="8513">
                  <c:v>1263406.7000000002</c:v>
                </c:pt>
                <c:pt idx="8514">
                  <c:v>1247711.4500000002</c:v>
                </c:pt>
                <c:pt idx="8515">
                  <c:v>1233184.7000000002</c:v>
                </c:pt>
                <c:pt idx="8516">
                  <c:v>1220388.4500000002</c:v>
                </c:pt>
                <c:pt idx="8517">
                  <c:v>1210505.3250000002</c:v>
                </c:pt>
                <c:pt idx="8518">
                  <c:v>1204976.7000000002</c:v>
                </c:pt>
                <c:pt idx="8519">
                  <c:v>1204246.9500000002</c:v>
                </c:pt>
                <c:pt idx="8520">
                  <c:v>1207034.2000000002</c:v>
                </c:pt>
                <c:pt idx="8521">
                  <c:v>1212093.9500000002</c:v>
                </c:pt>
                <c:pt idx="8522">
                  <c:v>1218000.8250000002</c:v>
                </c:pt>
                <c:pt idx="8523">
                  <c:v>1223735.8250000002</c:v>
                </c:pt>
                <c:pt idx="8524">
                  <c:v>1227494.5750000002</c:v>
                </c:pt>
                <c:pt idx="8525">
                  <c:v>1227007.3250000002</c:v>
                </c:pt>
                <c:pt idx="8526">
                  <c:v>1220221.3250000002</c:v>
                </c:pt>
                <c:pt idx="8527">
                  <c:v>1214122.6500000001</c:v>
                </c:pt>
                <c:pt idx="8528">
                  <c:v>1224706.175</c:v>
                </c:pt>
                <c:pt idx="8529">
                  <c:v>1246179</c:v>
                </c:pt>
                <c:pt idx="8530">
                  <c:v>1271645.25</c:v>
                </c:pt>
                <c:pt idx="8531">
                  <c:v>1297111.5</c:v>
                </c:pt>
                <c:pt idx="8532">
                  <c:v>1322577.75</c:v>
                </c:pt>
                <c:pt idx="8533">
                  <c:v>1348044</c:v>
                </c:pt>
                <c:pt idx="8534">
                  <c:v>1350000</c:v>
                </c:pt>
                <c:pt idx="8535">
                  <c:v>1350000</c:v>
                </c:pt>
                <c:pt idx="8536">
                  <c:v>1344095.1</c:v>
                </c:pt>
                <c:pt idx="8537">
                  <c:v>1330671.7250000001</c:v>
                </c:pt>
                <c:pt idx="8538">
                  <c:v>1315795.4750000001</c:v>
                </c:pt>
                <c:pt idx="8539">
                  <c:v>1301396.6000000001</c:v>
                </c:pt>
                <c:pt idx="8540">
                  <c:v>1287741.3500000001</c:v>
                </c:pt>
                <c:pt idx="8541">
                  <c:v>1276417.2250000001</c:v>
                </c:pt>
                <c:pt idx="8542">
                  <c:v>1269210.3500000001</c:v>
                </c:pt>
                <c:pt idx="8543">
                  <c:v>1266394.4750000001</c:v>
                </c:pt>
                <c:pt idx="8544">
                  <c:v>1266761.4750000001</c:v>
                </c:pt>
                <c:pt idx="8545">
                  <c:v>1268754.3500000001</c:v>
                </c:pt>
                <c:pt idx="8546">
                  <c:v>1271110.2250000001</c:v>
                </c:pt>
                <c:pt idx="8547">
                  <c:v>1272935.7250000001</c:v>
                </c:pt>
                <c:pt idx="8548">
                  <c:v>1272785.6000000001</c:v>
                </c:pt>
                <c:pt idx="8549">
                  <c:v>1268496.2250000001</c:v>
                </c:pt>
                <c:pt idx="8550">
                  <c:v>1258514.7250000001</c:v>
                </c:pt>
                <c:pt idx="8551">
                  <c:v>1249481.2000000002</c:v>
                </c:pt>
                <c:pt idx="8552">
                  <c:v>1257433.9750000001</c:v>
                </c:pt>
                <c:pt idx="8553">
                  <c:v>1275176.6500000001</c:v>
                </c:pt>
                <c:pt idx="8554">
                  <c:v>1297226.8250000002</c:v>
                </c:pt>
                <c:pt idx="8555">
                  <c:v>1322693.0750000002</c:v>
                </c:pt>
                <c:pt idx="8556">
                  <c:v>1348159.3250000002</c:v>
                </c:pt>
                <c:pt idx="8557">
                  <c:v>1350000</c:v>
                </c:pt>
                <c:pt idx="8558">
                  <c:v>1350000</c:v>
                </c:pt>
                <c:pt idx="8559">
                  <c:v>1350000</c:v>
                </c:pt>
                <c:pt idx="8560">
                  <c:v>1346168.85</c:v>
                </c:pt>
                <c:pt idx="8561">
                  <c:v>1335881.6000000001</c:v>
                </c:pt>
                <c:pt idx="8562">
                  <c:v>1324923.4750000001</c:v>
                </c:pt>
                <c:pt idx="8563">
                  <c:v>1315282.4750000001</c:v>
                </c:pt>
                <c:pt idx="8564">
                  <c:v>1307188.7250000001</c:v>
                </c:pt>
                <c:pt idx="8565">
                  <c:v>1302024.6000000001</c:v>
                </c:pt>
                <c:pt idx="8566">
                  <c:v>1301127.9750000001</c:v>
                </c:pt>
                <c:pt idx="8567">
                  <c:v>1305301.4750000001</c:v>
                </c:pt>
                <c:pt idx="8568">
                  <c:v>1313859.6000000001</c:v>
                </c:pt>
                <c:pt idx="8569">
                  <c:v>1325225.4750000001</c:v>
                </c:pt>
                <c:pt idx="8570">
                  <c:v>1338350.4750000001</c:v>
                </c:pt>
                <c:pt idx="8571">
                  <c:v>1350000</c:v>
                </c:pt>
                <c:pt idx="8572">
                  <c:v>1350000</c:v>
                </c:pt>
                <c:pt idx="8573">
                  <c:v>1350000</c:v>
                </c:pt>
                <c:pt idx="8574">
                  <c:v>1350000</c:v>
                </c:pt>
                <c:pt idx="8575">
                  <c:v>1350000</c:v>
                </c:pt>
                <c:pt idx="8576">
                  <c:v>1350000</c:v>
                </c:pt>
                <c:pt idx="8577">
                  <c:v>1350000</c:v>
                </c:pt>
                <c:pt idx="8578">
                  <c:v>1350000</c:v>
                </c:pt>
                <c:pt idx="8579">
                  <c:v>1350000</c:v>
                </c:pt>
                <c:pt idx="8580">
                  <c:v>1350000</c:v>
                </c:pt>
                <c:pt idx="8581">
                  <c:v>1350000</c:v>
                </c:pt>
                <c:pt idx="8582">
                  <c:v>1350000</c:v>
                </c:pt>
                <c:pt idx="8583">
                  <c:v>1350000</c:v>
                </c:pt>
                <c:pt idx="8584">
                  <c:v>1350000</c:v>
                </c:pt>
                <c:pt idx="8585">
                  <c:v>1350000</c:v>
                </c:pt>
                <c:pt idx="8586">
                  <c:v>1350000</c:v>
                </c:pt>
                <c:pt idx="8587">
                  <c:v>1350000</c:v>
                </c:pt>
                <c:pt idx="8588">
                  <c:v>1350000</c:v>
                </c:pt>
                <c:pt idx="8589">
                  <c:v>1350000</c:v>
                </c:pt>
                <c:pt idx="8590">
                  <c:v>1350000</c:v>
                </c:pt>
                <c:pt idx="8591">
                  <c:v>1350000</c:v>
                </c:pt>
                <c:pt idx="8592">
                  <c:v>1350000</c:v>
                </c:pt>
                <c:pt idx="8593">
                  <c:v>1350000</c:v>
                </c:pt>
                <c:pt idx="8594">
                  <c:v>1350000</c:v>
                </c:pt>
                <c:pt idx="8595">
                  <c:v>1350000</c:v>
                </c:pt>
                <c:pt idx="8596">
                  <c:v>1350000</c:v>
                </c:pt>
                <c:pt idx="8597">
                  <c:v>1350000</c:v>
                </c:pt>
                <c:pt idx="8598">
                  <c:v>1350000</c:v>
                </c:pt>
                <c:pt idx="8599">
                  <c:v>1350000</c:v>
                </c:pt>
                <c:pt idx="8600">
                  <c:v>1350000</c:v>
                </c:pt>
                <c:pt idx="8601">
                  <c:v>1350000</c:v>
                </c:pt>
                <c:pt idx="8602">
                  <c:v>1350000</c:v>
                </c:pt>
                <c:pt idx="8603">
                  <c:v>1350000</c:v>
                </c:pt>
                <c:pt idx="8604">
                  <c:v>1350000</c:v>
                </c:pt>
                <c:pt idx="8605">
                  <c:v>1350000</c:v>
                </c:pt>
                <c:pt idx="8606">
                  <c:v>1350000</c:v>
                </c:pt>
                <c:pt idx="8607">
                  <c:v>1350000</c:v>
                </c:pt>
                <c:pt idx="8608">
                  <c:v>1350000</c:v>
                </c:pt>
                <c:pt idx="8609">
                  <c:v>1350000</c:v>
                </c:pt>
                <c:pt idx="8610">
                  <c:v>1350000</c:v>
                </c:pt>
                <c:pt idx="8611">
                  <c:v>1350000</c:v>
                </c:pt>
                <c:pt idx="8612">
                  <c:v>1350000</c:v>
                </c:pt>
                <c:pt idx="8613">
                  <c:v>1350000</c:v>
                </c:pt>
                <c:pt idx="8614">
                  <c:v>1350000</c:v>
                </c:pt>
                <c:pt idx="8615">
                  <c:v>1350000</c:v>
                </c:pt>
                <c:pt idx="8616">
                  <c:v>1350000</c:v>
                </c:pt>
                <c:pt idx="8617">
                  <c:v>1350000</c:v>
                </c:pt>
                <c:pt idx="8618">
                  <c:v>1350000</c:v>
                </c:pt>
                <c:pt idx="8619">
                  <c:v>1350000</c:v>
                </c:pt>
                <c:pt idx="8620">
                  <c:v>1350000</c:v>
                </c:pt>
                <c:pt idx="8621">
                  <c:v>1350000</c:v>
                </c:pt>
                <c:pt idx="8622">
                  <c:v>1350000</c:v>
                </c:pt>
                <c:pt idx="8623">
                  <c:v>1350000</c:v>
                </c:pt>
                <c:pt idx="8624">
                  <c:v>1350000</c:v>
                </c:pt>
                <c:pt idx="8625">
                  <c:v>1350000</c:v>
                </c:pt>
                <c:pt idx="8626">
                  <c:v>1350000</c:v>
                </c:pt>
                <c:pt idx="8627">
                  <c:v>1350000</c:v>
                </c:pt>
                <c:pt idx="8628">
                  <c:v>1350000</c:v>
                </c:pt>
                <c:pt idx="8629">
                  <c:v>1350000</c:v>
                </c:pt>
                <c:pt idx="8630">
                  <c:v>1350000</c:v>
                </c:pt>
                <c:pt idx="8631">
                  <c:v>1350000</c:v>
                </c:pt>
                <c:pt idx="8632">
                  <c:v>1350000</c:v>
                </c:pt>
                <c:pt idx="8633">
                  <c:v>1350000</c:v>
                </c:pt>
                <c:pt idx="8634">
                  <c:v>1350000</c:v>
                </c:pt>
                <c:pt idx="8635">
                  <c:v>1350000</c:v>
                </c:pt>
                <c:pt idx="8636">
                  <c:v>1350000</c:v>
                </c:pt>
                <c:pt idx="8637">
                  <c:v>1350000</c:v>
                </c:pt>
                <c:pt idx="8638">
                  <c:v>1350000</c:v>
                </c:pt>
                <c:pt idx="8639">
                  <c:v>1350000</c:v>
                </c:pt>
                <c:pt idx="8640">
                  <c:v>1350000</c:v>
                </c:pt>
                <c:pt idx="8641">
                  <c:v>1350000</c:v>
                </c:pt>
                <c:pt idx="8642">
                  <c:v>1350000</c:v>
                </c:pt>
                <c:pt idx="8643">
                  <c:v>1350000</c:v>
                </c:pt>
                <c:pt idx="8644">
                  <c:v>1350000</c:v>
                </c:pt>
                <c:pt idx="8645">
                  <c:v>1350000</c:v>
                </c:pt>
                <c:pt idx="8646">
                  <c:v>1350000</c:v>
                </c:pt>
                <c:pt idx="8647">
                  <c:v>1350000</c:v>
                </c:pt>
                <c:pt idx="8648">
                  <c:v>1350000</c:v>
                </c:pt>
                <c:pt idx="8649">
                  <c:v>1350000</c:v>
                </c:pt>
                <c:pt idx="8650">
                  <c:v>1350000</c:v>
                </c:pt>
                <c:pt idx="8651">
                  <c:v>1350000</c:v>
                </c:pt>
                <c:pt idx="8652">
                  <c:v>1350000</c:v>
                </c:pt>
                <c:pt idx="8653">
                  <c:v>1350000</c:v>
                </c:pt>
                <c:pt idx="8654">
                  <c:v>1350000</c:v>
                </c:pt>
                <c:pt idx="8655">
                  <c:v>1350000</c:v>
                </c:pt>
                <c:pt idx="8656">
                  <c:v>1347093.7250000001</c:v>
                </c:pt>
                <c:pt idx="8657">
                  <c:v>1340299.7250000001</c:v>
                </c:pt>
                <c:pt idx="8658">
                  <c:v>1333730.9750000001</c:v>
                </c:pt>
                <c:pt idx="8659">
                  <c:v>1329300.1000000001</c:v>
                </c:pt>
                <c:pt idx="8660">
                  <c:v>1327046.7250000001</c:v>
                </c:pt>
                <c:pt idx="8661">
                  <c:v>1327984.1000000001</c:v>
                </c:pt>
                <c:pt idx="8662">
                  <c:v>1333315.1000000001</c:v>
                </c:pt>
                <c:pt idx="8663">
                  <c:v>1342841.1</c:v>
                </c:pt>
                <c:pt idx="8664">
                  <c:v>1350000</c:v>
                </c:pt>
                <c:pt idx="8665">
                  <c:v>1350000</c:v>
                </c:pt>
                <c:pt idx="8666">
                  <c:v>1350000</c:v>
                </c:pt>
                <c:pt idx="8667">
                  <c:v>1350000</c:v>
                </c:pt>
                <c:pt idx="8668">
                  <c:v>1350000</c:v>
                </c:pt>
                <c:pt idx="8669">
                  <c:v>1350000</c:v>
                </c:pt>
                <c:pt idx="8670">
                  <c:v>1350000</c:v>
                </c:pt>
                <c:pt idx="8671">
                  <c:v>1350000</c:v>
                </c:pt>
                <c:pt idx="8672">
                  <c:v>1350000</c:v>
                </c:pt>
                <c:pt idx="8673">
                  <c:v>1350000</c:v>
                </c:pt>
                <c:pt idx="8674">
                  <c:v>1350000</c:v>
                </c:pt>
                <c:pt idx="8675">
                  <c:v>1350000</c:v>
                </c:pt>
                <c:pt idx="8676">
                  <c:v>1350000</c:v>
                </c:pt>
                <c:pt idx="8677">
                  <c:v>1350000</c:v>
                </c:pt>
                <c:pt idx="8678">
                  <c:v>1350000</c:v>
                </c:pt>
                <c:pt idx="8679">
                  <c:v>1350000</c:v>
                </c:pt>
                <c:pt idx="8680">
                  <c:v>1346419.3</c:v>
                </c:pt>
                <c:pt idx="8681">
                  <c:v>1339041.925</c:v>
                </c:pt>
                <c:pt idx="8682">
                  <c:v>1332055.175</c:v>
                </c:pt>
                <c:pt idx="8683">
                  <c:v>1327070.425</c:v>
                </c:pt>
                <c:pt idx="8684">
                  <c:v>1324269.05</c:v>
                </c:pt>
                <c:pt idx="8685">
                  <c:v>1324877.05</c:v>
                </c:pt>
                <c:pt idx="8686">
                  <c:v>1330078.05</c:v>
                </c:pt>
                <c:pt idx="8687">
                  <c:v>1340030.425</c:v>
                </c:pt>
                <c:pt idx="8688">
                  <c:v>1350000</c:v>
                </c:pt>
                <c:pt idx="8689">
                  <c:v>1350000</c:v>
                </c:pt>
                <c:pt idx="8690">
                  <c:v>1350000</c:v>
                </c:pt>
                <c:pt idx="8691">
                  <c:v>1350000</c:v>
                </c:pt>
                <c:pt idx="8692">
                  <c:v>1350000</c:v>
                </c:pt>
                <c:pt idx="8693">
                  <c:v>1350000</c:v>
                </c:pt>
                <c:pt idx="8694">
                  <c:v>1350000</c:v>
                </c:pt>
                <c:pt idx="8695">
                  <c:v>1350000</c:v>
                </c:pt>
                <c:pt idx="8696">
                  <c:v>1350000</c:v>
                </c:pt>
                <c:pt idx="8697">
                  <c:v>1350000</c:v>
                </c:pt>
                <c:pt idx="8698">
                  <c:v>1350000</c:v>
                </c:pt>
                <c:pt idx="8699">
                  <c:v>1350000</c:v>
                </c:pt>
                <c:pt idx="8700">
                  <c:v>1350000</c:v>
                </c:pt>
                <c:pt idx="8701">
                  <c:v>1350000</c:v>
                </c:pt>
                <c:pt idx="8702">
                  <c:v>1350000</c:v>
                </c:pt>
                <c:pt idx="8703">
                  <c:v>1350000</c:v>
                </c:pt>
                <c:pt idx="8704">
                  <c:v>1350000</c:v>
                </c:pt>
                <c:pt idx="8705">
                  <c:v>1346456</c:v>
                </c:pt>
                <c:pt idx="8706">
                  <c:v>1342746.125</c:v>
                </c:pt>
                <c:pt idx="8707">
                  <c:v>1340769</c:v>
                </c:pt>
                <c:pt idx="8708">
                  <c:v>1341093.5</c:v>
                </c:pt>
                <c:pt idx="8709">
                  <c:v>1344688.75</c:v>
                </c:pt>
                <c:pt idx="8710">
                  <c:v>1350000</c:v>
                </c:pt>
                <c:pt idx="8711">
                  <c:v>1350000</c:v>
                </c:pt>
                <c:pt idx="8712">
                  <c:v>1350000</c:v>
                </c:pt>
                <c:pt idx="8713">
                  <c:v>1350000</c:v>
                </c:pt>
                <c:pt idx="8714">
                  <c:v>1350000</c:v>
                </c:pt>
                <c:pt idx="8715">
                  <c:v>1350000</c:v>
                </c:pt>
                <c:pt idx="8716">
                  <c:v>1350000</c:v>
                </c:pt>
                <c:pt idx="8717">
                  <c:v>1350000</c:v>
                </c:pt>
                <c:pt idx="8718">
                  <c:v>1350000</c:v>
                </c:pt>
                <c:pt idx="8719">
                  <c:v>1350000</c:v>
                </c:pt>
                <c:pt idx="8720">
                  <c:v>1350000</c:v>
                </c:pt>
                <c:pt idx="8721">
                  <c:v>1350000</c:v>
                </c:pt>
                <c:pt idx="8722">
                  <c:v>1350000</c:v>
                </c:pt>
                <c:pt idx="8723">
                  <c:v>1350000</c:v>
                </c:pt>
                <c:pt idx="8724">
                  <c:v>1350000</c:v>
                </c:pt>
                <c:pt idx="8725">
                  <c:v>1350000</c:v>
                </c:pt>
                <c:pt idx="8726">
                  <c:v>1350000</c:v>
                </c:pt>
                <c:pt idx="8727">
                  <c:v>1350000</c:v>
                </c:pt>
                <c:pt idx="8728">
                  <c:v>1350000</c:v>
                </c:pt>
                <c:pt idx="8729">
                  <c:v>1349369.25</c:v>
                </c:pt>
                <c:pt idx="8730">
                  <c:v>1349221.875</c:v>
                </c:pt>
                <c:pt idx="8731">
                  <c:v>1350000</c:v>
                </c:pt>
                <c:pt idx="8732">
                  <c:v>1350000</c:v>
                </c:pt>
                <c:pt idx="8733">
                  <c:v>1350000</c:v>
                </c:pt>
                <c:pt idx="8734">
                  <c:v>1350000</c:v>
                </c:pt>
                <c:pt idx="8735">
                  <c:v>1350000</c:v>
                </c:pt>
                <c:pt idx="8736">
                  <c:v>1350000</c:v>
                </c:pt>
                <c:pt idx="8737">
                  <c:v>1350000</c:v>
                </c:pt>
                <c:pt idx="8738">
                  <c:v>1350000</c:v>
                </c:pt>
                <c:pt idx="8739">
                  <c:v>1350000</c:v>
                </c:pt>
                <c:pt idx="8740">
                  <c:v>1350000</c:v>
                </c:pt>
                <c:pt idx="8741">
                  <c:v>1350000</c:v>
                </c:pt>
                <c:pt idx="8742">
                  <c:v>1350000</c:v>
                </c:pt>
                <c:pt idx="8743">
                  <c:v>1350000</c:v>
                </c:pt>
                <c:pt idx="8744">
                  <c:v>1350000</c:v>
                </c:pt>
                <c:pt idx="8745">
                  <c:v>1350000</c:v>
                </c:pt>
                <c:pt idx="8746">
                  <c:v>1350000</c:v>
                </c:pt>
                <c:pt idx="8747">
                  <c:v>1350000</c:v>
                </c:pt>
                <c:pt idx="8748">
                  <c:v>1350000</c:v>
                </c:pt>
                <c:pt idx="8749">
                  <c:v>1350000</c:v>
                </c:pt>
                <c:pt idx="8750">
                  <c:v>1350000</c:v>
                </c:pt>
                <c:pt idx="8751">
                  <c:v>1350000</c:v>
                </c:pt>
                <c:pt idx="8752">
                  <c:v>1350000</c:v>
                </c:pt>
                <c:pt idx="8753">
                  <c:v>1350000</c:v>
                </c:pt>
                <c:pt idx="8754">
                  <c:v>1350000</c:v>
                </c:pt>
                <c:pt idx="8755">
                  <c:v>1350000</c:v>
                </c:pt>
                <c:pt idx="8756">
                  <c:v>1350000</c:v>
                </c:pt>
                <c:pt idx="8757">
                  <c:v>1350000</c:v>
                </c:pt>
                <c:pt idx="8758">
                  <c:v>1350000</c:v>
                </c:pt>
                <c:pt idx="8759">
                  <c:v>1350000</c:v>
                </c:pt>
              </c:numCache>
            </c:numRef>
          </c:val>
          <c:smooth val="0"/>
        </c:ser>
        <c:dLbls>
          <c:showLegendKey val="0"/>
          <c:showVal val="0"/>
          <c:showCatName val="0"/>
          <c:showSerName val="0"/>
          <c:showPercent val="0"/>
          <c:showBubbleSize val="0"/>
        </c:dLbls>
        <c:marker val="1"/>
        <c:smooth val="0"/>
        <c:axId val="129571456"/>
        <c:axId val="154661632"/>
      </c:lineChart>
      <c:catAx>
        <c:axId val="129571456"/>
        <c:scaling>
          <c:orientation val="minMax"/>
        </c:scaling>
        <c:delete val="0"/>
        <c:axPos val="b"/>
        <c:majorGridlines/>
        <c:title>
          <c:tx>
            <c:rich>
              <a:bodyPr/>
              <a:lstStyle/>
              <a:p>
                <a:pPr>
                  <a:defRPr/>
                </a:pPr>
                <a:r>
                  <a:rPr lang="en-US"/>
                  <a:t>Hour</a:t>
                </a:r>
                <a:r>
                  <a:rPr lang="en-US" baseline="0"/>
                  <a:t>s and Months</a:t>
                </a:r>
                <a:r>
                  <a:rPr lang="en-US"/>
                  <a:t> </a:t>
                </a:r>
              </a:p>
            </c:rich>
          </c:tx>
          <c:layout>
            <c:manualLayout>
              <c:xMode val="edge"/>
              <c:yMode val="edge"/>
              <c:x val="0.52177845409934787"/>
              <c:y val="0.92600965804541335"/>
            </c:manualLayout>
          </c:layout>
          <c:overlay val="0"/>
        </c:title>
        <c:majorTickMark val="out"/>
        <c:minorTickMark val="out"/>
        <c:tickLblPos val="nextTo"/>
        <c:crossAx val="154661632"/>
        <c:crosses val="autoZero"/>
        <c:auto val="1"/>
        <c:lblAlgn val="ctr"/>
        <c:lblOffset val="0"/>
        <c:tickLblSkip val="730"/>
        <c:tickMarkSkip val="730"/>
        <c:noMultiLvlLbl val="0"/>
      </c:catAx>
      <c:valAx>
        <c:axId val="154661632"/>
        <c:scaling>
          <c:orientation val="minMax"/>
        </c:scaling>
        <c:delete val="0"/>
        <c:axPos val="l"/>
        <c:majorGridlines/>
        <c:numFmt formatCode="#,##0" sourceLinked="1"/>
        <c:majorTickMark val="out"/>
        <c:minorTickMark val="none"/>
        <c:tickLblPos val="nextTo"/>
        <c:crossAx val="129571456"/>
        <c:crosses val="autoZero"/>
        <c:crossBetween val="between"/>
      </c:valAx>
    </c:plotArea>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9523</xdr:colOff>
      <xdr:row>0</xdr:row>
      <xdr:rowOff>180975</xdr:rowOff>
    </xdr:from>
    <xdr:to>
      <xdr:col>18</xdr:col>
      <xdr:colOff>609599</xdr:colOff>
      <xdr:row>15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egpreston.com/ANS2022FallLongDurationCRUSHFinalDraft.pdf" TargetMode="External"/><Relationship Id="rId7" Type="http://schemas.openxmlformats.org/officeDocument/2006/relationships/vmlDrawing" Target="../drawings/vmlDrawing1.vml"/><Relationship Id="rId2" Type="http://schemas.openxmlformats.org/officeDocument/2006/relationships/hyperlink" Target="https://www.futureofenergyinitiative.org/Pubs/46_CostInputsForToyModels.pdf" TargetMode="External"/><Relationship Id="rId1" Type="http://schemas.openxmlformats.org/officeDocument/2006/relationships/hyperlink" Target="https://egpreston.com/ExcelStorag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ataminer2.pjm.com/feed/wind_gen/definitio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8800"/>
  <sheetViews>
    <sheetView tabSelected="1" workbookViewId="0">
      <selection activeCell="R5" sqref="R5"/>
    </sheetView>
  </sheetViews>
  <sheetFormatPr defaultRowHeight="15" x14ac:dyDescent="0.25"/>
  <cols>
    <col min="1" max="1" width="11.85546875" customWidth="1"/>
    <col min="2" max="2" width="2.85546875" style="2" customWidth="1"/>
    <col min="3" max="3" width="9.28515625" style="7" customWidth="1"/>
    <col min="4" max="4" width="8.85546875" style="1" customWidth="1"/>
    <col min="5" max="6" width="8.85546875" style="7" customWidth="1"/>
    <col min="7" max="7" width="8.7109375" customWidth="1"/>
    <col min="8" max="8" width="8.5703125" customWidth="1"/>
    <col min="9" max="9" width="9.140625" customWidth="1"/>
    <col min="10" max="10" width="8.42578125" customWidth="1"/>
    <col min="11" max="11" width="1.85546875" customWidth="1"/>
    <col min="12" max="13" width="8.42578125" customWidth="1"/>
    <col min="14" max="14" width="8.7109375" customWidth="1"/>
    <col min="15" max="16" width="8.42578125" customWidth="1"/>
    <col min="17" max="17" width="12.28515625" customWidth="1"/>
    <col min="18" max="18" width="8.85546875" customWidth="1"/>
    <col min="19" max="19" width="9.140625" customWidth="1"/>
    <col min="20" max="20" width="2.7109375" customWidth="1"/>
    <col min="21" max="21" width="10.5703125" customWidth="1"/>
    <col min="22" max="22" width="9.42578125" customWidth="1"/>
    <col min="23" max="23" width="8.85546875" customWidth="1"/>
    <col min="24" max="24" width="9.28515625" customWidth="1"/>
    <col min="25" max="25" width="8.7109375" customWidth="1"/>
    <col min="26" max="26" width="9.28515625" customWidth="1"/>
    <col min="27" max="27" width="9.42578125" customWidth="1"/>
    <col min="28" max="28" width="9.5703125" customWidth="1"/>
    <col min="29" max="29" width="10.5703125" bestFit="1" customWidth="1"/>
    <col min="30" max="31" width="9.5703125" customWidth="1"/>
  </cols>
  <sheetData>
    <row r="1" spans="1:28" x14ac:dyDescent="0.25">
      <c r="C1" s="14" t="s">
        <v>107</v>
      </c>
      <c r="D1"/>
      <c r="E1"/>
      <c r="F1"/>
    </row>
    <row r="2" spans="1:28" x14ac:dyDescent="0.25">
      <c r="C2" s="6"/>
      <c r="D2" s="7"/>
      <c r="U2" s="42" t="s">
        <v>47</v>
      </c>
      <c r="V2" s="43" t="s">
        <v>70</v>
      </c>
      <c r="W2" s="10" t="s">
        <v>75</v>
      </c>
      <c r="X2" s="10"/>
      <c r="Y2" s="10"/>
      <c r="Z2" s="10"/>
      <c r="AA2" s="10"/>
      <c r="AB2" s="10"/>
    </row>
    <row r="3" spans="1:28" x14ac:dyDescent="0.25">
      <c r="C3" s="6"/>
      <c r="U3" s="14" t="s">
        <v>111</v>
      </c>
    </row>
    <row r="4" spans="1:28" x14ac:dyDescent="0.25">
      <c r="C4" s="6"/>
      <c r="T4">
        <v>1</v>
      </c>
      <c r="U4" s="15" t="s">
        <v>114</v>
      </c>
      <c r="AA4" t="s">
        <v>115</v>
      </c>
    </row>
    <row r="5" spans="1:28" x14ac:dyDescent="0.25">
      <c r="C5" s="6"/>
      <c r="T5">
        <v>2</v>
      </c>
      <c r="U5" s="15" t="s">
        <v>76</v>
      </c>
    </row>
    <row r="6" spans="1:28" x14ac:dyDescent="0.25">
      <c r="C6" s="6"/>
      <c r="T6">
        <v>3</v>
      </c>
      <c r="U6" s="15" t="s">
        <v>37</v>
      </c>
      <c r="Y6" t="s">
        <v>38</v>
      </c>
    </row>
    <row r="7" spans="1:28" x14ac:dyDescent="0.25">
      <c r="C7" s="6"/>
      <c r="U7" t="s">
        <v>85</v>
      </c>
    </row>
    <row r="8" spans="1:28" x14ac:dyDescent="0.25">
      <c r="C8" s="6"/>
      <c r="T8">
        <v>4</v>
      </c>
      <c r="U8" s="15" t="s">
        <v>112</v>
      </c>
    </row>
    <row r="9" spans="1:28" x14ac:dyDescent="0.25">
      <c r="C9" s="6"/>
      <c r="U9" t="s">
        <v>103</v>
      </c>
      <c r="AA9" t="s">
        <v>113</v>
      </c>
    </row>
    <row r="10" spans="1:28" x14ac:dyDescent="0.25">
      <c r="C10" s="6"/>
      <c r="U10" t="s">
        <v>108</v>
      </c>
    </row>
    <row r="11" spans="1:28" x14ac:dyDescent="0.25">
      <c r="C11" s="6"/>
      <c r="U11" t="s">
        <v>109</v>
      </c>
    </row>
    <row r="12" spans="1:28" x14ac:dyDescent="0.25">
      <c r="C12" s="6"/>
      <c r="U12" t="s">
        <v>110</v>
      </c>
    </row>
    <row r="13" spans="1:28" x14ac:dyDescent="0.25">
      <c r="C13" s="6"/>
    </row>
    <row r="14" spans="1:28" x14ac:dyDescent="0.25">
      <c r="C14" s="6"/>
      <c r="U14" t="s">
        <v>80</v>
      </c>
      <c r="W14" s="13">
        <f>AA53</f>
        <v>10.455665507973828</v>
      </c>
      <c r="X14" t="s">
        <v>15</v>
      </c>
      <c r="Y14" s="87">
        <f>U48</f>
        <v>0</v>
      </c>
      <c r="Z14" s="50" t="s">
        <v>41</v>
      </c>
    </row>
    <row r="15" spans="1:28" x14ac:dyDescent="0.25">
      <c r="C15" s="6"/>
      <c r="D15" s="7"/>
      <c r="L15" s="28"/>
      <c r="M15" s="28"/>
      <c r="N15" s="28"/>
      <c r="O15" s="28"/>
      <c r="P15" s="28"/>
      <c r="Q15" s="28"/>
      <c r="R15" s="28"/>
      <c r="S15" s="28"/>
      <c r="T15" s="28"/>
      <c r="U15" s="28"/>
      <c r="V15" s="28"/>
    </row>
    <row r="16" spans="1:28" x14ac:dyDescent="0.25">
      <c r="A16" s="28"/>
      <c r="B16" s="29"/>
      <c r="C16" s="23" t="s">
        <v>39</v>
      </c>
      <c r="D16" s="25"/>
      <c r="E16" s="25"/>
      <c r="F16" s="25"/>
      <c r="G16" s="24"/>
      <c r="H16" s="24"/>
      <c r="I16" s="24"/>
      <c r="J16" s="24"/>
      <c r="K16" s="22"/>
      <c r="L16" s="26" t="s">
        <v>102</v>
      </c>
      <c r="M16" s="24"/>
      <c r="N16" s="24"/>
      <c r="O16" s="24"/>
      <c r="P16" s="24"/>
      <c r="Q16" s="24"/>
      <c r="R16" s="24"/>
      <c r="S16" s="24"/>
      <c r="T16" s="19"/>
      <c r="U16" s="26" t="s">
        <v>57</v>
      </c>
      <c r="V16" s="24"/>
      <c r="W16" s="24"/>
      <c r="X16" s="24"/>
      <c r="Y16" s="24"/>
      <c r="Z16" s="24"/>
      <c r="AA16" s="24"/>
    </row>
    <row r="17" spans="1:33" x14ac:dyDescent="0.25">
      <c r="A17" t="s">
        <v>28</v>
      </c>
      <c r="C17" s="9">
        <v>64000</v>
      </c>
      <c r="D17" s="7"/>
      <c r="E17" s="7" t="s">
        <v>43</v>
      </c>
      <c r="G17" s="11"/>
      <c r="K17" s="22"/>
      <c r="L17" s="37"/>
      <c r="M17" s="18"/>
      <c r="N17" s="18"/>
      <c r="P17" s="9">
        <v>30000</v>
      </c>
      <c r="Q17" s="40" t="s">
        <v>46</v>
      </c>
      <c r="R17" s="9">
        <v>45</v>
      </c>
      <c r="S17" s="18"/>
      <c r="T17" s="19"/>
      <c r="U17" s="28"/>
      <c r="V17" s="28"/>
      <c r="W17" s="28"/>
    </row>
    <row r="18" spans="1:33" x14ac:dyDescent="0.25">
      <c r="A18" s="56"/>
      <c r="C18" s="8" t="s">
        <v>2</v>
      </c>
      <c r="D18" s="5">
        <v>150000</v>
      </c>
      <c r="E18" s="18" t="s">
        <v>52</v>
      </c>
      <c r="F18" s="5">
        <v>0</v>
      </c>
      <c r="G18" t="s">
        <v>3</v>
      </c>
      <c r="H18" s="5">
        <v>12500</v>
      </c>
      <c r="I18" t="s">
        <v>4</v>
      </c>
      <c r="J18" s="5">
        <v>80000</v>
      </c>
      <c r="K18" s="22"/>
      <c r="L18" s="18" t="s">
        <v>12</v>
      </c>
      <c r="M18" s="18" t="s">
        <v>29</v>
      </c>
      <c r="N18" s="18" t="s">
        <v>26</v>
      </c>
      <c r="O18" s="18" t="s">
        <v>33</v>
      </c>
      <c r="P18" s="18" t="s">
        <v>35</v>
      </c>
      <c r="Q18" s="18" t="s">
        <v>42</v>
      </c>
      <c r="R18" s="18" t="s">
        <v>40</v>
      </c>
      <c r="S18" s="18" t="s">
        <v>22</v>
      </c>
      <c r="T18" s="22"/>
      <c r="U18" s="55" t="s">
        <v>73</v>
      </c>
      <c r="V18" s="24"/>
      <c r="W18" s="24"/>
      <c r="X18" s="28"/>
      <c r="Y18" s="28"/>
      <c r="Z18" s="28"/>
      <c r="AA18" s="28"/>
    </row>
    <row r="19" spans="1:33" x14ac:dyDescent="0.25">
      <c r="A19" s="66" t="s">
        <v>0</v>
      </c>
      <c r="B19" s="67" t="s">
        <v>10</v>
      </c>
      <c r="C19" s="64" t="s">
        <v>6</v>
      </c>
      <c r="D19" s="19" t="s">
        <v>7</v>
      </c>
      <c r="E19" s="10" t="s">
        <v>53</v>
      </c>
      <c r="F19" s="19" t="s">
        <v>54</v>
      </c>
      <c r="G19" s="10" t="s">
        <v>1</v>
      </c>
      <c r="H19" s="19" t="s">
        <v>5</v>
      </c>
      <c r="I19" s="10" t="s">
        <v>9</v>
      </c>
      <c r="J19" s="52" t="s">
        <v>8</v>
      </c>
      <c r="K19" s="52"/>
      <c r="L19" s="53" t="s">
        <v>11</v>
      </c>
      <c r="M19" s="53" t="s">
        <v>30</v>
      </c>
      <c r="N19" s="53" t="s">
        <v>11</v>
      </c>
      <c r="O19" s="53" t="s">
        <v>11</v>
      </c>
      <c r="P19" s="53" t="s">
        <v>36</v>
      </c>
      <c r="Q19" s="27">
        <f>P17*R17</f>
        <v>1350000</v>
      </c>
      <c r="R19" s="22" t="s">
        <v>11</v>
      </c>
      <c r="S19" s="22" t="s">
        <v>11</v>
      </c>
      <c r="T19" s="53"/>
      <c r="U19" s="20">
        <f>D18</f>
        <v>150000</v>
      </c>
      <c r="V19" t="s">
        <v>34</v>
      </c>
      <c r="W19" s="44">
        <f>AVERAGE(D20:D8779)/1000</f>
        <v>90.085916609589034</v>
      </c>
      <c r="X19" t="s">
        <v>14</v>
      </c>
      <c r="Y19" s="45">
        <v>15</v>
      </c>
      <c r="Z19" s="28" t="s">
        <v>67</v>
      </c>
      <c r="AA19" s="28"/>
      <c r="AB19" s="28"/>
    </row>
    <row r="20" spans="1:33" x14ac:dyDescent="0.25">
      <c r="A20" s="28">
        <v>2021010101</v>
      </c>
      <c r="B20" s="28">
        <v>6</v>
      </c>
      <c r="C20" s="8">
        <v>0.55013000000000001</v>
      </c>
      <c r="D20" s="11">
        <f t="shared" ref="D20:D68" si="0">D$18*C20</f>
        <v>82519.5</v>
      </c>
      <c r="E20" s="65">
        <v>0.16964000000000001</v>
      </c>
      <c r="F20" s="11">
        <f>F$18*E20</f>
        <v>0</v>
      </c>
      <c r="G20" s="8">
        <v>0.40403</v>
      </c>
      <c r="H20" s="11">
        <f t="shared" ref="H20:H68" si="1">H$18*G20</f>
        <v>5050.375</v>
      </c>
      <c r="I20" s="7">
        <v>0</v>
      </c>
      <c r="J20" s="11">
        <f t="shared" ref="J20:J68" si="2">I20*J$18</f>
        <v>0</v>
      </c>
      <c r="K20" s="52"/>
      <c r="L20" s="11">
        <f t="shared" ref="L20:L83" si="3">IF(D20-F20&gt;C$17,C$17,D20-F20)</f>
        <v>64000</v>
      </c>
      <c r="M20" s="11">
        <f t="shared" ref="M20:M83" si="4">IF(D20-F20-L20&gt;H20,H20,D20-F20-L20)</f>
        <v>5050.375</v>
      </c>
      <c r="N20" s="11">
        <f t="shared" ref="N20:N83" si="5">IF(D20-F20-L20-M20&gt;J20,J20,D20-F20-L20-M20)</f>
        <v>0</v>
      </c>
      <c r="O20" s="11">
        <f t="shared" ref="O20:O83" si="6">D20-F20-L20-M20-N20</f>
        <v>13469.125</v>
      </c>
      <c r="P20" s="11">
        <v>0</v>
      </c>
      <c r="Q20" s="11">
        <f t="shared" ref="Q20:Q83" si="7">IF(AA$25*P$17-AA$24+Q19-O20&gt;Q$19,Q$19,IF(AA$25*P$17-AA$24+Q19-O20&lt;0,0,AA$25*P$17-AA$24+Q19-O20))</f>
        <v>1350000</v>
      </c>
      <c r="R20" s="11">
        <f t="shared" ref="R20:R83" si="8">IF(Q19-Q20+P$17-AA$24&lt;O20,Q19-Q20+P$17-AA$24,O20)</f>
        <v>13469.125</v>
      </c>
      <c r="S20" s="11">
        <f>O20-R20</f>
        <v>0</v>
      </c>
      <c r="T20" s="20"/>
      <c r="U20" s="20">
        <f>MIN(D20:D8779)</f>
        <v>59170.5</v>
      </c>
      <c r="V20" s="18" t="s">
        <v>58</v>
      </c>
      <c r="W20" s="20">
        <f>SUM(D20:D8779)/1000</f>
        <v>789152.62950000004</v>
      </c>
      <c r="X20" s="48" t="s">
        <v>32</v>
      </c>
      <c r="Y20" s="44">
        <f>W19/U19*100000</f>
        <v>60.057277739726025</v>
      </c>
      <c r="Z20" s="16" t="s">
        <v>59</v>
      </c>
      <c r="AA20" s="28"/>
    </row>
    <row r="21" spans="1:33" x14ac:dyDescent="0.25">
      <c r="A21">
        <v>2021010102</v>
      </c>
      <c r="B21">
        <v>6</v>
      </c>
      <c r="C21" s="7">
        <v>0.53778000000000004</v>
      </c>
      <c r="D21" s="6">
        <f t="shared" si="0"/>
        <v>80667</v>
      </c>
      <c r="E21" s="60">
        <v>0.20205999999999999</v>
      </c>
      <c r="F21" s="6">
        <f t="shared" ref="F21:F84" si="9">F$18*E21</f>
        <v>0</v>
      </c>
      <c r="G21" s="7">
        <v>0.40761999999999998</v>
      </c>
      <c r="H21" s="6">
        <f t="shared" si="1"/>
        <v>5095.25</v>
      </c>
      <c r="I21" s="7">
        <v>0</v>
      </c>
      <c r="J21" s="6">
        <f t="shared" si="2"/>
        <v>0</v>
      </c>
      <c r="K21" s="20"/>
      <c r="L21" s="6">
        <f t="shared" si="3"/>
        <v>64000</v>
      </c>
      <c r="M21" s="6">
        <f t="shared" si="4"/>
        <v>5095.25</v>
      </c>
      <c r="N21" s="6">
        <f t="shared" si="5"/>
        <v>0</v>
      </c>
      <c r="O21" s="6">
        <f t="shared" si="6"/>
        <v>11571.75</v>
      </c>
      <c r="P21" s="6">
        <f>O21-O20</f>
        <v>-1897.375</v>
      </c>
      <c r="Q21" s="11">
        <f t="shared" si="7"/>
        <v>1350000</v>
      </c>
      <c r="R21" s="11">
        <f t="shared" si="8"/>
        <v>11571.75</v>
      </c>
      <c r="S21" s="11">
        <f t="shared" ref="S21:S84" si="10">O21-R21</f>
        <v>0</v>
      </c>
      <c r="T21" s="20"/>
      <c r="U21" s="11"/>
      <c r="V21" s="28"/>
      <c r="W21" s="48"/>
      <c r="X21" s="28"/>
      <c r="Y21" s="48"/>
      <c r="Z21" s="28"/>
      <c r="AA21" s="28"/>
    </row>
    <row r="22" spans="1:33" x14ac:dyDescent="0.25">
      <c r="A22">
        <v>2021010103</v>
      </c>
      <c r="B22">
        <v>6</v>
      </c>
      <c r="C22" s="7">
        <v>0.53061999999999998</v>
      </c>
      <c r="D22" s="6">
        <f t="shared" si="0"/>
        <v>79593</v>
      </c>
      <c r="E22" s="60">
        <v>0.25203999999999999</v>
      </c>
      <c r="F22" s="6">
        <f t="shared" si="9"/>
        <v>0</v>
      </c>
      <c r="G22" s="7">
        <v>0.35653000000000001</v>
      </c>
      <c r="H22" s="6">
        <f t="shared" si="1"/>
        <v>4456.625</v>
      </c>
      <c r="I22" s="7">
        <v>0</v>
      </c>
      <c r="J22" s="6">
        <f t="shared" si="2"/>
        <v>0</v>
      </c>
      <c r="K22" s="20"/>
      <c r="L22" s="6">
        <f t="shared" si="3"/>
        <v>64000</v>
      </c>
      <c r="M22" s="6">
        <f t="shared" si="4"/>
        <v>4456.625</v>
      </c>
      <c r="N22" s="6">
        <f t="shared" si="5"/>
        <v>0</v>
      </c>
      <c r="O22" s="6">
        <f t="shared" si="6"/>
        <v>11136.375</v>
      </c>
      <c r="P22" s="6">
        <f t="shared" ref="P22:P85" si="11">O22-O21</f>
        <v>-435.375</v>
      </c>
      <c r="Q22" s="11">
        <f t="shared" si="7"/>
        <v>1350000</v>
      </c>
      <c r="R22" s="11">
        <f t="shared" si="8"/>
        <v>11136.375</v>
      </c>
      <c r="S22" s="11">
        <f t="shared" si="10"/>
        <v>0</v>
      </c>
      <c r="T22" s="20"/>
      <c r="U22" s="24" t="s">
        <v>72</v>
      </c>
      <c r="V22" s="24"/>
      <c r="W22" s="51"/>
      <c r="X22" s="88" t="s">
        <v>79</v>
      </c>
      <c r="Y22" s="88"/>
      <c r="AA22" s="11"/>
    </row>
    <row r="23" spans="1:33" x14ac:dyDescent="0.25">
      <c r="A23">
        <v>2021010104</v>
      </c>
      <c r="B23">
        <v>6</v>
      </c>
      <c r="C23" s="7">
        <v>0.52808999999999995</v>
      </c>
      <c r="D23" s="6">
        <f t="shared" si="0"/>
        <v>79213.499999999985</v>
      </c>
      <c r="E23" s="60">
        <v>0.35618</v>
      </c>
      <c r="F23" s="6">
        <f t="shared" si="9"/>
        <v>0</v>
      </c>
      <c r="G23" s="7">
        <v>0.31079000000000001</v>
      </c>
      <c r="H23" s="6">
        <f t="shared" si="1"/>
        <v>3884.875</v>
      </c>
      <c r="I23" s="7">
        <v>0</v>
      </c>
      <c r="J23" s="6">
        <f t="shared" si="2"/>
        <v>0</v>
      </c>
      <c r="K23" s="20"/>
      <c r="L23" s="6">
        <f t="shared" si="3"/>
        <v>64000</v>
      </c>
      <c r="M23" s="6">
        <f t="shared" si="4"/>
        <v>3884.875</v>
      </c>
      <c r="N23" s="6">
        <f t="shared" si="5"/>
        <v>0</v>
      </c>
      <c r="O23" s="6">
        <f t="shared" si="6"/>
        <v>11328.624999999985</v>
      </c>
      <c r="P23" s="6">
        <f t="shared" si="11"/>
        <v>192.24999999998545</v>
      </c>
      <c r="Q23" s="11">
        <f t="shared" si="7"/>
        <v>1350000</v>
      </c>
      <c r="R23" s="11">
        <f t="shared" si="8"/>
        <v>11328.624999999985</v>
      </c>
      <c r="S23" s="11">
        <f t="shared" si="10"/>
        <v>0</v>
      </c>
      <c r="T23" s="20"/>
      <c r="U23" s="18" t="s">
        <v>83</v>
      </c>
      <c r="V23" s="41" t="s">
        <v>31</v>
      </c>
      <c r="W23" s="9">
        <v>6518</v>
      </c>
      <c r="X23" s="44">
        <f>W23*P17/1000000</f>
        <v>195.54</v>
      </c>
      <c r="Y23" s="20">
        <f>Q19/1000</f>
        <v>1350</v>
      </c>
      <c r="Z23" s="57" t="s">
        <v>32</v>
      </c>
      <c r="AA23" s="89">
        <v>0.06</v>
      </c>
      <c r="AB23" t="s">
        <v>105</v>
      </c>
    </row>
    <row r="24" spans="1:33" x14ac:dyDescent="0.25">
      <c r="A24">
        <v>2021010105</v>
      </c>
      <c r="B24">
        <v>6</v>
      </c>
      <c r="C24" s="7">
        <v>0.53193999999999997</v>
      </c>
      <c r="D24" s="6">
        <f t="shared" si="0"/>
        <v>79791</v>
      </c>
      <c r="E24" s="60">
        <v>0.44369999999999998</v>
      </c>
      <c r="F24" s="6">
        <f t="shared" si="9"/>
        <v>0</v>
      </c>
      <c r="G24" s="7">
        <v>0.32456000000000002</v>
      </c>
      <c r="H24" s="6">
        <f t="shared" si="1"/>
        <v>4057</v>
      </c>
      <c r="I24" s="7">
        <v>0</v>
      </c>
      <c r="J24" s="6">
        <f t="shared" si="2"/>
        <v>0</v>
      </c>
      <c r="K24" s="20"/>
      <c r="L24" s="6">
        <f t="shared" si="3"/>
        <v>64000</v>
      </c>
      <c r="M24" s="6">
        <f t="shared" si="4"/>
        <v>4057</v>
      </c>
      <c r="N24" s="6">
        <f t="shared" si="5"/>
        <v>0</v>
      </c>
      <c r="O24" s="6">
        <f t="shared" si="6"/>
        <v>11734</v>
      </c>
      <c r="P24" s="6">
        <f t="shared" si="11"/>
        <v>405.37500000001455</v>
      </c>
      <c r="Q24" s="11">
        <f t="shared" si="7"/>
        <v>1350000</v>
      </c>
      <c r="R24" s="11">
        <f t="shared" si="8"/>
        <v>11734</v>
      </c>
      <c r="S24" s="11">
        <f t="shared" si="10"/>
        <v>0</v>
      </c>
      <c r="T24" s="20"/>
      <c r="U24" s="18" t="s">
        <v>83</v>
      </c>
      <c r="V24" s="41" t="s">
        <v>82</v>
      </c>
      <c r="W24" s="9">
        <v>922</v>
      </c>
      <c r="X24" s="44">
        <f>W24*U42/1000000</f>
        <v>27.66</v>
      </c>
      <c r="Y24" s="21">
        <f>MAX(R20:R8779)/1000</f>
        <v>78.154925000000006</v>
      </c>
      <c r="Z24" s="57" t="s">
        <v>18</v>
      </c>
      <c r="AA24" s="20">
        <f>Q19*AA23/24/100</f>
        <v>33.75</v>
      </c>
      <c r="AB24" s="28" t="s">
        <v>106</v>
      </c>
      <c r="AD24" s="36"/>
      <c r="AE24" s="4"/>
    </row>
    <row r="25" spans="1:33" x14ac:dyDescent="0.25">
      <c r="A25">
        <v>2021010106</v>
      </c>
      <c r="B25">
        <v>6</v>
      </c>
      <c r="C25" s="7">
        <v>0.54356000000000004</v>
      </c>
      <c r="D25" s="6">
        <f t="shared" si="0"/>
        <v>81534</v>
      </c>
      <c r="E25" s="60">
        <v>0.56337999999999999</v>
      </c>
      <c r="F25" s="6">
        <f t="shared" si="9"/>
        <v>0</v>
      </c>
      <c r="G25" s="7">
        <v>0.34798000000000001</v>
      </c>
      <c r="H25" s="6">
        <f t="shared" si="1"/>
        <v>4349.75</v>
      </c>
      <c r="I25" s="7">
        <v>0</v>
      </c>
      <c r="J25" s="6">
        <f t="shared" si="2"/>
        <v>0</v>
      </c>
      <c r="K25" s="20"/>
      <c r="L25" s="6">
        <f t="shared" si="3"/>
        <v>64000</v>
      </c>
      <c r="M25" s="6">
        <f t="shared" si="4"/>
        <v>4349.75</v>
      </c>
      <c r="N25" s="6">
        <f t="shared" si="5"/>
        <v>0</v>
      </c>
      <c r="O25" s="6">
        <f t="shared" si="6"/>
        <v>13184.25</v>
      </c>
      <c r="P25" s="6">
        <f t="shared" si="11"/>
        <v>1450.25</v>
      </c>
      <c r="Q25" s="11">
        <f t="shared" si="7"/>
        <v>1350000</v>
      </c>
      <c r="R25" s="11">
        <f t="shared" si="8"/>
        <v>13184.25</v>
      </c>
      <c r="S25" s="11">
        <f t="shared" si="10"/>
        <v>0</v>
      </c>
      <c r="T25" s="20"/>
      <c r="U25" s="18" t="s">
        <v>84</v>
      </c>
      <c r="V25" s="41" t="s">
        <v>81</v>
      </c>
      <c r="W25" s="9">
        <v>43</v>
      </c>
      <c r="X25" s="44">
        <f>W25*Q19/1000000</f>
        <v>58.05</v>
      </c>
      <c r="Y25" s="21">
        <f>R17</f>
        <v>45</v>
      </c>
      <c r="Z25" s="57" t="s">
        <v>19</v>
      </c>
      <c r="AA25" s="47">
        <v>0.85</v>
      </c>
      <c r="AB25" s="11" t="s">
        <v>104</v>
      </c>
      <c r="AD25" s="36"/>
      <c r="AE25" s="4"/>
    </row>
    <row r="26" spans="1:33" x14ac:dyDescent="0.25">
      <c r="A26">
        <v>2021010107</v>
      </c>
      <c r="B26">
        <v>6</v>
      </c>
      <c r="C26" s="7">
        <v>0.5585</v>
      </c>
      <c r="D26" s="6">
        <f t="shared" si="0"/>
        <v>83775</v>
      </c>
      <c r="E26" s="60">
        <v>0.65786999999999995</v>
      </c>
      <c r="F26" s="6">
        <f t="shared" si="9"/>
        <v>0</v>
      </c>
      <c r="G26" s="7">
        <v>0.31092999999999998</v>
      </c>
      <c r="H26" s="6">
        <f t="shared" si="1"/>
        <v>3886.625</v>
      </c>
      <c r="I26" s="7">
        <v>0</v>
      </c>
      <c r="J26" s="6">
        <f t="shared" si="2"/>
        <v>0</v>
      </c>
      <c r="K26" s="20"/>
      <c r="L26" s="6">
        <f t="shared" si="3"/>
        <v>64000</v>
      </c>
      <c r="M26" s="6">
        <f t="shared" si="4"/>
        <v>3886.625</v>
      </c>
      <c r="N26" s="6">
        <f t="shared" si="5"/>
        <v>0</v>
      </c>
      <c r="O26" s="6">
        <f t="shared" si="6"/>
        <v>15888.375</v>
      </c>
      <c r="P26" s="6">
        <f t="shared" si="11"/>
        <v>2704.125</v>
      </c>
      <c r="Q26" s="11">
        <f t="shared" si="7"/>
        <v>1350000</v>
      </c>
      <c r="R26" s="11">
        <f t="shared" si="8"/>
        <v>15888.375</v>
      </c>
      <c r="S26" s="11">
        <f t="shared" si="10"/>
        <v>0</v>
      </c>
      <c r="T26" s="20"/>
      <c r="U26" s="4"/>
      <c r="W26" s="48"/>
      <c r="X26" s="28"/>
      <c r="Y26" s="57"/>
      <c r="Z26" s="57"/>
      <c r="AA26" s="11"/>
      <c r="AB26" s="11"/>
    </row>
    <row r="27" spans="1:33" x14ac:dyDescent="0.25">
      <c r="A27">
        <v>2021010108</v>
      </c>
      <c r="B27">
        <v>6</v>
      </c>
      <c r="C27" s="7">
        <v>0.57023000000000001</v>
      </c>
      <c r="D27" s="6">
        <f t="shared" si="0"/>
        <v>85534.5</v>
      </c>
      <c r="E27" s="60">
        <v>0.72162000000000004</v>
      </c>
      <c r="F27" s="6">
        <f t="shared" si="9"/>
        <v>0</v>
      </c>
      <c r="G27" s="7">
        <v>0.25329000000000002</v>
      </c>
      <c r="H27" s="6">
        <f t="shared" si="1"/>
        <v>3166.125</v>
      </c>
      <c r="I27" s="7">
        <v>1.6990000000000002E-2</v>
      </c>
      <c r="J27" s="6">
        <f t="shared" si="2"/>
        <v>1359.2</v>
      </c>
      <c r="K27" s="20"/>
      <c r="L27" s="6">
        <f t="shared" si="3"/>
        <v>64000</v>
      </c>
      <c r="M27" s="6">
        <f t="shared" si="4"/>
        <v>3166.125</v>
      </c>
      <c r="N27" s="6">
        <f t="shared" si="5"/>
        <v>1359.2</v>
      </c>
      <c r="O27" s="6">
        <f t="shared" si="6"/>
        <v>17009.174999999999</v>
      </c>
      <c r="P27" s="6">
        <f t="shared" si="11"/>
        <v>1120.7999999999993</v>
      </c>
      <c r="Q27" s="11">
        <f t="shared" si="7"/>
        <v>1350000</v>
      </c>
      <c r="R27" s="11">
        <f t="shared" si="8"/>
        <v>17009.174999999999</v>
      </c>
      <c r="S27" s="11">
        <f t="shared" si="10"/>
        <v>0</v>
      </c>
      <c r="T27" s="20"/>
      <c r="U27" s="24" t="s">
        <v>71</v>
      </c>
      <c r="V27" s="24"/>
      <c r="W27" s="54"/>
      <c r="Y27" s="59" t="s">
        <v>91</v>
      </c>
      <c r="Z27" s="18" t="s">
        <v>60</v>
      </c>
      <c r="AA27" s="4" t="s">
        <v>92</v>
      </c>
    </row>
    <row r="28" spans="1:33" x14ac:dyDescent="0.25">
      <c r="A28">
        <v>2021010109</v>
      </c>
      <c r="B28">
        <v>6</v>
      </c>
      <c r="C28" s="7">
        <v>0.57830000000000004</v>
      </c>
      <c r="D28" s="6">
        <f t="shared" si="0"/>
        <v>86745</v>
      </c>
      <c r="E28" s="60">
        <v>0.79296</v>
      </c>
      <c r="F28" s="6">
        <f t="shared" si="9"/>
        <v>0</v>
      </c>
      <c r="G28" s="7">
        <v>0.27196999999999999</v>
      </c>
      <c r="H28" s="6">
        <f t="shared" si="1"/>
        <v>3399.625</v>
      </c>
      <c r="I28" s="7">
        <v>0.10394</v>
      </c>
      <c r="J28" s="6">
        <f t="shared" si="2"/>
        <v>8315.2000000000007</v>
      </c>
      <c r="K28" s="20"/>
      <c r="L28" s="6">
        <f t="shared" si="3"/>
        <v>64000</v>
      </c>
      <c r="M28" s="6">
        <f t="shared" si="4"/>
        <v>3399.625</v>
      </c>
      <c r="N28" s="6">
        <f t="shared" si="5"/>
        <v>8315.2000000000007</v>
      </c>
      <c r="O28" s="6">
        <f t="shared" si="6"/>
        <v>11030.174999999999</v>
      </c>
      <c r="P28" s="6">
        <f t="shared" si="11"/>
        <v>-5979</v>
      </c>
      <c r="Q28" s="11">
        <f t="shared" si="7"/>
        <v>1350000</v>
      </c>
      <c r="R28" s="11">
        <f t="shared" si="8"/>
        <v>11030.174999999999</v>
      </c>
      <c r="S28" s="11">
        <f t="shared" si="10"/>
        <v>0</v>
      </c>
      <c r="T28" s="20"/>
      <c r="U28" s="24" t="s">
        <v>87</v>
      </c>
      <c r="V28" s="24"/>
      <c r="W28" s="54"/>
      <c r="Y28" s="4" t="s">
        <v>27</v>
      </c>
      <c r="Z28" s="4" t="s">
        <v>61</v>
      </c>
      <c r="AA28" t="s">
        <v>15</v>
      </c>
      <c r="AB28" s="11"/>
    </row>
    <row r="29" spans="1:33" x14ac:dyDescent="0.25">
      <c r="A29">
        <v>2021010110</v>
      </c>
      <c r="B29">
        <v>6</v>
      </c>
      <c r="C29" s="7">
        <v>0.59014999999999995</v>
      </c>
      <c r="D29" s="6">
        <f t="shared" si="0"/>
        <v>88522.5</v>
      </c>
      <c r="E29" s="60">
        <v>0.83313000000000004</v>
      </c>
      <c r="F29" s="6">
        <f t="shared" si="9"/>
        <v>0</v>
      </c>
      <c r="G29" s="7">
        <v>0.32617000000000002</v>
      </c>
      <c r="H29" s="6">
        <f t="shared" si="1"/>
        <v>4077.125</v>
      </c>
      <c r="I29" s="7">
        <v>0.17257</v>
      </c>
      <c r="J29" s="6">
        <f t="shared" si="2"/>
        <v>13805.6</v>
      </c>
      <c r="K29" s="20"/>
      <c r="L29" s="6">
        <f t="shared" si="3"/>
        <v>64000</v>
      </c>
      <c r="M29" s="6">
        <f t="shared" si="4"/>
        <v>4077.125</v>
      </c>
      <c r="N29" s="6">
        <f t="shared" si="5"/>
        <v>13805.6</v>
      </c>
      <c r="O29" s="6">
        <f t="shared" si="6"/>
        <v>6639.7749999999996</v>
      </c>
      <c r="P29" s="6">
        <f t="shared" si="11"/>
        <v>-4390.3999999999996</v>
      </c>
      <c r="Q29" s="11">
        <f t="shared" si="7"/>
        <v>1350000</v>
      </c>
      <c r="R29" s="11">
        <f t="shared" si="8"/>
        <v>6639.7749999999996</v>
      </c>
      <c r="S29" s="11">
        <f t="shared" si="10"/>
        <v>0</v>
      </c>
      <c r="T29" s="20"/>
      <c r="U29" s="20">
        <f>F18</f>
        <v>0</v>
      </c>
      <c r="V29" s="11" t="s">
        <v>55</v>
      </c>
      <c r="W29" s="45">
        <v>4730</v>
      </c>
      <c r="X29" s="37" t="s">
        <v>13</v>
      </c>
      <c r="Y29" s="49">
        <v>8.8999999999999996E-2</v>
      </c>
      <c r="Z29" s="20">
        <f>W29*F18*Y29/1000</f>
        <v>0</v>
      </c>
      <c r="AA29" s="13">
        <f>100*Z29/W$20</f>
        <v>0</v>
      </c>
      <c r="AG29" s="4"/>
    </row>
    <row r="30" spans="1:33" x14ac:dyDescent="0.25">
      <c r="A30">
        <v>2021010111</v>
      </c>
      <c r="B30">
        <v>6</v>
      </c>
      <c r="C30" s="7">
        <v>0.60633999999999999</v>
      </c>
      <c r="D30" s="6">
        <f t="shared" si="0"/>
        <v>90951</v>
      </c>
      <c r="E30" s="60">
        <v>0.85450000000000004</v>
      </c>
      <c r="F30" s="6">
        <f t="shared" si="9"/>
        <v>0</v>
      </c>
      <c r="G30" s="7">
        <v>0.28273999999999999</v>
      </c>
      <c r="H30" s="6">
        <f t="shared" si="1"/>
        <v>3534.25</v>
      </c>
      <c r="I30" s="7">
        <v>0.22158</v>
      </c>
      <c r="J30" s="6">
        <f t="shared" si="2"/>
        <v>17726.400000000001</v>
      </c>
      <c r="K30" s="20"/>
      <c r="L30" s="6">
        <f t="shared" si="3"/>
        <v>64000</v>
      </c>
      <c r="M30" s="6">
        <f t="shared" si="4"/>
        <v>3534.25</v>
      </c>
      <c r="N30" s="6">
        <f t="shared" si="5"/>
        <v>17726.400000000001</v>
      </c>
      <c r="O30" s="6">
        <f t="shared" si="6"/>
        <v>5690.3499999999985</v>
      </c>
      <c r="P30" s="6">
        <f t="shared" si="11"/>
        <v>-949.42500000000109</v>
      </c>
      <c r="Q30" s="11">
        <f t="shared" si="7"/>
        <v>1350000</v>
      </c>
      <c r="R30" s="11">
        <f t="shared" si="8"/>
        <v>5690.3499999999985</v>
      </c>
      <c r="S30" s="11">
        <f t="shared" si="10"/>
        <v>0</v>
      </c>
      <c r="T30" s="20"/>
      <c r="U30" s="20"/>
      <c r="V30" s="11" t="s">
        <v>56</v>
      </c>
      <c r="W30" s="45">
        <v>113</v>
      </c>
      <c r="X30" s="11" t="s">
        <v>51</v>
      </c>
      <c r="Y30" s="49"/>
      <c r="Z30" s="20">
        <f>W30*F18/1000</f>
        <v>0</v>
      </c>
      <c r="AA30" s="13">
        <f>100*Z30/W$20</f>
        <v>0</v>
      </c>
    </row>
    <row r="31" spans="1:33" x14ac:dyDescent="0.25">
      <c r="A31">
        <v>2021010112</v>
      </c>
      <c r="B31">
        <v>6</v>
      </c>
      <c r="C31" s="7">
        <v>0.61894000000000005</v>
      </c>
      <c r="D31" s="6">
        <f t="shared" si="0"/>
        <v>92841</v>
      </c>
      <c r="E31" s="60">
        <v>0.76971999999999996</v>
      </c>
      <c r="F31" s="6">
        <f t="shared" si="9"/>
        <v>0</v>
      </c>
      <c r="G31" s="7">
        <v>0.21984999999999999</v>
      </c>
      <c r="H31" s="6">
        <f t="shared" si="1"/>
        <v>2748.125</v>
      </c>
      <c r="I31" s="7">
        <v>0.25216</v>
      </c>
      <c r="J31" s="6">
        <f t="shared" si="2"/>
        <v>20172.8</v>
      </c>
      <c r="K31" s="20"/>
      <c r="L31" s="6">
        <f t="shared" si="3"/>
        <v>64000</v>
      </c>
      <c r="M31" s="6">
        <f t="shared" si="4"/>
        <v>2748.125</v>
      </c>
      <c r="N31" s="6">
        <f t="shared" si="5"/>
        <v>20172.8</v>
      </c>
      <c r="O31" s="6">
        <f t="shared" si="6"/>
        <v>5920.0750000000007</v>
      </c>
      <c r="P31" s="6">
        <f t="shared" si="11"/>
        <v>229.72500000000218</v>
      </c>
      <c r="Q31" s="11">
        <f t="shared" si="7"/>
        <v>1350000</v>
      </c>
      <c r="R31" s="11">
        <f t="shared" si="8"/>
        <v>5920.0750000000007</v>
      </c>
      <c r="S31" s="11">
        <f t="shared" si="10"/>
        <v>0</v>
      </c>
      <c r="T31" s="20"/>
      <c r="U31" s="23" t="s">
        <v>88</v>
      </c>
      <c r="V31" s="23"/>
      <c r="W31" s="54"/>
      <c r="X31" s="11"/>
      <c r="Y31" s="49"/>
      <c r="Z31" s="20"/>
      <c r="AA31" s="13"/>
      <c r="AB31" s="56"/>
    </row>
    <row r="32" spans="1:33" x14ac:dyDescent="0.25">
      <c r="A32">
        <v>2021010113</v>
      </c>
      <c r="B32">
        <v>6</v>
      </c>
      <c r="C32" s="7">
        <v>0.62611000000000006</v>
      </c>
      <c r="D32" s="6">
        <f t="shared" si="0"/>
        <v>93916.500000000015</v>
      </c>
      <c r="E32" s="60">
        <v>0.65173999999999999</v>
      </c>
      <c r="F32" s="6">
        <f t="shared" si="9"/>
        <v>0</v>
      </c>
      <c r="G32" s="7">
        <v>0.20824999999999999</v>
      </c>
      <c r="H32" s="6">
        <f t="shared" si="1"/>
        <v>2603.125</v>
      </c>
      <c r="I32" s="7">
        <v>0.18459</v>
      </c>
      <c r="J32" s="6">
        <f t="shared" si="2"/>
        <v>14767.2</v>
      </c>
      <c r="K32" s="20"/>
      <c r="L32" s="6">
        <f t="shared" si="3"/>
        <v>64000</v>
      </c>
      <c r="M32" s="6">
        <f t="shared" si="4"/>
        <v>2603.125</v>
      </c>
      <c r="N32" s="6">
        <f t="shared" si="5"/>
        <v>14767.2</v>
      </c>
      <c r="O32" s="6">
        <f t="shared" si="6"/>
        <v>12546.175000000014</v>
      </c>
      <c r="P32" s="6">
        <f t="shared" si="11"/>
        <v>6626.1000000000131</v>
      </c>
      <c r="Q32" s="11">
        <f t="shared" si="7"/>
        <v>1350000</v>
      </c>
      <c r="R32" s="11">
        <f t="shared" si="8"/>
        <v>12546.175000000014</v>
      </c>
      <c r="S32" s="11">
        <f t="shared" si="10"/>
        <v>0</v>
      </c>
      <c r="T32" s="20"/>
      <c r="U32" s="20">
        <f>C17</f>
        <v>64000</v>
      </c>
      <c r="V32" t="s">
        <v>95</v>
      </c>
      <c r="W32" s="45">
        <v>7440</v>
      </c>
      <c r="X32" t="s">
        <v>13</v>
      </c>
      <c r="Y32" s="17">
        <v>6.4000000000000001E-2</v>
      </c>
      <c r="Z32" s="20">
        <f>W32*C17*Y32/1000</f>
        <v>30474.240000000002</v>
      </c>
      <c r="AA32" s="13">
        <f>100*Z32/W$20</f>
        <v>3.861640810765365</v>
      </c>
    </row>
    <row r="33" spans="1:27" x14ac:dyDescent="0.25">
      <c r="A33">
        <v>2021010114</v>
      </c>
      <c r="B33">
        <v>6</v>
      </c>
      <c r="C33" s="7">
        <v>0.62544</v>
      </c>
      <c r="D33" s="6">
        <f t="shared" si="0"/>
        <v>93816</v>
      </c>
      <c r="E33" s="60">
        <v>0.57410000000000005</v>
      </c>
      <c r="F33" s="6">
        <f t="shared" si="9"/>
        <v>0</v>
      </c>
      <c r="G33" s="7">
        <v>0.16514999999999999</v>
      </c>
      <c r="H33" s="6">
        <f t="shared" si="1"/>
        <v>2064.375</v>
      </c>
      <c r="I33" s="7">
        <v>0.11486</v>
      </c>
      <c r="J33" s="6">
        <f t="shared" si="2"/>
        <v>9188.8000000000011</v>
      </c>
      <c r="K33" s="20"/>
      <c r="L33" s="6">
        <f t="shared" si="3"/>
        <v>64000</v>
      </c>
      <c r="M33" s="6">
        <f t="shared" si="4"/>
        <v>2064.375</v>
      </c>
      <c r="N33" s="6">
        <f t="shared" si="5"/>
        <v>9188.8000000000011</v>
      </c>
      <c r="O33" s="6">
        <f t="shared" si="6"/>
        <v>18562.824999999997</v>
      </c>
      <c r="P33" s="6">
        <f t="shared" si="11"/>
        <v>6016.6499999999833</v>
      </c>
      <c r="Q33" s="11">
        <f t="shared" si="7"/>
        <v>1350000</v>
      </c>
      <c r="R33" s="11">
        <f t="shared" si="8"/>
        <v>18562.824999999997</v>
      </c>
      <c r="S33" s="11">
        <f t="shared" si="10"/>
        <v>0</v>
      </c>
      <c r="T33" s="20"/>
      <c r="U33" s="20"/>
      <c r="V33" t="s">
        <v>48</v>
      </c>
      <c r="W33" s="45">
        <v>146</v>
      </c>
      <c r="X33" t="s">
        <v>51</v>
      </c>
      <c r="Y33" s="17"/>
      <c r="Z33" s="20">
        <f>W33*C17/1000</f>
        <v>9344</v>
      </c>
      <c r="AA33" s="13">
        <f>100*Z33/W$20</f>
        <v>1.1840548520911949</v>
      </c>
    </row>
    <row r="34" spans="1:27" x14ac:dyDescent="0.25">
      <c r="A34">
        <v>2021010115</v>
      </c>
      <c r="B34">
        <v>6</v>
      </c>
      <c r="C34" s="7">
        <v>0.62280999999999997</v>
      </c>
      <c r="D34" s="6">
        <f t="shared" si="0"/>
        <v>93421.5</v>
      </c>
      <c r="E34" s="60">
        <v>0.47593999999999997</v>
      </c>
      <c r="F34" s="6">
        <f t="shared" si="9"/>
        <v>0</v>
      </c>
      <c r="G34" s="7">
        <v>0.13239999999999999</v>
      </c>
      <c r="H34" s="6">
        <f t="shared" si="1"/>
        <v>1654.9999999999998</v>
      </c>
      <c r="I34" s="7">
        <v>7.4410000000000004E-2</v>
      </c>
      <c r="J34" s="6">
        <f t="shared" si="2"/>
        <v>5952.8</v>
      </c>
      <c r="K34" s="20"/>
      <c r="L34" s="6">
        <f t="shared" si="3"/>
        <v>64000</v>
      </c>
      <c r="M34" s="6">
        <f t="shared" si="4"/>
        <v>1654.9999999999998</v>
      </c>
      <c r="N34" s="6">
        <f t="shared" si="5"/>
        <v>5952.8</v>
      </c>
      <c r="O34" s="6">
        <f t="shared" si="6"/>
        <v>21813.7</v>
      </c>
      <c r="P34" s="6">
        <f t="shared" si="11"/>
        <v>3250.8750000000036</v>
      </c>
      <c r="Q34" s="11">
        <f t="shared" si="7"/>
        <v>1350000</v>
      </c>
      <c r="R34" s="11">
        <f t="shared" si="8"/>
        <v>21813.7</v>
      </c>
      <c r="S34" s="11">
        <f t="shared" si="10"/>
        <v>0</v>
      </c>
      <c r="T34" s="20"/>
      <c r="U34" s="20"/>
      <c r="V34" t="s">
        <v>77</v>
      </c>
      <c r="W34" s="45">
        <v>10</v>
      </c>
      <c r="X34" t="s">
        <v>78</v>
      </c>
      <c r="Y34" s="17"/>
      <c r="Z34" s="20">
        <f>W34*SUM(L20:L8779)/1000000</f>
        <v>5604.1455599999999</v>
      </c>
      <c r="AA34" s="13">
        <f>100*Z34/W$20</f>
        <v>0.71014723267801005</v>
      </c>
    </row>
    <row r="35" spans="1:27" x14ac:dyDescent="0.25">
      <c r="A35">
        <v>2021010116</v>
      </c>
      <c r="B35">
        <v>6</v>
      </c>
      <c r="C35" s="7">
        <v>0.62412000000000001</v>
      </c>
      <c r="D35" s="6">
        <f t="shared" si="0"/>
        <v>93618</v>
      </c>
      <c r="E35" s="60">
        <v>0.32972000000000001</v>
      </c>
      <c r="F35" s="6">
        <f t="shared" si="9"/>
        <v>0</v>
      </c>
      <c r="G35" s="7">
        <v>0.10732999999999999</v>
      </c>
      <c r="H35" s="6">
        <f t="shared" si="1"/>
        <v>1341.625</v>
      </c>
      <c r="I35" s="7">
        <v>3.9350000000000003E-2</v>
      </c>
      <c r="J35" s="6">
        <f t="shared" si="2"/>
        <v>3148.0000000000005</v>
      </c>
      <c r="K35" s="20"/>
      <c r="L35" s="6">
        <f t="shared" si="3"/>
        <v>64000</v>
      </c>
      <c r="M35" s="6">
        <f t="shared" si="4"/>
        <v>1341.625</v>
      </c>
      <c r="N35" s="6">
        <f t="shared" si="5"/>
        <v>3148.0000000000005</v>
      </c>
      <c r="O35" s="6">
        <f t="shared" si="6"/>
        <v>25128.375</v>
      </c>
      <c r="P35" s="6">
        <f t="shared" si="11"/>
        <v>3314.6749999999993</v>
      </c>
      <c r="Q35" s="11">
        <f t="shared" si="7"/>
        <v>1350000</v>
      </c>
      <c r="R35" s="11">
        <f t="shared" si="8"/>
        <v>25128.375</v>
      </c>
      <c r="S35" s="11">
        <f t="shared" si="10"/>
        <v>0</v>
      </c>
      <c r="T35" s="20"/>
      <c r="U35" s="23" t="s">
        <v>89</v>
      </c>
      <c r="V35" s="24"/>
      <c r="W35" s="54"/>
      <c r="Y35" s="17"/>
      <c r="Z35" s="20"/>
      <c r="AA35" s="13"/>
    </row>
    <row r="36" spans="1:27" x14ac:dyDescent="0.25">
      <c r="A36">
        <v>2021010117</v>
      </c>
      <c r="B36">
        <v>6</v>
      </c>
      <c r="C36" s="7">
        <v>0.63666999999999996</v>
      </c>
      <c r="D36" s="6">
        <f t="shared" si="0"/>
        <v>95500.5</v>
      </c>
      <c r="E36" s="60">
        <v>0.22781999999999999</v>
      </c>
      <c r="F36" s="6">
        <f t="shared" si="9"/>
        <v>0</v>
      </c>
      <c r="G36" s="7">
        <v>8.4089999999999998E-2</v>
      </c>
      <c r="H36" s="6">
        <f t="shared" si="1"/>
        <v>1051.125</v>
      </c>
      <c r="I36" s="7">
        <v>3.2200000000000002E-3</v>
      </c>
      <c r="J36" s="6">
        <f t="shared" si="2"/>
        <v>257.60000000000002</v>
      </c>
      <c r="K36" s="20"/>
      <c r="L36" s="6">
        <f t="shared" si="3"/>
        <v>64000</v>
      </c>
      <c r="M36" s="6">
        <f t="shared" si="4"/>
        <v>1051.125</v>
      </c>
      <c r="N36" s="6">
        <f t="shared" si="5"/>
        <v>257.60000000000002</v>
      </c>
      <c r="O36" s="6">
        <f t="shared" si="6"/>
        <v>30191.775000000001</v>
      </c>
      <c r="P36" s="6">
        <f t="shared" si="11"/>
        <v>5063.4000000000015</v>
      </c>
      <c r="Q36" s="11">
        <f t="shared" si="7"/>
        <v>1345274.4750000001</v>
      </c>
      <c r="R36" s="11">
        <f t="shared" si="8"/>
        <v>30191.775000000001</v>
      </c>
      <c r="S36" s="11">
        <f t="shared" si="10"/>
        <v>0</v>
      </c>
      <c r="T36" s="20"/>
      <c r="U36" s="20">
        <f>H18</f>
        <v>12500</v>
      </c>
      <c r="V36" t="s">
        <v>96</v>
      </c>
      <c r="W36" s="45">
        <v>1460</v>
      </c>
      <c r="X36" t="s">
        <v>13</v>
      </c>
      <c r="Y36" s="17">
        <v>8.8999999999999996E-2</v>
      </c>
      <c r="Z36" s="20">
        <f>W36*H18*Y36/1000</f>
        <v>1624.25</v>
      </c>
      <c r="AA36" s="13">
        <f>100*Z36/W$20</f>
        <v>0.20582203483616474</v>
      </c>
    </row>
    <row r="37" spans="1:27" x14ac:dyDescent="0.25">
      <c r="A37">
        <v>2021010118</v>
      </c>
      <c r="B37">
        <v>6</v>
      </c>
      <c r="C37" s="7">
        <v>0.65513999999999994</v>
      </c>
      <c r="D37" s="6">
        <f t="shared" si="0"/>
        <v>98270.999999999985</v>
      </c>
      <c r="E37" s="60">
        <v>0.10705000000000001</v>
      </c>
      <c r="F37" s="6">
        <f t="shared" si="9"/>
        <v>0</v>
      </c>
      <c r="G37" s="7">
        <v>8.3360000000000004E-2</v>
      </c>
      <c r="H37" s="6">
        <f t="shared" si="1"/>
        <v>1042</v>
      </c>
      <c r="I37" s="7">
        <v>0</v>
      </c>
      <c r="J37" s="6">
        <f t="shared" si="2"/>
        <v>0</v>
      </c>
      <c r="K37" s="20"/>
      <c r="L37" s="6">
        <f t="shared" si="3"/>
        <v>64000</v>
      </c>
      <c r="M37" s="6">
        <f t="shared" si="4"/>
        <v>1042</v>
      </c>
      <c r="N37" s="6">
        <f t="shared" si="5"/>
        <v>0</v>
      </c>
      <c r="O37" s="6">
        <f t="shared" si="6"/>
        <v>33228.999999999985</v>
      </c>
      <c r="P37" s="6">
        <f t="shared" si="11"/>
        <v>3037.224999999984</v>
      </c>
      <c r="Q37" s="11">
        <f t="shared" si="7"/>
        <v>1337511.7250000001</v>
      </c>
      <c r="R37" s="11">
        <f t="shared" si="8"/>
        <v>33228.999999999985</v>
      </c>
      <c r="S37" s="11">
        <f t="shared" si="10"/>
        <v>0</v>
      </c>
      <c r="T37" s="20"/>
      <c r="U37" s="20"/>
      <c r="V37" t="s">
        <v>50</v>
      </c>
      <c r="W37" s="45">
        <v>43</v>
      </c>
      <c r="X37" t="s">
        <v>51</v>
      </c>
      <c r="Y37" s="17"/>
      <c r="Z37" s="20">
        <f>W37*H18/1000</f>
        <v>537.5</v>
      </c>
      <c r="AA37" s="13">
        <f>100*Z37/W$20</f>
        <v>6.811103199903866E-2</v>
      </c>
    </row>
    <row r="38" spans="1:27" x14ac:dyDescent="0.25">
      <c r="A38">
        <v>2021010119</v>
      </c>
      <c r="B38">
        <v>6</v>
      </c>
      <c r="C38" s="7">
        <v>0.65058000000000005</v>
      </c>
      <c r="D38" s="6">
        <f t="shared" si="0"/>
        <v>97587</v>
      </c>
      <c r="E38" s="60">
        <v>9.1689999999999994E-2</v>
      </c>
      <c r="F38" s="6">
        <f t="shared" si="9"/>
        <v>0</v>
      </c>
      <c r="G38" s="7">
        <v>9.9419999999999994E-2</v>
      </c>
      <c r="H38" s="6">
        <f t="shared" si="1"/>
        <v>1242.75</v>
      </c>
      <c r="I38" s="7">
        <v>0</v>
      </c>
      <c r="J38" s="6">
        <f t="shared" si="2"/>
        <v>0</v>
      </c>
      <c r="K38" s="20"/>
      <c r="L38" s="6">
        <f t="shared" si="3"/>
        <v>64000</v>
      </c>
      <c r="M38" s="6">
        <f t="shared" si="4"/>
        <v>1242.75</v>
      </c>
      <c r="N38" s="6">
        <f t="shared" si="5"/>
        <v>0</v>
      </c>
      <c r="O38" s="6">
        <f t="shared" si="6"/>
        <v>32344.25</v>
      </c>
      <c r="P38" s="6">
        <f t="shared" si="11"/>
        <v>-884.74999999998545</v>
      </c>
      <c r="Q38" s="11">
        <f t="shared" si="7"/>
        <v>1330633.7250000001</v>
      </c>
      <c r="R38" s="11">
        <f t="shared" si="8"/>
        <v>32344.25</v>
      </c>
      <c r="S38" s="11">
        <f t="shared" si="10"/>
        <v>0</v>
      </c>
      <c r="T38" s="20"/>
      <c r="U38" s="23" t="s">
        <v>101</v>
      </c>
      <c r="V38" s="24"/>
      <c r="W38" s="54"/>
      <c r="Y38" s="17"/>
      <c r="Z38" s="20"/>
      <c r="AA38" s="13"/>
    </row>
    <row r="39" spans="1:27" x14ac:dyDescent="0.25">
      <c r="A39">
        <v>2021010120</v>
      </c>
      <c r="B39">
        <v>6</v>
      </c>
      <c r="C39" s="7">
        <v>0.63775999999999999</v>
      </c>
      <c r="D39" s="6">
        <f t="shared" si="0"/>
        <v>95664</v>
      </c>
      <c r="E39" s="60">
        <v>8.2989999999999994E-2</v>
      </c>
      <c r="F39" s="6">
        <f t="shared" si="9"/>
        <v>0</v>
      </c>
      <c r="G39" s="7">
        <v>9.9400000000000002E-2</v>
      </c>
      <c r="H39" s="6">
        <f t="shared" si="1"/>
        <v>1242.5</v>
      </c>
      <c r="I39" s="7">
        <v>0</v>
      </c>
      <c r="J39" s="6">
        <f t="shared" si="2"/>
        <v>0</v>
      </c>
      <c r="K39" s="20"/>
      <c r="L39" s="6">
        <f t="shared" si="3"/>
        <v>64000</v>
      </c>
      <c r="M39" s="6">
        <f t="shared" si="4"/>
        <v>1242.5</v>
      </c>
      <c r="N39" s="6">
        <f t="shared" si="5"/>
        <v>0</v>
      </c>
      <c r="O39" s="6">
        <f t="shared" si="6"/>
        <v>30421.5</v>
      </c>
      <c r="P39" s="6">
        <f t="shared" si="11"/>
        <v>-1922.75</v>
      </c>
      <c r="Q39" s="11">
        <f t="shared" si="7"/>
        <v>1325678.4750000001</v>
      </c>
      <c r="R39" s="11">
        <f t="shared" si="8"/>
        <v>30421.5</v>
      </c>
      <c r="S39" s="11">
        <f t="shared" si="10"/>
        <v>0</v>
      </c>
      <c r="T39" s="20"/>
      <c r="U39" s="20">
        <f>J18</f>
        <v>80000</v>
      </c>
      <c r="V39" t="s">
        <v>97</v>
      </c>
      <c r="W39" s="45">
        <v>1330</v>
      </c>
      <c r="X39" t="s">
        <v>13</v>
      </c>
      <c r="Y39" s="17">
        <v>7.3999999999999996E-2</v>
      </c>
      <c r="Z39" s="20">
        <f>W39*J18*Y39/1000</f>
        <v>7873.6</v>
      </c>
      <c r="AA39" s="13">
        <f>100*Z39/W$20</f>
        <v>0.99772841218163866</v>
      </c>
    </row>
    <row r="40" spans="1:27" x14ac:dyDescent="0.25">
      <c r="A40">
        <v>2021010121</v>
      </c>
      <c r="B40">
        <v>6</v>
      </c>
      <c r="C40" s="7">
        <v>0.62299000000000004</v>
      </c>
      <c r="D40" s="6">
        <f t="shared" si="0"/>
        <v>93448.5</v>
      </c>
      <c r="E40" s="60">
        <v>7.9979999999999996E-2</v>
      </c>
      <c r="F40" s="6">
        <f t="shared" si="9"/>
        <v>0</v>
      </c>
      <c r="G40" s="7">
        <v>0.10069</v>
      </c>
      <c r="H40" s="6">
        <f t="shared" si="1"/>
        <v>1258.625</v>
      </c>
      <c r="I40" s="7">
        <v>0</v>
      </c>
      <c r="J40" s="6">
        <f t="shared" si="2"/>
        <v>0</v>
      </c>
      <c r="K40" s="20"/>
      <c r="L40" s="6">
        <f t="shared" si="3"/>
        <v>64000</v>
      </c>
      <c r="M40" s="6">
        <f t="shared" si="4"/>
        <v>1258.625</v>
      </c>
      <c r="N40" s="6">
        <f t="shared" si="5"/>
        <v>0</v>
      </c>
      <c r="O40" s="6">
        <f t="shared" si="6"/>
        <v>28189.875</v>
      </c>
      <c r="P40" s="6">
        <f t="shared" si="11"/>
        <v>-2231.625</v>
      </c>
      <c r="Q40" s="11">
        <f t="shared" si="7"/>
        <v>1322954.8500000001</v>
      </c>
      <c r="R40" s="11">
        <f t="shared" si="8"/>
        <v>28189.875</v>
      </c>
      <c r="S40" s="11">
        <f t="shared" si="10"/>
        <v>0</v>
      </c>
      <c r="T40" s="20"/>
      <c r="U40" s="20"/>
      <c r="V40" t="s">
        <v>98</v>
      </c>
      <c r="W40" s="45">
        <v>23</v>
      </c>
      <c r="X40" t="s">
        <v>51</v>
      </c>
      <c r="Y40" s="17"/>
      <c r="Z40" s="20">
        <f>W40*J18/1000</f>
        <v>1840</v>
      </c>
      <c r="AA40" s="13">
        <f>100*Z40/W$20</f>
        <v>0.23316148628508118</v>
      </c>
    </row>
    <row r="41" spans="1:27" x14ac:dyDescent="0.25">
      <c r="A41">
        <v>2021010122</v>
      </c>
      <c r="B41">
        <v>6</v>
      </c>
      <c r="C41" s="7">
        <v>0.60297000000000001</v>
      </c>
      <c r="D41" s="6">
        <f t="shared" si="0"/>
        <v>90445.5</v>
      </c>
      <c r="E41" s="60">
        <v>0.10485</v>
      </c>
      <c r="F41" s="6">
        <f t="shared" si="9"/>
        <v>0</v>
      </c>
      <c r="G41" s="7">
        <v>0.12773999999999999</v>
      </c>
      <c r="H41" s="6">
        <f t="shared" si="1"/>
        <v>1596.75</v>
      </c>
      <c r="I41" s="7">
        <v>0</v>
      </c>
      <c r="J41" s="6">
        <f t="shared" si="2"/>
        <v>0</v>
      </c>
      <c r="K41" s="20"/>
      <c r="L41" s="6">
        <f t="shared" si="3"/>
        <v>64000</v>
      </c>
      <c r="M41" s="6">
        <f t="shared" si="4"/>
        <v>1596.75</v>
      </c>
      <c r="N41" s="6">
        <f t="shared" si="5"/>
        <v>0</v>
      </c>
      <c r="O41" s="6">
        <f t="shared" si="6"/>
        <v>24848.75</v>
      </c>
      <c r="P41" s="6">
        <f t="shared" si="11"/>
        <v>-3341.125</v>
      </c>
      <c r="Q41" s="11">
        <f t="shared" si="7"/>
        <v>1323572.3500000001</v>
      </c>
      <c r="R41" s="11">
        <f t="shared" si="8"/>
        <v>24848.75</v>
      </c>
      <c r="S41" s="11">
        <f t="shared" si="10"/>
        <v>0</v>
      </c>
      <c r="T41" s="20"/>
      <c r="U41" s="23" t="s">
        <v>86</v>
      </c>
      <c r="V41" s="24"/>
      <c r="W41" s="54"/>
      <c r="Y41" s="17"/>
      <c r="Z41" s="20"/>
      <c r="AA41" s="13"/>
    </row>
    <row r="42" spans="1:27" x14ac:dyDescent="0.25">
      <c r="A42">
        <v>2021010123</v>
      </c>
      <c r="B42">
        <v>6</v>
      </c>
      <c r="C42" s="7">
        <v>0.58020000000000005</v>
      </c>
      <c r="D42" s="6">
        <f t="shared" si="0"/>
        <v>87030.000000000015</v>
      </c>
      <c r="E42" s="60">
        <v>0.11969</v>
      </c>
      <c r="F42" s="6">
        <f t="shared" si="9"/>
        <v>0</v>
      </c>
      <c r="G42" s="7">
        <v>0.14396</v>
      </c>
      <c r="H42" s="6">
        <f t="shared" si="1"/>
        <v>1799.5</v>
      </c>
      <c r="I42" s="7">
        <v>0</v>
      </c>
      <c r="J42" s="6">
        <f t="shared" si="2"/>
        <v>0</v>
      </c>
      <c r="K42" s="20"/>
      <c r="L42" s="6">
        <f t="shared" si="3"/>
        <v>64000</v>
      </c>
      <c r="M42" s="6">
        <f t="shared" si="4"/>
        <v>1799.5</v>
      </c>
      <c r="N42" s="6">
        <f t="shared" si="5"/>
        <v>0</v>
      </c>
      <c r="O42" s="6">
        <f t="shared" si="6"/>
        <v>21230.500000000015</v>
      </c>
      <c r="P42" s="6">
        <f t="shared" si="11"/>
        <v>-3618.2499999999854</v>
      </c>
      <c r="Q42" s="11">
        <f t="shared" si="7"/>
        <v>1327808.1000000001</v>
      </c>
      <c r="R42" s="11">
        <f t="shared" si="8"/>
        <v>21230.500000000015</v>
      </c>
      <c r="S42" s="11">
        <f t="shared" si="10"/>
        <v>0</v>
      </c>
      <c r="T42" s="20"/>
      <c r="U42" s="20">
        <f>P17</f>
        <v>30000</v>
      </c>
      <c r="V42" t="s">
        <v>93</v>
      </c>
      <c r="W42" s="44">
        <f>W23</f>
        <v>6518</v>
      </c>
      <c r="X42" t="s">
        <v>13</v>
      </c>
      <c r="Y42" s="17">
        <v>6.4000000000000001E-2</v>
      </c>
      <c r="Z42" s="20">
        <f>W42*U42*Y42/1000</f>
        <v>12514.56</v>
      </c>
      <c r="AA42" s="13">
        <f>100*Z42/W$20</f>
        <v>1.585822505328166</v>
      </c>
    </row>
    <row r="43" spans="1:27" x14ac:dyDescent="0.25">
      <c r="A43">
        <v>2021010124</v>
      </c>
      <c r="B43">
        <v>6</v>
      </c>
      <c r="C43" s="7">
        <v>0.55232000000000003</v>
      </c>
      <c r="D43" s="6">
        <f t="shared" si="0"/>
        <v>82848</v>
      </c>
      <c r="E43" s="60">
        <v>0.17976</v>
      </c>
      <c r="F43" s="6">
        <f t="shared" si="9"/>
        <v>0</v>
      </c>
      <c r="G43" s="7">
        <v>0.14873</v>
      </c>
      <c r="H43" s="6">
        <f t="shared" si="1"/>
        <v>1859.125</v>
      </c>
      <c r="I43" s="7">
        <v>0</v>
      </c>
      <c r="J43" s="6">
        <f t="shared" si="2"/>
        <v>0</v>
      </c>
      <c r="K43" s="20"/>
      <c r="L43" s="6">
        <f t="shared" si="3"/>
        <v>64000</v>
      </c>
      <c r="M43" s="6">
        <f t="shared" si="4"/>
        <v>1859.125</v>
      </c>
      <c r="N43" s="6">
        <f t="shared" si="5"/>
        <v>0</v>
      </c>
      <c r="O43" s="6">
        <f t="shared" si="6"/>
        <v>16988.875</v>
      </c>
      <c r="P43" s="6">
        <f t="shared" si="11"/>
        <v>-4241.6250000000146</v>
      </c>
      <c r="Q43" s="11">
        <f t="shared" si="7"/>
        <v>1336285.4750000001</v>
      </c>
      <c r="R43" s="11">
        <f t="shared" si="8"/>
        <v>16988.875</v>
      </c>
      <c r="S43" s="11">
        <f t="shared" si="10"/>
        <v>0</v>
      </c>
      <c r="T43" s="20"/>
      <c r="U43" s="20">
        <f>Y24*1000</f>
        <v>78154.925000000003</v>
      </c>
      <c r="V43" t="s">
        <v>94</v>
      </c>
      <c r="W43" s="44">
        <f>W24</f>
        <v>922</v>
      </c>
      <c r="X43" t="s">
        <v>13</v>
      </c>
      <c r="Y43" s="17"/>
      <c r="Z43" s="20">
        <f>W43*U43*Y42/1000</f>
        <v>4611.7658144000006</v>
      </c>
      <c r="AA43" s="13">
        <f>100*Z43/W$20</f>
        <v>0.58439465852403905</v>
      </c>
    </row>
    <row r="44" spans="1:27" x14ac:dyDescent="0.25">
      <c r="A44">
        <v>2021010201</v>
      </c>
      <c r="B44">
        <v>7</v>
      </c>
      <c r="C44" s="7">
        <v>0.52932000000000001</v>
      </c>
      <c r="D44" s="6">
        <f t="shared" si="0"/>
        <v>79398</v>
      </c>
      <c r="E44" s="60">
        <v>0.26677000000000001</v>
      </c>
      <c r="F44" s="6">
        <f t="shared" si="9"/>
        <v>0</v>
      </c>
      <c r="G44" s="7">
        <v>0.13311000000000001</v>
      </c>
      <c r="H44" s="6">
        <f t="shared" si="1"/>
        <v>1663.875</v>
      </c>
      <c r="I44" s="7">
        <v>0</v>
      </c>
      <c r="J44" s="6">
        <f t="shared" si="2"/>
        <v>0</v>
      </c>
      <c r="K44" s="20"/>
      <c r="L44" s="6">
        <f t="shared" si="3"/>
        <v>64000</v>
      </c>
      <c r="M44" s="6">
        <f t="shared" si="4"/>
        <v>1663.875</v>
      </c>
      <c r="N44" s="6">
        <f t="shared" si="5"/>
        <v>0</v>
      </c>
      <c r="O44" s="6">
        <f t="shared" si="6"/>
        <v>13734.125</v>
      </c>
      <c r="P44" s="6">
        <f t="shared" si="11"/>
        <v>-3254.75</v>
      </c>
      <c r="Q44" s="11">
        <f t="shared" si="7"/>
        <v>1348017.6</v>
      </c>
      <c r="R44" s="11">
        <f t="shared" si="8"/>
        <v>13734.125</v>
      </c>
      <c r="S44" s="11">
        <f t="shared" si="10"/>
        <v>0</v>
      </c>
      <c r="T44" s="20"/>
      <c r="U44" s="20">
        <f>Q19/1000</f>
        <v>1350</v>
      </c>
      <c r="V44" t="s">
        <v>99</v>
      </c>
      <c r="W44" s="44">
        <f>W25</f>
        <v>43</v>
      </c>
      <c r="X44" t="s">
        <v>100</v>
      </c>
      <c r="Y44" s="17">
        <v>7.3999999999999996E-2</v>
      </c>
      <c r="Z44" s="20">
        <f>W44*U44*Y44</f>
        <v>4295.7</v>
      </c>
      <c r="AA44" s="13">
        <f>100*Z44/W$20</f>
        <v>0.54434336773631697</v>
      </c>
    </row>
    <row r="45" spans="1:27" x14ac:dyDescent="0.25">
      <c r="A45">
        <v>2021010202</v>
      </c>
      <c r="B45">
        <v>7</v>
      </c>
      <c r="C45" s="7">
        <v>0.51239999999999997</v>
      </c>
      <c r="D45" s="6">
        <f t="shared" si="0"/>
        <v>76860</v>
      </c>
      <c r="E45" s="60">
        <v>0.42608000000000001</v>
      </c>
      <c r="F45" s="6">
        <f t="shared" si="9"/>
        <v>0</v>
      </c>
      <c r="G45" s="7">
        <v>0.10477</v>
      </c>
      <c r="H45" s="6">
        <f t="shared" si="1"/>
        <v>1309.625</v>
      </c>
      <c r="I45" s="7">
        <v>0</v>
      </c>
      <c r="J45" s="6">
        <f t="shared" si="2"/>
        <v>0</v>
      </c>
      <c r="K45" s="20"/>
      <c r="L45" s="6">
        <f t="shared" si="3"/>
        <v>64000</v>
      </c>
      <c r="M45" s="6">
        <f t="shared" si="4"/>
        <v>1309.625</v>
      </c>
      <c r="N45" s="6">
        <f t="shared" si="5"/>
        <v>0</v>
      </c>
      <c r="O45" s="6">
        <f t="shared" si="6"/>
        <v>11550.375</v>
      </c>
      <c r="P45" s="6">
        <f t="shared" si="11"/>
        <v>-2183.75</v>
      </c>
      <c r="Q45" s="11">
        <f t="shared" si="7"/>
        <v>1350000</v>
      </c>
      <c r="R45" s="11">
        <f t="shared" si="8"/>
        <v>11550.375</v>
      </c>
      <c r="S45" s="11">
        <f t="shared" si="10"/>
        <v>0</v>
      </c>
      <c r="T45" s="20"/>
      <c r="U45" s="19"/>
      <c r="V45" t="s">
        <v>49</v>
      </c>
      <c r="W45" s="45">
        <v>21</v>
      </c>
      <c r="X45" t="s">
        <v>51</v>
      </c>
      <c r="Y45" s="17"/>
      <c r="Z45" s="20">
        <f>W45*U42/1000</f>
        <v>630</v>
      </c>
      <c r="AA45" s="13">
        <f>100*Z45/W$20</f>
        <v>7.9832465412826709E-2</v>
      </c>
    </row>
    <row r="46" spans="1:27" x14ac:dyDescent="0.25">
      <c r="A46">
        <v>2021010203</v>
      </c>
      <c r="B46">
        <v>7</v>
      </c>
      <c r="C46" s="7">
        <v>0.50236999999999998</v>
      </c>
      <c r="D46" s="6">
        <f t="shared" si="0"/>
        <v>75355.5</v>
      </c>
      <c r="E46" s="60">
        <v>0.57274000000000003</v>
      </c>
      <c r="F46" s="6">
        <f t="shared" si="9"/>
        <v>0</v>
      </c>
      <c r="G46" s="7">
        <v>9.3289999999999998E-2</v>
      </c>
      <c r="H46" s="6">
        <f t="shared" si="1"/>
        <v>1166.125</v>
      </c>
      <c r="I46" s="7">
        <v>0</v>
      </c>
      <c r="J46" s="6">
        <f t="shared" si="2"/>
        <v>0</v>
      </c>
      <c r="K46" s="20"/>
      <c r="L46" s="6">
        <f t="shared" si="3"/>
        <v>64000</v>
      </c>
      <c r="M46" s="6">
        <f t="shared" si="4"/>
        <v>1166.125</v>
      </c>
      <c r="N46" s="6">
        <f t="shared" si="5"/>
        <v>0</v>
      </c>
      <c r="O46" s="6">
        <f t="shared" si="6"/>
        <v>10189.375</v>
      </c>
      <c r="P46" s="6">
        <f t="shared" si="11"/>
        <v>-1361</v>
      </c>
      <c r="Q46" s="11">
        <f t="shared" si="7"/>
        <v>1350000</v>
      </c>
      <c r="R46" s="11">
        <f t="shared" si="8"/>
        <v>10189.375</v>
      </c>
      <c r="S46" s="11">
        <f t="shared" si="10"/>
        <v>0</v>
      </c>
      <c r="T46" s="20"/>
      <c r="U46" s="19"/>
      <c r="V46" t="s">
        <v>77</v>
      </c>
      <c r="W46" s="45">
        <v>10</v>
      </c>
      <c r="X46" t="s">
        <v>78</v>
      </c>
      <c r="Y46" s="17"/>
      <c r="Z46" s="20">
        <f>W46*SUM(R20:R8779)/1000000</f>
        <v>1153.767913500001</v>
      </c>
      <c r="AA46" s="13">
        <f>100*Z46/W$20</f>
        <v>0.14620339214113978</v>
      </c>
    </row>
    <row r="47" spans="1:27" x14ac:dyDescent="0.25">
      <c r="A47">
        <v>2021010204</v>
      </c>
      <c r="B47">
        <v>7</v>
      </c>
      <c r="C47" s="7">
        <v>0.49897999999999998</v>
      </c>
      <c r="D47" s="6">
        <f t="shared" si="0"/>
        <v>74847</v>
      </c>
      <c r="E47" s="60">
        <v>0.65858000000000005</v>
      </c>
      <c r="F47" s="6">
        <f t="shared" si="9"/>
        <v>0</v>
      </c>
      <c r="G47" s="7">
        <v>9.221E-2</v>
      </c>
      <c r="H47" s="6">
        <f t="shared" si="1"/>
        <v>1152.625</v>
      </c>
      <c r="I47" s="7">
        <v>0</v>
      </c>
      <c r="J47" s="6">
        <f t="shared" si="2"/>
        <v>0</v>
      </c>
      <c r="K47" s="20"/>
      <c r="L47" s="6">
        <f t="shared" si="3"/>
        <v>64000</v>
      </c>
      <c r="M47" s="6">
        <f t="shared" si="4"/>
        <v>1152.625</v>
      </c>
      <c r="N47" s="6">
        <f t="shared" si="5"/>
        <v>0</v>
      </c>
      <c r="O47" s="6">
        <f t="shared" si="6"/>
        <v>9694.375</v>
      </c>
      <c r="P47" s="6">
        <f t="shared" si="11"/>
        <v>-495</v>
      </c>
      <c r="Q47" s="11">
        <f t="shared" si="7"/>
        <v>1350000</v>
      </c>
      <c r="R47" s="11">
        <f t="shared" si="8"/>
        <v>9694.375</v>
      </c>
      <c r="S47" s="11">
        <f t="shared" si="10"/>
        <v>0</v>
      </c>
      <c r="T47" s="20"/>
      <c r="U47" s="23" t="s">
        <v>90</v>
      </c>
      <c r="V47" s="24"/>
      <c r="W47" s="54"/>
      <c r="Y47" s="47"/>
      <c r="Z47" s="27"/>
      <c r="AA47" s="13"/>
    </row>
    <row r="48" spans="1:27" x14ac:dyDescent="0.25">
      <c r="A48">
        <v>2021010205</v>
      </c>
      <c r="B48">
        <v>7</v>
      </c>
      <c r="C48" s="7">
        <v>0.50124000000000002</v>
      </c>
      <c r="D48" s="6">
        <f t="shared" si="0"/>
        <v>75186</v>
      </c>
      <c r="E48" s="60">
        <v>0.75754999999999995</v>
      </c>
      <c r="F48" s="6">
        <f t="shared" si="9"/>
        <v>0</v>
      </c>
      <c r="G48" s="7">
        <v>9.5759999999999998E-2</v>
      </c>
      <c r="H48" s="6">
        <f t="shared" si="1"/>
        <v>1197</v>
      </c>
      <c r="I48" s="7">
        <v>0</v>
      </c>
      <c r="J48" s="6">
        <f t="shared" si="2"/>
        <v>0</v>
      </c>
      <c r="K48" s="20"/>
      <c r="L48" s="6">
        <f t="shared" si="3"/>
        <v>64000</v>
      </c>
      <c r="M48" s="6">
        <f t="shared" si="4"/>
        <v>1197</v>
      </c>
      <c r="N48" s="6">
        <f t="shared" si="5"/>
        <v>0</v>
      </c>
      <c r="O48" s="6">
        <f t="shared" si="6"/>
        <v>9989</v>
      </c>
      <c r="P48" s="6">
        <f t="shared" si="11"/>
        <v>294.625</v>
      </c>
      <c r="Q48" s="11">
        <f t="shared" si="7"/>
        <v>1350000</v>
      </c>
      <c r="R48" s="11">
        <f t="shared" si="8"/>
        <v>9989</v>
      </c>
      <c r="S48" s="11">
        <f t="shared" si="10"/>
        <v>0</v>
      </c>
      <c r="T48" s="20"/>
      <c r="U48" s="34">
        <f>MAX(S20:S8779)</f>
        <v>0</v>
      </c>
      <c r="V48" s="35" t="s">
        <v>41</v>
      </c>
      <c r="W48" s="46">
        <v>922</v>
      </c>
      <c r="X48" s="30" t="s">
        <v>13</v>
      </c>
      <c r="Y48" s="31">
        <v>7.3999999999999996E-2</v>
      </c>
      <c r="Z48" s="32">
        <f>W48*U48*Y48/1000</f>
        <v>0</v>
      </c>
      <c r="AA48" s="33">
        <f>100*Z48/W$20</f>
        <v>0</v>
      </c>
    </row>
    <row r="49" spans="1:28" x14ac:dyDescent="0.25">
      <c r="A49">
        <v>2021010206</v>
      </c>
      <c r="B49">
        <v>7</v>
      </c>
      <c r="C49" s="7">
        <v>0.51</v>
      </c>
      <c r="D49" s="6">
        <f t="shared" si="0"/>
        <v>76500</v>
      </c>
      <c r="E49" s="60">
        <v>0.84938999999999998</v>
      </c>
      <c r="F49" s="6">
        <f t="shared" si="9"/>
        <v>0</v>
      </c>
      <c r="G49" s="7">
        <v>9.4039999999999999E-2</v>
      </c>
      <c r="H49" s="6">
        <f t="shared" si="1"/>
        <v>1175.5</v>
      </c>
      <c r="I49" s="7">
        <v>0</v>
      </c>
      <c r="J49" s="6">
        <f t="shared" si="2"/>
        <v>0</v>
      </c>
      <c r="K49" s="20"/>
      <c r="L49" s="6">
        <f t="shared" si="3"/>
        <v>64000</v>
      </c>
      <c r="M49" s="6">
        <f t="shared" si="4"/>
        <v>1175.5</v>
      </c>
      <c r="N49" s="6">
        <f t="shared" si="5"/>
        <v>0</v>
      </c>
      <c r="O49" s="6">
        <f t="shared" si="6"/>
        <v>11324.5</v>
      </c>
      <c r="P49" s="6">
        <f t="shared" si="11"/>
        <v>1335.5</v>
      </c>
      <c r="Q49" s="11">
        <f t="shared" si="7"/>
        <v>1350000</v>
      </c>
      <c r="R49" s="11">
        <f t="shared" si="8"/>
        <v>11324.5</v>
      </c>
      <c r="S49" s="11">
        <f t="shared" si="10"/>
        <v>0</v>
      </c>
      <c r="T49" s="20"/>
      <c r="U49" s="61"/>
      <c r="V49" s="62" t="s">
        <v>65</v>
      </c>
      <c r="W49" s="46">
        <v>21</v>
      </c>
      <c r="X49" s="30" t="s">
        <v>51</v>
      </c>
      <c r="Y49" s="31"/>
      <c r="Z49" s="32">
        <f>W49*U48/1000</f>
        <v>0</v>
      </c>
      <c r="AA49" s="33">
        <f>100*Z49/W$20</f>
        <v>0</v>
      </c>
    </row>
    <row r="50" spans="1:28" x14ac:dyDescent="0.25">
      <c r="A50">
        <v>2021010207</v>
      </c>
      <c r="B50">
        <v>7</v>
      </c>
      <c r="C50" s="7">
        <v>0.52529000000000003</v>
      </c>
      <c r="D50" s="6">
        <f t="shared" si="0"/>
        <v>78793.5</v>
      </c>
      <c r="E50" s="60">
        <v>0.90707000000000004</v>
      </c>
      <c r="F50" s="6">
        <f t="shared" si="9"/>
        <v>0</v>
      </c>
      <c r="G50" s="7">
        <v>8.1259999999999999E-2</v>
      </c>
      <c r="H50" s="6">
        <f t="shared" si="1"/>
        <v>1015.75</v>
      </c>
      <c r="I50" s="7">
        <v>0</v>
      </c>
      <c r="J50" s="6">
        <f t="shared" si="2"/>
        <v>0</v>
      </c>
      <c r="K50" s="20"/>
      <c r="L50" s="6">
        <f t="shared" si="3"/>
        <v>64000</v>
      </c>
      <c r="M50" s="6">
        <f t="shared" si="4"/>
        <v>1015.75</v>
      </c>
      <c r="N50" s="6">
        <f t="shared" si="5"/>
        <v>0</v>
      </c>
      <c r="O50" s="6">
        <f t="shared" si="6"/>
        <v>13777.75</v>
      </c>
      <c r="P50" s="6">
        <f t="shared" si="11"/>
        <v>2453.25</v>
      </c>
      <c r="Q50" s="11">
        <f t="shared" si="7"/>
        <v>1350000</v>
      </c>
      <c r="R50" s="11">
        <f t="shared" si="8"/>
        <v>13777.75</v>
      </c>
      <c r="S50" s="11">
        <f t="shared" si="10"/>
        <v>0</v>
      </c>
      <c r="T50" s="20"/>
      <c r="U50" s="61"/>
      <c r="V50" s="86" t="s">
        <v>77</v>
      </c>
      <c r="W50" s="46">
        <v>39</v>
      </c>
      <c r="X50" s="30" t="s">
        <v>78</v>
      </c>
      <c r="Y50" s="31"/>
      <c r="Z50" s="32">
        <f>W50*SUM(S20:S8779)/1000000</f>
        <v>0</v>
      </c>
      <c r="AA50" s="33">
        <f>100*Z50/W$20</f>
        <v>0</v>
      </c>
    </row>
    <row r="51" spans="1:28" x14ac:dyDescent="0.25">
      <c r="A51">
        <v>2021010208</v>
      </c>
      <c r="B51">
        <v>7</v>
      </c>
      <c r="C51" s="7">
        <v>0.54349999999999998</v>
      </c>
      <c r="D51" s="6">
        <f t="shared" si="0"/>
        <v>81525</v>
      </c>
      <c r="E51" s="60">
        <v>0.90012999999999999</v>
      </c>
      <c r="F51" s="6">
        <f t="shared" si="9"/>
        <v>0</v>
      </c>
      <c r="G51" s="7">
        <v>6.114E-2</v>
      </c>
      <c r="H51" s="6">
        <f t="shared" si="1"/>
        <v>764.25</v>
      </c>
      <c r="I51" s="7">
        <v>5.9699999999999996E-3</v>
      </c>
      <c r="J51" s="6">
        <f t="shared" si="2"/>
        <v>477.59999999999997</v>
      </c>
      <c r="K51" s="20"/>
      <c r="L51" s="6">
        <f t="shared" si="3"/>
        <v>64000</v>
      </c>
      <c r="M51" s="6">
        <f t="shared" si="4"/>
        <v>764.25</v>
      </c>
      <c r="N51" s="6">
        <f t="shared" si="5"/>
        <v>477.59999999999997</v>
      </c>
      <c r="O51" s="6">
        <f t="shared" si="6"/>
        <v>16283.15</v>
      </c>
      <c r="P51" s="6">
        <f t="shared" si="11"/>
        <v>2505.3999999999996</v>
      </c>
      <c r="Q51" s="11">
        <f t="shared" si="7"/>
        <v>1350000</v>
      </c>
      <c r="R51" s="11">
        <f t="shared" si="8"/>
        <v>16283.15</v>
      </c>
      <c r="S51" s="11">
        <f t="shared" si="10"/>
        <v>0</v>
      </c>
      <c r="T51" s="20"/>
      <c r="U51" s="20">
        <f>AVERAGE(S20:S8779)</f>
        <v>0</v>
      </c>
      <c r="V51" s="63" t="s">
        <v>66</v>
      </c>
      <c r="W51" s="45">
        <v>24</v>
      </c>
      <c r="X51" t="s">
        <v>16</v>
      </c>
      <c r="Z51" s="20">
        <f>W51*U51*8760/1000000</f>
        <v>0</v>
      </c>
      <c r="AA51" s="13">
        <f>100*Z51/W$20</f>
        <v>0</v>
      </c>
    </row>
    <row r="52" spans="1:28" x14ac:dyDescent="0.25">
      <c r="A52">
        <v>2021010209</v>
      </c>
      <c r="B52">
        <v>7</v>
      </c>
      <c r="C52" s="7">
        <v>0.55495000000000005</v>
      </c>
      <c r="D52" s="6">
        <f t="shared" si="0"/>
        <v>83242.500000000015</v>
      </c>
      <c r="E52" s="60">
        <v>0.91552</v>
      </c>
      <c r="F52" s="6">
        <f t="shared" si="9"/>
        <v>0</v>
      </c>
      <c r="G52" s="7">
        <v>3.8780000000000002E-2</v>
      </c>
      <c r="H52" s="6">
        <f t="shared" si="1"/>
        <v>484.75</v>
      </c>
      <c r="I52" s="7">
        <v>3.5630000000000002E-2</v>
      </c>
      <c r="J52" s="6">
        <f t="shared" si="2"/>
        <v>2850.4</v>
      </c>
      <c r="K52" s="20"/>
      <c r="L52" s="6">
        <f t="shared" si="3"/>
        <v>64000</v>
      </c>
      <c r="M52" s="6">
        <f t="shared" si="4"/>
        <v>484.75</v>
      </c>
      <c r="N52" s="6">
        <f t="shared" si="5"/>
        <v>2850.4</v>
      </c>
      <c r="O52" s="6">
        <f t="shared" si="6"/>
        <v>15907.350000000015</v>
      </c>
      <c r="P52" s="6">
        <f t="shared" si="11"/>
        <v>-375.79999999998472</v>
      </c>
      <c r="Q52" s="11">
        <f t="shared" si="7"/>
        <v>1350000</v>
      </c>
      <c r="R52" s="11">
        <f t="shared" si="8"/>
        <v>15907.350000000015</v>
      </c>
      <c r="S52" s="11">
        <f t="shared" si="10"/>
        <v>0</v>
      </c>
      <c r="T52" s="20"/>
      <c r="U52" s="20">
        <f>U19*Y19/100</f>
        <v>22500</v>
      </c>
      <c r="V52" s="30" t="s">
        <v>68</v>
      </c>
      <c r="W52" s="48"/>
      <c r="Z52" s="20">
        <f>U52*W48*Y48/1000 + U52*W49/1000</f>
        <v>2007.63</v>
      </c>
      <c r="AA52" s="13">
        <f>100*Z52/W$20</f>
        <v>0.25440325799484648</v>
      </c>
    </row>
    <row r="53" spans="1:28" x14ac:dyDescent="0.25">
      <c r="A53">
        <v>2021010210</v>
      </c>
      <c r="B53">
        <v>7</v>
      </c>
      <c r="C53" s="7">
        <v>0.56135000000000002</v>
      </c>
      <c r="D53" s="6">
        <f t="shared" si="0"/>
        <v>84202.5</v>
      </c>
      <c r="E53" s="60">
        <v>0.95665999999999995</v>
      </c>
      <c r="F53" s="6">
        <f t="shared" si="9"/>
        <v>0</v>
      </c>
      <c r="G53" s="7">
        <v>2.3779999999999999E-2</v>
      </c>
      <c r="H53" s="6">
        <f t="shared" si="1"/>
        <v>297.25</v>
      </c>
      <c r="I53" s="7">
        <v>6.7110000000000003E-2</v>
      </c>
      <c r="J53" s="6">
        <f t="shared" si="2"/>
        <v>5368.8</v>
      </c>
      <c r="K53" s="20"/>
      <c r="L53" s="6">
        <f t="shared" si="3"/>
        <v>64000</v>
      </c>
      <c r="M53" s="6">
        <f t="shared" si="4"/>
        <v>297.25</v>
      </c>
      <c r="N53" s="6">
        <f t="shared" si="5"/>
        <v>5368.8</v>
      </c>
      <c r="O53" s="6">
        <f t="shared" si="6"/>
        <v>14536.45</v>
      </c>
      <c r="P53" s="6">
        <f t="shared" si="11"/>
        <v>-1370.9000000000142</v>
      </c>
      <c r="Q53" s="11">
        <f t="shared" si="7"/>
        <v>1350000</v>
      </c>
      <c r="R53" s="11">
        <f t="shared" si="8"/>
        <v>14536.45</v>
      </c>
      <c r="S53" s="11">
        <f t="shared" si="10"/>
        <v>0</v>
      </c>
      <c r="T53" s="20"/>
      <c r="U53" s="3"/>
      <c r="W53" s="3"/>
      <c r="X53" s="68"/>
      <c r="Y53" s="58" t="s">
        <v>17</v>
      </c>
      <c r="Z53" s="69">
        <f>SUM(Z29:Z52)</f>
        <v>82511.159287900009</v>
      </c>
      <c r="AA53" s="33">
        <f>SUM(AA29:AA52)</f>
        <v>10.455665507973828</v>
      </c>
      <c r="AB53" s="71"/>
    </row>
    <row r="54" spans="1:28" x14ac:dyDescent="0.25">
      <c r="A54">
        <v>2021010211</v>
      </c>
      <c r="B54">
        <v>7</v>
      </c>
      <c r="C54" s="7">
        <v>0.56296000000000002</v>
      </c>
      <c r="D54" s="6">
        <f t="shared" si="0"/>
        <v>84444</v>
      </c>
      <c r="E54" s="60">
        <v>0.96953</v>
      </c>
      <c r="F54" s="6">
        <f t="shared" si="9"/>
        <v>0</v>
      </c>
      <c r="G54" s="7">
        <v>2.554E-2</v>
      </c>
      <c r="H54" s="6">
        <f t="shared" si="1"/>
        <v>319.25</v>
      </c>
      <c r="I54" s="7">
        <v>0.11541999999999999</v>
      </c>
      <c r="J54" s="6">
        <f t="shared" si="2"/>
        <v>9233.6</v>
      </c>
      <c r="K54" s="20"/>
      <c r="L54" s="6">
        <f t="shared" si="3"/>
        <v>64000</v>
      </c>
      <c r="M54" s="6">
        <f t="shared" si="4"/>
        <v>319.25</v>
      </c>
      <c r="N54" s="6">
        <f t="shared" si="5"/>
        <v>9233.6</v>
      </c>
      <c r="O54" s="6">
        <f t="shared" si="6"/>
        <v>10891.15</v>
      </c>
      <c r="P54" s="6">
        <f t="shared" si="11"/>
        <v>-3645.3000000000011</v>
      </c>
      <c r="Q54" s="11">
        <f t="shared" si="7"/>
        <v>1350000</v>
      </c>
      <c r="R54" s="11">
        <f t="shared" si="8"/>
        <v>10891.15</v>
      </c>
      <c r="S54" s="11">
        <f t="shared" si="10"/>
        <v>0</v>
      </c>
      <c r="T54" s="20"/>
      <c r="U54" s="3"/>
      <c r="W54" s="3"/>
      <c r="X54" s="68"/>
      <c r="Y54" s="58"/>
      <c r="Z54" s="71"/>
      <c r="AA54" s="82"/>
      <c r="AB54" s="71"/>
    </row>
    <row r="55" spans="1:28" x14ac:dyDescent="0.25">
      <c r="A55">
        <v>2021010212</v>
      </c>
      <c r="B55">
        <v>7</v>
      </c>
      <c r="C55" s="7">
        <v>0.56077999999999995</v>
      </c>
      <c r="D55" s="6">
        <f t="shared" si="0"/>
        <v>84116.999999999985</v>
      </c>
      <c r="E55" s="60">
        <v>0.95167999999999997</v>
      </c>
      <c r="F55" s="6">
        <f t="shared" si="9"/>
        <v>0</v>
      </c>
      <c r="G55" s="7">
        <v>1.966E-2</v>
      </c>
      <c r="H55" s="6">
        <f t="shared" si="1"/>
        <v>245.75</v>
      </c>
      <c r="I55" s="7">
        <v>0.14426</v>
      </c>
      <c r="J55" s="6">
        <f t="shared" si="2"/>
        <v>11540.8</v>
      </c>
      <c r="K55" s="20"/>
      <c r="L55" s="6">
        <f t="shared" si="3"/>
        <v>64000</v>
      </c>
      <c r="M55" s="6">
        <f t="shared" si="4"/>
        <v>245.75</v>
      </c>
      <c r="N55" s="6">
        <f t="shared" si="5"/>
        <v>11540.8</v>
      </c>
      <c r="O55" s="6">
        <f t="shared" si="6"/>
        <v>8330.4499999999862</v>
      </c>
      <c r="P55" s="6">
        <f t="shared" si="11"/>
        <v>-2560.7000000000135</v>
      </c>
      <c r="Q55" s="11">
        <f t="shared" si="7"/>
        <v>1350000</v>
      </c>
      <c r="R55" s="11">
        <f t="shared" si="8"/>
        <v>8330.4499999999862</v>
      </c>
      <c r="S55" s="11">
        <f t="shared" si="10"/>
        <v>0</v>
      </c>
      <c r="T55" s="20"/>
      <c r="U55" s="11"/>
      <c r="V55" s="24" t="s">
        <v>71</v>
      </c>
      <c r="W55" s="84"/>
      <c r="X55" s="85"/>
      <c r="Y55" s="12"/>
      <c r="Z55" s="81" t="s">
        <v>60</v>
      </c>
      <c r="AA55" s="4" t="s">
        <v>74</v>
      </c>
      <c r="AB55" s="71"/>
    </row>
    <row r="56" spans="1:28" x14ac:dyDescent="0.25">
      <c r="A56">
        <v>2021010213</v>
      </c>
      <c r="B56">
        <v>7</v>
      </c>
      <c r="C56" s="7">
        <v>0.55335999999999996</v>
      </c>
      <c r="D56" s="6">
        <f t="shared" si="0"/>
        <v>83004</v>
      </c>
      <c r="E56" s="60">
        <v>0.90315000000000001</v>
      </c>
      <c r="F56" s="6">
        <f t="shared" si="9"/>
        <v>0</v>
      </c>
      <c r="G56" s="7">
        <v>1.636E-2</v>
      </c>
      <c r="H56" s="6">
        <f t="shared" si="1"/>
        <v>204.5</v>
      </c>
      <c r="I56" s="7">
        <v>0.14415</v>
      </c>
      <c r="J56" s="6">
        <f t="shared" si="2"/>
        <v>11532</v>
      </c>
      <c r="K56" s="20"/>
      <c r="L56" s="6">
        <f t="shared" si="3"/>
        <v>64000</v>
      </c>
      <c r="M56" s="6">
        <f t="shared" si="4"/>
        <v>204.5</v>
      </c>
      <c r="N56" s="6">
        <f t="shared" si="5"/>
        <v>11532</v>
      </c>
      <c r="O56" s="6">
        <f t="shared" si="6"/>
        <v>7267.5</v>
      </c>
      <c r="P56" s="6">
        <f t="shared" si="11"/>
        <v>-1062.9499999999862</v>
      </c>
      <c r="Q56" s="11">
        <f t="shared" si="7"/>
        <v>1350000</v>
      </c>
      <c r="R56" s="11">
        <f t="shared" si="8"/>
        <v>7267.5</v>
      </c>
      <c r="S56" s="11">
        <f t="shared" si="10"/>
        <v>0</v>
      </c>
      <c r="T56" s="20"/>
      <c r="U56" s="11"/>
      <c r="W56" s="38" t="s">
        <v>23</v>
      </c>
      <c r="X56" s="38" t="s">
        <v>24</v>
      </c>
      <c r="Y56" s="38" t="s">
        <v>25</v>
      </c>
      <c r="Z56" s="81" t="s">
        <v>61</v>
      </c>
      <c r="AA56" t="s">
        <v>15</v>
      </c>
      <c r="AB56" s="71"/>
    </row>
    <row r="57" spans="1:28" x14ac:dyDescent="0.25">
      <c r="A57">
        <v>2021010214</v>
      </c>
      <c r="B57">
        <v>7</v>
      </c>
      <c r="C57" s="7">
        <v>0.54761000000000004</v>
      </c>
      <c r="D57" s="6">
        <f t="shared" si="0"/>
        <v>82141.5</v>
      </c>
      <c r="E57" s="60">
        <v>0.79237000000000002</v>
      </c>
      <c r="F57" s="6">
        <f t="shared" si="9"/>
        <v>0</v>
      </c>
      <c r="G57" s="7">
        <v>1.549E-2</v>
      </c>
      <c r="H57" s="6">
        <f t="shared" si="1"/>
        <v>193.625</v>
      </c>
      <c r="I57" s="7">
        <v>0.10449</v>
      </c>
      <c r="J57" s="6">
        <f t="shared" si="2"/>
        <v>8359.2000000000007</v>
      </c>
      <c r="K57" s="20"/>
      <c r="L57" s="6">
        <f t="shared" si="3"/>
        <v>64000</v>
      </c>
      <c r="M57" s="6">
        <f t="shared" si="4"/>
        <v>193.625</v>
      </c>
      <c r="N57" s="6">
        <f t="shared" si="5"/>
        <v>8359.2000000000007</v>
      </c>
      <c r="O57" s="6">
        <f t="shared" si="6"/>
        <v>9588.6749999999993</v>
      </c>
      <c r="P57" s="6">
        <f t="shared" si="11"/>
        <v>2321.1749999999993</v>
      </c>
      <c r="Q57" s="11">
        <f t="shared" si="7"/>
        <v>1350000</v>
      </c>
      <c r="R57" s="11">
        <f t="shared" si="8"/>
        <v>9588.6749999999993</v>
      </c>
      <c r="S57" s="11">
        <f t="shared" si="10"/>
        <v>0</v>
      </c>
      <c r="T57" s="20"/>
      <c r="U57" s="11"/>
      <c r="V57" t="s">
        <v>62</v>
      </c>
      <c r="W57" s="77">
        <f>IF(F18&gt;0,AVERAGE(E21:E8780)*100,0)</f>
        <v>0</v>
      </c>
      <c r="X57" s="78">
        <f>IF(F18&gt;0,AVERAGE(E20:E8779)*100,0)</f>
        <v>0</v>
      </c>
      <c r="Y57" s="79">
        <f>W57-X57</f>
        <v>0</v>
      </c>
      <c r="Z57" s="20">
        <f>Z29+Z30</f>
        <v>0</v>
      </c>
      <c r="AA57" s="13">
        <f>IF(SUM(F20:F8779)&gt;0,10^5*Z57/SUM(F20:F8779),0)</f>
        <v>0</v>
      </c>
      <c r="AB57" s="71"/>
    </row>
    <row r="58" spans="1:28" x14ac:dyDescent="0.25">
      <c r="A58">
        <v>2021010215</v>
      </c>
      <c r="B58">
        <v>7</v>
      </c>
      <c r="C58" s="7">
        <v>0.54405999999999999</v>
      </c>
      <c r="D58" s="6">
        <f t="shared" si="0"/>
        <v>81609</v>
      </c>
      <c r="E58" s="60">
        <v>0.63859999999999995</v>
      </c>
      <c r="F58" s="6">
        <f t="shared" si="9"/>
        <v>0</v>
      </c>
      <c r="G58" s="7">
        <v>2.1489999999999999E-2</v>
      </c>
      <c r="H58" s="6">
        <f t="shared" si="1"/>
        <v>268.625</v>
      </c>
      <c r="I58" s="7">
        <v>6.4070000000000002E-2</v>
      </c>
      <c r="J58" s="6">
        <f t="shared" si="2"/>
        <v>5125.6000000000004</v>
      </c>
      <c r="K58" s="20"/>
      <c r="L58" s="6">
        <f t="shared" si="3"/>
        <v>64000</v>
      </c>
      <c r="M58" s="6">
        <f t="shared" si="4"/>
        <v>268.625</v>
      </c>
      <c r="N58" s="6">
        <f t="shared" si="5"/>
        <v>5125.6000000000004</v>
      </c>
      <c r="O58" s="6">
        <f t="shared" si="6"/>
        <v>12214.775</v>
      </c>
      <c r="P58" s="6">
        <f t="shared" si="11"/>
        <v>2626.1000000000004</v>
      </c>
      <c r="Q58" s="11">
        <f t="shared" si="7"/>
        <v>1350000</v>
      </c>
      <c r="R58" s="11">
        <f t="shared" si="8"/>
        <v>12214.775</v>
      </c>
      <c r="S58" s="11">
        <f t="shared" si="10"/>
        <v>0</v>
      </c>
      <c r="T58" s="20"/>
      <c r="U58" s="11"/>
      <c r="V58" t="s">
        <v>12</v>
      </c>
      <c r="W58" s="72">
        <f>IF(C$17&gt;0,100,0)</f>
        <v>100</v>
      </c>
      <c r="X58" s="39">
        <f>IF(C$17&gt;0,AVERAGE(L20:L8779)/C17*100,0)</f>
        <v>99.959788099315077</v>
      </c>
      <c r="Y58" s="73">
        <f>W58-X58</f>
        <v>4.0211900684923307E-2</v>
      </c>
      <c r="Z58" s="20">
        <f>Z32+Z33+Z34</f>
        <v>45422.385560000002</v>
      </c>
      <c r="AA58" s="13">
        <f>IF(SUM(L20:L8779)&gt;0,10^5*Z58/SUM(L20:L8779),0)</f>
        <v>8.1051402169503959</v>
      </c>
      <c r="AB58" s="71"/>
    </row>
    <row r="59" spans="1:28" x14ac:dyDescent="0.25">
      <c r="A59">
        <v>2021010216</v>
      </c>
      <c r="B59">
        <v>7</v>
      </c>
      <c r="C59" s="7">
        <v>0.54823999999999995</v>
      </c>
      <c r="D59" s="6">
        <f t="shared" si="0"/>
        <v>82235.999999999985</v>
      </c>
      <c r="E59" s="60">
        <v>0.54832999999999998</v>
      </c>
      <c r="F59" s="6">
        <f t="shared" si="9"/>
        <v>0</v>
      </c>
      <c r="G59" s="7">
        <v>3.1289999999999998E-2</v>
      </c>
      <c r="H59" s="6">
        <f t="shared" si="1"/>
        <v>391.125</v>
      </c>
      <c r="I59" s="7">
        <v>2.5760000000000002E-2</v>
      </c>
      <c r="J59" s="6">
        <f t="shared" si="2"/>
        <v>2060.8000000000002</v>
      </c>
      <c r="K59" s="20"/>
      <c r="L59" s="6">
        <f t="shared" si="3"/>
        <v>64000</v>
      </c>
      <c r="M59" s="6">
        <f t="shared" si="4"/>
        <v>391.125</v>
      </c>
      <c r="N59" s="6">
        <f t="shared" si="5"/>
        <v>2060.8000000000002</v>
      </c>
      <c r="O59" s="6">
        <f t="shared" si="6"/>
        <v>15784.074999999986</v>
      </c>
      <c r="P59" s="6">
        <f t="shared" si="11"/>
        <v>3569.2999999999865</v>
      </c>
      <c r="Q59" s="11">
        <f t="shared" si="7"/>
        <v>1350000</v>
      </c>
      <c r="R59" s="11">
        <f t="shared" si="8"/>
        <v>15784.074999999986</v>
      </c>
      <c r="S59" s="11">
        <f t="shared" si="10"/>
        <v>0</v>
      </c>
      <c r="T59" s="20"/>
      <c r="U59" s="11"/>
      <c r="V59" t="s">
        <v>20</v>
      </c>
      <c r="W59" s="72">
        <f>AVERAGE(G20:G8779)*100</f>
        <v>29.999996917808335</v>
      </c>
      <c r="X59" s="39">
        <f>IF(H$18&gt;0,AVERAGE(M20:M8779)/H18*100,0)</f>
        <v>28.635364155251143</v>
      </c>
      <c r="Y59" s="73">
        <f>W59-X59</f>
        <v>1.3646327625571928</v>
      </c>
      <c r="Z59" s="20">
        <f>Z36+Z37</f>
        <v>2161.75</v>
      </c>
      <c r="AA59" s="13">
        <f>IF(SUM(M20:M8779)&gt;0,10^5*Z59/SUM(M20:M8779),0)</f>
        <v>6.8942755626873389</v>
      </c>
      <c r="AB59" s="71"/>
    </row>
    <row r="60" spans="1:28" x14ac:dyDescent="0.25">
      <c r="A60">
        <v>2021010217</v>
      </c>
      <c r="B60">
        <v>7</v>
      </c>
      <c r="C60" s="7">
        <v>0.56616</v>
      </c>
      <c r="D60" s="6">
        <f t="shared" si="0"/>
        <v>84924</v>
      </c>
      <c r="E60" s="60">
        <v>0.36305999999999999</v>
      </c>
      <c r="F60" s="6">
        <f t="shared" si="9"/>
        <v>0</v>
      </c>
      <c r="G60" s="7">
        <v>3.7819999999999999E-2</v>
      </c>
      <c r="H60" s="6">
        <f t="shared" si="1"/>
        <v>472.75</v>
      </c>
      <c r="I60" s="7">
        <v>8.0000000000000004E-4</v>
      </c>
      <c r="J60" s="6">
        <f t="shared" si="2"/>
        <v>64</v>
      </c>
      <c r="K60" s="20"/>
      <c r="L60" s="6">
        <f t="shared" si="3"/>
        <v>64000</v>
      </c>
      <c r="M60" s="6">
        <f t="shared" si="4"/>
        <v>472.75</v>
      </c>
      <c r="N60" s="6">
        <f t="shared" si="5"/>
        <v>64</v>
      </c>
      <c r="O60" s="6">
        <f t="shared" si="6"/>
        <v>20387.25</v>
      </c>
      <c r="P60" s="6">
        <f t="shared" si="11"/>
        <v>4603.1750000000138</v>
      </c>
      <c r="Q60" s="11">
        <f t="shared" si="7"/>
        <v>1350000</v>
      </c>
      <c r="R60" s="11">
        <f t="shared" si="8"/>
        <v>20387.25</v>
      </c>
      <c r="S60" s="11">
        <f t="shared" si="10"/>
        <v>0</v>
      </c>
      <c r="T60" s="20"/>
      <c r="U60" s="11"/>
      <c r="V60" t="s">
        <v>21</v>
      </c>
      <c r="W60" s="72">
        <f>AVERAGE(I20:I8779)*100</f>
        <v>17.049647602739732</v>
      </c>
      <c r="X60" s="39">
        <f>IF(J$18&gt;0,AVERAGE(N20:N8779)/J18*100,0)</f>
        <v>11.701706392694064</v>
      </c>
      <c r="Y60" s="73">
        <f>W60-X60</f>
        <v>5.3479412100456685</v>
      </c>
      <c r="Z60" s="20">
        <f>Z39+Z40</f>
        <v>9713.6</v>
      </c>
      <c r="AA60" s="13">
        <f>IF(SUM(N20:N8779)&gt;0,10^5*Z60/SUM(N20:N8779),0)</f>
        <v>11.845050737438795</v>
      </c>
      <c r="AB60" s="71"/>
    </row>
    <row r="61" spans="1:28" x14ac:dyDescent="0.25">
      <c r="A61">
        <v>2021010218</v>
      </c>
      <c r="B61">
        <v>7</v>
      </c>
      <c r="C61" s="7">
        <v>0.60182000000000002</v>
      </c>
      <c r="D61" s="6">
        <f t="shared" si="0"/>
        <v>90273</v>
      </c>
      <c r="E61" s="60">
        <v>0.28123999999999999</v>
      </c>
      <c r="F61" s="6">
        <f t="shared" si="9"/>
        <v>0</v>
      </c>
      <c r="G61" s="7">
        <v>4.4540000000000003E-2</v>
      </c>
      <c r="H61" s="6">
        <f t="shared" si="1"/>
        <v>556.75</v>
      </c>
      <c r="I61" s="7">
        <v>0</v>
      </c>
      <c r="J61" s="6">
        <f t="shared" si="2"/>
        <v>0</v>
      </c>
      <c r="K61" s="20"/>
      <c r="L61" s="6">
        <f t="shared" si="3"/>
        <v>64000</v>
      </c>
      <c r="M61" s="6">
        <f t="shared" si="4"/>
        <v>556.75</v>
      </c>
      <c r="N61" s="6">
        <f t="shared" si="5"/>
        <v>0</v>
      </c>
      <c r="O61" s="6">
        <f t="shared" si="6"/>
        <v>25716.25</v>
      </c>
      <c r="P61" s="6">
        <f t="shared" si="11"/>
        <v>5329</v>
      </c>
      <c r="Q61" s="11">
        <f t="shared" si="7"/>
        <v>1349750</v>
      </c>
      <c r="R61" s="11">
        <f t="shared" si="8"/>
        <v>25716.25</v>
      </c>
      <c r="S61" s="11">
        <f t="shared" si="10"/>
        <v>0</v>
      </c>
      <c r="T61" s="20"/>
      <c r="U61" s="11"/>
      <c r="V61" t="s">
        <v>44</v>
      </c>
      <c r="W61" s="72">
        <f>IF(Q$19&gt;0,100,0)</f>
        <v>100</v>
      </c>
      <c r="X61" s="39">
        <f>IF(P$17&gt;0,AVERAGE(R20:R8779)/P17*100,0)</f>
        <v>43.902888641552551</v>
      </c>
      <c r="Y61" s="73" t="s">
        <v>63</v>
      </c>
      <c r="Z61" s="20">
        <f>Z42+Z43+Z44+Z45+Z46</f>
        <v>23205.7937279</v>
      </c>
      <c r="AA61" s="13">
        <f>IF(SUM(R20:R8779)&gt;0,10^5*Z61/SUM(R20:R8779),0)</f>
        <v>20.113051729358897</v>
      </c>
      <c r="AB61" s="71"/>
    </row>
    <row r="62" spans="1:28" x14ac:dyDescent="0.25">
      <c r="A62">
        <v>2021010219</v>
      </c>
      <c r="B62">
        <v>7</v>
      </c>
      <c r="C62" s="7">
        <v>0.61062000000000005</v>
      </c>
      <c r="D62" s="6">
        <f t="shared" si="0"/>
        <v>91593.000000000015</v>
      </c>
      <c r="E62" s="60">
        <v>0.17985999999999999</v>
      </c>
      <c r="F62" s="6">
        <f t="shared" si="9"/>
        <v>0</v>
      </c>
      <c r="G62" s="7">
        <v>5.1450000000000003E-2</v>
      </c>
      <c r="H62" s="6">
        <f t="shared" si="1"/>
        <v>643.125</v>
      </c>
      <c r="I62" s="7">
        <v>0</v>
      </c>
      <c r="J62" s="6">
        <f t="shared" si="2"/>
        <v>0</v>
      </c>
      <c r="K62" s="20"/>
      <c r="L62" s="6">
        <f t="shared" si="3"/>
        <v>64000</v>
      </c>
      <c r="M62" s="6">
        <f t="shared" si="4"/>
        <v>643.125</v>
      </c>
      <c r="N62" s="6">
        <f t="shared" si="5"/>
        <v>0</v>
      </c>
      <c r="O62" s="6">
        <f t="shared" si="6"/>
        <v>26949.875000000015</v>
      </c>
      <c r="P62" s="6">
        <f t="shared" si="11"/>
        <v>1233.6250000000146</v>
      </c>
      <c r="Q62" s="11">
        <f t="shared" si="7"/>
        <v>1348266.375</v>
      </c>
      <c r="R62" s="11">
        <f t="shared" si="8"/>
        <v>26949.875000000015</v>
      </c>
      <c r="S62" s="11">
        <f t="shared" si="10"/>
        <v>0</v>
      </c>
      <c r="T62" s="20"/>
      <c r="U62" s="11"/>
      <c r="V62" t="s">
        <v>45</v>
      </c>
      <c r="W62" s="72">
        <f>IF(Q$19&gt;0,100,0)</f>
        <v>100</v>
      </c>
      <c r="X62" s="39">
        <f>IF(MAX(R20:R8779)&gt;0,AVERAGE(R20:R8779)/MAX(R20:R8779)*100,0)</f>
        <v>16.852254150926207</v>
      </c>
      <c r="Y62" s="73" t="s">
        <v>64</v>
      </c>
      <c r="Z62" s="20"/>
      <c r="AA62" s="13"/>
      <c r="AB62" s="71"/>
    </row>
    <row r="63" spans="1:28" x14ac:dyDescent="0.25">
      <c r="A63">
        <v>2021010220</v>
      </c>
      <c r="B63">
        <v>7</v>
      </c>
      <c r="C63" s="7">
        <v>0.60504000000000002</v>
      </c>
      <c r="D63" s="6">
        <f t="shared" si="0"/>
        <v>90756</v>
      </c>
      <c r="E63" s="60">
        <v>8.8109999999999994E-2</v>
      </c>
      <c r="F63" s="6">
        <f t="shared" si="9"/>
        <v>0</v>
      </c>
      <c r="G63" s="7">
        <v>5.833E-2</v>
      </c>
      <c r="H63" s="6">
        <f t="shared" si="1"/>
        <v>729.125</v>
      </c>
      <c r="I63" s="7">
        <v>0</v>
      </c>
      <c r="J63" s="6">
        <f t="shared" si="2"/>
        <v>0</v>
      </c>
      <c r="K63" s="20"/>
      <c r="L63" s="6">
        <f t="shared" si="3"/>
        <v>64000</v>
      </c>
      <c r="M63" s="6">
        <f t="shared" si="4"/>
        <v>729.125</v>
      </c>
      <c r="N63" s="6">
        <f t="shared" si="5"/>
        <v>0</v>
      </c>
      <c r="O63" s="6">
        <f t="shared" si="6"/>
        <v>26026.875</v>
      </c>
      <c r="P63" s="6">
        <f t="shared" si="11"/>
        <v>-923.00000000001455</v>
      </c>
      <c r="Q63" s="11">
        <f t="shared" si="7"/>
        <v>1347705.75</v>
      </c>
      <c r="R63" s="11">
        <f t="shared" si="8"/>
        <v>26026.875</v>
      </c>
      <c r="S63" s="11">
        <f t="shared" si="10"/>
        <v>0</v>
      </c>
      <c r="T63" s="20"/>
      <c r="U63" s="11"/>
      <c r="V63" t="s">
        <v>22</v>
      </c>
      <c r="W63" s="74">
        <v>100</v>
      </c>
      <c r="X63" s="75">
        <f>IF(U48&gt;0.001,U51/U48*100,0)</f>
        <v>0</v>
      </c>
      <c r="Y63" s="76">
        <f>W63-X63</f>
        <v>100</v>
      </c>
      <c r="Z63" s="20">
        <f xml:space="preserve"> Z48+Z49+Z50+Z51</f>
        <v>0</v>
      </c>
      <c r="AA63" s="13">
        <f>IF(SUM(S20:S8779)&gt;1,10^5*Z63/SUM(S20:S8779),0)</f>
        <v>0</v>
      </c>
    </row>
    <row r="64" spans="1:28" x14ac:dyDescent="0.25">
      <c r="A64">
        <v>2021010221</v>
      </c>
      <c r="B64">
        <v>7</v>
      </c>
      <c r="C64" s="7">
        <v>0.59643999999999997</v>
      </c>
      <c r="D64" s="6">
        <f t="shared" si="0"/>
        <v>89466</v>
      </c>
      <c r="E64" s="60">
        <v>8.2619999999999999E-2</v>
      </c>
      <c r="F64" s="6">
        <f t="shared" si="9"/>
        <v>0</v>
      </c>
      <c r="G64" s="7">
        <v>8.1739999999999993E-2</v>
      </c>
      <c r="H64" s="6">
        <f t="shared" si="1"/>
        <v>1021.7499999999999</v>
      </c>
      <c r="I64" s="7">
        <v>0</v>
      </c>
      <c r="J64" s="6">
        <f t="shared" si="2"/>
        <v>0</v>
      </c>
      <c r="K64" s="20"/>
      <c r="L64" s="6">
        <f t="shared" si="3"/>
        <v>64000</v>
      </c>
      <c r="M64" s="6">
        <f t="shared" si="4"/>
        <v>1021.7499999999999</v>
      </c>
      <c r="N64" s="6">
        <f t="shared" si="5"/>
        <v>0</v>
      </c>
      <c r="O64" s="6">
        <f t="shared" si="6"/>
        <v>24444.25</v>
      </c>
      <c r="P64" s="6">
        <f t="shared" si="11"/>
        <v>-1582.625</v>
      </c>
      <c r="Q64" s="11">
        <f t="shared" si="7"/>
        <v>1348727.75</v>
      </c>
      <c r="R64" s="11">
        <f t="shared" si="8"/>
        <v>24444.25</v>
      </c>
      <c r="S64" s="11">
        <f t="shared" si="10"/>
        <v>0</v>
      </c>
      <c r="T64" s="20"/>
      <c r="U64" s="11"/>
      <c r="V64" t="s">
        <v>69</v>
      </c>
      <c r="W64" s="80"/>
      <c r="X64" s="80"/>
      <c r="Y64" s="80"/>
      <c r="Z64" s="20">
        <f>Z52</f>
        <v>2007.63</v>
      </c>
      <c r="AA64" s="13">
        <f>AA52</f>
        <v>0.25440325799484648</v>
      </c>
    </row>
    <row r="65" spans="1:26" x14ac:dyDescent="0.25">
      <c r="A65">
        <v>2021010222</v>
      </c>
      <c r="B65">
        <v>7</v>
      </c>
      <c r="C65" s="7">
        <v>0.58265999999999996</v>
      </c>
      <c r="D65" s="6">
        <f t="shared" si="0"/>
        <v>87399</v>
      </c>
      <c r="E65" s="60">
        <v>0.20865</v>
      </c>
      <c r="F65" s="6">
        <f t="shared" si="9"/>
        <v>0</v>
      </c>
      <c r="G65" s="7">
        <v>0.10739</v>
      </c>
      <c r="H65" s="6">
        <f t="shared" si="1"/>
        <v>1342.375</v>
      </c>
      <c r="I65" s="7">
        <v>0</v>
      </c>
      <c r="J65" s="6">
        <f t="shared" si="2"/>
        <v>0</v>
      </c>
      <c r="K65" s="20"/>
      <c r="L65" s="6">
        <f t="shared" si="3"/>
        <v>64000</v>
      </c>
      <c r="M65" s="6">
        <f t="shared" si="4"/>
        <v>1342.375</v>
      </c>
      <c r="N65" s="6">
        <f t="shared" si="5"/>
        <v>0</v>
      </c>
      <c r="O65" s="6">
        <f t="shared" si="6"/>
        <v>22056.625</v>
      </c>
      <c r="P65" s="6">
        <f t="shared" si="11"/>
        <v>-2387.625</v>
      </c>
      <c r="Q65" s="11">
        <f t="shared" si="7"/>
        <v>1350000</v>
      </c>
      <c r="R65" s="11">
        <f t="shared" si="8"/>
        <v>22056.625</v>
      </c>
      <c r="S65" s="11">
        <f t="shared" si="10"/>
        <v>0</v>
      </c>
      <c r="T65" s="20"/>
      <c r="U65" s="11"/>
      <c r="X65" s="70"/>
      <c r="Y65" s="58" t="s">
        <v>17</v>
      </c>
      <c r="Z65" s="83">
        <f>SUM(Z57:Z64)</f>
        <v>82511.159287900009</v>
      </c>
    </row>
    <row r="66" spans="1:26" x14ac:dyDescent="0.25">
      <c r="A66">
        <v>2021010223</v>
      </c>
      <c r="B66">
        <v>7</v>
      </c>
      <c r="C66" s="7">
        <v>0.56386000000000003</v>
      </c>
      <c r="D66" s="6">
        <f t="shared" si="0"/>
        <v>84579</v>
      </c>
      <c r="E66" s="60">
        <v>0.26091999999999999</v>
      </c>
      <c r="F66" s="6">
        <f t="shared" si="9"/>
        <v>0</v>
      </c>
      <c r="G66" s="7">
        <v>0.12640999999999999</v>
      </c>
      <c r="H66" s="6">
        <f t="shared" si="1"/>
        <v>1580.125</v>
      </c>
      <c r="I66" s="7">
        <v>0</v>
      </c>
      <c r="J66" s="6">
        <f t="shared" si="2"/>
        <v>0</v>
      </c>
      <c r="K66" s="20"/>
      <c r="L66" s="6">
        <f t="shared" si="3"/>
        <v>64000</v>
      </c>
      <c r="M66" s="6">
        <f t="shared" si="4"/>
        <v>1580.125</v>
      </c>
      <c r="N66" s="6">
        <f t="shared" si="5"/>
        <v>0</v>
      </c>
      <c r="O66" s="6">
        <f t="shared" si="6"/>
        <v>18998.875</v>
      </c>
      <c r="P66" s="6">
        <f t="shared" si="11"/>
        <v>-3057.75</v>
      </c>
      <c r="Q66" s="11">
        <f t="shared" si="7"/>
        <v>1350000</v>
      </c>
      <c r="R66" s="11">
        <f t="shared" si="8"/>
        <v>18998.875</v>
      </c>
      <c r="S66" s="11">
        <f t="shared" si="10"/>
        <v>0</v>
      </c>
      <c r="T66" s="20"/>
    </row>
    <row r="67" spans="1:26" x14ac:dyDescent="0.25">
      <c r="A67">
        <v>2021010224</v>
      </c>
      <c r="B67">
        <v>7</v>
      </c>
      <c r="C67" s="7">
        <v>0.54086000000000001</v>
      </c>
      <c r="D67" s="6">
        <f t="shared" si="0"/>
        <v>81129</v>
      </c>
      <c r="E67" s="60">
        <v>0.33611000000000002</v>
      </c>
      <c r="F67" s="6">
        <f t="shared" si="9"/>
        <v>0</v>
      </c>
      <c r="G67" s="7">
        <v>0.18781999999999999</v>
      </c>
      <c r="H67" s="6">
        <f t="shared" si="1"/>
        <v>2347.75</v>
      </c>
      <c r="I67" s="7">
        <v>0</v>
      </c>
      <c r="J67" s="6">
        <f t="shared" si="2"/>
        <v>0</v>
      </c>
      <c r="K67" s="20"/>
      <c r="L67" s="6">
        <f t="shared" si="3"/>
        <v>64000</v>
      </c>
      <c r="M67" s="6">
        <f t="shared" si="4"/>
        <v>2347.75</v>
      </c>
      <c r="N67" s="6">
        <f t="shared" si="5"/>
        <v>0</v>
      </c>
      <c r="O67" s="6">
        <f t="shared" si="6"/>
        <v>14781.25</v>
      </c>
      <c r="P67" s="6">
        <f t="shared" si="11"/>
        <v>-4217.625</v>
      </c>
      <c r="Q67" s="11">
        <f t="shared" si="7"/>
        <v>1350000</v>
      </c>
      <c r="R67" s="11">
        <f t="shared" si="8"/>
        <v>14781.25</v>
      </c>
      <c r="S67" s="11">
        <f t="shared" si="10"/>
        <v>0</v>
      </c>
      <c r="T67" s="20"/>
    </row>
    <row r="68" spans="1:26" x14ac:dyDescent="0.25">
      <c r="A68">
        <v>2021010301</v>
      </c>
      <c r="B68">
        <v>1</v>
      </c>
      <c r="C68" s="7">
        <v>0.52122999999999997</v>
      </c>
      <c r="D68" s="6">
        <f t="shared" si="0"/>
        <v>78184.5</v>
      </c>
      <c r="E68" s="60">
        <v>0.45457999999999998</v>
      </c>
      <c r="F68" s="6">
        <f t="shared" si="9"/>
        <v>0</v>
      </c>
      <c r="G68" s="7">
        <v>0.22031999999999999</v>
      </c>
      <c r="H68" s="6">
        <f t="shared" si="1"/>
        <v>2754</v>
      </c>
      <c r="I68" s="7">
        <v>0</v>
      </c>
      <c r="J68" s="6">
        <f t="shared" si="2"/>
        <v>0</v>
      </c>
      <c r="K68" s="20"/>
      <c r="L68" s="6">
        <f t="shared" si="3"/>
        <v>64000</v>
      </c>
      <c r="M68" s="6">
        <f t="shared" si="4"/>
        <v>2754</v>
      </c>
      <c r="N68" s="6">
        <f t="shared" si="5"/>
        <v>0</v>
      </c>
      <c r="O68" s="6">
        <f t="shared" si="6"/>
        <v>11430.5</v>
      </c>
      <c r="P68" s="6">
        <f t="shared" si="11"/>
        <v>-3350.75</v>
      </c>
      <c r="Q68" s="11">
        <f t="shared" si="7"/>
        <v>1350000</v>
      </c>
      <c r="R68" s="11">
        <f t="shared" si="8"/>
        <v>11430.5</v>
      </c>
      <c r="S68" s="11">
        <f t="shared" si="10"/>
        <v>0</v>
      </c>
      <c r="T68" s="20"/>
    </row>
    <row r="69" spans="1:26" x14ac:dyDescent="0.25">
      <c r="A69">
        <v>2021010302</v>
      </c>
      <c r="B69">
        <v>1</v>
      </c>
      <c r="C69" s="7">
        <v>0.50832999999999995</v>
      </c>
      <c r="D69" s="6">
        <f t="shared" ref="D69:D132" si="12">D$18*C69</f>
        <v>76249.499999999985</v>
      </c>
      <c r="E69" s="60">
        <v>0.58275999999999994</v>
      </c>
      <c r="F69" s="6">
        <f t="shared" si="9"/>
        <v>0</v>
      </c>
      <c r="G69" s="7">
        <v>0.19006999999999999</v>
      </c>
      <c r="H69" s="6">
        <f t="shared" ref="H69:H132" si="13">H$18*G69</f>
        <v>2375.875</v>
      </c>
      <c r="I69" s="7">
        <v>0</v>
      </c>
      <c r="J69" s="6">
        <f t="shared" ref="J69:J132" si="14">I69*J$18</f>
        <v>0</v>
      </c>
      <c r="K69" s="20"/>
      <c r="L69" s="6">
        <f t="shared" si="3"/>
        <v>64000</v>
      </c>
      <c r="M69" s="6">
        <f t="shared" si="4"/>
        <v>2375.875</v>
      </c>
      <c r="N69" s="6">
        <f t="shared" si="5"/>
        <v>0</v>
      </c>
      <c r="O69" s="6">
        <f t="shared" si="6"/>
        <v>9873.6249999999854</v>
      </c>
      <c r="P69" s="6">
        <f t="shared" si="11"/>
        <v>-1556.8750000000146</v>
      </c>
      <c r="Q69" s="11">
        <f t="shared" si="7"/>
        <v>1350000</v>
      </c>
      <c r="R69" s="11">
        <f t="shared" si="8"/>
        <v>9873.6249999999854</v>
      </c>
      <c r="S69" s="11">
        <f t="shared" si="10"/>
        <v>0</v>
      </c>
      <c r="T69" s="20"/>
    </row>
    <row r="70" spans="1:26" x14ac:dyDescent="0.25">
      <c r="A70">
        <v>2021010303</v>
      </c>
      <c r="B70">
        <v>1</v>
      </c>
      <c r="C70" s="7">
        <v>0.50114000000000003</v>
      </c>
      <c r="D70" s="6">
        <f t="shared" si="12"/>
        <v>75171</v>
      </c>
      <c r="E70" s="60">
        <v>0.68989999999999996</v>
      </c>
      <c r="F70" s="6">
        <f t="shared" si="9"/>
        <v>0</v>
      </c>
      <c r="G70" s="7">
        <v>0.10780000000000001</v>
      </c>
      <c r="H70" s="6">
        <f t="shared" si="13"/>
        <v>1347.5</v>
      </c>
      <c r="I70" s="7">
        <v>0</v>
      </c>
      <c r="J70" s="6">
        <f t="shared" si="14"/>
        <v>0</v>
      </c>
      <c r="K70" s="20"/>
      <c r="L70" s="6">
        <f t="shared" si="3"/>
        <v>64000</v>
      </c>
      <c r="M70" s="6">
        <f t="shared" si="4"/>
        <v>1347.5</v>
      </c>
      <c r="N70" s="6">
        <f t="shared" si="5"/>
        <v>0</v>
      </c>
      <c r="O70" s="6">
        <f t="shared" si="6"/>
        <v>9823.5</v>
      </c>
      <c r="P70" s="6">
        <f t="shared" si="11"/>
        <v>-50.124999999985448</v>
      </c>
      <c r="Q70" s="11">
        <f t="shared" si="7"/>
        <v>1350000</v>
      </c>
      <c r="R70" s="11">
        <f t="shared" si="8"/>
        <v>9823.5</v>
      </c>
      <c r="S70" s="11">
        <f t="shared" si="10"/>
        <v>0</v>
      </c>
      <c r="T70" s="20"/>
    </row>
    <row r="71" spans="1:26" x14ac:dyDescent="0.25">
      <c r="A71">
        <v>2021010304</v>
      </c>
      <c r="B71">
        <v>1</v>
      </c>
      <c r="C71" s="7">
        <v>0.49880000000000002</v>
      </c>
      <c r="D71" s="6">
        <f t="shared" si="12"/>
        <v>74820</v>
      </c>
      <c r="E71" s="60">
        <v>0.65542999999999996</v>
      </c>
      <c r="F71" s="6">
        <f t="shared" si="9"/>
        <v>0</v>
      </c>
      <c r="G71" s="7">
        <v>9.9720000000000003E-2</v>
      </c>
      <c r="H71" s="6">
        <f t="shared" si="13"/>
        <v>1246.5</v>
      </c>
      <c r="I71" s="7">
        <v>0</v>
      </c>
      <c r="J71" s="6">
        <f t="shared" si="14"/>
        <v>0</v>
      </c>
      <c r="K71" s="20"/>
      <c r="L71" s="6">
        <f t="shared" si="3"/>
        <v>64000</v>
      </c>
      <c r="M71" s="6">
        <f t="shared" si="4"/>
        <v>1246.5</v>
      </c>
      <c r="N71" s="6">
        <f t="shared" si="5"/>
        <v>0</v>
      </c>
      <c r="O71" s="6">
        <f t="shared" si="6"/>
        <v>9573.5</v>
      </c>
      <c r="P71" s="6">
        <f t="shared" si="11"/>
        <v>-250</v>
      </c>
      <c r="Q71" s="11">
        <f t="shared" si="7"/>
        <v>1350000</v>
      </c>
      <c r="R71" s="11">
        <f t="shared" si="8"/>
        <v>9573.5</v>
      </c>
      <c r="S71" s="11">
        <f t="shared" si="10"/>
        <v>0</v>
      </c>
      <c r="T71" s="20"/>
    </row>
    <row r="72" spans="1:26" x14ac:dyDescent="0.25">
      <c r="A72">
        <v>2021010305</v>
      </c>
      <c r="B72">
        <v>1</v>
      </c>
      <c r="C72" s="7">
        <v>0.50056999999999996</v>
      </c>
      <c r="D72" s="6">
        <f t="shared" si="12"/>
        <v>75085.5</v>
      </c>
      <c r="E72" s="60">
        <v>0.50492000000000004</v>
      </c>
      <c r="F72" s="6">
        <f t="shared" si="9"/>
        <v>0</v>
      </c>
      <c r="G72" s="7">
        <v>7.1379999999999999E-2</v>
      </c>
      <c r="H72" s="6">
        <f t="shared" si="13"/>
        <v>892.25</v>
      </c>
      <c r="I72" s="7">
        <v>0</v>
      </c>
      <c r="J72" s="6">
        <f t="shared" si="14"/>
        <v>0</v>
      </c>
      <c r="K72" s="20"/>
      <c r="L72" s="6">
        <f t="shared" si="3"/>
        <v>64000</v>
      </c>
      <c r="M72" s="6">
        <f t="shared" si="4"/>
        <v>892.25</v>
      </c>
      <c r="N72" s="6">
        <f t="shared" si="5"/>
        <v>0</v>
      </c>
      <c r="O72" s="6">
        <f t="shared" si="6"/>
        <v>10193.25</v>
      </c>
      <c r="P72" s="6">
        <f t="shared" si="11"/>
        <v>619.75</v>
      </c>
      <c r="Q72" s="11">
        <f t="shared" si="7"/>
        <v>1350000</v>
      </c>
      <c r="R72" s="11">
        <f t="shared" si="8"/>
        <v>10193.25</v>
      </c>
      <c r="S72" s="11">
        <f t="shared" si="10"/>
        <v>0</v>
      </c>
      <c r="T72" s="20"/>
    </row>
    <row r="73" spans="1:26" x14ac:dyDescent="0.25">
      <c r="A73">
        <v>2021010306</v>
      </c>
      <c r="B73">
        <v>1</v>
      </c>
      <c r="C73" s="7">
        <v>0.50746999999999998</v>
      </c>
      <c r="D73" s="6">
        <f t="shared" si="12"/>
        <v>76120.5</v>
      </c>
      <c r="E73" s="60">
        <v>0.57745999999999997</v>
      </c>
      <c r="F73" s="6">
        <f t="shared" si="9"/>
        <v>0</v>
      </c>
      <c r="G73" s="7">
        <v>4.6920000000000003E-2</v>
      </c>
      <c r="H73" s="6">
        <f t="shared" si="13"/>
        <v>586.5</v>
      </c>
      <c r="I73" s="7">
        <v>0</v>
      </c>
      <c r="J73" s="6">
        <f t="shared" si="14"/>
        <v>0</v>
      </c>
      <c r="K73" s="20"/>
      <c r="L73" s="6">
        <f t="shared" si="3"/>
        <v>64000</v>
      </c>
      <c r="M73" s="6">
        <f t="shared" si="4"/>
        <v>586.5</v>
      </c>
      <c r="N73" s="6">
        <f t="shared" si="5"/>
        <v>0</v>
      </c>
      <c r="O73" s="6">
        <f t="shared" si="6"/>
        <v>11534</v>
      </c>
      <c r="P73" s="6">
        <f t="shared" si="11"/>
        <v>1340.75</v>
      </c>
      <c r="Q73" s="11">
        <f t="shared" si="7"/>
        <v>1350000</v>
      </c>
      <c r="R73" s="11">
        <f t="shared" si="8"/>
        <v>11534</v>
      </c>
      <c r="S73" s="11">
        <f t="shared" si="10"/>
        <v>0</v>
      </c>
      <c r="T73" s="20"/>
    </row>
    <row r="74" spans="1:26" x14ac:dyDescent="0.25">
      <c r="A74">
        <v>2021010307</v>
      </c>
      <c r="B74">
        <v>1</v>
      </c>
      <c r="C74" s="7">
        <v>0.51944999999999997</v>
      </c>
      <c r="D74" s="6">
        <f t="shared" si="12"/>
        <v>77917.5</v>
      </c>
      <c r="E74" s="60">
        <v>0.69623000000000002</v>
      </c>
      <c r="F74" s="6">
        <f t="shared" si="9"/>
        <v>0</v>
      </c>
      <c r="G74" s="7">
        <v>4.8660000000000002E-2</v>
      </c>
      <c r="H74" s="6">
        <f t="shared" si="13"/>
        <v>608.25</v>
      </c>
      <c r="I74" s="7">
        <v>0</v>
      </c>
      <c r="J74" s="6">
        <f t="shared" si="14"/>
        <v>0</v>
      </c>
      <c r="K74" s="20"/>
      <c r="L74" s="6">
        <f t="shared" si="3"/>
        <v>64000</v>
      </c>
      <c r="M74" s="6">
        <f t="shared" si="4"/>
        <v>608.25</v>
      </c>
      <c r="N74" s="6">
        <f t="shared" si="5"/>
        <v>0</v>
      </c>
      <c r="O74" s="6">
        <f t="shared" si="6"/>
        <v>13309.25</v>
      </c>
      <c r="P74" s="6">
        <f t="shared" si="11"/>
        <v>1775.25</v>
      </c>
      <c r="Q74" s="11">
        <f t="shared" si="7"/>
        <v>1350000</v>
      </c>
      <c r="R74" s="11">
        <f t="shared" si="8"/>
        <v>13309.25</v>
      </c>
      <c r="S74" s="11">
        <f t="shared" si="10"/>
        <v>0</v>
      </c>
      <c r="T74" s="20"/>
    </row>
    <row r="75" spans="1:26" x14ac:dyDescent="0.25">
      <c r="A75">
        <v>2021010308</v>
      </c>
      <c r="B75">
        <v>1</v>
      </c>
      <c r="C75" s="7">
        <v>0.53639000000000003</v>
      </c>
      <c r="D75" s="6">
        <f t="shared" si="12"/>
        <v>80458.5</v>
      </c>
      <c r="E75" s="60">
        <v>0.77512000000000003</v>
      </c>
      <c r="F75" s="6">
        <f t="shared" si="9"/>
        <v>0</v>
      </c>
      <c r="G75" s="7">
        <v>5.4219999999999997E-2</v>
      </c>
      <c r="H75" s="6">
        <f t="shared" si="13"/>
        <v>677.75</v>
      </c>
      <c r="I75" s="7">
        <v>1.0330000000000001E-2</v>
      </c>
      <c r="J75" s="6">
        <f t="shared" si="14"/>
        <v>826.40000000000009</v>
      </c>
      <c r="K75" s="20"/>
      <c r="L75" s="6">
        <f t="shared" si="3"/>
        <v>64000</v>
      </c>
      <c r="M75" s="6">
        <f t="shared" si="4"/>
        <v>677.75</v>
      </c>
      <c r="N75" s="6">
        <f t="shared" si="5"/>
        <v>826.40000000000009</v>
      </c>
      <c r="O75" s="6">
        <f t="shared" si="6"/>
        <v>14954.35</v>
      </c>
      <c r="P75" s="6">
        <f t="shared" si="11"/>
        <v>1645.1000000000004</v>
      </c>
      <c r="Q75" s="11">
        <f t="shared" si="7"/>
        <v>1350000</v>
      </c>
      <c r="R75" s="11">
        <f t="shared" si="8"/>
        <v>14954.35</v>
      </c>
      <c r="S75" s="11">
        <f t="shared" si="10"/>
        <v>0</v>
      </c>
      <c r="T75" s="20"/>
      <c r="V75" s="15"/>
    </row>
    <row r="76" spans="1:26" x14ac:dyDescent="0.25">
      <c r="A76">
        <v>2021010309</v>
      </c>
      <c r="B76">
        <v>1</v>
      </c>
      <c r="C76" s="7">
        <v>0.55254999999999999</v>
      </c>
      <c r="D76" s="6">
        <f t="shared" si="12"/>
        <v>82882.5</v>
      </c>
      <c r="E76" s="60">
        <v>0.86255999999999999</v>
      </c>
      <c r="F76" s="6">
        <f t="shared" si="9"/>
        <v>0</v>
      </c>
      <c r="G76" s="7">
        <v>6.7199999999999996E-2</v>
      </c>
      <c r="H76" s="6">
        <f t="shared" si="13"/>
        <v>840</v>
      </c>
      <c r="I76" s="7">
        <v>5.9900000000000002E-2</v>
      </c>
      <c r="J76" s="6">
        <f t="shared" si="14"/>
        <v>4792</v>
      </c>
      <c r="K76" s="20"/>
      <c r="L76" s="6">
        <f t="shared" si="3"/>
        <v>64000</v>
      </c>
      <c r="M76" s="6">
        <f t="shared" si="4"/>
        <v>840</v>
      </c>
      <c r="N76" s="6">
        <f t="shared" si="5"/>
        <v>4792</v>
      </c>
      <c r="O76" s="6">
        <f t="shared" si="6"/>
        <v>13250.5</v>
      </c>
      <c r="P76" s="6">
        <f t="shared" si="11"/>
        <v>-1703.8500000000004</v>
      </c>
      <c r="Q76" s="11">
        <f t="shared" si="7"/>
        <v>1350000</v>
      </c>
      <c r="R76" s="11">
        <f t="shared" si="8"/>
        <v>13250.5</v>
      </c>
      <c r="S76" s="11">
        <f t="shared" si="10"/>
        <v>0</v>
      </c>
      <c r="T76" s="20"/>
    </row>
    <row r="77" spans="1:26" x14ac:dyDescent="0.25">
      <c r="A77">
        <v>2021010310</v>
      </c>
      <c r="B77">
        <v>1</v>
      </c>
      <c r="C77" s="7">
        <v>0.57176000000000005</v>
      </c>
      <c r="D77" s="6">
        <f t="shared" si="12"/>
        <v>85764</v>
      </c>
      <c r="E77" s="60">
        <v>0.83721999999999996</v>
      </c>
      <c r="F77" s="6">
        <f t="shared" si="9"/>
        <v>0</v>
      </c>
      <c r="G77" s="7">
        <v>8.3769999999999997E-2</v>
      </c>
      <c r="H77" s="6">
        <f t="shared" si="13"/>
        <v>1047.125</v>
      </c>
      <c r="I77" s="7">
        <v>0.11447</v>
      </c>
      <c r="J77" s="6">
        <f t="shared" si="14"/>
        <v>9157.6</v>
      </c>
      <c r="K77" s="20"/>
      <c r="L77" s="6">
        <f t="shared" si="3"/>
        <v>64000</v>
      </c>
      <c r="M77" s="6">
        <f t="shared" si="4"/>
        <v>1047.125</v>
      </c>
      <c r="N77" s="6">
        <f t="shared" si="5"/>
        <v>9157.6</v>
      </c>
      <c r="O77" s="6">
        <f t="shared" si="6"/>
        <v>11559.275</v>
      </c>
      <c r="P77" s="6">
        <f t="shared" si="11"/>
        <v>-1691.2250000000004</v>
      </c>
      <c r="Q77" s="11">
        <f t="shared" si="7"/>
        <v>1350000</v>
      </c>
      <c r="R77" s="11">
        <f t="shared" si="8"/>
        <v>11559.275</v>
      </c>
      <c r="S77" s="11">
        <f t="shared" si="10"/>
        <v>0</v>
      </c>
      <c r="T77" s="20"/>
    </row>
    <row r="78" spans="1:26" x14ac:dyDescent="0.25">
      <c r="A78">
        <v>2021010311</v>
      </c>
      <c r="B78">
        <v>1</v>
      </c>
      <c r="C78" s="7">
        <v>0.58604000000000001</v>
      </c>
      <c r="D78" s="6">
        <f t="shared" si="12"/>
        <v>87906</v>
      </c>
      <c r="E78" s="60">
        <v>0.71596000000000004</v>
      </c>
      <c r="F78" s="6">
        <f t="shared" si="9"/>
        <v>0</v>
      </c>
      <c r="G78" s="7">
        <v>0.10673000000000001</v>
      </c>
      <c r="H78" s="6">
        <f t="shared" si="13"/>
        <v>1334.125</v>
      </c>
      <c r="I78" s="7">
        <v>0.15232000000000001</v>
      </c>
      <c r="J78" s="6">
        <f t="shared" si="14"/>
        <v>12185.6</v>
      </c>
      <c r="K78" s="20"/>
      <c r="L78" s="6">
        <f t="shared" si="3"/>
        <v>64000</v>
      </c>
      <c r="M78" s="6">
        <f t="shared" si="4"/>
        <v>1334.125</v>
      </c>
      <c r="N78" s="6">
        <f t="shared" si="5"/>
        <v>12185.6</v>
      </c>
      <c r="O78" s="6">
        <f t="shared" si="6"/>
        <v>10386.275</v>
      </c>
      <c r="P78" s="6">
        <f t="shared" si="11"/>
        <v>-1173</v>
      </c>
      <c r="Q78" s="11">
        <f t="shared" si="7"/>
        <v>1350000</v>
      </c>
      <c r="R78" s="11">
        <f t="shared" si="8"/>
        <v>10386.275</v>
      </c>
      <c r="S78" s="11">
        <f t="shared" si="10"/>
        <v>0</v>
      </c>
      <c r="T78" s="20"/>
    </row>
    <row r="79" spans="1:26" x14ac:dyDescent="0.25">
      <c r="A79">
        <v>2021010312</v>
      </c>
      <c r="B79">
        <v>1</v>
      </c>
      <c r="C79" s="7">
        <v>0.59606000000000003</v>
      </c>
      <c r="D79" s="6">
        <f t="shared" si="12"/>
        <v>89409</v>
      </c>
      <c r="E79" s="60">
        <v>0.48681999999999997</v>
      </c>
      <c r="F79" s="6">
        <f t="shared" si="9"/>
        <v>0</v>
      </c>
      <c r="G79" s="7">
        <v>0.13378999999999999</v>
      </c>
      <c r="H79" s="6">
        <f t="shared" si="13"/>
        <v>1672.375</v>
      </c>
      <c r="I79" s="7">
        <v>0.18027000000000001</v>
      </c>
      <c r="J79" s="6">
        <f t="shared" si="14"/>
        <v>14421.6</v>
      </c>
      <c r="K79" s="20"/>
      <c r="L79" s="6">
        <f t="shared" si="3"/>
        <v>64000</v>
      </c>
      <c r="M79" s="6">
        <f t="shared" si="4"/>
        <v>1672.375</v>
      </c>
      <c r="N79" s="6">
        <f t="shared" si="5"/>
        <v>14421.6</v>
      </c>
      <c r="O79" s="6">
        <f t="shared" si="6"/>
        <v>9315.0249999999996</v>
      </c>
      <c r="P79" s="6">
        <f t="shared" si="11"/>
        <v>-1071.25</v>
      </c>
      <c r="Q79" s="11">
        <f t="shared" si="7"/>
        <v>1350000</v>
      </c>
      <c r="R79" s="11">
        <f t="shared" si="8"/>
        <v>9315.0249999999996</v>
      </c>
      <c r="S79" s="11">
        <f t="shared" si="10"/>
        <v>0</v>
      </c>
      <c r="T79" s="20"/>
    </row>
    <row r="80" spans="1:26" x14ac:dyDescent="0.25">
      <c r="A80">
        <v>2021010313</v>
      </c>
      <c r="B80">
        <v>1</v>
      </c>
      <c r="C80" s="7">
        <v>0.60367000000000004</v>
      </c>
      <c r="D80" s="6">
        <f t="shared" si="12"/>
        <v>90550.5</v>
      </c>
      <c r="E80" s="60">
        <v>0.30695</v>
      </c>
      <c r="F80" s="6">
        <f t="shared" si="9"/>
        <v>0</v>
      </c>
      <c r="G80" s="7">
        <v>0.16256999999999999</v>
      </c>
      <c r="H80" s="6">
        <f t="shared" si="13"/>
        <v>2032.125</v>
      </c>
      <c r="I80" s="7">
        <v>0.19596</v>
      </c>
      <c r="J80" s="6">
        <f t="shared" si="14"/>
        <v>15676.8</v>
      </c>
      <c r="K80" s="20"/>
      <c r="L80" s="6">
        <f t="shared" si="3"/>
        <v>64000</v>
      </c>
      <c r="M80" s="6">
        <f t="shared" si="4"/>
        <v>2032.125</v>
      </c>
      <c r="N80" s="6">
        <f t="shared" si="5"/>
        <v>15676.8</v>
      </c>
      <c r="O80" s="6">
        <f t="shared" si="6"/>
        <v>8841.5750000000007</v>
      </c>
      <c r="P80" s="6">
        <f t="shared" si="11"/>
        <v>-473.44999999999891</v>
      </c>
      <c r="Q80" s="11">
        <f t="shared" si="7"/>
        <v>1350000</v>
      </c>
      <c r="R80" s="11">
        <f t="shared" si="8"/>
        <v>8841.5750000000007</v>
      </c>
      <c r="S80" s="11">
        <f t="shared" si="10"/>
        <v>0</v>
      </c>
      <c r="T80" s="20"/>
    </row>
    <row r="81" spans="1:20" x14ac:dyDescent="0.25">
      <c r="A81">
        <v>2021010314</v>
      </c>
      <c r="B81">
        <v>1</v>
      </c>
      <c r="C81" s="7">
        <v>0.60355999999999999</v>
      </c>
      <c r="D81" s="6">
        <f t="shared" si="12"/>
        <v>90534</v>
      </c>
      <c r="E81" s="60">
        <v>0.29071000000000002</v>
      </c>
      <c r="F81" s="6">
        <f t="shared" si="9"/>
        <v>0</v>
      </c>
      <c r="G81" s="7">
        <v>0.18786</v>
      </c>
      <c r="H81" s="6">
        <f t="shared" si="13"/>
        <v>2348.25</v>
      </c>
      <c r="I81" s="7">
        <v>0.17030000000000001</v>
      </c>
      <c r="J81" s="6">
        <f t="shared" si="14"/>
        <v>13624</v>
      </c>
      <c r="K81" s="20"/>
      <c r="L81" s="6">
        <f t="shared" si="3"/>
        <v>64000</v>
      </c>
      <c r="M81" s="6">
        <f t="shared" si="4"/>
        <v>2348.25</v>
      </c>
      <c r="N81" s="6">
        <f t="shared" si="5"/>
        <v>13624</v>
      </c>
      <c r="O81" s="6">
        <f t="shared" si="6"/>
        <v>10561.75</v>
      </c>
      <c r="P81" s="6">
        <f t="shared" si="11"/>
        <v>1720.1749999999993</v>
      </c>
      <c r="Q81" s="11">
        <f t="shared" si="7"/>
        <v>1350000</v>
      </c>
      <c r="R81" s="11">
        <f t="shared" si="8"/>
        <v>10561.75</v>
      </c>
      <c r="S81" s="11">
        <f t="shared" si="10"/>
        <v>0</v>
      </c>
      <c r="T81" s="20"/>
    </row>
    <row r="82" spans="1:20" x14ac:dyDescent="0.25">
      <c r="A82">
        <v>2021010315</v>
      </c>
      <c r="B82">
        <v>1</v>
      </c>
      <c r="C82" s="7">
        <v>0.60216000000000003</v>
      </c>
      <c r="D82" s="6">
        <f t="shared" si="12"/>
        <v>90324</v>
      </c>
      <c r="E82" s="60">
        <v>0.35054000000000002</v>
      </c>
      <c r="F82" s="6">
        <f t="shared" si="9"/>
        <v>0</v>
      </c>
      <c r="G82" s="7">
        <v>0.22014</v>
      </c>
      <c r="H82" s="6">
        <f t="shared" si="13"/>
        <v>2751.75</v>
      </c>
      <c r="I82" s="7">
        <v>0.14707999999999999</v>
      </c>
      <c r="J82" s="6">
        <f t="shared" si="14"/>
        <v>11766.4</v>
      </c>
      <c r="K82" s="20"/>
      <c r="L82" s="6">
        <f t="shared" si="3"/>
        <v>64000</v>
      </c>
      <c r="M82" s="6">
        <f t="shared" si="4"/>
        <v>2751.75</v>
      </c>
      <c r="N82" s="6">
        <f t="shared" si="5"/>
        <v>11766.4</v>
      </c>
      <c r="O82" s="6">
        <f t="shared" si="6"/>
        <v>11805.85</v>
      </c>
      <c r="P82" s="6">
        <f t="shared" si="11"/>
        <v>1244.1000000000004</v>
      </c>
      <c r="Q82" s="11">
        <f t="shared" si="7"/>
        <v>1350000</v>
      </c>
      <c r="R82" s="11">
        <f t="shared" si="8"/>
        <v>11805.85</v>
      </c>
      <c r="S82" s="11">
        <f t="shared" si="10"/>
        <v>0</v>
      </c>
      <c r="T82" s="20"/>
    </row>
    <row r="83" spans="1:20" x14ac:dyDescent="0.25">
      <c r="A83">
        <v>2021010316</v>
      </c>
      <c r="B83">
        <v>1</v>
      </c>
      <c r="C83" s="7">
        <v>0.60468999999999995</v>
      </c>
      <c r="D83" s="6">
        <f t="shared" si="12"/>
        <v>90703.499999999985</v>
      </c>
      <c r="E83" s="60">
        <v>0.37764999999999999</v>
      </c>
      <c r="F83" s="6">
        <f t="shared" si="9"/>
        <v>0</v>
      </c>
      <c r="G83" s="7">
        <v>0.19477</v>
      </c>
      <c r="H83" s="6">
        <f t="shared" si="13"/>
        <v>2434.625</v>
      </c>
      <c r="I83" s="7">
        <v>0.10065</v>
      </c>
      <c r="J83" s="6">
        <f t="shared" si="14"/>
        <v>8052</v>
      </c>
      <c r="K83" s="20"/>
      <c r="L83" s="6">
        <f t="shared" si="3"/>
        <v>64000</v>
      </c>
      <c r="M83" s="6">
        <f t="shared" si="4"/>
        <v>2434.625</v>
      </c>
      <c r="N83" s="6">
        <f t="shared" si="5"/>
        <v>8052</v>
      </c>
      <c r="O83" s="6">
        <f t="shared" si="6"/>
        <v>16216.874999999985</v>
      </c>
      <c r="P83" s="6">
        <f t="shared" si="11"/>
        <v>4411.0249999999851</v>
      </c>
      <c r="Q83" s="11">
        <f t="shared" si="7"/>
        <v>1350000</v>
      </c>
      <c r="R83" s="11">
        <f t="shared" si="8"/>
        <v>16216.874999999985</v>
      </c>
      <c r="S83" s="11">
        <f t="shared" si="10"/>
        <v>0</v>
      </c>
      <c r="T83" s="20"/>
    </row>
    <row r="84" spans="1:20" x14ac:dyDescent="0.25">
      <c r="A84">
        <v>2021010317</v>
      </c>
      <c r="B84">
        <v>1</v>
      </c>
      <c r="C84" s="7">
        <v>0.62002000000000002</v>
      </c>
      <c r="D84" s="6">
        <f t="shared" si="12"/>
        <v>93003</v>
      </c>
      <c r="E84" s="60">
        <v>0.3659</v>
      </c>
      <c r="F84" s="6">
        <f t="shared" si="9"/>
        <v>0</v>
      </c>
      <c r="G84" s="7">
        <v>0.20344999999999999</v>
      </c>
      <c r="H84" s="6">
        <f t="shared" si="13"/>
        <v>2543.125</v>
      </c>
      <c r="I84" s="7">
        <v>9.3699999999999999E-3</v>
      </c>
      <c r="J84" s="6">
        <f t="shared" si="14"/>
        <v>749.6</v>
      </c>
      <c r="K84" s="20"/>
      <c r="L84" s="6">
        <f t="shared" ref="L84:L147" si="15">IF(D84-F84&gt;C$17,C$17,D84-F84)</f>
        <v>64000</v>
      </c>
      <c r="M84" s="6">
        <f t="shared" ref="M84:M147" si="16">IF(D84-F84-L84&gt;H84,H84,D84-F84-L84)</f>
        <v>2543.125</v>
      </c>
      <c r="N84" s="6">
        <f t="shared" ref="N84:N147" si="17">IF(D84-F84-L84-M84&gt;J84,J84,D84-F84-L84-M84)</f>
        <v>749.6</v>
      </c>
      <c r="O84" s="6">
        <f t="shared" ref="O84:O147" si="18">D84-F84-L84-M84-N84</f>
        <v>25710.275000000001</v>
      </c>
      <c r="P84" s="6">
        <f t="shared" si="11"/>
        <v>9493.400000000016</v>
      </c>
      <c r="Q84" s="11">
        <f t="shared" ref="Q84:Q147" si="19">IF(AA$25*P$17-AA$24+Q83-O84&gt;Q$19,Q$19,IF(AA$25*P$17-AA$24+Q83-O84&lt;0,0,AA$25*P$17-AA$24+Q83-O84))</f>
        <v>1349755.9750000001</v>
      </c>
      <c r="R84" s="11">
        <f t="shared" ref="R84:R147" si="20">IF(Q83-Q84+P$17-AA$24&lt;O84,Q83-Q84+P$17-AA$24,O84)</f>
        <v>25710.275000000001</v>
      </c>
      <c r="S84" s="11">
        <f t="shared" si="10"/>
        <v>0</v>
      </c>
      <c r="T84" s="20"/>
    </row>
    <row r="85" spans="1:20" x14ac:dyDescent="0.25">
      <c r="A85">
        <v>2021010318</v>
      </c>
      <c r="B85">
        <v>1</v>
      </c>
      <c r="C85" s="7">
        <v>0.64868000000000003</v>
      </c>
      <c r="D85" s="6">
        <f t="shared" si="12"/>
        <v>97302</v>
      </c>
      <c r="E85" s="60">
        <v>0.38085000000000002</v>
      </c>
      <c r="F85" s="6">
        <f t="shared" ref="F85:F148" si="21">F$18*E85</f>
        <v>0</v>
      </c>
      <c r="G85" s="7">
        <v>0.22434999999999999</v>
      </c>
      <c r="H85" s="6">
        <f t="shared" si="13"/>
        <v>2804.375</v>
      </c>
      <c r="I85" s="7">
        <v>0</v>
      </c>
      <c r="J85" s="6">
        <f t="shared" si="14"/>
        <v>0</v>
      </c>
      <c r="K85" s="20"/>
      <c r="L85" s="6">
        <f t="shared" si="15"/>
        <v>64000</v>
      </c>
      <c r="M85" s="6">
        <f t="shared" si="16"/>
        <v>2804.375</v>
      </c>
      <c r="N85" s="6">
        <f t="shared" si="17"/>
        <v>0</v>
      </c>
      <c r="O85" s="6">
        <f t="shared" si="18"/>
        <v>30497.625</v>
      </c>
      <c r="P85" s="6">
        <f t="shared" si="11"/>
        <v>4787.3499999999985</v>
      </c>
      <c r="Q85" s="11">
        <f t="shared" si="19"/>
        <v>1344724.6</v>
      </c>
      <c r="R85" s="11">
        <f t="shared" si="20"/>
        <v>30497.625</v>
      </c>
      <c r="S85" s="11">
        <f t="shared" ref="S85:S148" si="22">O85-R85</f>
        <v>0</v>
      </c>
      <c r="T85" s="20"/>
    </row>
    <row r="86" spans="1:20" x14ac:dyDescent="0.25">
      <c r="A86">
        <v>2021010319</v>
      </c>
      <c r="B86">
        <v>1</v>
      </c>
      <c r="C86" s="7">
        <v>0.65254999999999996</v>
      </c>
      <c r="D86" s="6">
        <f t="shared" si="12"/>
        <v>97882.5</v>
      </c>
      <c r="E86" s="60">
        <v>0.42448000000000002</v>
      </c>
      <c r="F86" s="6">
        <f t="shared" si="21"/>
        <v>0</v>
      </c>
      <c r="G86" s="7">
        <v>0.28692000000000001</v>
      </c>
      <c r="H86" s="6">
        <f t="shared" si="13"/>
        <v>3586.5</v>
      </c>
      <c r="I86" s="7">
        <v>0</v>
      </c>
      <c r="J86" s="6">
        <f t="shared" si="14"/>
        <v>0</v>
      </c>
      <c r="K86" s="20"/>
      <c r="L86" s="6">
        <f t="shared" si="15"/>
        <v>64000</v>
      </c>
      <c r="M86" s="6">
        <f t="shared" si="16"/>
        <v>3586.5</v>
      </c>
      <c r="N86" s="6">
        <f t="shared" si="17"/>
        <v>0</v>
      </c>
      <c r="O86" s="6">
        <f t="shared" si="18"/>
        <v>30296</v>
      </c>
      <c r="P86" s="6">
        <f t="shared" ref="P86:P149" si="23">O86-O85</f>
        <v>-201.625</v>
      </c>
      <c r="Q86" s="11">
        <f t="shared" si="19"/>
        <v>1339894.8500000001</v>
      </c>
      <c r="R86" s="11">
        <f t="shared" si="20"/>
        <v>30296</v>
      </c>
      <c r="S86" s="11">
        <f t="shared" si="22"/>
        <v>0</v>
      </c>
      <c r="T86" s="20"/>
    </row>
    <row r="87" spans="1:20" x14ac:dyDescent="0.25">
      <c r="A87">
        <v>2021010320</v>
      </c>
      <c r="B87">
        <v>1</v>
      </c>
      <c r="C87" s="7">
        <v>0.64395999999999998</v>
      </c>
      <c r="D87" s="6">
        <f t="shared" si="12"/>
        <v>96594</v>
      </c>
      <c r="E87" s="60">
        <v>0.38701000000000002</v>
      </c>
      <c r="F87" s="6">
        <f t="shared" si="21"/>
        <v>0</v>
      </c>
      <c r="G87" s="7">
        <v>0.31530999999999998</v>
      </c>
      <c r="H87" s="6">
        <f t="shared" si="13"/>
        <v>3941.3749999999995</v>
      </c>
      <c r="I87" s="7">
        <v>0</v>
      </c>
      <c r="J87" s="6">
        <f t="shared" si="14"/>
        <v>0</v>
      </c>
      <c r="K87" s="20"/>
      <c r="L87" s="6">
        <f t="shared" si="15"/>
        <v>64000</v>
      </c>
      <c r="M87" s="6">
        <f t="shared" si="16"/>
        <v>3941.3749999999995</v>
      </c>
      <c r="N87" s="6">
        <f t="shared" si="17"/>
        <v>0</v>
      </c>
      <c r="O87" s="6">
        <f t="shared" si="18"/>
        <v>28652.625</v>
      </c>
      <c r="P87" s="6">
        <f t="shared" si="23"/>
        <v>-1643.375</v>
      </c>
      <c r="Q87" s="11">
        <f t="shared" si="19"/>
        <v>1336708.4750000001</v>
      </c>
      <c r="R87" s="11">
        <f t="shared" si="20"/>
        <v>28652.625</v>
      </c>
      <c r="S87" s="11">
        <f t="shared" si="22"/>
        <v>0</v>
      </c>
      <c r="T87" s="20"/>
    </row>
    <row r="88" spans="1:20" x14ac:dyDescent="0.25">
      <c r="A88">
        <v>2021010321</v>
      </c>
      <c r="B88">
        <v>1</v>
      </c>
      <c r="C88" s="7">
        <v>0.63148000000000004</v>
      </c>
      <c r="D88" s="6">
        <f t="shared" si="12"/>
        <v>94722</v>
      </c>
      <c r="E88" s="60">
        <v>0.36832999999999999</v>
      </c>
      <c r="F88" s="6">
        <f t="shared" si="21"/>
        <v>0</v>
      </c>
      <c r="G88" s="7">
        <v>0.36297000000000001</v>
      </c>
      <c r="H88" s="6">
        <f t="shared" si="13"/>
        <v>4537.125</v>
      </c>
      <c r="I88" s="7">
        <v>0</v>
      </c>
      <c r="J88" s="6">
        <f t="shared" si="14"/>
        <v>0</v>
      </c>
      <c r="K88" s="20"/>
      <c r="L88" s="6">
        <f t="shared" si="15"/>
        <v>64000</v>
      </c>
      <c r="M88" s="6">
        <f t="shared" si="16"/>
        <v>4537.125</v>
      </c>
      <c r="N88" s="6">
        <f t="shared" si="17"/>
        <v>0</v>
      </c>
      <c r="O88" s="6">
        <f t="shared" si="18"/>
        <v>26184.875</v>
      </c>
      <c r="P88" s="6">
        <f t="shared" si="23"/>
        <v>-2467.75</v>
      </c>
      <c r="Q88" s="11">
        <f t="shared" si="19"/>
        <v>1335989.8500000001</v>
      </c>
      <c r="R88" s="11">
        <f t="shared" si="20"/>
        <v>26184.875</v>
      </c>
      <c r="S88" s="11">
        <f t="shared" si="22"/>
        <v>0</v>
      </c>
      <c r="T88" s="20"/>
    </row>
    <row r="89" spans="1:20" x14ac:dyDescent="0.25">
      <c r="A89">
        <v>2021010322</v>
      </c>
      <c r="B89">
        <v>1</v>
      </c>
      <c r="C89" s="7">
        <v>0.61162000000000005</v>
      </c>
      <c r="D89" s="6">
        <f t="shared" si="12"/>
        <v>91743.000000000015</v>
      </c>
      <c r="E89" s="60">
        <v>0.31616</v>
      </c>
      <c r="F89" s="6">
        <f t="shared" si="21"/>
        <v>0</v>
      </c>
      <c r="G89" s="7">
        <v>0.36303000000000002</v>
      </c>
      <c r="H89" s="6">
        <f t="shared" si="13"/>
        <v>4537.875</v>
      </c>
      <c r="I89" s="7">
        <v>0</v>
      </c>
      <c r="J89" s="6">
        <f t="shared" si="14"/>
        <v>0</v>
      </c>
      <c r="K89" s="20"/>
      <c r="L89" s="6">
        <f t="shared" si="15"/>
        <v>64000</v>
      </c>
      <c r="M89" s="6">
        <f t="shared" si="16"/>
        <v>4537.875</v>
      </c>
      <c r="N89" s="6">
        <f t="shared" si="17"/>
        <v>0</v>
      </c>
      <c r="O89" s="6">
        <f t="shared" si="18"/>
        <v>23205.125000000015</v>
      </c>
      <c r="P89" s="6">
        <f t="shared" si="23"/>
        <v>-2979.7499999999854</v>
      </c>
      <c r="Q89" s="11">
        <f t="shared" si="19"/>
        <v>1338250.9750000001</v>
      </c>
      <c r="R89" s="11">
        <f t="shared" si="20"/>
        <v>23205.125000000015</v>
      </c>
      <c r="S89" s="11">
        <f t="shared" si="22"/>
        <v>0</v>
      </c>
      <c r="T89" s="20"/>
    </row>
    <row r="90" spans="1:20" x14ac:dyDescent="0.25">
      <c r="A90">
        <v>2021010323</v>
      </c>
      <c r="B90">
        <v>1</v>
      </c>
      <c r="C90" s="7">
        <v>0.58745999999999998</v>
      </c>
      <c r="D90" s="6">
        <f t="shared" si="12"/>
        <v>88119</v>
      </c>
      <c r="E90" s="60">
        <v>0.187</v>
      </c>
      <c r="F90" s="6">
        <f t="shared" si="21"/>
        <v>0</v>
      </c>
      <c r="G90" s="7">
        <v>0.30321999999999999</v>
      </c>
      <c r="H90" s="6">
        <f t="shared" si="13"/>
        <v>3790.25</v>
      </c>
      <c r="I90" s="7">
        <v>0</v>
      </c>
      <c r="J90" s="6">
        <f t="shared" si="14"/>
        <v>0</v>
      </c>
      <c r="K90" s="20"/>
      <c r="L90" s="6">
        <f t="shared" si="15"/>
        <v>64000</v>
      </c>
      <c r="M90" s="6">
        <f t="shared" si="16"/>
        <v>3790.25</v>
      </c>
      <c r="N90" s="6">
        <f t="shared" si="17"/>
        <v>0</v>
      </c>
      <c r="O90" s="6">
        <f t="shared" si="18"/>
        <v>20328.75</v>
      </c>
      <c r="P90" s="6">
        <f t="shared" si="23"/>
        <v>-2876.3750000000146</v>
      </c>
      <c r="Q90" s="11">
        <f t="shared" si="19"/>
        <v>1343388.4750000001</v>
      </c>
      <c r="R90" s="11">
        <f t="shared" si="20"/>
        <v>20328.75</v>
      </c>
      <c r="S90" s="11">
        <f t="shared" si="22"/>
        <v>0</v>
      </c>
      <c r="T90" s="20"/>
    </row>
    <row r="91" spans="1:20" x14ac:dyDescent="0.25">
      <c r="A91">
        <v>2021010324</v>
      </c>
      <c r="B91">
        <v>1</v>
      </c>
      <c r="C91" s="7">
        <v>0.56344000000000005</v>
      </c>
      <c r="D91" s="6">
        <f t="shared" si="12"/>
        <v>84516.000000000015</v>
      </c>
      <c r="E91" s="60">
        <v>0.14771999999999999</v>
      </c>
      <c r="F91" s="6">
        <f t="shared" si="21"/>
        <v>0</v>
      </c>
      <c r="G91" s="7">
        <v>0.25422</v>
      </c>
      <c r="H91" s="6">
        <f t="shared" si="13"/>
        <v>3177.75</v>
      </c>
      <c r="I91" s="7">
        <v>0</v>
      </c>
      <c r="J91" s="6">
        <f t="shared" si="14"/>
        <v>0</v>
      </c>
      <c r="K91" s="20"/>
      <c r="L91" s="6">
        <f t="shared" si="15"/>
        <v>64000</v>
      </c>
      <c r="M91" s="6">
        <f t="shared" si="16"/>
        <v>3177.75</v>
      </c>
      <c r="N91" s="6">
        <f t="shared" si="17"/>
        <v>0</v>
      </c>
      <c r="O91" s="6">
        <f t="shared" si="18"/>
        <v>17338.250000000015</v>
      </c>
      <c r="P91" s="6">
        <f t="shared" si="23"/>
        <v>-2990.4999999999854</v>
      </c>
      <c r="Q91" s="11">
        <f t="shared" si="19"/>
        <v>1350000</v>
      </c>
      <c r="R91" s="11">
        <f t="shared" si="20"/>
        <v>17338.250000000015</v>
      </c>
      <c r="S91" s="11">
        <f t="shared" si="22"/>
        <v>0</v>
      </c>
      <c r="T91" s="20"/>
    </row>
    <row r="92" spans="1:20" x14ac:dyDescent="0.25">
      <c r="A92">
        <v>2021010401</v>
      </c>
      <c r="B92">
        <v>2</v>
      </c>
      <c r="C92" s="7">
        <v>0.54601999999999995</v>
      </c>
      <c r="D92" s="6">
        <f t="shared" si="12"/>
        <v>81902.999999999985</v>
      </c>
      <c r="E92" s="60">
        <v>0.13996</v>
      </c>
      <c r="F92" s="6">
        <f t="shared" si="21"/>
        <v>0</v>
      </c>
      <c r="G92" s="7">
        <v>0.21451000000000001</v>
      </c>
      <c r="H92" s="6">
        <f t="shared" si="13"/>
        <v>2681.375</v>
      </c>
      <c r="I92" s="7">
        <v>0</v>
      </c>
      <c r="J92" s="6">
        <f t="shared" si="14"/>
        <v>0</v>
      </c>
      <c r="K92" s="20"/>
      <c r="L92" s="6">
        <f t="shared" si="15"/>
        <v>64000</v>
      </c>
      <c r="M92" s="6">
        <f t="shared" si="16"/>
        <v>2681.375</v>
      </c>
      <c r="N92" s="6">
        <f t="shared" si="17"/>
        <v>0</v>
      </c>
      <c r="O92" s="6">
        <f t="shared" si="18"/>
        <v>15221.624999999985</v>
      </c>
      <c r="P92" s="6">
        <f t="shared" si="23"/>
        <v>-2116.6250000000291</v>
      </c>
      <c r="Q92" s="11">
        <f t="shared" si="19"/>
        <v>1350000</v>
      </c>
      <c r="R92" s="11">
        <f t="shared" si="20"/>
        <v>15221.624999999985</v>
      </c>
      <c r="S92" s="11">
        <f t="shared" si="22"/>
        <v>0</v>
      </c>
      <c r="T92" s="20"/>
    </row>
    <row r="93" spans="1:20" x14ac:dyDescent="0.25">
      <c r="A93">
        <v>2021010402</v>
      </c>
      <c r="B93">
        <v>2</v>
      </c>
      <c r="C93" s="7">
        <v>0.53746000000000005</v>
      </c>
      <c r="D93" s="6">
        <f t="shared" si="12"/>
        <v>80619.000000000015</v>
      </c>
      <c r="E93" s="60">
        <v>0.12573999999999999</v>
      </c>
      <c r="F93" s="6">
        <f t="shared" si="21"/>
        <v>0</v>
      </c>
      <c r="G93" s="7">
        <v>0.19581999999999999</v>
      </c>
      <c r="H93" s="6">
        <f t="shared" si="13"/>
        <v>2447.75</v>
      </c>
      <c r="I93" s="7">
        <v>0</v>
      </c>
      <c r="J93" s="6">
        <f t="shared" si="14"/>
        <v>0</v>
      </c>
      <c r="K93" s="20"/>
      <c r="L93" s="6">
        <f t="shared" si="15"/>
        <v>64000</v>
      </c>
      <c r="M93" s="6">
        <f t="shared" si="16"/>
        <v>2447.75</v>
      </c>
      <c r="N93" s="6">
        <f t="shared" si="17"/>
        <v>0</v>
      </c>
      <c r="O93" s="6">
        <f t="shared" si="18"/>
        <v>14171.250000000015</v>
      </c>
      <c r="P93" s="6">
        <f t="shared" si="23"/>
        <v>-1050.3749999999709</v>
      </c>
      <c r="Q93" s="11">
        <f t="shared" si="19"/>
        <v>1350000</v>
      </c>
      <c r="R93" s="11">
        <f t="shared" si="20"/>
        <v>14171.250000000015</v>
      </c>
      <c r="S93" s="11">
        <f t="shared" si="22"/>
        <v>0</v>
      </c>
      <c r="T93" s="20"/>
    </row>
    <row r="94" spans="1:20" x14ac:dyDescent="0.25">
      <c r="A94">
        <v>2021010403</v>
      </c>
      <c r="B94">
        <v>2</v>
      </c>
      <c r="C94" s="7">
        <v>0.53512000000000004</v>
      </c>
      <c r="D94" s="6">
        <f t="shared" si="12"/>
        <v>80268</v>
      </c>
      <c r="E94" s="60">
        <v>0.12515000000000001</v>
      </c>
      <c r="F94" s="6">
        <f t="shared" si="21"/>
        <v>0</v>
      </c>
      <c r="G94" s="7">
        <v>0.15881999999999999</v>
      </c>
      <c r="H94" s="6">
        <f t="shared" si="13"/>
        <v>1985.2499999999998</v>
      </c>
      <c r="I94" s="7">
        <v>0</v>
      </c>
      <c r="J94" s="6">
        <f t="shared" si="14"/>
        <v>0</v>
      </c>
      <c r="K94" s="20"/>
      <c r="L94" s="6">
        <f t="shared" si="15"/>
        <v>64000</v>
      </c>
      <c r="M94" s="6">
        <f t="shared" si="16"/>
        <v>1985.2499999999998</v>
      </c>
      <c r="N94" s="6">
        <f t="shared" si="17"/>
        <v>0</v>
      </c>
      <c r="O94" s="6">
        <f t="shared" si="18"/>
        <v>14282.75</v>
      </c>
      <c r="P94" s="6">
        <f t="shared" si="23"/>
        <v>111.49999999998545</v>
      </c>
      <c r="Q94" s="11">
        <f t="shared" si="19"/>
        <v>1350000</v>
      </c>
      <c r="R94" s="11">
        <f t="shared" si="20"/>
        <v>14282.75</v>
      </c>
      <c r="S94" s="11">
        <f t="shared" si="22"/>
        <v>0</v>
      </c>
      <c r="T94" s="20"/>
    </row>
    <row r="95" spans="1:20" x14ac:dyDescent="0.25">
      <c r="A95">
        <v>2021010404</v>
      </c>
      <c r="B95">
        <v>2</v>
      </c>
      <c r="C95" s="7">
        <v>0.53996</v>
      </c>
      <c r="D95" s="6">
        <f t="shared" si="12"/>
        <v>80994</v>
      </c>
      <c r="E95" s="60">
        <v>0.11482000000000001</v>
      </c>
      <c r="F95" s="6">
        <f t="shared" si="21"/>
        <v>0</v>
      </c>
      <c r="G95" s="7">
        <v>0.15992000000000001</v>
      </c>
      <c r="H95" s="6">
        <f t="shared" si="13"/>
        <v>1999</v>
      </c>
      <c r="I95" s="7">
        <v>0</v>
      </c>
      <c r="J95" s="6">
        <f t="shared" si="14"/>
        <v>0</v>
      </c>
      <c r="K95" s="20"/>
      <c r="L95" s="6">
        <f t="shared" si="15"/>
        <v>64000</v>
      </c>
      <c r="M95" s="6">
        <f t="shared" si="16"/>
        <v>1999</v>
      </c>
      <c r="N95" s="6">
        <f t="shared" si="17"/>
        <v>0</v>
      </c>
      <c r="O95" s="6">
        <f t="shared" si="18"/>
        <v>14995</v>
      </c>
      <c r="P95" s="6">
        <f t="shared" si="23"/>
        <v>712.25</v>
      </c>
      <c r="Q95" s="11">
        <f t="shared" si="19"/>
        <v>1350000</v>
      </c>
      <c r="R95" s="11">
        <f t="shared" si="20"/>
        <v>14995</v>
      </c>
      <c r="S95" s="11">
        <f t="shared" si="22"/>
        <v>0</v>
      </c>
      <c r="T95" s="20"/>
    </row>
    <row r="96" spans="1:20" x14ac:dyDescent="0.25">
      <c r="A96">
        <v>2021010405</v>
      </c>
      <c r="B96">
        <v>2</v>
      </c>
      <c r="C96" s="7">
        <v>0.55332999999999999</v>
      </c>
      <c r="D96" s="6">
        <f t="shared" si="12"/>
        <v>82999.5</v>
      </c>
      <c r="E96" s="60">
        <v>0.12542</v>
      </c>
      <c r="F96" s="6">
        <f t="shared" si="21"/>
        <v>0</v>
      </c>
      <c r="G96" s="7">
        <v>0.19195999999999999</v>
      </c>
      <c r="H96" s="6">
        <f t="shared" si="13"/>
        <v>2399.5</v>
      </c>
      <c r="I96" s="7">
        <v>0</v>
      </c>
      <c r="J96" s="6">
        <f t="shared" si="14"/>
        <v>0</v>
      </c>
      <c r="K96" s="20"/>
      <c r="L96" s="6">
        <f t="shared" si="15"/>
        <v>64000</v>
      </c>
      <c r="M96" s="6">
        <f t="shared" si="16"/>
        <v>2399.5</v>
      </c>
      <c r="N96" s="6">
        <f t="shared" si="17"/>
        <v>0</v>
      </c>
      <c r="O96" s="6">
        <f t="shared" si="18"/>
        <v>16600</v>
      </c>
      <c r="P96" s="6">
        <f t="shared" si="23"/>
        <v>1605</v>
      </c>
      <c r="Q96" s="11">
        <f t="shared" si="19"/>
        <v>1350000</v>
      </c>
      <c r="R96" s="11">
        <f t="shared" si="20"/>
        <v>16600</v>
      </c>
      <c r="S96" s="11">
        <f t="shared" si="22"/>
        <v>0</v>
      </c>
      <c r="T96" s="20"/>
    </row>
    <row r="97" spans="1:20" x14ac:dyDescent="0.25">
      <c r="A97">
        <v>2021010406</v>
      </c>
      <c r="B97">
        <v>2</v>
      </c>
      <c r="C97" s="7">
        <v>0.58404999999999996</v>
      </c>
      <c r="D97" s="6">
        <f t="shared" si="12"/>
        <v>87607.5</v>
      </c>
      <c r="E97" s="60">
        <v>0.14434</v>
      </c>
      <c r="F97" s="6">
        <f t="shared" si="21"/>
        <v>0</v>
      </c>
      <c r="G97" s="7">
        <v>0.28566999999999998</v>
      </c>
      <c r="H97" s="6">
        <f t="shared" si="13"/>
        <v>3570.8749999999995</v>
      </c>
      <c r="I97" s="7">
        <v>0</v>
      </c>
      <c r="J97" s="6">
        <f t="shared" si="14"/>
        <v>0</v>
      </c>
      <c r="K97" s="20"/>
      <c r="L97" s="6">
        <f t="shared" si="15"/>
        <v>64000</v>
      </c>
      <c r="M97" s="6">
        <f t="shared" si="16"/>
        <v>3570.8749999999995</v>
      </c>
      <c r="N97" s="6">
        <f t="shared" si="17"/>
        <v>0</v>
      </c>
      <c r="O97" s="6">
        <f t="shared" si="18"/>
        <v>20036.625</v>
      </c>
      <c r="P97" s="6">
        <f t="shared" si="23"/>
        <v>3436.625</v>
      </c>
      <c r="Q97" s="11">
        <f t="shared" si="19"/>
        <v>1350000</v>
      </c>
      <c r="R97" s="11">
        <f t="shared" si="20"/>
        <v>20036.625</v>
      </c>
      <c r="S97" s="11">
        <f t="shared" si="22"/>
        <v>0</v>
      </c>
      <c r="T97" s="20"/>
    </row>
    <row r="98" spans="1:20" x14ac:dyDescent="0.25">
      <c r="A98">
        <v>2021010407</v>
      </c>
      <c r="B98">
        <v>2</v>
      </c>
      <c r="C98" s="7">
        <v>0.63012000000000001</v>
      </c>
      <c r="D98" s="6">
        <f t="shared" si="12"/>
        <v>94518</v>
      </c>
      <c r="E98" s="60">
        <v>0.11411</v>
      </c>
      <c r="F98" s="6">
        <f t="shared" si="21"/>
        <v>0</v>
      </c>
      <c r="G98" s="7">
        <v>0.39700000000000002</v>
      </c>
      <c r="H98" s="6">
        <f t="shared" si="13"/>
        <v>4962.5</v>
      </c>
      <c r="I98" s="7">
        <v>0</v>
      </c>
      <c r="J98" s="6">
        <f t="shared" si="14"/>
        <v>0</v>
      </c>
      <c r="K98" s="20"/>
      <c r="L98" s="6">
        <f t="shared" si="15"/>
        <v>64000</v>
      </c>
      <c r="M98" s="6">
        <f t="shared" si="16"/>
        <v>4962.5</v>
      </c>
      <c r="N98" s="6">
        <f t="shared" si="17"/>
        <v>0</v>
      </c>
      <c r="O98" s="6">
        <f t="shared" si="18"/>
        <v>25555.5</v>
      </c>
      <c r="P98" s="6">
        <f t="shared" si="23"/>
        <v>5518.875</v>
      </c>
      <c r="Q98" s="11">
        <f t="shared" si="19"/>
        <v>1349910.75</v>
      </c>
      <c r="R98" s="11">
        <f t="shared" si="20"/>
        <v>25555.5</v>
      </c>
      <c r="S98" s="11">
        <f t="shared" si="22"/>
        <v>0</v>
      </c>
      <c r="T98" s="20"/>
    </row>
    <row r="99" spans="1:20" x14ac:dyDescent="0.25">
      <c r="A99">
        <v>2021010408</v>
      </c>
      <c r="B99">
        <v>2</v>
      </c>
      <c r="C99" s="7">
        <v>0.66979</v>
      </c>
      <c r="D99" s="6">
        <f t="shared" si="12"/>
        <v>100468.5</v>
      </c>
      <c r="E99" s="60">
        <v>9.3659999999999993E-2</v>
      </c>
      <c r="F99" s="6">
        <f t="shared" si="21"/>
        <v>0</v>
      </c>
      <c r="G99" s="7">
        <v>0.48669000000000001</v>
      </c>
      <c r="H99" s="6">
        <f t="shared" si="13"/>
        <v>6083.625</v>
      </c>
      <c r="I99" s="7">
        <v>1.9109999999999999E-2</v>
      </c>
      <c r="J99" s="6">
        <f t="shared" si="14"/>
        <v>1528.8</v>
      </c>
      <c r="K99" s="20"/>
      <c r="L99" s="6">
        <f t="shared" si="15"/>
        <v>64000</v>
      </c>
      <c r="M99" s="6">
        <f t="shared" si="16"/>
        <v>6083.625</v>
      </c>
      <c r="N99" s="6">
        <f t="shared" si="17"/>
        <v>1528.8</v>
      </c>
      <c r="O99" s="6">
        <f t="shared" si="18"/>
        <v>28856.075000000001</v>
      </c>
      <c r="P99" s="6">
        <f t="shared" si="23"/>
        <v>3300.5750000000007</v>
      </c>
      <c r="Q99" s="11">
        <f t="shared" si="19"/>
        <v>1346520.925</v>
      </c>
      <c r="R99" s="11">
        <f t="shared" si="20"/>
        <v>28856.075000000001</v>
      </c>
      <c r="S99" s="11">
        <f t="shared" si="22"/>
        <v>0</v>
      </c>
      <c r="T99" s="20"/>
    </row>
    <row r="100" spans="1:20" x14ac:dyDescent="0.25">
      <c r="A100">
        <v>2021010409</v>
      </c>
      <c r="B100">
        <v>2</v>
      </c>
      <c r="C100" s="7">
        <v>0.68176000000000003</v>
      </c>
      <c r="D100" s="6">
        <f t="shared" si="12"/>
        <v>102264</v>
      </c>
      <c r="E100" s="60">
        <v>5.4859999999999999E-2</v>
      </c>
      <c r="F100" s="6">
        <f t="shared" si="21"/>
        <v>0</v>
      </c>
      <c r="G100" s="7">
        <v>0.57432000000000005</v>
      </c>
      <c r="H100" s="6">
        <f t="shared" si="13"/>
        <v>7179.0000000000009</v>
      </c>
      <c r="I100" s="7">
        <v>0.17299999999999999</v>
      </c>
      <c r="J100" s="6">
        <f t="shared" si="14"/>
        <v>13839.999999999998</v>
      </c>
      <c r="K100" s="20"/>
      <c r="L100" s="6">
        <f t="shared" si="15"/>
        <v>64000</v>
      </c>
      <c r="M100" s="6">
        <f t="shared" si="16"/>
        <v>7179.0000000000009</v>
      </c>
      <c r="N100" s="6">
        <f t="shared" si="17"/>
        <v>13839.999999999998</v>
      </c>
      <c r="O100" s="6">
        <f t="shared" si="18"/>
        <v>17245</v>
      </c>
      <c r="P100" s="6">
        <f t="shared" si="23"/>
        <v>-11611.075000000001</v>
      </c>
      <c r="Q100" s="11">
        <f t="shared" si="19"/>
        <v>1350000</v>
      </c>
      <c r="R100" s="11">
        <f t="shared" si="20"/>
        <v>17245</v>
      </c>
      <c r="S100" s="11">
        <f t="shared" si="22"/>
        <v>0</v>
      </c>
      <c r="T100" s="20"/>
    </row>
    <row r="101" spans="1:20" x14ac:dyDescent="0.25">
      <c r="A101">
        <v>2021010410</v>
      </c>
      <c r="B101">
        <v>2</v>
      </c>
      <c r="C101" s="7">
        <v>0.67742999999999998</v>
      </c>
      <c r="D101" s="6">
        <f t="shared" si="12"/>
        <v>101614.5</v>
      </c>
      <c r="E101" s="60">
        <v>3.6240000000000001E-2</v>
      </c>
      <c r="F101" s="6">
        <f t="shared" si="21"/>
        <v>0</v>
      </c>
      <c r="G101" s="7">
        <v>0.56408999999999998</v>
      </c>
      <c r="H101" s="6">
        <f t="shared" si="13"/>
        <v>7051.125</v>
      </c>
      <c r="I101" s="7">
        <v>0.32701000000000002</v>
      </c>
      <c r="J101" s="6">
        <f t="shared" si="14"/>
        <v>26160.800000000003</v>
      </c>
      <c r="K101" s="20"/>
      <c r="L101" s="6">
        <f t="shared" si="15"/>
        <v>64000</v>
      </c>
      <c r="M101" s="6">
        <f t="shared" si="16"/>
        <v>7051.125</v>
      </c>
      <c r="N101" s="6">
        <f t="shared" si="17"/>
        <v>26160.800000000003</v>
      </c>
      <c r="O101" s="6">
        <f t="shared" si="18"/>
        <v>4402.5749999999971</v>
      </c>
      <c r="P101" s="6">
        <f t="shared" si="23"/>
        <v>-12842.425000000003</v>
      </c>
      <c r="Q101" s="11">
        <f t="shared" si="19"/>
        <v>1350000</v>
      </c>
      <c r="R101" s="11">
        <f t="shared" si="20"/>
        <v>4402.5749999999971</v>
      </c>
      <c r="S101" s="11">
        <f t="shared" si="22"/>
        <v>0</v>
      </c>
      <c r="T101" s="20"/>
    </row>
    <row r="102" spans="1:20" x14ac:dyDescent="0.25">
      <c r="A102">
        <v>2021010411</v>
      </c>
      <c r="B102">
        <v>2</v>
      </c>
      <c r="C102" s="7">
        <v>0.67118</v>
      </c>
      <c r="D102" s="6">
        <f t="shared" si="12"/>
        <v>100677</v>
      </c>
      <c r="E102" s="60">
        <v>1.3809999999999999E-2</v>
      </c>
      <c r="F102" s="6">
        <f t="shared" si="21"/>
        <v>0</v>
      </c>
      <c r="G102" s="7">
        <v>0.49596000000000001</v>
      </c>
      <c r="H102" s="6">
        <f t="shared" si="13"/>
        <v>6199.5</v>
      </c>
      <c r="I102" s="7">
        <v>0.38108999999999998</v>
      </c>
      <c r="J102" s="6">
        <f t="shared" si="14"/>
        <v>30487.199999999997</v>
      </c>
      <c r="K102" s="20"/>
      <c r="L102" s="6">
        <f t="shared" si="15"/>
        <v>64000</v>
      </c>
      <c r="M102" s="6">
        <f t="shared" si="16"/>
        <v>6199.5</v>
      </c>
      <c r="N102" s="6">
        <f t="shared" si="17"/>
        <v>30477.5</v>
      </c>
      <c r="O102" s="6">
        <f t="shared" si="18"/>
        <v>0</v>
      </c>
      <c r="P102" s="6">
        <f t="shared" si="23"/>
        <v>-4402.5749999999971</v>
      </c>
      <c r="Q102" s="11">
        <f t="shared" si="19"/>
        <v>1350000</v>
      </c>
      <c r="R102" s="11">
        <f t="shared" si="20"/>
        <v>0</v>
      </c>
      <c r="S102" s="11">
        <f t="shared" si="22"/>
        <v>0</v>
      </c>
      <c r="T102" s="20"/>
    </row>
    <row r="103" spans="1:20" x14ac:dyDescent="0.25">
      <c r="A103">
        <v>2021010412</v>
      </c>
      <c r="B103">
        <v>2</v>
      </c>
      <c r="C103" s="7">
        <v>0.66483000000000003</v>
      </c>
      <c r="D103" s="6">
        <f t="shared" si="12"/>
        <v>99724.5</v>
      </c>
      <c r="E103" s="60">
        <v>8.2500000000000004E-3</v>
      </c>
      <c r="F103" s="6">
        <f t="shared" si="21"/>
        <v>0</v>
      </c>
      <c r="G103" s="7">
        <v>0.44385000000000002</v>
      </c>
      <c r="H103" s="6">
        <f t="shared" si="13"/>
        <v>5548.125</v>
      </c>
      <c r="I103" s="7">
        <v>0.36946000000000001</v>
      </c>
      <c r="J103" s="6">
        <f t="shared" si="14"/>
        <v>29556.799999999999</v>
      </c>
      <c r="K103" s="20"/>
      <c r="L103" s="6">
        <f t="shared" si="15"/>
        <v>64000</v>
      </c>
      <c r="M103" s="6">
        <f t="shared" si="16"/>
        <v>5548.125</v>
      </c>
      <c r="N103" s="6">
        <f t="shared" si="17"/>
        <v>29556.799999999999</v>
      </c>
      <c r="O103" s="6">
        <f t="shared" si="18"/>
        <v>619.57500000000073</v>
      </c>
      <c r="P103" s="6">
        <f t="shared" si="23"/>
        <v>619.57500000000073</v>
      </c>
      <c r="Q103" s="11">
        <f t="shared" si="19"/>
        <v>1350000</v>
      </c>
      <c r="R103" s="11">
        <f t="shared" si="20"/>
        <v>619.57500000000073</v>
      </c>
      <c r="S103" s="11">
        <f t="shared" si="22"/>
        <v>0</v>
      </c>
      <c r="T103" s="20"/>
    </row>
    <row r="104" spans="1:20" x14ac:dyDescent="0.25">
      <c r="A104">
        <v>2021010413</v>
      </c>
      <c r="B104">
        <v>2</v>
      </c>
      <c r="C104" s="7">
        <v>0.66090000000000004</v>
      </c>
      <c r="D104" s="6">
        <f t="shared" si="12"/>
        <v>99135</v>
      </c>
      <c r="E104" s="60">
        <v>5.8999999999999999E-3</v>
      </c>
      <c r="F104" s="6">
        <f t="shared" si="21"/>
        <v>0</v>
      </c>
      <c r="G104" s="7">
        <v>0.43139</v>
      </c>
      <c r="H104" s="6">
        <f t="shared" si="13"/>
        <v>5392.375</v>
      </c>
      <c r="I104" s="7">
        <v>0.35156999999999999</v>
      </c>
      <c r="J104" s="6">
        <f t="shared" si="14"/>
        <v>28125.599999999999</v>
      </c>
      <c r="K104" s="20"/>
      <c r="L104" s="6">
        <f t="shared" si="15"/>
        <v>64000</v>
      </c>
      <c r="M104" s="6">
        <f t="shared" si="16"/>
        <v>5392.375</v>
      </c>
      <c r="N104" s="6">
        <f t="shared" si="17"/>
        <v>28125.599999999999</v>
      </c>
      <c r="O104" s="6">
        <f t="shared" si="18"/>
        <v>1617.0250000000015</v>
      </c>
      <c r="P104" s="6">
        <f t="shared" si="23"/>
        <v>997.45000000000073</v>
      </c>
      <c r="Q104" s="11">
        <f t="shared" si="19"/>
        <v>1350000</v>
      </c>
      <c r="R104" s="11">
        <f t="shared" si="20"/>
        <v>1617.0250000000015</v>
      </c>
      <c r="S104" s="11">
        <f t="shared" si="22"/>
        <v>0</v>
      </c>
      <c r="T104" s="20"/>
    </row>
    <row r="105" spans="1:20" x14ac:dyDescent="0.25">
      <c r="A105">
        <v>2021010414</v>
      </c>
      <c r="B105">
        <v>2</v>
      </c>
      <c r="C105" s="7">
        <v>0.65663000000000005</v>
      </c>
      <c r="D105" s="6">
        <f t="shared" si="12"/>
        <v>98494.5</v>
      </c>
      <c r="E105" s="60">
        <v>1.1000000000000001E-3</v>
      </c>
      <c r="F105" s="6">
        <f t="shared" si="21"/>
        <v>0</v>
      </c>
      <c r="G105" s="7">
        <v>0.36215000000000003</v>
      </c>
      <c r="H105" s="6">
        <f t="shared" si="13"/>
        <v>4526.875</v>
      </c>
      <c r="I105" s="7">
        <v>0.33173000000000002</v>
      </c>
      <c r="J105" s="6">
        <f t="shared" si="14"/>
        <v>26538.400000000001</v>
      </c>
      <c r="K105" s="20"/>
      <c r="L105" s="6">
        <f t="shared" si="15"/>
        <v>64000</v>
      </c>
      <c r="M105" s="6">
        <f t="shared" si="16"/>
        <v>4526.875</v>
      </c>
      <c r="N105" s="6">
        <f t="shared" si="17"/>
        <v>26538.400000000001</v>
      </c>
      <c r="O105" s="6">
        <f t="shared" si="18"/>
        <v>3429.2249999999985</v>
      </c>
      <c r="P105" s="6">
        <f t="shared" si="23"/>
        <v>1812.1999999999971</v>
      </c>
      <c r="Q105" s="11">
        <f t="shared" si="19"/>
        <v>1350000</v>
      </c>
      <c r="R105" s="11">
        <f t="shared" si="20"/>
        <v>3429.2249999999985</v>
      </c>
      <c r="S105" s="11">
        <f t="shared" si="22"/>
        <v>0</v>
      </c>
      <c r="T105" s="20"/>
    </row>
    <row r="106" spans="1:20" x14ac:dyDescent="0.25">
      <c r="A106">
        <v>2021010415</v>
      </c>
      <c r="B106">
        <v>2</v>
      </c>
      <c r="C106" s="7">
        <v>0.65247999999999995</v>
      </c>
      <c r="D106" s="6">
        <f t="shared" si="12"/>
        <v>97871.999999999985</v>
      </c>
      <c r="E106" s="60">
        <v>5.9199999999999999E-3</v>
      </c>
      <c r="F106" s="6">
        <f t="shared" si="21"/>
        <v>0</v>
      </c>
      <c r="G106" s="7">
        <v>0.38374999999999998</v>
      </c>
      <c r="H106" s="6">
        <f t="shared" si="13"/>
        <v>4796.875</v>
      </c>
      <c r="I106" s="7">
        <v>0.34566000000000002</v>
      </c>
      <c r="J106" s="6">
        <f t="shared" si="14"/>
        <v>27652.800000000003</v>
      </c>
      <c r="K106" s="20"/>
      <c r="L106" s="6">
        <f t="shared" si="15"/>
        <v>64000</v>
      </c>
      <c r="M106" s="6">
        <f t="shared" si="16"/>
        <v>4796.875</v>
      </c>
      <c r="N106" s="6">
        <f t="shared" si="17"/>
        <v>27652.800000000003</v>
      </c>
      <c r="O106" s="6">
        <f t="shared" si="18"/>
        <v>1422.3249999999825</v>
      </c>
      <c r="P106" s="6">
        <f t="shared" si="23"/>
        <v>-2006.900000000016</v>
      </c>
      <c r="Q106" s="11">
        <f t="shared" si="19"/>
        <v>1350000</v>
      </c>
      <c r="R106" s="11">
        <f t="shared" si="20"/>
        <v>1422.3249999999825</v>
      </c>
      <c r="S106" s="11">
        <f t="shared" si="22"/>
        <v>0</v>
      </c>
      <c r="T106" s="20"/>
    </row>
    <row r="107" spans="1:20" x14ac:dyDescent="0.25">
      <c r="A107">
        <v>2021010416</v>
      </c>
      <c r="B107">
        <v>2</v>
      </c>
      <c r="C107" s="7">
        <v>0.65144000000000002</v>
      </c>
      <c r="D107" s="6">
        <f t="shared" si="12"/>
        <v>97716</v>
      </c>
      <c r="E107" s="60">
        <v>9.3699999999999999E-3</v>
      </c>
      <c r="F107" s="6">
        <f t="shared" si="21"/>
        <v>0</v>
      </c>
      <c r="G107" s="7">
        <v>0.4199</v>
      </c>
      <c r="H107" s="6">
        <f t="shared" si="13"/>
        <v>5248.75</v>
      </c>
      <c r="I107" s="7">
        <v>0.16328000000000001</v>
      </c>
      <c r="J107" s="6">
        <f t="shared" si="14"/>
        <v>13062.400000000001</v>
      </c>
      <c r="K107" s="20"/>
      <c r="L107" s="6">
        <f t="shared" si="15"/>
        <v>64000</v>
      </c>
      <c r="M107" s="6">
        <f t="shared" si="16"/>
        <v>5248.75</v>
      </c>
      <c r="N107" s="6">
        <f t="shared" si="17"/>
        <v>13062.400000000001</v>
      </c>
      <c r="O107" s="6">
        <f t="shared" si="18"/>
        <v>15404.849999999999</v>
      </c>
      <c r="P107" s="6">
        <f t="shared" si="23"/>
        <v>13982.525000000016</v>
      </c>
      <c r="Q107" s="11">
        <f t="shared" si="19"/>
        <v>1350000</v>
      </c>
      <c r="R107" s="11">
        <f t="shared" si="20"/>
        <v>15404.849999999999</v>
      </c>
      <c r="S107" s="11">
        <f t="shared" si="22"/>
        <v>0</v>
      </c>
      <c r="T107" s="20"/>
    </row>
    <row r="108" spans="1:20" x14ac:dyDescent="0.25">
      <c r="A108">
        <v>2021010417</v>
      </c>
      <c r="B108">
        <v>2</v>
      </c>
      <c r="C108" s="7">
        <v>0.66147999999999996</v>
      </c>
      <c r="D108" s="6">
        <f t="shared" si="12"/>
        <v>99222</v>
      </c>
      <c r="E108" s="60">
        <v>6.9699999999999996E-3</v>
      </c>
      <c r="F108" s="6">
        <f t="shared" si="21"/>
        <v>0</v>
      </c>
      <c r="G108" s="7">
        <v>0.40273999999999999</v>
      </c>
      <c r="H108" s="6">
        <f t="shared" si="13"/>
        <v>5034.25</v>
      </c>
      <c r="I108" s="7">
        <v>1.426E-2</v>
      </c>
      <c r="J108" s="6">
        <f t="shared" si="14"/>
        <v>1140.8</v>
      </c>
      <c r="K108" s="20"/>
      <c r="L108" s="6">
        <f t="shared" si="15"/>
        <v>64000</v>
      </c>
      <c r="M108" s="6">
        <f t="shared" si="16"/>
        <v>5034.25</v>
      </c>
      <c r="N108" s="6">
        <f t="shared" si="17"/>
        <v>1140.8</v>
      </c>
      <c r="O108" s="6">
        <f t="shared" si="18"/>
        <v>29046.95</v>
      </c>
      <c r="P108" s="6">
        <f t="shared" si="23"/>
        <v>13642.100000000002</v>
      </c>
      <c r="Q108" s="11">
        <f t="shared" si="19"/>
        <v>1346419.3</v>
      </c>
      <c r="R108" s="11">
        <f t="shared" si="20"/>
        <v>29046.95</v>
      </c>
      <c r="S108" s="11">
        <f t="shared" si="22"/>
        <v>0</v>
      </c>
      <c r="T108" s="20"/>
    </row>
    <row r="109" spans="1:20" x14ac:dyDescent="0.25">
      <c r="A109">
        <v>2021010418</v>
      </c>
      <c r="B109">
        <v>2</v>
      </c>
      <c r="C109" s="7">
        <v>0.69193000000000005</v>
      </c>
      <c r="D109" s="6">
        <f t="shared" si="12"/>
        <v>103789.5</v>
      </c>
      <c r="E109" s="60">
        <v>6.7099999999999998E-3</v>
      </c>
      <c r="F109" s="6">
        <f t="shared" si="21"/>
        <v>0</v>
      </c>
      <c r="G109" s="7">
        <v>0.31891000000000003</v>
      </c>
      <c r="H109" s="6">
        <f t="shared" si="13"/>
        <v>3986.3750000000005</v>
      </c>
      <c r="I109" s="7">
        <v>0</v>
      </c>
      <c r="J109" s="6">
        <f t="shared" si="14"/>
        <v>0</v>
      </c>
      <c r="K109" s="20"/>
      <c r="L109" s="6">
        <f t="shared" si="15"/>
        <v>64000</v>
      </c>
      <c r="M109" s="6">
        <f t="shared" si="16"/>
        <v>3986.3750000000005</v>
      </c>
      <c r="N109" s="6">
        <f t="shared" si="17"/>
        <v>0</v>
      </c>
      <c r="O109" s="6">
        <f t="shared" si="18"/>
        <v>35803.125</v>
      </c>
      <c r="P109" s="6">
        <f t="shared" si="23"/>
        <v>6756.1749999999993</v>
      </c>
      <c r="Q109" s="11">
        <f t="shared" si="19"/>
        <v>1336082.425</v>
      </c>
      <c r="R109" s="11">
        <f t="shared" si="20"/>
        <v>35803.125</v>
      </c>
      <c r="S109" s="11">
        <f t="shared" si="22"/>
        <v>0</v>
      </c>
      <c r="T109" s="20"/>
    </row>
    <row r="110" spans="1:20" x14ac:dyDescent="0.25">
      <c r="A110">
        <v>2021010419</v>
      </c>
      <c r="B110">
        <v>2</v>
      </c>
      <c r="C110" s="7">
        <v>0.69733000000000001</v>
      </c>
      <c r="D110" s="6">
        <f t="shared" si="12"/>
        <v>104599.5</v>
      </c>
      <c r="E110" s="60">
        <v>5.0699999999999999E-3</v>
      </c>
      <c r="F110" s="6">
        <f t="shared" si="21"/>
        <v>0</v>
      </c>
      <c r="G110" s="7">
        <v>0.25102999999999998</v>
      </c>
      <c r="H110" s="6">
        <f t="shared" si="13"/>
        <v>3137.8749999999995</v>
      </c>
      <c r="I110" s="7">
        <v>0</v>
      </c>
      <c r="J110" s="6">
        <f t="shared" si="14"/>
        <v>0</v>
      </c>
      <c r="K110" s="20"/>
      <c r="L110" s="6">
        <f t="shared" si="15"/>
        <v>64000</v>
      </c>
      <c r="M110" s="6">
        <f t="shared" si="16"/>
        <v>3137.8749999999995</v>
      </c>
      <c r="N110" s="6">
        <f t="shared" si="17"/>
        <v>0</v>
      </c>
      <c r="O110" s="6">
        <f t="shared" si="18"/>
        <v>37461.625</v>
      </c>
      <c r="P110" s="6">
        <f t="shared" si="23"/>
        <v>1658.5</v>
      </c>
      <c r="Q110" s="11">
        <f t="shared" si="19"/>
        <v>1324087.05</v>
      </c>
      <c r="R110" s="11">
        <f t="shared" si="20"/>
        <v>37461.625</v>
      </c>
      <c r="S110" s="11">
        <f t="shared" si="22"/>
        <v>0</v>
      </c>
      <c r="T110" s="20"/>
    </row>
    <row r="111" spans="1:20" x14ac:dyDescent="0.25">
      <c r="A111">
        <v>2021010420</v>
      </c>
      <c r="B111">
        <v>2</v>
      </c>
      <c r="C111" s="7">
        <v>0.68532999999999999</v>
      </c>
      <c r="D111" s="6">
        <f t="shared" si="12"/>
        <v>102799.5</v>
      </c>
      <c r="E111" s="60">
        <v>6.6499999999999997E-3</v>
      </c>
      <c r="F111" s="6">
        <f t="shared" si="21"/>
        <v>0</v>
      </c>
      <c r="G111" s="7">
        <v>0.21665000000000001</v>
      </c>
      <c r="H111" s="6">
        <f t="shared" si="13"/>
        <v>2708.125</v>
      </c>
      <c r="I111" s="7">
        <v>0</v>
      </c>
      <c r="J111" s="6">
        <f t="shared" si="14"/>
        <v>0</v>
      </c>
      <c r="K111" s="20"/>
      <c r="L111" s="6">
        <f t="shared" si="15"/>
        <v>64000</v>
      </c>
      <c r="M111" s="6">
        <f t="shared" si="16"/>
        <v>2708.125</v>
      </c>
      <c r="N111" s="6">
        <f t="shared" si="17"/>
        <v>0</v>
      </c>
      <c r="O111" s="6">
        <f t="shared" si="18"/>
        <v>36091.375</v>
      </c>
      <c r="P111" s="6">
        <f t="shared" si="23"/>
        <v>-1370.25</v>
      </c>
      <c r="Q111" s="11">
        <f t="shared" si="19"/>
        <v>1313461.925</v>
      </c>
      <c r="R111" s="11">
        <f t="shared" si="20"/>
        <v>36091.375</v>
      </c>
      <c r="S111" s="11">
        <f t="shared" si="22"/>
        <v>0</v>
      </c>
      <c r="T111" s="20"/>
    </row>
    <row r="112" spans="1:20" x14ac:dyDescent="0.25">
      <c r="A112">
        <v>2021010421</v>
      </c>
      <c r="B112">
        <v>2</v>
      </c>
      <c r="C112" s="7">
        <v>0.67098999999999998</v>
      </c>
      <c r="D112" s="6">
        <f t="shared" si="12"/>
        <v>100648.5</v>
      </c>
      <c r="E112" s="60">
        <v>6.2500000000000003E-3</v>
      </c>
      <c r="F112" s="6">
        <f t="shared" si="21"/>
        <v>0</v>
      </c>
      <c r="G112" s="7">
        <v>0.24578</v>
      </c>
      <c r="H112" s="6">
        <f t="shared" si="13"/>
        <v>3072.25</v>
      </c>
      <c r="I112" s="7">
        <v>0</v>
      </c>
      <c r="J112" s="6">
        <f t="shared" si="14"/>
        <v>0</v>
      </c>
      <c r="K112" s="20"/>
      <c r="L112" s="6">
        <f t="shared" si="15"/>
        <v>64000</v>
      </c>
      <c r="M112" s="6">
        <f t="shared" si="16"/>
        <v>3072.25</v>
      </c>
      <c r="N112" s="6">
        <f t="shared" si="17"/>
        <v>0</v>
      </c>
      <c r="O112" s="6">
        <f t="shared" si="18"/>
        <v>33576.25</v>
      </c>
      <c r="P112" s="6">
        <f t="shared" si="23"/>
        <v>-2515.125</v>
      </c>
      <c r="Q112" s="11">
        <f t="shared" si="19"/>
        <v>1305351.925</v>
      </c>
      <c r="R112" s="11">
        <f t="shared" si="20"/>
        <v>33576.25</v>
      </c>
      <c r="S112" s="11">
        <f t="shared" si="22"/>
        <v>0</v>
      </c>
      <c r="T112" s="20"/>
    </row>
    <row r="113" spans="1:20" x14ac:dyDescent="0.25">
      <c r="A113">
        <v>2021010422</v>
      </c>
      <c r="B113">
        <v>2</v>
      </c>
      <c r="C113" s="7">
        <v>0.64834000000000003</v>
      </c>
      <c r="D113" s="6">
        <f t="shared" si="12"/>
        <v>97251</v>
      </c>
      <c r="E113" s="60">
        <v>7.5300000000000002E-3</v>
      </c>
      <c r="F113" s="6">
        <f t="shared" si="21"/>
        <v>0</v>
      </c>
      <c r="G113" s="7">
        <v>0.27109</v>
      </c>
      <c r="H113" s="6">
        <f t="shared" si="13"/>
        <v>3388.625</v>
      </c>
      <c r="I113" s="7">
        <v>0</v>
      </c>
      <c r="J113" s="6">
        <f t="shared" si="14"/>
        <v>0</v>
      </c>
      <c r="K113" s="20"/>
      <c r="L113" s="6">
        <f t="shared" si="15"/>
        <v>64000</v>
      </c>
      <c r="M113" s="6">
        <f t="shared" si="16"/>
        <v>3388.625</v>
      </c>
      <c r="N113" s="6">
        <f t="shared" si="17"/>
        <v>0</v>
      </c>
      <c r="O113" s="6">
        <f t="shared" si="18"/>
        <v>29862.375</v>
      </c>
      <c r="P113" s="6">
        <f t="shared" si="23"/>
        <v>-3713.875</v>
      </c>
      <c r="Q113" s="11">
        <f t="shared" si="19"/>
        <v>1300955.8</v>
      </c>
      <c r="R113" s="11">
        <f t="shared" si="20"/>
        <v>29862.375</v>
      </c>
      <c r="S113" s="11">
        <f t="shared" si="22"/>
        <v>0</v>
      </c>
      <c r="T113" s="20"/>
    </row>
    <row r="114" spans="1:20" x14ac:dyDescent="0.25">
      <c r="A114">
        <v>2021010423</v>
      </c>
      <c r="B114">
        <v>2</v>
      </c>
      <c r="C114" s="7">
        <v>0.61836000000000002</v>
      </c>
      <c r="D114" s="6">
        <f t="shared" si="12"/>
        <v>92754</v>
      </c>
      <c r="E114" s="60">
        <v>6.7799999999999996E-3</v>
      </c>
      <c r="F114" s="6">
        <f t="shared" si="21"/>
        <v>0</v>
      </c>
      <c r="G114" s="7">
        <v>0.26722000000000001</v>
      </c>
      <c r="H114" s="6">
        <f t="shared" si="13"/>
        <v>3340.25</v>
      </c>
      <c r="I114" s="7">
        <v>0</v>
      </c>
      <c r="J114" s="6">
        <f t="shared" si="14"/>
        <v>0</v>
      </c>
      <c r="K114" s="20"/>
      <c r="L114" s="6">
        <f t="shared" si="15"/>
        <v>64000</v>
      </c>
      <c r="M114" s="6">
        <f t="shared" si="16"/>
        <v>3340.25</v>
      </c>
      <c r="N114" s="6">
        <f t="shared" si="17"/>
        <v>0</v>
      </c>
      <c r="O114" s="6">
        <f t="shared" si="18"/>
        <v>25413.75</v>
      </c>
      <c r="P114" s="6">
        <f t="shared" si="23"/>
        <v>-4448.625</v>
      </c>
      <c r="Q114" s="11">
        <f t="shared" si="19"/>
        <v>1301008.3</v>
      </c>
      <c r="R114" s="11">
        <f t="shared" si="20"/>
        <v>25413.75</v>
      </c>
      <c r="S114" s="11">
        <f t="shared" si="22"/>
        <v>0</v>
      </c>
      <c r="T114" s="20"/>
    </row>
    <row r="115" spans="1:20" x14ac:dyDescent="0.25">
      <c r="A115">
        <v>2021010424</v>
      </c>
      <c r="B115">
        <v>2</v>
      </c>
      <c r="C115" s="7">
        <v>0.58792999999999995</v>
      </c>
      <c r="D115" s="6">
        <f t="shared" si="12"/>
        <v>88189.5</v>
      </c>
      <c r="E115" s="60">
        <v>6.8399999999999997E-3</v>
      </c>
      <c r="F115" s="6">
        <f t="shared" si="21"/>
        <v>0</v>
      </c>
      <c r="G115" s="7">
        <v>0.25053999999999998</v>
      </c>
      <c r="H115" s="6">
        <f t="shared" si="13"/>
        <v>3131.75</v>
      </c>
      <c r="I115" s="7">
        <v>0</v>
      </c>
      <c r="J115" s="6">
        <f t="shared" si="14"/>
        <v>0</v>
      </c>
      <c r="K115" s="20"/>
      <c r="L115" s="6">
        <f t="shared" si="15"/>
        <v>64000</v>
      </c>
      <c r="M115" s="6">
        <f t="shared" si="16"/>
        <v>3131.75</v>
      </c>
      <c r="N115" s="6">
        <f t="shared" si="17"/>
        <v>0</v>
      </c>
      <c r="O115" s="6">
        <f t="shared" si="18"/>
        <v>21057.75</v>
      </c>
      <c r="P115" s="6">
        <f t="shared" si="23"/>
        <v>-4356</v>
      </c>
      <c r="Q115" s="11">
        <f t="shared" si="19"/>
        <v>1305416.8</v>
      </c>
      <c r="R115" s="11">
        <f t="shared" si="20"/>
        <v>21057.75</v>
      </c>
      <c r="S115" s="11">
        <f t="shared" si="22"/>
        <v>0</v>
      </c>
      <c r="T115" s="20"/>
    </row>
    <row r="116" spans="1:20" x14ac:dyDescent="0.25">
      <c r="A116">
        <v>2021010501</v>
      </c>
      <c r="B116">
        <v>3</v>
      </c>
      <c r="C116" s="7">
        <v>0.56503000000000003</v>
      </c>
      <c r="D116" s="6">
        <f t="shared" si="12"/>
        <v>84754.5</v>
      </c>
      <c r="E116" s="60">
        <v>6.5799999999999999E-3</v>
      </c>
      <c r="F116" s="6">
        <f t="shared" si="21"/>
        <v>0</v>
      </c>
      <c r="G116" s="7">
        <v>0.27910000000000001</v>
      </c>
      <c r="H116" s="6">
        <f t="shared" si="13"/>
        <v>3488.75</v>
      </c>
      <c r="I116" s="7">
        <v>0</v>
      </c>
      <c r="J116" s="6">
        <f t="shared" si="14"/>
        <v>0</v>
      </c>
      <c r="K116" s="20"/>
      <c r="L116" s="6">
        <f t="shared" si="15"/>
        <v>64000</v>
      </c>
      <c r="M116" s="6">
        <f t="shared" si="16"/>
        <v>3488.75</v>
      </c>
      <c r="N116" s="6">
        <f t="shared" si="17"/>
        <v>0</v>
      </c>
      <c r="O116" s="6">
        <f t="shared" si="18"/>
        <v>17265.75</v>
      </c>
      <c r="P116" s="6">
        <f t="shared" si="23"/>
        <v>-3792</v>
      </c>
      <c r="Q116" s="11">
        <f t="shared" si="19"/>
        <v>1313617.3</v>
      </c>
      <c r="R116" s="11">
        <f t="shared" si="20"/>
        <v>17265.75</v>
      </c>
      <c r="S116" s="11">
        <f t="shared" si="22"/>
        <v>0</v>
      </c>
      <c r="T116" s="20"/>
    </row>
    <row r="117" spans="1:20" x14ac:dyDescent="0.25">
      <c r="A117">
        <v>2021010502</v>
      </c>
      <c r="B117">
        <v>3</v>
      </c>
      <c r="C117" s="7">
        <v>0.55291999999999997</v>
      </c>
      <c r="D117" s="6">
        <f t="shared" si="12"/>
        <v>82938</v>
      </c>
      <c r="E117" s="60">
        <v>5.8999999999999999E-3</v>
      </c>
      <c r="F117" s="6">
        <f t="shared" si="21"/>
        <v>0</v>
      </c>
      <c r="G117" s="7">
        <v>0.34265000000000001</v>
      </c>
      <c r="H117" s="6">
        <f t="shared" si="13"/>
        <v>4283.125</v>
      </c>
      <c r="I117" s="7">
        <v>0</v>
      </c>
      <c r="J117" s="6">
        <f t="shared" si="14"/>
        <v>0</v>
      </c>
      <c r="K117" s="20"/>
      <c r="L117" s="6">
        <f t="shared" si="15"/>
        <v>64000</v>
      </c>
      <c r="M117" s="6">
        <f t="shared" si="16"/>
        <v>4283.125</v>
      </c>
      <c r="N117" s="6">
        <f t="shared" si="17"/>
        <v>0</v>
      </c>
      <c r="O117" s="6">
        <f t="shared" si="18"/>
        <v>14654.875</v>
      </c>
      <c r="P117" s="6">
        <f t="shared" si="23"/>
        <v>-2610.875</v>
      </c>
      <c r="Q117" s="11">
        <f t="shared" si="19"/>
        <v>1324428.675</v>
      </c>
      <c r="R117" s="11">
        <f t="shared" si="20"/>
        <v>14654.875</v>
      </c>
      <c r="S117" s="11">
        <f t="shared" si="22"/>
        <v>0</v>
      </c>
      <c r="T117" s="20"/>
    </row>
    <row r="118" spans="1:20" x14ac:dyDescent="0.25">
      <c r="A118">
        <v>2021010503</v>
      </c>
      <c r="B118">
        <v>3</v>
      </c>
      <c r="C118" s="7">
        <v>0.5474</v>
      </c>
      <c r="D118" s="6">
        <f t="shared" si="12"/>
        <v>82110</v>
      </c>
      <c r="E118" s="60">
        <v>6.8900000000000003E-3</v>
      </c>
      <c r="F118" s="6">
        <f t="shared" si="21"/>
        <v>0</v>
      </c>
      <c r="G118" s="7">
        <v>0.46451999999999999</v>
      </c>
      <c r="H118" s="6">
        <f t="shared" si="13"/>
        <v>5806.5</v>
      </c>
      <c r="I118" s="7">
        <v>0</v>
      </c>
      <c r="J118" s="6">
        <f t="shared" si="14"/>
        <v>0</v>
      </c>
      <c r="K118" s="20"/>
      <c r="L118" s="6">
        <f t="shared" si="15"/>
        <v>64000</v>
      </c>
      <c r="M118" s="6">
        <f t="shared" si="16"/>
        <v>5806.5</v>
      </c>
      <c r="N118" s="6">
        <f t="shared" si="17"/>
        <v>0</v>
      </c>
      <c r="O118" s="6">
        <f t="shared" si="18"/>
        <v>12303.5</v>
      </c>
      <c r="P118" s="6">
        <f t="shared" si="23"/>
        <v>-2351.375</v>
      </c>
      <c r="Q118" s="11">
        <f t="shared" si="19"/>
        <v>1337591.425</v>
      </c>
      <c r="R118" s="11">
        <f t="shared" si="20"/>
        <v>12303.5</v>
      </c>
      <c r="S118" s="11">
        <f t="shared" si="22"/>
        <v>0</v>
      </c>
      <c r="T118" s="20"/>
    </row>
    <row r="119" spans="1:20" x14ac:dyDescent="0.25">
      <c r="A119">
        <v>2021010504</v>
      </c>
      <c r="B119">
        <v>3</v>
      </c>
      <c r="C119" s="7">
        <v>0.54737999999999998</v>
      </c>
      <c r="D119" s="6">
        <f t="shared" si="12"/>
        <v>82107</v>
      </c>
      <c r="E119" s="60">
        <v>6.7499999999999999E-3</v>
      </c>
      <c r="F119" s="6">
        <f t="shared" si="21"/>
        <v>0</v>
      </c>
      <c r="G119" s="7">
        <v>0.59089000000000003</v>
      </c>
      <c r="H119" s="6">
        <f t="shared" si="13"/>
        <v>7386.125</v>
      </c>
      <c r="I119" s="7">
        <v>0</v>
      </c>
      <c r="J119" s="6">
        <f t="shared" si="14"/>
        <v>0</v>
      </c>
      <c r="K119" s="20"/>
      <c r="L119" s="6">
        <f t="shared" si="15"/>
        <v>64000</v>
      </c>
      <c r="M119" s="6">
        <f t="shared" si="16"/>
        <v>7386.125</v>
      </c>
      <c r="N119" s="6">
        <f t="shared" si="17"/>
        <v>0</v>
      </c>
      <c r="O119" s="6">
        <f t="shared" si="18"/>
        <v>10720.875</v>
      </c>
      <c r="P119" s="6">
        <f t="shared" si="23"/>
        <v>-1582.625</v>
      </c>
      <c r="Q119" s="11">
        <f t="shared" si="19"/>
        <v>1350000</v>
      </c>
      <c r="R119" s="11">
        <f t="shared" si="20"/>
        <v>10720.875</v>
      </c>
      <c r="S119" s="11">
        <f t="shared" si="22"/>
        <v>0</v>
      </c>
      <c r="T119" s="20"/>
    </row>
    <row r="120" spans="1:20" x14ac:dyDescent="0.25">
      <c r="A120">
        <v>2021010505</v>
      </c>
      <c r="B120">
        <v>3</v>
      </c>
      <c r="C120" s="7">
        <v>0.55823</v>
      </c>
      <c r="D120" s="6">
        <f t="shared" si="12"/>
        <v>83734.5</v>
      </c>
      <c r="E120" s="60">
        <v>7.6699999999999997E-3</v>
      </c>
      <c r="F120" s="6">
        <f t="shared" si="21"/>
        <v>0</v>
      </c>
      <c r="G120" s="7">
        <v>0.67137000000000002</v>
      </c>
      <c r="H120" s="6">
        <f t="shared" si="13"/>
        <v>8392.125</v>
      </c>
      <c r="I120" s="7">
        <v>0</v>
      </c>
      <c r="J120" s="6">
        <f t="shared" si="14"/>
        <v>0</v>
      </c>
      <c r="K120" s="20"/>
      <c r="L120" s="6">
        <f t="shared" si="15"/>
        <v>64000</v>
      </c>
      <c r="M120" s="6">
        <f t="shared" si="16"/>
        <v>8392.125</v>
      </c>
      <c r="N120" s="6">
        <f t="shared" si="17"/>
        <v>0</v>
      </c>
      <c r="O120" s="6">
        <f t="shared" si="18"/>
        <v>11342.375</v>
      </c>
      <c r="P120" s="6">
        <f t="shared" si="23"/>
        <v>621.5</v>
      </c>
      <c r="Q120" s="11">
        <f t="shared" si="19"/>
        <v>1350000</v>
      </c>
      <c r="R120" s="11">
        <f t="shared" si="20"/>
        <v>11342.375</v>
      </c>
      <c r="S120" s="11">
        <f t="shared" si="22"/>
        <v>0</v>
      </c>
      <c r="T120" s="20"/>
    </row>
    <row r="121" spans="1:20" x14ac:dyDescent="0.25">
      <c r="A121">
        <v>2021010506</v>
      </c>
      <c r="B121">
        <v>3</v>
      </c>
      <c r="C121" s="7">
        <v>0.58442000000000005</v>
      </c>
      <c r="D121" s="6">
        <f t="shared" si="12"/>
        <v>87663.000000000015</v>
      </c>
      <c r="E121" s="60">
        <v>7.9699999999999997E-3</v>
      </c>
      <c r="F121" s="6">
        <f t="shared" si="21"/>
        <v>0</v>
      </c>
      <c r="G121" s="7">
        <v>0.68767999999999996</v>
      </c>
      <c r="H121" s="6">
        <f t="shared" si="13"/>
        <v>8596</v>
      </c>
      <c r="I121" s="7">
        <v>0</v>
      </c>
      <c r="J121" s="6">
        <f t="shared" si="14"/>
        <v>0</v>
      </c>
      <c r="K121" s="20"/>
      <c r="L121" s="6">
        <f t="shared" si="15"/>
        <v>64000</v>
      </c>
      <c r="M121" s="6">
        <f t="shared" si="16"/>
        <v>8596</v>
      </c>
      <c r="N121" s="6">
        <f t="shared" si="17"/>
        <v>0</v>
      </c>
      <c r="O121" s="6">
        <f t="shared" si="18"/>
        <v>15067.000000000015</v>
      </c>
      <c r="P121" s="6">
        <f t="shared" si="23"/>
        <v>3724.6250000000146</v>
      </c>
      <c r="Q121" s="11">
        <f t="shared" si="19"/>
        <v>1350000</v>
      </c>
      <c r="R121" s="11">
        <f t="shared" si="20"/>
        <v>15067.000000000015</v>
      </c>
      <c r="S121" s="11">
        <f t="shared" si="22"/>
        <v>0</v>
      </c>
      <c r="T121" s="20"/>
    </row>
    <row r="122" spans="1:20" x14ac:dyDescent="0.25">
      <c r="A122">
        <v>2021010507</v>
      </c>
      <c r="B122">
        <v>3</v>
      </c>
      <c r="C122" s="7">
        <v>0.62517</v>
      </c>
      <c r="D122" s="6">
        <f t="shared" si="12"/>
        <v>93775.5</v>
      </c>
      <c r="E122" s="60">
        <v>7.4900000000000001E-3</v>
      </c>
      <c r="F122" s="6">
        <f t="shared" si="21"/>
        <v>0</v>
      </c>
      <c r="G122" s="7">
        <v>0.68596000000000001</v>
      </c>
      <c r="H122" s="6">
        <f t="shared" si="13"/>
        <v>8574.5</v>
      </c>
      <c r="I122" s="7">
        <v>6.4599999999999996E-3</v>
      </c>
      <c r="J122" s="6">
        <f t="shared" si="14"/>
        <v>516.79999999999995</v>
      </c>
      <c r="K122" s="20"/>
      <c r="L122" s="6">
        <f t="shared" si="15"/>
        <v>64000</v>
      </c>
      <c r="M122" s="6">
        <f t="shared" si="16"/>
        <v>8574.5</v>
      </c>
      <c r="N122" s="6">
        <f t="shared" si="17"/>
        <v>516.79999999999995</v>
      </c>
      <c r="O122" s="6">
        <f t="shared" si="18"/>
        <v>20684.2</v>
      </c>
      <c r="P122" s="6">
        <f t="shared" si="23"/>
        <v>5617.1999999999862</v>
      </c>
      <c r="Q122" s="11">
        <f t="shared" si="19"/>
        <v>1350000</v>
      </c>
      <c r="R122" s="11">
        <f t="shared" si="20"/>
        <v>20684.2</v>
      </c>
      <c r="S122" s="11">
        <f t="shared" si="22"/>
        <v>0</v>
      </c>
      <c r="T122" s="20"/>
    </row>
    <row r="123" spans="1:20" x14ac:dyDescent="0.25">
      <c r="A123">
        <v>2021010508</v>
      </c>
      <c r="B123">
        <v>3</v>
      </c>
      <c r="C123" s="7">
        <v>0.66239000000000003</v>
      </c>
      <c r="D123" s="6">
        <f t="shared" si="12"/>
        <v>99358.5</v>
      </c>
      <c r="E123" s="60">
        <v>7.1000000000000004E-3</v>
      </c>
      <c r="F123" s="6">
        <f t="shared" si="21"/>
        <v>0</v>
      </c>
      <c r="G123" s="7">
        <v>0.67456000000000005</v>
      </c>
      <c r="H123" s="6">
        <f t="shared" si="13"/>
        <v>8432</v>
      </c>
      <c r="I123" s="7">
        <v>3.3930000000000002E-2</v>
      </c>
      <c r="J123" s="6">
        <f t="shared" si="14"/>
        <v>2714.4</v>
      </c>
      <c r="K123" s="20"/>
      <c r="L123" s="6">
        <f t="shared" si="15"/>
        <v>64000</v>
      </c>
      <c r="M123" s="6">
        <f t="shared" si="16"/>
        <v>8432</v>
      </c>
      <c r="N123" s="6">
        <f t="shared" si="17"/>
        <v>2714.4</v>
      </c>
      <c r="O123" s="6">
        <f t="shared" si="18"/>
        <v>24212.1</v>
      </c>
      <c r="P123" s="6">
        <f t="shared" si="23"/>
        <v>3527.8999999999978</v>
      </c>
      <c r="Q123" s="11">
        <f t="shared" si="19"/>
        <v>1350000</v>
      </c>
      <c r="R123" s="11">
        <f t="shared" si="20"/>
        <v>24212.1</v>
      </c>
      <c r="S123" s="11">
        <f t="shared" si="22"/>
        <v>0</v>
      </c>
      <c r="T123" s="20"/>
    </row>
    <row r="124" spans="1:20" x14ac:dyDescent="0.25">
      <c r="A124">
        <v>2021010509</v>
      </c>
      <c r="B124">
        <v>3</v>
      </c>
      <c r="C124" s="7">
        <v>0.67544000000000004</v>
      </c>
      <c r="D124" s="6">
        <f t="shared" si="12"/>
        <v>101316</v>
      </c>
      <c r="E124" s="60">
        <v>7.4999999999999997E-3</v>
      </c>
      <c r="F124" s="6">
        <f t="shared" si="21"/>
        <v>0</v>
      </c>
      <c r="G124" s="7">
        <v>0.64656000000000002</v>
      </c>
      <c r="H124" s="6">
        <f t="shared" si="13"/>
        <v>8082</v>
      </c>
      <c r="I124" s="7">
        <v>9.7619999999999998E-2</v>
      </c>
      <c r="J124" s="6">
        <f t="shared" si="14"/>
        <v>7809.5999999999995</v>
      </c>
      <c r="K124" s="20"/>
      <c r="L124" s="6">
        <f t="shared" si="15"/>
        <v>64000</v>
      </c>
      <c r="M124" s="6">
        <f t="shared" si="16"/>
        <v>8082</v>
      </c>
      <c r="N124" s="6">
        <f t="shared" si="17"/>
        <v>7809.5999999999995</v>
      </c>
      <c r="O124" s="6">
        <f t="shared" si="18"/>
        <v>21424.400000000001</v>
      </c>
      <c r="P124" s="6">
        <f t="shared" si="23"/>
        <v>-2787.6999999999971</v>
      </c>
      <c r="Q124" s="11">
        <f t="shared" si="19"/>
        <v>1350000</v>
      </c>
      <c r="R124" s="11">
        <f t="shared" si="20"/>
        <v>21424.400000000001</v>
      </c>
      <c r="S124" s="11">
        <f t="shared" si="22"/>
        <v>0</v>
      </c>
      <c r="T124" s="20"/>
    </row>
    <row r="125" spans="1:20" x14ac:dyDescent="0.25">
      <c r="A125">
        <v>2021010510</v>
      </c>
      <c r="B125">
        <v>3</v>
      </c>
      <c r="C125" s="7">
        <v>0.67564999999999997</v>
      </c>
      <c r="D125" s="6">
        <f t="shared" si="12"/>
        <v>101347.5</v>
      </c>
      <c r="E125" s="60">
        <v>7.8700000000000003E-3</v>
      </c>
      <c r="F125" s="6">
        <f t="shared" si="21"/>
        <v>0</v>
      </c>
      <c r="G125" s="7">
        <v>0.59353</v>
      </c>
      <c r="H125" s="6">
        <f t="shared" si="13"/>
        <v>7419.125</v>
      </c>
      <c r="I125" s="7">
        <v>0.12041</v>
      </c>
      <c r="J125" s="6">
        <f t="shared" si="14"/>
        <v>9632.8000000000011</v>
      </c>
      <c r="K125" s="20"/>
      <c r="L125" s="6">
        <f t="shared" si="15"/>
        <v>64000</v>
      </c>
      <c r="M125" s="6">
        <f t="shared" si="16"/>
        <v>7419.125</v>
      </c>
      <c r="N125" s="6">
        <f t="shared" si="17"/>
        <v>9632.8000000000011</v>
      </c>
      <c r="O125" s="6">
        <f t="shared" si="18"/>
        <v>20295.574999999997</v>
      </c>
      <c r="P125" s="6">
        <f t="shared" si="23"/>
        <v>-1128.8250000000044</v>
      </c>
      <c r="Q125" s="11">
        <f t="shared" si="19"/>
        <v>1350000</v>
      </c>
      <c r="R125" s="11">
        <f t="shared" si="20"/>
        <v>20295.574999999997</v>
      </c>
      <c r="S125" s="11">
        <f t="shared" si="22"/>
        <v>0</v>
      </c>
      <c r="T125" s="20"/>
    </row>
    <row r="126" spans="1:20" x14ac:dyDescent="0.25">
      <c r="A126">
        <v>2021010511</v>
      </c>
      <c r="B126">
        <v>3</v>
      </c>
      <c r="C126" s="7">
        <v>0.67547000000000001</v>
      </c>
      <c r="D126" s="6">
        <f t="shared" si="12"/>
        <v>101320.5</v>
      </c>
      <c r="E126" s="60">
        <v>6.5300000000000002E-3</v>
      </c>
      <c r="F126" s="6">
        <f t="shared" si="21"/>
        <v>0</v>
      </c>
      <c r="G126" s="7">
        <v>0.54210999999999998</v>
      </c>
      <c r="H126" s="6">
        <f t="shared" si="13"/>
        <v>6776.375</v>
      </c>
      <c r="I126" s="7">
        <v>0.18715000000000001</v>
      </c>
      <c r="J126" s="6">
        <f t="shared" si="14"/>
        <v>14972</v>
      </c>
      <c r="K126" s="20"/>
      <c r="L126" s="6">
        <f t="shared" si="15"/>
        <v>64000</v>
      </c>
      <c r="M126" s="6">
        <f t="shared" si="16"/>
        <v>6776.375</v>
      </c>
      <c r="N126" s="6">
        <f t="shared" si="17"/>
        <v>14972</v>
      </c>
      <c r="O126" s="6">
        <f t="shared" si="18"/>
        <v>15572.125</v>
      </c>
      <c r="P126" s="6">
        <f t="shared" si="23"/>
        <v>-4723.4499999999971</v>
      </c>
      <c r="Q126" s="11">
        <f t="shared" si="19"/>
        <v>1350000</v>
      </c>
      <c r="R126" s="11">
        <f t="shared" si="20"/>
        <v>15572.125</v>
      </c>
      <c r="S126" s="11">
        <f t="shared" si="22"/>
        <v>0</v>
      </c>
      <c r="T126" s="20"/>
    </row>
    <row r="127" spans="1:20" x14ac:dyDescent="0.25">
      <c r="A127">
        <v>2021010512</v>
      </c>
      <c r="B127">
        <v>3</v>
      </c>
      <c r="C127" s="7">
        <v>0.67300000000000004</v>
      </c>
      <c r="D127" s="6">
        <f t="shared" si="12"/>
        <v>100950</v>
      </c>
      <c r="E127" s="60">
        <v>4.8999999999999998E-3</v>
      </c>
      <c r="F127" s="6">
        <f t="shared" si="21"/>
        <v>0</v>
      </c>
      <c r="G127" s="7">
        <v>0.48370000000000002</v>
      </c>
      <c r="H127" s="6">
        <f t="shared" si="13"/>
        <v>6046.25</v>
      </c>
      <c r="I127" s="7">
        <v>0.23486000000000001</v>
      </c>
      <c r="J127" s="6">
        <f t="shared" si="14"/>
        <v>18788.8</v>
      </c>
      <c r="K127" s="20"/>
      <c r="L127" s="6">
        <f t="shared" si="15"/>
        <v>64000</v>
      </c>
      <c r="M127" s="6">
        <f t="shared" si="16"/>
        <v>6046.25</v>
      </c>
      <c r="N127" s="6">
        <f t="shared" si="17"/>
        <v>18788.8</v>
      </c>
      <c r="O127" s="6">
        <f t="shared" si="18"/>
        <v>12114.95</v>
      </c>
      <c r="P127" s="6">
        <f t="shared" si="23"/>
        <v>-3457.1749999999993</v>
      </c>
      <c r="Q127" s="11">
        <f t="shared" si="19"/>
        <v>1350000</v>
      </c>
      <c r="R127" s="11">
        <f t="shared" si="20"/>
        <v>12114.95</v>
      </c>
      <c r="S127" s="11">
        <f t="shared" si="22"/>
        <v>0</v>
      </c>
      <c r="T127" s="20"/>
    </row>
    <row r="128" spans="1:20" x14ac:dyDescent="0.25">
      <c r="A128">
        <v>2021010513</v>
      </c>
      <c r="B128">
        <v>3</v>
      </c>
      <c r="C128" s="7">
        <v>0.67003999999999997</v>
      </c>
      <c r="D128" s="6">
        <f t="shared" si="12"/>
        <v>100506</v>
      </c>
      <c r="E128" s="60">
        <v>3.2699999999999999E-3</v>
      </c>
      <c r="F128" s="6">
        <f t="shared" si="21"/>
        <v>0</v>
      </c>
      <c r="G128" s="7">
        <v>0.39761000000000002</v>
      </c>
      <c r="H128" s="6">
        <f t="shared" si="13"/>
        <v>4970.125</v>
      </c>
      <c r="I128" s="7">
        <v>0.24529999999999999</v>
      </c>
      <c r="J128" s="6">
        <f t="shared" si="14"/>
        <v>19624</v>
      </c>
      <c r="K128" s="20"/>
      <c r="L128" s="6">
        <f t="shared" si="15"/>
        <v>64000</v>
      </c>
      <c r="M128" s="6">
        <f t="shared" si="16"/>
        <v>4970.125</v>
      </c>
      <c r="N128" s="6">
        <f t="shared" si="17"/>
        <v>19624</v>
      </c>
      <c r="O128" s="6">
        <f t="shared" si="18"/>
        <v>11911.875</v>
      </c>
      <c r="P128" s="6">
        <f t="shared" si="23"/>
        <v>-203.07500000000073</v>
      </c>
      <c r="Q128" s="11">
        <f t="shared" si="19"/>
        <v>1350000</v>
      </c>
      <c r="R128" s="11">
        <f t="shared" si="20"/>
        <v>11911.875</v>
      </c>
      <c r="S128" s="11">
        <f t="shared" si="22"/>
        <v>0</v>
      </c>
      <c r="T128" s="20"/>
    </row>
    <row r="129" spans="1:20" x14ac:dyDescent="0.25">
      <c r="A129">
        <v>2021010514</v>
      </c>
      <c r="B129">
        <v>3</v>
      </c>
      <c r="C129" s="7">
        <v>0.66605000000000003</v>
      </c>
      <c r="D129" s="6">
        <f t="shared" si="12"/>
        <v>99907.5</v>
      </c>
      <c r="E129" s="60">
        <v>4.7699999999999999E-3</v>
      </c>
      <c r="F129" s="6">
        <f t="shared" si="21"/>
        <v>0</v>
      </c>
      <c r="G129" s="7">
        <v>0.32806999999999997</v>
      </c>
      <c r="H129" s="6">
        <f t="shared" si="13"/>
        <v>4100.875</v>
      </c>
      <c r="I129" s="7">
        <v>0.20885000000000001</v>
      </c>
      <c r="J129" s="6">
        <f t="shared" si="14"/>
        <v>16708</v>
      </c>
      <c r="K129" s="20"/>
      <c r="L129" s="6">
        <f t="shared" si="15"/>
        <v>64000</v>
      </c>
      <c r="M129" s="6">
        <f t="shared" si="16"/>
        <v>4100.875</v>
      </c>
      <c r="N129" s="6">
        <f t="shared" si="17"/>
        <v>16708</v>
      </c>
      <c r="O129" s="6">
        <f t="shared" si="18"/>
        <v>15098.625</v>
      </c>
      <c r="P129" s="6">
        <f t="shared" si="23"/>
        <v>3186.75</v>
      </c>
      <c r="Q129" s="11">
        <f t="shared" si="19"/>
        <v>1350000</v>
      </c>
      <c r="R129" s="11">
        <f t="shared" si="20"/>
        <v>15098.625</v>
      </c>
      <c r="S129" s="11">
        <f t="shared" si="22"/>
        <v>0</v>
      </c>
      <c r="T129" s="20"/>
    </row>
    <row r="130" spans="1:20" x14ac:dyDescent="0.25">
      <c r="A130">
        <v>2021010515</v>
      </c>
      <c r="B130">
        <v>3</v>
      </c>
      <c r="C130" s="7">
        <v>0.66208</v>
      </c>
      <c r="D130" s="6">
        <f t="shared" si="12"/>
        <v>99312</v>
      </c>
      <c r="E130" s="60">
        <v>4.1099999999999999E-3</v>
      </c>
      <c r="F130" s="6">
        <f t="shared" si="21"/>
        <v>0</v>
      </c>
      <c r="G130" s="7">
        <v>0.30412</v>
      </c>
      <c r="H130" s="6">
        <f t="shared" si="13"/>
        <v>3801.5</v>
      </c>
      <c r="I130" s="7">
        <v>0.13627</v>
      </c>
      <c r="J130" s="6">
        <f t="shared" si="14"/>
        <v>10901.6</v>
      </c>
      <c r="K130" s="20"/>
      <c r="L130" s="6">
        <f t="shared" si="15"/>
        <v>64000</v>
      </c>
      <c r="M130" s="6">
        <f t="shared" si="16"/>
        <v>3801.5</v>
      </c>
      <c r="N130" s="6">
        <f t="shared" si="17"/>
        <v>10901.6</v>
      </c>
      <c r="O130" s="6">
        <f t="shared" si="18"/>
        <v>20608.900000000001</v>
      </c>
      <c r="P130" s="6">
        <f t="shared" si="23"/>
        <v>5510.2750000000015</v>
      </c>
      <c r="Q130" s="11">
        <f t="shared" si="19"/>
        <v>1350000</v>
      </c>
      <c r="R130" s="11">
        <f t="shared" si="20"/>
        <v>20608.900000000001</v>
      </c>
      <c r="S130" s="11">
        <f t="shared" si="22"/>
        <v>0</v>
      </c>
      <c r="T130" s="20"/>
    </row>
    <row r="131" spans="1:20" x14ac:dyDescent="0.25">
      <c r="A131">
        <v>2021010516</v>
      </c>
      <c r="B131">
        <v>3</v>
      </c>
      <c r="C131" s="7">
        <v>0.66181000000000001</v>
      </c>
      <c r="D131" s="6">
        <f t="shared" si="12"/>
        <v>99271.5</v>
      </c>
      <c r="E131" s="60">
        <v>3.8159999999999999E-2</v>
      </c>
      <c r="F131" s="6">
        <f t="shared" si="21"/>
        <v>0</v>
      </c>
      <c r="G131" s="7">
        <v>0.34075</v>
      </c>
      <c r="H131" s="6">
        <f t="shared" si="13"/>
        <v>4259.375</v>
      </c>
      <c r="I131" s="7">
        <v>9.4439999999999996E-2</v>
      </c>
      <c r="J131" s="6">
        <f t="shared" si="14"/>
        <v>7555.2</v>
      </c>
      <c r="K131" s="20"/>
      <c r="L131" s="6">
        <f t="shared" si="15"/>
        <v>64000</v>
      </c>
      <c r="M131" s="6">
        <f t="shared" si="16"/>
        <v>4259.375</v>
      </c>
      <c r="N131" s="6">
        <f t="shared" si="17"/>
        <v>7555.2</v>
      </c>
      <c r="O131" s="6">
        <f t="shared" si="18"/>
        <v>23456.924999999999</v>
      </c>
      <c r="P131" s="6">
        <f t="shared" si="23"/>
        <v>2848.0249999999978</v>
      </c>
      <c r="Q131" s="11">
        <f t="shared" si="19"/>
        <v>1350000</v>
      </c>
      <c r="R131" s="11">
        <f t="shared" si="20"/>
        <v>23456.924999999999</v>
      </c>
      <c r="S131" s="11">
        <f t="shared" si="22"/>
        <v>0</v>
      </c>
      <c r="T131" s="20"/>
    </row>
    <row r="132" spans="1:20" x14ac:dyDescent="0.25">
      <c r="A132">
        <v>2021010517</v>
      </c>
      <c r="B132">
        <v>3</v>
      </c>
      <c r="C132" s="7">
        <v>0.67464999999999997</v>
      </c>
      <c r="D132" s="6">
        <f t="shared" si="12"/>
        <v>101197.5</v>
      </c>
      <c r="E132" s="60">
        <v>8.8859999999999995E-2</v>
      </c>
      <c r="F132" s="6">
        <f t="shared" si="21"/>
        <v>0</v>
      </c>
      <c r="G132" s="7">
        <v>0.39944000000000002</v>
      </c>
      <c r="H132" s="6">
        <f t="shared" si="13"/>
        <v>4993</v>
      </c>
      <c r="I132" s="7">
        <v>1.0410000000000001E-2</v>
      </c>
      <c r="J132" s="6">
        <f t="shared" si="14"/>
        <v>832.80000000000007</v>
      </c>
      <c r="K132" s="20"/>
      <c r="L132" s="6">
        <f t="shared" si="15"/>
        <v>64000</v>
      </c>
      <c r="M132" s="6">
        <f t="shared" si="16"/>
        <v>4993</v>
      </c>
      <c r="N132" s="6">
        <f t="shared" si="17"/>
        <v>832.80000000000007</v>
      </c>
      <c r="O132" s="6">
        <f t="shared" si="18"/>
        <v>31371.7</v>
      </c>
      <c r="P132" s="6">
        <f t="shared" si="23"/>
        <v>7914.7750000000015</v>
      </c>
      <c r="Q132" s="11">
        <f t="shared" si="19"/>
        <v>1344094.55</v>
      </c>
      <c r="R132" s="11">
        <f t="shared" si="20"/>
        <v>31371.7</v>
      </c>
      <c r="S132" s="11">
        <f t="shared" si="22"/>
        <v>0</v>
      </c>
      <c r="T132" s="20"/>
    </row>
    <row r="133" spans="1:20" x14ac:dyDescent="0.25">
      <c r="A133">
        <v>2021010518</v>
      </c>
      <c r="B133">
        <v>3</v>
      </c>
      <c r="C133" s="7">
        <v>0.70413999999999999</v>
      </c>
      <c r="D133" s="6">
        <f t="shared" ref="D133:D196" si="24">D$18*C133</f>
        <v>105621</v>
      </c>
      <c r="E133" s="60">
        <v>0.14523</v>
      </c>
      <c r="F133" s="6">
        <f t="shared" si="21"/>
        <v>0</v>
      </c>
      <c r="G133" s="7">
        <v>0.40459000000000001</v>
      </c>
      <c r="H133" s="6">
        <f t="shared" ref="H133:H196" si="25">H$18*G133</f>
        <v>5057.375</v>
      </c>
      <c r="I133" s="7">
        <v>0</v>
      </c>
      <c r="J133" s="6">
        <f t="shared" ref="J133:J196" si="26">I133*J$18</f>
        <v>0</v>
      </c>
      <c r="K133" s="20"/>
      <c r="L133" s="6">
        <f t="shared" si="15"/>
        <v>64000</v>
      </c>
      <c r="M133" s="6">
        <f t="shared" si="16"/>
        <v>5057.375</v>
      </c>
      <c r="N133" s="6">
        <f t="shared" si="17"/>
        <v>0</v>
      </c>
      <c r="O133" s="6">
        <f t="shared" si="18"/>
        <v>36563.625</v>
      </c>
      <c r="P133" s="6">
        <f t="shared" si="23"/>
        <v>5191.9249999999993</v>
      </c>
      <c r="Q133" s="11">
        <f t="shared" si="19"/>
        <v>1332997.175</v>
      </c>
      <c r="R133" s="11">
        <f t="shared" si="20"/>
        <v>36563.625</v>
      </c>
      <c r="S133" s="11">
        <f t="shared" si="22"/>
        <v>0</v>
      </c>
      <c r="T133" s="20"/>
    </row>
    <row r="134" spans="1:20" x14ac:dyDescent="0.25">
      <c r="A134">
        <v>2021010519</v>
      </c>
      <c r="B134">
        <v>3</v>
      </c>
      <c r="C134" s="7">
        <v>0.70672000000000001</v>
      </c>
      <c r="D134" s="6">
        <f t="shared" si="24"/>
        <v>106008</v>
      </c>
      <c r="E134" s="60">
        <v>0.14183999999999999</v>
      </c>
      <c r="F134" s="6">
        <f t="shared" si="21"/>
        <v>0</v>
      </c>
      <c r="G134" s="7">
        <v>0.43990000000000001</v>
      </c>
      <c r="H134" s="6">
        <f t="shared" si="25"/>
        <v>5498.75</v>
      </c>
      <c r="I134" s="7">
        <v>0</v>
      </c>
      <c r="J134" s="6">
        <f t="shared" si="26"/>
        <v>0</v>
      </c>
      <c r="K134" s="20"/>
      <c r="L134" s="6">
        <f t="shared" si="15"/>
        <v>64000</v>
      </c>
      <c r="M134" s="6">
        <f t="shared" si="16"/>
        <v>5498.75</v>
      </c>
      <c r="N134" s="6">
        <f t="shared" si="17"/>
        <v>0</v>
      </c>
      <c r="O134" s="6">
        <f t="shared" si="18"/>
        <v>36509.25</v>
      </c>
      <c r="P134" s="6">
        <f t="shared" si="23"/>
        <v>-54.375</v>
      </c>
      <c r="Q134" s="11">
        <f t="shared" si="19"/>
        <v>1321954.175</v>
      </c>
      <c r="R134" s="11">
        <f t="shared" si="20"/>
        <v>36509.25</v>
      </c>
      <c r="S134" s="11">
        <f t="shared" si="22"/>
        <v>0</v>
      </c>
      <c r="T134" s="20"/>
    </row>
    <row r="135" spans="1:20" x14ac:dyDescent="0.25">
      <c r="A135">
        <v>2021010520</v>
      </c>
      <c r="B135">
        <v>3</v>
      </c>
      <c r="C135" s="7">
        <v>0.69404999999999994</v>
      </c>
      <c r="D135" s="6">
        <f t="shared" si="24"/>
        <v>104107.49999999999</v>
      </c>
      <c r="E135" s="60">
        <v>0.14280999999999999</v>
      </c>
      <c r="F135" s="6">
        <f t="shared" si="21"/>
        <v>0</v>
      </c>
      <c r="G135" s="7">
        <v>0.44813999999999998</v>
      </c>
      <c r="H135" s="6">
        <f t="shared" si="25"/>
        <v>5601.75</v>
      </c>
      <c r="I135" s="7">
        <v>0</v>
      </c>
      <c r="J135" s="6">
        <f t="shared" si="26"/>
        <v>0</v>
      </c>
      <c r="K135" s="20"/>
      <c r="L135" s="6">
        <f t="shared" si="15"/>
        <v>64000</v>
      </c>
      <c r="M135" s="6">
        <f t="shared" si="16"/>
        <v>5601.75</v>
      </c>
      <c r="N135" s="6">
        <f t="shared" si="17"/>
        <v>0</v>
      </c>
      <c r="O135" s="6">
        <f t="shared" si="18"/>
        <v>34505.749999999985</v>
      </c>
      <c r="P135" s="6">
        <f t="shared" si="23"/>
        <v>-2003.5000000000146</v>
      </c>
      <c r="Q135" s="11">
        <f t="shared" si="19"/>
        <v>1312914.675</v>
      </c>
      <c r="R135" s="11">
        <f t="shared" si="20"/>
        <v>34505.749999999985</v>
      </c>
      <c r="S135" s="11">
        <f t="shared" si="22"/>
        <v>0</v>
      </c>
      <c r="T135" s="20"/>
    </row>
    <row r="136" spans="1:20" x14ac:dyDescent="0.25">
      <c r="A136">
        <v>2021010521</v>
      </c>
      <c r="B136">
        <v>3</v>
      </c>
      <c r="C136" s="7">
        <v>0.67898000000000003</v>
      </c>
      <c r="D136" s="6">
        <f t="shared" si="24"/>
        <v>101847</v>
      </c>
      <c r="E136" s="60">
        <v>0.13028999999999999</v>
      </c>
      <c r="F136" s="6">
        <f t="shared" si="21"/>
        <v>0</v>
      </c>
      <c r="G136" s="7">
        <v>0.52375000000000005</v>
      </c>
      <c r="H136" s="6">
        <f t="shared" si="25"/>
        <v>6546.8750000000009</v>
      </c>
      <c r="I136" s="7">
        <v>0</v>
      </c>
      <c r="J136" s="6">
        <f t="shared" si="26"/>
        <v>0</v>
      </c>
      <c r="K136" s="20"/>
      <c r="L136" s="6">
        <f t="shared" si="15"/>
        <v>64000</v>
      </c>
      <c r="M136" s="6">
        <f t="shared" si="16"/>
        <v>6546.8750000000009</v>
      </c>
      <c r="N136" s="6">
        <f t="shared" si="17"/>
        <v>0</v>
      </c>
      <c r="O136" s="6">
        <f t="shared" si="18"/>
        <v>31300.125</v>
      </c>
      <c r="P136" s="6">
        <f t="shared" si="23"/>
        <v>-3205.6249999999854</v>
      </c>
      <c r="Q136" s="11">
        <f t="shared" si="19"/>
        <v>1307080.8</v>
      </c>
      <c r="R136" s="11">
        <f t="shared" si="20"/>
        <v>31300.125</v>
      </c>
      <c r="S136" s="11">
        <f t="shared" si="22"/>
        <v>0</v>
      </c>
      <c r="T136" s="20"/>
    </row>
    <row r="137" spans="1:20" x14ac:dyDescent="0.25">
      <c r="A137">
        <v>2021010522</v>
      </c>
      <c r="B137">
        <v>3</v>
      </c>
      <c r="C137" s="7">
        <v>0.65629999999999999</v>
      </c>
      <c r="D137" s="6">
        <f t="shared" si="24"/>
        <v>98445</v>
      </c>
      <c r="E137" s="60">
        <v>0.12697</v>
      </c>
      <c r="F137" s="6">
        <f t="shared" si="21"/>
        <v>0</v>
      </c>
      <c r="G137" s="7">
        <v>0.55222000000000004</v>
      </c>
      <c r="H137" s="6">
        <f t="shared" si="25"/>
        <v>6902.7500000000009</v>
      </c>
      <c r="I137" s="7">
        <v>0</v>
      </c>
      <c r="J137" s="6">
        <f t="shared" si="26"/>
        <v>0</v>
      </c>
      <c r="K137" s="20"/>
      <c r="L137" s="6">
        <f t="shared" si="15"/>
        <v>64000</v>
      </c>
      <c r="M137" s="6">
        <f t="shared" si="16"/>
        <v>6902.7500000000009</v>
      </c>
      <c r="N137" s="6">
        <f t="shared" si="17"/>
        <v>0</v>
      </c>
      <c r="O137" s="6">
        <f t="shared" si="18"/>
        <v>27542.25</v>
      </c>
      <c r="P137" s="6">
        <f t="shared" si="23"/>
        <v>-3757.875</v>
      </c>
      <c r="Q137" s="11">
        <f t="shared" si="19"/>
        <v>1305004.8</v>
      </c>
      <c r="R137" s="11">
        <f t="shared" si="20"/>
        <v>27542.25</v>
      </c>
      <c r="S137" s="11">
        <f t="shared" si="22"/>
        <v>0</v>
      </c>
      <c r="T137" s="20"/>
    </row>
    <row r="138" spans="1:20" x14ac:dyDescent="0.25">
      <c r="A138">
        <v>2021010523</v>
      </c>
      <c r="B138">
        <v>3</v>
      </c>
      <c r="C138" s="7">
        <v>0.62675999999999998</v>
      </c>
      <c r="D138" s="6">
        <f t="shared" si="24"/>
        <v>94014</v>
      </c>
      <c r="E138" s="60">
        <v>0.13411000000000001</v>
      </c>
      <c r="F138" s="6">
        <f t="shared" si="21"/>
        <v>0</v>
      </c>
      <c r="G138" s="7">
        <v>0.56377999999999995</v>
      </c>
      <c r="H138" s="6">
        <f t="shared" si="25"/>
        <v>7047.2499999999991</v>
      </c>
      <c r="I138" s="7">
        <v>0</v>
      </c>
      <c r="J138" s="6">
        <f t="shared" si="26"/>
        <v>0</v>
      </c>
      <c r="K138" s="20"/>
      <c r="L138" s="6">
        <f t="shared" si="15"/>
        <v>64000</v>
      </c>
      <c r="M138" s="6">
        <f t="shared" si="16"/>
        <v>7047.2499999999991</v>
      </c>
      <c r="N138" s="6">
        <f t="shared" si="17"/>
        <v>0</v>
      </c>
      <c r="O138" s="6">
        <f t="shared" si="18"/>
        <v>22966.75</v>
      </c>
      <c r="P138" s="6">
        <f t="shared" si="23"/>
        <v>-4575.5</v>
      </c>
      <c r="Q138" s="11">
        <f t="shared" si="19"/>
        <v>1307504.3</v>
      </c>
      <c r="R138" s="11">
        <f t="shared" si="20"/>
        <v>22966.75</v>
      </c>
      <c r="S138" s="11">
        <f t="shared" si="22"/>
        <v>0</v>
      </c>
      <c r="T138" s="20"/>
    </row>
    <row r="139" spans="1:20" x14ac:dyDescent="0.25">
      <c r="A139">
        <v>2021010524</v>
      </c>
      <c r="B139">
        <v>3</v>
      </c>
      <c r="C139" s="7">
        <v>0.59577999999999998</v>
      </c>
      <c r="D139" s="6">
        <f t="shared" si="24"/>
        <v>89367</v>
      </c>
      <c r="E139" s="60">
        <v>0.18026</v>
      </c>
      <c r="F139" s="6">
        <f t="shared" si="21"/>
        <v>0</v>
      </c>
      <c r="G139" s="7">
        <v>0.58143</v>
      </c>
      <c r="H139" s="6">
        <f t="shared" si="25"/>
        <v>7267.875</v>
      </c>
      <c r="I139" s="7">
        <v>0</v>
      </c>
      <c r="J139" s="6">
        <f t="shared" si="26"/>
        <v>0</v>
      </c>
      <c r="K139" s="20"/>
      <c r="L139" s="6">
        <f t="shared" si="15"/>
        <v>64000</v>
      </c>
      <c r="M139" s="6">
        <f t="shared" si="16"/>
        <v>7267.875</v>
      </c>
      <c r="N139" s="6">
        <f t="shared" si="17"/>
        <v>0</v>
      </c>
      <c r="O139" s="6">
        <f t="shared" si="18"/>
        <v>18099.125</v>
      </c>
      <c r="P139" s="6">
        <f t="shared" si="23"/>
        <v>-4867.625</v>
      </c>
      <c r="Q139" s="11">
        <f t="shared" si="19"/>
        <v>1314871.425</v>
      </c>
      <c r="R139" s="11">
        <f t="shared" si="20"/>
        <v>18099.125</v>
      </c>
      <c r="S139" s="11">
        <f t="shared" si="22"/>
        <v>0</v>
      </c>
      <c r="T139" s="20"/>
    </row>
    <row r="140" spans="1:20" x14ac:dyDescent="0.25">
      <c r="A140">
        <v>2021010601</v>
      </c>
      <c r="B140">
        <v>4</v>
      </c>
      <c r="C140" s="7">
        <v>0.57352000000000003</v>
      </c>
      <c r="D140" s="6">
        <f t="shared" si="24"/>
        <v>86028</v>
      </c>
      <c r="E140" s="60">
        <v>0.21296000000000001</v>
      </c>
      <c r="F140" s="6">
        <f t="shared" si="21"/>
        <v>0</v>
      </c>
      <c r="G140" s="7">
        <v>0.63982000000000006</v>
      </c>
      <c r="H140" s="6">
        <f t="shared" si="25"/>
        <v>7997.7500000000009</v>
      </c>
      <c r="I140" s="7">
        <v>0</v>
      </c>
      <c r="J140" s="6">
        <f t="shared" si="26"/>
        <v>0</v>
      </c>
      <c r="K140" s="20"/>
      <c r="L140" s="6">
        <f t="shared" si="15"/>
        <v>64000</v>
      </c>
      <c r="M140" s="6">
        <f t="shared" si="16"/>
        <v>7997.7500000000009</v>
      </c>
      <c r="N140" s="6">
        <f t="shared" si="17"/>
        <v>0</v>
      </c>
      <c r="O140" s="6">
        <f t="shared" si="18"/>
        <v>14030.25</v>
      </c>
      <c r="P140" s="6">
        <f t="shared" si="23"/>
        <v>-4068.875</v>
      </c>
      <c r="Q140" s="11">
        <f t="shared" si="19"/>
        <v>1326307.425</v>
      </c>
      <c r="R140" s="11">
        <f t="shared" si="20"/>
        <v>14030.25</v>
      </c>
      <c r="S140" s="11">
        <f t="shared" si="22"/>
        <v>0</v>
      </c>
      <c r="T140" s="20"/>
    </row>
    <row r="141" spans="1:20" x14ac:dyDescent="0.25">
      <c r="A141">
        <v>2021010602</v>
      </c>
      <c r="B141">
        <v>4</v>
      </c>
      <c r="C141" s="7">
        <v>0.56054999999999999</v>
      </c>
      <c r="D141" s="6">
        <f t="shared" si="24"/>
        <v>84082.5</v>
      </c>
      <c r="E141" s="60">
        <v>0.26232</v>
      </c>
      <c r="F141" s="6">
        <f t="shared" si="21"/>
        <v>0</v>
      </c>
      <c r="G141" s="7">
        <v>0.65751999999999999</v>
      </c>
      <c r="H141" s="6">
        <f t="shared" si="25"/>
        <v>8219</v>
      </c>
      <c r="I141" s="7">
        <v>0</v>
      </c>
      <c r="J141" s="6">
        <f t="shared" si="26"/>
        <v>0</v>
      </c>
      <c r="K141" s="20"/>
      <c r="L141" s="6">
        <f t="shared" si="15"/>
        <v>64000</v>
      </c>
      <c r="M141" s="6">
        <f t="shared" si="16"/>
        <v>8219</v>
      </c>
      <c r="N141" s="6">
        <f t="shared" si="17"/>
        <v>0</v>
      </c>
      <c r="O141" s="6">
        <f t="shared" si="18"/>
        <v>11863.5</v>
      </c>
      <c r="P141" s="6">
        <f t="shared" si="23"/>
        <v>-2166.75</v>
      </c>
      <c r="Q141" s="11">
        <f t="shared" si="19"/>
        <v>1339910.175</v>
      </c>
      <c r="R141" s="11">
        <f t="shared" si="20"/>
        <v>11863.5</v>
      </c>
      <c r="S141" s="11">
        <f t="shared" si="22"/>
        <v>0</v>
      </c>
      <c r="T141" s="20"/>
    </row>
    <row r="142" spans="1:20" x14ac:dyDescent="0.25">
      <c r="A142">
        <v>2021010603</v>
      </c>
      <c r="B142">
        <v>4</v>
      </c>
      <c r="C142" s="7">
        <v>0.55471999999999999</v>
      </c>
      <c r="D142" s="6">
        <f t="shared" si="24"/>
        <v>83208</v>
      </c>
      <c r="E142" s="60">
        <v>0.28987000000000002</v>
      </c>
      <c r="F142" s="6">
        <f t="shared" si="21"/>
        <v>0</v>
      </c>
      <c r="G142" s="7">
        <v>0.66832999999999998</v>
      </c>
      <c r="H142" s="6">
        <f t="shared" si="25"/>
        <v>8354.125</v>
      </c>
      <c r="I142" s="7">
        <v>0</v>
      </c>
      <c r="J142" s="6">
        <f t="shared" si="26"/>
        <v>0</v>
      </c>
      <c r="K142" s="20"/>
      <c r="L142" s="6">
        <f t="shared" si="15"/>
        <v>64000</v>
      </c>
      <c r="M142" s="6">
        <f t="shared" si="16"/>
        <v>8354.125</v>
      </c>
      <c r="N142" s="6">
        <f t="shared" si="17"/>
        <v>0</v>
      </c>
      <c r="O142" s="6">
        <f t="shared" si="18"/>
        <v>10853.875</v>
      </c>
      <c r="P142" s="6">
        <f t="shared" si="23"/>
        <v>-1009.625</v>
      </c>
      <c r="Q142" s="11">
        <f t="shared" si="19"/>
        <v>1350000</v>
      </c>
      <c r="R142" s="11">
        <f t="shared" si="20"/>
        <v>10853.875</v>
      </c>
      <c r="S142" s="11">
        <f t="shared" si="22"/>
        <v>0</v>
      </c>
      <c r="T142" s="20"/>
    </row>
    <row r="143" spans="1:20" x14ac:dyDescent="0.25">
      <c r="A143">
        <v>2021010604</v>
      </c>
      <c r="B143">
        <v>4</v>
      </c>
      <c r="C143" s="7">
        <v>0.55481000000000003</v>
      </c>
      <c r="D143" s="6">
        <f t="shared" si="24"/>
        <v>83221.5</v>
      </c>
      <c r="E143" s="60">
        <v>0.32851000000000002</v>
      </c>
      <c r="F143" s="6">
        <f t="shared" si="21"/>
        <v>0</v>
      </c>
      <c r="G143" s="7">
        <v>0.62544999999999995</v>
      </c>
      <c r="H143" s="6">
        <f t="shared" si="25"/>
        <v>7818.1249999999991</v>
      </c>
      <c r="I143" s="7">
        <v>0</v>
      </c>
      <c r="J143" s="6">
        <f t="shared" si="26"/>
        <v>0</v>
      </c>
      <c r="K143" s="20"/>
      <c r="L143" s="6">
        <f t="shared" si="15"/>
        <v>64000</v>
      </c>
      <c r="M143" s="6">
        <f t="shared" si="16"/>
        <v>7818.1249999999991</v>
      </c>
      <c r="N143" s="6">
        <f t="shared" si="17"/>
        <v>0</v>
      </c>
      <c r="O143" s="6">
        <f t="shared" si="18"/>
        <v>11403.375</v>
      </c>
      <c r="P143" s="6">
        <f t="shared" si="23"/>
        <v>549.5</v>
      </c>
      <c r="Q143" s="11">
        <f t="shared" si="19"/>
        <v>1350000</v>
      </c>
      <c r="R143" s="11">
        <f t="shared" si="20"/>
        <v>11403.375</v>
      </c>
      <c r="S143" s="11">
        <f t="shared" si="22"/>
        <v>0</v>
      </c>
      <c r="T143" s="20"/>
    </row>
    <row r="144" spans="1:20" x14ac:dyDescent="0.25">
      <c r="A144">
        <v>2021010605</v>
      </c>
      <c r="B144">
        <v>4</v>
      </c>
      <c r="C144" s="7">
        <v>0.56621999999999995</v>
      </c>
      <c r="D144" s="6">
        <f t="shared" si="24"/>
        <v>84932.999999999985</v>
      </c>
      <c r="E144" s="60">
        <v>0.37131999999999998</v>
      </c>
      <c r="F144" s="6">
        <f t="shared" si="21"/>
        <v>0</v>
      </c>
      <c r="G144" s="7">
        <v>0.59014</v>
      </c>
      <c r="H144" s="6">
        <f t="shared" si="25"/>
        <v>7376.75</v>
      </c>
      <c r="I144" s="7">
        <v>0</v>
      </c>
      <c r="J144" s="6">
        <f t="shared" si="26"/>
        <v>0</v>
      </c>
      <c r="K144" s="20"/>
      <c r="L144" s="6">
        <f t="shared" si="15"/>
        <v>64000</v>
      </c>
      <c r="M144" s="6">
        <f t="shared" si="16"/>
        <v>7376.75</v>
      </c>
      <c r="N144" s="6">
        <f t="shared" si="17"/>
        <v>0</v>
      </c>
      <c r="O144" s="6">
        <f t="shared" si="18"/>
        <v>13556.249999999985</v>
      </c>
      <c r="P144" s="6">
        <f t="shared" si="23"/>
        <v>2152.8749999999854</v>
      </c>
      <c r="Q144" s="11">
        <f t="shared" si="19"/>
        <v>1350000</v>
      </c>
      <c r="R144" s="11">
        <f t="shared" si="20"/>
        <v>13556.249999999985</v>
      </c>
      <c r="S144" s="11">
        <f t="shared" si="22"/>
        <v>0</v>
      </c>
      <c r="T144" s="20"/>
    </row>
    <row r="145" spans="1:20" x14ac:dyDescent="0.25">
      <c r="A145">
        <v>2021010606</v>
      </c>
      <c r="B145">
        <v>4</v>
      </c>
      <c r="C145" s="7">
        <v>0.59164000000000005</v>
      </c>
      <c r="D145" s="6">
        <f t="shared" si="24"/>
        <v>88746.000000000015</v>
      </c>
      <c r="E145" s="60">
        <v>0.41514000000000001</v>
      </c>
      <c r="F145" s="6">
        <f t="shared" si="21"/>
        <v>0</v>
      </c>
      <c r="G145" s="7">
        <v>0.55593999999999999</v>
      </c>
      <c r="H145" s="6">
        <f t="shared" si="25"/>
        <v>6949.25</v>
      </c>
      <c r="I145" s="7">
        <v>0</v>
      </c>
      <c r="J145" s="6">
        <f t="shared" si="26"/>
        <v>0</v>
      </c>
      <c r="K145" s="20"/>
      <c r="L145" s="6">
        <f t="shared" si="15"/>
        <v>64000</v>
      </c>
      <c r="M145" s="6">
        <f t="shared" si="16"/>
        <v>6949.25</v>
      </c>
      <c r="N145" s="6">
        <f t="shared" si="17"/>
        <v>0</v>
      </c>
      <c r="O145" s="6">
        <f t="shared" si="18"/>
        <v>17796.750000000015</v>
      </c>
      <c r="P145" s="6">
        <f t="shared" si="23"/>
        <v>4240.5000000000291</v>
      </c>
      <c r="Q145" s="11">
        <f t="shared" si="19"/>
        <v>1350000</v>
      </c>
      <c r="R145" s="11">
        <f t="shared" si="20"/>
        <v>17796.750000000015</v>
      </c>
      <c r="S145" s="11">
        <f t="shared" si="22"/>
        <v>0</v>
      </c>
      <c r="T145" s="20"/>
    </row>
    <row r="146" spans="1:20" x14ac:dyDescent="0.25">
      <c r="A146">
        <v>2021010607</v>
      </c>
      <c r="B146">
        <v>4</v>
      </c>
      <c r="C146" s="7">
        <v>0.63305999999999996</v>
      </c>
      <c r="D146" s="6">
        <f t="shared" si="24"/>
        <v>94959</v>
      </c>
      <c r="E146" s="60">
        <v>0.43346000000000001</v>
      </c>
      <c r="F146" s="6">
        <f t="shared" si="21"/>
        <v>0</v>
      </c>
      <c r="G146" s="7">
        <v>0.47058</v>
      </c>
      <c r="H146" s="6">
        <f t="shared" si="25"/>
        <v>5882.25</v>
      </c>
      <c r="I146" s="7">
        <v>0</v>
      </c>
      <c r="J146" s="6">
        <f t="shared" si="26"/>
        <v>0</v>
      </c>
      <c r="K146" s="20"/>
      <c r="L146" s="6">
        <f t="shared" si="15"/>
        <v>64000</v>
      </c>
      <c r="M146" s="6">
        <f t="shared" si="16"/>
        <v>5882.25</v>
      </c>
      <c r="N146" s="6">
        <f t="shared" si="17"/>
        <v>0</v>
      </c>
      <c r="O146" s="6">
        <f t="shared" si="18"/>
        <v>25076.75</v>
      </c>
      <c r="P146" s="6">
        <f t="shared" si="23"/>
        <v>7279.9999999999854</v>
      </c>
      <c r="Q146" s="11">
        <f t="shared" si="19"/>
        <v>1350000</v>
      </c>
      <c r="R146" s="11">
        <f t="shared" si="20"/>
        <v>25076.75</v>
      </c>
      <c r="S146" s="11">
        <f t="shared" si="22"/>
        <v>0</v>
      </c>
      <c r="T146" s="20"/>
    </row>
    <row r="147" spans="1:20" x14ac:dyDescent="0.25">
      <c r="A147">
        <v>2021010608</v>
      </c>
      <c r="B147">
        <v>4</v>
      </c>
      <c r="C147" s="7">
        <v>0.66832999999999998</v>
      </c>
      <c r="D147" s="6">
        <f t="shared" si="24"/>
        <v>100249.5</v>
      </c>
      <c r="E147" s="60">
        <v>0.45767000000000002</v>
      </c>
      <c r="F147" s="6">
        <f t="shared" si="21"/>
        <v>0</v>
      </c>
      <c r="G147" s="7">
        <v>0.36481999999999998</v>
      </c>
      <c r="H147" s="6">
        <f t="shared" si="25"/>
        <v>4560.25</v>
      </c>
      <c r="I147" s="7">
        <v>5.2220000000000003E-2</v>
      </c>
      <c r="J147" s="6">
        <f t="shared" si="26"/>
        <v>4177.6000000000004</v>
      </c>
      <c r="K147" s="20"/>
      <c r="L147" s="6">
        <f t="shared" si="15"/>
        <v>64000</v>
      </c>
      <c r="M147" s="6">
        <f t="shared" si="16"/>
        <v>4560.25</v>
      </c>
      <c r="N147" s="6">
        <f t="shared" si="17"/>
        <v>4177.6000000000004</v>
      </c>
      <c r="O147" s="6">
        <f t="shared" si="18"/>
        <v>27511.65</v>
      </c>
      <c r="P147" s="6">
        <f t="shared" si="23"/>
        <v>2434.9000000000015</v>
      </c>
      <c r="Q147" s="11">
        <f t="shared" si="19"/>
        <v>1347954.6</v>
      </c>
      <c r="R147" s="11">
        <f t="shared" si="20"/>
        <v>27511.65</v>
      </c>
      <c r="S147" s="11">
        <f t="shared" si="22"/>
        <v>0</v>
      </c>
      <c r="T147" s="20"/>
    </row>
    <row r="148" spans="1:20" x14ac:dyDescent="0.25">
      <c r="A148">
        <v>2021010609</v>
      </c>
      <c r="B148">
        <v>4</v>
      </c>
      <c r="C148" s="7">
        <v>0.67993999999999999</v>
      </c>
      <c r="D148" s="6">
        <f t="shared" si="24"/>
        <v>101991</v>
      </c>
      <c r="E148" s="60">
        <v>0.47752</v>
      </c>
      <c r="F148" s="6">
        <f t="shared" si="21"/>
        <v>0</v>
      </c>
      <c r="G148" s="7">
        <v>0.29729</v>
      </c>
      <c r="H148" s="6">
        <f t="shared" si="25"/>
        <v>3716.125</v>
      </c>
      <c r="I148" s="7">
        <v>0.32262000000000002</v>
      </c>
      <c r="J148" s="6">
        <f t="shared" si="26"/>
        <v>25809.600000000002</v>
      </c>
      <c r="K148" s="20"/>
      <c r="L148" s="6">
        <f t="shared" ref="L148:L211" si="27">IF(D148-F148&gt;C$17,C$17,D148-F148)</f>
        <v>64000</v>
      </c>
      <c r="M148" s="6">
        <f t="shared" ref="M148:M211" si="28">IF(D148-F148-L148&gt;H148,H148,D148-F148-L148)</f>
        <v>3716.125</v>
      </c>
      <c r="N148" s="6">
        <f t="shared" ref="N148:N211" si="29">IF(D148-F148-L148-M148&gt;J148,J148,D148-F148-L148-M148)</f>
        <v>25809.600000000002</v>
      </c>
      <c r="O148" s="6">
        <f t="shared" ref="O148:O211" si="30">D148-F148-L148-M148-N148</f>
        <v>8465.2749999999978</v>
      </c>
      <c r="P148" s="6">
        <f t="shared" si="23"/>
        <v>-19046.375000000004</v>
      </c>
      <c r="Q148" s="11">
        <f t="shared" ref="Q148:Q211" si="31">IF(AA$25*P$17-AA$24+Q147-O148&gt;Q$19,Q$19,IF(AA$25*P$17-AA$24+Q147-O148&lt;0,0,AA$25*P$17-AA$24+Q147-O148))</f>
        <v>1350000</v>
      </c>
      <c r="R148" s="11">
        <f t="shared" ref="R148:R211" si="32">IF(Q147-Q148+P$17-AA$24&lt;O148,Q147-Q148+P$17-AA$24,O148)</f>
        <v>8465.2749999999978</v>
      </c>
      <c r="S148" s="11">
        <f t="shared" si="22"/>
        <v>0</v>
      </c>
      <c r="T148" s="20"/>
    </row>
    <row r="149" spans="1:20" x14ac:dyDescent="0.25">
      <c r="A149">
        <v>2021010610</v>
      </c>
      <c r="B149">
        <v>4</v>
      </c>
      <c r="C149" s="7">
        <v>0.67976999999999999</v>
      </c>
      <c r="D149" s="6">
        <f t="shared" si="24"/>
        <v>101965.5</v>
      </c>
      <c r="E149" s="60">
        <v>0.49542999999999998</v>
      </c>
      <c r="F149" s="6">
        <f t="shared" ref="F149:F212" si="33">F$18*E149</f>
        <v>0</v>
      </c>
      <c r="G149" s="7">
        <v>0.24176</v>
      </c>
      <c r="H149" s="6">
        <f t="shared" si="25"/>
        <v>3022</v>
      </c>
      <c r="I149" s="7">
        <v>0.50441999999999998</v>
      </c>
      <c r="J149" s="6">
        <f t="shared" si="26"/>
        <v>40353.599999999999</v>
      </c>
      <c r="K149" s="20"/>
      <c r="L149" s="6">
        <f t="shared" si="27"/>
        <v>64000</v>
      </c>
      <c r="M149" s="6">
        <f t="shared" si="28"/>
        <v>3022</v>
      </c>
      <c r="N149" s="6">
        <f t="shared" si="29"/>
        <v>34943.5</v>
      </c>
      <c r="O149" s="6">
        <f t="shared" si="30"/>
        <v>0</v>
      </c>
      <c r="P149" s="6">
        <f t="shared" si="23"/>
        <v>-8465.2749999999978</v>
      </c>
      <c r="Q149" s="11">
        <f t="shared" si="31"/>
        <v>1350000</v>
      </c>
      <c r="R149" s="11">
        <f t="shared" si="32"/>
        <v>0</v>
      </c>
      <c r="S149" s="11">
        <f t="shared" ref="S149:S212" si="34">O149-R149</f>
        <v>0</v>
      </c>
      <c r="T149" s="20"/>
    </row>
    <row r="150" spans="1:20" x14ac:dyDescent="0.25">
      <c r="A150">
        <v>2021010611</v>
      </c>
      <c r="B150">
        <v>4</v>
      </c>
      <c r="C150" s="7">
        <v>0.67649999999999999</v>
      </c>
      <c r="D150" s="6">
        <f t="shared" si="24"/>
        <v>101475</v>
      </c>
      <c r="E150" s="60">
        <v>0.51754</v>
      </c>
      <c r="F150" s="6">
        <f t="shared" si="33"/>
        <v>0</v>
      </c>
      <c r="G150" s="7">
        <v>0.19112000000000001</v>
      </c>
      <c r="H150" s="6">
        <f t="shared" si="25"/>
        <v>2389</v>
      </c>
      <c r="I150" s="7">
        <v>0.53913</v>
      </c>
      <c r="J150" s="6">
        <f t="shared" si="26"/>
        <v>43130.400000000001</v>
      </c>
      <c r="K150" s="20"/>
      <c r="L150" s="6">
        <f t="shared" si="27"/>
        <v>64000</v>
      </c>
      <c r="M150" s="6">
        <f t="shared" si="28"/>
        <v>2389</v>
      </c>
      <c r="N150" s="6">
        <f t="shared" si="29"/>
        <v>35086</v>
      </c>
      <c r="O150" s="6">
        <f t="shared" si="30"/>
        <v>0</v>
      </c>
      <c r="P150" s="6">
        <f t="shared" ref="P150:P213" si="35">O150-O149</f>
        <v>0</v>
      </c>
      <c r="Q150" s="11">
        <f t="shared" si="31"/>
        <v>1350000</v>
      </c>
      <c r="R150" s="11">
        <f t="shared" si="32"/>
        <v>0</v>
      </c>
      <c r="S150" s="11">
        <f t="shared" si="34"/>
        <v>0</v>
      </c>
      <c r="T150" s="20"/>
    </row>
    <row r="151" spans="1:20" x14ac:dyDescent="0.25">
      <c r="A151">
        <v>2021010612</v>
      </c>
      <c r="B151">
        <v>4</v>
      </c>
      <c r="C151" s="7">
        <v>0.67295000000000005</v>
      </c>
      <c r="D151" s="6">
        <f t="shared" si="24"/>
        <v>100942.5</v>
      </c>
      <c r="E151" s="60">
        <v>0.58203000000000005</v>
      </c>
      <c r="F151" s="6">
        <f t="shared" si="33"/>
        <v>0</v>
      </c>
      <c r="G151" s="7">
        <v>0.14596999999999999</v>
      </c>
      <c r="H151" s="6">
        <f t="shared" si="25"/>
        <v>1824.6249999999998</v>
      </c>
      <c r="I151" s="7">
        <v>0.53986999999999996</v>
      </c>
      <c r="J151" s="6">
        <f t="shared" si="26"/>
        <v>43189.599999999999</v>
      </c>
      <c r="K151" s="20"/>
      <c r="L151" s="6">
        <f t="shared" si="27"/>
        <v>64000</v>
      </c>
      <c r="M151" s="6">
        <f t="shared" si="28"/>
        <v>1824.6249999999998</v>
      </c>
      <c r="N151" s="6">
        <f t="shared" si="29"/>
        <v>35117.875</v>
      </c>
      <c r="O151" s="6">
        <f t="shared" si="30"/>
        <v>0</v>
      </c>
      <c r="P151" s="6">
        <f t="shared" si="35"/>
        <v>0</v>
      </c>
      <c r="Q151" s="11">
        <f t="shared" si="31"/>
        <v>1350000</v>
      </c>
      <c r="R151" s="11">
        <f t="shared" si="32"/>
        <v>0</v>
      </c>
      <c r="S151" s="11">
        <f t="shared" si="34"/>
        <v>0</v>
      </c>
      <c r="T151" s="20"/>
    </row>
    <row r="152" spans="1:20" x14ac:dyDescent="0.25">
      <c r="A152">
        <v>2021010613</v>
      </c>
      <c r="B152">
        <v>4</v>
      </c>
      <c r="C152" s="7">
        <v>0.66896999999999995</v>
      </c>
      <c r="D152" s="6">
        <f t="shared" si="24"/>
        <v>100345.5</v>
      </c>
      <c r="E152" s="60">
        <v>0.59743999999999997</v>
      </c>
      <c r="F152" s="6">
        <f t="shared" si="33"/>
        <v>0</v>
      </c>
      <c r="G152" s="7">
        <v>0.14099</v>
      </c>
      <c r="H152" s="6">
        <f t="shared" si="25"/>
        <v>1762.375</v>
      </c>
      <c r="I152" s="7">
        <v>0.56296000000000002</v>
      </c>
      <c r="J152" s="6">
        <f t="shared" si="26"/>
        <v>45036.800000000003</v>
      </c>
      <c r="K152" s="20"/>
      <c r="L152" s="6">
        <f t="shared" si="27"/>
        <v>64000</v>
      </c>
      <c r="M152" s="6">
        <f t="shared" si="28"/>
        <v>1762.375</v>
      </c>
      <c r="N152" s="6">
        <f t="shared" si="29"/>
        <v>34583.125</v>
      </c>
      <c r="O152" s="6">
        <f t="shared" si="30"/>
        <v>0</v>
      </c>
      <c r="P152" s="6">
        <f t="shared" si="35"/>
        <v>0</v>
      </c>
      <c r="Q152" s="11">
        <f t="shared" si="31"/>
        <v>1350000</v>
      </c>
      <c r="R152" s="11">
        <f t="shared" si="32"/>
        <v>0</v>
      </c>
      <c r="S152" s="11">
        <f t="shared" si="34"/>
        <v>0</v>
      </c>
      <c r="T152" s="20"/>
    </row>
    <row r="153" spans="1:20" x14ac:dyDescent="0.25">
      <c r="A153">
        <v>2021010614</v>
      </c>
      <c r="B153">
        <v>4</v>
      </c>
      <c r="C153" s="7">
        <v>0.6653</v>
      </c>
      <c r="D153" s="6">
        <f t="shared" si="24"/>
        <v>99795</v>
      </c>
      <c r="E153" s="60">
        <v>0.62168000000000001</v>
      </c>
      <c r="F153" s="6">
        <f t="shared" si="33"/>
        <v>0</v>
      </c>
      <c r="G153" s="7">
        <v>0.12983</v>
      </c>
      <c r="H153" s="6">
        <f t="shared" si="25"/>
        <v>1622.875</v>
      </c>
      <c r="I153" s="7">
        <v>0.57757000000000003</v>
      </c>
      <c r="J153" s="6">
        <f t="shared" si="26"/>
        <v>46205.600000000006</v>
      </c>
      <c r="K153" s="20"/>
      <c r="L153" s="6">
        <f t="shared" si="27"/>
        <v>64000</v>
      </c>
      <c r="M153" s="6">
        <f t="shared" si="28"/>
        <v>1622.875</v>
      </c>
      <c r="N153" s="6">
        <f t="shared" si="29"/>
        <v>34172.125</v>
      </c>
      <c r="O153" s="6">
        <f t="shared" si="30"/>
        <v>0</v>
      </c>
      <c r="P153" s="6">
        <f t="shared" si="35"/>
        <v>0</v>
      </c>
      <c r="Q153" s="11">
        <f t="shared" si="31"/>
        <v>1350000</v>
      </c>
      <c r="R153" s="11">
        <f t="shared" si="32"/>
        <v>0</v>
      </c>
      <c r="S153" s="11">
        <f t="shared" si="34"/>
        <v>0</v>
      </c>
      <c r="T153" s="20"/>
    </row>
    <row r="154" spans="1:20" x14ac:dyDescent="0.25">
      <c r="A154">
        <v>2021010615</v>
      </c>
      <c r="B154">
        <v>4</v>
      </c>
      <c r="C154" s="7">
        <v>0.66249999999999998</v>
      </c>
      <c r="D154" s="6">
        <f t="shared" si="24"/>
        <v>99375</v>
      </c>
      <c r="E154" s="60">
        <v>0.63395000000000001</v>
      </c>
      <c r="F154" s="6">
        <f t="shared" si="33"/>
        <v>0</v>
      </c>
      <c r="G154" s="7">
        <v>0.11414000000000001</v>
      </c>
      <c r="H154" s="6">
        <f t="shared" si="25"/>
        <v>1426.75</v>
      </c>
      <c r="I154" s="7">
        <v>0.52759</v>
      </c>
      <c r="J154" s="6">
        <f t="shared" si="26"/>
        <v>42207.199999999997</v>
      </c>
      <c r="K154" s="20"/>
      <c r="L154" s="6">
        <f t="shared" si="27"/>
        <v>64000</v>
      </c>
      <c r="M154" s="6">
        <f t="shared" si="28"/>
        <v>1426.75</v>
      </c>
      <c r="N154" s="6">
        <f t="shared" si="29"/>
        <v>33948.25</v>
      </c>
      <c r="O154" s="6">
        <f t="shared" si="30"/>
        <v>0</v>
      </c>
      <c r="P154" s="6">
        <f t="shared" si="35"/>
        <v>0</v>
      </c>
      <c r="Q154" s="11">
        <f t="shared" si="31"/>
        <v>1350000</v>
      </c>
      <c r="R154" s="11">
        <f t="shared" si="32"/>
        <v>0</v>
      </c>
      <c r="S154" s="11">
        <f t="shared" si="34"/>
        <v>0</v>
      </c>
      <c r="T154" s="20"/>
    </row>
    <row r="155" spans="1:20" x14ac:dyDescent="0.25">
      <c r="A155">
        <v>2021010616</v>
      </c>
      <c r="B155">
        <v>4</v>
      </c>
      <c r="C155" s="7">
        <v>0.66391</v>
      </c>
      <c r="D155" s="6">
        <f t="shared" si="24"/>
        <v>99586.5</v>
      </c>
      <c r="E155" s="60">
        <v>0.70418000000000003</v>
      </c>
      <c r="F155" s="6">
        <f t="shared" si="33"/>
        <v>0</v>
      </c>
      <c r="G155" s="7">
        <v>0.12082</v>
      </c>
      <c r="H155" s="6">
        <f t="shared" si="25"/>
        <v>1510.25</v>
      </c>
      <c r="I155" s="7">
        <v>0.25435999999999998</v>
      </c>
      <c r="J155" s="6">
        <f t="shared" si="26"/>
        <v>20348.8</v>
      </c>
      <c r="K155" s="20"/>
      <c r="L155" s="6">
        <f t="shared" si="27"/>
        <v>64000</v>
      </c>
      <c r="M155" s="6">
        <f t="shared" si="28"/>
        <v>1510.25</v>
      </c>
      <c r="N155" s="6">
        <f t="shared" si="29"/>
        <v>20348.8</v>
      </c>
      <c r="O155" s="6">
        <f t="shared" si="30"/>
        <v>13727.45</v>
      </c>
      <c r="P155" s="6">
        <f t="shared" si="35"/>
        <v>13727.45</v>
      </c>
      <c r="Q155" s="11">
        <f t="shared" si="31"/>
        <v>1350000</v>
      </c>
      <c r="R155" s="11">
        <f t="shared" si="32"/>
        <v>13727.45</v>
      </c>
      <c r="S155" s="11">
        <f t="shared" si="34"/>
        <v>0</v>
      </c>
      <c r="T155" s="20"/>
    </row>
    <row r="156" spans="1:20" x14ac:dyDescent="0.25">
      <c r="A156">
        <v>2021010617</v>
      </c>
      <c r="B156">
        <v>4</v>
      </c>
      <c r="C156" s="7">
        <v>0.67706999999999995</v>
      </c>
      <c r="D156" s="6">
        <f t="shared" si="24"/>
        <v>101560.49999999999</v>
      </c>
      <c r="E156" s="60">
        <v>0.70742000000000005</v>
      </c>
      <c r="F156" s="6">
        <f t="shared" si="33"/>
        <v>0</v>
      </c>
      <c r="G156" s="7">
        <v>0.13383999999999999</v>
      </c>
      <c r="H156" s="6">
        <f t="shared" si="25"/>
        <v>1672.9999999999998</v>
      </c>
      <c r="I156" s="7">
        <v>1.8110000000000001E-2</v>
      </c>
      <c r="J156" s="6">
        <f t="shared" si="26"/>
        <v>1448.8000000000002</v>
      </c>
      <c r="K156" s="20"/>
      <c r="L156" s="6">
        <f t="shared" si="27"/>
        <v>64000</v>
      </c>
      <c r="M156" s="6">
        <f t="shared" si="28"/>
        <v>1672.9999999999998</v>
      </c>
      <c r="N156" s="6">
        <f t="shared" si="29"/>
        <v>1448.8000000000002</v>
      </c>
      <c r="O156" s="6">
        <f t="shared" si="30"/>
        <v>34438.699999999983</v>
      </c>
      <c r="P156" s="6">
        <f t="shared" si="35"/>
        <v>20711.249999999982</v>
      </c>
      <c r="Q156" s="11">
        <f t="shared" si="31"/>
        <v>1341027.55</v>
      </c>
      <c r="R156" s="11">
        <f t="shared" si="32"/>
        <v>34438.699999999983</v>
      </c>
      <c r="S156" s="11">
        <f t="shared" si="34"/>
        <v>0</v>
      </c>
      <c r="T156" s="20"/>
    </row>
    <row r="157" spans="1:20" x14ac:dyDescent="0.25">
      <c r="A157">
        <v>2021010618</v>
      </c>
      <c r="B157">
        <v>4</v>
      </c>
      <c r="C157" s="7">
        <v>0.70804</v>
      </c>
      <c r="D157" s="6">
        <f t="shared" si="24"/>
        <v>106206</v>
      </c>
      <c r="E157" s="60">
        <v>0.68603999999999998</v>
      </c>
      <c r="F157" s="6">
        <f t="shared" si="33"/>
        <v>0</v>
      </c>
      <c r="G157" s="7">
        <v>0.14666000000000001</v>
      </c>
      <c r="H157" s="6">
        <f t="shared" si="25"/>
        <v>1833.2500000000002</v>
      </c>
      <c r="I157" s="7">
        <v>0</v>
      </c>
      <c r="J157" s="6">
        <f t="shared" si="26"/>
        <v>0</v>
      </c>
      <c r="K157" s="20"/>
      <c r="L157" s="6">
        <f t="shared" si="27"/>
        <v>64000</v>
      </c>
      <c r="M157" s="6">
        <f t="shared" si="28"/>
        <v>1833.2500000000002</v>
      </c>
      <c r="N157" s="6">
        <f t="shared" si="29"/>
        <v>0</v>
      </c>
      <c r="O157" s="6">
        <f t="shared" si="30"/>
        <v>40372.75</v>
      </c>
      <c r="P157" s="6">
        <f t="shared" si="35"/>
        <v>5934.0500000000175</v>
      </c>
      <c r="Q157" s="11">
        <f t="shared" si="31"/>
        <v>1326121.05</v>
      </c>
      <c r="R157" s="11">
        <f t="shared" si="32"/>
        <v>40372.75</v>
      </c>
      <c r="S157" s="11">
        <f t="shared" si="34"/>
        <v>0</v>
      </c>
      <c r="T157" s="20"/>
    </row>
    <row r="158" spans="1:20" x14ac:dyDescent="0.25">
      <c r="A158">
        <v>2021010619</v>
      </c>
      <c r="B158">
        <v>4</v>
      </c>
      <c r="C158" s="7">
        <v>0.71264000000000005</v>
      </c>
      <c r="D158" s="6">
        <f t="shared" si="24"/>
        <v>106896.00000000001</v>
      </c>
      <c r="E158" s="60">
        <v>0.72384000000000004</v>
      </c>
      <c r="F158" s="6">
        <f t="shared" si="33"/>
        <v>0</v>
      </c>
      <c r="G158" s="7">
        <v>0.14396</v>
      </c>
      <c r="H158" s="6">
        <f t="shared" si="25"/>
        <v>1799.5</v>
      </c>
      <c r="I158" s="7">
        <v>0</v>
      </c>
      <c r="J158" s="6">
        <f t="shared" si="26"/>
        <v>0</v>
      </c>
      <c r="K158" s="20"/>
      <c r="L158" s="6">
        <f t="shared" si="27"/>
        <v>64000</v>
      </c>
      <c r="M158" s="6">
        <f t="shared" si="28"/>
        <v>1799.5</v>
      </c>
      <c r="N158" s="6">
        <f t="shared" si="29"/>
        <v>0</v>
      </c>
      <c r="O158" s="6">
        <f t="shared" si="30"/>
        <v>41096.500000000015</v>
      </c>
      <c r="P158" s="6">
        <f t="shared" si="35"/>
        <v>723.75000000001455</v>
      </c>
      <c r="Q158" s="11">
        <f t="shared" si="31"/>
        <v>1310490.8</v>
      </c>
      <c r="R158" s="11">
        <f t="shared" si="32"/>
        <v>41096.500000000015</v>
      </c>
      <c r="S158" s="11">
        <f t="shared" si="34"/>
        <v>0</v>
      </c>
      <c r="T158" s="20"/>
    </row>
    <row r="159" spans="1:20" x14ac:dyDescent="0.25">
      <c r="A159">
        <v>2021010620</v>
      </c>
      <c r="B159">
        <v>4</v>
      </c>
      <c r="C159" s="7">
        <v>0.70159000000000005</v>
      </c>
      <c r="D159" s="6">
        <f t="shared" si="24"/>
        <v>105238.5</v>
      </c>
      <c r="E159" s="60">
        <v>0.81055999999999995</v>
      </c>
      <c r="F159" s="6">
        <f t="shared" si="33"/>
        <v>0</v>
      </c>
      <c r="G159" s="7">
        <v>0.16269</v>
      </c>
      <c r="H159" s="6">
        <f t="shared" si="25"/>
        <v>2033.625</v>
      </c>
      <c r="I159" s="7">
        <v>0</v>
      </c>
      <c r="J159" s="6">
        <f t="shared" si="26"/>
        <v>0</v>
      </c>
      <c r="K159" s="20"/>
      <c r="L159" s="6">
        <f t="shared" si="27"/>
        <v>64000</v>
      </c>
      <c r="M159" s="6">
        <f t="shared" si="28"/>
        <v>2033.625</v>
      </c>
      <c r="N159" s="6">
        <f t="shared" si="29"/>
        <v>0</v>
      </c>
      <c r="O159" s="6">
        <f t="shared" si="30"/>
        <v>39204.875</v>
      </c>
      <c r="P159" s="6">
        <f t="shared" si="35"/>
        <v>-1891.6250000000146</v>
      </c>
      <c r="Q159" s="11">
        <f t="shared" si="31"/>
        <v>1296752.175</v>
      </c>
      <c r="R159" s="11">
        <f t="shared" si="32"/>
        <v>39204.875</v>
      </c>
      <c r="S159" s="11">
        <f t="shared" si="34"/>
        <v>0</v>
      </c>
      <c r="T159" s="20"/>
    </row>
    <row r="160" spans="1:20" x14ac:dyDescent="0.25">
      <c r="A160">
        <v>2021010621</v>
      </c>
      <c r="B160">
        <v>4</v>
      </c>
      <c r="C160" s="7">
        <v>0.68615999999999999</v>
      </c>
      <c r="D160" s="6">
        <f t="shared" si="24"/>
        <v>102924</v>
      </c>
      <c r="E160" s="60">
        <v>0.81691000000000003</v>
      </c>
      <c r="F160" s="6">
        <f t="shared" si="33"/>
        <v>0</v>
      </c>
      <c r="G160" s="7">
        <v>0.17552000000000001</v>
      </c>
      <c r="H160" s="6">
        <f t="shared" si="25"/>
        <v>2194</v>
      </c>
      <c r="I160" s="7">
        <v>0</v>
      </c>
      <c r="J160" s="6">
        <f t="shared" si="26"/>
        <v>0</v>
      </c>
      <c r="K160" s="20"/>
      <c r="L160" s="6">
        <f t="shared" si="27"/>
        <v>64000</v>
      </c>
      <c r="M160" s="6">
        <f t="shared" si="28"/>
        <v>2194</v>
      </c>
      <c r="N160" s="6">
        <f t="shared" si="29"/>
        <v>0</v>
      </c>
      <c r="O160" s="6">
        <f t="shared" si="30"/>
        <v>36730</v>
      </c>
      <c r="P160" s="6">
        <f t="shared" si="35"/>
        <v>-2474.875</v>
      </c>
      <c r="Q160" s="11">
        <f t="shared" si="31"/>
        <v>1285488.425</v>
      </c>
      <c r="R160" s="11">
        <f t="shared" si="32"/>
        <v>36730</v>
      </c>
      <c r="S160" s="11">
        <f t="shared" si="34"/>
        <v>0</v>
      </c>
      <c r="T160" s="20"/>
    </row>
    <row r="161" spans="1:20" x14ac:dyDescent="0.25">
      <c r="A161">
        <v>2021010622</v>
      </c>
      <c r="B161">
        <v>4</v>
      </c>
      <c r="C161" s="7">
        <v>0.66381000000000001</v>
      </c>
      <c r="D161" s="6">
        <f t="shared" si="24"/>
        <v>99571.5</v>
      </c>
      <c r="E161" s="60">
        <v>0.79818</v>
      </c>
      <c r="F161" s="6">
        <f t="shared" si="33"/>
        <v>0</v>
      </c>
      <c r="G161" s="7">
        <v>0.18163000000000001</v>
      </c>
      <c r="H161" s="6">
        <f t="shared" si="25"/>
        <v>2270.375</v>
      </c>
      <c r="I161" s="7">
        <v>0</v>
      </c>
      <c r="J161" s="6">
        <f t="shared" si="26"/>
        <v>0</v>
      </c>
      <c r="K161" s="20"/>
      <c r="L161" s="6">
        <f t="shared" si="27"/>
        <v>64000</v>
      </c>
      <c r="M161" s="6">
        <f t="shared" si="28"/>
        <v>2270.375</v>
      </c>
      <c r="N161" s="6">
        <f t="shared" si="29"/>
        <v>0</v>
      </c>
      <c r="O161" s="6">
        <f t="shared" si="30"/>
        <v>33301.125</v>
      </c>
      <c r="P161" s="6">
        <f t="shared" si="35"/>
        <v>-3428.875</v>
      </c>
      <c r="Q161" s="11">
        <f t="shared" si="31"/>
        <v>1277653.55</v>
      </c>
      <c r="R161" s="11">
        <f t="shared" si="32"/>
        <v>33301.125</v>
      </c>
      <c r="S161" s="11">
        <f t="shared" si="34"/>
        <v>0</v>
      </c>
      <c r="T161" s="20"/>
    </row>
    <row r="162" spans="1:20" x14ac:dyDescent="0.25">
      <c r="A162">
        <v>2021010623</v>
      </c>
      <c r="B162">
        <v>4</v>
      </c>
      <c r="C162" s="7">
        <v>0.63368999999999998</v>
      </c>
      <c r="D162" s="6">
        <f t="shared" si="24"/>
        <v>95053.5</v>
      </c>
      <c r="E162" s="60">
        <v>0.73624000000000001</v>
      </c>
      <c r="F162" s="6">
        <f t="shared" si="33"/>
        <v>0</v>
      </c>
      <c r="G162" s="7">
        <v>0.18529999999999999</v>
      </c>
      <c r="H162" s="6">
        <f t="shared" si="25"/>
        <v>2316.25</v>
      </c>
      <c r="I162" s="7">
        <v>0</v>
      </c>
      <c r="J162" s="6">
        <f t="shared" si="26"/>
        <v>0</v>
      </c>
      <c r="K162" s="20"/>
      <c r="L162" s="6">
        <f t="shared" si="27"/>
        <v>64000</v>
      </c>
      <c r="M162" s="6">
        <f t="shared" si="28"/>
        <v>2316.25</v>
      </c>
      <c r="N162" s="6">
        <f t="shared" si="29"/>
        <v>0</v>
      </c>
      <c r="O162" s="6">
        <f t="shared" si="30"/>
        <v>28737.25</v>
      </c>
      <c r="P162" s="6">
        <f t="shared" si="35"/>
        <v>-4563.875</v>
      </c>
      <c r="Q162" s="11">
        <f t="shared" si="31"/>
        <v>1274382.55</v>
      </c>
      <c r="R162" s="11">
        <f t="shared" si="32"/>
        <v>28737.25</v>
      </c>
      <c r="S162" s="11">
        <f t="shared" si="34"/>
        <v>0</v>
      </c>
      <c r="T162" s="20"/>
    </row>
    <row r="163" spans="1:20" x14ac:dyDescent="0.25">
      <c r="A163">
        <v>2021010624</v>
      </c>
      <c r="B163">
        <v>4</v>
      </c>
      <c r="C163" s="7">
        <v>0.60502999999999996</v>
      </c>
      <c r="D163" s="6">
        <f t="shared" si="24"/>
        <v>90754.5</v>
      </c>
      <c r="E163" s="60">
        <v>0.70287999999999995</v>
      </c>
      <c r="F163" s="6">
        <f t="shared" si="33"/>
        <v>0</v>
      </c>
      <c r="G163" s="7">
        <v>0.19903999999999999</v>
      </c>
      <c r="H163" s="6">
        <f t="shared" si="25"/>
        <v>2488</v>
      </c>
      <c r="I163" s="7">
        <v>0</v>
      </c>
      <c r="J163" s="6">
        <f t="shared" si="26"/>
        <v>0</v>
      </c>
      <c r="K163" s="20"/>
      <c r="L163" s="6">
        <f t="shared" si="27"/>
        <v>64000</v>
      </c>
      <c r="M163" s="6">
        <f t="shared" si="28"/>
        <v>2488</v>
      </c>
      <c r="N163" s="6">
        <f t="shared" si="29"/>
        <v>0</v>
      </c>
      <c r="O163" s="6">
        <f t="shared" si="30"/>
        <v>24266.5</v>
      </c>
      <c r="P163" s="6">
        <f t="shared" si="35"/>
        <v>-4470.75</v>
      </c>
      <c r="Q163" s="11">
        <f t="shared" si="31"/>
        <v>1275582.3</v>
      </c>
      <c r="R163" s="11">
        <f t="shared" si="32"/>
        <v>24266.5</v>
      </c>
      <c r="S163" s="11">
        <f t="shared" si="34"/>
        <v>0</v>
      </c>
      <c r="T163" s="20"/>
    </row>
    <row r="164" spans="1:20" x14ac:dyDescent="0.25">
      <c r="A164">
        <v>2021010701</v>
      </c>
      <c r="B164">
        <v>5</v>
      </c>
      <c r="C164" s="7">
        <v>0.58559000000000005</v>
      </c>
      <c r="D164" s="6">
        <f t="shared" si="24"/>
        <v>87838.500000000015</v>
      </c>
      <c r="E164" s="60">
        <v>0.69560999999999995</v>
      </c>
      <c r="F164" s="6">
        <f t="shared" si="33"/>
        <v>0</v>
      </c>
      <c r="G164" s="7">
        <v>0.20798</v>
      </c>
      <c r="H164" s="6">
        <f t="shared" si="25"/>
        <v>2599.75</v>
      </c>
      <c r="I164" s="7">
        <v>0</v>
      </c>
      <c r="J164" s="6">
        <f t="shared" si="26"/>
        <v>0</v>
      </c>
      <c r="K164" s="20"/>
      <c r="L164" s="6">
        <f t="shared" si="27"/>
        <v>64000</v>
      </c>
      <c r="M164" s="6">
        <f t="shared" si="28"/>
        <v>2599.75</v>
      </c>
      <c r="N164" s="6">
        <f t="shared" si="29"/>
        <v>0</v>
      </c>
      <c r="O164" s="6">
        <f t="shared" si="30"/>
        <v>21238.750000000015</v>
      </c>
      <c r="P164" s="6">
        <f t="shared" si="35"/>
        <v>-3027.7499999999854</v>
      </c>
      <c r="Q164" s="11">
        <f t="shared" si="31"/>
        <v>1279809.8</v>
      </c>
      <c r="R164" s="11">
        <f t="shared" si="32"/>
        <v>21238.750000000015</v>
      </c>
      <c r="S164" s="11">
        <f t="shared" si="34"/>
        <v>0</v>
      </c>
      <c r="T164" s="20"/>
    </row>
    <row r="165" spans="1:20" x14ac:dyDescent="0.25">
      <c r="A165">
        <v>2021010702</v>
      </c>
      <c r="B165">
        <v>5</v>
      </c>
      <c r="C165" s="7">
        <v>0.57371000000000005</v>
      </c>
      <c r="D165" s="6">
        <f t="shared" si="24"/>
        <v>86056.500000000015</v>
      </c>
      <c r="E165" s="60">
        <v>0.69064000000000003</v>
      </c>
      <c r="F165" s="6">
        <f t="shared" si="33"/>
        <v>0</v>
      </c>
      <c r="G165" s="7">
        <v>0.20930000000000001</v>
      </c>
      <c r="H165" s="6">
        <f t="shared" si="25"/>
        <v>2616.25</v>
      </c>
      <c r="I165" s="7">
        <v>0</v>
      </c>
      <c r="J165" s="6">
        <f t="shared" si="26"/>
        <v>0</v>
      </c>
      <c r="K165" s="20"/>
      <c r="L165" s="6">
        <f t="shared" si="27"/>
        <v>64000</v>
      </c>
      <c r="M165" s="6">
        <f t="shared" si="28"/>
        <v>2616.25</v>
      </c>
      <c r="N165" s="6">
        <f t="shared" si="29"/>
        <v>0</v>
      </c>
      <c r="O165" s="6">
        <f t="shared" si="30"/>
        <v>19440.250000000015</v>
      </c>
      <c r="P165" s="6">
        <f t="shared" si="35"/>
        <v>-1798.5</v>
      </c>
      <c r="Q165" s="11">
        <f t="shared" si="31"/>
        <v>1285835.8</v>
      </c>
      <c r="R165" s="11">
        <f t="shared" si="32"/>
        <v>19440.250000000015</v>
      </c>
      <c r="S165" s="11">
        <f t="shared" si="34"/>
        <v>0</v>
      </c>
      <c r="T165" s="20"/>
    </row>
    <row r="166" spans="1:20" x14ac:dyDescent="0.25">
      <c r="A166">
        <v>2021010703</v>
      </c>
      <c r="B166">
        <v>5</v>
      </c>
      <c r="C166" s="7">
        <v>0.56974999999999998</v>
      </c>
      <c r="D166" s="6">
        <f t="shared" si="24"/>
        <v>85462.5</v>
      </c>
      <c r="E166" s="60">
        <v>0.68816999999999995</v>
      </c>
      <c r="F166" s="6">
        <f t="shared" si="33"/>
        <v>0</v>
      </c>
      <c r="G166" s="7">
        <v>0.1951</v>
      </c>
      <c r="H166" s="6">
        <f t="shared" si="25"/>
        <v>2438.75</v>
      </c>
      <c r="I166" s="7">
        <v>0</v>
      </c>
      <c r="J166" s="6">
        <f t="shared" si="26"/>
        <v>0</v>
      </c>
      <c r="K166" s="20"/>
      <c r="L166" s="6">
        <f t="shared" si="27"/>
        <v>64000</v>
      </c>
      <c r="M166" s="6">
        <f t="shared" si="28"/>
        <v>2438.75</v>
      </c>
      <c r="N166" s="6">
        <f t="shared" si="29"/>
        <v>0</v>
      </c>
      <c r="O166" s="6">
        <f t="shared" si="30"/>
        <v>19023.75</v>
      </c>
      <c r="P166" s="6">
        <f t="shared" si="35"/>
        <v>-416.50000000001455</v>
      </c>
      <c r="Q166" s="11">
        <f t="shared" si="31"/>
        <v>1292278.3</v>
      </c>
      <c r="R166" s="11">
        <f t="shared" si="32"/>
        <v>19023.75</v>
      </c>
      <c r="S166" s="11">
        <f t="shared" si="34"/>
        <v>0</v>
      </c>
      <c r="T166" s="20"/>
    </row>
    <row r="167" spans="1:20" x14ac:dyDescent="0.25">
      <c r="A167">
        <v>2021010704</v>
      </c>
      <c r="B167">
        <v>5</v>
      </c>
      <c r="C167" s="7">
        <v>0.57094</v>
      </c>
      <c r="D167" s="6">
        <f t="shared" si="24"/>
        <v>85641</v>
      </c>
      <c r="E167" s="60">
        <v>0.69828000000000001</v>
      </c>
      <c r="F167" s="6">
        <f t="shared" si="33"/>
        <v>0</v>
      </c>
      <c r="G167" s="7">
        <v>0.17130000000000001</v>
      </c>
      <c r="H167" s="6">
        <f t="shared" si="25"/>
        <v>2141.25</v>
      </c>
      <c r="I167" s="7">
        <v>0</v>
      </c>
      <c r="J167" s="6">
        <f t="shared" si="26"/>
        <v>0</v>
      </c>
      <c r="K167" s="20"/>
      <c r="L167" s="6">
        <f t="shared" si="27"/>
        <v>64000</v>
      </c>
      <c r="M167" s="6">
        <f t="shared" si="28"/>
        <v>2141.25</v>
      </c>
      <c r="N167" s="6">
        <f t="shared" si="29"/>
        <v>0</v>
      </c>
      <c r="O167" s="6">
        <f t="shared" si="30"/>
        <v>19499.75</v>
      </c>
      <c r="P167" s="6">
        <f t="shared" si="35"/>
        <v>476</v>
      </c>
      <c r="Q167" s="11">
        <f t="shared" si="31"/>
        <v>1298244.8</v>
      </c>
      <c r="R167" s="11">
        <f t="shared" si="32"/>
        <v>19499.75</v>
      </c>
      <c r="S167" s="11">
        <f t="shared" si="34"/>
        <v>0</v>
      </c>
      <c r="T167" s="20"/>
    </row>
    <row r="168" spans="1:20" x14ac:dyDescent="0.25">
      <c r="A168">
        <v>2021010705</v>
      </c>
      <c r="B168">
        <v>5</v>
      </c>
      <c r="C168" s="7">
        <v>0.58518999999999999</v>
      </c>
      <c r="D168" s="6">
        <f t="shared" si="24"/>
        <v>87778.5</v>
      </c>
      <c r="E168" s="60">
        <v>0.71316999999999997</v>
      </c>
      <c r="F168" s="6">
        <f t="shared" si="33"/>
        <v>0</v>
      </c>
      <c r="G168" s="7">
        <v>0.15551000000000001</v>
      </c>
      <c r="H168" s="6">
        <f t="shared" si="25"/>
        <v>1943.8750000000002</v>
      </c>
      <c r="I168" s="7">
        <v>0</v>
      </c>
      <c r="J168" s="6">
        <f t="shared" si="26"/>
        <v>0</v>
      </c>
      <c r="K168" s="20"/>
      <c r="L168" s="6">
        <f t="shared" si="27"/>
        <v>64000</v>
      </c>
      <c r="M168" s="6">
        <f t="shared" si="28"/>
        <v>1943.8750000000002</v>
      </c>
      <c r="N168" s="6">
        <f t="shared" si="29"/>
        <v>0</v>
      </c>
      <c r="O168" s="6">
        <f t="shared" si="30"/>
        <v>21834.625</v>
      </c>
      <c r="P168" s="6">
        <f t="shared" si="35"/>
        <v>2334.875</v>
      </c>
      <c r="Q168" s="11">
        <f t="shared" si="31"/>
        <v>1301876.425</v>
      </c>
      <c r="R168" s="11">
        <f t="shared" si="32"/>
        <v>21834.625</v>
      </c>
      <c r="S168" s="11">
        <f t="shared" si="34"/>
        <v>0</v>
      </c>
      <c r="T168" s="20"/>
    </row>
    <row r="169" spans="1:20" x14ac:dyDescent="0.25">
      <c r="A169">
        <v>2021010706</v>
      </c>
      <c r="B169">
        <v>5</v>
      </c>
      <c r="C169" s="7">
        <v>0.61278999999999995</v>
      </c>
      <c r="D169" s="6">
        <f t="shared" si="24"/>
        <v>91918.499999999985</v>
      </c>
      <c r="E169" s="60">
        <v>0.73584000000000005</v>
      </c>
      <c r="F169" s="6">
        <f t="shared" si="33"/>
        <v>0</v>
      </c>
      <c r="G169" s="7">
        <v>0.16958000000000001</v>
      </c>
      <c r="H169" s="6">
        <f t="shared" si="25"/>
        <v>2119.75</v>
      </c>
      <c r="I169" s="7">
        <v>0</v>
      </c>
      <c r="J169" s="6">
        <f t="shared" si="26"/>
        <v>0</v>
      </c>
      <c r="K169" s="20"/>
      <c r="L169" s="6">
        <f t="shared" si="27"/>
        <v>64000</v>
      </c>
      <c r="M169" s="6">
        <f t="shared" si="28"/>
        <v>2119.75</v>
      </c>
      <c r="N169" s="6">
        <f t="shared" si="29"/>
        <v>0</v>
      </c>
      <c r="O169" s="6">
        <f t="shared" si="30"/>
        <v>25798.749999999985</v>
      </c>
      <c r="P169" s="6">
        <f t="shared" si="35"/>
        <v>3964.1249999999854</v>
      </c>
      <c r="Q169" s="11">
        <f t="shared" si="31"/>
        <v>1301543.925</v>
      </c>
      <c r="R169" s="11">
        <f t="shared" si="32"/>
        <v>25798.749999999985</v>
      </c>
      <c r="S169" s="11">
        <f t="shared" si="34"/>
        <v>0</v>
      </c>
      <c r="T169" s="20"/>
    </row>
    <row r="170" spans="1:20" x14ac:dyDescent="0.25">
      <c r="A170">
        <v>2021010707</v>
      </c>
      <c r="B170">
        <v>5</v>
      </c>
      <c r="C170" s="7">
        <v>0.65825999999999996</v>
      </c>
      <c r="D170" s="6">
        <f t="shared" si="24"/>
        <v>98739</v>
      </c>
      <c r="E170" s="60">
        <v>0.71364000000000005</v>
      </c>
      <c r="F170" s="6">
        <f t="shared" si="33"/>
        <v>0</v>
      </c>
      <c r="G170" s="7">
        <v>0.19244</v>
      </c>
      <c r="H170" s="6">
        <f t="shared" si="25"/>
        <v>2405.5</v>
      </c>
      <c r="I170" s="7">
        <v>4.8000000000000001E-4</v>
      </c>
      <c r="J170" s="6">
        <f t="shared" si="26"/>
        <v>38.4</v>
      </c>
      <c r="K170" s="20"/>
      <c r="L170" s="6">
        <f t="shared" si="27"/>
        <v>64000</v>
      </c>
      <c r="M170" s="6">
        <f t="shared" si="28"/>
        <v>2405.5</v>
      </c>
      <c r="N170" s="6">
        <f t="shared" si="29"/>
        <v>38.4</v>
      </c>
      <c r="O170" s="6">
        <f t="shared" si="30"/>
        <v>32295.1</v>
      </c>
      <c r="P170" s="6">
        <f t="shared" si="35"/>
        <v>6496.3500000000131</v>
      </c>
      <c r="Q170" s="11">
        <f t="shared" si="31"/>
        <v>1294715.075</v>
      </c>
      <c r="R170" s="11">
        <f t="shared" si="32"/>
        <v>32295.1</v>
      </c>
      <c r="S170" s="11">
        <f t="shared" si="34"/>
        <v>0</v>
      </c>
      <c r="T170" s="20"/>
    </row>
    <row r="171" spans="1:20" x14ac:dyDescent="0.25">
      <c r="A171">
        <v>2021010708</v>
      </c>
      <c r="B171">
        <v>5</v>
      </c>
      <c r="C171" s="7">
        <v>0.69523999999999997</v>
      </c>
      <c r="D171" s="6">
        <f t="shared" si="24"/>
        <v>104286</v>
      </c>
      <c r="E171" s="60">
        <v>0.64641999999999999</v>
      </c>
      <c r="F171" s="6">
        <f t="shared" si="33"/>
        <v>0</v>
      </c>
      <c r="G171" s="7">
        <v>0.22328999999999999</v>
      </c>
      <c r="H171" s="6">
        <f t="shared" si="25"/>
        <v>2791.125</v>
      </c>
      <c r="I171" s="7">
        <v>4.0770000000000001E-2</v>
      </c>
      <c r="J171" s="6">
        <f t="shared" si="26"/>
        <v>3261.6</v>
      </c>
      <c r="K171" s="20"/>
      <c r="L171" s="6">
        <f t="shared" si="27"/>
        <v>64000</v>
      </c>
      <c r="M171" s="6">
        <f t="shared" si="28"/>
        <v>2791.125</v>
      </c>
      <c r="N171" s="6">
        <f t="shared" si="29"/>
        <v>3261.6</v>
      </c>
      <c r="O171" s="6">
        <f t="shared" si="30"/>
        <v>34233.275000000001</v>
      </c>
      <c r="P171" s="6">
        <f t="shared" si="35"/>
        <v>1938.1750000000029</v>
      </c>
      <c r="Q171" s="11">
        <f t="shared" si="31"/>
        <v>1285948.05</v>
      </c>
      <c r="R171" s="11">
        <f t="shared" si="32"/>
        <v>34233.275000000001</v>
      </c>
      <c r="S171" s="11">
        <f t="shared" si="34"/>
        <v>0</v>
      </c>
      <c r="T171" s="20"/>
    </row>
    <row r="172" spans="1:20" x14ac:dyDescent="0.25">
      <c r="A172">
        <v>2021010709</v>
      </c>
      <c r="B172">
        <v>5</v>
      </c>
      <c r="C172" s="7">
        <v>0.70032000000000005</v>
      </c>
      <c r="D172" s="6">
        <f t="shared" si="24"/>
        <v>105048.00000000001</v>
      </c>
      <c r="E172" s="60">
        <v>0.60979000000000005</v>
      </c>
      <c r="F172" s="6">
        <f t="shared" si="33"/>
        <v>0</v>
      </c>
      <c r="G172" s="7">
        <v>0.25978000000000001</v>
      </c>
      <c r="H172" s="6">
        <f t="shared" si="25"/>
        <v>3247.25</v>
      </c>
      <c r="I172" s="7">
        <v>0.24485999999999999</v>
      </c>
      <c r="J172" s="6">
        <f t="shared" si="26"/>
        <v>19588.8</v>
      </c>
      <c r="K172" s="20"/>
      <c r="L172" s="6">
        <f t="shared" si="27"/>
        <v>64000</v>
      </c>
      <c r="M172" s="6">
        <f t="shared" si="28"/>
        <v>3247.25</v>
      </c>
      <c r="N172" s="6">
        <f t="shared" si="29"/>
        <v>19588.8</v>
      </c>
      <c r="O172" s="6">
        <f t="shared" si="30"/>
        <v>18211.950000000015</v>
      </c>
      <c r="P172" s="6">
        <f t="shared" si="35"/>
        <v>-16021.324999999986</v>
      </c>
      <c r="Q172" s="11">
        <f t="shared" si="31"/>
        <v>1293202.3500000001</v>
      </c>
      <c r="R172" s="11">
        <f t="shared" si="32"/>
        <v>18211.950000000015</v>
      </c>
      <c r="S172" s="11">
        <f t="shared" si="34"/>
        <v>0</v>
      </c>
      <c r="T172" s="20"/>
    </row>
    <row r="173" spans="1:20" x14ac:dyDescent="0.25">
      <c r="A173">
        <v>2021010710</v>
      </c>
      <c r="B173">
        <v>5</v>
      </c>
      <c r="C173" s="7">
        <v>0.68403000000000003</v>
      </c>
      <c r="D173" s="6">
        <f t="shared" si="24"/>
        <v>102604.5</v>
      </c>
      <c r="E173" s="60">
        <v>0.53807000000000005</v>
      </c>
      <c r="F173" s="6">
        <f t="shared" si="33"/>
        <v>0</v>
      </c>
      <c r="G173" s="7">
        <v>0.25041999999999998</v>
      </c>
      <c r="H173" s="6">
        <f t="shared" si="25"/>
        <v>3130.2499999999995</v>
      </c>
      <c r="I173" s="7">
        <v>0.37576999999999999</v>
      </c>
      <c r="J173" s="6">
        <f t="shared" si="26"/>
        <v>30061.599999999999</v>
      </c>
      <c r="K173" s="20"/>
      <c r="L173" s="6">
        <f t="shared" si="27"/>
        <v>64000</v>
      </c>
      <c r="M173" s="6">
        <f t="shared" si="28"/>
        <v>3130.2499999999995</v>
      </c>
      <c r="N173" s="6">
        <f t="shared" si="29"/>
        <v>30061.599999999999</v>
      </c>
      <c r="O173" s="6">
        <f t="shared" si="30"/>
        <v>5412.6500000000015</v>
      </c>
      <c r="P173" s="6">
        <f t="shared" si="35"/>
        <v>-12799.300000000014</v>
      </c>
      <c r="Q173" s="11">
        <f t="shared" si="31"/>
        <v>1313255.9500000002</v>
      </c>
      <c r="R173" s="11">
        <f t="shared" si="32"/>
        <v>5412.6500000000015</v>
      </c>
      <c r="S173" s="11">
        <f t="shared" si="34"/>
        <v>0</v>
      </c>
      <c r="T173" s="20"/>
    </row>
    <row r="174" spans="1:20" x14ac:dyDescent="0.25">
      <c r="A174">
        <v>2021010711</v>
      </c>
      <c r="B174">
        <v>5</v>
      </c>
      <c r="C174" s="7">
        <v>0.67051000000000005</v>
      </c>
      <c r="D174" s="6">
        <f t="shared" si="24"/>
        <v>100576.50000000001</v>
      </c>
      <c r="E174" s="60">
        <v>0.49508999999999997</v>
      </c>
      <c r="F174" s="6">
        <f t="shared" si="33"/>
        <v>0</v>
      </c>
      <c r="G174" s="7">
        <v>0.29594999999999999</v>
      </c>
      <c r="H174" s="6">
        <f t="shared" si="25"/>
        <v>3699.375</v>
      </c>
      <c r="I174" s="7">
        <v>0.39188000000000001</v>
      </c>
      <c r="J174" s="6">
        <f t="shared" si="26"/>
        <v>31350.400000000001</v>
      </c>
      <c r="K174" s="20"/>
      <c r="L174" s="6">
        <f t="shared" si="27"/>
        <v>64000</v>
      </c>
      <c r="M174" s="6">
        <f t="shared" si="28"/>
        <v>3699.375</v>
      </c>
      <c r="N174" s="6">
        <f t="shared" si="29"/>
        <v>31350.400000000001</v>
      </c>
      <c r="O174" s="6">
        <f t="shared" si="30"/>
        <v>1526.7250000000131</v>
      </c>
      <c r="P174" s="6">
        <f t="shared" si="35"/>
        <v>-3885.9249999999884</v>
      </c>
      <c r="Q174" s="11">
        <f t="shared" si="31"/>
        <v>1337195.4750000001</v>
      </c>
      <c r="R174" s="11">
        <f t="shared" si="32"/>
        <v>1526.7250000000131</v>
      </c>
      <c r="S174" s="11">
        <f t="shared" si="34"/>
        <v>0</v>
      </c>
      <c r="T174" s="20"/>
    </row>
    <row r="175" spans="1:20" x14ac:dyDescent="0.25">
      <c r="A175">
        <v>2021010712</v>
      </c>
      <c r="B175">
        <v>5</v>
      </c>
      <c r="C175" s="7">
        <v>0.66008999999999995</v>
      </c>
      <c r="D175" s="6">
        <f t="shared" si="24"/>
        <v>99013.5</v>
      </c>
      <c r="E175" s="60">
        <v>0.41886000000000001</v>
      </c>
      <c r="F175" s="6">
        <f t="shared" si="33"/>
        <v>0</v>
      </c>
      <c r="G175" s="7">
        <v>0.36107</v>
      </c>
      <c r="H175" s="6">
        <f t="shared" si="25"/>
        <v>4513.375</v>
      </c>
      <c r="I175" s="7">
        <v>0.36427999999999999</v>
      </c>
      <c r="J175" s="6">
        <f t="shared" si="26"/>
        <v>29142.399999999998</v>
      </c>
      <c r="K175" s="20"/>
      <c r="L175" s="6">
        <f t="shared" si="27"/>
        <v>64000</v>
      </c>
      <c r="M175" s="6">
        <f t="shared" si="28"/>
        <v>4513.375</v>
      </c>
      <c r="N175" s="6">
        <f t="shared" si="29"/>
        <v>29142.399999999998</v>
      </c>
      <c r="O175" s="6">
        <f t="shared" si="30"/>
        <v>1357.7250000000022</v>
      </c>
      <c r="P175" s="6">
        <f t="shared" si="35"/>
        <v>-169.00000000001091</v>
      </c>
      <c r="Q175" s="11">
        <f t="shared" si="31"/>
        <v>1350000</v>
      </c>
      <c r="R175" s="11">
        <f t="shared" si="32"/>
        <v>1357.7250000000022</v>
      </c>
      <c r="S175" s="11">
        <f t="shared" si="34"/>
        <v>0</v>
      </c>
      <c r="T175" s="20"/>
    </row>
    <row r="176" spans="1:20" x14ac:dyDescent="0.25">
      <c r="A176">
        <v>2021010713</v>
      </c>
      <c r="B176">
        <v>5</v>
      </c>
      <c r="C176" s="7">
        <v>0.65054999999999996</v>
      </c>
      <c r="D176" s="6">
        <f t="shared" si="24"/>
        <v>97582.5</v>
      </c>
      <c r="E176" s="60">
        <v>0.40992000000000001</v>
      </c>
      <c r="F176" s="6">
        <f t="shared" si="33"/>
        <v>0</v>
      </c>
      <c r="G176" s="7">
        <v>0.45706000000000002</v>
      </c>
      <c r="H176" s="6">
        <f t="shared" si="25"/>
        <v>5713.25</v>
      </c>
      <c r="I176" s="7">
        <v>0.35729</v>
      </c>
      <c r="J176" s="6">
        <f t="shared" si="26"/>
        <v>28583.200000000001</v>
      </c>
      <c r="K176" s="20"/>
      <c r="L176" s="6">
        <f t="shared" si="27"/>
        <v>64000</v>
      </c>
      <c r="M176" s="6">
        <f t="shared" si="28"/>
        <v>5713.25</v>
      </c>
      <c r="N176" s="6">
        <f t="shared" si="29"/>
        <v>27869.25</v>
      </c>
      <c r="O176" s="6">
        <f t="shared" si="30"/>
        <v>0</v>
      </c>
      <c r="P176" s="6">
        <f t="shared" si="35"/>
        <v>-1357.7250000000022</v>
      </c>
      <c r="Q176" s="11">
        <f t="shared" si="31"/>
        <v>1350000</v>
      </c>
      <c r="R176" s="11">
        <f t="shared" si="32"/>
        <v>0</v>
      </c>
      <c r="S176" s="11">
        <f t="shared" si="34"/>
        <v>0</v>
      </c>
      <c r="T176" s="20"/>
    </row>
    <row r="177" spans="1:20" x14ac:dyDescent="0.25">
      <c r="A177">
        <v>2021010714</v>
      </c>
      <c r="B177">
        <v>5</v>
      </c>
      <c r="C177" s="7">
        <v>0.64326000000000005</v>
      </c>
      <c r="D177" s="6">
        <f t="shared" si="24"/>
        <v>96489.000000000015</v>
      </c>
      <c r="E177" s="60">
        <v>0.42457</v>
      </c>
      <c r="F177" s="6">
        <f t="shared" si="33"/>
        <v>0</v>
      </c>
      <c r="G177" s="7">
        <v>0.52076999999999996</v>
      </c>
      <c r="H177" s="6">
        <f t="shared" si="25"/>
        <v>6509.6249999999991</v>
      </c>
      <c r="I177" s="7">
        <v>0.31418000000000001</v>
      </c>
      <c r="J177" s="6">
        <f t="shared" si="26"/>
        <v>25134.400000000001</v>
      </c>
      <c r="K177" s="20"/>
      <c r="L177" s="6">
        <f t="shared" si="27"/>
        <v>64000</v>
      </c>
      <c r="M177" s="6">
        <f t="shared" si="28"/>
        <v>6509.6249999999991</v>
      </c>
      <c r="N177" s="6">
        <f t="shared" si="29"/>
        <v>25134.400000000001</v>
      </c>
      <c r="O177" s="6">
        <f t="shared" si="30"/>
        <v>844.9750000000131</v>
      </c>
      <c r="P177" s="6">
        <f t="shared" si="35"/>
        <v>844.9750000000131</v>
      </c>
      <c r="Q177" s="11">
        <f t="shared" si="31"/>
        <v>1350000</v>
      </c>
      <c r="R177" s="11">
        <f t="shared" si="32"/>
        <v>844.9750000000131</v>
      </c>
      <c r="S177" s="11">
        <f t="shared" si="34"/>
        <v>0</v>
      </c>
      <c r="T177" s="20"/>
    </row>
    <row r="178" spans="1:20" x14ac:dyDescent="0.25">
      <c r="A178">
        <v>2021010715</v>
      </c>
      <c r="B178">
        <v>5</v>
      </c>
      <c r="C178" s="7">
        <v>0.63771999999999995</v>
      </c>
      <c r="D178" s="6">
        <f t="shared" si="24"/>
        <v>95658</v>
      </c>
      <c r="E178" s="60">
        <v>0.39301000000000003</v>
      </c>
      <c r="F178" s="6">
        <f t="shared" si="33"/>
        <v>0</v>
      </c>
      <c r="G178" s="7">
        <v>0.55042999999999997</v>
      </c>
      <c r="H178" s="6">
        <f t="shared" si="25"/>
        <v>6880.375</v>
      </c>
      <c r="I178" s="7">
        <v>0.22298999999999999</v>
      </c>
      <c r="J178" s="6">
        <f t="shared" si="26"/>
        <v>17839.2</v>
      </c>
      <c r="K178" s="20"/>
      <c r="L178" s="6">
        <f t="shared" si="27"/>
        <v>64000</v>
      </c>
      <c r="M178" s="6">
        <f t="shared" si="28"/>
        <v>6880.375</v>
      </c>
      <c r="N178" s="6">
        <f t="shared" si="29"/>
        <v>17839.2</v>
      </c>
      <c r="O178" s="6">
        <f t="shared" si="30"/>
        <v>6938.4249999999993</v>
      </c>
      <c r="P178" s="6">
        <f t="shared" si="35"/>
        <v>6093.4499999999862</v>
      </c>
      <c r="Q178" s="11">
        <f t="shared" si="31"/>
        <v>1350000</v>
      </c>
      <c r="R178" s="11">
        <f t="shared" si="32"/>
        <v>6938.4249999999993</v>
      </c>
      <c r="S178" s="11">
        <f t="shared" si="34"/>
        <v>0</v>
      </c>
      <c r="T178" s="20"/>
    </row>
    <row r="179" spans="1:20" x14ac:dyDescent="0.25">
      <c r="A179">
        <v>2021010716</v>
      </c>
      <c r="B179">
        <v>5</v>
      </c>
      <c r="C179" s="7">
        <v>0.64212000000000002</v>
      </c>
      <c r="D179" s="6">
        <f t="shared" si="24"/>
        <v>96318</v>
      </c>
      <c r="E179" s="60">
        <v>0.39472000000000002</v>
      </c>
      <c r="F179" s="6">
        <f t="shared" si="33"/>
        <v>0</v>
      </c>
      <c r="G179" s="7">
        <v>0.49043999999999999</v>
      </c>
      <c r="H179" s="6">
        <f t="shared" si="25"/>
        <v>6130.5</v>
      </c>
      <c r="I179" s="7">
        <v>6.0269999999999997E-2</v>
      </c>
      <c r="J179" s="6">
        <f t="shared" si="26"/>
        <v>4821.5999999999995</v>
      </c>
      <c r="K179" s="20"/>
      <c r="L179" s="6">
        <f t="shared" si="27"/>
        <v>64000</v>
      </c>
      <c r="M179" s="6">
        <f t="shared" si="28"/>
        <v>6130.5</v>
      </c>
      <c r="N179" s="6">
        <f t="shared" si="29"/>
        <v>4821.5999999999995</v>
      </c>
      <c r="O179" s="6">
        <f t="shared" si="30"/>
        <v>21365.9</v>
      </c>
      <c r="P179" s="6">
        <f t="shared" si="35"/>
        <v>14427.475000000002</v>
      </c>
      <c r="Q179" s="11">
        <f t="shared" si="31"/>
        <v>1350000</v>
      </c>
      <c r="R179" s="11">
        <f t="shared" si="32"/>
        <v>21365.9</v>
      </c>
      <c r="S179" s="11">
        <f t="shared" si="34"/>
        <v>0</v>
      </c>
      <c r="T179" s="20"/>
    </row>
    <row r="180" spans="1:20" x14ac:dyDescent="0.25">
      <c r="A180">
        <v>2021010717</v>
      </c>
      <c r="B180">
        <v>5</v>
      </c>
      <c r="C180" s="7">
        <v>0.65908</v>
      </c>
      <c r="D180" s="6">
        <f t="shared" si="24"/>
        <v>98862</v>
      </c>
      <c r="E180" s="60">
        <v>0.44973000000000002</v>
      </c>
      <c r="F180" s="6">
        <f t="shared" si="33"/>
        <v>0</v>
      </c>
      <c r="G180" s="7">
        <v>0.44681999999999999</v>
      </c>
      <c r="H180" s="6">
        <f t="shared" si="25"/>
        <v>5585.25</v>
      </c>
      <c r="I180" s="7">
        <v>3.8300000000000001E-3</v>
      </c>
      <c r="J180" s="6">
        <f t="shared" si="26"/>
        <v>306.39999999999998</v>
      </c>
      <c r="K180" s="20"/>
      <c r="L180" s="6">
        <f t="shared" si="27"/>
        <v>64000</v>
      </c>
      <c r="M180" s="6">
        <f t="shared" si="28"/>
        <v>5585.25</v>
      </c>
      <c r="N180" s="6">
        <f t="shared" si="29"/>
        <v>306.39999999999998</v>
      </c>
      <c r="O180" s="6">
        <f t="shared" si="30"/>
        <v>28970.35</v>
      </c>
      <c r="P180" s="6">
        <f t="shared" si="35"/>
        <v>7604.4499999999971</v>
      </c>
      <c r="Q180" s="11">
        <f t="shared" si="31"/>
        <v>1346495.9</v>
      </c>
      <c r="R180" s="11">
        <f t="shared" si="32"/>
        <v>28970.35</v>
      </c>
      <c r="S180" s="11">
        <f t="shared" si="34"/>
        <v>0</v>
      </c>
      <c r="T180" s="20"/>
    </row>
    <row r="181" spans="1:20" x14ac:dyDescent="0.25">
      <c r="A181">
        <v>2021010718</v>
      </c>
      <c r="B181">
        <v>5</v>
      </c>
      <c r="C181" s="7">
        <v>0.69728000000000001</v>
      </c>
      <c r="D181" s="6">
        <f t="shared" si="24"/>
        <v>104592</v>
      </c>
      <c r="E181" s="60">
        <v>0.49941000000000002</v>
      </c>
      <c r="F181" s="6">
        <f t="shared" si="33"/>
        <v>0</v>
      </c>
      <c r="G181" s="7">
        <v>0.46283000000000002</v>
      </c>
      <c r="H181" s="6">
        <f t="shared" si="25"/>
        <v>5785.375</v>
      </c>
      <c r="I181" s="7">
        <v>0</v>
      </c>
      <c r="J181" s="6">
        <f t="shared" si="26"/>
        <v>0</v>
      </c>
      <c r="K181" s="20"/>
      <c r="L181" s="6">
        <f t="shared" si="27"/>
        <v>64000</v>
      </c>
      <c r="M181" s="6">
        <f t="shared" si="28"/>
        <v>5785.375</v>
      </c>
      <c r="N181" s="6">
        <f t="shared" si="29"/>
        <v>0</v>
      </c>
      <c r="O181" s="6">
        <f t="shared" si="30"/>
        <v>34806.625</v>
      </c>
      <c r="P181" s="6">
        <f t="shared" si="35"/>
        <v>5836.2750000000015</v>
      </c>
      <c r="Q181" s="11">
        <f t="shared" si="31"/>
        <v>1337155.5249999999</v>
      </c>
      <c r="R181" s="11">
        <f t="shared" si="32"/>
        <v>34806.625</v>
      </c>
      <c r="S181" s="11">
        <f t="shared" si="34"/>
        <v>0</v>
      </c>
      <c r="T181" s="20"/>
    </row>
    <row r="182" spans="1:20" x14ac:dyDescent="0.25">
      <c r="A182">
        <v>2021010719</v>
      </c>
      <c r="B182">
        <v>5</v>
      </c>
      <c r="C182" s="7">
        <v>0.70682</v>
      </c>
      <c r="D182" s="6">
        <f t="shared" si="24"/>
        <v>106023</v>
      </c>
      <c r="E182" s="60">
        <v>0.51473000000000002</v>
      </c>
      <c r="F182" s="6">
        <f t="shared" si="33"/>
        <v>0</v>
      </c>
      <c r="G182" s="7">
        <v>0.50139999999999996</v>
      </c>
      <c r="H182" s="6">
        <f t="shared" si="25"/>
        <v>6267.4999999999991</v>
      </c>
      <c r="I182" s="7">
        <v>0</v>
      </c>
      <c r="J182" s="6">
        <f t="shared" si="26"/>
        <v>0</v>
      </c>
      <c r="K182" s="20"/>
      <c r="L182" s="6">
        <f t="shared" si="27"/>
        <v>64000</v>
      </c>
      <c r="M182" s="6">
        <f t="shared" si="28"/>
        <v>6267.4999999999991</v>
      </c>
      <c r="N182" s="6">
        <f t="shared" si="29"/>
        <v>0</v>
      </c>
      <c r="O182" s="6">
        <f t="shared" si="30"/>
        <v>35755.5</v>
      </c>
      <c r="P182" s="6">
        <f t="shared" si="35"/>
        <v>948.875</v>
      </c>
      <c r="Q182" s="11">
        <f t="shared" si="31"/>
        <v>1326866.2749999999</v>
      </c>
      <c r="R182" s="11">
        <f t="shared" si="32"/>
        <v>35755.5</v>
      </c>
      <c r="S182" s="11">
        <f t="shared" si="34"/>
        <v>0</v>
      </c>
      <c r="T182" s="20"/>
    </row>
    <row r="183" spans="1:20" x14ac:dyDescent="0.25">
      <c r="A183">
        <v>2021010720</v>
      </c>
      <c r="B183">
        <v>5</v>
      </c>
      <c r="C183" s="7">
        <v>0.69964999999999999</v>
      </c>
      <c r="D183" s="6">
        <f t="shared" si="24"/>
        <v>104947.5</v>
      </c>
      <c r="E183" s="60">
        <v>0.47876999999999997</v>
      </c>
      <c r="F183" s="6">
        <f t="shared" si="33"/>
        <v>0</v>
      </c>
      <c r="G183" s="7">
        <v>0.54566000000000003</v>
      </c>
      <c r="H183" s="6">
        <f t="shared" si="25"/>
        <v>6820.75</v>
      </c>
      <c r="I183" s="7">
        <v>0</v>
      </c>
      <c r="J183" s="6">
        <f t="shared" si="26"/>
        <v>0</v>
      </c>
      <c r="K183" s="20"/>
      <c r="L183" s="6">
        <f t="shared" si="27"/>
        <v>64000</v>
      </c>
      <c r="M183" s="6">
        <f t="shared" si="28"/>
        <v>6820.75</v>
      </c>
      <c r="N183" s="6">
        <f t="shared" si="29"/>
        <v>0</v>
      </c>
      <c r="O183" s="6">
        <f t="shared" si="30"/>
        <v>34126.75</v>
      </c>
      <c r="P183" s="6">
        <f t="shared" si="35"/>
        <v>-1628.75</v>
      </c>
      <c r="Q183" s="11">
        <f t="shared" si="31"/>
        <v>1318205.7749999999</v>
      </c>
      <c r="R183" s="11">
        <f t="shared" si="32"/>
        <v>34126.75</v>
      </c>
      <c r="S183" s="11">
        <f t="shared" si="34"/>
        <v>0</v>
      </c>
      <c r="T183" s="20"/>
    </row>
    <row r="184" spans="1:20" x14ac:dyDescent="0.25">
      <c r="A184">
        <v>2021010721</v>
      </c>
      <c r="B184">
        <v>5</v>
      </c>
      <c r="C184" s="7">
        <v>0.68838999999999995</v>
      </c>
      <c r="D184" s="6">
        <f t="shared" si="24"/>
        <v>103258.49999999999</v>
      </c>
      <c r="E184" s="60">
        <v>0.44470999999999999</v>
      </c>
      <c r="F184" s="6">
        <f t="shared" si="33"/>
        <v>0</v>
      </c>
      <c r="G184" s="7">
        <v>0.59733000000000003</v>
      </c>
      <c r="H184" s="6">
        <f t="shared" si="25"/>
        <v>7466.625</v>
      </c>
      <c r="I184" s="7">
        <v>0</v>
      </c>
      <c r="J184" s="6">
        <f t="shared" si="26"/>
        <v>0</v>
      </c>
      <c r="K184" s="20"/>
      <c r="L184" s="6">
        <f t="shared" si="27"/>
        <v>64000</v>
      </c>
      <c r="M184" s="6">
        <f t="shared" si="28"/>
        <v>7466.625</v>
      </c>
      <c r="N184" s="6">
        <f t="shared" si="29"/>
        <v>0</v>
      </c>
      <c r="O184" s="6">
        <f t="shared" si="30"/>
        <v>31791.874999999985</v>
      </c>
      <c r="P184" s="6">
        <f t="shared" si="35"/>
        <v>-2334.8750000000146</v>
      </c>
      <c r="Q184" s="11">
        <f t="shared" si="31"/>
        <v>1311880.1499999999</v>
      </c>
      <c r="R184" s="11">
        <f t="shared" si="32"/>
        <v>31791.874999999985</v>
      </c>
      <c r="S184" s="11">
        <f t="shared" si="34"/>
        <v>0</v>
      </c>
      <c r="T184" s="20"/>
    </row>
    <row r="185" spans="1:20" x14ac:dyDescent="0.25">
      <c r="A185">
        <v>2021010722</v>
      </c>
      <c r="B185">
        <v>5</v>
      </c>
      <c r="C185" s="7">
        <v>0.66859000000000002</v>
      </c>
      <c r="D185" s="6">
        <f t="shared" si="24"/>
        <v>100288.5</v>
      </c>
      <c r="E185" s="60">
        <v>0.45295999999999997</v>
      </c>
      <c r="F185" s="6">
        <f t="shared" si="33"/>
        <v>0</v>
      </c>
      <c r="G185" s="7">
        <v>0.68011999999999995</v>
      </c>
      <c r="H185" s="6">
        <f t="shared" si="25"/>
        <v>8501.5</v>
      </c>
      <c r="I185" s="7">
        <v>0</v>
      </c>
      <c r="J185" s="6">
        <f t="shared" si="26"/>
        <v>0</v>
      </c>
      <c r="K185" s="20"/>
      <c r="L185" s="6">
        <f t="shared" si="27"/>
        <v>64000</v>
      </c>
      <c r="M185" s="6">
        <f t="shared" si="28"/>
        <v>8501.5</v>
      </c>
      <c r="N185" s="6">
        <f t="shared" si="29"/>
        <v>0</v>
      </c>
      <c r="O185" s="6">
        <f t="shared" si="30"/>
        <v>27787</v>
      </c>
      <c r="P185" s="6">
        <f t="shared" si="35"/>
        <v>-4004.8749999999854</v>
      </c>
      <c r="Q185" s="11">
        <f t="shared" si="31"/>
        <v>1309559.3999999999</v>
      </c>
      <c r="R185" s="11">
        <f t="shared" si="32"/>
        <v>27787</v>
      </c>
      <c r="S185" s="11">
        <f t="shared" si="34"/>
        <v>0</v>
      </c>
      <c r="T185" s="20"/>
    </row>
    <row r="186" spans="1:20" x14ac:dyDescent="0.25">
      <c r="A186">
        <v>2021010723</v>
      </c>
      <c r="B186">
        <v>5</v>
      </c>
      <c r="C186" s="7">
        <v>0.64063999999999999</v>
      </c>
      <c r="D186" s="6">
        <f t="shared" si="24"/>
        <v>96096</v>
      </c>
      <c r="E186" s="60">
        <v>0.43979000000000001</v>
      </c>
      <c r="F186" s="6">
        <f t="shared" si="33"/>
        <v>0</v>
      </c>
      <c r="G186" s="7">
        <v>0.66769999999999996</v>
      </c>
      <c r="H186" s="6">
        <f t="shared" si="25"/>
        <v>8346.25</v>
      </c>
      <c r="I186" s="7">
        <v>0</v>
      </c>
      <c r="J186" s="6">
        <f t="shared" si="26"/>
        <v>0</v>
      </c>
      <c r="K186" s="20"/>
      <c r="L186" s="6">
        <f t="shared" si="27"/>
        <v>64000</v>
      </c>
      <c r="M186" s="6">
        <f t="shared" si="28"/>
        <v>8346.25</v>
      </c>
      <c r="N186" s="6">
        <f t="shared" si="29"/>
        <v>0</v>
      </c>
      <c r="O186" s="6">
        <f t="shared" si="30"/>
        <v>23749.75</v>
      </c>
      <c r="P186" s="6">
        <f t="shared" si="35"/>
        <v>-4037.25</v>
      </c>
      <c r="Q186" s="11">
        <f t="shared" si="31"/>
        <v>1311275.8999999999</v>
      </c>
      <c r="R186" s="11">
        <f t="shared" si="32"/>
        <v>23749.75</v>
      </c>
      <c r="S186" s="11">
        <f t="shared" si="34"/>
        <v>0</v>
      </c>
      <c r="T186" s="20"/>
    </row>
    <row r="187" spans="1:20" x14ac:dyDescent="0.25">
      <c r="A187">
        <v>2021010724</v>
      </c>
      <c r="B187">
        <v>5</v>
      </c>
      <c r="C187" s="7">
        <v>0.61246</v>
      </c>
      <c r="D187" s="6">
        <f t="shared" si="24"/>
        <v>91869</v>
      </c>
      <c r="E187" s="60">
        <v>0.40653</v>
      </c>
      <c r="F187" s="6">
        <f t="shared" si="33"/>
        <v>0</v>
      </c>
      <c r="G187" s="7">
        <v>0.68898999999999999</v>
      </c>
      <c r="H187" s="6">
        <f t="shared" si="25"/>
        <v>8612.375</v>
      </c>
      <c r="I187" s="7">
        <v>0</v>
      </c>
      <c r="J187" s="6">
        <f t="shared" si="26"/>
        <v>0</v>
      </c>
      <c r="K187" s="20"/>
      <c r="L187" s="6">
        <f t="shared" si="27"/>
        <v>64000</v>
      </c>
      <c r="M187" s="6">
        <f t="shared" si="28"/>
        <v>8612.375</v>
      </c>
      <c r="N187" s="6">
        <f t="shared" si="29"/>
        <v>0</v>
      </c>
      <c r="O187" s="6">
        <f t="shared" si="30"/>
        <v>19256.625</v>
      </c>
      <c r="P187" s="6">
        <f t="shared" si="35"/>
        <v>-4493.125</v>
      </c>
      <c r="Q187" s="11">
        <f t="shared" si="31"/>
        <v>1317485.5249999999</v>
      </c>
      <c r="R187" s="11">
        <f t="shared" si="32"/>
        <v>19256.625</v>
      </c>
      <c r="S187" s="11">
        <f t="shared" si="34"/>
        <v>0</v>
      </c>
      <c r="T187" s="20"/>
    </row>
    <row r="188" spans="1:20" x14ac:dyDescent="0.25">
      <c r="A188">
        <v>2021010801</v>
      </c>
      <c r="B188">
        <v>6</v>
      </c>
      <c r="C188" s="7">
        <v>0.59280999999999995</v>
      </c>
      <c r="D188" s="6">
        <f t="shared" si="24"/>
        <v>88921.499999999985</v>
      </c>
      <c r="E188" s="60">
        <v>0.30729000000000001</v>
      </c>
      <c r="F188" s="6">
        <f t="shared" si="33"/>
        <v>0</v>
      </c>
      <c r="G188" s="7">
        <v>0.64659</v>
      </c>
      <c r="H188" s="6">
        <f t="shared" si="25"/>
        <v>8082.375</v>
      </c>
      <c r="I188" s="7">
        <v>0</v>
      </c>
      <c r="J188" s="6">
        <f t="shared" si="26"/>
        <v>0</v>
      </c>
      <c r="K188" s="20"/>
      <c r="L188" s="6">
        <f t="shared" si="27"/>
        <v>64000</v>
      </c>
      <c r="M188" s="6">
        <f t="shared" si="28"/>
        <v>8082.375</v>
      </c>
      <c r="N188" s="6">
        <f t="shared" si="29"/>
        <v>0</v>
      </c>
      <c r="O188" s="6">
        <f t="shared" si="30"/>
        <v>16839.124999999985</v>
      </c>
      <c r="P188" s="6">
        <f t="shared" si="35"/>
        <v>-2417.5000000000146</v>
      </c>
      <c r="Q188" s="11">
        <f t="shared" si="31"/>
        <v>1326112.6499999999</v>
      </c>
      <c r="R188" s="11">
        <f t="shared" si="32"/>
        <v>16839.124999999985</v>
      </c>
      <c r="S188" s="11">
        <f t="shared" si="34"/>
        <v>0</v>
      </c>
      <c r="T188" s="20"/>
    </row>
    <row r="189" spans="1:20" x14ac:dyDescent="0.25">
      <c r="A189">
        <v>2021010802</v>
      </c>
      <c r="B189">
        <v>6</v>
      </c>
      <c r="C189" s="7">
        <v>0.58135999999999999</v>
      </c>
      <c r="D189" s="6">
        <f t="shared" si="24"/>
        <v>87204</v>
      </c>
      <c r="E189" s="60">
        <v>0.29527999999999999</v>
      </c>
      <c r="F189" s="6">
        <f t="shared" si="33"/>
        <v>0</v>
      </c>
      <c r="G189" s="7">
        <v>0.64798</v>
      </c>
      <c r="H189" s="6">
        <f t="shared" si="25"/>
        <v>8099.75</v>
      </c>
      <c r="I189" s="7">
        <v>0</v>
      </c>
      <c r="J189" s="6">
        <f t="shared" si="26"/>
        <v>0</v>
      </c>
      <c r="K189" s="20"/>
      <c r="L189" s="6">
        <f t="shared" si="27"/>
        <v>64000</v>
      </c>
      <c r="M189" s="6">
        <f t="shared" si="28"/>
        <v>8099.75</v>
      </c>
      <c r="N189" s="6">
        <f t="shared" si="29"/>
        <v>0</v>
      </c>
      <c r="O189" s="6">
        <f t="shared" si="30"/>
        <v>15104.25</v>
      </c>
      <c r="P189" s="6">
        <f t="shared" si="35"/>
        <v>-1734.8749999999854</v>
      </c>
      <c r="Q189" s="11">
        <f t="shared" si="31"/>
        <v>1336474.6499999999</v>
      </c>
      <c r="R189" s="11">
        <f t="shared" si="32"/>
        <v>15104.25</v>
      </c>
      <c r="S189" s="11">
        <f t="shared" si="34"/>
        <v>0</v>
      </c>
      <c r="T189" s="20"/>
    </row>
    <row r="190" spans="1:20" x14ac:dyDescent="0.25">
      <c r="A190">
        <v>2021010803</v>
      </c>
      <c r="B190">
        <v>6</v>
      </c>
      <c r="C190" s="7">
        <v>0.57708999999999999</v>
      </c>
      <c r="D190" s="6">
        <f t="shared" si="24"/>
        <v>86563.5</v>
      </c>
      <c r="E190" s="60">
        <v>0.25161</v>
      </c>
      <c r="F190" s="6">
        <f t="shared" si="33"/>
        <v>0</v>
      </c>
      <c r="G190" s="7">
        <v>0.65795999999999999</v>
      </c>
      <c r="H190" s="6">
        <f t="shared" si="25"/>
        <v>8224.5</v>
      </c>
      <c r="I190" s="7">
        <v>0</v>
      </c>
      <c r="J190" s="6">
        <f t="shared" si="26"/>
        <v>0</v>
      </c>
      <c r="K190" s="20"/>
      <c r="L190" s="6">
        <f t="shared" si="27"/>
        <v>64000</v>
      </c>
      <c r="M190" s="6">
        <f t="shared" si="28"/>
        <v>8224.5</v>
      </c>
      <c r="N190" s="6">
        <f t="shared" si="29"/>
        <v>0</v>
      </c>
      <c r="O190" s="6">
        <f t="shared" si="30"/>
        <v>14339</v>
      </c>
      <c r="P190" s="6">
        <f t="shared" si="35"/>
        <v>-765.25</v>
      </c>
      <c r="Q190" s="11">
        <f t="shared" si="31"/>
        <v>1347601.9</v>
      </c>
      <c r="R190" s="11">
        <f t="shared" si="32"/>
        <v>14339</v>
      </c>
      <c r="S190" s="11">
        <f t="shared" si="34"/>
        <v>0</v>
      </c>
      <c r="T190" s="20"/>
    </row>
    <row r="191" spans="1:20" x14ac:dyDescent="0.25">
      <c r="A191">
        <v>2021010804</v>
      </c>
      <c r="B191">
        <v>6</v>
      </c>
      <c r="C191" s="7">
        <v>0.57740999999999998</v>
      </c>
      <c r="D191" s="6">
        <f t="shared" si="24"/>
        <v>86611.5</v>
      </c>
      <c r="E191" s="60">
        <v>0.19159000000000001</v>
      </c>
      <c r="F191" s="6">
        <f t="shared" si="33"/>
        <v>0</v>
      </c>
      <c r="G191" s="7">
        <v>0.64810000000000001</v>
      </c>
      <c r="H191" s="6">
        <f t="shared" si="25"/>
        <v>8101.25</v>
      </c>
      <c r="I191" s="7">
        <v>0</v>
      </c>
      <c r="J191" s="6">
        <f t="shared" si="26"/>
        <v>0</v>
      </c>
      <c r="K191" s="20"/>
      <c r="L191" s="6">
        <f t="shared" si="27"/>
        <v>64000</v>
      </c>
      <c r="M191" s="6">
        <f t="shared" si="28"/>
        <v>8101.25</v>
      </c>
      <c r="N191" s="6">
        <f t="shared" si="29"/>
        <v>0</v>
      </c>
      <c r="O191" s="6">
        <f t="shared" si="30"/>
        <v>14510.25</v>
      </c>
      <c r="P191" s="6">
        <f t="shared" si="35"/>
        <v>171.25</v>
      </c>
      <c r="Q191" s="11">
        <f t="shared" si="31"/>
        <v>1350000</v>
      </c>
      <c r="R191" s="11">
        <f t="shared" si="32"/>
        <v>14510.25</v>
      </c>
      <c r="S191" s="11">
        <f t="shared" si="34"/>
        <v>0</v>
      </c>
      <c r="T191" s="20"/>
    </row>
    <row r="192" spans="1:20" x14ac:dyDescent="0.25">
      <c r="A192">
        <v>2021010805</v>
      </c>
      <c r="B192">
        <v>6</v>
      </c>
      <c r="C192" s="7">
        <v>0.58730000000000004</v>
      </c>
      <c r="D192" s="6">
        <f t="shared" si="24"/>
        <v>88095</v>
      </c>
      <c r="E192" s="60">
        <v>0.21412999999999999</v>
      </c>
      <c r="F192" s="6">
        <f t="shared" si="33"/>
        <v>0</v>
      </c>
      <c r="G192" s="7">
        <v>0.63919999999999999</v>
      </c>
      <c r="H192" s="6">
        <f t="shared" si="25"/>
        <v>7990</v>
      </c>
      <c r="I192" s="7">
        <v>0</v>
      </c>
      <c r="J192" s="6">
        <f t="shared" si="26"/>
        <v>0</v>
      </c>
      <c r="K192" s="20"/>
      <c r="L192" s="6">
        <f t="shared" si="27"/>
        <v>64000</v>
      </c>
      <c r="M192" s="6">
        <f t="shared" si="28"/>
        <v>7990</v>
      </c>
      <c r="N192" s="6">
        <f t="shared" si="29"/>
        <v>0</v>
      </c>
      <c r="O192" s="6">
        <f t="shared" si="30"/>
        <v>16105</v>
      </c>
      <c r="P192" s="6">
        <f t="shared" si="35"/>
        <v>1594.75</v>
      </c>
      <c r="Q192" s="11">
        <f t="shared" si="31"/>
        <v>1350000</v>
      </c>
      <c r="R192" s="11">
        <f t="shared" si="32"/>
        <v>16105</v>
      </c>
      <c r="S192" s="11">
        <f t="shared" si="34"/>
        <v>0</v>
      </c>
      <c r="T192" s="20"/>
    </row>
    <row r="193" spans="1:20" x14ac:dyDescent="0.25">
      <c r="A193">
        <v>2021010806</v>
      </c>
      <c r="B193">
        <v>6</v>
      </c>
      <c r="C193" s="7">
        <v>0.61368999999999996</v>
      </c>
      <c r="D193" s="6">
        <f t="shared" si="24"/>
        <v>92053.5</v>
      </c>
      <c r="E193" s="60">
        <v>0.18289</v>
      </c>
      <c r="F193" s="6">
        <f t="shared" si="33"/>
        <v>0</v>
      </c>
      <c r="G193" s="7">
        <v>0.62566999999999995</v>
      </c>
      <c r="H193" s="6">
        <f t="shared" si="25"/>
        <v>7820.8749999999991</v>
      </c>
      <c r="I193" s="7">
        <v>0</v>
      </c>
      <c r="J193" s="6">
        <f t="shared" si="26"/>
        <v>0</v>
      </c>
      <c r="K193" s="20"/>
      <c r="L193" s="6">
        <f t="shared" si="27"/>
        <v>64000</v>
      </c>
      <c r="M193" s="6">
        <f t="shared" si="28"/>
        <v>7820.8749999999991</v>
      </c>
      <c r="N193" s="6">
        <f t="shared" si="29"/>
        <v>0</v>
      </c>
      <c r="O193" s="6">
        <f t="shared" si="30"/>
        <v>20232.625</v>
      </c>
      <c r="P193" s="6">
        <f t="shared" si="35"/>
        <v>4127.625</v>
      </c>
      <c r="Q193" s="11">
        <f t="shared" si="31"/>
        <v>1350000</v>
      </c>
      <c r="R193" s="11">
        <f t="shared" si="32"/>
        <v>20232.625</v>
      </c>
      <c r="S193" s="11">
        <f t="shared" si="34"/>
        <v>0</v>
      </c>
      <c r="T193" s="20"/>
    </row>
    <row r="194" spans="1:20" x14ac:dyDescent="0.25">
      <c r="A194">
        <v>2021010807</v>
      </c>
      <c r="B194">
        <v>6</v>
      </c>
      <c r="C194" s="7">
        <v>0.65542999999999996</v>
      </c>
      <c r="D194" s="6">
        <f t="shared" si="24"/>
        <v>98314.5</v>
      </c>
      <c r="E194" s="60">
        <v>0.19153999999999999</v>
      </c>
      <c r="F194" s="6">
        <f t="shared" si="33"/>
        <v>0</v>
      </c>
      <c r="G194" s="7">
        <v>0.60463999999999996</v>
      </c>
      <c r="H194" s="6">
        <f t="shared" si="25"/>
        <v>7557.9999999999991</v>
      </c>
      <c r="I194" s="7">
        <v>0</v>
      </c>
      <c r="J194" s="6">
        <f t="shared" si="26"/>
        <v>0</v>
      </c>
      <c r="K194" s="20"/>
      <c r="L194" s="6">
        <f t="shared" si="27"/>
        <v>64000</v>
      </c>
      <c r="M194" s="6">
        <f t="shared" si="28"/>
        <v>7557.9999999999991</v>
      </c>
      <c r="N194" s="6">
        <f t="shared" si="29"/>
        <v>0</v>
      </c>
      <c r="O194" s="6">
        <f t="shared" si="30"/>
        <v>26756.5</v>
      </c>
      <c r="P194" s="6">
        <f t="shared" si="35"/>
        <v>6523.875</v>
      </c>
      <c r="Q194" s="11">
        <f t="shared" si="31"/>
        <v>1348709.75</v>
      </c>
      <c r="R194" s="11">
        <f t="shared" si="32"/>
        <v>26756.5</v>
      </c>
      <c r="S194" s="11">
        <f t="shared" si="34"/>
        <v>0</v>
      </c>
      <c r="T194" s="20"/>
    </row>
    <row r="195" spans="1:20" x14ac:dyDescent="0.25">
      <c r="A195">
        <v>2021010808</v>
      </c>
      <c r="B195">
        <v>6</v>
      </c>
      <c r="C195" s="7">
        <v>0.69277</v>
      </c>
      <c r="D195" s="6">
        <f t="shared" si="24"/>
        <v>103915.5</v>
      </c>
      <c r="E195" s="60">
        <v>0.19758000000000001</v>
      </c>
      <c r="F195" s="6">
        <f t="shared" si="33"/>
        <v>0</v>
      </c>
      <c r="G195" s="7">
        <v>0.59628000000000003</v>
      </c>
      <c r="H195" s="6">
        <f t="shared" si="25"/>
        <v>7453.5</v>
      </c>
      <c r="I195" s="7">
        <v>2.4379999999999999E-2</v>
      </c>
      <c r="J195" s="6">
        <f t="shared" si="26"/>
        <v>1950.3999999999999</v>
      </c>
      <c r="K195" s="20"/>
      <c r="L195" s="6">
        <f t="shared" si="27"/>
        <v>64000</v>
      </c>
      <c r="M195" s="6">
        <f t="shared" si="28"/>
        <v>7453.5</v>
      </c>
      <c r="N195" s="6">
        <f t="shared" si="29"/>
        <v>1950.3999999999999</v>
      </c>
      <c r="O195" s="6">
        <f t="shared" si="30"/>
        <v>30511.599999999999</v>
      </c>
      <c r="P195" s="6">
        <f t="shared" si="35"/>
        <v>3755.0999999999985</v>
      </c>
      <c r="Q195" s="11">
        <f t="shared" si="31"/>
        <v>1343664.4</v>
      </c>
      <c r="R195" s="11">
        <f t="shared" si="32"/>
        <v>30511.599999999999</v>
      </c>
      <c r="S195" s="11">
        <f t="shared" si="34"/>
        <v>0</v>
      </c>
      <c r="T195" s="20"/>
    </row>
    <row r="196" spans="1:20" x14ac:dyDescent="0.25">
      <c r="A196">
        <v>2021010809</v>
      </c>
      <c r="B196">
        <v>6</v>
      </c>
      <c r="C196" s="7">
        <v>0.70643999999999996</v>
      </c>
      <c r="D196" s="6">
        <f t="shared" si="24"/>
        <v>105966</v>
      </c>
      <c r="E196" s="60">
        <v>0.16467000000000001</v>
      </c>
      <c r="F196" s="6">
        <f t="shared" si="33"/>
        <v>0</v>
      </c>
      <c r="G196" s="7">
        <v>0.57655999999999996</v>
      </c>
      <c r="H196" s="6">
        <f t="shared" si="25"/>
        <v>7206.9999999999991</v>
      </c>
      <c r="I196" s="7">
        <v>0.21492</v>
      </c>
      <c r="J196" s="6">
        <f t="shared" si="26"/>
        <v>17193.599999999999</v>
      </c>
      <c r="K196" s="20"/>
      <c r="L196" s="6">
        <f t="shared" si="27"/>
        <v>64000</v>
      </c>
      <c r="M196" s="6">
        <f t="shared" si="28"/>
        <v>7206.9999999999991</v>
      </c>
      <c r="N196" s="6">
        <f t="shared" si="29"/>
        <v>17193.599999999999</v>
      </c>
      <c r="O196" s="6">
        <f t="shared" si="30"/>
        <v>17565.400000000001</v>
      </c>
      <c r="P196" s="6">
        <f t="shared" si="35"/>
        <v>-12946.199999999997</v>
      </c>
      <c r="Q196" s="11">
        <f t="shared" si="31"/>
        <v>1350000</v>
      </c>
      <c r="R196" s="11">
        <f t="shared" si="32"/>
        <v>17565.400000000001</v>
      </c>
      <c r="S196" s="11">
        <f t="shared" si="34"/>
        <v>0</v>
      </c>
      <c r="T196" s="20"/>
    </row>
    <row r="197" spans="1:20" x14ac:dyDescent="0.25">
      <c r="A197">
        <v>2021010810</v>
      </c>
      <c r="B197">
        <v>6</v>
      </c>
      <c r="C197" s="7">
        <v>0.70835999999999999</v>
      </c>
      <c r="D197" s="6">
        <f t="shared" ref="D197:D260" si="36">D$18*C197</f>
        <v>106254</v>
      </c>
      <c r="E197" s="60">
        <v>0.15246999999999999</v>
      </c>
      <c r="F197" s="6">
        <f t="shared" si="33"/>
        <v>0</v>
      </c>
      <c r="G197" s="7">
        <v>0.60126000000000002</v>
      </c>
      <c r="H197" s="6">
        <f t="shared" ref="H197:H260" si="37">H$18*G197</f>
        <v>7515.75</v>
      </c>
      <c r="I197" s="7">
        <v>0.40799999999999997</v>
      </c>
      <c r="J197" s="6">
        <f t="shared" ref="J197:J260" si="38">I197*J$18</f>
        <v>32639.999999999996</v>
      </c>
      <c r="K197" s="20"/>
      <c r="L197" s="6">
        <f t="shared" si="27"/>
        <v>64000</v>
      </c>
      <c r="M197" s="6">
        <f t="shared" si="28"/>
        <v>7515.75</v>
      </c>
      <c r="N197" s="6">
        <f t="shared" si="29"/>
        <v>32639.999999999996</v>
      </c>
      <c r="O197" s="6">
        <f t="shared" si="30"/>
        <v>2098.2500000000036</v>
      </c>
      <c r="P197" s="6">
        <f t="shared" si="35"/>
        <v>-15467.149999999998</v>
      </c>
      <c r="Q197" s="11">
        <f t="shared" si="31"/>
        <v>1350000</v>
      </c>
      <c r="R197" s="11">
        <f t="shared" si="32"/>
        <v>2098.2500000000036</v>
      </c>
      <c r="S197" s="11">
        <f t="shared" si="34"/>
        <v>0</v>
      </c>
      <c r="T197" s="20"/>
    </row>
    <row r="198" spans="1:20" x14ac:dyDescent="0.25">
      <c r="A198">
        <v>2021010811</v>
      </c>
      <c r="B198">
        <v>6</v>
      </c>
      <c r="C198" s="7">
        <v>0.70538999999999996</v>
      </c>
      <c r="D198" s="6">
        <f t="shared" si="36"/>
        <v>105808.5</v>
      </c>
      <c r="E198" s="60">
        <v>0.1069</v>
      </c>
      <c r="F198" s="6">
        <f t="shared" si="33"/>
        <v>0</v>
      </c>
      <c r="G198" s="7">
        <v>0.60782999999999998</v>
      </c>
      <c r="H198" s="6">
        <f t="shared" si="37"/>
        <v>7597.875</v>
      </c>
      <c r="I198" s="7">
        <v>0.48694999999999999</v>
      </c>
      <c r="J198" s="6">
        <f t="shared" si="38"/>
        <v>38956</v>
      </c>
      <c r="K198" s="20"/>
      <c r="L198" s="6">
        <f t="shared" si="27"/>
        <v>64000</v>
      </c>
      <c r="M198" s="6">
        <f t="shared" si="28"/>
        <v>7597.875</v>
      </c>
      <c r="N198" s="6">
        <f t="shared" si="29"/>
        <v>34210.625</v>
      </c>
      <c r="O198" s="6">
        <f t="shared" si="30"/>
        <v>0</v>
      </c>
      <c r="P198" s="6">
        <f t="shared" si="35"/>
        <v>-2098.2500000000036</v>
      </c>
      <c r="Q198" s="11">
        <f t="shared" si="31"/>
        <v>1350000</v>
      </c>
      <c r="R198" s="11">
        <f t="shared" si="32"/>
        <v>0</v>
      </c>
      <c r="S198" s="11">
        <f t="shared" si="34"/>
        <v>0</v>
      </c>
      <c r="T198" s="20"/>
    </row>
    <row r="199" spans="1:20" x14ac:dyDescent="0.25">
      <c r="A199">
        <v>2021010812</v>
      </c>
      <c r="B199">
        <v>6</v>
      </c>
      <c r="C199" s="7">
        <v>0.70101000000000002</v>
      </c>
      <c r="D199" s="6">
        <f t="shared" si="36"/>
        <v>105151.5</v>
      </c>
      <c r="E199" s="60">
        <v>0.12013</v>
      </c>
      <c r="F199" s="6">
        <f t="shared" si="33"/>
        <v>0</v>
      </c>
      <c r="G199" s="7">
        <v>0.63702999999999999</v>
      </c>
      <c r="H199" s="6">
        <f t="shared" si="37"/>
        <v>7962.875</v>
      </c>
      <c r="I199" s="7">
        <v>0.47714000000000001</v>
      </c>
      <c r="J199" s="6">
        <f t="shared" si="38"/>
        <v>38171.199999999997</v>
      </c>
      <c r="K199" s="20"/>
      <c r="L199" s="6">
        <f t="shared" si="27"/>
        <v>64000</v>
      </c>
      <c r="M199" s="6">
        <f t="shared" si="28"/>
        <v>7962.875</v>
      </c>
      <c r="N199" s="6">
        <f t="shared" si="29"/>
        <v>33188.625</v>
      </c>
      <c r="O199" s="6">
        <f t="shared" si="30"/>
        <v>0</v>
      </c>
      <c r="P199" s="6">
        <f t="shared" si="35"/>
        <v>0</v>
      </c>
      <c r="Q199" s="11">
        <f t="shared" si="31"/>
        <v>1350000</v>
      </c>
      <c r="R199" s="11">
        <f t="shared" si="32"/>
        <v>0</v>
      </c>
      <c r="S199" s="11">
        <f t="shared" si="34"/>
        <v>0</v>
      </c>
      <c r="T199" s="20"/>
    </row>
    <row r="200" spans="1:20" x14ac:dyDescent="0.25">
      <c r="A200">
        <v>2021010813</v>
      </c>
      <c r="B200">
        <v>6</v>
      </c>
      <c r="C200" s="7">
        <v>0.69596000000000002</v>
      </c>
      <c r="D200" s="6">
        <f t="shared" si="36"/>
        <v>104394</v>
      </c>
      <c r="E200" s="60">
        <v>0.13006000000000001</v>
      </c>
      <c r="F200" s="6">
        <f t="shared" si="33"/>
        <v>0</v>
      </c>
      <c r="G200" s="7">
        <v>0.65166999999999997</v>
      </c>
      <c r="H200" s="6">
        <f t="shared" si="37"/>
        <v>8145.875</v>
      </c>
      <c r="I200" s="7">
        <v>0.48298000000000002</v>
      </c>
      <c r="J200" s="6">
        <f t="shared" si="38"/>
        <v>38638.400000000001</v>
      </c>
      <c r="K200" s="20"/>
      <c r="L200" s="6">
        <f t="shared" si="27"/>
        <v>64000</v>
      </c>
      <c r="M200" s="6">
        <f t="shared" si="28"/>
        <v>8145.875</v>
      </c>
      <c r="N200" s="6">
        <f t="shared" si="29"/>
        <v>32248.125</v>
      </c>
      <c r="O200" s="6">
        <f t="shared" si="30"/>
        <v>0</v>
      </c>
      <c r="P200" s="6">
        <f t="shared" si="35"/>
        <v>0</v>
      </c>
      <c r="Q200" s="11">
        <f t="shared" si="31"/>
        <v>1350000</v>
      </c>
      <c r="R200" s="11">
        <f t="shared" si="32"/>
        <v>0</v>
      </c>
      <c r="S200" s="11">
        <f t="shared" si="34"/>
        <v>0</v>
      </c>
      <c r="T200" s="20"/>
    </row>
    <row r="201" spans="1:20" x14ac:dyDescent="0.25">
      <c r="A201">
        <v>2021010814</v>
      </c>
      <c r="B201">
        <v>6</v>
      </c>
      <c r="C201" s="7">
        <v>0.68662000000000001</v>
      </c>
      <c r="D201" s="6">
        <f t="shared" si="36"/>
        <v>102993</v>
      </c>
      <c r="E201" s="60">
        <v>0.13353999999999999</v>
      </c>
      <c r="F201" s="6">
        <f t="shared" si="33"/>
        <v>0</v>
      </c>
      <c r="G201" s="7">
        <v>0.68252999999999997</v>
      </c>
      <c r="H201" s="6">
        <f t="shared" si="37"/>
        <v>8531.625</v>
      </c>
      <c r="I201" s="7">
        <v>0.45678000000000002</v>
      </c>
      <c r="J201" s="6">
        <f t="shared" si="38"/>
        <v>36542.400000000001</v>
      </c>
      <c r="K201" s="20"/>
      <c r="L201" s="6">
        <f t="shared" si="27"/>
        <v>64000</v>
      </c>
      <c r="M201" s="6">
        <f t="shared" si="28"/>
        <v>8531.625</v>
      </c>
      <c r="N201" s="6">
        <f t="shared" si="29"/>
        <v>30461.375</v>
      </c>
      <c r="O201" s="6">
        <f t="shared" si="30"/>
        <v>0</v>
      </c>
      <c r="P201" s="6">
        <f t="shared" si="35"/>
        <v>0</v>
      </c>
      <c r="Q201" s="11">
        <f t="shared" si="31"/>
        <v>1350000</v>
      </c>
      <c r="R201" s="11">
        <f t="shared" si="32"/>
        <v>0</v>
      </c>
      <c r="S201" s="11">
        <f t="shared" si="34"/>
        <v>0</v>
      </c>
      <c r="T201" s="20"/>
    </row>
    <row r="202" spans="1:20" x14ac:dyDescent="0.25">
      <c r="A202">
        <v>2021010815</v>
      </c>
      <c r="B202">
        <v>6</v>
      </c>
      <c r="C202" s="7">
        <v>0.67972999999999995</v>
      </c>
      <c r="D202" s="6">
        <f t="shared" si="36"/>
        <v>101959.49999999999</v>
      </c>
      <c r="E202" s="60">
        <v>0.23832</v>
      </c>
      <c r="F202" s="6">
        <f t="shared" si="33"/>
        <v>0</v>
      </c>
      <c r="G202" s="7">
        <v>0.71448</v>
      </c>
      <c r="H202" s="6">
        <f t="shared" si="37"/>
        <v>8931</v>
      </c>
      <c r="I202" s="7">
        <v>0.29826999999999998</v>
      </c>
      <c r="J202" s="6">
        <f t="shared" si="38"/>
        <v>23861.599999999999</v>
      </c>
      <c r="K202" s="20"/>
      <c r="L202" s="6">
        <f t="shared" si="27"/>
        <v>64000</v>
      </c>
      <c r="M202" s="6">
        <f t="shared" si="28"/>
        <v>8931</v>
      </c>
      <c r="N202" s="6">
        <f t="shared" si="29"/>
        <v>23861.599999999999</v>
      </c>
      <c r="O202" s="6">
        <f t="shared" si="30"/>
        <v>5166.8999999999869</v>
      </c>
      <c r="P202" s="6">
        <f t="shared" si="35"/>
        <v>5166.8999999999869</v>
      </c>
      <c r="Q202" s="11">
        <f t="shared" si="31"/>
        <v>1350000</v>
      </c>
      <c r="R202" s="11">
        <f t="shared" si="32"/>
        <v>5166.8999999999869</v>
      </c>
      <c r="S202" s="11">
        <f t="shared" si="34"/>
        <v>0</v>
      </c>
      <c r="T202" s="20"/>
    </row>
    <row r="203" spans="1:20" x14ac:dyDescent="0.25">
      <c r="A203">
        <v>2021010816</v>
      </c>
      <c r="B203">
        <v>6</v>
      </c>
      <c r="C203" s="7">
        <v>0.67745999999999995</v>
      </c>
      <c r="D203" s="6">
        <f t="shared" si="36"/>
        <v>101618.99999999999</v>
      </c>
      <c r="E203" s="60">
        <v>0.28378999999999999</v>
      </c>
      <c r="F203" s="6">
        <f t="shared" si="33"/>
        <v>0</v>
      </c>
      <c r="G203" s="7">
        <v>0.71145999999999998</v>
      </c>
      <c r="H203" s="6">
        <f t="shared" si="37"/>
        <v>8893.25</v>
      </c>
      <c r="I203" s="7">
        <v>9.5710000000000003E-2</v>
      </c>
      <c r="J203" s="6">
        <f t="shared" si="38"/>
        <v>7656.8</v>
      </c>
      <c r="K203" s="20"/>
      <c r="L203" s="6">
        <f t="shared" si="27"/>
        <v>64000</v>
      </c>
      <c r="M203" s="6">
        <f t="shared" si="28"/>
        <v>8893.25</v>
      </c>
      <c r="N203" s="6">
        <f t="shared" si="29"/>
        <v>7656.8</v>
      </c>
      <c r="O203" s="6">
        <f t="shared" si="30"/>
        <v>21068.949999999986</v>
      </c>
      <c r="P203" s="6">
        <f t="shared" si="35"/>
        <v>15902.05</v>
      </c>
      <c r="Q203" s="11">
        <f t="shared" si="31"/>
        <v>1350000</v>
      </c>
      <c r="R203" s="11">
        <f t="shared" si="32"/>
        <v>21068.949999999986</v>
      </c>
      <c r="S203" s="11">
        <f t="shared" si="34"/>
        <v>0</v>
      </c>
      <c r="T203" s="20"/>
    </row>
    <row r="204" spans="1:20" x14ac:dyDescent="0.25">
      <c r="A204">
        <v>2021010817</v>
      </c>
      <c r="B204">
        <v>6</v>
      </c>
      <c r="C204" s="7">
        <v>0.68625999999999998</v>
      </c>
      <c r="D204" s="6">
        <f t="shared" si="36"/>
        <v>102939</v>
      </c>
      <c r="E204" s="60">
        <v>0.38641999999999999</v>
      </c>
      <c r="F204" s="6">
        <f t="shared" si="33"/>
        <v>0</v>
      </c>
      <c r="G204" s="7">
        <v>0.69076000000000004</v>
      </c>
      <c r="H204" s="6">
        <f t="shared" si="37"/>
        <v>8634.5</v>
      </c>
      <c r="I204" s="7">
        <v>7.3299999999999997E-3</v>
      </c>
      <c r="J204" s="6">
        <f t="shared" si="38"/>
        <v>586.4</v>
      </c>
      <c r="K204" s="20"/>
      <c r="L204" s="6">
        <f t="shared" si="27"/>
        <v>64000</v>
      </c>
      <c r="M204" s="6">
        <f t="shared" si="28"/>
        <v>8634.5</v>
      </c>
      <c r="N204" s="6">
        <f t="shared" si="29"/>
        <v>586.4</v>
      </c>
      <c r="O204" s="6">
        <f t="shared" si="30"/>
        <v>29718.1</v>
      </c>
      <c r="P204" s="6">
        <f t="shared" si="35"/>
        <v>8649.1500000000124</v>
      </c>
      <c r="Q204" s="11">
        <f t="shared" si="31"/>
        <v>1345748.15</v>
      </c>
      <c r="R204" s="11">
        <f t="shared" si="32"/>
        <v>29718.1</v>
      </c>
      <c r="S204" s="11">
        <f t="shared" si="34"/>
        <v>0</v>
      </c>
      <c r="T204" s="20"/>
    </row>
    <row r="205" spans="1:20" x14ac:dyDescent="0.25">
      <c r="A205">
        <v>2021010818</v>
      </c>
      <c r="B205">
        <v>6</v>
      </c>
      <c r="C205" s="7">
        <v>0.71203000000000005</v>
      </c>
      <c r="D205" s="6">
        <f t="shared" si="36"/>
        <v>106804.50000000001</v>
      </c>
      <c r="E205" s="60">
        <v>0.46494000000000002</v>
      </c>
      <c r="F205" s="6">
        <f t="shared" si="33"/>
        <v>0</v>
      </c>
      <c r="G205" s="7">
        <v>0.66617000000000004</v>
      </c>
      <c r="H205" s="6">
        <f t="shared" si="37"/>
        <v>8327.125</v>
      </c>
      <c r="I205" s="7">
        <v>0</v>
      </c>
      <c r="J205" s="6">
        <f t="shared" si="38"/>
        <v>0</v>
      </c>
      <c r="K205" s="20"/>
      <c r="L205" s="6">
        <f t="shared" si="27"/>
        <v>64000</v>
      </c>
      <c r="M205" s="6">
        <f t="shared" si="28"/>
        <v>8327.125</v>
      </c>
      <c r="N205" s="6">
        <f t="shared" si="29"/>
        <v>0</v>
      </c>
      <c r="O205" s="6">
        <f t="shared" si="30"/>
        <v>34477.375000000015</v>
      </c>
      <c r="P205" s="6">
        <f t="shared" si="35"/>
        <v>4759.275000000016</v>
      </c>
      <c r="Q205" s="11">
        <f t="shared" si="31"/>
        <v>1336737.0249999999</v>
      </c>
      <c r="R205" s="11">
        <f t="shared" si="32"/>
        <v>34477.375000000015</v>
      </c>
      <c r="S205" s="11">
        <f t="shared" si="34"/>
        <v>0</v>
      </c>
      <c r="T205" s="20"/>
    </row>
    <row r="206" spans="1:20" x14ac:dyDescent="0.25">
      <c r="A206">
        <v>2021010819</v>
      </c>
      <c r="B206">
        <v>6</v>
      </c>
      <c r="C206" s="7">
        <v>0.71345000000000003</v>
      </c>
      <c r="D206" s="6">
        <f t="shared" si="36"/>
        <v>107017.5</v>
      </c>
      <c r="E206" s="60">
        <v>0.50177000000000005</v>
      </c>
      <c r="F206" s="6">
        <f t="shared" si="33"/>
        <v>0</v>
      </c>
      <c r="G206" s="7">
        <v>0.60580000000000001</v>
      </c>
      <c r="H206" s="6">
        <f t="shared" si="37"/>
        <v>7572.5</v>
      </c>
      <c r="I206" s="7">
        <v>0</v>
      </c>
      <c r="J206" s="6">
        <f t="shared" si="38"/>
        <v>0</v>
      </c>
      <c r="K206" s="20"/>
      <c r="L206" s="6">
        <f t="shared" si="27"/>
        <v>64000</v>
      </c>
      <c r="M206" s="6">
        <f t="shared" si="28"/>
        <v>7572.5</v>
      </c>
      <c r="N206" s="6">
        <f t="shared" si="29"/>
        <v>0</v>
      </c>
      <c r="O206" s="6">
        <f t="shared" si="30"/>
        <v>35445</v>
      </c>
      <c r="P206" s="6">
        <f t="shared" si="35"/>
        <v>967.62499999998545</v>
      </c>
      <c r="Q206" s="11">
        <f t="shared" si="31"/>
        <v>1326758.2749999999</v>
      </c>
      <c r="R206" s="11">
        <f t="shared" si="32"/>
        <v>35445</v>
      </c>
      <c r="S206" s="11">
        <f t="shared" si="34"/>
        <v>0</v>
      </c>
      <c r="T206" s="20"/>
    </row>
    <row r="207" spans="1:20" x14ac:dyDescent="0.25">
      <c r="A207">
        <v>2021010820</v>
      </c>
      <c r="B207">
        <v>6</v>
      </c>
      <c r="C207" s="7">
        <v>0.70243</v>
      </c>
      <c r="D207" s="6">
        <f t="shared" si="36"/>
        <v>105364.5</v>
      </c>
      <c r="E207" s="60">
        <v>0.52263999999999999</v>
      </c>
      <c r="F207" s="6">
        <f t="shared" si="33"/>
        <v>0</v>
      </c>
      <c r="G207" s="7">
        <v>0.59536</v>
      </c>
      <c r="H207" s="6">
        <f t="shared" si="37"/>
        <v>7442</v>
      </c>
      <c r="I207" s="7">
        <v>0</v>
      </c>
      <c r="J207" s="6">
        <f t="shared" si="38"/>
        <v>0</v>
      </c>
      <c r="K207" s="20"/>
      <c r="L207" s="6">
        <f t="shared" si="27"/>
        <v>64000</v>
      </c>
      <c r="M207" s="6">
        <f t="shared" si="28"/>
        <v>7442</v>
      </c>
      <c r="N207" s="6">
        <f t="shared" si="29"/>
        <v>0</v>
      </c>
      <c r="O207" s="6">
        <f t="shared" si="30"/>
        <v>33922.5</v>
      </c>
      <c r="P207" s="6">
        <f t="shared" si="35"/>
        <v>-1522.5</v>
      </c>
      <c r="Q207" s="11">
        <f t="shared" si="31"/>
        <v>1318302.0249999999</v>
      </c>
      <c r="R207" s="11">
        <f t="shared" si="32"/>
        <v>33922.5</v>
      </c>
      <c r="S207" s="11">
        <f t="shared" si="34"/>
        <v>0</v>
      </c>
      <c r="T207" s="20"/>
    </row>
    <row r="208" spans="1:20" x14ac:dyDescent="0.25">
      <c r="A208">
        <v>2021010821</v>
      </c>
      <c r="B208">
        <v>6</v>
      </c>
      <c r="C208" s="7">
        <v>0.68944000000000005</v>
      </c>
      <c r="D208" s="6">
        <f t="shared" si="36"/>
        <v>103416.00000000001</v>
      </c>
      <c r="E208" s="60">
        <v>0.53278000000000003</v>
      </c>
      <c r="F208" s="6">
        <f t="shared" si="33"/>
        <v>0</v>
      </c>
      <c r="G208" s="7">
        <v>0.56930000000000003</v>
      </c>
      <c r="H208" s="6">
        <f t="shared" si="37"/>
        <v>7116.25</v>
      </c>
      <c r="I208" s="7">
        <v>0</v>
      </c>
      <c r="J208" s="6">
        <f t="shared" si="38"/>
        <v>0</v>
      </c>
      <c r="K208" s="20"/>
      <c r="L208" s="6">
        <f t="shared" si="27"/>
        <v>64000</v>
      </c>
      <c r="M208" s="6">
        <f t="shared" si="28"/>
        <v>7116.25</v>
      </c>
      <c r="N208" s="6">
        <f t="shared" si="29"/>
        <v>0</v>
      </c>
      <c r="O208" s="6">
        <f t="shared" si="30"/>
        <v>32299.750000000015</v>
      </c>
      <c r="P208" s="6">
        <f t="shared" si="35"/>
        <v>-1622.7499999999854</v>
      </c>
      <c r="Q208" s="11">
        <f t="shared" si="31"/>
        <v>1311468.5249999999</v>
      </c>
      <c r="R208" s="11">
        <f t="shared" si="32"/>
        <v>32299.750000000015</v>
      </c>
      <c r="S208" s="11">
        <f t="shared" si="34"/>
        <v>0</v>
      </c>
      <c r="T208" s="20"/>
    </row>
    <row r="209" spans="1:20" x14ac:dyDescent="0.25">
      <c r="A209">
        <v>2021010822</v>
      </c>
      <c r="B209">
        <v>6</v>
      </c>
      <c r="C209" s="7">
        <v>0.67144999999999999</v>
      </c>
      <c r="D209" s="6">
        <f t="shared" si="36"/>
        <v>100717.5</v>
      </c>
      <c r="E209" s="60">
        <v>0.59748999999999997</v>
      </c>
      <c r="F209" s="6">
        <f t="shared" si="33"/>
        <v>0</v>
      </c>
      <c r="G209" s="7">
        <v>0.57091999999999998</v>
      </c>
      <c r="H209" s="6">
        <f t="shared" si="37"/>
        <v>7136.5</v>
      </c>
      <c r="I209" s="7">
        <v>0</v>
      </c>
      <c r="J209" s="6">
        <f t="shared" si="38"/>
        <v>0</v>
      </c>
      <c r="K209" s="20"/>
      <c r="L209" s="6">
        <f t="shared" si="27"/>
        <v>64000</v>
      </c>
      <c r="M209" s="6">
        <f t="shared" si="28"/>
        <v>7136.5</v>
      </c>
      <c r="N209" s="6">
        <f t="shared" si="29"/>
        <v>0</v>
      </c>
      <c r="O209" s="6">
        <f t="shared" si="30"/>
        <v>29581</v>
      </c>
      <c r="P209" s="6">
        <f t="shared" si="35"/>
        <v>-2718.7500000000146</v>
      </c>
      <c r="Q209" s="11">
        <f t="shared" si="31"/>
        <v>1307353.7749999999</v>
      </c>
      <c r="R209" s="11">
        <f t="shared" si="32"/>
        <v>29581</v>
      </c>
      <c r="S209" s="11">
        <f t="shared" si="34"/>
        <v>0</v>
      </c>
      <c r="T209" s="20"/>
    </row>
    <row r="210" spans="1:20" x14ac:dyDescent="0.25">
      <c r="A210">
        <v>2021010823</v>
      </c>
      <c r="B210">
        <v>6</v>
      </c>
      <c r="C210" s="7">
        <v>0.64573999999999998</v>
      </c>
      <c r="D210" s="6">
        <f t="shared" si="36"/>
        <v>96861</v>
      </c>
      <c r="E210" s="60">
        <v>0.63634999999999997</v>
      </c>
      <c r="F210" s="6">
        <f t="shared" si="33"/>
        <v>0</v>
      </c>
      <c r="G210" s="7">
        <v>0.55761000000000005</v>
      </c>
      <c r="H210" s="6">
        <f t="shared" si="37"/>
        <v>6970.1250000000009</v>
      </c>
      <c r="I210" s="7">
        <v>0</v>
      </c>
      <c r="J210" s="6">
        <f t="shared" si="38"/>
        <v>0</v>
      </c>
      <c r="K210" s="20"/>
      <c r="L210" s="6">
        <f t="shared" si="27"/>
        <v>64000</v>
      </c>
      <c r="M210" s="6">
        <f t="shared" si="28"/>
        <v>6970.1250000000009</v>
      </c>
      <c r="N210" s="6">
        <f t="shared" si="29"/>
        <v>0</v>
      </c>
      <c r="O210" s="6">
        <f t="shared" si="30"/>
        <v>25890.875</v>
      </c>
      <c r="P210" s="6">
        <f t="shared" si="35"/>
        <v>-3690.125</v>
      </c>
      <c r="Q210" s="11">
        <f t="shared" si="31"/>
        <v>1306929.1499999999</v>
      </c>
      <c r="R210" s="11">
        <f t="shared" si="32"/>
        <v>25890.875</v>
      </c>
      <c r="S210" s="11">
        <f t="shared" si="34"/>
        <v>0</v>
      </c>
      <c r="T210" s="20"/>
    </row>
    <row r="211" spans="1:20" x14ac:dyDescent="0.25">
      <c r="A211">
        <v>2021010824</v>
      </c>
      <c r="B211">
        <v>6</v>
      </c>
      <c r="C211" s="7">
        <v>0.61965999999999999</v>
      </c>
      <c r="D211" s="6">
        <f t="shared" si="36"/>
        <v>92949</v>
      </c>
      <c r="E211" s="60">
        <v>0.66185000000000005</v>
      </c>
      <c r="F211" s="6">
        <f t="shared" si="33"/>
        <v>0</v>
      </c>
      <c r="G211" s="7">
        <v>0.52620999999999996</v>
      </c>
      <c r="H211" s="6">
        <f t="shared" si="37"/>
        <v>6577.6249999999991</v>
      </c>
      <c r="I211" s="7">
        <v>0</v>
      </c>
      <c r="J211" s="6">
        <f t="shared" si="38"/>
        <v>0</v>
      </c>
      <c r="K211" s="20"/>
      <c r="L211" s="6">
        <f t="shared" si="27"/>
        <v>64000</v>
      </c>
      <c r="M211" s="6">
        <f t="shared" si="28"/>
        <v>6577.6249999999991</v>
      </c>
      <c r="N211" s="6">
        <f t="shared" si="29"/>
        <v>0</v>
      </c>
      <c r="O211" s="6">
        <f t="shared" si="30"/>
        <v>22371.375</v>
      </c>
      <c r="P211" s="6">
        <f t="shared" si="35"/>
        <v>-3519.5</v>
      </c>
      <c r="Q211" s="11">
        <f t="shared" si="31"/>
        <v>1310024.0249999999</v>
      </c>
      <c r="R211" s="11">
        <f t="shared" si="32"/>
        <v>22371.375</v>
      </c>
      <c r="S211" s="11">
        <f t="shared" si="34"/>
        <v>0</v>
      </c>
      <c r="T211" s="20"/>
    </row>
    <row r="212" spans="1:20" x14ac:dyDescent="0.25">
      <c r="A212">
        <v>2021010901</v>
      </c>
      <c r="B212">
        <v>7</v>
      </c>
      <c r="C212" s="7">
        <v>0.59953999999999996</v>
      </c>
      <c r="D212" s="6">
        <f t="shared" si="36"/>
        <v>89931</v>
      </c>
      <c r="E212" s="60">
        <v>0.68923999999999996</v>
      </c>
      <c r="F212" s="6">
        <f t="shared" si="33"/>
        <v>0</v>
      </c>
      <c r="G212" s="7">
        <v>0.53105000000000002</v>
      </c>
      <c r="H212" s="6">
        <f t="shared" si="37"/>
        <v>6638.125</v>
      </c>
      <c r="I212" s="7">
        <v>0</v>
      </c>
      <c r="J212" s="6">
        <f t="shared" si="38"/>
        <v>0</v>
      </c>
      <c r="K212" s="20"/>
      <c r="L212" s="6">
        <f t="shared" ref="L212:L275" si="39">IF(D212-F212&gt;C$17,C$17,D212-F212)</f>
        <v>64000</v>
      </c>
      <c r="M212" s="6">
        <f t="shared" ref="M212:M275" si="40">IF(D212-F212-L212&gt;H212,H212,D212-F212-L212)</f>
        <v>6638.125</v>
      </c>
      <c r="N212" s="6">
        <f t="shared" ref="N212:N275" si="41">IF(D212-F212-L212-M212&gt;J212,J212,D212-F212-L212-M212)</f>
        <v>0</v>
      </c>
      <c r="O212" s="6">
        <f t="shared" ref="O212:O275" si="42">D212-F212-L212-M212-N212</f>
        <v>19292.875</v>
      </c>
      <c r="P212" s="6">
        <f t="shared" si="35"/>
        <v>-3078.5</v>
      </c>
      <c r="Q212" s="11">
        <f t="shared" ref="Q212:Q275" si="43">IF(AA$25*P$17-AA$24+Q211-O212&gt;Q$19,Q$19,IF(AA$25*P$17-AA$24+Q211-O212&lt;0,0,AA$25*P$17-AA$24+Q211-O212))</f>
        <v>1316197.3999999999</v>
      </c>
      <c r="R212" s="11">
        <f t="shared" ref="R212:R275" si="44">IF(Q211-Q212+P$17-AA$24&lt;O212,Q211-Q212+P$17-AA$24,O212)</f>
        <v>19292.875</v>
      </c>
      <c r="S212" s="11">
        <f t="shared" si="34"/>
        <v>0</v>
      </c>
      <c r="T212" s="20"/>
    </row>
    <row r="213" spans="1:20" x14ac:dyDescent="0.25">
      <c r="A213">
        <v>2021010902</v>
      </c>
      <c r="B213">
        <v>7</v>
      </c>
      <c r="C213" s="7">
        <v>0.58720000000000006</v>
      </c>
      <c r="D213" s="6">
        <f t="shared" si="36"/>
        <v>88080.000000000015</v>
      </c>
      <c r="E213" s="60">
        <v>0.66754000000000002</v>
      </c>
      <c r="F213" s="6">
        <f t="shared" ref="F213:F276" si="45">F$18*E213</f>
        <v>0</v>
      </c>
      <c r="G213" s="7">
        <v>0.55755999999999994</v>
      </c>
      <c r="H213" s="6">
        <f t="shared" si="37"/>
        <v>6969.4999999999991</v>
      </c>
      <c r="I213" s="7">
        <v>0</v>
      </c>
      <c r="J213" s="6">
        <f t="shared" si="38"/>
        <v>0</v>
      </c>
      <c r="K213" s="20"/>
      <c r="L213" s="6">
        <f t="shared" si="39"/>
        <v>64000</v>
      </c>
      <c r="M213" s="6">
        <f t="shared" si="40"/>
        <v>6969.4999999999991</v>
      </c>
      <c r="N213" s="6">
        <f t="shared" si="41"/>
        <v>0</v>
      </c>
      <c r="O213" s="6">
        <f t="shared" si="42"/>
        <v>17110.500000000015</v>
      </c>
      <c r="P213" s="6">
        <f t="shared" si="35"/>
        <v>-2182.3749999999854</v>
      </c>
      <c r="Q213" s="11">
        <f t="shared" si="43"/>
        <v>1324553.1499999999</v>
      </c>
      <c r="R213" s="11">
        <f t="shared" si="44"/>
        <v>17110.500000000015</v>
      </c>
      <c r="S213" s="11">
        <f t="shared" ref="S213:S276" si="46">O213-R213</f>
        <v>0</v>
      </c>
      <c r="T213" s="20"/>
    </row>
    <row r="214" spans="1:20" x14ac:dyDescent="0.25">
      <c r="A214">
        <v>2021010903</v>
      </c>
      <c r="B214">
        <v>7</v>
      </c>
      <c r="C214" s="7">
        <v>0.58130000000000004</v>
      </c>
      <c r="D214" s="6">
        <f t="shared" si="36"/>
        <v>87195</v>
      </c>
      <c r="E214" s="60">
        <v>0.68579999999999997</v>
      </c>
      <c r="F214" s="6">
        <f t="shared" si="45"/>
        <v>0</v>
      </c>
      <c r="G214" s="7">
        <v>0.54913999999999996</v>
      </c>
      <c r="H214" s="6">
        <f t="shared" si="37"/>
        <v>6864.2499999999991</v>
      </c>
      <c r="I214" s="7">
        <v>0</v>
      </c>
      <c r="J214" s="6">
        <f t="shared" si="38"/>
        <v>0</v>
      </c>
      <c r="K214" s="20"/>
      <c r="L214" s="6">
        <f t="shared" si="39"/>
        <v>64000</v>
      </c>
      <c r="M214" s="6">
        <f t="shared" si="40"/>
        <v>6864.2499999999991</v>
      </c>
      <c r="N214" s="6">
        <f t="shared" si="41"/>
        <v>0</v>
      </c>
      <c r="O214" s="6">
        <f t="shared" si="42"/>
        <v>16330.75</v>
      </c>
      <c r="P214" s="6">
        <f t="shared" ref="P214:P277" si="47">O214-O213</f>
        <v>-779.75000000001455</v>
      </c>
      <c r="Q214" s="11">
        <f t="shared" si="43"/>
        <v>1333688.6499999999</v>
      </c>
      <c r="R214" s="11">
        <f t="shared" si="44"/>
        <v>16330.75</v>
      </c>
      <c r="S214" s="11">
        <f t="shared" si="46"/>
        <v>0</v>
      </c>
      <c r="T214" s="20"/>
    </row>
    <row r="215" spans="1:20" x14ac:dyDescent="0.25">
      <c r="A215">
        <v>2021010904</v>
      </c>
      <c r="B215">
        <v>7</v>
      </c>
      <c r="C215" s="7">
        <v>0.58174999999999999</v>
      </c>
      <c r="D215" s="6">
        <f t="shared" si="36"/>
        <v>87262.5</v>
      </c>
      <c r="E215" s="60">
        <v>0.69759000000000004</v>
      </c>
      <c r="F215" s="6">
        <f t="shared" si="45"/>
        <v>0</v>
      </c>
      <c r="G215" s="7">
        <v>0.51517000000000002</v>
      </c>
      <c r="H215" s="6">
        <f t="shared" si="37"/>
        <v>6439.625</v>
      </c>
      <c r="I215" s="7">
        <v>0</v>
      </c>
      <c r="J215" s="6">
        <f t="shared" si="38"/>
        <v>0</v>
      </c>
      <c r="K215" s="20"/>
      <c r="L215" s="6">
        <f t="shared" si="39"/>
        <v>64000</v>
      </c>
      <c r="M215" s="6">
        <f t="shared" si="40"/>
        <v>6439.625</v>
      </c>
      <c r="N215" s="6">
        <f t="shared" si="41"/>
        <v>0</v>
      </c>
      <c r="O215" s="6">
        <f t="shared" si="42"/>
        <v>16822.875</v>
      </c>
      <c r="P215" s="6">
        <f t="shared" si="47"/>
        <v>492.125</v>
      </c>
      <c r="Q215" s="11">
        <f t="shared" si="43"/>
        <v>1342332.0249999999</v>
      </c>
      <c r="R215" s="11">
        <f t="shared" si="44"/>
        <v>16822.875</v>
      </c>
      <c r="S215" s="11">
        <f t="shared" si="46"/>
        <v>0</v>
      </c>
      <c r="T215" s="20"/>
    </row>
    <row r="216" spans="1:20" x14ac:dyDescent="0.25">
      <c r="A216">
        <v>2021010905</v>
      </c>
      <c r="B216">
        <v>7</v>
      </c>
      <c r="C216" s="7">
        <v>0.58753</v>
      </c>
      <c r="D216" s="6">
        <f t="shared" si="36"/>
        <v>88129.5</v>
      </c>
      <c r="E216" s="60">
        <v>0.71723999999999999</v>
      </c>
      <c r="F216" s="6">
        <f t="shared" si="45"/>
        <v>0</v>
      </c>
      <c r="G216" s="7">
        <v>0.48457</v>
      </c>
      <c r="H216" s="6">
        <f t="shared" si="37"/>
        <v>6057.125</v>
      </c>
      <c r="I216" s="7">
        <v>0</v>
      </c>
      <c r="J216" s="6">
        <f t="shared" si="38"/>
        <v>0</v>
      </c>
      <c r="K216" s="20"/>
      <c r="L216" s="6">
        <f t="shared" si="39"/>
        <v>64000</v>
      </c>
      <c r="M216" s="6">
        <f t="shared" si="40"/>
        <v>6057.125</v>
      </c>
      <c r="N216" s="6">
        <f t="shared" si="41"/>
        <v>0</v>
      </c>
      <c r="O216" s="6">
        <f t="shared" si="42"/>
        <v>18072.375</v>
      </c>
      <c r="P216" s="6">
        <f t="shared" si="47"/>
        <v>1249.5</v>
      </c>
      <c r="Q216" s="11">
        <f t="shared" si="43"/>
        <v>1349725.9</v>
      </c>
      <c r="R216" s="11">
        <f t="shared" si="44"/>
        <v>18072.375</v>
      </c>
      <c r="S216" s="11">
        <f t="shared" si="46"/>
        <v>0</v>
      </c>
      <c r="T216" s="20"/>
    </row>
    <row r="217" spans="1:20" x14ac:dyDescent="0.25">
      <c r="A217">
        <v>2021010906</v>
      </c>
      <c r="B217">
        <v>7</v>
      </c>
      <c r="C217" s="7">
        <v>0.60131000000000001</v>
      </c>
      <c r="D217" s="6">
        <f t="shared" si="36"/>
        <v>90196.5</v>
      </c>
      <c r="E217" s="60">
        <v>0.71948000000000001</v>
      </c>
      <c r="F217" s="6">
        <f t="shared" si="45"/>
        <v>0</v>
      </c>
      <c r="G217" s="7">
        <v>0.48109000000000002</v>
      </c>
      <c r="H217" s="6">
        <f t="shared" si="37"/>
        <v>6013.625</v>
      </c>
      <c r="I217" s="7">
        <v>0</v>
      </c>
      <c r="J217" s="6">
        <f t="shared" si="38"/>
        <v>0</v>
      </c>
      <c r="K217" s="20"/>
      <c r="L217" s="6">
        <f t="shared" si="39"/>
        <v>64000</v>
      </c>
      <c r="M217" s="6">
        <f t="shared" si="40"/>
        <v>6013.625</v>
      </c>
      <c r="N217" s="6">
        <f t="shared" si="41"/>
        <v>0</v>
      </c>
      <c r="O217" s="6">
        <f t="shared" si="42"/>
        <v>20182.875</v>
      </c>
      <c r="P217" s="6">
        <f t="shared" si="47"/>
        <v>2110.5</v>
      </c>
      <c r="Q217" s="11">
        <f t="shared" si="43"/>
        <v>1350000</v>
      </c>
      <c r="R217" s="11">
        <f t="shared" si="44"/>
        <v>20182.875</v>
      </c>
      <c r="S217" s="11">
        <f t="shared" si="46"/>
        <v>0</v>
      </c>
      <c r="T217" s="20"/>
    </row>
    <row r="218" spans="1:20" x14ac:dyDescent="0.25">
      <c r="A218">
        <v>2021010907</v>
      </c>
      <c r="B218">
        <v>7</v>
      </c>
      <c r="C218" s="7">
        <v>0.62246999999999997</v>
      </c>
      <c r="D218" s="6">
        <f t="shared" si="36"/>
        <v>93370.5</v>
      </c>
      <c r="E218" s="60">
        <v>0.70067999999999997</v>
      </c>
      <c r="F218" s="6">
        <f t="shared" si="45"/>
        <v>0</v>
      </c>
      <c r="G218" s="7">
        <v>0.45934000000000003</v>
      </c>
      <c r="H218" s="6">
        <f t="shared" si="37"/>
        <v>5741.75</v>
      </c>
      <c r="I218" s="7">
        <v>0</v>
      </c>
      <c r="J218" s="6">
        <f t="shared" si="38"/>
        <v>0</v>
      </c>
      <c r="K218" s="20"/>
      <c r="L218" s="6">
        <f t="shared" si="39"/>
        <v>64000</v>
      </c>
      <c r="M218" s="6">
        <f t="shared" si="40"/>
        <v>5741.75</v>
      </c>
      <c r="N218" s="6">
        <f t="shared" si="41"/>
        <v>0</v>
      </c>
      <c r="O218" s="6">
        <f t="shared" si="42"/>
        <v>23628.75</v>
      </c>
      <c r="P218" s="6">
        <f t="shared" si="47"/>
        <v>3445.875</v>
      </c>
      <c r="Q218" s="11">
        <f t="shared" si="43"/>
        <v>1350000</v>
      </c>
      <c r="R218" s="11">
        <f t="shared" si="44"/>
        <v>23628.75</v>
      </c>
      <c r="S218" s="11">
        <f t="shared" si="46"/>
        <v>0</v>
      </c>
      <c r="T218" s="20"/>
    </row>
    <row r="219" spans="1:20" x14ac:dyDescent="0.25">
      <c r="A219">
        <v>2021010908</v>
      </c>
      <c r="B219">
        <v>7</v>
      </c>
      <c r="C219" s="7">
        <v>0.64402000000000004</v>
      </c>
      <c r="D219" s="6">
        <f t="shared" si="36"/>
        <v>96603</v>
      </c>
      <c r="E219" s="60">
        <v>0.73292000000000002</v>
      </c>
      <c r="F219" s="6">
        <f t="shared" si="45"/>
        <v>0</v>
      </c>
      <c r="G219" s="7">
        <v>0.46622999999999998</v>
      </c>
      <c r="H219" s="6">
        <f t="shared" si="37"/>
        <v>5827.875</v>
      </c>
      <c r="I219" s="7">
        <v>5.2569999999999999E-2</v>
      </c>
      <c r="J219" s="6">
        <f t="shared" si="38"/>
        <v>4205.5999999999995</v>
      </c>
      <c r="K219" s="20"/>
      <c r="L219" s="6">
        <f t="shared" si="39"/>
        <v>64000</v>
      </c>
      <c r="M219" s="6">
        <f t="shared" si="40"/>
        <v>5827.875</v>
      </c>
      <c r="N219" s="6">
        <f t="shared" si="41"/>
        <v>4205.5999999999995</v>
      </c>
      <c r="O219" s="6">
        <f t="shared" si="42"/>
        <v>22569.525000000001</v>
      </c>
      <c r="P219" s="6">
        <f t="shared" si="47"/>
        <v>-1059.2249999999985</v>
      </c>
      <c r="Q219" s="11">
        <f t="shared" si="43"/>
        <v>1350000</v>
      </c>
      <c r="R219" s="11">
        <f t="shared" si="44"/>
        <v>22569.525000000001</v>
      </c>
      <c r="S219" s="11">
        <f t="shared" si="46"/>
        <v>0</v>
      </c>
      <c r="T219" s="20"/>
    </row>
    <row r="220" spans="1:20" x14ac:dyDescent="0.25">
      <c r="A220">
        <v>2021010909</v>
      </c>
      <c r="B220">
        <v>7</v>
      </c>
      <c r="C220" s="7">
        <v>0.65400999999999998</v>
      </c>
      <c r="D220" s="6">
        <f t="shared" si="36"/>
        <v>98101.5</v>
      </c>
      <c r="E220" s="60">
        <v>0.74860000000000004</v>
      </c>
      <c r="F220" s="6">
        <f t="shared" si="45"/>
        <v>0</v>
      </c>
      <c r="G220" s="7">
        <v>0.52961999999999998</v>
      </c>
      <c r="H220" s="6">
        <f t="shared" si="37"/>
        <v>6620.25</v>
      </c>
      <c r="I220" s="7">
        <v>0.34053</v>
      </c>
      <c r="J220" s="6">
        <f t="shared" si="38"/>
        <v>27242.400000000001</v>
      </c>
      <c r="K220" s="20"/>
      <c r="L220" s="6">
        <f t="shared" si="39"/>
        <v>64000</v>
      </c>
      <c r="M220" s="6">
        <f t="shared" si="40"/>
        <v>6620.25</v>
      </c>
      <c r="N220" s="6">
        <f t="shared" si="41"/>
        <v>27242.400000000001</v>
      </c>
      <c r="O220" s="6">
        <f t="shared" si="42"/>
        <v>238.84999999999854</v>
      </c>
      <c r="P220" s="6">
        <f t="shared" si="47"/>
        <v>-22330.675000000003</v>
      </c>
      <c r="Q220" s="11">
        <f t="shared" si="43"/>
        <v>1350000</v>
      </c>
      <c r="R220" s="11">
        <f t="shared" si="44"/>
        <v>238.84999999999854</v>
      </c>
      <c r="S220" s="11">
        <f t="shared" si="46"/>
        <v>0</v>
      </c>
      <c r="T220" s="20"/>
    </row>
    <row r="221" spans="1:20" x14ac:dyDescent="0.25">
      <c r="A221">
        <v>2021010910</v>
      </c>
      <c r="B221">
        <v>7</v>
      </c>
      <c r="C221" s="7">
        <v>0.65014000000000005</v>
      </c>
      <c r="D221" s="6">
        <f t="shared" si="36"/>
        <v>97521.000000000015</v>
      </c>
      <c r="E221" s="60">
        <v>0.75382000000000005</v>
      </c>
      <c r="F221" s="6">
        <f t="shared" si="45"/>
        <v>0</v>
      </c>
      <c r="G221" s="7">
        <v>0.55144000000000004</v>
      </c>
      <c r="H221" s="6">
        <f t="shared" si="37"/>
        <v>6893.0000000000009</v>
      </c>
      <c r="I221" s="7">
        <v>0.52388999999999997</v>
      </c>
      <c r="J221" s="6">
        <f t="shared" si="38"/>
        <v>41911.199999999997</v>
      </c>
      <c r="K221" s="20"/>
      <c r="L221" s="6">
        <f t="shared" si="39"/>
        <v>64000</v>
      </c>
      <c r="M221" s="6">
        <f t="shared" si="40"/>
        <v>6893.0000000000009</v>
      </c>
      <c r="N221" s="6">
        <f t="shared" si="41"/>
        <v>26628.000000000015</v>
      </c>
      <c r="O221" s="6">
        <f t="shared" si="42"/>
        <v>0</v>
      </c>
      <c r="P221" s="6">
        <f t="shared" si="47"/>
        <v>-238.84999999999854</v>
      </c>
      <c r="Q221" s="11">
        <f t="shared" si="43"/>
        <v>1350000</v>
      </c>
      <c r="R221" s="11">
        <f t="shared" si="44"/>
        <v>0</v>
      </c>
      <c r="S221" s="11">
        <f t="shared" si="46"/>
        <v>0</v>
      </c>
      <c r="T221" s="20"/>
    </row>
    <row r="222" spans="1:20" x14ac:dyDescent="0.25">
      <c r="A222">
        <v>2021010911</v>
      </c>
      <c r="B222">
        <v>7</v>
      </c>
      <c r="C222" s="7">
        <v>0.64048000000000005</v>
      </c>
      <c r="D222" s="6">
        <f t="shared" si="36"/>
        <v>96072.000000000015</v>
      </c>
      <c r="E222" s="60">
        <v>0.75649</v>
      </c>
      <c r="F222" s="6">
        <f t="shared" si="45"/>
        <v>0</v>
      </c>
      <c r="G222" s="7">
        <v>0.56237999999999999</v>
      </c>
      <c r="H222" s="6">
        <f t="shared" si="37"/>
        <v>7029.75</v>
      </c>
      <c r="I222" s="7">
        <v>0.55969000000000002</v>
      </c>
      <c r="J222" s="6">
        <f t="shared" si="38"/>
        <v>44775.200000000004</v>
      </c>
      <c r="K222" s="20"/>
      <c r="L222" s="6">
        <f t="shared" si="39"/>
        <v>64000</v>
      </c>
      <c r="M222" s="6">
        <f t="shared" si="40"/>
        <v>7029.75</v>
      </c>
      <c r="N222" s="6">
        <f t="shared" si="41"/>
        <v>25042.250000000015</v>
      </c>
      <c r="O222" s="6">
        <f t="shared" si="42"/>
        <v>0</v>
      </c>
      <c r="P222" s="6">
        <f t="shared" si="47"/>
        <v>0</v>
      </c>
      <c r="Q222" s="11">
        <f t="shared" si="43"/>
        <v>1350000</v>
      </c>
      <c r="R222" s="11">
        <f t="shared" si="44"/>
        <v>0</v>
      </c>
      <c r="S222" s="11">
        <f t="shared" si="46"/>
        <v>0</v>
      </c>
      <c r="T222" s="20"/>
    </row>
    <row r="223" spans="1:20" x14ac:dyDescent="0.25">
      <c r="A223">
        <v>2021010912</v>
      </c>
      <c r="B223">
        <v>7</v>
      </c>
      <c r="C223" s="7">
        <v>0.62870999999999999</v>
      </c>
      <c r="D223" s="6">
        <f t="shared" si="36"/>
        <v>94306.5</v>
      </c>
      <c r="E223" s="60">
        <v>0.74051999999999996</v>
      </c>
      <c r="F223" s="6">
        <f t="shared" si="45"/>
        <v>0</v>
      </c>
      <c r="G223" s="7">
        <v>0.54974000000000001</v>
      </c>
      <c r="H223" s="6">
        <f t="shared" si="37"/>
        <v>6871.75</v>
      </c>
      <c r="I223" s="7">
        <v>0.5736</v>
      </c>
      <c r="J223" s="6">
        <f t="shared" si="38"/>
        <v>45888</v>
      </c>
      <c r="K223" s="20"/>
      <c r="L223" s="6">
        <f t="shared" si="39"/>
        <v>64000</v>
      </c>
      <c r="M223" s="6">
        <f t="shared" si="40"/>
        <v>6871.75</v>
      </c>
      <c r="N223" s="6">
        <f t="shared" si="41"/>
        <v>23434.75</v>
      </c>
      <c r="O223" s="6">
        <f t="shared" si="42"/>
        <v>0</v>
      </c>
      <c r="P223" s="6">
        <f t="shared" si="47"/>
        <v>0</v>
      </c>
      <c r="Q223" s="11">
        <f t="shared" si="43"/>
        <v>1350000</v>
      </c>
      <c r="R223" s="11">
        <f t="shared" si="44"/>
        <v>0</v>
      </c>
      <c r="S223" s="11">
        <f t="shared" si="46"/>
        <v>0</v>
      </c>
      <c r="T223" s="20"/>
    </row>
    <row r="224" spans="1:20" x14ac:dyDescent="0.25">
      <c r="A224">
        <v>2021010913</v>
      </c>
      <c r="B224">
        <v>7</v>
      </c>
      <c r="C224" s="7">
        <v>0.61536000000000002</v>
      </c>
      <c r="D224" s="6">
        <f t="shared" si="36"/>
        <v>92304</v>
      </c>
      <c r="E224" s="60">
        <v>0.74624999999999997</v>
      </c>
      <c r="F224" s="6">
        <f t="shared" si="45"/>
        <v>0</v>
      </c>
      <c r="G224" s="7">
        <v>0.56832000000000005</v>
      </c>
      <c r="H224" s="6">
        <f t="shared" si="37"/>
        <v>7104.0000000000009</v>
      </c>
      <c r="I224" s="7">
        <v>0.60331999999999997</v>
      </c>
      <c r="J224" s="6">
        <f t="shared" si="38"/>
        <v>48265.599999999999</v>
      </c>
      <c r="K224" s="20"/>
      <c r="L224" s="6">
        <f t="shared" si="39"/>
        <v>64000</v>
      </c>
      <c r="M224" s="6">
        <f t="shared" si="40"/>
        <v>7104.0000000000009</v>
      </c>
      <c r="N224" s="6">
        <f t="shared" si="41"/>
        <v>21200</v>
      </c>
      <c r="O224" s="6">
        <f t="shared" si="42"/>
        <v>0</v>
      </c>
      <c r="P224" s="6">
        <f t="shared" si="47"/>
        <v>0</v>
      </c>
      <c r="Q224" s="11">
        <f t="shared" si="43"/>
        <v>1350000</v>
      </c>
      <c r="R224" s="11">
        <f t="shared" si="44"/>
        <v>0</v>
      </c>
      <c r="S224" s="11">
        <f t="shared" si="46"/>
        <v>0</v>
      </c>
      <c r="T224" s="20"/>
    </row>
    <row r="225" spans="1:20" x14ac:dyDescent="0.25">
      <c r="A225">
        <v>2021010914</v>
      </c>
      <c r="B225">
        <v>7</v>
      </c>
      <c r="C225" s="7">
        <v>0.60246999999999995</v>
      </c>
      <c r="D225" s="6">
        <f t="shared" si="36"/>
        <v>90370.499999999985</v>
      </c>
      <c r="E225" s="60">
        <v>0.76171</v>
      </c>
      <c r="F225" s="6">
        <f t="shared" si="45"/>
        <v>0</v>
      </c>
      <c r="G225" s="7">
        <v>0.55435999999999996</v>
      </c>
      <c r="H225" s="6">
        <f t="shared" si="37"/>
        <v>6929.5</v>
      </c>
      <c r="I225" s="7">
        <v>0.61387000000000003</v>
      </c>
      <c r="J225" s="6">
        <f t="shared" si="38"/>
        <v>49109.599999999999</v>
      </c>
      <c r="K225" s="20"/>
      <c r="L225" s="6">
        <f t="shared" si="39"/>
        <v>64000</v>
      </c>
      <c r="M225" s="6">
        <f t="shared" si="40"/>
        <v>6929.5</v>
      </c>
      <c r="N225" s="6">
        <f t="shared" si="41"/>
        <v>19440.999999999985</v>
      </c>
      <c r="O225" s="6">
        <f t="shared" si="42"/>
        <v>0</v>
      </c>
      <c r="P225" s="6">
        <f t="shared" si="47"/>
        <v>0</v>
      </c>
      <c r="Q225" s="11">
        <f t="shared" si="43"/>
        <v>1350000</v>
      </c>
      <c r="R225" s="11">
        <f t="shared" si="44"/>
        <v>0</v>
      </c>
      <c r="S225" s="11">
        <f t="shared" si="46"/>
        <v>0</v>
      </c>
      <c r="T225" s="20"/>
    </row>
    <row r="226" spans="1:20" x14ac:dyDescent="0.25">
      <c r="A226">
        <v>2021010915</v>
      </c>
      <c r="B226">
        <v>7</v>
      </c>
      <c r="C226" s="7">
        <v>0.59426000000000001</v>
      </c>
      <c r="D226" s="6">
        <f t="shared" si="36"/>
        <v>89139</v>
      </c>
      <c r="E226" s="60">
        <v>0.81447999999999998</v>
      </c>
      <c r="F226" s="6">
        <f t="shared" si="45"/>
        <v>0</v>
      </c>
      <c r="G226" s="7">
        <v>0.53756999999999999</v>
      </c>
      <c r="H226" s="6">
        <f t="shared" si="37"/>
        <v>6719.625</v>
      </c>
      <c r="I226" s="7">
        <v>0.55696000000000001</v>
      </c>
      <c r="J226" s="6">
        <f t="shared" si="38"/>
        <v>44556.800000000003</v>
      </c>
      <c r="K226" s="20"/>
      <c r="L226" s="6">
        <f t="shared" si="39"/>
        <v>64000</v>
      </c>
      <c r="M226" s="6">
        <f t="shared" si="40"/>
        <v>6719.625</v>
      </c>
      <c r="N226" s="6">
        <f t="shared" si="41"/>
        <v>18419.375</v>
      </c>
      <c r="O226" s="6">
        <f t="shared" si="42"/>
        <v>0</v>
      </c>
      <c r="P226" s="6">
        <f t="shared" si="47"/>
        <v>0</v>
      </c>
      <c r="Q226" s="11">
        <f t="shared" si="43"/>
        <v>1350000</v>
      </c>
      <c r="R226" s="11">
        <f t="shared" si="44"/>
        <v>0</v>
      </c>
      <c r="S226" s="11">
        <f t="shared" si="46"/>
        <v>0</v>
      </c>
      <c r="T226" s="20"/>
    </row>
    <row r="227" spans="1:20" x14ac:dyDescent="0.25">
      <c r="A227">
        <v>2021010916</v>
      </c>
      <c r="B227">
        <v>7</v>
      </c>
      <c r="C227" s="7">
        <v>0.59452000000000005</v>
      </c>
      <c r="D227" s="6">
        <f t="shared" si="36"/>
        <v>89178</v>
      </c>
      <c r="E227" s="60">
        <v>0.83843000000000001</v>
      </c>
      <c r="F227" s="6">
        <f t="shared" si="45"/>
        <v>0</v>
      </c>
      <c r="G227" s="7">
        <v>0.54527000000000003</v>
      </c>
      <c r="H227" s="6">
        <f t="shared" si="37"/>
        <v>6815.875</v>
      </c>
      <c r="I227" s="7">
        <v>0.27667999999999998</v>
      </c>
      <c r="J227" s="6">
        <f t="shared" si="38"/>
        <v>22134.399999999998</v>
      </c>
      <c r="K227" s="20"/>
      <c r="L227" s="6">
        <f t="shared" si="39"/>
        <v>64000</v>
      </c>
      <c r="M227" s="6">
        <f t="shared" si="40"/>
        <v>6815.875</v>
      </c>
      <c r="N227" s="6">
        <f t="shared" si="41"/>
        <v>18362.125</v>
      </c>
      <c r="O227" s="6">
        <f t="shared" si="42"/>
        <v>0</v>
      </c>
      <c r="P227" s="6">
        <f t="shared" si="47"/>
        <v>0</v>
      </c>
      <c r="Q227" s="11">
        <f t="shared" si="43"/>
        <v>1350000</v>
      </c>
      <c r="R227" s="11">
        <f t="shared" si="44"/>
        <v>0</v>
      </c>
      <c r="S227" s="11">
        <f t="shared" si="46"/>
        <v>0</v>
      </c>
      <c r="T227" s="20"/>
    </row>
    <row r="228" spans="1:20" x14ac:dyDescent="0.25">
      <c r="A228">
        <v>2021010917</v>
      </c>
      <c r="B228">
        <v>7</v>
      </c>
      <c r="C228" s="7">
        <v>0.61192999999999997</v>
      </c>
      <c r="D228" s="6">
        <f t="shared" si="36"/>
        <v>91789.5</v>
      </c>
      <c r="E228" s="60">
        <v>0.81664000000000003</v>
      </c>
      <c r="F228" s="6">
        <f t="shared" si="45"/>
        <v>0</v>
      </c>
      <c r="G228" s="7">
        <v>0.54274</v>
      </c>
      <c r="H228" s="6">
        <f t="shared" si="37"/>
        <v>6784.25</v>
      </c>
      <c r="I228" s="7">
        <v>2.3050000000000001E-2</v>
      </c>
      <c r="J228" s="6">
        <f t="shared" si="38"/>
        <v>1844</v>
      </c>
      <c r="K228" s="20"/>
      <c r="L228" s="6">
        <f t="shared" si="39"/>
        <v>64000</v>
      </c>
      <c r="M228" s="6">
        <f t="shared" si="40"/>
        <v>6784.25</v>
      </c>
      <c r="N228" s="6">
        <f t="shared" si="41"/>
        <v>1844</v>
      </c>
      <c r="O228" s="6">
        <f t="shared" si="42"/>
        <v>19161.25</v>
      </c>
      <c r="P228" s="6">
        <f t="shared" si="47"/>
        <v>19161.25</v>
      </c>
      <c r="Q228" s="11">
        <f t="shared" si="43"/>
        <v>1350000</v>
      </c>
      <c r="R228" s="11">
        <f t="shared" si="44"/>
        <v>19161.25</v>
      </c>
      <c r="S228" s="11">
        <f t="shared" si="46"/>
        <v>0</v>
      </c>
      <c r="T228" s="20"/>
    </row>
    <row r="229" spans="1:20" x14ac:dyDescent="0.25">
      <c r="A229">
        <v>2021010918</v>
      </c>
      <c r="B229">
        <v>7</v>
      </c>
      <c r="C229" s="7">
        <v>0.65268000000000004</v>
      </c>
      <c r="D229" s="6">
        <f t="shared" si="36"/>
        <v>97902</v>
      </c>
      <c r="E229" s="60">
        <v>0.88698999999999995</v>
      </c>
      <c r="F229" s="6">
        <f t="shared" si="45"/>
        <v>0</v>
      </c>
      <c r="G229" s="7">
        <v>0.53549000000000002</v>
      </c>
      <c r="H229" s="6">
        <f t="shared" si="37"/>
        <v>6693.625</v>
      </c>
      <c r="I229" s="7">
        <v>0</v>
      </c>
      <c r="J229" s="6">
        <f t="shared" si="38"/>
        <v>0</v>
      </c>
      <c r="K229" s="20"/>
      <c r="L229" s="6">
        <f t="shared" si="39"/>
        <v>64000</v>
      </c>
      <c r="M229" s="6">
        <f t="shared" si="40"/>
        <v>6693.625</v>
      </c>
      <c r="N229" s="6">
        <f t="shared" si="41"/>
        <v>0</v>
      </c>
      <c r="O229" s="6">
        <f t="shared" si="42"/>
        <v>27208.375</v>
      </c>
      <c r="P229" s="6">
        <f t="shared" si="47"/>
        <v>8047.125</v>
      </c>
      <c r="Q229" s="11">
        <f t="shared" si="43"/>
        <v>1348257.875</v>
      </c>
      <c r="R229" s="11">
        <f t="shared" si="44"/>
        <v>27208.375</v>
      </c>
      <c r="S229" s="11">
        <f t="shared" si="46"/>
        <v>0</v>
      </c>
      <c r="T229" s="20"/>
    </row>
    <row r="230" spans="1:20" x14ac:dyDescent="0.25">
      <c r="A230">
        <v>2021010919</v>
      </c>
      <c r="B230">
        <v>7</v>
      </c>
      <c r="C230" s="7">
        <v>0.66786000000000001</v>
      </c>
      <c r="D230" s="6">
        <f t="shared" si="36"/>
        <v>100179</v>
      </c>
      <c r="E230" s="60">
        <v>0.91252999999999995</v>
      </c>
      <c r="F230" s="6">
        <f t="shared" si="45"/>
        <v>0</v>
      </c>
      <c r="G230" s="7">
        <v>0.51073000000000002</v>
      </c>
      <c r="H230" s="6">
        <f t="shared" si="37"/>
        <v>6384.125</v>
      </c>
      <c r="I230" s="7">
        <v>0</v>
      </c>
      <c r="J230" s="6">
        <f t="shared" si="38"/>
        <v>0</v>
      </c>
      <c r="K230" s="20"/>
      <c r="L230" s="6">
        <f t="shared" si="39"/>
        <v>64000</v>
      </c>
      <c r="M230" s="6">
        <f t="shared" si="40"/>
        <v>6384.125</v>
      </c>
      <c r="N230" s="6">
        <f t="shared" si="41"/>
        <v>0</v>
      </c>
      <c r="O230" s="6">
        <f t="shared" si="42"/>
        <v>29794.875</v>
      </c>
      <c r="P230" s="6">
        <f t="shared" si="47"/>
        <v>2586.5</v>
      </c>
      <c r="Q230" s="11">
        <f t="shared" si="43"/>
        <v>1343929.25</v>
      </c>
      <c r="R230" s="11">
        <f t="shared" si="44"/>
        <v>29794.875</v>
      </c>
      <c r="S230" s="11">
        <f t="shared" si="46"/>
        <v>0</v>
      </c>
      <c r="T230" s="20"/>
    </row>
    <row r="231" spans="1:20" x14ac:dyDescent="0.25">
      <c r="A231">
        <v>2021010920</v>
      </c>
      <c r="B231">
        <v>7</v>
      </c>
      <c r="C231" s="7">
        <v>0.66339000000000004</v>
      </c>
      <c r="D231" s="6">
        <f t="shared" si="36"/>
        <v>99508.5</v>
      </c>
      <c r="E231" s="60">
        <v>0.90649999999999997</v>
      </c>
      <c r="F231" s="6">
        <f t="shared" si="45"/>
        <v>0</v>
      </c>
      <c r="G231" s="7">
        <v>0.51295999999999997</v>
      </c>
      <c r="H231" s="6">
        <f t="shared" si="37"/>
        <v>6412</v>
      </c>
      <c r="I231" s="7">
        <v>0</v>
      </c>
      <c r="J231" s="6">
        <f t="shared" si="38"/>
        <v>0</v>
      </c>
      <c r="K231" s="20"/>
      <c r="L231" s="6">
        <f t="shared" si="39"/>
        <v>64000</v>
      </c>
      <c r="M231" s="6">
        <f t="shared" si="40"/>
        <v>6412</v>
      </c>
      <c r="N231" s="6">
        <f t="shared" si="41"/>
        <v>0</v>
      </c>
      <c r="O231" s="6">
        <f t="shared" si="42"/>
        <v>29096.5</v>
      </c>
      <c r="P231" s="6">
        <f t="shared" si="47"/>
        <v>-698.375</v>
      </c>
      <c r="Q231" s="11">
        <f t="shared" si="43"/>
        <v>1340299</v>
      </c>
      <c r="R231" s="11">
        <f t="shared" si="44"/>
        <v>29096.5</v>
      </c>
      <c r="S231" s="11">
        <f t="shared" si="46"/>
        <v>0</v>
      </c>
      <c r="T231" s="20"/>
    </row>
    <row r="232" spans="1:20" x14ac:dyDescent="0.25">
      <c r="A232">
        <v>2021010921</v>
      </c>
      <c r="B232">
        <v>7</v>
      </c>
      <c r="C232" s="7">
        <v>0.65459999999999996</v>
      </c>
      <c r="D232" s="6">
        <f t="shared" si="36"/>
        <v>98190</v>
      </c>
      <c r="E232" s="60">
        <v>0.92496</v>
      </c>
      <c r="F232" s="6">
        <f t="shared" si="45"/>
        <v>0</v>
      </c>
      <c r="G232" s="7">
        <v>0.48419000000000001</v>
      </c>
      <c r="H232" s="6">
        <f t="shared" si="37"/>
        <v>6052.375</v>
      </c>
      <c r="I232" s="7">
        <v>0</v>
      </c>
      <c r="J232" s="6">
        <f t="shared" si="38"/>
        <v>0</v>
      </c>
      <c r="K232" s="20"/>
      <c r="L232" s="6">
        <f t="shared" si="39"/>
        <v>64000</v>
      </c>
      <c r="M232" s="6">
        <f t="shared" si="40"/>
        <v>6052.375</v>
      </c>
      <c r="N232" s="6">
        <f t="shared" si="41"/>
        <v>0</v>
      </c>
      <c r="O232" s="6">
        <f t="shared" si="42"/>
        <v>28137.625</v>
      </c>
      <c r="P232" s="6">
        <f t="shared" si="47"/>
        <v>-958.875</v>
      </c>
      <c r="Q232" s="11">
        <f t="shared" si="43"/>
        <v>1337627.625</v>
      </c>
      <c r="R232" s="11">
        <f t="shared" si="44"/>
        <v>28137.625</v>
      </c>
      <c r="S232" s="11">
        <f t="shared" si="46"/>
        <v>0</v>
      </c>
      <c r="T232" s="20"/>
    </row>
    <row r="233" spans="1:20" x14ac:dyDescent="0.25">
      <c r="A233">
        <v>2021010922</v>
      </c>
      <c r="B233">
        <v>7</v>
      </c>
      <c r="C233" s="7">
        <v>0.64032</v>
      </c>
      <c r="D233" s="6">
        <f t="shared" si="36"/>
        <v>96048</v>
      </c>
      <c r="E233" s="60">
        <v>0.94660999999999995</v>
      </c>
      <c r="F233" s="6">
        <f t="shared" si="45"/>
        <v>0</v>
      </c>
      <c r="G233" s="7">
        <v>0.49</v>
      </c>
      <c r="H233" s="6">
        <f t="shared" si="37"/>
        <v>6125</v>
      </c>
      <c r="I233" s="7">
        <v>0</v>
      </c>
      <c r="J233" s="6">
        <f t="shared" si="38"/>
        <v>0</v>
      </c>
      <c r="K233" s="20"/>
      <c r="L233" s="6">
        <f t="shared" si="39"/>
        <v>64000</v>
      </c>
      <c r="M233" s="6">
        <f t="shared" si="40"/>
        <v>6125</v>
      </c>
      <c r="N233" s="6">
        <f t="shared" si="41"/>
        <v>0</v>
      </c>
      <c r="O233" s="6">
        <f t="shared" si="42"/>
        <v>25923</v>
      </c>
      <c r="P233" s="6">
        <f t="shared" si="47"/>
        <v>-2214.625</v>
      </c>
      <c r="Q233" s="11">
        <f t="shared" si="43"/>
        <v>1337170.875</v>
      </c>
      <c r="R233" s="11">
        <f t="shared" si="44"/>
        <v>25923</v>
      </c>
      <c r="S233" s="11">
        <f t="shared" si="46"/>
        <v>0</v>
      </c>
      <c r="T233" s="20"/>
    </row>
    <row r="234" spans="1:20" x14ac:dyDescent="0.25">
      <c r="A234">
        <v>2021010923</v>
      </c>
      <c r="B234">
        <v>7</v>
      </c>
      <c r="C234" s="7">
        <v>0.62092000000000003</v>
      </c>
      <c r="D234" s="6">
        <f t="shared" si="36"/>
        <v>93138</v>
      </c>
      <c r="E234" s="60">
        <v>0.92115999999999998</v>
      </c>
      <c r="F234" s="6">
        <f t="shared" si="45"/>
        <v>0</v>
      </c>
      <c r="G234" s="7">
        <v>0.48298999999999997</v>
      </c>
      <c r="H234" s="6">
        <f t="shared" si="37"/>
        <v>6037.375</v>
      </c>
      <c r="I234" s="7">
        <v>0</v>
      </c>
      <c r="J234" s="6">
        <f t="shared" si="38"/>
        <v>0</v>
      </c>
      <c r="K234" s="20"/>
      <c r="L234" s="6">
        <f t="shared" si="39"/>
        <v>64000</v>
      </c>
      <c r="M234" s="6">
        <f t="shared" si="40"/>
        <v>6037.375</v>
      </c>
      <c r="N234" s="6">
        <f t="shared" si="41"/>
        <v>0</v>
      </c>
      <c r="O234" s="6">
        <f t="shared" si="42"/>
        <v>23100.625</v>
      </c>
      <c r="P234" s="6">
        <f t="shared" si="47"/>
        <v>-2822.375</v>
      </c>
      <c r="Q234" s="11">
        <f t="shared" si="43"/>
        <v>1339536.5</v>
      </c>
      <c r="R234" s="11">
        <f t="shared" si="44"/>
        <v>23100.625</v>
      </c>
      <c r="S234" s="11">
        <f t="shared" si="46"/>
        <v>0</v>
      </c>
      <c r="T234" s="20"/>
    </row>
    <row r="235" spans="1:20" x14ac:dyDescent="0.25">
      <c r="A235">
        <v>2021010924</v>
      </c>
      <c r="B235">
        <v>7</v>
      </c>
      <c r="C235" s="7">
        <v>0.59882000000000002</v>
      </c>
      <c r="D235" s="6">
        <f t="shared" si="36"/>
        <v>89823</v>
      </c>
      <c r="E235" s="60">
        <v>0.91176999999999997</v>
      </c>
      <c r="F235" s="6">
        <f t="shared" si="45"/>
        <v>0</v>
      </c>
      <c r="G235" s="7">
        <v>0.47665000000000002</v>
      </c>
      <c r="H235" s="6">
        <f t="shared" si="37"/>
        <v>5958.125</v>
      </c>
      <c r="I235" s="7">
        <v>0</v>
      </c>
      <c r="J235" s="6">
        <f t="shared" si="38"/>
        <v>0</v>
      </c>
      <c r="K235" s="20"/>
      <c r="L235" s="6">
        <f t="shared" si="39"/>
        <v>64000</v>
      </c>
      <c r="M235" s="6">
        <f t="shared" si="40"/>
        <v>5958.125</v>
      </c>
      <c r="N235" s="6">
        <f t="shared" si="41"/>
        <v>0</v>
      </c>
      <c r="O235" s="6">
        <f t="shared" si="42"/>
        <v>19864.875</v>
      </c>
      <c r="P235" s="6">
        <f t="shared" si="47"/>
        <v>-3235.75</v>
      </c>
      <c r="Q235" s="11">
        <f t="shared" si="43"/>
        <v>1345137.875</v>
      </c>
      <c r="R235" s="11">
        <f t="shared" si="44"/>
        <v>19864.875</v>
      </c>
      <c r="S235" s="11">
        <f t="shared" si="46"/>
        <v>0</v>
      </c>
      <c r="T235" s="20"/>
    </row>
    <row r="236" spans="1:20" x14ac:dyDescent="0.25">
      <c r="A236">
        <v>2021011001</v>
      </c>
      <c r="B236">
        <v>1</v>
      </c>
      <c r="C236" s="7">
        <v>0.58157999999999999</v>
      </c>
      <c r="D236" s="6">
        <f t="shared" si="36"/>
        <v>87237</v>
      </c>
      <c r="E236" s="60">
        <v>0.89851999999999999</v>
      </c>
      <c r="F236" s="6">
        <f t="shared" si="45"/>
        <v>0</v>
      </c>
      <c r="G236" s="7">
        <v>0.47260000000000002</v>
      </c>
      <c r="H236" s="6">
        <f t="shared" si="37"/>
        <v>5907.5</v>
      </c>
      <c r="I236" s="7">
        <v>0</v>
      </c>
      <c r="J236" s="6">
        <f t="shared" si="38"/>
        <v>0</v>
      </c>
      <c r="K236" s="20"/>
      <c r="L236" s="6">
        <f t="shared" si="39"/>
        <v>64000</v>
      </c>
      <c r="M236" s="6">
        <f t="shared" si="40"/>
        <v>5907.5</v>
      </c>
      <c r="N236" s="6">
        <f t="shared" si="41"/>
        <v>0</v>
      </c>
      <c r="O236" s="6">
        <f t="shared" si="42"/>
        <v>17329.5</v>
      </c>
      <c r="P236" s="6">
        <f t="shared" si="47"/>
        <v>-2535.375</v>
      </c>
      <c r="Q236" s="11">
        <f t="shared" si="43"/>
        <v>1350000</v>
      </c>
      <c r="R236" s="11">
        <f t="shared" si="44"/>
        <v>17329.5</v>
      </c>
      <c r="S236" s="11">
        <f t="shared" si="46"/>
        <v>0</v>
      </c>
      <c r="T236" s="20"/>
    </row>
    <row r="237" spans="1:20" x14ac:dyDescent="0.25">
      <c r="A237">
        <v>2021011002</v>
      </c>
      <c r="B237">
        <v>1</v>
      </c>
      <c r="C237" s="7">
        <v>0.57016</v>
      </c>
      <c r="D237" s="6">
        <f t="shared" si="36"/>
        <v>85524</v>
      </c>
      <c r="E237" s="60">
        <v>0.83655000000000002</v>
      </c>
      <c r="F237" s="6">
        <f t="shared" si="45"/>
        <v>0</v>
      </c>
      <c r="G237" s="7">
        <v>0.49203999999999998</v>
      </c>
      <c r="H237" s="6">
        <f t="shared" si="37"/>
        <v>6150.5</v>
      </c>
      <c r="I237" s="7">
        <v>0</v>
      </c>
      <c r="J237" s="6">
        <f t="shared" si="38"/>
        <v>0</v>
      </c>
      <c r="K237" s="20"/>
      <c r="L237" s="6">
        <f t="shared" si="39"/>
        <v>64000</v>
      </c>
      <c r="M237" s="6">
        <f t="shared" si="40"/>
        <v>6150.5</v>
      </c>
      <c r="N237" s="6">
        <f t="shared" si="41"/>
        <v>0</v>
      </c>
      <c r="O237" s="6">
        <f t="shared" si="42"/>
        <v>15373.5</v>
      </c>
      <c r="P237" s="6">
        <f t="shared" si="47"/>
        <v>-1956</v>
      </c>
      <c r="Q237" s="11">
        <f t="shared" si="43"/>
        <v>1350000</v>
      </c>
      <c r="R237" s="11">
        <f t="shared" si="44"/>
        <v>15373.5</v>
      </c>
      <c r="S237" s="11">
        <f t="shared" si="46"/>
        <v>0</v>
      </c>
      <c r="T237" s="20"/>
    </row>
    <row r="238" spans="1:20" x14ac:dyDescent="0.25">
      <c r="A238">
        <v>2021011003</v>
      </c>
      <c r="B238">
        <v>1</v>
      </c>
      <c r="C238" s="7">
        <v>0.56555</v>
      </c>
      <c r="D238" s="6">
        <f t="shared" si="36"/>
        <v>84832.5</v>
      </c>
      <c r="E238" s="60">
        <v>0.80545999999999995</v>
      </c>
      <c r="F238" s="6">
        <f t="shared" si="45"/>
        <v>0</v>
      </c>
      <c r="G238" s="7">
        <v>0.50997000000000003</v>
      </c>
      <c r="H238" s="6">
        <f t="shared" si="37"/>
        <v>6374.625</v>
      </c>
      <c r="I238" s="7">
        <v>0</v>
      </c>
      <c r="J238" s="6">
        <f t="shared" si="38"/>
        <v>0</v>
      </c>
      <c r="K238" s="20"/>
      <c r="L238" s="6">
        <f t="shared" si="39"/>
        <v>64000</v>
      </c>
      <c r="M238" s="6">
        <f t="shared" si="40"/>
        <v>6374.625</v>
      </c>
      <c r="N238" s="6">
        <f t="shared" si="41"/>
        <v>0</v>
      </c>
      <c r="O238" s="6">
        <f t="shared" si="42"/>
        <v>14457.875</v>
      </c>
      <c r="P238" s="6">
        <f t="shared" si="47"/>
        <v>-915.625</v>
      </c>
      <c r="Q238" s="11">
        <f t="shared" si="43"/>
        <v>1350000</v>
      </c>
      <c r="R238" s="11">
        <f t="shared" si="44"/>
        <v>14457.875</v>
      </c>
      <c r="S238" s="11">
        <f t="shared" si="46"/>
        <v>0</v>
      </c>
      <c r="T238" s="20"/>
    </row>
    <row r="239" spans="1:20" x14ac:dyDescent="0.25">
      <c r="A239">
        <v>2021011004</v>
      </c>
      <c r="B239">
        <v>1</v>
      </c>
      <c r="C239" s="7">
        <v>0.56689999999999996</v>
      </c>
      <c r="D239" s="6">
        <f t="shared" si="36"/>
        <v>85035</v>
      </c>
      <c r="E239" s="60">
        <v>0.79898000000000002</v>
      </c>
      <c r="F239" s="6">
        <f t="shared" si="45"/>
        <v>0</v>
      </c>
      <c r="G239" s="7">
        <v>0.46683000000000002</v>
      </c>
      <c r="H239" s="6">
        <f t="shared" si="37"/>
        <v>5835.375</v>
      </c>
      <c r="I239" s="7">
        <v>0</v>
      </c>
      <c r="J239" s="6">
        <f t="shared" si="38"/>
        <v>0</v>
      </c>
      <c r="K239" s="20"/>
      <c r="L239" s="6">
        <f t="shared" si="39"/>
        <v>64000</v>
      </c>
      <c r="M239" s="6">
        <f t="shared" si="40"/>
        <v>5835.375</v>
      </c>
      <c r="N239" s="6">
        <f t="shared" si="41"/>
        <v>0</v>
      </c>
      <c r="O239" s="6">
        <f t="shared" si="42"/>
        <v>15199.625</v>
      </c>
      <c r="P239" s="6">
        <f t="shared" si="47"/>
        <v>741.75</v>
      </c>
      <c r="Q239" s="11">
        <f t="shared" si="43"/>
        <v>1350000</v>
      </c>
      <c r="R239" s="11">
        <f t="shared" si="44"/>
        <v>15199.625</v>
      </c>
      <c r="S239" s="11">
        <f t="shared" si="46"/>
        <v>0</v>
      </c>
      <c r="T239" s="20"/>
    </row>
    <row r="240" spans="1:20" x14ac:dyDescent="0.25">
      <c r="A240">
        <v>2021011005</v>
      </c>
      <c r="B240">
        <v>1</v>
      </c>
      <c r="C240" s="7">
        <v>0.57150000000000001</v>
      </c>
      <c r="D240" s="6">
        <f t="shared" si="36"/>
        <v>85725</v>
      </c>
      <c r="E240" s="60">
        <v>0.86365999999999998</v>
      </c>
      <c r="F240" s="6">
        <f t="shared" si="45"/>
        <v>0</v>
      </c>
      <c r="G240" s="7">
        <v>0.35943999999999998</v>
      </c>
      <c r="H240" s="6">
        <f t="shared" si="37"/>
        <v>4493</v>
      </c>
      <c r="I240" s="7">
        <v>0</v>
      </c>
      <c r="J240" s="6">
        <f t="shared" si="38"/>
        <v>0</v>
      </c>
      <c r="K240" s="20"/>
      <c r="L240" s="6">
        <f t="shared" si="39"/>
        <v>64000</v>
      </c>
      <c r="M240" s="6">
        <f t="shared" si="40"/>
        <v>4493</v>
      </c>
      <c r="N240" s="6">
        <f t="shared" si="41"/>
        <v>0</v>
      </c>
      <c r="O240" s="6">
        <f t="shared" si="42"/>
        <v>17232</v>
      </c>
      <c r="P240" s="6">
        <f t="shared" si="47"/>
        <v>2032.375</v>
      </c>
      <c r="Q240" s="11">
        <f t="shared" si="43"/>
        <v>1350000</v>
      </c>
      <c r="R240" s="11">
        <f t="shared" si="44"/>
        <v>17232</v>
      </c>
      <c r="S240" s="11">
        <f t="shared" si="46"/>
        <v>0</v>
      </c>
      <c r="T240" s="20"/>
    </row>
    <row r="241" spans="1:20" x14ac:dyDescent="0.25">
      <c r="A241">
        <v>2021011006</v>
      </c>
      <c r="B241">
        <v>1</v>
      </c>
      <c r="C241" s="7">
        <v>0.58301000000000003</v>
      </c>
      <c r="D241" s="6">
        <f t="shared" si="36"/>
        <v>87451.5</v>
      </c>
      <c r="E241" s="60">
        <v>0.84167000000000003</v>
      </c>
      <c r="F241" s="6">
        <f t="shared" si="45"/>
        <v>0</v>
      </c>
      <c r="G241" s="7">
        <v>0.27339000000000002</v>
      </c>
      <c r="H241" s="6">
        <f t="shared" si="37"/>
        <v>3417.3750000000005</v>
      </c>
      <c r="I241" s="7">
        <v>0</v>
      </c>
      <c r="J241" s="6">
        <f t="shared" si="38"/>
        <v>0</v>
      </c>
      <c r="K241" s="20"/>
      <c r="L241" s="6">
        <f t="shared" si="39"/>
        <v>64000</v>
      </c>
      <c r="M241" s="6">
        <f t="shared" si="40"/>
        <v>3417.3750000000005</v>
      </c>
      <c r="N241" s="6">
        <f t="shared" si="41"/>
        <v>0</v>
      </c>
      <c r="O241" s="6">
        <f t="shared" si="42"/>
        <v>20034.125</v>
      </c>
      <c r="P241" s="6">
        <f t="shared" si="47"/>
        <v>2802.125</v>
      </c>
      <c r="Q241" s="11">
        <f t="shared" si="43"/>
        <v>1350000</v>
      </c>
      <c r="R241" s="11">
        <f t="shared" si="44"/>
        <v>20034.125</v>
      </c>
      <c r="S241" s="11">
        <f t="shared" si="46"/>
        <v>0</v>
      </c>
      <c r="T241" s="20"/>
    </row>
    <row r="242" spans="1:20" x14ac:dyDescent="0.25">
      <c r="A242">
        <v>2021011007</v>
      </c>
      <c r="B242">
        <v>1</v>
      </c>
      <c r="C242" s="7">
        <v>0.59997</v>
      </c>
      <c r="D242" s="6">
        <f t="shared" si="36"/>
        <v>89995.5</v>
      </c>
      <c r="E242" s="60">
        <v>0.83531</v>
      </c>
      <c r="F242" s="6">
        <f t="shared" si="45"/>
        <v>0</v>
      </c>
      <c r="G242" s="7">
        <v>0.24454000000000001</v>
      </c>
      <c r="H242" s="6">
        <f t="shared" si="37"/>
        <v>3056.75</v>
      </c>
      <c r="I242" s="7">
        <v>0</v>
      </c>
      <c r="J242" s="6">
        <f t="shared" si="38"/>
        <v>0</v>
      </c>
      <c r="K242" s="20"/>
      <c r="L242" s="6">
        <f t="shared" si="39"/>
        <v>64000</v>
      </c>
      <c r="M242" s="6">
        <f t="shared" si="40"/>
        <v>3056.75</v>
      </c>
      <c r="N242" s="6">
        <f t="shared" si="41"/>
        <v>0</v>
      </c>
      <c r="O242" s="6">
        <f t="shared" si="42"/>
        <v>22938.75</v>
      </c>
      <c r="P242" s="6">
        <f t="shared" si="47"/>
        <v>2904.625</v>
      </c>
      <c r="Q242" s="11">
        <f t="shared" si="43"/>
        <v>1350000</v>
      </c>
      <c r="R242" s="11">
        <f t="shared" si="44"/>
        <v>22938.75</v>
      </c>
      <c r="S242" s="11">
        <f t="shared" si="46"/>
        <v>0</v>
      </c>
      <c r="T242" s="20"/>
    </row>
    <row r="243" spans="1:20" x14ac:dyDescent="0.25">
      <c r="A243">
        <v>2021011008</v>
      </c>
      <c r="B243">
        <v>1</v>
      </c>
      <c r="C243" s="7">
        <v>0.61926999999999999</v>
      </c>
      <c r="D243" s="6">
        <f t="shared" si="36"/>
        <v>92890.5</v>
      </c>
      <c r="E243" s="60">
        <v>0.82455999999999996</v>
      </c>
      <c r="F243" s="6">
        <f t="shared" si="45"/>
        <v>0</v>
      </c>
      <c r="G243" s="7">
        <v>0.28621999999999997</v>
      </c>
      <c r="H243" s="6">
        <f t="shared" si="37"/>
        <v>3577.7499999999995</v>
      </c>
      <c r="I243" s="7">
        <v>5.3179999999999998E-2</v>
      </c>
      <c r="J243" s="6">
        <f t="shared" si="38"/>
        <v>4254.3999999999996</v>
      </c>
      <c r="K243" s="20"/>
      <c r="L243" s="6">
        <f t="shared" si="39"/>
        <v>64000</v>
      </c>
      <c r="M243" s="6">
        <f t="shared" si="40"/>
        <v>3577.7499999999995</v>
      </c>
      <c r="N243" s="6">
        <f t="shared" si="41"/>
        <v>4254.3999999999996</v>
      </c>
      <c r="O243" s="6">
        <f t="shared" si="42"/>
        <v>21058.35</v>
      </c>
      <c r="P243" s="6">
        <f t="shared" si="47"/>
        <v>-1880.4000000000015</v>
      </c>
      <c r="Q243" s="11">
        <f t="shared" si="43"/>
        <v>1350000</v>
      </c>
      <c r="R243" s="11">
        <f t="shared" si="44"/>
        <v>21058.35</v>
      </c>
      <c r="S243" s="11">
        <f t="shared" si="46"/>
        <v>0</v>
      </c>
      <c r="T243" s="20"/>
    </row>
    <row r="244" spans="1:20" x14ac:dyDescent="0.25">
      <c r="A244">
        <v>2021011009</v>
      </c>
      <c r="B244">
        <v>1</v>
      </c>
      <c r="C244" s="7">
        <v>0.62544</v>
      </c>
      <c r="D244" s="6">
        <f t="shared" si="36"/>
        <v>93816</v>
      </c>
      <c r="E244" s="60">
        <v>0.70633000000000001</v>
      </c>
      <c r="F244" s="6">
        <f t="shared" si="45"/>
        <v>0</v>
      </c>
      <c r="G244" s="7">
        <v>0.31395000000000001</v>
      </c>
      <c r="H244" s="6">
        <f t="shared" si="37"/>
        <v>3924.375</v>
      </c>
      <c r="I244" s="7">
        <v>0.34286</v>
      </c>
      <c r="J244" s="6">
        <f t="shared" si="38"/>
        <v>27428.799999999999</v>
      </c>
      <c r="K244" s="20"/>
      <c r="L244" s="6">
        <f t="shared" si="39"/>
        <v>64000</v>
      </c>
      <c r="M244" s="6">
        <f t="shared" si="40"/>
        <v>3924.375</v>
      </c>
      <c r="N244" s="6">
        <f t="shared" si="41"/>
        <v>25891.625</v>
      </c>
      <c r="O244" s="6">
        <f t="shared" si="42"/>
        <v>0</v>
      </c>
      <c r="P244" s="6">
        <f t="shared" si="47"/>
        <v>-21058.35</v>
      </c>
      <c r="Q244" s="11">
        <f t="shared" si="43"/>
        <v>1350000</v>
      </c>
      <c r="R244" s="11">
        <f t="shared" si="44"/>
        <v>0</v>
      </c>
      <c r="S244" s="11">
        <f t="shared" si="46"/>
        <v>0</v>
      </c>
      <c r="T244" s="20"/>
    </row>
    <row r="245" spans="1:20" x14ac:dyDescent="0.25">
      <c r="A245">
        <v>2021011010</v>
      </c>
      <c r="B245">
        <v>1</v>
      </c>
      <c r="C245" s="7">
        <v>0.61661999999999995</v>
      </c>
      <c r="D245" s="6">
        <f t="shared" si="36"/>
        <v>92492.999999999985</v>
      </c>
      <c r="E245" s="60">
        <v>0.59592999999999996</v>
      </c>
      <c r="F245" s="6">
        <f t="shared" si="45"/>
        <v>0</v>
      </c>
      <c r="G245" s="7">
        <v>0.30839</v>
      </c>
      <c r="H245" s="6">
        <f t="shared" si="37"/>
        <v>3854.875</v>
      </c>
      <c r="I245" s="7">
        <v>0.56032999999999999</v>
      </c>
      <c r="J245" s="6">
        <f t="shared" si="38"/>
        <v>44826.400000000001</v>
      </c>
      <c r="K245" s="20"/>
      <c r="L245" s="6">
        <f t="shared" si="39"/>
        <v>64000</v>
      </c>
      <c r="M245" s="6">
        <f t="shared" si="40"/>
        <v>3854.875</v>
      </c>
      <c r="N245" s="6">
        <f t="shared" si="41"/>
        <v>24638.124999999985</v>
      </c>
      <c r="O245" s="6">
        <f t="shared" si="42"/>
        <v>0</v>
      </c>
      <c r="P245" s="6">
        <f t="shared" si="47"/>
        <v>0</v>
      </c>
      <c r="Q245" s="11">
        <f t="shared" si="43"/>
        <v>1350000</v>
      </c>
      <c r="R245" s="11">
        <f t="shared" si="44"/>
        <v>0</v>
      </c>
      <c r="S245" s="11">
        <f t="shared" si="46"/>
        <v>0</v>
      </c>
      <c r="T245" s="20"/>
    </row>
    <row r="246" spans="1:20" x14ac:dyDescent="0.25">
      <c r="A246">
        <v>2021011011</v>
      </c>
      <c r="B246">
        <v>1</v>
      </c>
      <c r="C246" s="7">
        <v>0.60302999999999995</v>
      </c>
      <c r="D246" s="6">
        <f t="shared" si="36"/>
        <v>90454.5</v>
      </c>
      <c r="E246" s="60">
        <v>0.47073999999999999</v>
      </c>
      <c r="F246" s="6">
        <f t="shared" si="45"/>
        <v>0</v>
      </c>
      <c r="G246" s="7">
        <v>0.28637000000000001</v>
      </c>
      <c r="H246" s="6">
        <f t="shared" si="37"/>
        <v>3579.625</v>
      </c>
      <c r="I246" s="7">
        <v>0.57184000000000001</v>
      </c>
      <c r="J246" s="6">
        <f t="shared" si="38"/>
        <v>45747.200000000004</v>
      </c>
      <c r="K246" s="20"/>
      <c r="L246" s="6">
        <f t="shared" si="39"/>
        <v>64000</v>
      </c>
      <c r="M246" s="6">
        <f t="shared" si="40"/>
        <v>3579.625</v>
      </c>
      <c r="N246" s="6">
        <f t="shared" si="41"/>
        <v>22874.875</v>
      </c>
      <c r="O246" s="6">
        <f t="shared" si="42"/>
        <v>0</v>
      </c>
      <c r="P246" s="6">
        <f t="shared" si="47"/>
        <v>0</v>
      </c>
      <c r="Q246" s="11">
        <f t="shared" si="43"/>
        <v>1350000</v>
      </c>
      <c r="R246" s="11">
        <f t="shared" si="44"/>
        <v>0</v>
      </c>
      <c r="S246" s="11">
        <f t="shared" si="46"/>
        <v>0</v>
      </c>
      <c r="T246" s="20"/>
    </row>
    <row r="247" spans="1:20" x14ac:dyDescent="0.25">
      <c r="A247">
        <v>2021011012</v>
      </c>
      <c r="B247">
        <v>1</v>
      </c>
      <c r="C247" s="7">
        <v>0.59125000000000005</v>
      </c>
      <c r="D247" s="6">
        <f t="shared" si="36"/>
        <v>88687.500000000015</v>
      </c>
      <c r="E247" s="60">
        <v>0.28778999999999999</v>
      </c>
      <c r="F247" s="6">
        <f t="shared" si="45"/>
        <v>0</v>
      </c>
      <c r="G247" s="7">
        <v>0.26573000000000002</v>
      </c>
      <c r="H247" s="6">
        <f t="shared" si="37"/>
        <v>3321.6250000000005</v>
      </c>
      <c r="I247" s="7">
        <v>0.55842999999999998</v>
      </c>
      <c r="J247" s="6">
        <f t="shared" si="38"/>
        <v>44674.400000000001</v>
      </c>
      <c r="K247" s="20"/>
      <c r="L247" s="6">
        <f t="shared" si="39"/>
        <v>64000</v>
      </c>
      <c r="M247" s="6">
        <f t="shared" si="40"/>
        <v>3321.6250000000005</v>
      </c>
      <c r="N247" s="6">
        <f t="shared" si="41"/>
        <v>21365.875000000015</v>
      </c>
      <c r="O247" s="6">
        <f t="shared" si="42"/>
        <v>0</v>
      </c>
      <c r="P247" s="6">
        <f t="shared" si="47"/>
        <v>0</v>
      </c>
      <c r="Q247" s="11">
        <f t="shared" si="43"/>
        <v>1350000</v>
      </c>
      <c r="R247" s="11">
        <f t="shared" si="44"/>
        <v>0</v>
      </c>
      <c r="S247" s="11">
        <f t="shared" si="46"/>
        <v>0</v>
      </c>
      <c r="T247" s="20"/>
    </row>
    <row r="248" spans="1:20" x14ac:dyDescent="0.25">
      <c r="A248">
        <v>2021011013</v>
      </c>
      <c r="B248">
        <v>1</v>
      </c>
      <c r="C248" s="7">
        <v>0.58152000000000004</v>
      </c>
      <c r="D248" s="6">
        <f t="shared" si="36"/>
        <v>87228</v>
      </c>
      <c r="E248" s="60">
        <v>0.16947999999999999</v>
      </c>
      <c r="F248" s="6">
        <f t="shared" si="45"/>
        <v>0</v>
      </c>
      <c r="G248" s="7">
        <v>0.28053</v>
      </c>
      <c r="H248" s="6">
        <f t="shared" si="37"/>
        <v>3506.625</v>
      </c>
      <c r="I248" s="7">
        <v>0.52778999999999998</v>
      </c>
      <c r="J248" s="6">
        <f t="shared" si="38"/>
        <v>42223.199999999997</v>
      </c>
      <c r="K248" s="20"/>
      <c r="L248" s="6">
        <f t="shared" si="39"/>
        <v>64000</v>
      </c>
      <c r="M248" s="6">
        <f t="shared" si="40"/>
        <v>3506.625</v>
      </c>
      <c r="N248" s="6">
        <f t="shared" si="41"/>
        <v>19721.375</v>
      </c>
      <c r="O248" s="6">
        <f t="shared" si="42"/>
        <v>0</v>
      </c>
      <c r="P248" s="6">
        <f t="shared" si="47"/>
        <v>0</v>
      </c>
      <c r="Q248" s="11">
        <f t="shared" si="43"/>
        <v>1350000</v>
      </c>
      <c r="R248" s="11">
        <f t="shared" si="44"/>
        <v>0</v>
      </c>
      <c r="S248" s="11">
        <f t="shared" si="46"/>
        <v>0</v>
      </c>
      <c r="T248" s="20"/>
    </row>
    <row r="249" spans="1:20" x14ac:dyDescent="0.25">
      <c r="A249">
        <v>2021011014</v>
      </c>
      <c r="B249">
        <v>1</v>
      </c>
      <c r="C249" s="7">
        <v>0.57091999999999998</v>
      </c>
      <c r="D249" s="6">
        <f t="shared" si="36"/>
        <v>85638</v>
      </c>
      <c r="E249" s="60">
        <v>0.12517</v>
      </c>
      <c r="F249" s="6">
        <f t="shared" si="45"/>
        <v>0</v>
      </c>
      <c r="G249" s="7">
        <v>0.33617999999999998</v>
      </c>
      <c r="H249" s="6">
        <f t="shared" si="37"/>
        <v>4202.25</v>
      </c>
      <c r="I249" s="7">
        <v>0.49492000000000003</v>
      </c>
      <c r="J249" s="6">
        <f t="shared" si="38"/>
        <v>39593.599999999999</v>
      </c>
      <c r="K249" s="20"/>
      <c r="L249" s="6">
        <f t="shared" si="39"/>
        <v>64000</v>
      </c>
      <c r="M249" s="6">
        <f t="shared" si="40"/>
        <v>4202.25</v>
      </c>
      <c r="N249" s="6">
        <f t="shared" si="41"/>
        <v>17435.75</v>
      </c>
      <c r="O249" s="6">
        <f t="shared" si="42"/>
        <v>0</v>
      </c>
      <c r="P249" s="6">
        <f t="shared" si="47"/>
        <v>0</v>
      </c>
      <c r="Q249" s="11">
        <f t="shared" si="43"/>
        <v>1350000</v>
      </c>
      <c r="R249" s="11">
        <f t="shared" si="44"/>
        <v>0</v>
      </c>
      <c r="S249" s="11">
        <f t="shared" si="46"/>
        <v>0</v>
      </c>
      <c r="T249" s="20"/>
    </row>
    <row r="250" spans="1:20" x14ac:dyDescent="0.25">
      <c r="A250">
        <v>2021011015</v>
      </c>
      <c r="B250">
        <v>1</v>
      </c>
      <c r="C250" s="7">
        <v>0.56413000000000002</v>
      </c>
      <c r="D250" s="6">
        <f t="shared" si="36"/>
        <v>84619.5</v>
      </c>
      <c r="E250" s="60">
        <v>9.7979999999999998E-2</v>
      </c>
      <c r="F250" s="6">
        <f t="shared" si="45"/>
        <v>0</v>
      </c>
      <c r="G250" s="7">
        <v>0.37509999999999999</v>
      </c>
      <c r="H250" s="6">
        <f t="shared" si="37"/>
        <v>4688.75</v>
      </c>
      <c r="I250" s="7">
        <v>0.33776</v>
      </c>
      <c r="J250" s="6">
        <f t="shared" si="38"/>
        <v>27020.799999999999</v>
      </c>
      <c r="K250" s="20"/>
      <c r="L250" s="6">
        <f t="shared" si="39"/>
        <v>64000</v>
      </c>
      <c r="M250" s="6">
        <f t="shared" si="40"/>
        <v>4688.75</v>
      </c>
      <c r="N250" s="6">
        <f t="shared" si="41"/>
        <v>15930.75</v>
      </c>
      <c r="O250" s="6">
        <f t="shared" si="42"/>
        <v>0</v>
      </c>
      <c r="P250" s="6">
        <f t="shared" si="47"/>
        <v>0</v>
      </c>
      <c r="Q250" s="11">
        <f t="shared" si="43"/>
        <v>1350000</v>
      </c>
      <c r="R250" s="11">
        <f t="shared" si="44"/>
        <v>0</v>
      </c>
      <c r="S250" s="11">
        <f t="shared" si="46"/>
        <v>0</v>
      </c>
      <c r="T250" s="20"/>
    </row>
    <row r="251" spans="1:20" x14ac:dyDescent="0.25">
      <c r="A251">
        <v>2021011016</v>
      </c>
      <c r="B251">
        <v>1</v>
      </c>
      <c r="C251" s="7">
        <v>0.56686000000000003</v>
      </c>
      <c r="D251" s="6">
        <f t="shared" si="36"/>
        <v>85029</v>
      </c>
      <c r="E251" s="60">
        <v>5.842E-2</v>
      </c>
      <c r="F251" s="6">
        <f t="shared" si="45"/>
        <v>0</v>
      </c>
      <c r="G251" s="7">
        <v>0.45247999999999999</v>
      </c>
      <c r="H251" s="6">
        <f t="shared" si="37"/>
        <v>5656</v>
      </c>
      <c r="I251" s="7">
        <v>0.11464000000000001</v>
      </c>
      <c r="J251" s="6">
        <f t="shared" si="38"/>
        <v>9171.2000000000007</v>
      </c>
      <c r="K251" s="20"/>
      <c r="L251" s="6">
        <f t="shared" si="39"/>
        <v>64000</v>
      </c>
      <c r="M251" s="6">
        <f t="shared" si="40"/>
        <v>5656</v>
      </c>
      <c r="N251" s="6">
        <f t="shared" si="41"/>
        <v>9171.2000000000007</v>
      </c>
      <c r="O251" s="6">
        <f t="shared" si="42"/>
        <v>6201.7999999999993</v>
      </c>
      <c r="P251" s="6">
        <f t="shared" si="47"/>
        <v>6201.7999999999993</v>
      </c>
      <c r="Q251" s="11">
        <f t="shared" si="43"/>
        <v>1350000</v>
      </c>
      <c r="R251" s="11">
        <f t="shared" si="44"/>
        <v>6201.7999999999993</v>
      </c>
      <c r="S251" s="11">
        <f t="shared" si="46"/>
        <v>0</v>
      </c>
      <c r="T251" s="20"/>
    </row>
    <row r="252" spans="1:20" x14ac:dyDescent="0.25">
      <c r="A252">
        <v>2021011017</v>
      </c>
      <c r="B252">
        <v>1</v>
      </c>
      <c r="C252" s="7">
        <v>0.59165000000000001</v>
      </c>
      <c r="D252" s="6">
        <f t="shared" si="36"/>
        <v>88747.5</v>
      </c>
      <c r="E252" s="60">
        <v>6.8860000000000005E-2</v>
      </c>
      <c r="F252" s="6">
        <f t="shared" si="45"/>
        <v>0</v>
      </c>
      <c r="G252" s="7">
        <v>0.52131000000000005</v>
      </c>
      <c r="H252" s="6">
        <f t="shared" si="37"/>
        <v>6516.3750000000009</v>
      </c>
      <c r="I252" s="7">
        <v>6.6E-3</v>
      </c>
      <c r="J252" s="6">
        <f t="shared" si="38"/>
        <v>528</v>
      </c>
      <c r="K252" s="20"/>
      <c r="L252" s="6">
        <f t="shared" si="39"/>
        <v>64000</v>
      </c>
      <c r="M252" s="6">
        <f t="shared" si="40"/>
        <v>6516.3750000000009</v>
      </c>
      <c r="N252" s="6">
        <f t="shared" si="41"/>
        <v>528</v>
      </c>
      <c r="O252" s="6">
        <f t="shared" si="42"/>
        <v>17703.125</v>
      </c>
      <c r="P252" s="6">
        <f t="shared" si="47"/>
        <v>11501.325000000001</v>
      </c>
      <c r="Q252" s="11">
        <f t="shared" si="43"/>
        <v>1350000</v>
      </c>
      <c r="R252" s="11">
        <f t="shared" si="44"/>
        <v>17703.125</v>
      </c>
      <c r="S252" s="11">
        <f t="shared" si="46"/>
        <v>0</v>
      </c>
      <c r="T252" s="20"/>
    </row>
    <row r="253" spans="1:20" x14ac:dyDescent="0.25">
      <c r="A253">
        <v>2021011018</v>
      </c>
      <c r="B253">
        <v>1</v>
      </c>
      <c r="C253" s="7">
        <v>0.63841999999999999</v>
      </c>
      <c r="D253" s="6">
        <f t="shared" si="36"/>
        <v>95763</v>
      </c>
      <c r="E253" s="60">
        <v>0.15436</v>
      </c>
      <c r="F253" s="6">
        <f t="shared" si="45"/>
        <v>0</v>
      </c>
      <c r="G253" s="7">
        <v>0.53695999999999999</v>
      </c>
      <c r="H253" s="6">
        <f t="shared" si="37"/>
        <v>6712</v>
      </c>
      <c r="I253" s="7">
        <v>0</v>
      </c>
      <c r="J253" s="6">
        <f t="shared" si="38"/>
        <v>0</v>
      </c>
      <c r="K253" s="20"/>
      <c r="L253" s="6">
        <f t="shared" si="39"/>
        <v>64000</v>
      </c>
      <c r="M253" s="6">
        <f t="shared" si="40"/>
        <v>6712</v>
      </c>
      <c r="N253" s="6">
        <f t="shared" si="41"/>
        <v>0</v>
      </c>
      <c r="O253" s="6">
        <f t="shared" si="42"/>
        <v>25051</v>
      </c>
      <c r="P253" s="6">
        <f t="shared" si="47"/>
        <v>7347.875</v>
      </c>
      <c r="Q253" s="11">
        <f t="shared" si="43"/>
        <v>1350000</v>
      </c>
      <c r="R253" s="11">
        <f t="shared" si="44"/>
        <v>25051</v>
      </c>
      <c r="S253" s="11">
        <f t="shared" si="46"/>
        <v>0</v>
      </c>
      <c r="T253" s="20"/>
    </row>
    <row r="254" spans="1:20" x14ac:dyDescent="0.25">
      <c r="A254">
        <v>2021011019</v>
      </c>
      <c r="B254">
        <v>1</v>
      </c>
      <c r="C254" s="7">
        <v>0.66076000000000001</v>
      </c>
      <c r="D254" s="6">
        <f t="shared" si="36"/>
        <v>99114</v>
      </c>
      <c r="E254" s="60">
        <v>0.23183999999999999</v>
      </c>
      <c r="F254" s="6">
        <f t="shared" si="45"/>
        <v>0</v>
      </c>
      <c r="G254" s="7">
        <v>0.54374999999999996</v>
      </c>
      <c r="H254" s="6">
        <f t="shared" si="37"/>
        <v>6796.8749999999991</v>
      </c>
      <c r="I254" s="7">
        <v>0</v>
      </c>
      <c r="J254" s="6">
        <f t="shared" si="38"/>
        <v>0</v>
      </c>
      <c r="K254" s="20"/>
      <c r="L254" s="6">
        <f t="shared" si="39"/>
        <v>64000</v>
      </c>
      <c r="M254" s="6">
        <f t="shared" si="40"/>
        <v>6796.8749999999991</v>
      </c>
      <c r="N254" s="6">
        <f t="shared" si="41"/>
        <v>0</v>
      </c>
      <c r="O254" s="6">
        <f t="shared" si="42"/>
        <v>28317.125</v>
      </c>
      <c r="P254" s="6">
        <f t="shared" si="47"/>
        <v>3266.125</v>
      </c>
      <c r="Q254" s="11">
        <f t="shared" si="43"/>
        <v>1347149.125</v>
      </c>
      <c r="R254" s="11">
        <f t="shared" si="44"/>
        <v>28317.125</v>
      </c>
      <c r="S254" s="11">
        <f t="shared" si="46"/>
        <v>0</v>
      </c>
      <c r="T254" s="20"/>
    </row>
    <row r="255" spans="1:20" x14ac:dyDescent="0.25">
      <c r="A255">
        <v>2021011020</v>
      </c>
      <c r="B255">
        <v>1</v>
      </c>
      <c r="C255" s="7">
        <v>0.66315999999999997</v>
      </c>
      <c r="D255" s="6">
        <f t="shared" si="36"/>
        <v>99474</v>
      </c>
      <c r="E255" s="60">
        <v>0.16336000000000001</v>
      </c>
      <c r="F255" s="6">
        <f t="shared" si="45"/>
        <v>0</v>
      </c>
      <c r="G255" s="7">
        <v>0.59064000000000005</v>
      </c>
      <c r="H255" s="6">
        <f t="shared" si="37"/>
        <v>7383.0000000000009</v>
      </c>
      <c r="I255" s="7">
        <v>0</v>
      </c>
      <c r="J255" s="6">
        <f t="shared" si="38"/>
        <v>0</v>
      </c>
      <c r="K255" s="20"/>
      <c r="L255" s="6">
        <f t="shared" si="39"/>
        <v>64000</v>
      </c>
      <c r="M255" s="6">
        <f t="shared" si="40"/>
        <v>7383.0000000000009</v>
      </c>
      <c r="N255" s="6">
        <f t="shared" si="41"/>
        <v>0</v>
      </c>
      <c r="O255" s="6">
        <f t="shared" si="42"/>
        <v>28091</v>
      </c>
      <c r="P255" s="6">
        <f t="shared" si="47"/>
        <v>-226.125</v>
      </c>
      <c r="Q255" s="11">
        <f t="shared" si="43"/>
        <v>1344524.375</v>
      </c>
      <c r="R255" s="11">
        <f t="shared" si="44"/>
        <v>28091</v>
      </c>
      <c r="S255" s="11">
        <f t="shared" si="46"/>
        <v>0</v>
      </c>
      <c r="T255" s="20"/>
    </row>
    <row r="256" spans="1:20" x14ac:dyDescent="0.25">
      <c r="A256">
        <v>2021011021</v>
      </c>
      <c r="B256">
        <v>1</v>
      </c>
      <c r="C256" s="7">
        <v>0.65863000000000005</v>
      </c>
      <c r="D256" s="6">
        <f t="shared" si="36"/>
        <v>98794.500000000015</v>
      </c>
      <c r="E256" s="60">
        <v>9.5009999999999997E-2</v>
      </c>
      <c r="F256" s="6">
        <f t="shared" si="45"/>
        <v>0</v>
      </c>
      <c r="G256" s="7">
        <v>0.64302999999999999</v>
      </c>
      <c r="H256" s="6">
        <f t="shared" si="37"/>
        <v>8037.875</v>
      </c>
      <c r="I256" s="7">
        <v>0</v>
      </c>
      <c r="J256" s="6">
        <f t="shared" si="38"/>
        <v>0</v>
      </c>
      <c r="K256" s="20"/>
      <c r="L256" s="6">
        <f t="shared" si="39"/>
        <v>64000</v>
      </c>
      <c r="M256" s="6">
        <f t="shared" si="40"/>
        <v>8037.875</v>
      </c>
      <c r="N256" s="6">
        <f t="shared" si="41"/>
        <v>0</v>
      </c>
      <c r="O256" s="6">
        <f t="shared" si="42"/>
        <v>26756.625000000015</v>
      </c>
      <c r="P256" s="6">
        <f t="shared" si="47"/>
        <v>-1334.3749999999854</v>
      </c>
      <c r="Q256" s="11">
        <f t="shared" si="43"/>
        <v>1343234</v>
      </c>
      <c r="R256" s="11">
        <f t="shared" si="44"/>
        <v>26756.625000000015</v>
      </c>
      <c r="S256" s="11">
        <f t="shared" si="46"/>
        <v>0</v>
      </c>
      <c r="T256" s="20"/>
    </row>
    <row r="257" spans="1:20" x14ac:dyDescent="0.25">
      <c r="A257">
        <v>2021011022</v>
      </c>
      <c r="B257">
        <v>1</v>
      </c>
      <c r="C257" s="7">
        <v>0.64490999999999998</v>
      </c>
      <c r="D257" s="6">
        <f t="shared" si="36"/>
        <v>96736.5</v>
      </c>
      <c r="E257" s="60">
        <v>5.6300000000000003E-2</v>
      </c>
      <c r="F257" s="6">
        <f t="shared" si="45"/>
        <v>0</v>
      </c>
      <c r="G257" s="7">
        <v>0.69340000000000002</v>
      </c>
      <c r="H257" s="6">
        <f t="shared" si="37"/>
        <v>8667.5</v>
      </c>
      <c r="I257" s="7">
        <v>0</v>
      </c>
      <c r="J257" s="6">
        <f t="shared" si="38"/>
        <v>0</v>
      </c>
      <c r="K257" s="20"/>
      <c r="L257" s="6">
        <f t="shared" si="39"/>
        <v>64000</v>
      </c>
      <c r="M257" s="6">
        <f t="shared" si="40"/>
        <v>8667.5</v>
      </c>
      <c r="N257" s="6">
        <f t="shared" si="41"/>
        <v>0</v>
      </c>
      <c r="O257" s="6">
        <f t="shared" si="42"/>
        <v>24069</v>
      </c>
      <c r="P257" s="6">
        <f t="shared" si="47"/>
        <v>-2687.6250000000146</v>
      </c>
      <c r="Q257" s="11">
        <f t="shared" si="43"/>
        <v>1344631.25</v>
      </c>
      <c r="R257" s="11">
        <f t="shared" si="44"/>
        <v>24069</v>
      </c>
      <c r="S257" s="11">
        <f t="shared" si="46"/>
        <v>0</v>
      </c>
      <c r="T257" s="20"/>
    </row>
    <row r="258" spans="1:20" x14ac:dyDescent="0.25">
      <c r="A258">
        <v>2021011023</v>
      </c>
      <c r="B258">
        <v>1</v>
      </c>
      <c r="C258" s="7">
        <v>0.62800999999999996</v>
      </c>
      <c r="D258" s="6">
        <f t="shared" si="36"/>
        <v>94201.5</v>
      </c>
      <c r="E258" s="60">
        <v>5.135E-2</v>
      </c>
      <c r="F258" s="6">
        <f t="shared" si="45"/>
        <v>0</v>
      </c>
      <c r="G258" s="7">
        <v>0.73865000000000003</v>
      </c>
      <c r="H258" s="6">
        <f t="shared" si="37"/>
        <v>9233.125</v>
      </c>
      <c r="I258" s="7">
        <v>0</v>
      </c>
      <c r="J258" s="6">
        <f t="shared" si="38"/>
        <v>0</v>
      </c>
      <c r="K258" s="20"/>
      <c r="L258" s="6">
        <f t="shared" si="39"/>
        <v>64000</v>
      </c>
      <c r="M258" s="6">
        <f t="shared" si="40"/>
        <v>9233.125</v>
      </c>
      <c r="N258" s="6">
        <f t="shared" si="41"/>
        <v>0</v>
      </c>
      <c r="O258" s="6">
        <f t="shared" si="42"/>
        <v>20968.375</v>
      </c>
      <c r="P258" s="6">
        <f t="shared" si="47"/>
        <v>-3100.625</v>
      </c>
      <c r="Q258" s="11">
        <f t="shared" si="43"/>
        <v>1349129.125</v>
      </c>
      <c r="R258" s="11">
        <f t="shared" si="44"/>
        <v>20968.375</v>
      </c>
      <c r="S258" s="11">
        <f t="shared" si="46"/>
        <v>0</v>
      </c>
      <c r="T258" s="20"/>
    </row>
    <row r="259" spans="1:20" x14ac:dyDescent="0.25">
      <c r="A259">
        <v>2021011024</v>
      </c>
      <c r="B259">
        <v>1</v>
      </c>
      <c r="C259" s="7">
        <v>0.60836999999999997</v>
      </c>
      <c r="D259" s="6">
        <f t="shared" si="36"/>
        <v>91255.5</v>
      </c>
      <c r="E259" s="60">
        <v>4.7940000000000003E-2</v>
      </c>
      <c r="F259" s="6">
        <f t="shared" si="45"/>
        <v>0</v>
      </c>
      <c r="G259" s="7">
        <v>0.73702999999999996</v>
      </c>
      <c r="H259" s="6">
        <f t="shared" si="37"/>
        <v>9212.875</v>
      </c>
      <c r="I259" s="7">
        <v>0</v>
      </c>
      <c r="J259" s="6">
        <f t="shared" si="38"/>
        <v>0</v>
      </c>
      <c r="K259" s="20"/>
      <c r="L259" s="6">
        <f t="shared" si="39"/>
        <v>64000</v>
      </c>
      <c r="M259" s="6">
        <f t="shared" si="40"/>
        <v>9212.875</v>
      </c>
      <c r="N259" s="6">
        <f t="shared" si="41"/>
        <v>0</v>
      </c>
      <c r="O259" s="6">
        <f t="shared" si="42"/>
        <v>18042.625</v>
      </c>
      <c r="P259" s="6">
        <f t="shared" si="47"/>
        <v>-2925.75</v>
      </c>
      <c r="Q259" s="11">
        <f t="shared" si="43"/>
        <v>1350000</v>
      </c>
      <c r="R259" s="11">
        <f t="shared" si="44"/>
        <v>18042.625</v>
      </c>
      <c r="S259" s="11">
        <f t="shared" si="46"/>
        <v>0</v>
      </c>
      <c r="T259" s="20"/>
    </row>
    <row r="260" spans="1:20" x14ac:dyDescent="0.25">
      <c r="A260">
        <v>2021011101</v>
      </c>
      <c r="B260">
        <v>2</v>
      </c>
      <c r="C260" s="7">
        <v>0.59558</v>
      </c>
      <c r="D260" s="6">
        <f t="shared" si="36"/>
        <v>89337</v>
      </c>
      <c r="E260" s="60">
        <v>2.904E-2</v>
      </c>
      <c r="F260" s="6">
        <f t="shared" si="45"/>
        <v>0</v>
      </c>
      <c r="G260" s="7">
        <v>0.73009000000000002</v>
      </c>
      <c r="H260" s="6">
        <f t="shared" si="37"/>
        <v>9126.125</v>
      </c>
      <c r="I260" s="7">
        <v>0</v>
      </c>
      <c r="J260" s="6">
        <f t="shared" si="38"/>
        <v>0</v>
      </c>
      <c r="K260" s="20"/>
      <c r="L260" s="6">
        <f t="shared" si="39"/>
        <v>64000</v>
      </c>
      <c r="M260" s="6">
        <f t="shared" si="40"/>
        <v>9126.125</v>
      </c>
      <c r="N260" s="6">
        <f t="shared" si="41"/>
        <v>0</v>
      </c>
      <c r="O260" s="6">
        <f t="shared" si="42"/>
        <v>16210.875</v>
      </c>
      <c r="P260" s="6">
        <f t="shared" si="47"/>
        <v>-1831.75</v>
      </c>
      <c r="Q260" s="11">
        <f t="shared" si="43"/>
        <v>1350000</v>
      </c>
      <c r="R260" s="11">
        <f t="shared" si="44"/>
        <v>16210.875</v>
      </c>
      <c r="S260" s="11">
        <f t="shared" si="46"/>
        <v>0</v>
      </c>
      <c r="T260" s="20"/>
    </row>
    <row r="261" spans="1:20" x14ac:dyDescent="0.25">
      <c r="A261">
        <v>2021011102</v>
      </c>
      <c r="B261">
        <v>2</v>
      </c>
      <c r="C261" s="7">
        <v>0.59118999999999999</v>
      </c>
      <c r="D261" s="6">
        <f t="shared" ref="D261:D324" si="48">D$18*C261</f>
        <v>88678.5</v>
      </c>
      <c r="E261" s="60">
        <v>4.0710000000000003E-2</v>
      </c>
      <c r="F261" s="6">
        <f t="shared" si="45"/>
        <v>0</v>
      </c>
      <c r="G261" s="7">
        <v>0.69572999999999996</v>
      </c>
      <c r="H261" s="6">
        <f t="shared" ref="H261:H324" si="49">H$18*G261</f>
        <v>8696.625</v>
      </c>
      <c r="I261" s="7">
        <v>0</v>
      </c>
      <c r="J261" s="6">
        <f t="shared" ref="J261:J324" si="50">I261*J$18</f>
        <v>0</v>
      </c>
      <c r="K261" s="20"/>
      <c r="L261" s="6">
        <f t="shared" si="39"/>
        <v>64000</v>
      </c>
      <c r="M261" s="6">
        <f t="shared" si="40"/>
        <v>8696.625</v>
      </c>
      <c r="N261" s="6">
        <f t="shared" si="41"/>
        <v>0</v>
      </c>
      <c r="O261" s="6">
        <f t="shared" si="42"/>
        <v>15981.875</v>
      </c>
      <c r="P261" s="6">
        <f t="shared" si="47"/>
        <v>-229</v>
      </c>
      <c r="Q261" s="11">
        <f t="shared" si="43"/>
        <v>1350000</v>
      </c>
      <c r="R261" s="11">
        <f t="shared" si="44"/>
        <v>15981.875</v>
      </c>
      <c r="S261" s="11">
        <f t="shared" si="46"/>
        <v>0</v>
      </c>
      <c r="T261" s="20"/>
    </row>
    <row r="262" spans="1:20" x14ac:dyDescent="0.25">
      <c r="A262">
        <v>2021011103</v>
      </c>
      <c r="B262">
        <v>2</v>
      </c>
      <c r="C262" s="7">
        <v>0.59040999999999999</v>
      </c>
      <c r="D262" s="6">
        <f t="shared" si="48"/>
        <v>88561.5</v>
      </c>
      <c r="E262" s="60">
        <v>8.14E-2</v>
      </c>
      <c r="F262" s="6">
        <f t="shared" si="45"/>
        <v>0</v>
      </c>
      <c r="G262" s="7">
        <v>0.66488999999999998</v>
      </c>
      <c r="H262" s="6">
        <f t="shared" si="49"/>
        <v>8311.125</v>
      </c>
      <c r="I262" s="7">
        <v>0</v>
      </c>
      <c r="J262" s="6">
        <f t="shared" si="50"/>
        <v>0</v>
      </c>
      <c r="K262" s="20"/>
      <c r="L262" s="6">
        <f t="shared" si="39"/>
        <v>64000</v>
      </c>
      <c r="M262" s="6">
        <f t="shared" si="40"/>
        <v>8311.125</v>
      </c>
      <c r="N262" s="6">
        <f t="shared" si="41"/>
        <v>0</v>
      </c>
      <c r="O262" s="6">
        <f t="shared" si="42"/>
        <v>16250.375</v>
      </c>
      <c r="P262" s="6">
        <f t="shared" si="47"/>
        <v>268.5</v>
      </c>
      <c r="Q262" s="11">
        <f t="shared" si="43"/>
        <v>1350000</v>
      </c>
      <c r="R262" s="11">
        <f t="shared" si="44"/>
        <v>16250.375</v>
      </c>
      <c r="S262" s="11">
        <f t="shared" si="46"/>
        <v>0</v>
      </c>
      <c r="T262" s="20"/>
    </row>
    <row r="263" spans="1:20" x14ac:dyDescent="0.25">
      <c r="A263">
        <v>2021011104</v>
      </c>
      <c r="B263">
        <v>2</v>
      </c>
      <c r="C263" s="7">
        <v>0.59758</v>
      </c>
      <c r="D263" s="6">
        <f t="shared" si="48"/>
        <v>89637</v>
      </c>
      <c r="E263" s="60">
        <v>0.12623000000000001</v>
      </c>
      <c r="F263" s="6">
        <f t="shared" si="45"/>
        <v>0</v>
      </c>
      <c r="G263" s="7">
        <v>0.66203000000000001</v>
      </c>
      <c r="H263" s="6">
        <f t="shared" si="49"/>
        <v>8275.375</v>
      </c>
      <c r="I263" s="7">
        <v>0</v>
      </c>
      <c r="J263" s="6">
        <f t="shared" si="50"/>
        <v>0</v>
      </c>
      <c r="K263" s="20"/>
      <c r="L263" s="6">
        <f t="shared" si="39"/>
        <v>64000</v>
      </c>
      <c r="M263" s="6">
        <f t="shared" si="40"/>
        <v>8275.375</v>
      </c>
      <c r="N263" s="6">
        <f t="shared" si="41"/>
        <v>0</v>
      </c>
      <c r="O263" s="6">
        <f t="shared" si="42"/>
        <v>17361.625</v>
      </c>
      <c r="P263" s="6">
        <f t="shared" si="47"/>
        <v>1111.25</v>
      </c>
      <c r="Q263" s="11">
        <f t="shared" si="43"/>
        <v>1350000</v>
      </c>
      <c r="R263" s="11">
        <f t="shared" si="44"/>
        <v>17361.625</v>
      </c>
      <c r="S263" s="11">
        <f t="shared" si="46"/>
        <v>0</v>
      </c>
      <c r="T263" s="20"/>
    </row>
    <row r="264" spans="1:20" x14ac:dyDescent="0.25">
      <c r="A264">
        <v>2021011105</v>
      </c>
      <c r="B264">
        <v>2</v>
      </c>
      <c r="C264" s="7">
        <v>0.61246999999999996</v>
      </c>
      <c r="D264" s="6">
        <f t="shared" si="48"/>
        <v>91870.5</v>
      </c>
      <c r="E264" s="60">
        <v>0.13586999999999999</v>
      </c>
      <c r="F264" s="6">
        <f t="shared" si="45"/>
        <v>0</v>
      </c>
      <c r="G264" s="7">
        <v>0.63424000000000003</v>
      </c>
      <c r="H264" s="6">
        <f t="shared" si="49"/>
        <v>7928</v>
      </c>
      <c r="I264" s="7">
        <v>0</v>
      </c>
      <c r="J264" s="6">
        <f t="shared" si="50"/>
        <v>0</v>
      </c>
      <c r="K264" s="20"/>
      <c r="L264" s="6">
        <f t="shared" si="39"/>
        <v>64000</v>
      </c>
      <c r="M264" s="6">
        <f t="shared" si="40"/>
        <v>7928</v>
      </c>
      <c r="N264" s="6">
        <f t="shared" si="41"/>
        <v>0</v>
      </c>
      <c r="O264" s="6">
        <f t="shared" si="42"/>
        <v>19942.5</v>
      </c>
      <c r="P264" s="6">
        <f t="shared" si="47"/>
        <v>2580.875</v>
      </c>
      <c r="Q264" s="11">
        <f t="shared" si="43"/>
        <v>1350000</v>
      </c>
      <c r="R264" s="11">
        <f t="shared" si="44"/>
        <v>19942.5</v>
      </c>
      <c r="S264" s="11">
        <f t="shared" si="46"/>
        <v>0</v>
      </c>
      <c r="T264" s="20"/>
    </row>
    <row r="265" spans="1:20" x14ac:dyDescent="0.25">
      <c r="A265">
        <v>2021011106</v>
      </c>
      <c r="B265">
        <v>2</v>
      </c>
      <c r="C265" s="7">
        <v>0.64363000000000004</v>
      </c>
      <c r="D265" s="6">
        <f t="shared" si="48"/>
        <v>96544.5</v>
      </c>
      <c r="E265" s="60">
        <v>0.17824999999999999</v>
      </c>
      <c r="F265" s="6">
        <f t="shared" si="45"/>
        <v>0</v>
      </c>
      <c r="G265" s="7">
        <v>0.62143000000000004</v>
      </c>
      <c r="H265" s="6">
        <f t="shared" si="49"/>
        <v>7767.8750000000009</v>
      </c>
      <c r="I265" s="7">
        <v>0</v>
      </c>
      <c r="J265" s="6">
        <f t="shared" si="50"/>
        <v>0</v>
      </c>
      <c r="K265" s="20"/>
      <c r="L265" s="6">
        <f t="shared" si="39"/>
        <v>64000</v>
      </c>
      <c r="M265" s="6">
        <f t="shared" si="40"/>
        <v>7767.8750000000009</v>
      </c>
      <c r="N265" s="6">
        <f t="shared" si="41"/>
        <v>0</v>
      </c>
      <c r="O265" s="6">
        <f t="shared" si="42"/>
        <v>24776.625</v>
      </c>
      <c r="P265" s="6">
        <f t="shared" si="47"/>
        <v>4834.125</v>
      </c>
      <c r="Q265" s="11">
        <f t="shared" si="43"/>
        <v>1350000</v>
      </c>
      <c r="R265" s="11">
        <f t="shared" si="44"/>
        <v>24776.625</v>
      </c>
      <c r="S265" s="11">
        <f t="shared" si="46"/>
        <v>0</v>
      </c>
      <c r="T265" s="20"/>
    </row>
    <row r="266" spans="1:20" x14ac:dyDescent="0.25">
      <c r="A266">
        <v>2021011107</v>
      </c>
      <c r="B266">
        <v>2</v>
      </c>
      <c r="C266" s="7">
        <v>0.68781999999999999</v>
      </c>
      <c r="D266" s="6">
        <f t="shared" si="48"/>
        <v>103173</v>
      </c>
      <c r="E266" s="60">
        <v>0.17727000000000001</v>
      </c>
      <c r="F266" s="6">
        <f t="shared" si="45"/>
        <v>0</v>
      </c>
      <c r="G266" s="7">
        <v>0.59789000000000003</v>
      </c>
      <c r="H266" s="6">
        <f t="shared" si="49"/>
        <v>7473.625</v>
      </c>
      <c r="I266" s="7">
        <v>0</v>
      </c>
      <c r="J266" s="6">
        <f t="shared" si="50"/>
        <v>0</v>
      </c>
      <c r="K266" s="20"/>
      <c r="L266" s="6">
        <f t="shared" si="39"/>
        <v>64000</v>
      </c>
      <c r="M266" s="6">
        <f t="shared" si="40"/>
        <v>7473.625</v>
      </c>
      <c r="N266" s="6">
        <f t="shared" si="41"/>
        <v>0</v>
      </c>
      <c r="O266" s="6">
        <f t="shared" si="42"/>
        <v>31699.375</v>
      </c>
      <c r="P266" s="6">
        <f t="shared" si="47"/>
        <v>6922.75</v>
      </c>
      <c r="Q266" s="11">
        <f t="shared" si="43"/>
        <v>1343766.875</v>
      </c>
      <c r="R266" s="11">
        <f t="shared" si="44"/>
        <v>31699.375</v>
      </c>
      <c r="S266" s="11">
        <f t="shared" si="46"/>
        <v>0</v>
      </c>
      <c r="T266" s="20"/>
    </row>
    <row r="267" spans="1:20" x14ac:dyDescent="0.25">
      <c r="A267">
        <v>2021011108</v>
      </c>
      <c r="B267">
        <v>2</v>
      </c>
      <c r="C267" s="7">
        <v>0.72294999999999998</v>
      </c>
      <c r="D267" s="6">
        <f t="shared" si="48"/>
        <v>108442.5</v>
      </c>
      <c r="E267" s="60">
        <v>0.20366000000000001</v>
      </c>
      <c r="F267" s="6">
        <f t="shared" si="45"/>
        <v>0</v>
      </c>
      <c r="G267" s="7">
        <v>0.56069999999999998</v>
      </c>
      <c r="H267" s="6">
        <f t="shared" si="49"/>
        <v>7008.75</v>
      </c>
      <c r="I267" s="7">
        <v>1.5270000000000001E-2</v>
      </c>
      <c r="J267" s="6">
        <f t="shared" si="50"/>
        <v>1221.6000000000001</v>
      </c>
      <c r="K267" s="20"/>
      <c r="L267" s="6">
        <f t="shared" si="39"/>
        <v>64000</v>
      </c>
      <c r="M267" s="6">
        <f t="shared" si="40"/>
        <v>7008.75</v>
      </c>
      <c r="N267" s="6">
        <f t="shared" si="41"/>
        <v>1221.6000000000001</v>
      </c>
      <c r="O267" s="6">
        <f t="shared" si="42"/>
        <v>36212.15</v>
      </c>
      <c r="P267" s="6">
        <f t="shared" si="47"/>
        <v>4512.7750000000015</v>
      </c>
      <c r="Q267" s="11">
        <f t="shared" si="43"/>
        <v>1333020.9750000001</v>
      </c>
      <c r="R267" s="11">
        <f t="shared" si="44"/>
        <v>36212.15</v>
      </c>
      <c r="S267" s="11">
        <f t="shared" si="46"/>
        <v>0</v>
      </c>
      <c r="T267" s="20"/>
    </row>
    <row r="268" spans="1:20" x14ac:dyDescent="0.25">
      <c r="A268">
        <v>2021011109</v>
      </c>
      <c r="B268">
        <v>2</v>
      </c>
      <c r="C268" s="7">
        <v>0.73357000000000006</v>
      </c>
      <c r="D268" s="6">
        <f t="shared" si="48"/>
        <v>110035.50000000001</v>
      </c>
      <c r="E268" s="60">
        <v>0.22534999999999999</v>
      </c>
      <c r="F268" s="6">
        <f t="shared" si="45"/>
        <v>0</v>
      </c>
      <c r="G268" s="7">
        <v>0.56549000000000005</v>
      </c>
      <c r="H268" s="6">
        <f t="shared" si="49"/>
        <v>7068.6250000000009</v>
      </c>
      <c r="I268" s="7">
        <v>7.9719999999999999E-2</v>
      </c>
      <c r="J268" s="6">
        <f t="shared" si="50"/>
        <v>6377.6</v>
      </c>
      <c r="K268" s="20"/>
      <c r="L268" s="6">
        <f t="shared" si="39"/>
        <v>64000</v>
      </c>
      <c r="M268" s="6">
        <f t="shared" si="40"/>
        <v>7068.6250000000009</v>
      </c>
      <c r="N268" s="6">
        <f t="shared" si="41"/>
        <v>6377.6</v>
      </c>
      <c r="O268" s="6">
        <f t="shared" si="42"/>
        <v>32589.275000000016</v>
      </c>
      <c r="P268" s="6">
        <f t="shared" si="47"/>
        <v>-3622.8749999999854</v>
      </c>
      <c r="Q268" s="11">
        <f t="shared" si="43"/>
        <v>1325897.9500000002</v>
      </c>
      <c r="R268" s="11">
        <f t="shared" si="44"/>
        <v>32589.275000000016</v>
      </c>
      <c r="S268" s="11">
        <f t="shared" si="46"/>
        <v>0</v>
      </c>
      <c r="T268" s="20"/>
    </row>
    <row r="269" spans="1:20" x14ac:dyDescent="0.25">
      <c r="A269">
        <v>2021011110</v>
      </c>
      <c r="B269">
        <v>2</v>
      </c>
      <c r="C269" s="7">
        <v>0.72979000000000005</v>
      </c>
      <c r="D269" s="6">
        <f t="shared" si="48"/>
        <v>109468.50000000001</v>
      </c>
      <c r="E269" s="60">
        <v>0.29520000000000002</v>
      </c>
      <c r="F269" s="6">
        <f t="shared" si="45"/>
        <v>0</v>
      </c>
      <c r="G269" s="7">
        <v>0.55715999999999999</v>
      </c>
      <c r="H269" s="6">
        <f t="shared" si="49"/>
        <v>6964.5</v>
      </c>
      <c r="I269" s="7">
        <v>0.12961</v>
      </c>
      <c r="J269" s="6">
        <f t="shared" si="50"/>
        <v>10368.800000000001</v>
      </c>
      <c r="K269" s="20"/>
      <c r="L269" s="6">
        <f t="shared" si="39"/>
        <v>64000</v>
      </c>
      <c r="M269" s="6">
        <f t="shared" si="40"/>
        <v>6964.5</v>
      </c>
      <c r="N269" s="6">
        <f t="shared" si="41"/>
        <v>10368.800000000001</v>
      </c>
      <c r="O269" s="6">
        <f t="shared" si="42"/>
        <v>28135.200000000012</v>
      </c>
      <c r="P269" s="6">
        <f t="shared" si="47"/>
        <v>-4454.0750000000044</v>
      </c>
      <c r="Q269" s="11">
        <f t="shared" si="43"/>
        <v>1323229.0000000002</v>
      </c>
      <c r="R269" s="11">
        <f t="shared" si="44"/>
        <v>28135.200000000012</v>
      </c>
      <c r="S269" s="11">
        <f t="shared" si="46"/>
        <v>0</v>
      </c>
      <c r="T269" s="20"/>
    </row>
    <row r="270" spans="1:20" x14ac:dyDescent="0.25">
      <c r="A270">
        <v>2021011111</v>
      </c>
      <c r="B270">
        <v>2</v>
      </c>
      <c r="C270" s="7">
        <v>0.71977000000000002</v>
      </c>
      <c r="D270" s="6">
        <f t="shared" si="48"/>
        <v>107965.5</v>
      </c>
      <c r="E270" s="60">
        <v>0.24348</v>
      </c>
      <c r="F270" s="6">
        <f t="shared" si="45"/>
        <v>0</v>
      </c>
      <c r="G270" s="7">
        <v>0.52549999999999997</v>
      </c>
      <c r="H270" s="6">
        <f t="shared" si="49"/>
        <v>6568.75</v>
      </c>
      <c r="I270" s="7">
        <v>0.17666999999999999</v>
      </c>
      <c r="J270" s="6">
        <f t="shared" si="50"/>
        <v>14133.6</v>
      </c>
      <c r="K270" s="20"/>
      <c r="L270" s="6">
        <f t="shared" si="39"/>
        <v>64000</v>
      </c>
      <c r="M270" s="6">
        <f t="shared" si="40"/>
        <v>6568.75</v>
      </c>
      <c r="N270" s="6">
        <f t="shared" si="41"/>
        <v>14133.6</v>
      </c>
      <c r="O270" s="6">
        <f t="shared" si="42"/>
        <v>23263.15</v>
      </c>
      <c r="P270" s="6">
        <f t="shared" si="47"/>
        <v>-4872.0500000000102</v>
      </c>
      <c r="Q270" s="11">
        <f t="shared" si="43"/>
        <v>1325432.1000000003</v>
      </c>
      <c r="R270" s="11">
        <f t="shared" si="44"/>
        <v>23263.15</v>
      </c>
      <c r="S270" s="11">
        <f t="shared" si="46"/>
        <v>0</v>
      </c>
      <c r="T270" s="20"/>
    </row>
    <row r="271" spans="1:20" x14ac:dyDescent="0.25">
      <c r="A271">
        <v>2021011112</v>
      </c>
      <c r="B271">
        <v>2</v>
      </c>
      <c r="C271" s="7">
        <v>0.71042000000000005</v>
      </c>
      <c r="D271" s="6">
        <f t="shared" si="48"/>
        <v>106563.00000000001</v>
      </c>
      <c r="E271" s="60">
        <v>0.19120000000000001</v>
      </c>
      <c r="F271" s="6">
        <f t="shared" si="45"/>
        <v>0</v>
      </c>
      <c r="G271" s="7">
        <v>0.42520000000000002</v>
      </c>
      <c r="H271" s="6">
        <f t="shared" si="49"/>
        <v>5315</v>
      </c>
      <c r="I271" s="7">
        <v>0.21914</v>
      </c>
      <c r="J271" s="6">
        <f t="shared" si="50"/>
        <v>17531.2</v>
      </c>
      <c r="K271" s="20"/>
      <c r="L271" s="6">
        <f t="shared" si="39"/>
        <v>64000</v>
      </c>
      <c r="M271" s="6">
        <f t="shared" si="40"/>
        <v>5315</v>
      </c>
      <c r="N271" s="6">
        <f t="shared" si="41"/>
        <v>17531.2</v>
      </c>
      <c r="O271" s="6">
        <f t="shared" si="42"/>
        <v>19716.800000000014</v>
      </c>
      <c r="P271" s="6">
        <f t="shared" si="47"/>
        <v>-3546.3499999999876</v>
      </c>
      <c r="Q271" s="11">
        <f t="shared" si="43"/>
        <v>1331181.5500000003</v>
      </c>
      <c r="R271" s="11">
        <f t="shared" si="44"/>
        <v>19716.800000000014</v>
      </c>
      <c r="S271" s="11">
        <f t="shared" si="46"/>
        <v>0</v>
      </c>
      <c r="T271" s="20"/>
    </row>
    <row r="272" spans="1:20" x14ac:dyDescent="0.25">
      <c r="A272">
        <v>2021011113</v>
      </c>
      <c r="B272">
        <v>2</v>
      </c>
      <c r="C272" s="7">
        <v>0.70445000000000002</v>
      </c>
      <c r="D272" s="6">
        <f t="shared" si="48"/>
        <v>105667.5</v>
      </c>
      <c r="E272" s="60">
        <v>0.23118</v>
      </c>
      <c r="F272" s="6">
        <f t="shared" si="45"/>
        <v>0</v>
      </c>
      <c r="G272" s="7">
        <v>0.27296999999999999</v>
      </c>
      <c r="H272" s="6">
        <f t="shared" si="49"/>
        <v>3412.125</v>
      </c>
      <c r="I272" s="7">
        <v>0.21609999999999999</v>
      </c>
      <c r="J272" s="6">
        <f t="shared" si="50"/>
        <v>17288</v>
      </c>
      <c r="K272" s="20"/>
      <c r="L272" s="6">
        <f t="shared" si="39"/>
        <v>64000</v>
      </c>
      <c r="M272" s="6">
        <f t="shared" si="40"/>
        <v>3412.125</v>
      </c>
      <c r="N272" s="6">
        <f t="shared" si="41"/>
        <v>17288</v>
      </c>
      <c r="O272" s="6">
        <f t="shared" si="42"/>
        <v>20967.375</v>
      </c>
      <c r="P272" s="6">
        <f t="shared" si="47"/>
        <v>1250.5749999999862</v>
      </c>
      <c r="Q272" s="11">
        <f t="shared" si="43"/>
        <v>1335680.4250000003</v>
      </c>
      <c r="R272" s="11">
        <f t="shared" si="44"/>
        <v>20967.375</v>
      </c>
      <c r="S272" s="11">
        <f t="shared" si="46"/>
        <v>0</v>
      </c>
      <c r="T272" s="20"/>
    </row>
    <row r="273" spans="1:20" x14ac:dyDescent="0.25">
      <c r="A273">
        <v>2021011114</v>
      </c>
      <c r="B273">
        <v>2</v>
      </c>
      <c r="C273" s="7">
        <v>0.69696000000000002</v>
      </c>
      <c r="D273" s="6">
        <f t="shared" si="48"/>
        <v>104544</v>
      </c>
      <c r="E273" s="60">
        <v>0.29902000000000001</v>
      </c>
      <c r="F273" s="6">
        <f t="shared" si="45"/>
        <v>0</v>
      </c>
      <c r="G273" s="7">
        <v>0.18178</v>
      </c>
      <c r="H273" s="6">
        <f t="shared" si="49"/>
        <v>2272.25</v>
      </c>
      <c r="I273" s="7">
        <v>0.18751000000000001</v>
      </c>
      <c r="J273" s="6">
        <f t="shared" si="50"/>
        <v>15000.800000000001</v>
      </c>
      <c r="K273" s="20"/>
      <c r="L273" s="6">
        <f t="shared" si="39"/>
        <v>64000</v>
      </c>
      <c r="M273" s="6">
        <f t="shared" si="40"/>
        <v>2272.25</v>
      </c>
      <c r="N273" s="6">
        <f t="shared" si="41"/>
        <v>15000.800000000001</v>
      </c>
      <c r="O273" s="6">
        <f t="shared" si="42"/>
        <v>23270.949999999997</v>
      </c>
      <c r="P273" s="6">
        <f t="shared" si="47"/>
        <v>2303.5749999999971</v>
      </c>
      <c r="Q273" s="11">
        <f t="shared" si="43"/>
        <v>1337875.7250000003</v>
      </c>
      <c r="R273" s="11">
        <f t="shared" si="44"/>
        <v>23270.949999999997</v>
      </c>
      <c r="S273" s="11">
        <f t="shared" si="46"/>
        <v>0</v>
      </c>
      <c r="T273" s="20"/>
    </row>
    <row r="274" spans="1:20" x14ac:dyDescent="0.25">
      <c r="A274">
        <v>2021011115</v>
      </c>
      <c r="B274">
        <v>2</v>
      </c>
      <c r="C274" s="7">
        <v>0.68840000000000001</v>
      </c>
      <c r="D274" s="6">
        <f t="shared" si="48"/>
        <v>103260</v>
      </c>
      <c r="E274" s="60">
        <v>0.40891</v>
      </c>
      <c r="F274" s="6">
        <f t="shared" si="45"/>
        <v>0</v>
      </c>
      <c r="G274" s="7">
        <v>0.17077000000000001</v>
      </c>
      <c r="H274" s="6">
        <f t="shared" si="49"/>
        <v>2134.625</v>
      </c>
      <c r="I274" s="7">
        <v>0.12223000000000001</v>
      </c>
      <c r="J274" s="6">
        <f t="shared" si="50"/>
        <v>9778.4</v>
      </c>
      <c r="K274" s="20"/>
      <c r="L274" s="6">
        <f t="shared" si="39"/>
        <v>64000</v>
      </c>
      <c r="M274" s="6">
        <f t="shared" si="40"/>
        <v>2134.625</v>
      </c>
      <c r="N274" s="6">
        <f t="shared" si="41"/>
        <v>9778.4</v>
      </c>
      <c r="O274" s="6">
        <f t="shared" si="42"/>
        <v>27346.974999999999</v>
      </c>
      <c r="P274" s="6">
        <f t="shared" si="47"/>
        <v>4076.0250000000015</v>
      </c>
      <c r="Q274" s="11">
        <f t="shared" si="43"/>
        <v>1335995.0000000002</v>
      </c>
      <c r="R274" s="11">
        <f t="shared" si="44"/>
        <v>27346.974999999999</v>
      </c>
      <c r="S274" s="11">
        <f t="shared" si="46"/>
        <v>0</v>
      </c>
      <c r="T274" s="20"/>
    </row>
    <row r="275" spans="1:20" x14ac:dyDescent="0.25">
      <c r="A275">
        <v>2021011116</v>
      </c>
      <c r="B275">
        <v>2</v>
      </c>
      <c r="C275" s="7">
        <v>0.68301999999999996</v>
      </c>
      <c r="D275" s="6">
        <f t="shared" si="48"/>
        <v>102453</v>
      </c>
      <c r="E275" s="60">
        <v>0.37574000000000002</v>
      </c>
      <c r="F275" s="6">
        <f t="shared" si="45"/>
        <v>0</v>
      </c>
      <c r="G275" s="7">
        <v>0.12342</v>
      </c>
      <c r="H275" s="6">
        <f t="shared" si="49"/>
        <v>1542.75</v>
      </c>
      <c r="I275" s="7">
        <v>5.101E-2</v>
      </c>
      <c r="J275" s="6">
        <f t="shared" si="50"/>
        <v>4080.8</v>
      </c>
      <c r="K275" s="20"/>
      <c r="L275" s="6">
        <f t="shared" si="39"/>
        <v>64000</v>
      </c>
      <c r="M275" s="6">
        <f t="shared" si="40"/>
        <v>1542.75</v>
      </c>
      <c r="N275" s="6">
        <f t="shared" si="41"/>
        <v>4080.8</v>
      </c>
      <c r="O275" s="6">
        <f t="shared" si="42"/>
        <v>32829.449999999997</v>
      </c>
      <c r="P275" s="6">
        <f t="shared" si="47"/>
        <v>5482.4749999999985</v>
      </c>
      <c r="Q275" s="11">
        <f t="shared" si="43"/>
        <v>1328631.8000000003</v>
      </c>
      <c r="R275" s="11">
        <f t="shared" si="44"/>
        <v>32829.449999999997</v>
      </c>
      <c r="S275" s="11">
        <f t="shared" si="46"/>
        <v>0</v>
      </c>
      <c r="T275" s="20"/>
    </row>
    <row r="276" spans="1:20" x14ac:dyDescent="0.25">
      <c r="A276">
        <v>2021011117</v>
      </c>
      <c r="B276">
        <v>2</v>
      </c>
      <c r="C276" s="7">
        <v>0.69083000000000006</v>
      </c>
      <c r="D276" s="6">
        <f t="shared" si="48"/>
        <v>103624.50000000001</v>
      </c>
      <c r="E276" s="60">
        <v>0.34913</v>
      </c>
      <c r="F276" s="6">
        <f t="shared" si="45"/>
        <v>0</v>
      </c>
      <c r="G276" s="7">
        <v>0.10539999999999999</v>
      </c>
      <c r="H276" s="6">
        <f t="shared" si="49"/>
        <v>1317.5</v>
      </c>
      <c r="I276" s="7">
        <v>4.3499999999999997E-3</v>
      </c>
      <c r="J276" s="6">
        <f t="shared" si="50"/>
        <v>348</v>
      </c>
      <c r="K276" s="20"/>
      <c r="L276" s="6">
        <f t="shared" ref="L276:L339" si="51">IF(D276-F276&gt;C$17,C$17,D276-F276)</f>
        <v>64000</v>
      </c>
      <c r="M276" s="6">
        <f t="shared" ref="M276:M339" si="52">IF(D276-F276-L276&gt;H276,H276,D276-F276-L276)</f>
        <v>1317.5</v>
      </c>
      <c r="N276" s="6">
        <f t="shared" ref="N276:N339" si="53">IF(D276-F276-L276-M276&gt;J276,J276,D276-F276-L276-M276)</f>
        <v>348</v>
      </c>
      <c r="O276" s="6">
        <f t="shared" ref="O276:O339" si="54">D276-F276-L276-M276-N276</f>
        <v>37959.000000000015</v>
      </c>
      <c r="P276" s="6">
        <f t="shared" si="47"/>
        <v>5129.5500000000175</v>
      </c>
      <c r="Q276" s="11">
        <f t="shared" ref="Q276:Q339" si="55">IF(AA$25*P$17-AA$24+Q275-O276&gt;Q$19,Q$19,IF(AA$25*P$17-AA$24+Q275-O276&lt;0,0,AA$25*P$17-AA$24+Q275-O276))</f>
        <v>1316139.0500000003</v>
      </c>
      <c r="R276" s="11">
        <f t="shared" ref="R276:R339" si="56">IF(Q275-Q276+P$17-AA$24&lt;O276,Q275-Q276+P$17-AA$24,O276)</f>
        <v>37959.000000000015</v>
      </c>
      <c r="S276" s="11">
        <f t="shared" si="46"/>
        <v>0</v>
      </c>
      <c r="T276" s="20"/>
    </row>
    <row r="277" spans="1:20" x14ac:dyDescent="0.25">
      <c r="A277">
        <v>2021011118</v>
      </c>
      <c r="B277">
        <v>2</v>
      </c>
      <c r="C277" s="7">
        <v>0.71933999999999998</v>
      </c>
      <c r="D277" s="6">
        <f t="shared" si="48"/>
        <v>107901</v>
      </c>
      <c r="E277" s="60">
        <v>0.39681</v>
      </c>
      <c r="F277" s="6">
        <f t="shared" ref="F277:F340" si="57">F$18*E277</f>
        <v>0</v>
      </c>
      <c r="G277" s="7">
        <v>0.10725</v>
      </c>
      <c r="H277" s="6">
        <f t="shared" si="49"/>
        <v>1340.625</v>
      </c>
      <c r="I277" s="7">
        <v>0</v>
      </c>
      <c r="J277" s="6">
        <f t="shared" si="50"/>
        <v>0</v>
      </c>
      <c r="K277" s="20"/>
      <c r="L277" s="6">
        <f t="shared" si="51"/>
        <v>64000</v>
      </c>
      <c r="M277" s="6">
        <f t="shared" si="52"/>
        <v>1340.625</v>
      </c>
      <c r="N277" s="6">
        <f t="shared" si="53"/>
        <v>0</v>
      </c>
      <c r="O277" s="6">
        <f t="shared" si="54"/>
        <v>42560.375</v>
      </c>
      <c r="P277" s="6">
        <f t="shared" si="47"/>
        <v>4601.3749999999854</v>
      </c>
      <c r="Q277" s="11">
        <f t="shared" si="55"/>
        <v>1299044.9250000003</v>
      </c>
      <c r="R277" s="11">
        <f t="shared" si="56"/>
        <v>42560.375</v>
      </c>
      <c r="S277" s="11">
        <f t="shared" ref="S277:S340" si="58">O277-R277</f>
        <v>0</v>
      </c>
      <c r="T277" s="20"/>
    </row>
    <row r="278" spans="1:20" x14ac:dyDescent="0.25">
      <c r="A278">
        <v>2021011119</v>
      </c>
      <c r="B278">
        <v>2</v>
      </c>
      <c r="C278" s="7">
        <v>0.72624</v>
      </c>
      <c r="D278" s="6">
        <f t="shared" si="48"/>
        <v>108936</v>
      </c>
      <c r="E278" s="60">
        <v>0.42737000000000003</v>
      </c>
      <c r="F278" s="6">
        <f t="shared" si="57"/>
        <v>0</v>
      </c>
      <c r="G278" s="7">
        <v>0.10578</v>
      </c>
      <c r="H278" s="6">
        <f t="shared" si="49"/>
        <v>1322.25</v>
      </c>
      <c r="I278" s="7">
        <v>0</v>
      </c>
      <c r="J278" s="6">
        <f t="shared" si="50"/>
        <v>0</v>
      </c>
      <c r="K278" s="20"/>
      <c r="L278" s="6">
        <f t="shared" si="51"/>
        <v>64000</v>
      </c>
      <c r="M278" s="6">
        <f t="shared" si="52"/>
        <v>1322.25</v>
      </c>
      <c r="N278" s="6">
        <f t="shared" si="53"/>
        <v>0</v>
      </c>
      <c r="O278" s="6">
        <f t="shared" si="54"/>
        <v>43613.75</v>
      </c>
      <c r="P278" s="6">
        <f t="shared" ref="P278:P341" si="59">O278-O277</f>
        <v>1053.375</v>
      </c>
      <c r="Q278" s="11">
        <f t="shared" si="55"/>
        <v>1280897.4250000003</v>
      </c>
      <c r="R278" s="11">
        <f t="shared" si="56"/>
        <v>43613.75</v>
      </c>
      <c r="S278" s="11">
        <f t="shared" si="58"/>
        <v>0</v>
      </c>
      <c r="T278" s="20"/>
    </row>
    <row r="279" spans="1:20" x14ac:dyDescent="0.25">
      <c r="A279">
        <v>2021011120</v>
      </c>
      <c r="B279">
        <v>2</v>
      </c>
      <c r="C279" s="7">
        <v>0.71689000000000003</v>
      </c>
      <c r="D279" s="6">
        <f t="shared" si="48"/>
        <v>107533.5</v>
      </c>
      <c r="E279" s="60">
        <v>0.54503999999999997</v>
      </c>
      <c r="F279" s="6">
        <f t="shared" si="57"/>
        <v>0</v>
      </c>
      <c r="G279" s="7">
        <v>0.13263</v>
      </c>
      <c r="H279" s="6">
        <f t="shared" si="49"/>
        <v>1657.875</v>
      </c>
      <c r="I279" s="7">
        <v>0</v>
      </c>
      <c r="J279" s="6">
        <f t="shared" si="50"/>
        <v>0</v>
      </c>
      <c r="K279" s="20"/>
      <c r="L279" s="6">
        <f t="shared" si="51"/>
        <v>64000</v>
      </c>
      <c r="M279" s="6">
        <f t="shared" si="52"/>
        <v>1657.875</v>
      </c>
      <c r="N279" s="6">
        <f t="shared" si="53"/>
        <v>0</v>
      </c>
      <c r="O279" s="6">
        <f t="shared" si="54"/>
        <v>41875.625</v>
      </c>
      <c r="P279" s="6">
        <f t="shared" si="59"/>
        <v>-1738.125</v>
      </c>
      <c r="Q279" s="11">
        <f t="shared" si="55"/>
        <v>1264488.0500000003</v>
      </c>
      <c r="R279" s="11">
        <f t="shared" si="56"/>
        <v>41875.625</v>
      </c>
      <c r="S279" s="11">
        <f t="shared" si="58"/>
        <v>0</v>
      </c>
      <c r="T279" s="20"/>
    </row>
    <row r="280" spans="1:20" x14ac:dyDescent="0.25">
      <c r="A280">
        <v>2021011121</v>
      </c>
      <c r="B280">
        <v>2</v>
      </c>
      <c r="C280" s="7">
        <v>0.70198000000000005</v>
      </c>
      <c r="D280" s="6">
        <f t="shared" si="48"/>
        <v>105297</v>
      </c>
      <c r="E280" s="60">
        <v>0.55198999999999998</v>
      </c>
      <c r="F280" s="6">
        <f t="shared" si="57"/>
        <v>0</v>
      </c>
      <c r="G280" s="7">
        <v>0.15307999999999999</v>
      </c>
      <c r="H280" s="6">
        <f t="shared" si="49"/>
        <v>1913.5</v>
      </c>
      <c r="I280" s="7">
        <v>0</v>
      </c>
      <c r="J280" s="6">
        <f t="shared" si="50"/>
        <v>0</v>
      </c>
      <c r="K280" s="20"/>
      <c r="L280" s="6">
        <f t="shared" si="51"/>
        <v>64000</v>
      </c>
      <c r="M280" s="6">
        <f t="shared" si="52"/>
        <v>1913.5</v>
      </c>
      <c r="N280" s="6">
        <f t="shared" si="53"/>
        <v>0</v>
      </c>
      <c r="O280" s="6">
        <f t="shared" si="54"/>
        <v>39383.5</v>
      </c>
      <c r="P280" s="6">
        <f t="shared" si="59"/>
        <v>-2492.125</v>
      </c>
      <c r="Q280" s="11">
        <f t="shared" si="55"/>
        <v>1250570.8000000003</v>
      </c>
      <c r="R280" s="11">
        <f t="shared" si="56"/>
        <v>39383.5</v>
      </c>
      <c r="S280" s="11">
        <f t="shared" si="58"/>
        <v>0</v>
      </c>
      <c r="T280" s="20"/>
    </row>
    <row r="281" spans="1:20" x14ac:dyDescent="0.25">
      <c r="A281">
        <v>2021011122</v>
      </c>
      <c r="B281">
        <v>2</v>
      </c>
      <c r="C281" s="7">
        <v>0.68128</v>
      </c>
      <c r="D281" s="6">
        <f t="shared" si="48"/>
        <v>102192</v>
      </c>
      <c r="E281" s="60">
        <v>0.53315999999999997</v>
      </c>
      <c r="F281" s="6">
        <f t="shared" si="57"/>
        <v>0</v>
      </c>
      <c r="G281" s="7">
        <v>0.16105</v>
      </c>
      <c r="H281" s="6">
        <f t="shared" si="49"/>
        <v>2013.125</v>
      </c>
      <c r="I281" s="7">
        <v>0</v>
      </c>
      <c r="J281" s="6">
        <f t="shared" si="50"/>
        <v>0</v>
      </c>
      <c r="K281" s="20"/>
      <c r="L281" s="6">
        <f t="shared" si="51"/>
        <v>64000</v>
      </c>
      <c r="M281" s="6">
        <f t="shared" si="52"/>
        <v>2013.125</v>
      </c>
      <c r="N281" s="6">
        <f t="shared" si="53"/>
        <v>0</v>
      </c>
      <c r="O281" s="6">
        <f t="shared" si="54"/>
        <v>36178.875</v>
      </c>
      <c r="P281" s="6">
        <f t="shared" si="59"/>
        <v>-3204.625</v>
      </c>
      <c r="Q281" s="11">
        <f t="shared" si="55"/>
        <v>1239858.1750000003</v>
      </c>
      <c r="R281" s="11">
        <f t="shared" si="56"/>
        <v>36178.875</v>
      </c>
      <c r="S281" s="11">
        <f t="shared" si="58"/>
        <v>0</v>
      </c>
      <c r="T281" s="20"/>
    </row>
    <row r="282" spans="1:20" x14ac:dyDescent="0.25">
      <c r="A282">
        <v>2021011123</v>
      </c>
      <c r="B282">
        <v>2</v>
      </c>
      <c r="C282" s="7">
        <v>0.65478999999999998</v>
      </c>
      <c r="D282" s="6">
        <f t="shared" si="48"/>
        <v>98218.5</v>
      </c>
      <c r="E282" s="60">
        <v>0.57343</v>
      </c>
      <c r="F282" s="6">
        <f t="shared" si="57"/>
        <v>0</v>
      </c>
      <c r="G282" s="7">
        <v>0.17269999999999999</v>
      </c>
      <c r="H282" s="6">
        <f t="shared" si="49"/>
        <v>2158.75</v>
      </c>
      <c r="I282" s="7">
        <v>0</v>
      </c>
      <c r="J282" s="6">
        <f t="shared" si="50"/>
        <v>0</v>
      </c>
      <c r="K282" s="20"/>
      <c r="L282" s="6">
        <f t="shared" si="51"/>
        <v>64000</v>
      </c>
      <c r="M282" s="6">
        <f t="shared" si="52"/>
        <v>2158.75</v>
      </c>
      <c r="N282" s="6">
        <f t="shared" si="53"/>
        <v>0</v>
      </c>
      <c r="O282" s="6">
        <f t="shared" si="54"/>
        <v>32059.75</v>
      </c>
      <c r="P282" s="6">
        <f t="shared" si="59"/>
        <v>-4119.125</v>
      </c>
      <c r="Q282" s="11">
        <f t="shared" si="55"/>
        <v>1233264.6750000003</v>
      </c>
      <c r="R282" s="11">
        <f t="shared" si="56"/>
        <v>32059.75</v>
      </c>
      <c r="S282" s="11">
        <f t="shared" si="58"/>
        <v>0</v>
      </c>
      <c r="T282" s="20"/>
    </row>
    <row r="283" spans="1:20" x14ac:dyDescent="0.25">
      <c r="A283">
        <v>2021011124</v>
      </c>
      <c r="B283">
        <v>2</v>
      </c>
      <c r="C283" s="7">
        <v>0.62866</v>
      </c>
      <c r="D283" s="6">
        <f t="shared" si="48"/>
        <v>94299</v>
      </c>
      <c r="E283" s="60">
        <v>0.64759999999999995</v>
      </c>
      <c r="F283" s="6">
        <f t="shared" si="57"/>
        <v>0</v>
      </c>
      <c r="G283" s="7">
        <v>0.19706000000000001</v>
      </c>
      <c r="H283" s="6">
        <f t="shared" si="49"/>
        <v>2463.25</v>
      </c>
      <c r="I283" s="7">
        <v>0</v>
      </c>
      <c r="J283" s="6">
        <f t="shared" si="50"/>
        <v>0</v>
      </c>
      <c r="K283" s="20"/>
      <c r="L283" s="6">
        <f t="shared" si="51"/>
        <v>64000</v>
      </c>
      <c r="M283" s="6">
        <f t="shared" si="52"/>
        <v>2463.25</v>
      </c>
      <c r="N283" s="6">
        <f t="shared" si="53"/>
        <v>0</v>
      </c>
      <c r="O283" s="6">
        <f t="shared" si="54"/>
        <v>27835.75</v>
      </c>
      <c r="P283" s="6">
        <f t="shared" si="59"/>
        <v>-4224</v>
      </c>
      <c r="Q283" s="11">
        <f t="shared" si="55"/>
        <v>1230895.1750000003</v>
      </c>
      <c r="R283" s="11">
        <f t="shared" si="56"/>
        <v>27835.75</v>
      </c>
      <c r="S283" s="11">
        <f t="shared" si="58"/>
        <v>0</v>
      </c>
      <c r="T283" s="20"/>
    </row>
    <row r="284" spans="1:20" x14ac:dyDescent="0.25">
      <c r="A284">
        <v>2021011201</v>
      </c>
      <c r="B284">
        <v>3</v>
      </c>
      <c r="C284" s="7">
        <v>0.60899999999999999</v>
      </c>
      <c r="D284" s="6">
        <f t="shared" si="48"/>
        <v>91350</v>
      </c>
      <c r="E284" s="60">
        <v>0.71062000000000003</v>
      </c>
      <c r="F284" s="6">
        <f t="shared" si="57"/>
        <v>0</v>
      </c>
      <c r="G284" s="7">
        <v>0.23982000000000001</v>
      </c>
      <c r="H284" s="6">
        <f t="shared" si="49"/>
        <v>2997.75</v>
      </c>
      <c r="I284" s="7">
        <v>0</v>
      </c>
      <c r="J284" s="6">
        <f t="shared" si="50"/>
        <v>0</v>
      </c>
      <c r="K284" s="20"/>
      <c r="L284" s="6">
        <f t="shared" si="51"/>
        <v>64000</v>
      </c>
      <c r="M284" s="6">
        <f t="shared" si="52"/>
        <v>2997.75</v>
      </c>
      <c r="N284" s="6">
        <f t="shared" si="53"/>
        <v>0</v>
      </c>
      <c r="O284" s="6">
        <f t="shared" si="54"/>
        <v>24352.25</v>
      </c>
      <c r="P284" s="6">
        <f t="shared" si="59"/>
        <v>-3483.5</v>
      </c>
      <c r="Q284" s="11">
        <f t="shared" si="55"/>
        <v>1232009.1750000003</v>
      </c>
      <c r="R284" s="11">
        <f t="shared" si="56"/>
        <v>24352.25</v>
      </c>
      <c r="S284" s="11">
        <f t="shared" si="58"/>
        <v>0</v>
      </c>
      <c r="T284" s="20"/>
    </row>
    <row r="285" spans="1:20" x14ac:dyDescent="0.25">
      <c r="A285">
        <v>2021011202</v>
      </c>
      <c r="B285">
        <v>3</v>
      </c>
      <c r="C285" s="7">
        <v>0.59992000000000001</v>
      </c>
      <c r="D285" s="6">
        <f t="shared" si="48"/>
        <v>89988</v>
      </c>
      <c r="E285" s="60">
        <v>0.69171000000000005</v>
      </c>
      <c r="F285" s="6">
        <f t="shared" si="57"/>
        <v>0</v>
      </c>
      <c r="G285" s="7">
        <v>0.27315</v>
      </c>
      <c r="H285" s="6">
        <f t="shared" si="49"/>
        <v>3414.375</v>
      </c>
      <c r="I285" s="7">
        <v>0</v>
      </c>
      <c r="J285" s="6">
        <f t="shared" si="50"/>
        <v>0</v>
      </c>
      <c r="K285" s="20"/>
      <c r="L285" s="6">
        <f t="shared" si="51"/>
        <v>64000</v>
      </c>
      <c r="M285" s="6">
        <f t="shared" si="52"/>
        <v>3414.375</v>
      </c>
      <c r="N285" s="6">
        <f t="shared" si="53"/>
        <v>0</v>
      </c>
      <c r="O285" s="6">
        <f t="shared" si="54"/>
        <v>22573.625</v>
      </c>
      <c r="P285" s="6">
        <f t="shared" si="59"/>
        <v>-1778.625</v>
      </c>
      <c r="Q285" s="11">
        <f t="shared" si="55"/>
        <v>1234901.8000000003</v>
      </c>
      <c r="R285" s="11">
        <f t="shared" si="56"/>
        <v>22573.625</v>
      </c>
      <c r="S285" s="11">
        <f t="shared" si="58"/>
        <v>0</v>
      </c>
      <c r="T285" s="20"/>
    </row>
    <row r="286" spans="1:20" x14ac:dyDescent="0.25">
      <c r="A286">
        <v>2021011203</v>
      </c>
      <c r="B286">
        <v>3</v>
      </c>
      <c r="C286" s="7">
        <v>0.59728000000000003</v>
      </c>
      <c r="D286" s="6">
        <f t="shared" si="48"/>
        <v>89592</v>
      </c>
      <c r="E286" s="60">
        <v>0.66107000000000005</v>
      </c>
      <c r="F286" s="6">
        <f t="shared" si="57"/>
        <v>0</v>
      </c>
      <c r="G286" s="7">
        <v>0.29515999999999998</v>
      </c>
      <c r="H286" s="6">
        <f t="shared" si="49"/>
        <v>3689.4999999999995</v>
      </c>
      <c r="I286" s="7">
        <v>0</v>
      </c>
      <c r="J286" s="6">
        <f t="shared" si="50"/>
        <v>0</v>
      </c>
      <c r="K286" s="20"/>
      <c r="L286" s="6">
        <f t="shared" si="51"/>
        <v>64000</v>
      </c>
      <c r="M286" s="6">
        <f t="shared" si="52"/>
        <v>3689.4999999999995</v>
      </c>
      <c r="N286" s="6">
        <f t="shared" si="53"/>
        <v>0</v>
      </c>
      <c r="O286" s="6">
        <f t="shared" si="54"/>
        <v>21902.5</v>
      </c>
      <c r="P286" s="6">
        <f t="shared" si="59"/>
        <v>-671.125</v>
      </c>
      <c r="Q286" s="11">
        <f t="shared" si="55"/>
        <v>1238465.5500000003</v>
      </c>
      <c r="R286" s="11">
        <f t="shared" si="56"/>
        <v>21902.5</v>
      </c>
      <c r="S286" s="11">
        <f t="shared" si="58"/>
        <v>0</v>
      </c>
      <c r="T286" s="20"/>
    </row>
    <row r="287" spans="1:20" x14ac:dyDescent="0.25">
      <c r="A287">
        <v>2021011204</v>
      </c>
      <c r="B287">
        <v>3</v>
      </c>
      <c r="C287" s="7">
        <v>0.59997</v>
      </c>
      <c r="D287" s="6">
        <f t="shared" si="48"/>
        <v>89995.5</v>
      </c>
      <c r="E287" s="60">
        <v>0.57391999999999999</v>
      </c>
      <c r="F287" s="6">
        <f t="shared" si="57"/>
        <v>0</v>
      </c>
      <c r="G287" s="7">
        <v>0.31535000000000002</v>
      </c>
      <c r="H287" s="6">
        <f t="shared" si="49"/>
        <v>3941.8750000000005</v>
      </c>
      <c r="I287" s="7">
        <v>0</v>
      </c>
      <c r="J287" s="6">
        <f t="shared" si="50"/>
        <v>0</v>
      </c>
      <c r="K287" s="20"/>
      <c r="L287" s="6">
        <f t="shared" si="51"/>
        <v>64000</v>
      </c>
      <c r="M287" s="6">
        <f t="shared" si="52"/>
        <v>3941.8750000000005</v>
      </c>
      <c r="N287" s="6">
        <f t="shared" si="53"/>
        <v>0</v>
      </c>
      <c r="O287" s="6">
        <f t="shared" si="54"/>
        <v>22053.625</v>
      </c>
      <c r="P287" s="6">
        <f t="shared" si="59"/>
        <v>151.125</v>
      </c>
      <c r="Q287" s="11">
        <f t="shared" si="55"/>
        <v>1241878.1750000003</v>
      </c>
      <c r="R287" s="11">
        <f t="shared" si="56"/>
        <v>22053.625</v>
      </c>
      <c r="S287" s="11">
        <f t="shared" si="58"/>
        <v>0</v>
      </c>
      <c r="T287" s="20"/>
    </row>
    <row r="288" spans="1:20" x14ac:dyDescent="0.25">
      <c r="A288">
        <v>2021011205</v>
      </c>
      <c r="B288">
        <v>3</v>
      </c>
      <c r="C288" s="7">
        <v>0.61434999999999995</v>
      </c>
      <c r="D288" s="6">
        <f t="shared" si="48"/>
        <v>92152.5</v>
      </c>
      <c r="E288" s="60">
        <v>0.53617000000000004</v>
      </c>
      <c r="F288" s="6">
        <f t="shared" si="57"/>
        <v>0</v>
      </c>
      <c r="G288" s="7">
        <v>0.28702</v>
      </c>
      <c r="H288" s="6">
        <f t="shared" si="49"/>
        <v>3587.75</v>
      </c>
      <c r="I288" s="7">
        <v>0</v>
      </c>
      <c r="J288" s="6">
        <f t="shared" si="50"/>
        <v>0</v>
      </c>
      <c r="K288" s="20"/>
      <c r="L288" s="6">
        <f t="shared" si="51"/>
        <v>64000</v>
      </c>
      <c r="M288" s="6">
        <f t="shared" si="52"/>
        <v>3587.75</v>
      </c>
      <c r="N288" s="6">
        <f t="shared" si="53"/>
        <v>0</v>
      </c>
      <c r="O288" s="6">
        <f t="shared" si="54"/>
        <v>24564.75</v>
      </c>
      <c r="P288" s="6">
        <f t="shared" si="59"/>
        <v>2511.125</v>
      </c>
      <c r="Q288" s="11">
        <f t="shared" si="55"/>
        <v>1242779.6750000003</v>
      </c>
      <c r="R288" s="11">
        <f t="shared" si="56"/>
        <v>24564.75</v>
      </c>
      <c r="S288" s="11">
        <f t="shared" si="58"/>
        <v>0</v>
      </c>
      <c r="T288" s="20"/>
    </row>
    <row r="289" spans="1:20" x14ac:dyDescent="0.25">
      <c r="A289">
        <v>2021011206</v>
      </c>
      <c r="B289">
        <v>3</v>
      </c>
      <c r="C289" s="7">
        <v>0.64459999999999995</v>
      </c>
      <c r="D289" s="6">
        <f t="shared" si="48"/>
        <v>96689.999999999985</v>
      </c>
      <c r="E289" s="60">
        <v>0.47669</v>
      </c>
      <c r="F289" s="6">
        <f t="shared" si="57"/>
        <v>0</v>
      </c>
      <c r="G289" s="7">
        <v>0.27000999999999997</v>
      </c>
      <c r="H289" s="6">
        <f t="shared" si="49"/>
        <v>3375.1249999999995</v>
      </c>
      <c r="I289" s="7">
        <v>0</v>
      </c>
      <c r="J289" s="6">
        <f t="shared" si="50"/>
        <v>0</v>
      </c>
      <c r="K289" s="20"/>
      <c r="L289" s="6">
        <f t="shared" si="51"/>
        <v>64000</v>
      </c>
      <c r="M289" s="6">
        <f t="shared" si="52"/>
        <v>3375.1249999999995</v>
      </c>
      <c r="N289" s="6">
        <f t="shared" si="53"/>
        <v>0</v>
      </c>
      <c r="O289" s="6">
        <f t="shared" si="54"/>
        <v>29314.874999999985</v>
      </c>
      <c r="P289" s="6">
        <f t="shared" si="59"/>
        <v>4750.1249999999854</v>
      </c>
      <c r="Q289" s="11">
        <f t="shared" si="55"/>
        <v>1238931.0500000003</v>
      </c>
      <c r="R289" s="11">
        <f t="shared" si="56"/>
        <v>29314.874999999985</v>
      </c>
      <c r="S289" s="11">
        <f t="shared" si="58"/>
        <v>0</v>
      </c>
      <c r="T289" s="20"/>
    </row>
    <row r="290" spans="1:20" x14ac:dyDescent="0.25">
      <c r="A290">
        <v>2021011207</v>
      </c>
      <c r="B290">
        <v>3</v>
      </c>
      <c r="C290" s="7">
        <v>0.69076000000000004</v>
      </c>
      <c r="D290" s="6">
        <f t="shared" si="48"/>
        <v>103614</v>
      </c>
      <c r="E290" s="60">
        <v>0.50458000000000003</v>
      </c>
      <c r="F290" s="6">
        <f t="shared" si="57"/>
        <v>0</v>
      </c>
      <c r="G290" s="7">
        <v>0.26128000000000001</v>
      </c>
      <c r="H290" s="6">
        <f t="shared" si="49"/>
        <v>3266</v>
      </c>
      <c r="I290" s="7">
        <v>0</v>
      </c>
      <c r="J290" s="6">
        <f t="shared" si="50"/>
        <v>0</v>
      </c>
      <c r="K290" s="20"/>
      <c r="L290" s="6">
        <f t="shared" si="51"/>
        <v>64000</v>
      </c>
      <c r="M290" s="6">
        <f t="shared" si="52"/>
        <v>3266</v>
      </c>
      <c r="N290" s="6">
        <f t="shared" si="53"/>
        <v>0</v>
      </c>
      <c r="O290" s="6">
        <f t="shared" si="54"/>
        <v>36348</v>
      </c>
      <c r="P290" s="6">
        <f t="shared" si="59"/>
        <v>7033.1250000000146</v>
      </c>
      <c r="Q290" s="11">
        <f t="shared" si="55"/>
        <v>1228049.3000000003</v>
      </c>
      <c r="R290" s="11">
        <f t="shared" si="56"/>
        <v>36348</v>
      </c>
      <c r="S290" s="11">
        <f t="shared" si="58"/>
        <v>0</v>
      </c>
      <c r="T290" s="20"/>
    </row>
    <row r="291" spans="1:20" x14ac:dyDescent="0.25">
      <c r="A291">
        <v>2021011208</v>
      </c>
      <c r="B291">
        <v>3</v>
      </c>
      <c r="C291" s="7">
        <v>0.72907999999999995</v>
      </c>
      <c r="D291" s="6">
        <f t="shared" si="48"/>
        <v>109361.99999999999</v>
      </c>
      <c r="E291" s="60">
        <v>0.55315000000000003</v>
      </c>
      <c r="F291" s="6">
        <f t="shared" si="57"/>
        <v>0</v>
      </c>
      <c r="G291" s="7">
        <v>0.27950000000000003</v>
      </c>
      <c r="H291" s="6">
        <f t="shared" si="49"/>
        <v>3493.7500000000005</v>
      </c>
      <c r="I291" s="7">
        <v>5.0529999999999999E-2</v>
      </c>
      <c r="J291" s="6">
        <f t="shared" si="50"/>
        <v>4042.4</v>
      </c>
      <c r="K291" s="20"/>
      <c r="L291" s="6">
        <f t="shared" si="51"/>
        <v>64000</v>
      </c>
      <c r="M291" s="6">
        <f t="shared" si="52"/>
        <v>3493.7500000000005</v>
      </c>
      <c r="N291" s="6">
        <f t="shared" si="53"/>
        <v>4042.4</v>
      </c>
      <c r="O291" s="6">
        <f t="shared" si="54"/>
        <v>37825.849999999984</v>
      </c>
      <c r="P291" s="6">
        <f t="shared" si="59"/>
        <v>1477.849999999984</v>
      </c>
      <c r="Q291" s="11">
        <f t="shared" si="55"/>
        <v>1215689.7000000002</v>
      </c>
      <c r="R291" s="11">
        <f t="shared" si="56"/>
        <v>37825.849999999984</v>
      </c>
      <c r="S291" s="11">
        <f t="shared" si="58"/>
        <v>0</v>
      </c>
      <c r="T291" s="20"/>
    </row>
    <row r="292" spans="1:20" x14ac:dyDescent="0.25">
      <c r="A292">
        <v>2021011209</v>
      </c>
      <c r="B292">
        <v>3</v>
      </c>
      <c r="C292" s="7">
        <v>0.73434999999999995</v>
      </c>
      <c r="D292" s="6">
        <f t="shared" si="48"/>
        <v>110152.49999999999</v>
      </c>
      <c r="E292" s="60">
        <v>0.48409999999999997</v>
      </c>
      <c r="F292" s="6">
        <f t="shared" si="57"/>
        <v>0</v>
      </c>
      <c r="G292" s="7">
        <v>0.33862999999999999</v>
      </c>
      <c r="H292" s="6">
        <f t="shared" si="49"/>
        <v>4232.875</v>
      </c>
      <c r="I292" s="7">
        <v>0.30481000000000003</v>
      </c>
      <c r="J292" s="6">
        <f t="shared" si="50"/>
        <v>24384.800000000003</v>
      </c>
      <c r="K292" s="20"/>
      <c r="L292" s="6">
        <f t="shared" si="51"/>
        <v>64000</v>
      </c>
      <c r="M292" s="6">
        <f t="shared" si="52"/>
        <v>4232.875</v>
      </c>
      <c r="N292" s="6">
        <f t="shared" si="53"/>
        <v>24384.800000000003</v>
      </c>
      <c r="O292" s="6">
        <f t="shared" si="54"/>
        <v>17534.824999999983</v>
      </c>
      <c r="P292" s="6">
        <f t="shared" si="59"/>
        <v>-20291.025000000001</v>
      </c>
      <c r="Q292" s="11">
        <f t="shared" si="55"/>
        <v>1223621.1250000002</v>
      </c>
      <c r="R292" s="11">
        <f t="shared" si="56"/>
        <v>17534.824999999983</v>
      </c>
      <c r="S292" s="11">
        <f t="shared" si="58"/>
        <v>0</v>
      </c>
      <c r="T292" s="20"/>
    </row>
    <row r="293" spans="1:20" x14ac:dyDescent="0.25">
      <c r="A293">
        <v>2021011210</v>
      </c>
      <c r="B293">
        <v>3</v>
      </c>
      <c r="C293" s="7">
        <v>0.71530000000000005</v>
      </c>
      <c r="D293" s="6">
        <f t="shared" si="48"/>
        <v>107295</v>
      </c>
      <c r="E293" s="60">
        <v>0.39013999999999999</v>
      </c>
      <c r="F293" s="6">
        <f t="shared" si="57"/>
        <v>0</v>
      </c>
      <c r="G293" s="7">
        <v>0.37328</v>
      </c>
      <c r="H293" s="6">
        <f t="shared" si="49"/>
        <v>4666</v>
      </c>
      <c r="I293" s="7">
        <v>0.49692999999999998</v>
      </c>
      <c r="J293" s="6">
        <f t="shared" si="50"/>
        <v>39754.400000000001</v>
      </c>
      <c r="K293" s="20"/>
      <c r="L293" s="6">
        <f t="shared" si="51"/>
        <v>64000</v>
      </c>
      <c r="M293" s="6">
        <f t="shared" si="52"/>
        <v>4666</v>
      </c>
      <c r="N293" s="6">
        <f t="shared" si="53"/>
        <v>38629</v>
      </c>
      <c r="O293" s="6">
        <f t="shared" si="54"/>
        <v>0</v>
      </c>
      <c r="P293" s="6">
        <f t="shared" si="59"/>
        <v>-17534.824999999983</v>
      </c>
      <c r="Q293" s="11">
        <f t="shared" si="55"/>
        <v>1249087.3750000002</v>
      </c>
      <c r="R293" s="11">
        <f t="shared" si="56"/>
        <v>0</v>
      </c>
      <c r="S293" s="11">
        <f t="shared" si="58"/>
        <v>0</v>
      </c>
      <c r="T293" s="20"/>
    </row>
    <row r="294" spans="1:20" x14ac:dyDescent="0.25">
      <c r="A294">
        <v>2021011211</v>
      </c>
      <c r="B294">
        <v>3</v>
      </c>
      <c r="C294" s="7">
        <v>0.69399</v>
      </c>
      <c r="D294" s="6">
        <f t="shared" si="48"/>
        <v>104098.5</v>
      </c>
      <c r="E294" s="60">
        <v>0.34022999999999998</v>
      </c>
      <c r="F294" s="6">
        <f t="shared" si="57"/>
        <v>0</v>
      </c>
      <c r="G294" s="7">
        <v>0.40417999999999998</v>
      </c>
      <c r="H294" s="6">
        <f t="shared" si="49"/>
        <v>5052.25</v>
      </c>
      <c r="I294" s="7">
        <v>0.56003000000000003</v>
      </c>
      <c r="J294" s="6">
        <f t="shared" si="50"/>
        <v>44802.400000000001</v>
      </c>
      <c r="K294" s="20"/>
      <c r="L294" s="6">
        <f t="shared" si="51"/>
        <v>64000</v>
      </c>
      <c r="M294" s="6">
        <f t="shared" si="52"/>
        <v>5052.25</v>
      </c>
      <c r="N294" s="6">
        <f t="shared" si="53"/>
        <v>35046.25</v>
      </c>
      <c r="O294" s="6">
        <f t="shared" si="54"/>
        <v>0</v>
      </c>
      <c r="P294" s="6">
        <f t="shared" si="59"/>
        <v>0</v>
      </c>
      <c r="Q294" s="11">
        <f t="shared" si="55"/>
        <v>1274553.6250000002</v>
      </c>
      <c r="R294" s="11">
        <f t="shared" si="56"/>
        <v>0</v>
      </c>
      <c r="S294" s="11">
        <f t="shared" si="58"/>
        <v>0</v>
      </c>
      <c r="T294" s="20"/>
    </row>
    <row r="295" spans="1:20" x14ac:dyDescent="0.25">
      <c r="A295">
        <v>2021011212</v>
      </c>
      <c r="B295">
        <v>3</v>
      </c>
      <c r="C295" s="7">
        <v>0.67691999999999997</v>
      </c>
      <c r="D295" s="6">
        <f t="shared" si="48"/>
        <v>101538</v>
      </c>
      <c r="E295" s="60">
        <v>0.28245999999999999</v>
      </c>
      <c r="F295" s="6">
        <f t="shared" si="57"/>
        <v>0</v>
      </c>
      <c r="G295" s="7">
        <v>0.45175999999999999</v>
      </c>
      <c r="H295" s="6">
        <f t="shared" si="49"/>
        <v>5647</v>
      </c>
      <c r="I295" s="7">
        <v>0.5736</v>
      </c>
      <c r="J295" s="6">
        <f t="shared" si="50"/>
        <v>45888</v>
      </c>
      <c r="K295" s="20"/>
      <c r="L295" s="6">
        <f t="shared" si="51"/>
        <v>64000</v>
      </c>
      <c r="M295" s="6">
        <f t="shared" si="52"/>
        <v>5647</v>
      </c>
      <c r="N295" s="6">
        <f t="shared" si="53"/>
        <v>31891</v>
      </c>
      <c r="O295" s="6">
        <f t="shared" si="54"/>
        <v>0</v>
      </c>
      <c r="P295" s="6">
        <f t="shared" si="59"/>
        <v>0</v>
      </c>
      <c r="Q295" s="11">
        <f t="shared" si="55"/>
        <v>1300019.8750000002</v>
      </c>
      <c r="R295" s="11">
        <f t="shared" si="56"/>
        <v>0</v>
      </c>
      <c r="S295" s="11">
        <f t="shared" si="58"/>
        <v>0</v>
      </c>
      <c r="T295" s="20"/>
    </row>
    <row r="296" spans="1:20" x14ac:dyDescent="0.25">
      <c r="A296">
        <v>2021011213</v>
      </c>
      <c r="B296">
        <v>3</v>
      </c>
      <c r="C296" s="7">
        <v>0.66347999999999996</v>
      </c>
      <c r="D296" s="6">
        <f t="shared" si="48"/>
        <v>99522</v>
      </c>
      <c r="E296" s="60">
        <v>0.26578000000000002</v>
      </c>
      <c r="F296" s="6">
        <f t="shared" si="57"/>
        <v>0</v>
      </c>
      <c r="G296" s="7">
        <v>0.45960000000000001</v>
      </c>
      <c r="H296" s="6">
        <f t="shared" si="49"/>
        <v>5745</v>
      </c>
      <c r="I296" s="7">
        <v>0.59831999999999996</v>
      </c>
      <c r="J296" s="6">
        <f t="shared" si="50"/>
        <v>47865.599999999999</v>
      </c>
      <c r="K296" s="20"/>
      <c r="L296" s="6">
        <f t="shared" si="51"/>
        <v>64000</v>
      </c>
      <c r="M296" s="6">
        <f t="shared" si="52"/>
        <v>5745</v>
      </c>
      <c r="N296" s="6">
        <f t="shared" si="53"/>
        <v>29777</v>
      </c>
      <c r="O296" s="6">
        <f t="shared" si="54"/>
        <v>0</v>
      </c>
      <c r="P296" s="6">
        <f t="shared" si="59"/>
        <v>0</v>
      </c>
      <c r="Q296" s="11">
        <f t="shared" si="55"/>
        <v>1325486.1250000002</v>
      </c>
      <c r="R296" s="11">
        <f t="shared" si="56"/>
        <v>0</v>
      </c>
      <c r="S296" s="11">
        <f t="shared" si="58"/>
        <v>0</v>
      </c>
      <c r="T296" s="20"/>
    </row>
    <row r="297" spans="1:20" x14ac:dyDescent="0.25">
      <c r="A297">
        <v>2021011214</v>
      </c>
      <c r="B297">
        <v>3</v>
      </c>
      <c r="C297" s="7">
        <v>0.64902000000000004</v>
      </c>
      <c r="D297" s="6">
        <f t="shared" si="48"/>
        <v>97353</v>
      </c>
      <c r="E297" s="60">
        <v>0.24371999999999999</v>
      </c>
      <c r="F297" s="6">
        <f t="shared" si="57"/>
        <v>0</v>
      </c>
      <c r="G297" s="7">
        <v>0.42965999999999999</v>
      </c>
      <c r="H297" s="6">
        <f t="shared" si="49"/>
        <v>5370.75</v>
      </c>
      <c r="I297" s="7">
        <v>0.62282000000000004</v>
      </c>
      <c r="J297" s="6">
        <f t="shared" si="50"/>
        <v>49825.600000000006</v>
      </c>
      <c r="K297" s="20"/>
      <c r="L297" s="6">
        <f t="shared" si="51"/>
        <v>64000</v>
      </c>
      <c r="M297" s="6">
        <f t="shared" si="52"/>
        <v>5370.75</v>
      </c>
      <c r="N297" s="6">
        <f t="shared" si="53"/>
        <v>27982.25</v>
      </c>
      <c r="O297" s="6">
        <f t="shared" si="54"/>
        <v>0</v>
      </c>
      <c r="P297" s="6">
        <f t="shared" si="59"/>
        <v>0</v>
      </c>
      <c r="Q297" s="11">
        <f t="shared" si="55"/>
        <v>1350000</v>
      </c>
      <c r="R297" s="11">
        <f t="shared" si="56"/>
        <v>0</v>
      </c>
      <c r="S297" s="11">
        <f t="shared" si="58"/>
        <v>0</v>
      </c>
      <c r="T297" s="20"/>
    </row>
    <row r="298" spans="1:20" x14ac:dyDescent="0.25">
      <c r="A298">
        <v>2021011215</v>
      </c>
      <c r="B298">
        <v>3</v>
      </c>
      <c r="C298" s="7">
        <v>0.63678999999999997</v>
      </c>
      <c r="D298" s="6">
        <f t="shared" si="48"/>
        <v>95518.5</v>
      </c>
      <c r="E298" s="60">
        <v>0.27633000000000002</v>
      </c>
      <c r="F298" s="6">
        <f t="shared" si="57"/>
        <v>0</v>
      </c>
      <c r="G298" s="7">
        <v>0.42409999999999998</v>
      </c>
      <c r="H298" s="6">
        <f t="shared" si="49"/>
        <v>5301.25</v>
      </c>
      <c r="I298" s="7">
        <v>0.56757000000000002</v>
      </c>
      <c r="J298" s="6">
        <f t="shared" si="50"/>
        <v>45405.599999999999</v>
      </c>
      <c r="K298" s="20"/>
      <c r="L298" s="6">
        <f t="shared" si="51"/>
        <v>64000</v>
      </c>
      <c r="M298" s="6">
        <f t="shared" si="52"/>
        <v>5301.25</v>
      </c>
      <c r="N298" s="6">
        <f t="shared" si="53"/>
        <v>26217.25</v>
      </c>
      <c r="O298" s="6">
        <f t="shared" si="54"/>
        <v>0</v>
      </c>
      <c r="P298" s="6">
        <f t="shared" si="59"/>
        <v>0</v>
      </c>
      <c r="Q298" s="11">
        <f t="shared" si="55"/>
        <v>1350000</v>
      </c>
      <c r="R298" s="11">
        <f t="shared" si="56"/>
        <v>0</v>
      </c>
      <c r="S298" s="11">
        <f t="shared" si="58"/>
        <v>0</v>
      </c>
      <c r="T298" s="20"/>
    </row>
    <row r="299" spans="1:20" x14ac:dyDescent="0.25">
      <c r="A299">
        <v>2021011216</v>
      </c>
      <c r="B299">
        <v>3</v>
      </c>
      <c r="C299" s="7">
        <v>0.63488</v>
      </c>
      <c r="D299" s="6">
        <f t="shared" si="48"/>
        <v>95232</v>
      </c>
      <c r="E299" s="60">
        <v>0.33348</v>
      </c>
      <c r="F299" s="6">
        <f t="shared" si="57"/>
        <v>0</v>
      </c>
      <c r="G299" s="7">
        <v>0.44361</v>
      </c>
      <c r="H299" s="6">
        <f t="shared" si="49"/>
        <v>5545.125</v>
      </c>
      <c r="I299" s="7">
        <v>0.29152</v>
      </c>
      <c r="J299" s="6">
        <f t="shared" si="50"/>
        <v>23321.599999999999</v>
      </c>
      <c r="K299" s="20"/>
      <c r="L299" s="6">
        <f t="shared" si="51"/>
        <v>64000</v>
      </c>
      <c r="M299" s="6">
        <f t="shared" si="52"/>
        <v>5545.125</v>
      </c>
      <c r="N299" s="6">
        <f t="shared" si="53"/>
        <v>23321.599999999999</v>
      </c>
      <c r="O299" s="6">
        <f t="shared" si="54"/>
        <v>2365.2750000000015</v>
      </c>
      <c r="P299" s="6">
        <f t="shared" si="59"/>
        <v>2365.2750000000015</v>
      </c>
      <c r="Q299" s="11">
        <f t="shared" si="55"/>
        <v>1350000</v>
      </c>
      <c r="R299" s="11">
        <f t="shared" si="56"/>
        <v>2365.2750000000015</v>
      </c>
      <c r="S299" s="11">
        <f t="shared" si="58"/>
        <v>0</v>
      </c>
      <c r="T299" s="20"/>
    </row>
    <row r="300" spans="1:20" x14ac:dyDescent="0.25">
      <c r="A300">
        <v>2021011217</v>
      </c>
      <c r="B300">
        <v>3</v>
      </c>
      <c r="C300" s="7">
        <v>0.65059</v>
      </c>
      <c r="D300" s="6">
        <f t="shared" si="48"/>
        <v>97588.5</v>
      </c>
      <c r="E300" s="60">
        <v>0.33454</v>
      </c>
      <c r="F300" s="6">
        <f t="shared" si="57"/>
        <v>0</v>
      </c>
      <c r="G300" s="7">
        <v>0.44590999999999997</v>
      </c>
      <c r="H300" s="6">
        <f t="shared" si="49"/>
        <v>5573.875</v>
      </c>
      <c r="I300" s="7">
        <v>2.562E-2</v>
      </c>
      <c r="J300" s="6">
        <f t="shared" si="50"/>
        <v>2049.6</v>
      </c>
      <c r="K300" s="20"/>
      <c r="L300" s="6">
        <f t="shared" si="51"/>
        <v>64000</v>
      </c>
      <c r="M300" s="6">
        <f t="shared" si="52"/>
        <v>5573.875</v>
      </c>
      <c r="N300" s="6">
        <f t="shared" si="53"/>
        <v>2049.6</v>
      </c>
      <c r="O300" s="6">
        <f t="shared" si="54"/>
        <v>25965.025000000001</v>
      </c>
      <c r="P300" s="6">
        <f t="shared" si="59"/>
        <v>23599.75</v>
      </c>
      <c r="Q300" s="11">
        <f t="shared" si="55"/>
        <v>1349501.2250000001</v>
      </c>
      <c r="R300" s="11">
        <f t="shared" si="56"/>
        <v>25965.025000000001</v>
      </c>
      <c r="S300" s="11">
        <f t="shared" si="58"/>
        <v>0</v>
      </c>
      <c r="T300" s="20"/>
    </row>
    <row r="301" spans="1:20" x14ac:dyDescent="0.25">
      <c r="A301">
        <v>2021011218</v>
      </c>
      <c r="B301">
        <v>3</v>
      </c>
      <c r="C301" s="7">
        <v>0.69089</v>
      </c>
      <c r="D301" s="6">
        <f t="shared" si="48"/>
        <v>103633.5</v>
      </c>
      <c r="E301" s="60">
        <v>0.29599999999999999</v>
      </c>
      <c r="F301" s="6">
        <f t="shared" si="57"/>
        <v>0</v>
      </c>
      <c r="G301" s="7">
        <v>0.46893000000000001</v>
      </c>
      <c r="H301" s="6">
        <f t="shared" si="49"/>
        <v>5861.625</v>
      </c>
      <c r="I301" s="7">
        <v>0</v>
      </c>
      <c r="J301" s="6">
        <f t="shared" si="50"/>
        <v>0</v>
      </c>
      <c r="K301" s="20"/>
      <c r="L301" s="6">
        <f t="shared" si="51"/>
        <v>64000</v>
      </c>
      <c r="M301" s="6">
        <f t="shared" si="52"/>
        <v>5861.625</v>
      </c>
      <c r="N301" s="6">
        <f t="shared" si="53"/>
        <v>0</v>
      </c>
      <c r="O301" s="6">
        <f t="shared" si="54"/>
        <v>33771.875</v>
      </c>
      <c r="P301" s="6">
        <f t="shared" si="59"/>
        <v>7806.8499999999985</v>
      </c>
      <c r="Q301" s="11">
        <f t="shared" si="55"/>
        <v>1341195.6000000001</v>
      </c>
      <c r="R301" s="11">
        <f t="shared" si="56"/>
        <v>33771.875</v>
      </c>
      <c r="S301" s="11">
        <f t="shared" si="58"/>
        <v>0</v>
      </c>
      <c r="T301" s="20"/>
    </row>
    <row r="302" spans="1:20" x14ac:dyDescent="0.25">
      <c r="A302">
        <v>2021011219</v>
      </c>
      <c r="B302">
        <v>3</v>
      </c>
      <c r="C302" s="7">
        <v>0.70950000000000002</v>
      </c>
      <c r="D302" s="6">
        <f t="shared" si="48"/>
        <v>106425</v>
      </c>
      <c r="E302" s="60">
        <v>0.32278000000000001</v>
      </c>
      <c r="F302" s="6">
        <f t="shared" si="57"/>
        <v>0</v>
      </c>
      <c r="G302" s="7">
        <v>0.44489000000000001</v>
      </c>
      <c r="H302" s="6">
        <f t="shared" si="49"/>
        <v>5561.125</v>
      </c>
      <c r="I302" s="7">
        <v>0</v>
      </c>
      <c r="J302" s="6">
        <f t="shared" si="50"/>
        <v>0</v>
      </c>
      <c r="K302" s="20"/>
      <c r="L302" s="6">
        <f t="shared" si="51"/>
        <v>64000</v>
      </c>
      <c r="M302" s="6">
        <f t="shared" si="52"/>
        <v>5561.125</v>
      </c>
      <c r="N302" s="6">
        <f t="shared" si="53"/>
        <v>0</v>
      </c>
      <c r="O302" s="6">
        <f t="shared" si="54"/>
        <v>36863.875</v>
      </c>
      <c r="P302" s="6">
        <f t="shared" si="59"/>
        <v>3092</v>
      </c>
      <c r="Q302" s="11">
        <f t="shared" si="55"/>
        <v>1329797.9750000001</v>
      </c>
      <c r="R302" s="11">
        <f t="shared" si="56"/>
        <v>36863.875</v>
      </c>
      <c r="S302" s="11">
        <f t="shared" si="58"/>
        <v>0</v>
      </c>
      <c r="T302" s="20"/>
    </row>
    <row r="303" spans="1:20" x14ac:dyDescent="0.25">
      <c r="A303">
        <v>2021011220</v>
      </c>
      <c r="B303">
        <v>3</v>
      </c>
      <c r="C303" s="7">
        <v>0.70506999999999997</v>
      </c>
      <c r="D303" s="6">
        <f t="shared" si="48"/>
        <v>105760.5</v>
      </c>
      <c r="E303" s="60">
        <v>0.35019</v>
      </c>
      <c r="F303" s="6">
        <f t="shared" si="57"/>
        <v>0</v>
      </c>
      <c r="G303" s="7">
        <v>0.43357000000000001</v>
      </c>
      <c r="H303" s="6">
        <f t="shared" si="49"/>
        <v>5419.625</v>
      </c>
      <c r="I303" s="7">
        <v>0</v>
      </c>
      <c r="J303" s="6">
        <f t="shared" si="50"/>
        <v>0</v>
      </c>
      <c r="K303" s="20"/>
      <c r="L303" s="6">
        <f t="shared" si="51"/>
        <v>64000</v>
      </c>
      <c r="M303" s="6">
        <f t="shared" si="52"/>
        <v>5419.625</v>
      </c>
      <c r="N303" s="6">
        <f t="shared" si="53"/>
        <v>0</v>
      </c>
      <c r="O303" s="6">
        <f t="shared" si="54"/>
        <v>36340.875</v>
      </c>
      <c r="P303" s="6">
        <f t="shared" si="59"/>
        <v>-523</v>
      </c>
      <c r="Q303" s="11">
        <f t="shared" si="55"/>
        <v>1318923.3500000001</v>
      </c>
      <c r="R303" s="11">
        <f t="shared" si="56"/>
        <v>36340.875</v>
      </c>
      <c r="S303" s="11">
        <f t="shared" si="58"/>
        <v>0</v>
      </c>
      <c r="T303" s="20"/>
    </row>
    <row r="304" spans="1:20" x14ac:dyDescent="0.25">
      <c r="A304">
        <v>2021011221</v>
      </c>
      <c r="B304">
        <v>3</v>
      </c>
      <c r="C304" s="7">
        <v>0.69467000000000001</v>
      </c>
      <c r="D304" s="6">
        <f t="shared" si="48"/>
        <v>104200.5</v>
      </c>
      <c r="E304" s="60">
        <v>0.40056999999999998</v>
      </c>
      <c r="F304" s="6">
        <f t="shared" si="57"/>
        <v>0</v>
      </c>
      <c r="G304" s="7">
        <v>0.40527000000000002</v>
      </c>
      <c r="H304" s="6">
        <f t="shared" si="49"/>
        <v>5065.875</v>
      </c>
      <c r="I304" s="7">
        <v>0</v>
      </c>
      <c r="J304" s="6">
        <f t="shared" si="50"/>
        <v>0</v>
      </c>
      <c r="K304" s="20"/>
      <c r="L304" s="6">
        <f t="shared" si="51"/>
        <v>64000</v>
      </c>
      <c r="M304" s="6">
        <f t="shared" si="52"/>
        <v>5065.875</v>
      </c>
      <c r="N304" s="6">
        <f t="shared" si="53"/>
        <v>0</v>
      </c>
      <c r="O304" s="6">
        <f t="shared" si="54"/>
        <v>35134.625</v>
      </c>
      <c r="P304" s="6">
        <f t="shared" si="59"/>
        <v>-1206.25</v>
      </c>
      <c r="Q304" s="11">
        <f t="shared" si="55"/>
        <v>1309254.9750000001</v>
      </c>
      <c r="R304" s="11">
        <f t="shared" si="56"/>
        <v>35134.625</v>
      </c>
      <c r="S304" s="11">
        <f t="shared" si="58"/>
        <v>0</v>
      </c>
      <c r="T304" s="20"/>
    </row>
    <row r="305" spans="1:20" x14ac:dyDescent="0.25">
      <c r="A305">
        <v>2021011222</v>
      </c>
      <c r="B305">
        <v>3</v>
      </c>
      <c r="C305" s="7">
        <v>0.67622000000000004</v>
      </c>
      <c r="D305" s="6">
        <f t="shared" si="48"/>
        <v>101433</v>
      </c>
      <c r="E305" s="60">
        <v>0.45889999999999997</v>
      </c>
      <c r="F305" s="6">
        <f t="shared" si="57"/>
        <v>0</v>
      </c>
      <c r="G305" s="7">
        <v>0.38163000000000002</v>
      </c>
      <c r="H305" s="6">
        <f t="shared" si="49"/>
        <v>4770.375</v>
      </c>
      <c r="I305" s="7">
        <v>0</v>
      </c>
      <c r="J305" s="6">
        <f t="shared" si="50"/>
        <v>0</v>
      </c>
      <c r="K305" s="20"/>
      <c r="L305" s="6">
        <f t="shared" si="51"/>
        <v>64000</v>
      </c>
      <c r="M305" s="6">
        <f t="shared" si="52"/>
        <v>4770.375</v>
      </c>
      <c r="N305" s="6">
        <f t="shared" si="53"/>
        <v>0</v>
      </c>
      <c r="O305" s="6">
        <f t="shared" si="54"/>
        <v>32662.625</v>
      </c>
      <c r="P305" s="6">
        <f t="shared" si="59"/>
        <v>-2472</v>
      </c>
      <c r="Q305" s="11">
        <f t="shared" si="55"/>
        <v>1302058.6000000001</v>
      </c>
      <c r="R305" s="11">
        <f t="shared" si="56"/>
        <v>32662.625</v>
      </c>
      <c r="S305" s="11">
        <f t="shared" si="58"/>
        <v>0</v>
      </c>
      <c r="T305" s="20"/>
    </row>
    <row r="306" spans="1:20" x14ac:dyDescent="0.25">
      <c r="A306">
        <v>2021011223</v>
      </c>
      <c r="B306">
        <v>3</v>
      </c>
      <c r="C306" s="7">
        <v>0.64883000000000002</v>
      </c>
      <c r="D306" s="6">
        <f t="shared" si="48"/>
        <v>97324.5</v>
      </c>
      <c r="E306" s="60">
        <v>0.54239999999999999</v>
      </c>
      <c r="F306" s="6">
        <f t="shared" si="57"/>
        <v>0</v>
      </c>
      <c r="G306" s="7">
        <v>0.37136999999999998</v>
      </c>
      <c r="H306" s="6">
        <f t="shared" si="49"/>
        <v>4642.125</v>
      </c>
      <c r="I306" s="7">
        <v>0</v>
      </c>
      <c r="J306" s="6">
        <f t="shared" si="50"/>
        <v>0</v>
      </c>
      <c r="K306" s="20"/>
      <c r="L306" s="6">
        <f t="shared" si="51"/>
        <v>64000</v>
      </c>
      <c r="M306" s="6">
        <f t="shared" si="52"/>
        <v>4642.125</v>
      </c>
      <c r="N306" s="6">
        <f t="shared" si="53"/>
        <v>0</v>
      </c>
      <c r="O306" s="6">
        <f t="shared" si="54"/>
        <v>28682.375</v>
      </c>
      <c r="P306" s="6">
        <f t="shared" si="59"/>
        <v>-3980.25</v>
      </c>
      <c r="Q306" s="11">
        <f t="shared" si="55"/>
        <v>1298842.4750000001</v>
      </c>
      <c r="R306" s="11">
        <f t="shared" si="56"/>
        <v>28682.375</v>
      </c>
      <c r="S306" s="11">
        <f t="shared" si="58"/>
        <v>0</v>
      </c>
      <c r="T306" s="20"/>
    </row>
    <row r="307" spans="1:20" x14ac:dyDescent="0.25">
      <c r="A307">
        <v>2021011224</v>
      </c>
      <c r="B307">
        <v>3</v>
      </c>
      <c r="C307" s="7">
        <v>0.62385000000000002</v>
      </c>
      <c r="D307" s="6">
        <f t="shared" si="48"/>
        <v>93577.5</v>
      </c>
      <c r="E307" s="60">
        <v>0.54346000000000005</v>
      </c>
      <c r="F307" s="6">
        <f t="shared" si="57"/>
        <v>0</v>
      </c>
      <c r="G307" s="7">
        <v>0.38218999999999997</v>
      </c>
      <c r="H307" s="6">
        <f t="shared" si="49"/>
        <v>4777.375</v>
      </c>
      <c r="I307" s="7">
        <v>0</v>
      </c>
      <c r="J307" s="6">
        <f t="shared" si="50"/>
        <v>0</v>
      </c>
      <c r="K307" s="20"/>
      <c r="L307" s="6">
        <f t="shared" si="51"/>
        <v>64000</v>
      </c>
      <c r="M307" s="6">
        <f t="shared" si="52"/>
        <v>4777.375</v>
      </c>
      <c r="N307" s="6">
        <f t="shared" si="53"/>
        <v>0</v>
      </c>
      <c r="O307" s="6">
        <f t="shared" si="54"/>
        <v>24800.125</v>
      </c>
      <c r="P307" s="6">
        <f t="shared" si="59"/>
        <v>-3882.25</v>
      </c>
      <c r="Q307" s="11">
        <f t="shared" si="55"/>
        <v>1299508.6000000001</v>
      </c>
      <c r="R307" s="11">
        <f t="shared" si="56"/>
        <v>24800.125</v>
      </c>
      <c r="S307" s="11">
        <f t="shared" si="58"/>
        <v>0</v>
      </c>
      <c r="T307" s="20"/>
    </row>
    <row r="308" spans="1:20" x14ac:dyDescent="0.25">
      <c r="A308">
        <v>2021011301</v>
      </c>
      <c r="B308">
        <v>4</v>
      </c>
      <c r="C308" s="7">
        <v>0.60677000000000003</v>
      </c>
      <c r="D308" s="6">
        <f t="shared" si="48"/>
        <v>91015.5</v>
      </c>
      <c r="E308" s="60">
        <v>0.52932999999999997</v>
      </c>
      <c r="F308" s="6">
        <f t="shared" si="57"/>
        <v>0</v>
      </c>
      <c r="G308" s="7">
        <v>0.37324000000000002</v>
      </c>
      <c r="H308" s="6">
        <f t="shared" si="49"/>
        <v>4665.5</v>
      </c>
      <c r="I308" s="7">
        <v>0</v>
      </c>
      <c r="J308" s="6">
        <f t="shared" si="50"/>
        <v>0</v>
      </c>
      <c r="K308" s="20"/>
      <c r="L308" s="6">
        <f t="shared" si="51"/>
        <v>64000</v>
      </c>
      <c r="M308" s="6">
        <f t="shared" si="52"/>
        <v>4665.5</v>
      </c>
      <c r="N308" s="6">
        <f t="shared" si="53"/>
        <v>0</v>
      </c>
      <c r="O308" s="6">
        <f t="shared" si="54"/>
        <v>22350</v>
      </c>
      <c r="P308" s="6">
        <f t="shared" si="59"/>
        <v>-2450.125</v>
      </c>
      <c r="Q308" s="11">
        <f t="shared" si="55"/>
        <v>1302624.8500000001</v>
      </c>
      <c r="R308" s="11">
        <f t="shared" si="56"/>
        <v>22350</v>
      </c>
      <c r="S308" s="11">
        <f t="shared" si="58"/>
        <v>0</v>
      </c>
      <c r="T308" s="20"/>
    </row>
    <row r="309" spans="1:20" x14ac:dyDescent="0.25">
      <c r="A309">
        <v>2021011302</v>
      </c>
      <c r="B309">
        <v>4</v>
      </c>
      <c r="C309" s="7">
        <v>0.59848000000000001</v>
      </c>
      <c r="D309" s="6">
        <f t="shared" si="48"/>
        <v>89772</v>
      </c>
      <c r="E309" s="60">
        <v>0.56708000000000003</v>
      </c>
      <c r="F309" s="6">
        <f t="shared" si="57"/>
        <v>0</v>
      </c>
      <c r="G309" s="7">
        <v>0.37535000000000002</v>
      </c>
      <c r="H309" s="6">
        <f t="shared" si="49"/>
        <v>4691.875</v>
      </c>
      <c r="I309" s="7">
        <v>0</v>
      </c>
      <c r="J309" s="6">
        <f t="shared" si="50"/>
        <v>0</v>
      </c>
      <c r="K309" s="20"/>
      <c r="L309" s="6">
        <f t="shared" si="51"/>
        <v>64000</v>
      </c>
      <c r="M309" s="6">
        <f t="shared" si="52"/>
        <v>4691.875</v>
      </c>
      <c r="N309" s="6">
        <f t="shared" si="53"/>
        <v>0</v>
      </c>
      <c r="O309" s="6">
        <f t="shared" si="54"/>
        <v>21080.125</v>
      </c>
      <c r="P309" s="6">
        <f t="shared" si="59"/>
        <v>-1269.875</v>
      </c>
      <c r="Q309" s="11">
        <f t="shared" si="55"/>
        <v>1307010.9750000001</v>
      </c>
      <c r="R309" s="11">
        <f t="shared" si="56"/>
        <v>21080.125</v>
      </c>
      <c r="S309" s="11">
        <f t="shared" si="58"/>
        <v>0</v>
      </c>
      <c r="T309" s="20"/>
    </row>
    <row r="310" spans="1:20" x14ac:dyDescent="0.25">
      <c r="A310">
        <v>2021011303</v>
      </c>
      <c r="B310">
        <v>4</v>
      </c>
      <c r="C310" s="7">
        <v>0.59596000000000005</v>
      </c>
      <c r="D310" s="6">
        <f t="shared" si="48"/>
        <v>89394</v>
      </c>
      <c r="E310" s="60">
        <v>0.53688999999999998</v>
      </c>
      <c r="F310" s="6">
        <f t="shared" si="57"/>
        <v>0</v>
      </c>
      <c r="G310" s="7">
        <v>0.34991</v>
      </c>
      <c r="H310" s="6">
        <f t="shared" si="49"/>
        <v>4373.875</v>
      </c>
      <c r="I310" s="7">
        <v>0</v>
      </c>
      <c r="J310" s="6">
        <f t="shared" si="50"/>
        <v>0</v>
      </c>
      <c r="K310" s="20"/>
      <c r="L310" s="6">
        <f t="shared" si="51"/>
        <v>64000</v>
      </c>
      <c r="M310" s="6">
        <f t="shared" si="52"/>
        <v>4373.875</v>
      </c>
      <c r="N310" s="6">
        <f t="shared" si="53"/>
        <v>0</v>
      </c>
      <c r="O310" s="6">
        <f t="shared" si="54"/>
        <v>21020.125</v>
      </c>
      <c r="P310" s="6">
        <f t="shared" si="59"/>
        <v>-60</v>
      </c>
      <c r="Q310" s="11">
        <f t="shared" si="55"/>
        <v>1311457.1000000001</v>
      </c>
      <c r="R310" s="11">
        <f t="shared" si="56"/>
        <v>21020.125</v>
      </c>
      <c r="S310" s="11">
        <f t="shared" si="58"/>
        <v>0</v>
      </c>
      <c r="T310" s="20"/>
    </row>
    <row r="311" spans="1:20" x14ac:dyDescent="0.25">
      <c r="A311">
        <v>2021011304</v>
      </c>
      <c r="B311">
        <v>4</v>
      </c>
      <c r="C311" s="7">
        <v>0.59945000000000004</v>
      </c>
      <c r="D311" s="6">
        <f t="shared" si="48"/>
        <v>89917.5</v>
      </c>
      <c r="E311" s="60">
        <v>0.42507</v>
      </c>
      <c r="F311" s="6">
        <f t="shared" si="57"/>
        <v>0</v>
      </c>
      <c r="G311" s="7">
        <v>0.31306</v>
      </c>
      <c r="H311" s="6">
        <f t="shared" si="49"/>
        <v>3913.25</v>
      </c>
      <c r="I311" s="7">
        <v>0</v>
      </c>
      <c r="J311" s="6">
        <f t="shared" si="50"/>
        <v>0</v>
      </c>
      <c r="K311" s="20"/>
      <c r="L311" s="6">
        <f t="shared" si="51"/>
        <v>64000</v>
      </c>
      <c r="M311" s="6">
        <f t="shared" si="52"/>
        <v>3913.25</v>
      </c>
      <c r="N311" s="6">
        <f t="shared" si="53"/>
        <v>0</v>
      </c>
      <c r="O311" s="6">
        <f t="shared" si="54"/>
        <v>22004.25</v>
      </c>
      <c r="P311" s="6">
        <f t="shared" si="59"/>
        <v>984.125</v>
      </c>
      <c r="Q311" s="11">
        <f t="shared" si="55"/>
        <v>1314919.1000000001</v>
      </c>
      <c r="R311" s="11">
        <f t="shared" si="56"/>
        <v>22004.25</v>
      </c>
      <c r="S311" s="11">
        <f t="shared" si="58"/>
        <v>0</v>
      </c>
      <c r="T311" s="20"/>
    </row>
    <row r="312" spans="1:20" x14ac:dyDescent="0.25">
      <c r="A312">
        <v>2021011305</v>
      </c>
      <c r="B312">
        <v>4</v>
      </c>
      <c r="C312" s="7">
        <v>0.61312</v>
      </c>
      <c r="D312" s="6">
        <f t="shared" si="48"/>
        <v>91968</v>
      </c>
      <c r="E312" s="60">
        <v>0.37897999999999998</v>
      </c>
      <c r="F312" s="6">
        <f t="shared" si="57"/>
        <v>0</v>
      </c>
      <c r="G312" s="7">
        <v>0.26433000000000001</v>
      </c>
      <c r="H312" s="6">
        <f t="shared" si="49"/>
        <v>3304.125</v>
      </c>
      <c r="I312" s="7">
        <v>0</v>
      </c>
      <c r="J312" s="6">
        <f t="shared" si="50"/>
        <v>0</v>
      </c>
      <c r="K312" s="20"/>
      <c r="L312" s="6">
        <f t="shared" si="51"/>
        <v>64000</v>
      </c>
      <c r="M312" s="6">
        <f t="shared" si="52"/>
        <v>3304.125</v>
      </c>
      <c r="N312" s="6">
        <f t="shared" si="53"/>
        <v>0</v>
      </c>
      <c r="O312" s="6">
        <f t="shared" si="54"/>
        <v>24663.875</v>
      </c>
      <c r="P312" s="6">
        <f t="shared" si="59"/>
        <v>2659.625</v>
      </c>
      <c r="Q312" s="11">
        <f t="shared" si="55"/>
        <v>1315721.4750000001</v>
      </c>
      <c r="R312" s="11">
        <f t="shared" si="56"/>
        <v>24663.875</v>
      </c>
      <c r="S312" s="11">
        <f t="shared" si="58"/>
        <v>0</v>
      </c>
      <c r="T312" s="20"/>
    </row>
    <row r="313" spans="1:20" x14ac:dyDescent="0.25">
      <c r="A313">
        <v>2021011306</v>
      </c>
      <c r="B313">
        <v>4</v>
      </c>
      <c r="C313" s="7">
        <v>0.64276999999999995</v>
      </c>
      <c r="D313" s="6">
        <f t="shared" si="48"/>
        <v>96415.5</v>
      </c>
      <c r="E313" s="60">
        <v>0.39938000000000001</v>
      </c>
      <c r="F313" s="6">
        <f t="shared" si="57"/>
        <v>0</v>
      </c>
      <c r="G313" s="7">
        <v>0.20338000000000001</v>
      </c>
      <c r="H313" s="6">
        <f t="shared" si="49"/>
        <v>2542.25</v>
      </c>
      <c r="I313" s="7">
        <v>0</v>
      </c>
      <c r="J313" s="6">
        <f t="shared" si="50"/>
        <v>0</v>
      </c>
      <c r="K313" s="20"/>
      <c r="L313" s="6">
        <f t="shared" si="51"/>
        <v>64000</v>
      </c>
      <c r="M313" s="6">
        <f t="shared" si="52"/>
        <v>2542.25</v>
      </c>
      <c r="N313" s="6">
        <f t="shared" si="53"/>
        <v>0</v>
      </c>
      <c r="O313" s="6">
        <f t="shared" si="54"/>
        <v>29873.25</v>
      </c>
      <c r="P313" s="6">
        <f t="shared" si="59"/>
        <v>5209.375</v>
      </c>
      <c r="Q313" s="11">
        <f t="shared" si="55"/>
        <v>1311314.4750000001</v>
      </c>
      <c r="R313" s="11">
        <f t="shared" si="56"/>
        <v>29873.25</v>
      </c>
      <c r="S313" s="11">
        <f t="shared" si="58"/>
        <v>0</v>
      </c>
      <c r="T313" s="20"/>
    </row>
    <row r="314" spans="1:20" x14ac:dyDescent="0.25">
      <c r="A314">
        <v>2021011307</v>
      </c>
      <c r="B314">
        <v>4</v>
      </c>
      <c r="C314" s="7">
        <v>0.68866000000000005</v>
      </c>
      <c r="D314" s="6">
        <f t="shared" si="48"/>
        <v>103299.00000000001</v>
      </c>
      <c r="E314" s="60">
        <v>0.43336000000000002</v>
      </c>
      <c r="F314" s="6">
        <f t="shared" si="57"/>
        <v>0</v>
      </c>
      <c r="G314" s="7">
        <v>0.15534000000000001</v>
      </c>
      <c r="H314" s="6">
        <f t="shared" si="49"/>
        <v>1941.75</v>
      </c>
      <c r="I314" s="7">
        <v>0</v>
      </c>
      <c r="J314" s="6">
        <f t="shared" si="50"/>
        <v>0</v>
      </c>
      <c r="K314" s="20"/>
      <c r="L314" s="6">
        <f t="shared" si="51"/>
        <v>64000</v>
      </c>
      <c r="M314" s="6">
        <f t="shared" si="52"/>
        <v>1941.75</v>
      </c>
      <c r="N314" s="6">
        <f t="shared" si="53"/>
        <v>0</v>
      </c>
      <c r="O314" s="6">
        <f t="shared" si="54"/>
        <v>37357.250000000015</v>
      </c>
      <c r="P314" s="6">
        <f t="shared" si="59"/>
        <v>7484.0000000000146</v>
      </c>
      <c r="Q314" s="11">
        <f t="shared" si="55"/>
        <v>1299423.4750000001</v>
      </c>
      <c r="R314" s="11">
        <f t="shared" si="56"/>
        <v>37357.250000000015</v>
      </c>
      <c r="S314" s="11">
        <f t="shared" si="58"/>
        <v>0</v>
      </c>
      <c r="T314" s="20"/>
    </row>
    <row r="315" spans="1:20" x14ac:dyDescent="0.25">
      <c r="A315">
        <v>2021011308</v>
      </c>
      <c r="B315">
        <v>4</v>
      </c>
      <c r="C315" s="7">
        <v>0.72385999999999995</v>
      </c>
      <c r="D315" s="6">
        <f t="shared" si="48"/>
        <v>108578.99999999999</v>
      </c>
      <c r="E315" s="60">
        <v>0.48882999999999999</v>
      </c>
      <c r="F315" s="6">
        <f t="shared" si="57"/>
        <v>0</v>
      </c>
      <c r="G315" s="7">
        <v>0.13883999999999999</v>
      </c>
      <c r="H315" s="6">
        <f t="shared" si="49"/>
        <v>1735.5</v>
      </c>
      <c r="I315" s="7">
        <v>2.5340000000000001E-2</v>
      </c>
      <c r="J315" s="6">
        <f t="shared" si="50"/>
        <v>2027.2</v>
      </c>
      <c r="K315" s="20"/>
      <c r="L315" s="6">
        <f t="shared" si="51"/>
        <v>64000</v>
      </c>
      <c r="M315" s="6">
        <f t="shared" si="52"/>
        <v>1735.5</v>
      </c>
      <c r="N315" s="6">
        <f t="shared" si="53"/>
        <v>2027.2</v>
      </c>
      <c r="O315" s="6">
        <f t="shared" si="54"/>
        <v>40816.299999999988</v>
      </c>
      <c r="P315" s="6">
        <f t="shared" si="59"/>
        <v>3459.0499999999738</v>
      </c>
      <c r="Q315" s="11">
        <f t="shared" si="55"/>
        <v>1284073.425</v>
      </c>
      <c r="R315" s="11">
        <f t="shared" si="56"/>
        <v>40816.299999999988</v>
      </c>
      <c r="S315" s="11">
        <f t="shared" si="58"/>
        <v>0</v>
      </c>
      <c r="T315" s="20"/>
    </row>
    <row r="316" spans="1:20" x14ac:dyDescent="0.25">
      <c r="A316">
        <v>2021011309</v>
      </c>
      <c r="B316">
        <v>4</v>
      </c>
      <c r="C316" s="7">
        <v>0.72694999999999999</v>
      </c>
      <c r="D316" s="6">
        <f t="shared" si="48"/>
        <v>109042.5</v>
      </c>
      <c r="E316" s="60">
        <v>0.44145000000000001</v>
      </c>
      <c r="F316" s="6">
        <f t="shared" si="57"/>
        <v>0</v>
      </c>
      <c r="G316" s="7">
        <v>0.13247999999999999</v>
      </c>
      <c r="H316" s="6">
        <f t="shared" si="49"/>
        <v>1655.9999999999998</v>
      </c>
      <c r="I316" s="7">
        <v>0.12543000000000001</v>
      </c>
      <c r="J316" s="6">
        <f t="shared" si="50"/>
        <v>10034.400000000001</v>
      </c>
      <c r="K316" s="20"/>
      <c r="L316" s="6">
        <f t="shared" si="51"/>
        <v>64000</v>
      </c>
      <c r="M316" s="6">
        <f t="shared" si="52"/>
        <v>1655.9999999999998</v>
      </c>
      <c r="N316" s="6">
        <f t="shared" si="53"/>
        <v>10034.400000000001</v>
      </c>
      <c r="O316" s="6">
        <f t="shared" si="54"/>
        <v>33352.1</v>
      </c>
      <c r="P316" s="6">
        <f t="shared" si="59"/>
        <v>-7464.1999999999898</v>
      </c>
      <c r="Q316" s="11">
        <f t="shared" si="55"/>
        <v>1276187.575</v>
      </c>
      <c r="R316" s="11">
        <f t="shared" si="56"/>
        <v>33352.1</v>
      </c>
      <c r="S316" s="11">
        <f t="shared" si="58"/>
        <v>0</v>
      </c>
      <c r="T316" s="20"/>
    </row>
    <row r="317" spans="1:20" x14ac:dyDescent="0.25">
      <c r="A317">
        <v>2021011310</v>
      </c>
      <c r="B317">
        <v>4</v>
      </c>
      <c r="C317" s="7">
        <v>0.70301999999999998</v>
      </c>
      <c r="D317" s="6">
        <f t="shared" si="48"/>
        <v>105453</v>
      </c>
      <c r="E317" s="60">
        <v>0.41010000000000002</v>
      </c>
      <c r="F317" s="6">
        <f t="shared" si="57"/>
        <v>0</v>
      </c>
      <c r="G317" s="7">
        <v>0.12454</v>
      </c>
      <c r="H317" s="6">
        <f t="shared" si="49"/>
        <v>1556.75</v>
      </c>
      <c r="I317" s="7">
        <v>0.16500999999999999</v>
      </c>
      <c r="J317" s="6">
        <f t="shared" si="50"/>
        <v>13200.8</v>
      </c>
      <c r="K317" s="20"/>
      <c r="L317" s="6">
        <f t="shared" si="51"/>
        <v>64000</v>
      </c>
      <c r="M317" s="6">
        <f t="shared" si="52"/>
        <v>1556.75</v>
      </c>
      <c r="N317" s="6">
        <f t="shared" si="53"/>
        <v>13200.8</v>
      </c>
      <c r="O317" s="6">
        <f t="shared" si="54"/>
        <v>26695.45</v>
      </c>
      <c r="P317" s="6">
        <f t="shared" si="59"/>
        <v>-6656.6499999999978</v>
      </c>
      <c r="Q317" s="11">
        <f t="shared" si="55"/>
        <v>1274958.375</v>
      </c>
      <c r="R317" s="11">
        <f t="shared" si="56"/>
        <v>26695.45</v>
      </c>
      <c r="S317" s="11">
        <f t="shared" si="58"/>
        <v>0</v>
      </c>
      <c r="T317" s="20"/>
    </row>
    <row r="318" spans="1:20" x14ac:dyDescent="0.25">
      <c r="A318">
        <v>2021011311</v>
      </c>
      <c r="B318">
        <v>4</v>
      </c>
      <c r="C318" s="7">
        <v>0.67634000000000005</v>
      </c>
      <c r="D318" s="6">
        <f t="shared" si="48"/>
        <v>101451.00000000001</v>
      </c>
      <c r="E318" s="60">
        <v>0.51912999999999998</v>
      </c>
      <c r="F318" s="6">
        <f t="shared" si="57"/>
        <v>0</v>
      </c>
      <c r="G318" s="7">
        <v>0.10865</v>
      </c>
      <c r="H318" s="6">
        <f t="shared" si="49"/>
        <v>1358.125</v>
      </c>
      <c r="I318" s="7">
        <v>0.13463</v>
      </c>
      <c r="J318" s="6">
        <f t="shared" si="50"/>
        <v>10770.4</v>
      </c>
      <c r="K318" s="20"/>
      <c r="L318" s="6">
        <f t="shared" si="51"/>
        <v>64000</v>
      </c>
      <c r="M318" s="6">
        <f t="shared" si="52"/>
        <v>1358.125</v>
      </c>
      <c r="N318" s="6">
        <f t="shared" si="53"/>
        <v>10770.4</v>
      </c>
      <c r="O318" s="6">
        <f t="shared" si="54"/>
        <v>25322.475000000013</v>
      </c>
      <c r="P318" s="6">
        <f t="shared" si="59"/>
        <v>-1372.9749999999876</v>
      </c>
      <c r="Q318" s="11">
        <f t="shared" si="55"/>
        <v>1275102.1499999999</v>
      </c>
      <c r="R318" s="11">
        <f t="shared" si="56"/>
        <v>25322.475000000013</v>
      </c>
      <c r="S318" s="11">
        <f t="shared" si="58"/>
        <v>0</v>
      </c>
      <c r="T318" s="20"/>
    </row>
    <row r="319" spans="1:20" x14ac:dyDescent="0.25">
      <c r="A319">
        <v>2021011312</v>
      </c>
      <c r="B319">
        <v>4</v>
      </c>
      <c r="C319" s="7">
        <v>0.65319000000000005</v>
      </c>
      <c r="D319" s="6">
        <f t="shared" si="48"/>
        <v>97978.5</v>
      </c>
      <c r="E319" s="60">
        <v>0.63090999999999997</v>
      </c>
      <c r="F319" s="6">
        <f t="shared" si="57"/>
        <v>0</v>
      </c>
      <c r="G319" s="7">
        <v>0.12428</v>
      </c>
      <c r="H319" s="6">
        <f t="shared" si="49"/>
        <v>1553.5</v>
      </c>
      <c r="I319" s="7">
        <v>0.13036</v>
      </c>
      <c r="J319" s="6">
        <f t="shared" si="50"/>
        <v>10428.800000000001</v>
      </c>
      <c r="K319" s="20"/>
      <c r="L319" s="6">
        <f t="shared" si="51"/>
        <v>64000</v>
      </c>
      <c r="M319" s="6">
        <f t="shared" si="52"/>
        <v>1553.5</v>
      </c>
      <c r="N319" s="6">
        <f t="shared" si="53"/>
        <v>10428.800000000001</v>
      </c>
      <c r="O319" s="6">
        <f t="shared" si="54"/>
        <v>21996.199999999997</v>
      </c>
      <c r="P319" s="6">
        <f t="shared" si="59"/>
        <v>-3326.275000000016</v>
      </c>
      <c r="Q319" s="11">
        <f t="shared" si="55"/>
        <v>1278572.2</v>
      </c>
      <c r="R319" s="11">
        <f t="shared" si="56"/>
        <v>21996.199999999997</v>
      </c>
      <c r="S319" s="11">
        <f t="shared" si="58"/>
        <v>0</v>
      </c>
      <c r="T319" s="20"/>
    </row>
    <row r="320" spans="1:20" x14ac:dyDescent="0.25">
      <c r="A320">
        <v>2021011313</v>
      </c>
      <c r="B320">
        <v>4</v>
      </c>
      <c r="C320" s="7">
        <v>0.63758000000000004</v>
      </c>
      <c r="D320" s="6">
        <f t="shared" si="48"/>
        <v>95637</v>
      </c>
      <c r="E320" s="60">
        <v>0.62383</v>
      </c>
      <c r="F320" s="6">
        <f t="shared" si="57"/>
        <v>0</v>
      </c>
      <c r="G320" s="7">
        <v>0.13408</v>
      </c>
      <c r="H320" s="6">
        <f t="shared" si="49"/>
        <v>1676</v>
      </c>
      <c r="I320" s="7">
        <v>0.11627999999999999</v>
      </c>
      <c r="J320" s="6">
        <f t="shared" si="50"/>
        <v>9302.4</v>
      </c>
      <c r="K320" s="20"/>
      <c r="L320" s="6">
        <f t="shared" si="51"/>
        <v>64000</v>
      </c>
      <c r="M320" s="6">
        <f t="shared" si="52"/>
        <v>1676</v>
      </c>
      <c r="N320" s="6">
        <f t="shared" si="53"/>
        <v>9302.4</v>
      </c>
      <c r="O320" s="6">
        <f t="shared" si="54"/>
        <v>20658.599999999999</v>
      </c>
      <c r="P320" s="6">
        <f t="shared" si="59"/>
        <v>-1337.5999999999985</v>
      </c>
      <c r="Q320" s="11">
        <f t="shared" si="55"/>
        <v>1283379.8499999999</v>
      </c>
      <c r="R320" s="11">
        <f t="shared" si="56"/>
        <v>20658.599999999999</v>
      </c>
      <c r="S320" s="11">
        <f t="shared" si="58"/>
        <v>0</v>
      </c>
      <c r="T320" s="20"/>
    </row>
    <row r="321" spans="1:20" x14ac:dyDescent="0.25">
      <c r="A321">
        <v>2021011314</v>
      </c>
      <c r="B321">
        <v>4</v>
      </c>
      <c r="C321" s="7">
        <v>0.62504999999999999</v>
      </c>
      <c r="D321" s="6">
        <f t="shared" si="48"/>
        <v>93757.5</v>
      </c>
      <c r="E321" s="60">
        <v>0.57842000000000005</v>
      </c>
      <c r="F321" s="6">
        <f t="shared" si="57"/>
        <v>0</v>
      </c>
      <c r="G321" s="7">
        <v>0.14137</v>
      </c>
      <c r="H321" s="6">
        <f t="shared" si="49"/>
        <v>1767.125</v>
      </c>
      <c r="I321" s="7">
        <v>8.1699999999999995E-2</v>
      </c>
      <c r="J321" s="6">
        <f t="shared" si="50"/>
        <v>6536</v>
      </c>
      <c r="K321" s="20"/>
      <c r="L321" s="6">
        <f t="shared" si="51"/>
        <v>64000</v>
      </c>
      <c r="M321" s="6">
        <f t="shared" si="52"/>
        <v>1767.125</v>
      </c>
      <c r="N321" s="6">
        <f t="shared" si="53"/>
        <v>6536</v>
      </c>
      <c r="O321" s="6">
        <f t="shared" si="54"/>
        <v>21454.375</v>
      </c>
      <c r="P321" s="6">
        <f t="shared" si="59"/>
        <v>795.77500000000146</v>
      </c>
      <c r="Q321" s="11">
        <f t="shared" si="55"/>
        <v>1287391.7249999999</v>
      </c>
      <c r="R321" s="11">
        <f t="shared" si="56"/>
        <v>21454.375</v>
      </c>
      <c r="S321" s="11">
        <f t="shared" si="58"/>
        <v>0</v>
      </c>
      <c r="T321" s="20"/>
    </row>
    <row r="322" spans="1:20" x14ac:dyDescent="0.25">
      <c r="A322">
        <v>2021011315</v>
      </c>
      <c r="B322">
        <v>4</v>
      </c>
      <c r="C322" s="7">
        <v>0.61541999999999997</v>
      </c>
      <c r="D322" s="6">
        <f t="shared" si="48"/>
        <v>92313</v>
      </c>
      <c r="E322" s="60">
        <v>0.53991</v>
      </c>
      <c r="F322" s="6">
        <f t="shared" si="57"/>
        <v>0</v>
      </c>
      <c r="G322" s="7">
        <v>0.14527000000000001</v>
      </c>
      <c r="H322" s="6">
        <f t="shared" si="49"/>
        <v>1815.8750000000002</v>
      </c>
      <c r="I322" s="7">
        <v>4.6280000000000002E-2</v>
      </c>
      <c r="J322" s="6">
        <f t="shared" si="50"/>
        <v>3702.4</v>
      </c>
      <c r="K322" s="20"/>
      <c r="L322" s="6">
        <f t="shared" si="51"/>
        <v>64000</v>
      </c>
      <c r="M322" s="6">
        <f t="shared" si="52"/>
        <v>1815.8750000000002</v>
      </c>
      <c r="N322" s="6">
        <f t="shared" si="53"/>
        <v>3702.4</v>
      </c>
      <c r="O322" s="6">
        <f t="shared" si="54"/>
        <v>22794.724999999999</v>
      </c>
      <c r="P322" s="6">
        <f t="shared" si="59"/>
        <v>1340.3499999999985</v>
      </c>
      <c r="Q322" s="11">
        <f t="shared" si="55"/>
        <v>1290063.2499999998</v>
      </c>
      <c r="R322" s="11">
        <f t="shared" si="56"/>
        <v>22794.724999999999</v>
      </c>
      <c r="S322" s="11">
        <f t="shared" si="58"/>
        <v>0</v>
      </c>
      <c r="T322" s="20"/>
    </row>
    <row r="323" spans="1:20" x14ac:dyDescent="0.25">
      <c r="A323">
        <v>2021011316</v>
      </c>
      <c r="B323">
        <v>4</v>
      </c>
      <c r="C323" s="7">
        <v>0.61375000000000002</v>
      </c>
      <c r="D323" s="6">
        <f t="shared" si="48"/>
        <v>92062.5</v>
      </c>
      <c r="E323" s="60">
        <v>0.46231</v>
      </c>
      <c r="F323" s="6">
        <f t="shared" si="57"/>
        <v>0</v>
      </c>
      <c r="G323" s="7">
        <v>0.14771000000000001</v>
      </c>
      <c r="H323" s="6">
        <f t="shared" si="49"/>
        <v>1846.375</v>
      </c>
      <c r="I323" s="7">
        <v>1.5389999999999999E-2</v>
      </c>
      <c r="J323" s="6">
        <f t="shared" si="50"/>
        <v>1231.2</v>
      </c>
      <c r="K323" s="20"/>
      <c r="L323" s="6">
        <f t="shared" si="51"/>
        <v>64000</v>
      </c>
      <c r="M323" s="6">
        <f t="shared" si="52"/>
        <v>1846.375</v>
      </c>
      <c r="N323" s="6">
        <f t="shared" si="53"/>
        <v>1231.2</v>
      </c>
      <c r="O323" s="6">
        <f t="shared" si="54"/>
        <v>24984.924999999999</v>
      </c>
      <c r="P323" s="6">
        <f t="shared" si="59"/>
        <v>2190.2000000000007</v>
      </c>
      <c r="Q323" s="11">
        <f t="shared" si="55"/>
        <v>1290544.5749999997</v>
      </c>
      <c r="R323" s="11">
        <f t="shared" si="56"/>
        <v>24984.924999999999</v>
      </c>
      <c r="S323" s="11">
        <f t="shared" si="58"/>
        <v>0</v>
      </c>
      <c r="T323" s="20"/>
    </row>
    <row r="324" spans="1:20" x14ac:dyDescent="0.25">
      <c r="A324">
        <v>2021011317</v>
      </c>
      <c r="B324">
        <v>4</v>
      </c>
      <c r="C324" s="7">
        <v>0.62948000000000004</v>
      </c>
      <c r="D324" s="6">
        <f t="shared" si="48"/>
        <v>94422</v>
      </c>
      <c r="E324" s="60">
        <v>0.46248</v>
      </c>
      <c r="F324" s="6">
        <f t="shared" si="57"/>
        <v>0</v>
      </c>
      <c r="G324" s="7">
        <v>0.14879999999999999</v>
      </c>
      <c r="H324" s="6">
        <f t="shared" si="49"/>
        <v>1859.9999999999998</v>
      </c>
      <c r="I324" s="7">
        <v>1.4999999999999999E-4</v>
      </c>
      <c r="J324" s="6">
        <f t="shared" si="50"/>
        <v>11.999999999999998</v>
      </c>
      <c r="K324" s="20"/>
      <c r="L324" s="6">
        <f t="shared" si="51"/>
        <v>64000</v>
      </c>
      <c r="M324" s="6">
        <f t="shared" si="52"/>
        <v>1859.9999999999998</v>
      </c>
      <c r="N324" s="6">
        <f t="shared" si="53"/>
        <v>11.999999999999998</v>
      </c>
      <c r="O324" s="6">
        <f t="shared" si="54"/>
        <v>28550</v>
      </c>
      <c r="P324" s="6">
        <f t="shared" si="59"/>
        <v>3565.0750000000007</v>
      </c>
      <c r="Q324" s="11">
        <f t="shared" si="55"/>
        <v>1287460.8249999997</v>
      </c>
      <c r="R324" s="11">
        <f t="shared" si="56"/>
        <v>28550</v>
      </c>
      <c r="S324" s="11">
        <f t="shared" si="58"/>
        <v>0</v>
      </c>
      <c r="T324" s="20"/>
    </row>
    <row r="325" spans="1:20" x14ac:dyDescent="0.25">
      <c r="A325">
        <v>2021011318</v>
      </c>
      <c r="B325">
        <v>4</v>
      </c>
      <c r="C325" s="7">
        <v>0.66771000000000003</v>
      </c>
      <c r="D325" s="6">
        <f t="shared" ref="D325:D388" si="60">D$18*C325</f>
        <v>100156.5</v>
      </c>
      <c r="E325" s="60">
        <v>0.58921000000000001</v>
      </c>
      <c r="F325" s="6">
        <f t="shared" si="57"/>
        <v>0</v>
      </c>
      <c r="G325" s="7">
        <v>0.15575</v>
      </c>
      <c r="H325" s="6">
        <f t="shared" ref="H325:H388" si="61">H$18*G325</f>
        <v>1946.875</v>
      </c>
      <c r="I325" s="7">
        <v>0</v>
      </c>
      <c r="J325" s="6">
        <f t="shared" ref="J325:J388" si="62">I325*J$18</f>
        <v>0</v>
      </c>
      <c r="K325" s="20"/>
      <c r="L325" s="6">
        <f t="shared" si="51"/>
        <v>64000</v>
      </c>
      <c r="M325" s="6">
        <f t="shared" si="52"/>
        <v>1946.875</v>
      </c>
      <c r="N325" s="6">
        <f t="shared" si="53"/>
        <v>0</v>
      </c>
      <c r="O325" s="6">
        <f t="shared" si="54"/>
        <v>34209.625</v>
      </c>
      <c r="P325" s="6">
        <f t="shared" si="59"/>
        <v>5659.625</v>
      </c>
      <c r="Q325" s="11">
        <f t="shared" si="55"/>
        <v>1278717.4499999997</v>
      </c>
      <c r="R325" s="11">
        <f t="shared" si="56"/>
        <v>34209.625</v>
      </c>
      <c r="S325" s="11">
        <f t="shared" si="58"/>
        <v>0</v>
      </c>
      <c r="T325" s="20"/>
    </row>
    <row r="326" spans="1:20" x14ac:dyDescent="0.25">
      <c r="A326">
        <v>2021011319</v>
      </c>
      <c r="B326">
        <v>4</v>
      </c>
      <c r="C326" s="7">
        <v>0.68500000000000005</v>
      </c>
      <c r="D326" s="6">
        <f t="shared" si="60"/>
        <v>102750.00000000001</v>
      </c>
      <c r="E326" s="60">
        <v>0.67144999999999999</v>
      </c>
      <c r="F326" s="6">
        <f t="shared" si="57"/>
        <v>0</v>
      </c>
      <c r="G326" s="7">
        <v>0.17502000000000001</v>
      </c>
      <c r="H326" s="6">
        <f t="shared" si="61"/>
        <v>2187.75</v>
      </c>
      <c r="I326" s="7">
        <v>0</v>
      </c>
      <c r="J326" s="6">
        <f t="shared" si="62"/>
        <v>0</v>
      </c>
      <c r="K326" s="20"/>
      <c r="L326" s="6">
        <f t="shared" si="51"/>
        <v>64000</v>
      </c>
      <c r="M326" s="6">
        <f t="shared" si="52"/>
        <v>2187.75</v>
      </c>
      <c r="N326" s="6">
        <f t="shared" si="53"/>
        <v>0</v>
      </c>
      <c r="O326" s="6">
        <f t="shared" si="54"/>
        <v>36562.250000000015</v>
      </c>
      <c r="P326" s="6">
        <f t="shared" si="59"/>
        <v>2352.6250000000146</v>
      </c>
      <c r="Q326" s="11">
        <f t="shared" si="55"/>
        <v>1267621.4499999997</v>
      </c>
      <c r="R326" s="11">
        <f t="shared" si="56"/>
        <v>36562.250000000015</v>
      </c>
      <c r="S326" s="11">
        <f t="shared" si="58"/>
        <v>0</v>
      </c>
      <c r="T326" s="20"/>
    </row>
    <row r="327" spans="1:20" x14ac:dyDescent="0.25">
      <c r="A327">
        <v>2021011320</v>
      </c>
      <c r="B327">
        <v>4</v>
      </c>
      <c r="C327" s="7">
        <v>0.68</v>
      </c>
      <c r="D327" s="6">
        <f t="shared" si="60"/>
        <v>102000.00000000001</v>
      </c>
      <c r="E327" s="60">
        <v>0.71160000000000001</v>
      </c>
      <c r="F327" s="6">
        <f t="shared" si="57"/>
        <v>0</v>
      </c>
      <c r="G327" s="7">
        <v>0.17418</v>
      </c>
      <c r="H327" s="6">
        <f t="shared" si="61"/>
        <v>2177.25</v>
      </c>
      <c r="I327" s="7">
        <v>0</v>
      </c>
      <c r="J327" s="6">
        <f t="shared" si="62"/>
        <v>0</v>
      </c>
      <c r="K327" s="20"/>
      <c r="L327" s="6">
        <f t="shared" si="51"/>
        <v>64000</v>
      </c>
      <c r="M327" s="6">
        <f t="shared" si="52"/>
        <v>2177.25</v>
      </c>
      <c r="N327" s="6">
        <f t="shared" si="53"/>
        <v>0</v>
      </c>
      <c r="O327" s="6">
        <f t="shared" si="54"/>
        <v>35822.750000000015</v>
      </c>
      <c r="P327" s="6">
        <f t="shared" si="59"/>
        <v>-739.5</v>
      </c>
      <c r="Q327" s="11">
        <f t="shared" si="55"/>
        <v>1257264.9499999997</v>
      </c>
      <c r="R327" s="11">
        <f t="shared" si="56"/>
        <v>35822.750000000015</v>
      </c>
      <c r="S327" s="11">
        <f t="shared" si="58"/>
        <v>0</v>
      </c>
      <c r="T327" s="20"/>
    </row>
    <row r="328" spans="1:20" x14ac:dyDescent="0.25">
      <c r="A328">
        <v>2021011321</v>
      </c>
      <c r="B328">
        <v>4</v>
      </c>
      <c r="C328" s="7">
        <v>0.66842000000000001</v>
      </c>
      <c r="D328" s="6">
        <f t="shared" si="60"/>
        <v>100263</v>
      </c>
      <c r="E328" s="60">
        <v>0.73126000000000002</v>
      </c>
      <c r="F328" s="6">
        <f t="shared" si="57"/>
        <v>0</v>
      </c>
      <c r="G328" s="7">
        <v>0.18598000000000001</v>
      </c>
      <c r="H328" s="6">
        <f t="shared" si="61"/>
        <v>2324.75</v>
      </c>
      <c r="I328" s="7">
        <v>0</v>
      </c>
      <c r="J328" s="6">
        <f t="shared" si="62"/>
        <v>0</v>
      </c>
      <c r="K328" s="20"/>
      <c r="L328" s="6">
        <f t="shared" si="51"/>
        <v>64000</v>
      </c>
      <c r="M328" s="6">
        <f t="shared" si="52"/>
        <v>2324.75</v>
      </c>
      <c r="N328" s="6">
        <f t="shared" si="53"/>
        <v>0</v>
      </c>
      <c r="O328" s="6">
        <f t="shared" si="54"/>
        <v>33938.25</v>
      </c>
      <c r="P328" s="6">
        <f t="shared" si="59"/>
        <v>-1884.5000000000146</v>
      </c>
      <c r="Q328" s="11">
        <f t="shared" si="55"/>
        <v>1248792.9499999997</v>
      </c>
      <c r="R328" s="11">
        <f t="shared" si="56"/>
        <v>33938.25</v>
      </c>
      <c r="S328" s="11">
        <f t="shared" si="58"/>
        <v>0</v>
      </c>
      <c r="T328" s="20"/>
    </row>
    <row r="329" spans="1:20" x14ac:dyDescent="0.25">
      <c r="A329">
        <v>2021011322</v>
      </c>
      <c r="B329">
        <v>4</v>
      </c>
      <c r="C329" s="7">
        <v>0.64954999999999996</v>
      </c>
      <c r="D329" s="6">
        <f t="shared" si="60"/>
        <v>97432.5</v>
      </c>
      <c r="E329" s="60">
        <v>0.77059</v>
      </c>
      <c r="F329" s="6">
        <f t="shared" si="57"/>
        <v>0</v>
      </c>
      <c r="G329" s="7">
        <v>0.21554999999999999</v>
      </c>
      <c r="H329" s="6">
        <f t="shared" si="61"/>
        <v>2694.375</v>
      </c>
      <c r="I329" s="7">
        <v>0</v>
      </c>
      <c r="J329" s="6">
        <f t="shared" si="62"/>
        <v>0</v>
      </c>
      <c r="K329" s="20"/>
      <c r="L329" s="6">
        <f t="shared" si="51"/>
        <v>64000</v>
      </c>
      <c r="M329" s="6">
        <f t="shared" si="52"/>
        <v>2694.375</v>
      </c>
      <c r="N329" s="6">
        <f t="shared" si="53"/>
        <v>0</v>
      </c>
      <c r="O329" s="6">
        <f t="shared" si="54"/>
        <v>30738.125</v>
      </c>
      <c r="P329" s="6">
        <f t="shared" si="59"/>
        <v>-3200.125</v>
      </c>
      <c r="Q329" s="11">
        <f t="shared" si="55"/>
        <v>1243521.0749999997</v>
      </c>
      <c r="R329" s="11">
        <f t="shared" si="56"/>
        <v>30738.125</v>
      </c>
      <c r="S329" s="11">
        <f t="shared" si="58"/>
        <v>0</v>
      </c>
      <c r="T329" s="20"/>
    </row>
    <row r="330" spans="1:20" x14ac:dyDescent="0.25">
      <c r="A330">
        <v>2021011323</v>
      </c>
      <c r="B330">
        <v>4</v>
      </c>
      <c r="C330" s="7">
        <v>0.62307000000000001</v>
      </c>
      <c r="D330" s="6">
        <f t="shared" si="60"/>
        <v>93460.5</v>
      </c>
      <c r="E330" s="60">
        <v>0.74173</v>
      </c>
      <c r="F330" s="6">
        <f t="shared" si="57"/>
        <v>0</v>
      </c>
      <c r="G330" s="7">
        <v>0.24714</v>
      </c>
      <c r="H330" s="6">
        <f t="shared" si="61"/>
        <v>3089.25</v>
      </c>
      <c r="I330" s="7">
        <v>0</v>
      </c>
      <c r="J330" s="6">
        <f t="shared" si="62"/>
        <v>0</v>
      </c>
      <c r="K330" s="20"/>
      <c r="L330" s="6">
        <f t="shared" si="51"/>
        <v>64000</v>
      </c>
      <c r="M330" s="6">
        <f t="shared" si="52"/>
        <v>3089.25</v>
      </c>
      <c r="N330" s="6">
        <f t="shared" si="53"/>
        <v>0</v>
      </c>
      <c r="O330" s="6">
        <f t="shared" si="54"/>
        <v>26371.25</v>
      </c>
      <c r="P330" s="6">
        <f t="shared" si="59"/>
        <v>-4366.875</v>
      </c>
      <c r="Q330" s="11">
        <f t="shared" si="55"/>
        <v>1242616.0749999997</v>
      </c>
      <c r="R330" s="11">
        <f t="shared" si="56"/>
        <v>26371.25</v>
      </c>
      <c r="S330" s="11">
        <f t="shared" si="58"/>
        <v>0</v>
      </c>
      <c r="T330" s="20"/>
    </row>
    <row r="331" spans="1:20" x14ac:dyDescent="0.25">
      <c r="A331">
        <v>2021011324</v>
      </c>
      <c r="B331">
        <v>4</v>
      </c>
      <c r="C331" s="7">
        <v>0.59577999999999998</v>
      </c>
      <c r="D331" s="6">
        <f t="shared" si="60"/>
        <v>89367</v>
      </c>
      <c r="E331" s="60">
        <v>0.68491999999999997</v>
      </c>
      <c r="F331" s="6">
        <f t="shared" si="57"/>
        <v>0</v>
      </c>
      <c r="G331" s="7">
        <v>0.26508999999999999</v>
      </c>
      <c r="H331" s="6">
        <f t="shared" si="61"/>
        <v>3313.625</v>
      </c>
      <c r="I331" s="7">
        <v>0</v>
      </c>
      <c r="J331" s="6">
        <f t="shared" si="62"/>
        <v>0</v>
      </c>
      <c r="K331" s="20"/>
      <c r="L331" s="6">
        <f t="shared" si="51"/>
        <v>64000</v>
      </c>
      <c r="M331" s="6">
        <f t="shared" si="52"/>
        <v>3313.625</v>
      </c>
      <c r="N331" s="6">
        <f t="shared" si="53"/>
        <v>0</v>
      </c>
      <c r="O331" s="6">
        <f t="shared" si="54"/>
        <v>22053.375</v>
      </c>
      <c r="P331" s="6">
        <f t="shared" si="59"/>
        <v>-4317.875</v>
      </c>
      <c r="Q331" s="11">
        <f t="shared" si="55"/>
        <v>1246028.9499999997</v>
      </c>
      <c r="R331" s="11">
        <f t="shared" si="56"/>
        <v>22053.375</v>
      </c>
      <c r="S331" s="11">
        <f t="shared" si="58"/>
        <v>0</v>
      </c>
      <c r="T331" s="20"/>
    </row>
    <row r="332" spans="1:20" x14ac:dyDescent="0.25">
      <c r="A332">
        <v>2021011401</v>
      </c>
      <c r="B332">
        <v>5</v>
      </c>
      <c r="C332" s="7">
        <v>0.57833999999999997</v>
      </c>
      <c r="D332" s="6">
        <f t="shared" si="60"/>
        <v>86751</v>
      </c>
      <c r="E332" s="60">
        <v>0.71179000000000003</v>
      </c>
      <c r="F332" s="6">
        <f t="shared" si="57"/>
        <v>0</v>
      </c>
      <c r="G332" s="7">
        <v>0.27850999999999998</v>
      </c>
      <c r="H332" s="6">
        <f t="shared" si="61"/>
        <v>3481.3749999999995</v>
      </c>
      <c r="I332" s="7">
        <v>0</v>
      </c>
      <c r="J332" s="6">
        <f t="shared" si="62"/>
        <v>0</v>
      </c>
      <c r="K332" s="20"/>
      <c r="L332" s="6">
        <f t="shared" si="51"/>
        <v>64000</v>
      </c>
      <c r="M332" s="6">
        <f t="shared" si="52"/>
        <v>3481.3749999999995</v>
      </c>
      <c r="N332" s="6">
        <f t="shared" si="53"/>
        <v>0</v>
      </c>
      <c r="O332" s="6">
        <f t="shared" si="54"/>
        <v>19269.625</v>
      </c>
      <c r="P332" s="6">
        <f t="shared" si="59"/>
        <v>-2783.75</v>
      </c>
      <c r="Q332" s="11">
        <f t="shared" si="55"/>
        <v>1252225.5749999997</v>
      </c>
      <c r="R332" s="11">
        <f t="shared" si="56"/>
        <v>19269.625</v>
      </c>
      <c r="S332" s="11">
        <f t="shared" si="58"/>
        <v>0</v>
      </c>
      <c r="T332" s="20"/>
    </row>
    <row r="333" spans="1:20" x14ac:dyDescent="0.25">
      <c r="A333">
        <v>2021011402</v>
      </c>
      <c r="B333">
        <v>5</v>
      </c>
      <c r="C333" s="7">
        <v>0.56879000000000002</v>
      </c>
      <c r="D333" s="6">
        <f t="shared" si="60"/>
        <v>85318.5</v>
      </c>
      <c r="E333" s="60">
        <v>0.70133000000000001</v>
      </c>
      <c r="F333" s="6">
        <f t="shared" si="57"/>
        <v>0</v>
      </c>
      <c r="G333" s="7">
        <v>0.30786000000000002</v>
      </c>
      <c r="H333" s="6">
        <f t="shared" si="61"/>
        <v>3848.2500000000005</v>
      </c>
      <c r="I333" s="7">
        <v>0</v>
      </c>
      <c r="J333" s="6">
        <f t="shared" si="62"/>
        <v>0</v>
      </c>
      <c r="K333" s="20"/>
      <c r="L333" s="6">
        <f t="shared" si="51"/>
        <v>64000</v>
      </c>
      <c r="M333" s="6">
        <f t="shared" si="52"/>
        <v>3848.2500000000005</v>
      </c>
      <c r="N333" s="6">
        <f t="shared" si="53"/>
        <v>0</v>
      </c>
      <c r="O333" s="6">
        <f t="shared" si="54"/>
        <v>17470.25</v>
      </c>
      <c r="P333" s="6">
        <f t="shared" si="59"/>
        <v>-1799.375</v>
      </c>
      <c r="Q333" s="11">
        <f t="shared" si="55"/>
        <v>1260221.5749999997</v>
      </c>
      <c r="R333" s="11">
        <f t="shared" si="56"/>
        <v>17470.25</v>
      </c>
      <c r="S333" s="11">
        <f t="shared" si="58"/>
        <v>0</v>
      </c>
      <c r="T333" s="20"/>
    </row>
    <row r="334" spans="1:20" x14ac:dyDescent="0.25">
      <c r="A334">
        <v>2021011403</v>
      </c>
      <c r="B334">
        <v>5</v>
      </c>
      <c r="C334" s="7">
        <v>0.56530000000000002</v>
      </c>
      <c r="D334" s="6">
        <f t="shared" si="60"/>
        <v>84795</v>
      </c>
      <c r="E334" s="60">
        <v>0.64283999999999997</v>
      </c>
      <c r="F334" s="6">
        <f t="shared" si="57"/>
        <v>0</v>
      </c>
      <c r="G334" s="7">
        <v>0.31614999999999999</v>
      </c>
      <c r="H334" s="6">
        <f t="shared" si="61"/>
        <v>3951.875</v>
      </c>
      <c r="I334" s="7">
        <v>0</v>
      </c>
      <c r="J334" s="6">
        <f t="shared" si="62"/>
        <v>0</v>
      </c>
      <c r="K334" s="20"/>
      <c r="L334" s="6">
        <f t="shared" si="51"/>
        <v>64000</v>
      </c>
      <c r="M334" s="6">
        <f t="shared" si="52"/>
        <v>3951.875</v>
      </c>
      <c r="N334" s="6">
        <f t="shared" si="53"/>
        <v>0</v>
      </c>
      <c r="O334" s="6">
        <f t="shared" si="54"/>
        <v>16843.125</v>
      </c>
      <c r="P334" s="6">
        <f t="shared" si="59"/>
        <v>-627.125</v>
      </c>
      <c r="Q334" s="11">
        <f t="shared" si="55"/>
        <v>1268844.6999999997</v>
      </c>
      <c r="R334" s="11">
        <f t="shared" si="56"/>
        <v>16843.125</v>
      </c>
      <c r="S334" s="11">
        <f t="shared" si="58"/>
        <v>0</v>
      </c>
      <c r="T334" s="20"/>
    </row>
    <row r="335" spans="1:20" x14ac:dyDescent="0.25">
      <c r="A335">
        <v>2021011404</v>
      </c>
      <c r="B335">
        <v>5</v>
      </c>
      <c r="C335" s="7">
        <v>0.56815000000000004</v>
      </c>
      <c r="D335" s="6">
        <f t="shared" si="60"/>
        <v>85222.5</v>
      </c>
      <c r="E335" s="60">
        <v>0.62702999999999998</v>
      </c>
      <c r="F335" s="6">
        <f t="shared" si="57"/>
        <v>0</v>
      </c>
      <c r="G335" s="7">
        <v>0.37224000000000002</v>
      </c>
      <c r="H335" s="6">
        <f t="shared" si="61"/>
        <v>4653</v>
      </c>
      <c r="I335" s="7">
        <v>0</v>
      </c>
      <c r="J335" s="6">
        <f t="shared" si="62"/>
        <v>0</v>
      </c>
      <c r="K335" s="20"/>
      <c r="L335" s="6">
        <f t="shared" si="51"/>
        <v>64000</v>
      </c>
      <c r="M335" s="6">
        <f t="shared" si="52"/>
        <v>4653</v>
      </c>
      <c r="N335" s="6">
        <f t="shared" si="53"/>
        <v>0</v>
      </c>
      <c r="O335" s="6">
        <f t="shared" si="54"/>
        <v>16569.5</v>
      </c>
      <c r="P335" s="6">
        <f t="shared" si="59"/>
        <v>-273.625</v>
      </c>
      <c r="Q335" s="11">
        <f t="shared" si="55"/>
        <v>1277741.4499999997</v>
      </c>
      <c r="R335" s="11">
        <f t="shared" si="56"/>
        <v>16569.5</v>
      </c>
      <c r="S335" s="11">
        <f t="shared" si="58"/>
        <v>0</v>
      </c>
      <c r="T335" s="20"/>
    </row>
    <row r="336" spans="1:20" x14ac:dyDescent="0.25">
      <c r="A336">
        <v>2021011405</v>
      </c>
      <c r="B336">
        <v>5</v>
      </c>
      <c r="C336" s="7">
        <v>0.58008999999999999</v>
      </c>
      <c r="D336" s="6">
        <f t="shared" si="60"/>
        <v>87013.5</v>
      </c>
      <c r="E336" s="60">
        <v>0.60790999999999995</v>
      </c>
      <c r="F336" s="6">
        <f t="shared" si="57"/>
        <v>0</v>
      </c>
      <c r="G336" s="7">
        <v>0.39883999999999997</v>
      </c>
      <c r="H336" s="6">
        <f t="shared" si="61"/>
        <v>4985.5</v>
      </c>
      <c r="I336" s="7">
        <v>0</v>
      </c>
      <c r="J336" s="6">
        <f t="shared" si="62"/>
        <v>0</v>
      </c>
      <c r="K336" s="20"/>
      <c r="L336" s="6">
        <f t="shared" si="51"/>
        <v>64000</v>
      </c>
      <c r="M336" s="6">
        <f t="shared" si="52"/>
        <v>4985.5</v>
      </c>
      <c r="N336" s="6">
        <f t="shared" si="53"/>
        <v>0</v>
      </c>
      <c r="O336" s="6">
        <f t="shared" si="54"/>
        <v>18028</v>
      </c>
      <c r="P336" s="6">
        <f t="shared" si="59"/>
        <v>1458.5</v>
      </c>
      <c r="Q336" s="11">
        <f t="shared" si="55"/>
        <v>1285179.6999999997</v>
      </c>
      <c r="R336" s="11">
        <f t="shared" si="56"/>
        <v>18028</v>
      </c>
      <c r="S336" s="11">
        <f t="shared" si="58"/>
        <v>0</v>
      </c>
      <c r="T336" s="20"/>
    </row>
    <row r="337" spans="1:20" x14ac:dyDescent="0.25">
      <c r="A337">
        <v>2021011406</v>
      </c>
      <c r="B337">
        <v>5</v>
      </c>
      <c r="C337" s="7">
        <v>0.60958000000000001</v>
      </c>
      <c r="D337" s="6">
        <f t="shared" si="60"/>
        <v>91437</v>
      </c>
      <c r="E337" s="60">
        <v>0.50616000000000005</v>
      </c>
      <c r="F337" s="6">
        <f t="shared" si="57"/>
        <v>0</v>
      </c>
      <c r="G337" s="7">
        <v>0.41697000000000001</v>
      </c>
      <c r="H337" s="6">
        <f t="shared" si="61"/>
        <v>5212.125</v>
      </c>
      <c r="I337" s="7">
        <v>0</v>
      </c>
      <c r="J337" s="6">
        <f t="shared" si="62"/>
        <v>0</v>
      </c>
      <c r="K337" s="20"/>
      <c r="L337" s="6">
        <f t="shared" si="51"/>
        <v>64000</v>
      </c>
      <c r="M337" s="6">
        <f t="shared" si="52"/>
        <v>5212.125</v>
      </c>
      <c r="N337" s="6">
        <f t="shared" si="53"/>
        <v>0</v>
      </c>
      <c r="O337" s="6">
        <f t="shared" si="54"/>
        <v>22224.875</v>
      </c>
      <c r="P337" s="6">
        <f t="shared" si="59"/>
        <v>4196.875</v>
      </c>
      <c r="Q337" s="11">
        <f t="shared" si="55"/>
        <v>1288421.0749999997</v>
      </c>
      <c r="R337" s="11">
        <f t="shared" si="56"/>
        <v>22224.875</v>
      </c>
      <c r="S337" s="11">
        <f t="shared" si="58"/>
        <v>0</v>
      </c>
      <c r="T337" s="20"/>
    </row>
    <row r="338" spans="1:20" x14ac:dyDescent="0.25">
      <c r="A338">
        <v>2021011407</v>
      </c>
      <c r="B338">
        <v>5</v>
      </c>
      <c r="C338" s="7">
        <v>0.65412999999999999</v>
      </c>
      <c r="D338" s="6">
        <f t="shared" si="60"/>
        <v>98119.5</v>
      </c>
      <c r="E338" s="60">
        <v>0.41010000000000002</v>
      </c>
      <c r="F338" s="6">
        <f t="shared" si="57"/>
        <v>0</v>
      </c>
      <c r="G338" s="7">
        <v>0.41664000000000001</v>
      </c>
      <c r="H338" s="6">
        <f t="shared" si="61"/>
        <v>5208</v>
      </c>
      <c r="I338" s="7">
        <v>0</v>
      </c>
      <c r="J338" s="6">
        <f t="shared" si="62"/>
        <v>0</v>
      </c>
      <c r="K338" s="20"/>
      <c r="L338" s="6">
        <f t="shared" si="51"/>
        <v>64000</v>
      </c>
      <c r="M338" s="6">
        <f t="shared" si="52"/>
        <v>5208</v>
      </c>
      <c r="N338" s="6">
        <f t="shared" si="53"/>
        <v>0</v>
      </c>
      <c r="O338" s="6">
        <f t="shared" si="54"/>
        <v>28911.5</v>
      </c>
      <c r="P338" s="6">
        <f t="shared" si="59"/>
        <v>6686.625</v>
      </c>
      <c r="Q338" s="11">
        <f t="shared" si="55"/>
        <v>1284975.8249999997</v>
      </c>
      <c r="R338" s="11">
        <f t="shared" si="56"/>
        <v>28911.5</v>
      </c>
      <c r="S338" s="11">
        <f t="shared" si="58"/>
        <v>0</v>
      </c>
      <c r="T338" s="20"/>
    </row>
    <row r="339" spans="1:20" x14ac:dyDescent="0.25">
      <c r="A339">
        <v>2021011408</v>
      </c>
      <c r="B339">
        <v>5</v>
      </c>
      <c r="C339" s="7">
        <v>0.69130000000000003</v>
      </c>
      <c r="D339" s="6">
        <f t="shared" si="60"/>
        <v>103695</v>
      </c>
      <c r="E339" s="60">
        <v>0.32324999999999998</v>
      </c>
      <c r="F339" s="6">
        <f t="shared" si="57"/>
        <v>0</v>
      </c>
      <c r="G339" s="7">
        <v>0.45023000000000002</v>
      </c>
      <c r="H339" s="6">
        <f t="shared" si="61"/>
        <v>5627.875</v>
      </c>
      <c r="I339" s="7">
        <v>1.0120000000000001E-2</v>
      </c>
      <c r="J339" s="6">
        <f t="shared" si="62"/>
        <v>809.6</v>
      </c>
      <c r="K339" s="20"/>
      <c r="L339" s="6">
        <f t="shared" si="51"/>
        <v>64000</v>
      </c>
      <c r="M339" s="6">
        <f t="shared" si="52"/>
        <v>5627.875</v>
      </c>
      <c r="N339" s="6">
        <f t="shared" si="53"/>
        <v>809.6</v>
      </c>
      <c r="O339" s="6">
        <f t="shared" si="54"/>
        <v>33257.525000000001</v>
      </c>
      <c r="P339" s="6">
        <f t="shared" si="59"/>
        <v>4346.0250000000015</v>
      </c>
      <c r="Q339" s="11">
        <f t="shared" si="55"/>
        <v>1277184.5499999998</v>
      </c>
      <c r="R339" s="11">
        <f t="shared" si="56"/>
        <v>33257.525000000001</v>
      </c>
      <c r="S339" s="11">
        <f t="shared" si="58"/>
        <v>0</v>
      </c>
      <c r="T339" s="20"/>
    </row>
    <row r="340" spans="1:20" x14ac:dyDescent="0.25">
      <c r="A340">
        <v>2021011409</v>
      </c>
      <c r="B340">
        <v>5</v>
      </c>
      <c r="C340" s="7">
        <v>0.69686999999999999</v>
      </c>
      <c r="D340" s="6">
        <f t="shared" si="60"/>
        <v>104530.5</v>
      </c>
      <c r="E340" s="60">
        <v>0.24615999999999999</v>
      </c>
      <c r="F340" s="6">
        <f t="shared" si="57"/>
        <v>0</v>
      </c>
      <c r="G340" s="7">
        <v>0.45632</v>
      </c>
      <c r="H340" s="6">
        <f t="shared" si="61"/>
        <v>5704</v>
      </c>
      <c r="I340" s="7">
        <v>4.4940000000000001E-2</v>
      </c>
      <c r="J340" s="6">
        <f t="shared" si="62"/>
        <v>3595.2000000000003</v>
      </c>
      <c r="K340" s="20"/>
      <c r="L340" s="6">
        <f t="shared" ref="L340:L403" si="63">IF(D340-F340&gt;C$17,C$17,D340-F340)</f>
        <v>64000</v>
      </c>
      <c r="M340" s="6">
        <f t="shared" ref="M340:M403" si="64">IF(D340-F340-L340&gt;H340,H340,D340-F340-L340)</f>
        <v>5704</v>
      </c>
      <c r="N340" s="6">
        <f t="shared" ref="N340:N403" si="65">IF(D340-F340-L340-M340&gt;J340,J340,D340-F340-L340-M340)</f>
        <v>3595.2000000000003</v>
      </c>
      <c r="O340" s="6">
        <f t="shared" ref="O340:O403" si="66">D340-F340-L340-M340-N340</f>
        <v>31231.3</v>
      </c>
      <c r="P340" s="6">
        <f t="shared" si="59"/>
        <v>-2026.2250000000022</v>
      </c>
      <c r="Q340" s="11">
        <f t="shared" ref="Q340:Q403" si="67">IF(AA$25*P$17-AA$24+Q339-O340&gt;Q$19,Q$19,IF(AA$25*P$17-AA$24+Q339-O340&lt;0,0,AA$25*P$17-AA$24+Q339-O340))</f>
        <v>1271419.4999999998</v>
      </c>
      <c r="R340" s="11">
        <f t="shared" ref="R340:R403" si="68">IF(Q339-Q340+P$17-AA$24&lt;O340,Q339-Q340+P$17-AA$24,O340)</f>
        <v>31231.3</v>
      </c>
      <c r="S340" s="11">
        <f t="shared" si="58"/>
        <v>0</v>
      </c>
      <c r="T340" s="20"/>
    </row>
    <row r="341" spans="1:20" x14ac:dyDescent="0.25">
      <c r="A341">
        <v>2021011410</v>
      </c>
      <c r="B341">
        <v>5</v>
      </c>
      <c r="C341" s="7">
        <v>0.67972999999999995</v>
      </c>
      <c r="D341" s="6">
        <f t="shared" si="60"/>
        <v>101959.49999999999</v>
      </c>
      <c r="E341" s="60">
        <v>0.19954</v>
      </c>
      <c r="F341" s="6">
        <f t="shared" ref="F341:F404" si="69">F$18*E341</f>
        <v>0</v>
      </c>
      <c r="G341" s="7">
        <v>0.45257999999999998</v>
      </c>
      <c r="H341" s="6">
        <f t="shared" si="61"/>
        <v>5657.25</v>
      </c>
      <c r="I341" s="7">
        <v>6.6489999999999994E-2</v>
      </c>
      <c r="J341" s="6">
        <f t="shared" si="62"/>
        <v>5319.2</v>
      </c>
      <c r="K341" s="20"/>
      <c r="L341" s="6">
        <f t="shared" si="63"/>
        <v>64000</v>
      </c>
      <c r="M341" s="6">
        <f t="shared" si="64"/>
        <v>5657.25</v>
      </c>
      <c r="N341" s="6">
        <f t="shared" si="65"/>
        <v>5319.2</v>
      </c>
      <c r="O341" s="6">
        <f t="shared" si="66"/>
        <v>26983.049999999985</v>
      </c>
      <c r="P341" s="6">
        <f t="shared" si="59"/>
        <v>-4248.2500000000146</v>
      </c>
      <c r="Q341" s="11">
        <f t="shared" si="67"/>
        <v>1269902.6999999997</v>
      </c>
      <c r="R341" s="11">
        <f t="shared" si="68"/>
        <v>26983.049999999985</v>
      </c>
      <c r="S341" s="11">
        <f t="shared" ref="S341:S404" si="70">O341-R341</f>
        <v>0</v>
      </c>
      <c r="T341" s="20"/>
    </row>
    <row r="342" spans="1:20" x14ac:dyDescent="0.25">
      <c r="A342">
        <v>2021011411</v>
      </c>
      <c r="B342">
        <v>5</v>
      </c>
      <c r="C342" s="7">
        <v>0.66154000000000002</v>
      </c>
      <c r="D342" s="6">
        <f t="shared" si="60"/>
        <v>99231</v>
      </c>
      <c r="E342" s="60">
        <v>0.14732000000000001</v>
      </c>
      <c r="F342" s="6">
        <f t="shared" si="69"/>
        <v>0</v>
      </c>
      <c r="G342" s="7">
        <v>0.44843</v>
      </c>
      <c r="H342" s="6">
        <f t="shared" si="61"/>
        <v>5605.375</v>
      </c>
      <c r="I342" s="7">
        <v>9.8570000000000005E-2</v>
      </c>
      <c r="J342" s="6">
        <f t="shared" si="62"/>
        <v>7885.6</v>
      </c>
      <c r="K342" s="20"/>
      <c r="L342" s="6">
        <f t="shared" si="63"/>
        <v>64000</v>
      </c>
      <c r="M342" s="6">
        <f t="shared" si="64"/>
        <v>5605.375</v>
      </c>
      <c r="N342" s="6">
        <f t="shared" si="65"/>
        <v>7885.6</v>
      </c>
      <c r="O342" s="6">
        <f t="shared" si="66"/>
        <v>21740.025000000001</v>
      </c>
      <c r="P342" s="6">
        <f t="shared" ref="P342:P405" si="71">O342-O341</f>
        <v>-5243.0249999999833</v>
      </c>
      <c r="Q342" s="11">
        <f t="shared" si="67"/>
        <v>1273628.9249999998</v>
      </c>
      <c r="R342" s="11">
        <f t="shared" si="68"/>
        <v>21740.025000000001</v>
      </c>
      <c r="S342" s="11">
        <f t="shared" si="70"/>
        <v>0</v>
      </c>
      <c r="T342" s="20"/>
    </row>
    <row r="343" spans="1:20" x14ac:dyDescent="0.25">
      <c r="A343">
        <v>2021011412</v>
      </c>
      <c r="B343">
        <v>5</v>
      </c>
      <c r="C343" s="7">
        <v>0.64305999999999996</v>
      </c>
      <c r="D343" s="6">
        <f t="shared" si="60"/>
        <v>96459</v>
      </c>
      <c r="E343" s="60">
        <v>5.4199999999999998E-2</v>
      </c>
      <c r="F343" s="6">
        <f t="shared" si="69"/>
        <v>0</v>
      </c>
      <c r="G343" s="7">
        <v>0.41493999999999998</v>
      </c>
      <c r="H343" s="6">
        <f t="shared" si="61"/>
        <v>5186.75</v>
      </c>
      <c r="I343" s="7">
        <v>0.15670999999999999</v>
      </c>
      <c r="J343" s="6">
        <f t="shared" si="62"/>
        <v>12536.8</v>
      </c>
      <c r="K343" s="20"/>
      <c r="L343" s="6">
        <f t="shared" si="63"/>
        <v>64000</v>
      </c>
      <c r="M343" s="6">
        <f t="shared" si="64"/>
        <v>5186.75</v>
      </c>
      <c r="N343" s="6">
        <f t="shared" si="65"/>
        <v>12536.8</v>
      </c>
      <c r="O343" s="6">
        <f t="shared" si="66"/>
        <v>14735.45</v>
      </c>
      <c r="P343" s="6">
        <f t="shared" si="71"/>
        <v>-7004.5750000000007</v>
      </c>
      <c r="Q343" s="11">
        <f t="shared" si="67"/>
        <v>1284359.7249999999</v>
      </c>
      <c r="R343" s="11">
        <f t="shared" si="68"/>
        <v>14735.45</v>
      </c>
      <c r="S343" s="11">
        <f t="shared" si="70"/>
        <v>0</v>
      </c>
      <c r="T343" s="20"/>
    </row>
    <row r="344" spans="1:20" x14ac:dyDescent="0.25">
      <c r="A344">
        <v>2021011413</v>
      </c>
      <c r="B344">
        <v>5</v>
      </c>
      <c r="C344" s="7">
        <v>0.62687000000000004</v>
      </c>
      <c r="D344" s="6">
        <f t="shared" si="60"/>
        <v>94030.5</v>
      </c>
      <c r="E344" s="60">
        <v>3.6819999999999999E-2</v>
      </c>
      <c r="F344" s="6">
        <f t="shared" si="69"/>
        <v>0</v>
      </c>
      <c r="G344" s="7">
        <v>0.35543000000000002</v>
      </c>
      <c r="H344" s="6">
        <f t="shared" si="61"/>
        <v>4442.875</v>
      </c>
      <c r="I344" s="7">
        <v>0.15981999999999999</v>
      </c>
      <c r="J344" s="6">
        <f t="shared" si="62"/>
        <v>12785.599999999999</v>
      </c>
      <c r="K344" s="20"/>
      <c r="L344" s="6">
        <f t="shared" si="63"/>
        <v>64000</v>
      </c>
      <c r="M344" s="6">
        <f t="shared" si="64"/>
        <v>4442.875</v>
      </c>
      <c r="N344" s="6">
        <f t="shared" si="65"/>
        <v>12785.599999999999</v>
      </c>
      <c r="O344" s="6">
        <f t="shared" si="66"/>
        <v>12802.025000000001</v>
      </c>
      <c r="P344" s="6">
        <f t="shared" si="71"/>
        <v>-1933.4249999999993</v>
      </c>
      <c r="Q344" s="11">
        <f t="shared" si="67"/>
        <v>1297023.95</v>
      </c>
      <c r="R344" s="11">
        <f t="shared" si="68"/>
        <v>12802.025000000001</v>
      </c>
      <c r="S344" s="11">
        <f t="shared" si="70"/>
        <v>0</v>
      </c>
      <c r="T344" s="20"/>
    </row>
    <row r="345" spans="1:20" x14ac:dyDescent="0.25">
      <c r="A345">
        <v>2021011414</v>
      </c>
      <c r="B345">
        <v>5</v>
      </c>
      <c r="C345" s="7">
        <v>0.61231999999999998</v>
      </c>
      <c r="D345" s="6">
        <f t="shared" si="60"/>
        <v>91848</v>
      </c>
      <c r="E345" s="60">
        <v>2.3040000000000001E-2</v>
      </c>
      <c r="F345" s="6">
        <f t="shared" si="69"/>
        <v>0</v>
      </c>
      <c r="G345" s="7">
        <v>0.30830999999999997</v>
      </c>
      <c r="H345" s="6">
        <f t="shared" si="61"/>
        <v>3853.8749999999995</v>
      </c>
      <c r="I345" s="7">
        <v>0.12734000000000001</v>
      </c>
      <c r="J345" s="6">
        <f t="shared" si="62"/>
        <v>10187.200000000001</v>
      </c>
      <c r="K345" s="20"/>
      <c r="L345" s="6">
        <f t="shared" si="63"/>
        <v>64000</v>
      </c>
      <c r="M345" s="6">
        <f t="shared" si="64"/>
        <v>3853.8749999999995</v>
      </c>
      <c r="N345" s="6">
        <f t="shared" si="65"/>
        <v>10187.200000000001</v>
      </c>
      <c r="O345" s="6">
        <f t="shared" si="66"/>
        <v>13806.924999999999</v>
      </c>
      <c r="P345" s="6">
        <f t="shared" si="71"/>
        <v>1004.8999999999978</v>
      </c>
      <c r="Q345" s="11">
        <f t="shared" si="67"/>
        <v>1308683.2749999999</v>
      </c>
      <c r="R345" s="11">
        <f t="shared" si="68"/>
        <v>13806.924999999999</v>
      </c>
      <c r="S345" s="11">
        <f t="shared" si="70"/>
        <v>0</v>
      </c>
      <c r="T345" s="20"/>
    </row>
    <row r="346" spans="1:20" x14ac:dyDescent="0.25">
      <c r="A346">
        <v>2021011415</v>
      </c>
      <c r="B346">
        <v>5</v>
      </c>
      <c r="C346" s="7">
        <v>0.60216999999999998</v>
      </c>
      <c r="D346" s="6">
        <f t="shared" si="60"/>
        <v>90325.5</v>
      </c>
      <c r="E346" s="60">
        <v>4.9500000000000004E-3</v>
      </c>
      <c r="F346" s="6">
        <f t="shared" si="69"/>
        <v>0</v>
      </c>
      <c r="G346" s="7">
        <v>0.29117999999999999</v>
      </c>
      <c r="H346" s="6">
        <f t="shared" si="61"/>
        <v>3639.75</v>
      </c>
      <c r="I346" s="7">
        <v>8.0490000000000006E-2</v>
      </c>
      <c r="J346" s="6">
        <f t="shared" si="62"/>
        <v>6439.2000000000007</v>
      </c>
      <c r="K346" s="20"/>
      <c r="L346" s="6">
        <f t="shared" si="63"/>
        <v>64000</v>
      </c>
      <c r="M346" s="6">
        <f t="shared" si="64"/>
        <v>3639.75</v>
      </c>
      <c r="N346" s="6">
        <f t="shared" si="65"/>
        <v>6439.2000000000007</v>
      </c>
      <c r="O346" s="6">
        <f t="shared" si="66"/>
        <v>16246.55</v>
      </c>
      <c r="P346" s="6">
        <f t="shared" si="71"/>
        <v>2439.625</v>
      </c>
      <c r="Q346" s="11">
        <f t="shared" si="67"/>
        <v>1317902.9749999999</v>
      </c>
      <c r="R346" s="11">
        <f t="shared" si="68"/>
        <v>16246.55</v>
      </c>
      <c r="S346" s="11">
        <f t="shared" si="70"/>
        <v>0</v>
      </c>
      <c r="T346" s="20"/>
    </row>
    <row r="347" spans="1:20" x14ac:dyDescent="0.25">
      <c r="A347">
        <v>2021011416</v>
      </c>
      <c r="B347">
        <v>5</v>
      </c>
      <c r="C347" s="7">
        <v>0.60111999999999999</v>
      </c>
      <c r="D347" s="6">
        <f t="shared" si="60"/>
        <v>90168</v>
      </c>
      <c r="E347" s="60">
        <v>6.2300000000000003E-3</v>
      </c>
      <c r="F347" s="6">
        <f t="shared" si="69"/>
        <v>0</v>
      </c>
      <c r="G347" s="7">
        <v>0.27257999999999999</v>
      </c>
      <c r="H347" s="6">
        <f t="shared" si="61"/>
        <v>3407.25</v>
      </c>
      <c r="I347" s="7">
        <v>4.0410000000000001E-2</v>
      </c>
      <c r="J347" s="6">
        <f t="shared" si="62"/>
        <v>3232.8</v>
      </c>
      <c r="K347" s="20"/>
      <c r="L347" s="6">
        <f t="shared" si="63"/>
        <v>64000</v>
      </c>
      <c r="M347" s="6">
        <f t="shared" si="64"/>
        <v>3407.25</v>
      </c>
      <c r="N347" s="6">
        <f t="shared" si="65"/>
        <v>3232.8</v>
      </c>
      <c r="O347" s="6">
        <f t="shared" si="66"/>
        <v>19527.95</v>
      </c>
      <c r="P347" s="6">
        <f t="shared" si="71"/>
        <v>3281.4000000000015</v>
      </c>
      <c r="Q347" s="11">
        <f t="shared" si="67"/>
        <v>1323841.2749999999</v>
      </c>
      <c r="R347" s="11">
        <f t="shared" si="68"/>
        <v>19527.95</v>
      </c>
      <c r="S347" s="11">
        <f t="shared" si="70"/>
        <v>0</v>
      </c>
      <c r="T347" s="20"/>
    </row>
    <row r="348" spans="1:20" x14ac:dyDescent="0.25">
      <c r="A348">
        <v>2021011417</v>
      </c>
      <c r="B348">
        <v>5</v>
      </c>
      <c r="C348" s="7">
        <v>0.61607999999999996</v>
      </c>
      <c r="D348" s="6">
        <f t="shared" si="60"/>
        <v>92412</v>
      </c>
      <c r="E348" s="60">
        <v>6.2500000000000003E-3</v>
      </c>
      <c r="F348" s="6">
        <f t="shared" si="69"/>
        <v>0</v>
      </c>
      <c r="G348" s="7">
        <v>0.26854</v>
      </c>
      <c r="H348" s="6">
        <f t="shared" si="61"/>
        <v>3356.75</v>
      </c>
      <c r="I348" s="7">
        <v>3.0699999999999998E-3</v>
      </c>
      <c r="J348" s="6">
        <f t="shared" si="62"/>
        <v>245.6</v>
      </c>
      <c r="K348" s="20"/>
      <c r="L348" s="6">
        <f t="shared" si="63"/>
        <v>64000</v>
      </c>
      <c r="M348" s="6">
        <f t="shared" si="64"/>
        <v>3356.75</v>
      </c>
      <c r="N348" s="6">
        <f t="shared" si="65"/>
        <v>245.6</v>
      </c>
      <c r="O348" s="6">
        <f t="shared" si="66"/>
        <v>24809.65</v>
      </c>
      <c r="P348" s="6">
        <f t="shared" si="71"/>
        <v>5281.7000000000007</v>
      </c>
      <c r="Q348" s="11">
        <f t="shared" si="67"/>
        <v>1324497.875</v>
      </c>
      <c r="R348" s="11">
        <f t="shared" si="68"/>
        <v>24809.65</v>
      </c>
      <c r="S348" s="11">
        <f t="shared" si="70"/>
        <v>0</v>
      </c>
      <c r="T348" s="20"/>
    </row>
    <row r="349" spans="1:20" x14ac:dyDescent="0.25">
      <c r="A349">
        <v>2021011418</v>
      </c>
      <c r="B349">
        <v>5</v>
      </c>
      <c r="C349" s="7">
        <v>0.65156000000000003</v>
      </c>
      <c r="D349" s="6">
        <f t="shared" si="60"/>
        <v>97734</v>
      </c>
      <c r="E349" s="60">
        <v>6.6800000000000002E-3</v>
      </c>
      <c r="F349" s="6">
        <f t="shared" si="69"/>
        <v>0</v>
      </c>
      <c r="G349" s="7">
        <v>0.24585000000000001</v>
      </c>
      <c r="H349" s="6">
        <f t="shared" si="61"/>
        <v>3073.125</v>
      </c>
      <c r="I349" s="7">
        <v>0</v>
      </c>
      <c r="J349" s="6">
        <f t="shared" si="62"/>
        <v>0</v>
      </c>
      <c r="K349" s="20"/>
      <c r="L349" s="6">
        <f t="shared" si="63"/>
        <v>64000</v>
      </c>
      <c r="M349" s="6">
        <f t="shared" si="64"/>
        <v>3073.125</v>
      </c>
      <c r="N349" s="6">
        <f t="shared" si="65"/>
        <v>0</v>
      </c>
      <c r="O349" s="6">
        <f t="shared" si="66"/>
        <v>30660.875</v>
      </c>
      <c r="P349" s="6">
        <f t="shared" si="71"/>
        <v>5851.2249999999985</v>
      </c>
      <c r="Q349" s="11">
        <f t="shared" si="67"/>
        <v>1319303.25</v>
      </c>
      <c r="R349" s="11">
        <f t="shared" si="68"/>
        <v>30660.875</v>
      </c>
      <c r="S349" s="11">
        <f t="shared" si="70"/>
        <v>0</v>
      </c>
      <c r="T349" s="20"/>
    </row>
    <row r="350" spans="1:20" x14ac:dyDescent="0.25">
      <c r="A350">
        <v>2021011419</v>
      </c>
      <c r="B350">
        <v>5</v>
      </c>
      <c r="C350" s="7">
        <v>0.66615000000000002</v>
      </c>
      <c r="D350" s="6">
        <f t="shared" si="60"/>
        <v>99922.5</v>
      </c>
      <c r="E350" s="60">
        <v>2.0209999999999999E-2</v>
      </c>
      <c r="F350" s="6">
        <f t="shared" si="69"/>
        <v>0</v>
      </c>
      <c r="G350" s="7">
        <v>0.22220999999999999</v>
      </c>
      <c r="H350" s="6">
        <f t="shared" si="61"/>
        <v>2777.625</v>
      </c>
      <c r="I350" s="7">
        <v>0</v>
      </c>
      <c r="J350" s="6">
        <f t="shared" si="62"/>
        <v>0</v>
      </c>
      <c r="K350" s="20"/>
      <c r="L350" s="6">
        <f t="shared" si="63"/>
        <v>64000</v>
      </c>
      <c r="M350" s="6">
        <f t="shared" si="64"/>
        <v>2777.625</v>
      </c>
      <c r="N350" s="6">
        <f t="shared" si="65"/>
        <v>0</v>
      </c>
      <c r="O350" s="6">
        <f t="shared" si="66"/>
        <v>33144.875</v>
      </c>
      <c r="P350" s="6">
        <f t="shared" si="71"/>
        <v>2484</v>
      </c>
      <c r="Q350" s="11">
        <f t="shared" si="67"/>
        <v>1311624.625</v>
      </c>
      <c r="R350" s="11">
        <f t="shared" si="68"/>
        <v>33144.875</v>
      </c>
      <c r="S350" s="11">
        <f t="shared" si="70"/>
        <v>0</v>
      </c>
      <c r="T350" s="20"/>
    </row>
    <row r="351" spans="1:20" x14ac:dyDescent="0.25">
      <c r="A351">
        <v>2021011420</v>
      </c>
      <c r="B351">
        <v>5</v>
      </c>
      <c r="C351" s="7">
        <v>0.65949999999999998</v>
      </c>
      <c r="D351" s="6">
        <f t="shared" si="60"/>
        <v>98925</v>
      </c>
      <c r="E351" s="60">
        <v>9.8470000000000002E-2</v>
      </c>
      <c r="F351" s="6">
        <f t="shared" si="69"/>
        <v>0</v>
      </c>
      <c r="G351" s="7">
        <v>0.25622</v>
      </c>
      <c r="H351" s="6">
        <f t="shared" si="61"/>
        <v>3202.75</v>
      </c>
      <c r="I351" s="7">
        <v>0</v>
      </c>
      <c r="J351" s="6">
        <f t="shared" si="62"/>
        <v>0</v>
      </c>
      <c r="K351" s="20"/>
      <c r="L351" s="6">
        <f t="shared" si="63"/>
        <v>64000</v>
      </c>
      <c r="M351" s="6">
        <f t="shared" si="64"/>
        <v>3202.75</v>
      </c>
      <c r="N351" s="6">
        <f t="shared" si="65"/>
        <v>0</v>
      </c>
      <c r="O351" s="6">
        <f t="shared" si="66"/>
        <v>31722.25</v>
      </c>
      <c r="P351" s="6">
        <f t="shared" si="71"/>
        <v>-1422.625</v>
      </c>
      <c r="Q351" s="11">
        <f t="shared" si="67"/>
        <v>1305368.625</v>
      </c>
      <c r="R351" s="11">
        <f t="shared" si="68"/>
        <v>31722.25</v>
      </c>
      <c r="S351" s="11">
        <f t="shared" si="70"/>
        <v>0</v>
      </c>
      <c r="T351" s="20"/>
    </row>
    <row r="352" spans="1:20" x14ac:dyDescent="0.25">
      <c r="A352">
        <v>2021011421</v>
      </c>
      <c r="B352">
        <v>5</v>
      </c>
      <c r="C352" s="7">
        <v>0.65044000000000002</v>
      </c>
      <c r="D352" s="6">
        <f t="shared" si="60"/>
        <v>97566</v>
      </c>
      <c r="E352" s="60">
        <v>0.20096</v>
      </c>
      <c r="F352" s="6">
        <f t="shared" si="69"/>
        <v>0</v>
      </c>
      <c r="G352" s="7">
        <v>0.25411</v>
      </c>
      <c r="H352" s="6">
        <f t="shared" si="61"/>
        <v>3176.375</v>
      </c>
      <c r="I352" s="7">
        <v>0</v>
      </c>
      <c r="J352" s="6">
        <f t="shared" si="62"/>
        <v>0</v>
      </c>
      <c r="K352" s="20"/>
      <c r="L352" s="6">
        <f t="shared" si="63"/>
        <v>64000</v>
      </c>
      <c r="M352" s="6">
        <f t="shared" si="64"/>
        <v>3176.375</v>
      </c>
      <c r="N352" s="6">
        <f t="shared" si="65"/>
        <v>0</v>
      </c>
      <c r="O352" s="6">
        <f t="shared" si="66"/>
        <v>30389.625</v>
      </c>
      <c r="P352" s="6">
        <f t="shared" si="71"/>
        <v>-1332.625</v>
      </c>
      <c r="Q352" s="11">
        <f t="shared" si="67"/>
        <v>1300445.25</v>
      </c>
      <c r="R352" s="11">
        <f t="shared" si="68"/>
        <v>30389.625</v>
      </c>
      <c r="S352" s="11">
        <f t="shared" si="70"/>
        <v>0</v>
      </c>
      <c r="T352" s="20"/>
    </row>
    <row r="353" spans="1:20" x14ac:dyDescent="0.25">
      <c r="A353">
        <v>2021011422</v>
      </c>
      <c r="B353">
        <v>5</v>
      </c>
      <c r="C353" s="7">
        <v>0.63216000000000006</v>
      </c>
      <c r="D353" s="6">
        <f t="shared" si="60"/>
        <v>94824.000000000015</v>
      </c>
      <c r="E353" s="60">
        <v>0.28598000000000001</v>
      </c>
      <c r="F353" s="6">
        <f t="shared" si="69"/>
        <v>0</v>
      </c>
      <c r="G353" s="7">
        <v>0.25900000000000001</v>
      </c>
      <c r="H353" s="6">
        <f t="shared" si="61"/>
        <v>3237.5</v>
      </c>
      <c r="I353" s="7">
        <v>0</v>
      </c>
      <c r="J353" s="6">
        <f t="shared" si="62"/>
        <v>0</v>
      </c>
      <c r="K353" s="20"/>
      <c r="L353" s="6">
        <f t="shared" si="63"/>
        <v>64000</v>
      </c>
      <c r="M353" s="6">
        <f t="shared" si="64"/>
        <v>3237.5</v>
      </c>
      <c r="N353" s="6">
        <f t="shared" si="65"/>
        <v>0</v>
      </c>
      <c r="O353" s="6">
        <f t="shared" si="66"/>
        <v>27586.500000000015</v>
      </c>
      <c r="P353" s="6">
        <f t="shared" si="71"/>
        <v>-2803.1249999999854</v>
      </c>
      <c r="Q353" s="11">
        <f t="shared" si="67"/>
        <v>1298325</v>
      </c>
      <c r="R353" s="11">
        <f t="shared" si="68"/>
        <v>27586.500000000015</v>
      </c>
      <c r="S353" s="11">
        <f t="shared" si="70"/>
        <v>0</v>
      </c>
      <c r="T353" s="20"/>
    </row>
    <row r="354" spans="1:20" x14ac:dyDescent="0.25">
      <c r="A354">
        <v>2021011423</v>
      </c>
      <c r="B354">
        <v>5</v>
      </c>
      <c r="C354" s="7">
        <v>0.60648999999999997</v>
      </c>
      <c r="D354" s="6">
        <f t="shared" si="60"/>
        <v>90973.5</v>
      </c>
      <c r="E354" s="60">
        <v>0.41028999999999999</v>
      </c>
      <c r="F354" s="6">
        <f t="shared" si="69"/>
        <v>0</v>
      </c>
      <c r="G354" s="7">
        <v>0.26737</v>
      </c>
      <c r="H354" s="6">
        <f t="shared" si="61"/>
        <v>3342.125</v>
      </c>
      <c r="I354" s="7">
        <v>0</v>
      </c>
      <c r="J354" s="6">
        <f t="shared" si="62"/>
        <v>0</v>
      </c>
      <c r="K354" s="20"/>
      <c r="L354" s="6">
        <f t="shared" si="63"/>
        <v>64000</v>
      </c>
      <c r="M354" s="6">
        <f t="shared" si="64"/>
        <v>3342.125</v>
      </c>
      <c r="N354" s="6">
        <f t="shared" si="65"/>
        <v>0</v>
      </c>
      <c r="O354" s="6">
        <f t="shared" si="66"/>
        <v>23631.375</v>
      </c>
      <c r="P354" s="6">
        <f t="shared" si="71"/>
        <v>-3955.1250000000146</v>
      </c>
      <c r="Q354" s="11">
        <f t="shared" si="67"/>
        <v>1300159.875</v>
      </c>
      <c r="R354" s="11">
        <f t="shared" si="68"/>
        <v>23631.375</v>
      </c>
      <c r="S354" s="11">
        <f t="shared" si="70"/>
        <v>0</v>
      </c>
      <c r="T354" s="20"/>
    </row>
    <row r="355" spans="1:20" x14ac:dyDescent="0.25">
      <c r="A355">
        <v>2021011424</v>
      </c>
      <c r="B355">
        <v>5</v>
      </c>
      <c r="C355" s="7">
        <v>0.58004</v>
      </c>
      <c r="D355" s="6">
        <f t="shared" si="60"/>
        <v>87006</v>
      </c>
      <c r="E355" s="60">
        <v>0.48831999999999998</v>
      </c>
      <c r="F355" s="6">
        <f t="shared" si="69"/>
        <v>0</v>
      </c>
      <c r="G355" s="7">
        <v>0.26032</v>
      </c>
      <c r="H355" s="6">
        <f t="shared" si="61"/>
        <v>3254</v>
      </c>
      <c r="I355" s="7">
        <v>0</v>
      </c>
      <c r="J355" s="6">
        <f t="shared" si="62"/>
        <v>0</v>
      </c>
      <c r="K355" s="20"/>
      <c r="L355" s="6">
        <f t="shared" si="63"/>
        <v>64000</v>
      </c>
      <c r="M355" s="6">
        <f t="shared" si="64"/>
        <v>3254</v>
      </c>
      <c r="N355" s="6">
        <f t="shared" si="65"/>
        <v>0</v>
      </c>
      <c r="O355" s="6">
        <f t="shared" si="66"/>
        <v>19752</v>
      </c>
      <c r="P355" s="6">
        <f t="shared" si="71"/>
        <v>-3879.375</v>
      </c>
      <c r="Q355" s="11">
        <f t="shared" si="67"/>
        <v>1305874.125</v>
      </c>
      <c r="R355" s="11">
        <f t="shared" si="68"/>
        <v>19752</v>
      </c>
      <c r="S355" s="11">
        <f t="shared" si="70"/>
        <v>0</v>
      </c>
      <c r="T355" s="20"/>
    </row>
    <row r="356" spans="1:20" x14ac:dyDescent="0.25">
      <c r="A356">
        <v>2021011501</v>
      </c>
      <c r="B356">
        <v>6</v>
      </c>
      <c r="C356" s="7">
        <v>0.56264000000000003</v>
      </c>
      <c r="D356" s="6">
        <f t="shared" si="60"/>
        <v>84396</v>
      </c>
      <c r="E356" s="60">
        <v>0.51429000000000002</v>
      </c>
      <c r="F356" s="6">
        <f t="shared" si="69"/>
        <v>0</v>
      </c>
      <c r="G356" s="7">
        <v>0.25894</v>
      </c>
      <c r="H356" s="6">
        <f t="shared" si="61"/>
        <v>3236.75</v>
      </c>
      <c r="I356" s="7">
        <v>0</v>
      </c>
      <c r="J356" s="6">
        <f t="shared" si="62"/>
        <v>0</v>
      </c>
      <c r="K356" s="20"/>
      <c r="L356" s="6">
        <f t="shared" si="63"/>
        <v>64000</v>
      </c>
      <c r="M356" s="6">
        <f t="shared" si="64"/>
        <v>3236.75</v>
      </c>
      <c r="N356" s="6">
        <f t="shared" si="65"/>
        <v>0</v>
      </c>
      <c r="O356" s="6">
        <f t="shared" si="66"/>
        <v>17159.25</v>
      </c>
      <c r="P356" s="6">
        <f t="shared" si="71"/>
        <v>-2592.75</v>
      </c>
      <c r="Q356" s="11">
        <f t="shared" si="67"/>
        <v>1314181.125</v>
      </c>
      <c r="R356" s="11">
        <f t="shared" si="68"/>
        <v>17159.25</v>
      </c>
      <c r="S356" s="11">
        <f t="shared" si="70"/>
        <v>0</v>
      </c>
      <c r="T356" s="20"/>
    </row>
    <row r="357" spans="1:20" x14ac:dyDescent="0.25">
      <c r="A357">
        <v>2021011502</v>
      </c>
      <c r="B357">
        <v>6</v>
      </c>
      <c r="C357" s="7">
        <v>0.55342000000000002</v>
      </c>
      <c r="D357" s="6">
        <f t="shared" si="60"/>
        <v>83013</v>
      </c>
      <c r="E357" s="60">
        <v>0.59630000000000005</v>
      </c>
      <c r="F357" s="6">
        <f t="shared" si="69"/>
        <v>0</v>
      </c>
      <c r="G357" s="7">
        <v>0.26713999999999999</v>
      </c>
      <c r="H357" s="6">
        <f t="shared" si="61"/>
        <v>3339.25</v>
      </c>
      <c r="I357" s="7">
        <v>0</v>
      </c>
      <c r="J357" s="6">
        <f t="shared" si="62"/>
        <v>0</v>
      </c>
      <c r="K357" s="20"/>
      <c r="L357" s="6">
        <f t="shared" si="63"/>
        <v>64000</v>
      </c>
      <c r="M357" s="6">
        <f t="shared" si="64"/>
        <v>3339.25</v>
      </c>
      <c r="N357" s="6">
        <f t="shared" si="65"/>
        <v>0</v>
      </c>
      <c r="O357" s="6">
        <f t="shared" si="66"/>
        <v>15673.75</v>
      </c>
      <c r="P357" s="6">
        <f t="shared" si="71"/>
        <v>-1485.5</v>
      </c>
      <c r="Q357" s="11">
        <f t="shared" si="67"/>
        <v>1323973.625</v>
      </c>
      <c r="R357" s="11">
        <f t="shared" si="68"/>
        <v>15673.75</v>
      </c>
      <c r="S357" s="11">
        <f t="shared" si="70"/>
        <v>0</v>
      </c>
      <c r="T357" s="20"/>
    </row>
    <row r="358" spans="1:20" x14ac:dyDescent="0.25">
      <c r="A358">
        <v>2021011503</v>
      </c>
      <c r="B358">
        <v>6</v>
      </c>
      <c r="C358" s="7">
        <v>0.55028999999999995</v>
      </c>
      <c r="D358" s="6">
        <f t="shared" si="60"/>
        <v>82543.499999999985</v>
      </c>
      <c r="E358" s="60">
        <v>0.67530000000000001</v>
      </c>
      <c r="F358" s="6">
        <f t="shared" si="69"/>
        <v>0</v>
      </c>
      <c r="G358" s="7">
        <v>0.29792000000000002</v>
      </c>
      <c r="H358" s="6">
        <f t="shared" si="61"/>
        <v>3724</v>
      </c>
      <c r="I358" s="7">
        <v>0</v>
      </c>
      <c r="J358" s="6">
        <f t="shared" si="62"/>
        <v>0</v>
      </c>
      <c r="K358" s="20"/>
      <c r="L358" s="6">
        <f t="shared" si="63"/>
        <v>64000</v>
      </c>
      <c r="M358" s="6">
        <f t="shared" si="64"/>
        <v>3724</v>
      </c>
      <c r="N358" s="6">
        <f t="shared" si="65"/>
        <v>0</v>
      </c>
      <c r="O358" s="6">
        <f t="shared" si="66"/>
        <v>14819.499999999985</v>
      </c>
      <c r="P358" s="6">
        <f t="shared" si="71"/>
        <v>-854.25000000001455</v>
      </c>
      <c r="Q358" s="11">
        <f t="shared" si="67"/>
        <v>1334620.375</v>
      </c>
      <c r="R358" s="11">
        <f t="shared" si="68"/>
        <v>14819.499999999985</v>
      </c>
      <c r="S358" s="11">
        <f t="shared" si="70"/>
        <v>0</v>
      </c>
      <c r="T358" s="20"/>
    </row>
    <row r="359" spans="1:20" x14ac:dyDescent="0.25">
      <c r="A359">
        <v>2021011504</v>
      </c>
      <c r="B359">
        <v>6</v>
      </c>
      <c r="C359" s="7">
        <v>0.55367</v>
      </c>
      <c r="D359" s="6">
        <f t="shared" si="60"/>
        <v>83050.5</v>
      </c>
      <c r="E359" s="60">
        <v>0.71514999999999995</v>
      </c>
      <c r="F359" s="6">
        <f t="shared" si="69"/>
        <v>0</v>
      </c>
      <c r="G359" s="7">
        <v>0.28521999999999997</v>
      </c>
      <c r="H359" s="6">
        <f t="shared" si="61"/>
        <v>3565.2499999999995</v>
      </c>
      <c r="I359" s="7">
        <v>0</v>
      </c>
      <c r="J359" s="6">
        <f t="shared" si="62"/>
        <v>0</v>
      </c>
      <c r="K359" s="20"/>
      <c r="L359" s="6">
        <f t="shared" si="63"/>
        <v>64000</v>
      </c>
      <c r="M359" s="6">
        <f t="shared" si="64"/>
        <v>3565.2499999999995</v>
      </c>
      <c r="N359" s="6">
        <f t="shared" si="65"/>
        <v>0</v>
      </c>
      <c r="O359" s="6">
        <f t="shared" si="66"/>
        <v>15485.25</v>
      </c>
      <c r="P359" s="6">
        <f t="shared" si="71"/>
        <v>665.75000000001455</v>
      </c>
      <c r="Q359" s="11">
        <f t="shared" si="67"/>
        <v>1344601.375</v>
      </c>
      <c r="R359" s="11">
        <f t="shared" si="68"/>
        <v>15485.25</v>
      </c>
      <c r="S359" s="11">
        <f t="shared" si="70"/>
        <v>0</v>
      </c>
      <c r="T359" s="20"/>
    </row>
    <row r="360" spans="1:20" x14ac:dyDescent="0.25">
      <c r="A360">
        <v>2021011505</v>
      </c>
      <c r="B360">
        <v>6</v>
      </c>
      <c r="C360" s="7">
        <v>0.56674999999999998</v>
      </c>
      <c r="D360" s="6">
        <f t="shared" si="60"/>
        <v>85012.5</v>
      </c>
      <c r="E360" s="60">
        <v>0.73082999999999998</v>
      </c>
      <c r="F360" s="6">
        <f t="shared" si="69"/>
        <v>0</v>
      </c>
      <c r="G360" s="7">
        <v>0.25877</v>
      </c>
      <c r="H360" s="6">
        <f t="shared" si="61"/>
        <v>3234.625</v>
      </c>
      <c r="I360" s="7">
        <v>0</v>
      </c>
      <c r="J360" s="6">
        <f t="shared" si="62"/>
        <v>0</v>
      </c>
      <c r="K360" s="20"/>
      <c r="L360" s="6">
        <f t="shared" si="63"/>
        <v>64000</v>
      </c>
      <c r="M360" s="6">
        <f t="shared" si="64"/>
        <v>3234.625</v>
      </c>
      <c r="N360" s="6">
        <f t="shared" si="65"/>
        <v>0</v>
      </c>
      <c r="O360" s="6">
        <f t="shared" si="66"/>
        <v>17777.875</v>
      </c>
      <c r="P360" s="6">
        <f t="shared" si="71"/>
        <v>2292.625</v>
      </c>
      <c r="Q360" s="11">
        <f t="shared" si="67"/>
        <v>1350000</v>
      </c>
      <c r="R360" s="11">
        <f t="shared" si="68"/>
        <v>17777.875</v>
      </c>
      <c r="S360" s="11">
        <f t="shared" si="70"/>
        <v>0</v>
      </c>
      <c r="T360" s="20"/>
    </row>
    <row r="361" spans="1:20" x14ac:dyDescent="0.25">
      <c r="A361">
        <v>2021011506</v>
      </c>
      <c r="B361">
        <v>6</v>
      </c>
      <c r="C361" s="7">
        <v>0.59447000000000005</v>
      </c>
      <c r="D361" s="6">
        <f t="shared" si="60"/>
        <v>89170.500000000015</v>
      </c>
      <c r="E361" s="60">
        <v>0.81233</v>
      </c>
      <c r="F361" s="6">
        <f t="shared" si="69"/>
        <v>0</v>
      </c>
      <c r="G361" s="7">
        <v>0.22181000000000001</v>
      </c>
      <c r="H361" s="6">
        <f t="shared" si="61"/>
        <v>2772.625</v>
      </c>
      <c r="I361" s="7">
        <v>0</v>
      </c>
      <c r="J361" s="6">
        <f t="shared" si="62"/>
        <v>0</v>
      </c>
      <c r="K361" s="20"/>
      <c r="L361" s="6">
        <f t="shared" si="63"/>
        <v>64000</v>
      </c>
      <c r="M361" s="6">
        <f t="shared" si="64"/>
        <v>2772.625</v>
      </c>
      <c r="N361" s="6">
        <f t="shared" si="65"/>
        <v>0</v>
      </c>
      <c r="O361" s="6">
        <f t="shared" si="66"/>
        <v>22397.875000000015</v>
      </c>
      <c r="P361" s="6">
        <f t="shared" si="71"/>
        <v>4620.0000000000146</v>
      </c>
      <c r="Q361" s="11">
        <f t="shared" si="67"/>
        <v>1350000</v>
      </c>
      <c r="R361" s="11">
        <f t="shared" si="68"/>
        <v>22397.875000000015</v>
      </c>
      <c r="S361" s="11">
        <f t="shared" si="70"/>
        <v>0</v>
      </c>
      <c r="T361" s="20"/>
    </row>
    <row r="362" spans="1:20" x14ac:dyDescent="0.25">
      <c r="A362">
        <v>2021011507</v>
      </c>
      <c r="B362">
        <v>6</v>
      </c>
      <c r="C362" s="7">
        <v>0.63565000000000005</v>
      </c>
      <c r="D362" s="6">
        <f t="shared" si="60"/>
        <v>95347.5</v>
      </c>
      <c r="E362" s="60">
        <v>0.82396999999999998</v>
      </c>
      <c r="F362" s="6">
        <f t="shared" si="69"/>
        <v>0</v>
      </c>
      <c r="G362" s="7">
        <v>0.17057</v>
      </c>
      <c r="H362" s="6">
        <f t="shared" si="61"/>
        <v>2132.125</v>
      </c>
      <c r="I362" s="7">
        <v>0</v>
      </c>
      <c r="J362" s="6">
        <f t="shared" si="62"/>
        <v>0</v>
      </c>
      <c r="K362" s="20"/>
      <c r="L362" s="6">
        <f t="shared" si="63"/>
        <v>64000</v>
      </c>
      <c r="M362" s="6">
        <f t="shared" si="64"/>
        <v>2132.125</v>
      </c>
      <c r="N362" s="6">
        <f t="shared" si="65"/>
        <v>0</v>
      </c>
      <c r="O362" s="6">
        <f t="shared" si="66"/>
        <v>29215.375</v>
      </c>
      <c r="P362" s="6">
        <f t="shared" si="71"/>
        <v>6817.4999999999854</v>
      </c>
      <c r="Q362" s="11">
        <f t="shared" si="67"/>
        <v>1346250.875</v>
      </c>
      <c r="R362" s="11">
        <f t="shared" si="68"/>
        <v>29215.375</v>
      </c>
      <c r="S362" s="11">
        <f t="shared" si="70"/>
        <v>0</v>
      </c>
      <c r="T362" s="20"/>
    </row>
    <row r="363" spans="1:20" x14ac:dyDescent="0.25">
      <c r="A363">
        <v>2021011508</v>
      </c>
      <c r="B363">
        <v>6</v>
      </c>
      <c r="C363" s="7">
        <v>0.67113</v>
      </c>
      <c r="D363" s="6">
        <f t="shared" si="60"/>
        <v>100669.5</v>
      </c>
      <c r="E363" s="60">
        <v>0.86860999999999999</v>
      </c>
      <c r="F363" s="6">
        <f t="shared" si="69"/>
        <v>0</v>
      </c>
      <c r="G363" s="7">
        <v>0.12236</v>
      </c>
      <c r="H363" s="6">
        <f t="shared" si="61"/>
        <v>1529.5</v>
      </c>
      <c r="I363" s="7">
        <v>1.8280000000000001E-2</v>
      </c>
      <c r="J363" s="6">
        <f t="shared" si="62"/>
        <v>1462.4</v>
      </c>
      <c r="K363" s="20"/>
      <c r="L363" s="6">
        <f t="shared" si="63"/>
        <v>64000</v>
      </c>
      <c r="M363" s="6">
        <f t="shared" si="64"/>
        <v>1529.5</v>
      </c>
      <c r="N363" s="6">
        <f t="shared" si="65"/>
        <v>1462.4</v>
      </c>
      <c r="O363" s="6">
        <f t="shared" si="66"/>
        <v>33677.599999999999</v>
      </c>
      <c r="P363" s="6">
        <f t="shared" si="71"/>
        <v>4462.2249999999985</v>
      </c>
      <c r="Q363" s="11">
        <f t="shared" si="67"/>
        <v>1338039.5249999999</v>
      </c>
      <c r="R363" s="11">
        <f t="shared" si="68"/>
        <v>33677.599999999999</v>
      </c>
      <c r="S363" s="11">
        <f t="shared" si="70"/>
        <v>0</v>
      </c>
      <c r="T363" s="20"/>
    </row>
    <row r="364" spans="1:20" x14ac:dyDescent="0.25">
      <c r="A364">
        <v>2021011509</v>
      </c>
      <c r="B364">
        <v>6</v>
      </c>
      <c r="C364" s="7">
        <v>0.68086000000000002</v>
      </c>
      <c r="D364" s="6">
        <f t="shared" si="60"/>
        <v>102129</v>
      </c>
      <c r="E364" s="60">
        <v>0.92154000000000003</v>
      </c>
      <c r="F364" s="6">
        <f t="shared" si="69"/>
        <v>0</v>
      </c>
      <c r="G364" s="7">
        <v>0.10687000000000001</v>
      </c>
      <c r="H364" s="6">
        <f t="shared" si="61"/>
        <v>1335.875</v>
      </c>
      <c r="I364" s="7">
        <v>0.12711</v>
      </c>
      <c r="J364" s="6">
        <f t="shared" si="62"/>
        <v>10168.799999999999</v>
      </c>
      <c r="K364" s="20"/>
      <c r="L364" s="6">
        <f t="shared" si="63"/>
        <v>64000</v>
      </c>
      <c r="M364" s="6">
        <f t="shared" si="64"/>
        <v>1335.875</v>
      </c>
      <c r="N364" s="6">
        <f t="shared" si="65"/>
        <v>10168.799999999999</v>
      </c>
      <c r="O364" s="6">
        <f t="shared" si="66"/>
        <v>26624.325000000001</v>
      </c>
      <c r="P364" s="6">
        <f t="shared" si="71"/>
        <v>-7053.2749999999978</v>
      </c>
      <c r="Q364" s="11">
        <f t="shared" si="67"/>
        <v>1336881.45</v>
      </c>
      <c r="R364" s="11">
        <f t="shared" si="68"/>
        <v>26624.325000000001</v>
      </c>
      <c r="S364" s="11">
        <f t="shared" si="70"/>
        <v>0</v>
      </c>
      <c r="T364" s="20"/>
    </row>
    <row r="365" spans="1:20" x14ac:dyDescent="0.25">
      <c r="A365">
        <v>2021011510</v>
      </c>
      <c r="B365">
        <v>6</v>
      </c>
      <c r="C365" s="7">
        <v>0.67190000000000005</v>
      </c>
      <c r="D365" s="6">
        <f t="shared" si="60"/>
        <v>100785.00000000001</v>
      </c>
      <c r="E365" s="60">
        <v>0.95186999999999999</v>
      </c>
      <c r="F365" s="6">
        <f t="shared" si="69"/>
        <v>0</v>
      </c>
      <c r="G365" s="7">
        <v>9.7960000000000005E-2</v>
      </c>
      <c r="H365" s="6">
        <f t="shared" si="61"/>
        <v>1224.5</v>
      </c>
      <c r="I365" s="7">
        <v>0.24945000000000001</v>
      </c>
      <c r="J365" s="6">
        <f t="shared" si="62"/>
        <v>19956</v>
      </c>
      <c r="K365" s="20"/>
      <c r="L365" s="6">
        <f t="shared" si="63"/>
        <v>64000</v>
      </c>
      <c r="M365" s="6">
        <f t="shared" si="64"/>
        <v>1224.5</v>
      </c>
      <c r="N365" s="6">
        <f t="shared" si="65"/>
        <v>19956</v>
      </c>
      <c r="O365" s="6">
        <f t="shared" si="66"/>
        <v>15604.500000000015</v>
      </c>
      <c r="P365" s="6">
        <f t="shared" si="71"/>
        <v>-11019.824999999986</v>
      </c>
      <c r="Q365" s="11">
        <f t="shared" si="67"/>
        <v>1346743.2</v>
      </c>
      <c r="R365" s="11">
        <f t="shared" si="68"/>
        <v>15604.500000000015</v>
      </c>
      <c r="S365" s="11">
        <f t="shared" si="70"/>
        <v>0</v>
      </c>
      <c r="T365" s="20"/>
    </row>
    <row r="366" spans="1:20" x14ac:dyDescent="0.25">
      <c r="A366">
        <v>2021011511</v>
      </c>
      <c r="B366">
        <v>6</v>
      </c>
      <c r="C366" s="7">
        <v>0.66146000000000005</v>
      </c>
      <c r="D366" s="6">
        <f t="shared" si="60"/>
        <v>99219</v>
      </c>
      <c r="E366" s="60">
        <v>0.94699999999999995</v>
      </c>
      <c r="F366" s="6">
        <f t="shared" si="69"/>
        <v>0</v>
      </c>
      <c r="G366" s="7">
        <v>8.0829999999999999E-2</v>
      </c>
      <c r="H366" s="6">
        <f t="shared" si="61"/>
        <v>1010.375</v>
      </c>
      <c r="I366" s="7">
        <v>0.36001</v>
      </c>
      <c r="J366" s="6">
        <f t="shared" si="62"/>
        <v>28800.799999999999</v>
      </c>
      <c r="K366" s="20"/>
      <c r="L366" s="6">
        <f t="shared" si="63"/>
        <v>64000</v>
      </c>
      <c r="M366" s="6">
        <f t="shared" si="64"/>
        <v>1010.375</v>
      </c>
      <c r="N366" s="6">
        <f t="shared" si="65"/>
        <v>28800.799999999999</v>
      </c>
      <c r="O366" s="6">
        <f t="shared" si="66"/>
        <v>5407.8250000000007</v>
      </c>
      <c r="P366" s="6">
        <f t="shared" si="71"/>
        <v>-10196.675000000014</v>
      </c>
      <c r="Q366" s="11">
        <f t="shared" si="67"/>
        <v>1350000</v>
      </c>
      <c r="R366" s="11">
        <f t="shared" si="68"/>
        <v>5407.8250000000007</v>
      </c>
      <c r="S366" s="11">
        <f t="shared" si="70"/>
        <v>0</v>
      </c>
      <c r="T366" s="20"/>
    </row>
    <row r="367" spans="1:20" x14ac:dyDescent="0.25">
      <c r="A367">
        <v>2021011512</v>
      </c>
      <c r="B367">
        <v>6</v>
      </c>
      <c r="C367" s="7">
        <v>0.65122999999999998</v>
      </c>
      <c r="D367" s="6">
        <f t="shared" si="60"/>
        <v>97684.5</v>
      </c>
      <c r="E367" s="60">
        <v>0.95530000000000004</v>
      </c>
      <c r="F367" s="6">
        <f t="shared" si="69"/>
        <v>0</v>
      </c>
      <c r="G367" s="7">
        <v>7.4310000000000001E-2</v>
      </c>
      <c r="H367" s="6">
        <f t="shared" si="61"/>
        <v>928.875</v>
      </c>
      <c r="I367" s="7">
        <v>0.41034999999999999</v>
      </c>
      <c r="J367" s="6">
        <f t="shared" si="62"/>
        <v>32828</v>
      </c>
      <c r="K367" s="20"/>
      <c r="L367" s="6">
        <f t="shared" si="63"/>
        <v>64000</v>
      </c>
      <c r="M367" s="6">
        <f t="shared" si="64"/>
        <v>928.875</v>
      </c>
      <c r="N367" s="6">
        <f t="shared" si="65"/>
        <v>32755.625</v>
      </c>
      <c r="O367" s="6">
        <f t="shared" si="66"/>
        <v>0</v>
      </c>
      <c r="P367" s="6">
        <f t="shared" si="71"/>
        <v>-5407.8250000000007</v>
      </c>
      <c r="Q367" s="11">
        <f t="shared" si="67"/>
        <v>1350000</v>
      </c>
      <c r="R367" s="11">
        <f t="shared" si="68"/>
        <v>0</v>
      </c>
      <c r="S367" s="11">
        <f t="shared" si="70"/>
        <v>0</v>
      </c>
      <c r="T367" s="20"/>
    </row>
    <row r="368" spans="1:20" x14ac:dyDescent="0.25">
      <c r="A368">
        <v>2021011513</v>
      </c>
      <c r="B368">
        <v>6</v>
      </c>
      <c r="C368" s="7">
        <v>0.6421</v>
      </c>
      <c r="D368" s="6">
        <f t="shared" si="60"/>
        <v>96315</v>
      </c>
      <c r="E368" s="60">
        <v>0.97926999999999997</v>
      </c>
      <c r="F368" s="6">
        <f t="shared" si="69"/>
        <v>0</v>
      </c>
      <c r="G368" s="7">
        <v>8.4559999999999996E-2</v>
      </c>
      <c r="H368" s="6">
        <f t="shared" si="61"/>
        <v>1057</v>
      </c>
      <c r="I368" s="7">
        <v>0.43382999999999999</v>
      </c>
      <c r="J368" s="6">
        <f t="shared" si="62"/>
        <v>34706.400000000001</v>
      </c>
      <c r="K368" s="20"/>
      <c r="L368" s="6">
        <f t="shared" si="63"/>
        <v>64000</v>
      </c>
      <c r="M368" s="6">
        <f t="shared" si="64"/>
        <v>1057</v>
      </c>
      <c r="N368" s="6">
        <f t="shared" si="65"/>
        <v>31258</v>
      </c>
      <c r="O368" s="6">
        <f t="shared" si="66"/>
        <v>0</v>
      </c>
      <c r="P368" s="6">
        <f t="shared" si="71"/>
        <v>0</v>
      </c>
      <c r="Q368" s="11">
        <f t="shared" si="67"/>
        <v>1350000</v>
      </c>
      <c r="R368" s="11">
        <f t="shared" si="68"/>
        <v>0</v>
      </c>
      <c r="S368" s="11">
        <f t="shared" si="70"/>
        <v>0</v>
      </c>
      <c r="T368" s="20"/>
    </row>
    <row r="369" spans="1:20" x14ac:dyDescent="0.25">
      <c r="A369">
        <v>2021011514</v>
      </c>
      <c r="B369">
        <v>6</v>
      </c>
      <c r="C369" s="7">
        <v>0.63622999999999996</v>
      </c>
      <c r="D369" s="6">
        <f t="shared" si="60"/>
        <v>95434.5</v>
      </c>
      <c r="E369" s="60">
        <v>0.97696000000000005</v>
      </c>
      <c r="F369" s="6">
        <f t="shared" si="69"/>
        <v>0</v>
      </c>
      <c r="G369" s="7">
        <v>0.10306</v>
      </c>
      <c r="H369" s="6">
        <f t="shared" si="61"/>
        <v>1288.25</v>
      </c>
      <c r="I369" s="7">
        <v>0.42902000000000001</v>
      </c>
      <c r="J369" s="6">
        <f t="shared" si="62"/>
        <v>34321.599999999999</v>
      </c>
      <c r="K369" s="20"/>
      <c r="L369" s="6">
        <f t="shared" si="63"/>
        <v>64000</v>
      </c>
      <c r="M369" s="6">
        <f t="shared" si="64"/>
        <v>1288.25</v>
      </c>
      <c r="N369" s="6">
        <f t="shared" si="65"/>
        <v>30146.25</v>
      </c>
      <c r="O369" s="6">
        <f t="shared" si="66"/>
        <v>0</v>
      </c>
      <c r="P369" s="6">
        <f t="shared" si="71"/>
        <v>0</v>
      </c>
      <c r="Q369" s="11">
        <f t="shared" si="67"/>
        <v>1350000</v>
      </c>
      <c r="R369" s="11">
        <f t="shared" si="68"/>
        <v>0</v>
      </c>
      <c r="S369" s="11">
        <f t="shared" si="70"/>
        <v>0</v>
      </c>
      <c r="T369" s="20"/>
    </row>
    <row r="370" spans="1:20" x14ac:dyDescent="0.25">
      <c r="A370">
        <v>2021011515</v>
      </c>
      <c r="B370">
        <v>6</v>
      </c>
      <c r="C370" s="7">
        <v>0.63107999999999997</v>
      </c>
      <c r="D370" s="6">
        <f t="shared" si="60"/>
        <v>94662</v>
      </c>
      <c r="E370" s="60">
        <v>0.96423999999999999</v>
      </c>
      <c r="F370" s="6">
        <f t="shared" si="69"/>
        <v>0</v>
      </c>
      <c r="G370" s="7">
        <v>0.12239</v>
      </c>
      <c r="H370" s="6">
        <f t="shared" si="61"/>
        <v>1529.875</v>
      </c>
      <c r="I370" s="7">
        <v>0.3664</v>
      </c>
      <c r="J370" s="6">
        <f t="shared" si="62"/>
        <v>29312</v>
      </c>
      <c r="K370" s="20"/>
      <c r="L370" s="6">
        <f t="shared" si="63"/>
        <v>64000</v>
      </c>
      <c r="M370" s="6">
        <f t="shared" si="64"/>
        <v>1529.875</v>
      </c>
      <c r="N370" s="6">
        <f t="shared" si="65"/>
        <v>29132.125</v>
      </c>
      <c r="O370" s="6">
        <f t="shared" si="66"/>
        <v>0</v>
      </c>
      <c r="P370" s="6">
        <f t="shared" si="71"/>
        <v>0</v>
      </c>
      <c r="Q370" s="11">
        <f t="shared" si="67"/>
        <v>1350000</v>
      </c>
      <c r="R370" s="11">
        <f t="shared" si="68"/>
        <v>0</v>
      </c>
      <c r="S370" s="11">
        <f t="shared" si="70"/>
        <v>0</v>
      </c>
      <c r="T370" s="20"/>
    </row>
    <row r="371" spans="1:20" x14ac:dyDescent="0.25">
      <c r="A371">
        <v>2021011516</v>
      </c>
      <c r="B371">
        <v>6</v>
      </c>
      <c r="C371" s="7">
        <v>0.62978000000000001</v>
      </c>
      <c r="D371" s="6">
        <f t="shared" si="60"/>
        <v>94467</v>
      </c>
      <c r="E371" s="60">
        <v>0.89722000000000002</v>
      </c>
      <c r="F371" s="6">
        <f t="shared" si="69"/>
        <v>0</v>
      </c>
      <c r="G371" s="7">
        <v>0.13947999999999999</v>
      </c>
      <c r="H371" s="6">
        <f t="shared" si="61"/>
        <v>1743.5</v>
      </c>
      <c r="I371" s="7">
        <v>0.14504</v>
      </c>
      <c r="J371" s="6">
        <f t="shared" si="62"/>
        <v>11603.2</v>
      </c>
      <c r="K371" s="20"/>
      <c r="L371" s="6">
        <f t="shared" si="63"/>
        <v>64000</v>
      </c>
      <c r="M371" s="6">
        <f t="shared" si="64"/>
        <v>1743.5</v>
      </c>
      <c r="N371" s="6">
        <f t="shared" si="65"/>
        <v>11603.2</v>
      </c>
      <c r="O371" s="6">
        <f t="shared" si="66"/>
        <v>17120.3</v>
      </c>
      <c r="P371" s="6">
        <f t="shared" si="71"/>
        <v>17120.3</v>
      </c>
      <c r="Q371" s="11">
        <f t="shared" si="67"/>
        <v>1350000</v>
      </c>
      <c r="R371" s="11">
        <f t="shared" si="68"/>
        <v>17120.3</v>
      </c>
      <c r="S371" s="11">
        <f t="shared" si="70"/>
        <v>0</v>
      </c>
      <c r="T371" s="20"/>
    </row>
    <row r="372" spans="1:20" x14ac:dyDescent="0.25">
      <c r="A372">
        <v>2021011517</v>
      </c>
      <c r="B372">
        <v>6</v>
      </c>
      <c r="C372" s="7">
        <v>0.63643000000000005</v>
      </c>
      <c r="D372" s="6">
        <f t="shared" si="60"/>
        <v>95464.500000000015</v>
      </c>
      <c r="E372" s="60">
        <v>0.73214000000000001</v>
      </c>
      <c r="F372" s="6">
        <f t="shared" si="69"/>
        <v>0</v>
      </c>
      <c r="G372" s="7">
        <v>0.17101</v>
      </c>
      <c r="H372" s="6">
        <f t="shared" si="61"/>
        <v>2137.625</v>
      </c>
      <c r="I372" s="7">
        <v>1.532E-2</v>
      </c>
      <c r="J372" s="6">
        <f t="shared" si="62"/>
        <v>1225.5999999999999</v>
      </c>
      <c r="K372" s="20"/>
      <c r="L372" s="6">
        <f t="shared" si="63"/>
        <v>64000</v>
      </c>
      <c r="M372" s="6">
        <f t="shared" si="64"/>
        <v>2137.625</v>
      </c>
      <c r="N372" s="6">
        <f t="shared" si="65"/>
        <v>1225.5999999999999</v>
      </c>
      <c r="O372" s="6">
        <f t="shared" si="66"/>
        <v>28101.275000000016</v>
      </c>
      <c r="P372" s="6">
        <f t="shared" si="71"/>
        <v>10980.975000000017</v>
      </c>
      <c r="Q372" s="11">
        <f t="shared" si="67"/>
        <v>1347364.9750000001</v>
      </c>
      <c r="R372" s="11">
        <f t="shared" si="68"/>
        <v>28101.275000000016</v>
      </c>
      <c r="S372" s="11">
        <f t="shared" si="70"/>
        <v>0</v>
      </c>
      <c r="T372" s="20"/>
    </row>
    <row r="373" spans="1:20" x14ac:dyDescent="0.25">
      <c r="A373">
        <v>2021011518</v>
      </c>
      <c r="B373">
        <v>6</v>
      </c>
      <c r="C373" s="7">
        <v>0.65681999999999996</v>
      </c>
      <c r="D373" s="6">
        <f t="shared" si="60"/>
        <v>98523</v>
      </c>
      <c r="E373" s="60">
        <v>0.63243000000000005</v>
      </c>
      <c r="F373" s="6">
        <f t="shared" si="69"/>
        <v>0</v>
      </c>
      <c r="G373" s="7">
        <v>0.18584999999999999</v>
      </c>
      <c r="H373" s="6">
        <f t="shared" si="61"/>
        <v>2323.125</v>
      </c>
      <c r="I373" s="7">
        <v>0</v>
      </c>
      <c r="J373" s="6">
        <f t="shared" si="62"/>
        <v>0</v>
      </c>
      <c r="K373" s="20"/>
      <c r="L373" s="6">
        <f t="shared" si="63"/>
        <v>64000</v>
      </c>
      <c r="M373" s="6">
        <f t="shared" si="64"/>
        <v>2323.125</v>
      </c>
      <c r="N373" s="6">
        <f t="shared" si="65"/>
        <v>0</v>
      </c>
      <c r="O373" s="6">
        <f t="shared" si="66"/>
        <v>32199.875</v>
      </c>
      <c r="P373" s="6">
        <f t="shared" si="71"/>
        <v>4098.599999999984</v>
      </c>
      <c r="Q373" s="11">
        <f t="shared" si="67"/>
        <v>1340631.3500000001</v>
      </c>
      <c r="R373" s="11">
        <f t="shared" si="68"/>
        <v>32199.875</v>
      </c>
      <c r="S373" s="11">
        <f t="shared" si="70"/>
        <v>0</v>
      </c>
      <c r="T373" s="20"/>
    </row>
    <row r="374" spans="1:20" x14ac:dyDescent="0.25">
      <c r="A374">
        <v>2021011519</v>
      </c>
      <c r="B374">
        <v>6</v>
      </c>
      <c r="C374" s="7">
        <v>0.66081999999999996</v>
      </c>
      <c r="D374" s="6">
        <f t="shared" si="60"/>
        <v>99123</v>
      </c>
      <c r="E374" s="60">
        <v>0.59167000000000003</v>
      </c>
      <c r="F374" s="6">
        <f t="shared" si="69"/>
        <v>0</v>
      </c>
      <c r="G374" s="7">
        <v>0.21146000000000001</v>
      </c>
      <c r="H374" s="6">
        <f t="shared" si="61"/>
        <v>2643.25</v>
      </c>
      <c r="I374" s="7">
        <v>0</v>
      </c>
      <c r="J374" s="6">
        <f t="shared" si="62"/>
        <v>0</v>
      </c>
      <c r="K374" s="20"/>
      <c r="L374" s="6">
        <f t="shared" si="63"/>
        <v>64000</v>
      </c>
      <c r="M374" s="6">
        <f t="shared" si="64"/>
        <v>2643.25</v>
      </c>
      <c r="N374" s="6">
        <f t="shared" si="65"/>
        <v>0</v>
      </c>
      <c r="O374" s="6">
        <f t="shared" si="66"/>
        <v>32479.75</v>
      </c>
      <c r="P374" s="6">
        <f t="shared" si="71"/>
        <v>279.875</v>
      </c>
      <c r="Q374" s="11">
        <f t="shared" si="67"/>
        <v>1333617.8500000001</v>
      </c>
      <c r="R374" s="11">
        <f t="shared" si="68"/>
        <v>32479.75</v>
      </c>
      <c r="S374" s="11">
        <f t="shared" si="70"/>
        <v>0</v>
      </c>
      <c r="T374" s="20"/>
    </row>
    <row r="375" spans="1:20" x14ac:dyDescent="0.25">
      <c r="A375">
        <v>2021011520</v>
      </c>
      <c r="B375">
        <v>6</v>
      </c>
      <c r="C375" s="7">
        <v>0.64990000000000003</v>
      </c>
      <c r="D375" s="6">
        <f t="shared" si="60"/>
        <v>97485</v>
      </c>
      <c r="E375" s="60">
        <v>0.57291999999999998</v>
      </c>
      <c r="F375" s="6">
        <f t="shared" si="69"/>
        <v>0</v>
      </c>
      <c r="G375" s="7">
        <v>0.23907999999999999</v>
      </c>
      <c r="H375" s="6">
        <f t="shared" si="61"/>
        <v>2988.5</v>
      </c>
      <c r="I375" s="7">
        <v>0</v>
      </c>
      <c r="J375" s="6">
        <f t="shared" si="62"/>
        <v>0</v>
      </c>
      <c r="K375" s="20"/>
      <c r="L375" s="6">
        <f t="shared" si="63"/>
        <v>64000</v>
      </c>
      <c r="M375" s="6">
        <f t="shared" si="64"/>
        <v>2988.5</v>
      </c>
      <c r="N375" s="6">
        <f t="shared" si="65"/>
        <v>0</v>
      </c>
      <c r="O375" s="6">
        <f t="shared" si="66"/>
        <v>30496.5</v>
      </c>
      <c r="P375" s="6">
        <f t="shared" si="71"/>
        <v>-1983.25</v>
      </c>
      <c r="Q375" s="11">
        <f t="shared" si="67"/>
        <v>1328587.6000000001</v>
      </c>
      <c r="R375" s="11">
        <f t="shared" si="68"/>
        <v>30496.5</v>
      </c>
      <c r="S375" s="11">
        <f t="shared" si="70"/>
        <v>0</v>
      </c>
      <c r="T375" s="20"/>
    </row>
    <row r="376" spans="1:20" x14ac:dyDescent="0.25">
      <c r="A376">
        <v>2021011521</v>
      </c>
      <c r="B376">
        <v>6</v>
      </c>
      <c r="C376" s="7">
        <v>0.63556999999999997</v>
      </c>
      <c r="D376" s="6">
        <f t="shared" si="60"/>
        <v>95335.5</v>
      </c>
      <c r="E376" s="60">
        <v>0.57940000000000003</v>
      </c>
      <c r="F376" s="6">
        <f t="shared" si="69"/>
        <v>0</v>
      </c>
      <c r="G376" s="7">
        <v>0.25015999999999999</v>
      </c>
      <c r="H376" s="6">
        <f t="shared" si="61"/>
        <v>3127</v>
      </c>
      <c r="I376" s="7">
        <v>0</v>
      </c>
      <c r="J376" s="6">
        <f t="shared" si="62"/>
        <v>0</v>
      </c>
      <c r="K376" s="20"/>
      <c r="L376" s="6">
        <f t="shared" si="63"/>
        <v>64000</v>
      </c>
      <c r="M376" s="6">
        <f t="shared" si="64"/>
        <v>3127</v>
      </c>
      <c r="N376" s="6">
        <f t="shared" si="65"/>
        <v>0</v>
      </c>
      <c r="O376" s="6">
        <f t="shared" si="66"/>
        <v>28208.5</v>
      </c>
      <c r="P376" s="6">
        <f t="shared" si="71"/>
        <v>-2288</v>
      </c>
      <c r="Q376" s="11">
        <f t="shared" si="67"/>
        <v>1325845.3500000001</v>
      </c>
      <c r="R376" s="11">
        <f t="shared" si="68"/>
        <v>28208.5</v>
      </c>
      <c r="S376" s="11">
        <f t="shared" si="70"/>
        <v>0</v>
      </c>
      <c r="T376" s="20"/>
    </row>
    <row r="377" spans="1:20" x14ac:dyDescent="0.25">
      <c r="A377">
        <v>2021011522</v>
      </c>
      <c r="B377">
        <v>6</v>
      </c>
      <c r="C377" s="7">
        <v>0.61689000000000005</v>
      </c>
      <c r="D377" s="6">
        <f t="shared" si="60"/>
        <v>92533.500000000015</v>
      </c>
      <c r="E377" s="60">
        <v>0.57869999999999999</v>
      </c>
      <c r="F377" s="6">
        <f t="shared" si="69"/>
        <v>0</v>
      </c>
      <c r="G377" s="7">
        <v>0.31013000000000002</v>
      </c>
      <c r="H377" s="6">
        <f t="shared" si="61"/>
        <v>3876.625</v>
      </c>
      <c r="I377" s="7">
        <v>0</v>
      </c>
      <c r="J377" s="6">
        <f t="shared" si="62"/>
        <v>0</v>
      </c>
      <c r="K377" s="20"/>
      <c r="L377" s="6">
        <f t="shared" si="63"/>
        <v>64000</v>
      </c>
      <c r="M377" s="6">
        <f t="shared" si="64"/>
        <v>3876.625</v>
      </c>
      <c r="N377" s="6">
        <f t="shared" si="65"/>
        <v>0</v>
      </c>
      <c r="O377" s="6">
        <f t="shared" si="66"/>
        <v>24656.875000000015</v>
      </c>
      <c r="P377" s="6">
        <f t="shared" si="71"/>
        <v>-3551.6249999999854</v>
      </c>
      <c r="Q377" s="11">
        <f t="shared" si="67"/>
        <v>1326654.7250000001</v>
      </c>
      <c r="R377" s="11">
        <f t="shared" si="68"/>
        <v>24656.875000000015</v>
      </c>
      <c r="S377" s="11">
        <f t="shared" si="70"/>
        <v>0</v>
      </c>
      <c r="T377" s="20"/>
    </row>
    <row r="378" spans="1:20" x14ac:dyDescent="0.25">
      <c r="A378">
        <v>2021011523</v>
      </c>
      <c r="B378">
        <v>6</v>
      </c>
      <c r="C378" s="7">
        <v>0.59209000000000001</v>
      </c>
      <c r="D378" s="6">
        <f t="shared" si="60"/>
        <v>88813.5</v>
      </c>
      <c r="E378" s="60">
        <v>0.48853999999999997</v>
      </c>
      <c r="F378" s="6">
        <f t="shared" si="69"/>
        <v>0</v>
      </c>
      <c r="G378" s="7">
        <v>0.41127999999999998</v>
      </c>
      <c r="H378" s="6">
        <f t="shared" si="61"/>
        <v>5141</v>
      </c>
      <c r="I378" s="7">
        <v>0</v>
      </c>
      <c r="J378" s="6">
        <f t="shared" si="62"/>
        <v>0</v>
      </c>
      <c r="K378" s="20"/>
      <c r="L378" s="6">
        <f t="shared" si="63"/>
        <v>64000</v>
      </c>
      <c r="M378" s="6">
        <f t="shared" si="64"/>
        <v>5141</v>
      </c>
      <c r="N378" s="6">
        <f t="shared" si="65"/>
        <v>0</v>
      </c>
      <c r="O378" s="6">
        <f t="shared" si="66"/>
        <v>19672.5</v>
      </c>
      <c r="P378" s="6">
        <f t="shared" si="71"/>
        <v>-4984.3750000000146</v>
      </c>
      <c r="Q378" s="11">
        <f t="shared" si="67"/>
        <v>1332448.4750000001</v>
      </c>
      <c r="R378" s="11">
        <f t="shared" si="68"/>
        <v>19672.5</v>
      </c>
      <c r="S378" s="11">
        <f t="shared" si="70"/>
        <v>0</v>
      </c>
      <c r="T378" s="20"/>
    </row>
    <row r="379" spans="1:20" x14ac:dyDescent="0.25">
      <c r="A379">
        <v>2021011524</v>
      </c>
      <c r="B379">
        <v>6</v>
      </c>
      <c r="C379" s="7">
        <v>0.56569999999999998</v>
      </c>
      <c r="D379" s="6">
        <f t="shared" si="60"/>
        <v>84855</v>
      </c>
      <c r="E379" s="60">
        <v>0.40371000000000001</v>
      </c>
      <c r="F379" s="6">
        <f t="shared" si="69"/>
        <v>0</v>
      </c>
      <c r="G379" s="7">
        <v>0.52983999999999998</v>
      </c>
      <c r="H379" s="6">
        <f t="shared" si="61"/>
        <v>6623</v>
      </c>
      <c r="I379" s="7">
        <v>0</v>
      </c>
      <c r="J379" s="6">
        <f t="shared" si="62"/>
        <v>0</v>
      </c>
      <c r="K379" s="20"/>
      <c r="L379" s="6">
        <f t="shared" si="63"/>
        <v>64000</v>
      </c>
      <c r="M379" s="6">
        <f t="shared" si="64"/>
        <v>6623</v>
      </c>
      <c r="N379" s="6">
        <f t="shared" si="65"/>
        <v>0</v>
      </c>
      <c r="O379" s="6">
        <f t="shared" si="66"/>
        <v>14232</v>
      </c>
      <c r="P379" s="6">
        <f t="shared" si="71"/>
        <v>-5440.5</v>
      </c>
      <c r="Q379" s="11">
        <f t="shared" si="67"/>
        <v>1343682.7250000001</v>
      </c>
      <c r="R379" s="11">
        <f t="shared" si="68"/>
        <v>14232</v>
      </c>
      <c r="S379" s="11">
        <f t="shared" si="70"/>
        <v>0</v>
      </c>
      <c r="T379" s="20"/>
    </row>
    <row r="380" spans="1:20" x14ac:dyDescent="0.25">
      <c r="A380">
        <v>2021011601</v>
      </c>
      <c r="B380">
        <v>7</v>
      </c>
      <c r="C380" s="7">
        <v>0.54666000000000003</v>
      </c>
      <c r="D380" s="6">
        <f t="shared" si="60"/>
        <v>81999</v>
      </c>
      <c r="E380" s="60">
        <v>0.45468999999999998</v>
      </c>
      <c r="F380" s="6">
        <f t="shared" si="69"/>
        <v>0</v>
      </c>
      <c r="G380" s="7">
        <v>0.63724999999999998</v>
      </c>
      <c r="H380" s="6">
        <f t="shared" si="61"/>
        <v>7965.625</v>
      </c>
      <c r="I380" s="7">
        <v>0</v>
      </c>
      <c r="J380" s="6">
        <f t="shared" si="62"/>
        <v>0</v>
      </c>
      <c r="K380" s="20"/>
      <c r="L380" s="6">
        <f t="shared" si="63"/>
        <v>64000</v>
      </c>
      <c r="M380" s="6">
        <f t="shared" si="64"/>
        <v>7965.625</v>
      </c>
      <c r="N380" s="6">
        <f t="shared" si="65"/>
        <v>0</v>
      </c>
      <c r="O380" s="6">
        <f t="shared" si="66"/>
        <v>10033.375</v>
      </c>
      <c r="P380" s="6">
        <f t="shared" si="71"/>
        <v>-4198.625</v>
      </c>
      <c r="Q380" s="11">
        <f t="shared" si="67"/>
        <v>1350000</v>
      </c>
      <c r="R380" s="11">
        <f t="shared" si="68"/>
        <v>10033.375</v>
      </c>
      <c r="S380" s="11">
        <f t="shared" si="70"/>
        <v>0</v>
      </c>
      <c r="T380" s="20"/>
    </row>
    <row r="381" spans="1:20" x14ac:dyDescent="0.25">
      <c r="A381">
        <v>2021011602</v>
      </c>
      <c r="B381">
        <v>7</v>
      </c>
      <c r="C381" s="7">
        <v>0.53591999999999995</v>
      </c>
      <c r="D381" s="6">
        <f t="shared" si="60"/>
        <v>80388</v>
      </c>
      <c r="E381" s="60">
        <v>0.43656</v>
      </c>
      <c r="F381" s="6">
        <f t="shared" si="69"/>
        <v>0</v>
      </c>
      <c r="G381" s="7">
        <v>0.67164999999999997</v>
      </c>
      <c r="H381" s="6">
        <f t="shared" si="61"/>
        <v>8395.625</v>
      </c>
      <c r="I381" s="7">
        <v>0</v>
      </c>
      <c r="J381" s="6">
        <f t="shared" si="62"/>
        <v>0</v>
      </c>
      <c r="K381" s="20"/>
      <c r="L381" s="6">
        <f t="shared" si="63"/>
        <v>64000</v>
      </c>
      <c r="M381" s="6">
        <f t="shared" si="64"/>
        <v>8395.625</v>
      </c>
      <c r="N381" s="6">
        <f t="shared" si="65"/>
        <v>0</v>
      </c>
      <c r="O381" s="6">
        <f t="shared" si="66"/>
        <v>7992.375</v>
      </c>
      <c r="P381" s="6">
        <f t="shared" si="71"/>
        <v>-2041</v>
      </c>
      <c r="Q381" s="11">
        <f t="shared" si="67"/>
        <v>1350000</v>
      </c>
      <c r="R381" s="11">
        <f t="shared" si="68"/>
        <v>7992.375</v>
      </c>
      <c r="S381" s="11">
        <f t="shared" si="70"/>
        <v>0</v>
      </c>
      <c r="T381" s="20"/>
    </row>
    <row r="382" spans="1:20" x14ac:dyDescent="0.25">
      <c r="A382">
        <v>2021011603</v>
      </c>
      <c r="B382">
        <v>7</v>
      </c>
      <c r="C382" s="7">
        <v>0.52971999999999997</v>
      </c>
      <c r="D382" s="6">
        <f t="shared" si="60"/>
        <v>79458</v>
      </c>
      <c r="E382" s="60">
        <v>0.30869000000000002</v>
      </c>
      <c r="F382" s="6">
        <f t="shared" si="69"/>
        <v>0</v>
      </c>
      <c r="G382" s="7">
        <v>0.66278999999999999</v>
      </c>
      <c r="H382" s="6">
        <f t="shared" si="61"/>
        <v>8284.875</v>
      </c>
      <c r="I382" s="7">
        <v>0</v>
      </c>
      <c r="J382" s="6">
        <f t="shared" si="62"/>
        <v>0</v>
      </c>
      <c r="K382" s="20"/>
      <c r="L382" s="6">
        <f t="shared" si="63"/>
        <v>64000</v>
      </c>
      <c r="M382" s="6">
        <f t="shared" si="64"/>
        <v>8284.875</v>
      </c>
      <c r="N382" s="6">
        <f t="shared" si="65"/>
        <v>0</v>
      </c>
      <c r="O382" s="6">
        <f t="shared" si="66"/>
        <v>7173.125</v>
      </c>
      <c r="P382" s="6">
        <f t="shared" si="71"/>
        <v>-819.25</v>
      </c>
      <c r="Q382" s="11">
        <f t="shared" si="67"/>
        <v>1350000</v>
      </c>
      <c r="R382" s="11">
        <f t="shared" si="68"/>
        <v>7173.125</v>
      </c>
      <c r="S382" s="11">
        <f t="shared" si="70"/>
        <v>0</v>
      </c>
      <c r="T382" s="20"/>
    </row>
    <row r="383" spans="1:20" x14ac:dyDescent="0.25">
      <c r="A383">
        <v>2021011604</v>
      </c>
      <c r="B383">
        <v>7</v>
      </c>
      <c r="C383" s="7">
        <v>0.52922999999999998</v>
      </c>
      <c r="D383" s="6">
        <f t="shared" si="60"/>
        <v>79384.5</v>
      </c>
      <c r="E383" s="60">
        <v>0.28527000000000002</v>
      </c>
      <c r="F383" s="6">
        <f t="shared" si="69"/>
        <v>0</v>
      </c>
      <c r="G383" s="7">
        <v>0.62261</v>
      </c>
      <c r="H383" s="6">
        <f t="shared" si="61"/>
        <v>7782.625</v>
      </c>
      <c r="I383" s="7">
        <v>0</v>
      </c>
      <c r="J383" s="6">
        <f t="shared" si="62"/>
        <v>0</v>
      </c>
      <c r="K383" s="20"/>
      <c r="L383" s="6">
        <f t="shared" si="63"/>
        <v>64000</v>
      </c>
      <c r="M383" s="6">
        <f t="shared" si="64"/>
        <v>7782.625</v>
      </c>
      <c r="N383" s="6">
        <f t="shared" si="65"/>
        <v>0</v>
      </c>
      <c r="O383" s="6">
        <f t="shared" si="66"/>
        <v>7601.875</v>
      </c>
      <c r="P383" s="6">
        <f t="shared" si="71"/>
        <v>428.75</v>
      </c>
      <c r="Q383" s="11">
        <f t="shared" si="67"/>
        <v>1350000</v>
      </c>
      <c r="R383" s="11">
        <f t="shared" si="68"/>
        <v>7601.875</v>
      </c>
      <c r="S383" s="11">
        <f t="shared" si="70"/>
        <v>0</v>
      </c>
      <c r="T383" s="20"/>
    </row>
    <row r="384" spans="1:20" x14ac:dyDescent="0.25">
      <c r="A384">
        <v>2021011605</v>
      </c>
      <c r="B384">
        <v>7</v>
      </c>
      <c r="C384" s="7">
        <v>0.53473000000000004</v>
      </c>
      <c r="D384" s="6">
        <f t="shared" si="60"/>
        <v>80209.5</v>
      </c>
      <c r="E384" s="60">
        <v>0.32328000000000001</v>
      </c>
      <c r="F384" s="6">
        <f t="shared" si="69"/>
        <v>0</v>
      </c>
      <c r="G384" s="7">
        <v>0.57408999999999999</v>
      </c>
      <c r="H384" s="6">
        <f t="shared" si="61"/>
        <v>7176.125</v>
      </c>
      <c r="I384" s="7">
        <v>0</v>
      </c>
      <c r="J384" s="6">
        <f t="shared" si="62"/>
        <v>0</v>
      </c>
      <c r="K384" s="20"/>
      <c r="L384" s="6">
        <f t="shared" si="63"/>
        <v>64000</v>
      </c>
      <c r="M384" s="6">
        <f t="shared" si="64"/>
        <v>7176.125</v>
      </c>
      <c r="N384" s="6">
        <f t="shared" si="65"/>
        <v>0</v>
      </c>
      <c r="O384" s="6">
        <f t="shared" si="66"/>
        <v>9033.375</v>
      </c>
      <c r="P384" s="6">
        <f t="shared" si="71"/>
        <v>1431.5</v>
      </c>
      <c r="Q384" s="11">
        <f t="shared" si="67"/>
        <v>1350000</v>
      </c>
      <c r="R384" s="11">
        <f t="shared" si="68"/>
        <v>9033.375</v>
      </c>
      <c r="S384" s="11">
        <f t="shared" si="70"/>
        <v>0</v>
      </c>
      <c r="T384" s="20"/>
    </row>
    <row r="385" spans="1:20" x14ac:dyDescent="0.25">
      <c r="A385">
        <v>2021011606</v>
      </c>
      <c r="B385">
        <v>7</v>
      </c>
      <c r="C385" s="7">
        <v>0.54898999999999998</v>
      </c>
      <c r="D385" s="6">
        <f t="shared" si="60"/>
        <v>82348.5</v>
      </c>
      <c r="E385" s="60">
        <v>0.29342000000000001</v>
      </c>
      <c r="F385" s="6">
        <f t="shared" si="69"/>
        <v>0</v>
      </c>
      <c r="G385" s="7">
        <v>0.56216999999999995</v>
      </c>
      <c r="H385" s="6">
        <f t="shared" si="61"/>
        <v>7027.1249999999991</v>
      </c>
      <c r="I385" s="7">
        <v>0</v>
      </c>
      <c r="J385" s="6">
        <f t="shared" si="62"/>
        <v>0</v>
      </c>
      <c r="K385" s="20"/>
      <c r="L385" s="6">
        <f t="shared" si="63"/>
        <v>64000</v>
      </c>
      <c r="M385" s="6">
        <f t="shared" si="64"/>
        <v>7027.1249999999991</v>
      </c>
      <c r="N385" s="6">
        <f t="shared" si="65"/>
        <v>0</v>
      </c>
      <c r="O385" s="6">
        <f t="shared" si="66"/>
        <v>11321.375</v>
      </c>
      <c r="P385" s="6">
        <f t="shared" si="71"/>
        <v>2288</v>
      </c>
      <c r="Q385" s="11">
        <f t="shared" si="67"/>
        <v>1350000</v>
      </c>
      <c r="R385" s="11">
        <f t="shared" si="68"/>
        <v>11321.375</v>
      </c>
      <c r="S385" s="11">
        <f t="shared" si="70"/>
        <v>0</v>
      </c>
      <c r="T385" s="20"/>
    </row>
    <row r="386" spans="1:20" x14ac:dyDescent="0.25">
      <c r="A386">
        <v>2021011607</v>
      </c>
      <c r="B386">
        <v>7</v>
      </c>
      <c r="C386" s="7">
        <v>0.56899</v>
      </c>
      <c r="D386" s="6">
        <f t="shared" si="60"/>
        <v>85348.5</v>
      </c>
      <c r="E386" s="60">
        <v>0.29857</v>
      </c>
      <c r="F386" s="6">
        <f t="shared" si="69"/>
        <v>0</v>
      </c>
      <c r="G386" s="7">
        <v>0.61824999999999997</v>
      </c>
      <c r="H386" s="6">
        <f t="shared" si="61"/>
        <v>7728.125</v>
      </c>
      <c r="I386" s="7">
        <v>0</v>
      </c>
      <c r="J386" s="6">
        <f t="shared" si="62"/>
        <v>0</v>
      </c>
      <c r="K386" s="20"/>
      <c r="L386" s="6">
        <f t="shared" si="63"/>
        <v>64000</v>
      </c>
      <c r="M386" s="6">
        <f t="shared" si="64"/>
        <v>7728.125</v>
      </c>
      <c r="N386" s="6">
        <f t="shared" si="65"/>
        <v>0</v>
      </c>
      <c r="O386" s="6">
        <f t="shared" si="66"/>
        <v>13620.375</v>
      </c>
      <c r="P386" s="6">
        <f t="shared" si="71"/>
        <v>2299</v>
      </c>
      <c r="Q386" s="11">
        <f t="shared" si="67"/>
        <v>1350000</v>
      </c>
      <c r="R386" s="11">
        <f t="shared" si="68"/>
        <v>13620.375</v>
      </c>
      <c r="S386" s="11">
        <f t="shared" si="70"/>
        <v>0</v>
      </c>
      <c r="T386" s="20"/>
    </row>
    <row r="387" spans="1:20" x14ac:dyDescent="0.25">
      <c r="A387">
        <v>2021011608</v>
      </c>
      <c r="B387">
        <v>7</v>
      </c>
      <c r="C387" s="7">
        <v>0.59279000000000004</v>
      </c>
      <c r="D387" s="6">
        <f t="shared" si="60"/>
        <v>88918.5</v>
      </c>
      <c r="E387" s="60">
        <v>0.31594</v>
      </c>
      <c r="F387" s="6">
        <f t="shared" si="69"/>
        <v>0</v>
      </c>
      <c r="G387" s="7">
        <v>0.70269000000000004</v>
      </c>
      <c r="H387" s="6">
        <f t="shared" si="61"/>
        <v>8783.625</v>
      </c>
      <c r="I387" s="7">
        <v>3.524E-2</v>
      </c>
      <c r="J387" s="6">
        <f t="shared" si="62"/>
        <v>2819.2</v>
      </c>
      <c r="K387" s="20"/>
      <c r="L387" s="6">
        <f t="shared" si="63"/>
        <v>64000</v>
      </c>
      <c r="M387" s="6">
        <f t="shared" si="64"/>
        <v>8783.625</v>
      </c>
      <c r="N387" s="6">
        <f t="shared" si="65"/>
        <v>2819.2</v>
      </c>
      <c r="O387" s="6">
        <f t="shared" si="66"/>
        <v>13315.674999999999</v>
      </c>
      <c r="P387" s="6">
        <f t="shared" si="71"/>
        <v>-304.70000000000073</v>
      </c>
      <c r="Q387" s="11">
        <f t="shared" si="67"/>
        <v>1350000</v>
      </c>
      <c r="R387" s="11">
        <f t="shared" si="68"/>
        <v>13315.674999999999</v>
      </c>
      <c r="S387" s="11">
        <f t="shared" si="70"/>
        <v>0</v>
      </c>
      <c r="T387" s="20"/>
    </row>
    <row r="388" spans="1:20" x14ac:dyDescent="0.25">
      <c r="A388">
        <v>2021011609</v>
      </c>
      <c r="B388">
        <v>7</v>
      </c>
      <c r="C388" s="7">
        <v>0.60729</v>
      </c>
      <c r="D388" s="6">
        <f t="shared" si="60"/>
        <v>91093.5</v>
      </c>
      <c r="E388" s="60">
        <v>0.25156000000000001</v>
      </c>
      <c r="F388" s="6">
        <f t="shared" si="69"/>
        <v>0</v>
      </c>
      <c r="G388" s="7">
        <v>0.75278999999999996</v>
      </c>
      <c r="H388" s="6">
        <f t="shared" si="61"/>
        <v>9409.875</v>
      </c>
      <c r="I388" s="7">
        <v>0.23374</v>
      </c>
      <c r="J388" s="6">
        <f t="shared" si="62"/>
        <v>18699.2</v>
      </c>
      <c r="K388" s="20"/>
      <c r="L388" s="6">
        <f t="shared" si="63"/>
        <v>64000</v>
      </c>
      <c r="M388" s="6">
        <f t="shared" si="64"/>
        <v>9409.875</v>
      </c>
      <c r="N388" s="6">
        <f t="shared" si="65"/>
        <v>17683.625</v>
      </c>
      <c r="O388" s="6">
        <f t="shared" si="66"/>
        <v>0</v>
      </c>
      <c r="P388" s="6">
        <f t="shared" si="71"/>
        <v>-13315.674999999999</v>
      </c>
      <c r="Q388" s="11">
        <f t="shared" si="67"/>
        <v>1350000</v>
      </c>
      <c r="R388" s="11">
        <f t="shared" si="68"/>
        <v>0</v>
      </c>
      <c r="S388" s="11">
        <f t="shared" si="70"/>
        <v>0</v>
      </c>
      <c r="T388" s="20"/>
    </row>
    <row r="389" spans="1:20" x14ac:dyDescent="0.25">
      <c r="A389">
        <v>2021011610</v>
      </c>
      <c r="B389">
        <v>7</v>
      </c>
      <c r="C389" s="7">
        <v>0.61402999999999996</v>
      </c>
      <c r="D389" s="6">
        <f t="shared" ref="D389:D452" si="72">D$18*C389</f>
        <v>92104.5</v>
      </c>
      <c r="E389" s="60">
        <v>0.23205000000000001</v>
      </c>
      <c r="F389" s="6">
        <f t="shared" si="69"/>
        <v>0</v>
      </c>
      <c r="G389" s="7">
        <v>0.77054</v>
      </c>
      <c r="H389" s="6">
        <f t="shared" ref="H389:H452" si="73">H$18*G389</f>
        <v>9631.75</v>
      </c>
      <c r="I389" s="7">
        <v>0.42426000000000003</v>
      </c>
      <c r="J389" s="6">
        <f t="shared" ref="J389:J452" si="74">I389*J$18</f>
        <v>33940.800000000003</v>
      </c>
      <c r="K389" s="20"/>
      <c r="L389" s="6">
        <f t="shared" si="63"/>
        <v>64000</v>
      </c>
      <c r="M389" s="6">
        <f t="shared" si="64"/>
        <v>9631.75</v>
      </c>
      <c r="N389" s="6">
        <f t="shared" si="65"/>
        <v>18472.75</v>
      </c>
      <c r="O389" s="6">
        <f t="shared" si="66"/>
        <v>0</v>
      </c>
      <c r="P389" s="6">
        <f t="shared" si="71"/>
        <v>0</v>
      </c>
      <c r="Q389" s="11">
        <f t="shared" si="67"/>
        <v>1350000</v>
      </c>
      <c r="R389" s="11">
        <f t="shared" si="68"/>
        <v>0</v>
      </c>
      <c r="S389" s="11">
        <f t="shared" si="70"/>
        <v>0</v>
      </c>
      <c r="T389" s="20"/>
    </row>
    <row r="390" spans="1:20" x14ac:dyDescent="0.25">
      <c r="A390">
        <v>2021011611</v>
      </c>
      <c r="B390">
        <v>7</v>
      </c>
      <c r="C390" s="7">
        <v>0.61563999999999997</v>
      </c>
      <c r="D390" s="6">
        <f t="shared" si="72"/>
        <v>92346</v>
      </c>
      <c r="E390" s="60">
        <v>0.20888999999999999</v>
      </c>
      <c r="F390" s="6">
        <f t="shared" si="69"/>
        <v>0</v>
      </c>
      <c r="G390" s="7">
        <v>0.77232999999999996</v>
      </c>
      <c r="H390" s="6">
        <f t="shared" si="73"/>
        <v>9654.125</v>
      </c>
      <c r="I390" s="7">
        <v>0.46940999999999999</v>
      </c>
      <c r="J390" s="6">
        <f t="shared" si="74"/>
        <v>37552.800000000003</v>
      </c>
      <c r="K390" s="20"/>
      <c r="L390" s="6">
        <f t="shared" si="63"/>
        <v>64000</v>
      </c>
      <c r="M390" s="6">
        <f t="shared" si="64"/>
        <v>9654.125</v>
      </c>
      <c r="N390" s="6">
        <f t="shared" si="65"/>
        <v>18691.875</v>
      </c>
      <c r="O390" s="6">
        <f t="shared" si="66"/>
        <v>0</v>
      </c>
      <c r="P390" s="6">
        <f t="shared" si="71"/>
        <v>0</v>
      </c>
      <c r="Q390" s="11">
        <f t="shared" si="67"/>
        <v>1350000</v>
      </c>
      <c r="R390" s="11">
        <f t="shared" si="68"/>
        <v>0</v>
      </c>
      <c r="S390" s="11">
        <f t="shared" si="70"/>
        <v>0</v>
      </c>
      <c r="T390" s="20"/>
    </row>
    <row r="391" spans="1:20" x14ac:dyDescent="0.25">
      <c r="A391">
        <v>2021011612</v>
      </c>
      <c r="B391">
        <v>7</v>
      </c>
      <c r="C391" s="7">
        <v>0.60987999999999998</v>
      </c>
      <c r="D391" s="6">
        <f t="shared" si="72"/>
        <v>91482</v>
      </c>
      <c r="E391" s="60">
        <v>0.23555999999999999</v>
      </c>
      <c r="F391" s="6">
        <f t="shared" si="69"/>
        <v>0</v>
      </c>
      <c r="G391" s="7">
        <v>0.76148000000000005</v>
      </c>
      <c r="H391" s="6">
        <f t="shared" si="73"/>
        <v>9518.5</v>
      </c>
      <c r="I391" s="7">
        <v>0.48902000000000001</v>
      </c>
      <c r="J391" s="6">
        <f t="shared" si="74"/>
        <v>39121.599999999999</v>
      </c>
      <c r="K391" s="20"/>
      <c r="L391" s="6">
        <f t="shared" si="63"/>
        <v>64000</v>
      </c>
      <c r="M391" s="6">
        <f t="shared" si="64"/>
        <v>9518.5</v>
      </c>
      <c r="N391" s="6">
        <f t="shared" si="65"/>
        <v>17963.5</v>
      </c>
      <c r="O391" s="6">
        <f t="shared" si="66"/>
        <v>0</v>
      </c>
      <c r="P391" s="6">
        <f t="shared" si="71"/>
        <v>0</v>
      </c>
      <c r="Q391" s="11">
        <f t="shared" si="67"/>
        <v>1350000</v>
      </c>
      <c r="R391" s="11">
        <f t="shared" si="68"/>
        <v>0</v>
      </c>
      <c r="S391" s="11">
        <f t="shared" si="70"/>
        <v>0</v>
      </c>
      <c r="T391" s="20"/>
    </row>
    <row r="392" spans="1:20" x14ac:dyDescent="0.25">
      <c r="A392">
        <v>2021011613</v>
      </c>
      <c r="B392">
        <v>7</v>
      </c>
      <c r="C392" s="7">
        <v>0.60360999999999998</v>
      </c>
      <c r="D392" s="6">
        <f t="shared" si="72"/>
        <v>90541.5</v>
      </c>
      <c r="E392" s="60">
        <v>0.28571000000000002</v>
      </c>
      <c r="F392" s="6">
        <f t="shared" si="69"/>
        <v>0</v>
      </c>
      <c r="G392" s="7">
        <v>0.77593999999999996</v>
      </c>
      <c r="H392" s="6">
        <f t="shared" si="73"/>
        <v>9699.25</v>
      </c>
      <c r="I392" s="7">
        <v>0.48647000000000001</v>
      </c>
      <c r="J392" s="6">
        <f t="shared" si="74"/>
        <v>38917.599999999999</v>
      </c>
      <c r="K392" s="20"/>
      <c r="L392" s="6">
        <f t="shared" si="63"/>
        <v>64000</v>
      </c>
      <c r="M392" s="6">
        <f t="shared" si="64"/>
        <v>9699.25</v>
      </c>
      <c r="N392" s="6">
        <f t="shared" si="65"/>
        <v>16842.25</v>
      </c>
      <c r="O392" s="6">
        <f t="shared" si="66"/>
        <v>0</v>
      </c>
      <c r="P392" s="6">
        <f t="shared" si="71"/>
        <v>0</v>
      </c>
      <c r="Q392" s="11">
        <f t="shared" si="67"/>
        <v>1350000</v>
      </c>
      <c r="R392" s="11">
        <f t="shared" si="68"/>
        <v>0</v>
      </c>
      <c r="S392" s="11">
        <f t="shared" si="70"/>
        <v>0</v>
      </c>
      <c r="T392" s="20"/>
    </row>
    <row r="393" spans="1:20" x14ac:dyDescent="0.25">
      <c r="A393">
        <v>2021011614</v>
      </c>
      <c r="B393">
        <v>7</v>
      </c>
      <c r="C393" s="7">
        <v>0.59858999999999996</v>
      </c>
      <c r="D393" s="6">
        <f t="shared" si="72"/>
        <v>89788.5</v>
      </c>
      <c r="E393" s="60">
        <v>0.29371999999999998</v>
      </c>
      <c r="F393" s="6">
        <f t="shared" si="69"/>
        <v>0</v>
      </c>
      <c r="G393" s="7">
        <v>0.77817999999999998</v>
      </c>
      <c r="H393" s="6">
        <f t="shared" si="73"/>
        <v>9727.25</v>
      </c>
      <c r="I393" s="7">
        <v>0.50053999999999998</v>
      </c>
      <c r="J393" s="6">
        <f t="shared" si="74"/>
        <v>40043.199999999997</v>
      </c>
      <c r="K393" s="20"/>
      <c r="L393" s="6">
        <f t="shared" si="63"/>
        <v>64000</v>
      </c>
      <c r="M393" s="6">
        <f t="shared" si="64"/>
        <v>9727.25</v>
      </c>
      <c r="N393" s="6">
        <f t="shared" si="65"/>
        <v>16061.25</v>
      </c>
      <c r="O393" s="6">
        <f t="shared" si="66"/>
        <v>0</v>
      </c>
      <c r="P393" s="6">
        <f t="shared" si="71"/>
        <v>0</v>
      </c>
      <c r="Q393" s="11">
        <f t="shared" si="67"/>
        <v>1350000</v>
      </c>
      <c r="R393" s="11">
        <f t="shared" si="68"/>
        <v>0</v>
      </c>
      <c r="S393" s="11">
        <f t="shared" si="70"/>
        <v>0</v>
      </c>
      <c r="T393" s="20"/>
    </row>
    <row r="394" spans="1:20" x14ac:dyDescent="0.25">
      <c r="A394">
        <v>2021011615</v>
      </c>
      <c r="B394">
        <v>7</v>
      </c>
      <c r="C394" s="7">
        <v>0.59694000000000003</v>
      </c>
      <c r="D394" s="6">
        <f t="shared" si="72"/>
        <v>89541</v>
      </c>
      <c r="E394" s="60">
        <v>0.42615999999999998</v>
      </c>
      <c r="F394" s="6">
        <f t="shared" si="69"/>
        <v>0</v>
      </c>
      <c r="G394" s="7">
        <v>0.79679</v>
      </c>
      <c r="H394" s="6">
        <f t="shared" si="73"/>
        <v>9959.875</v>
      </c>
      <c r="I394" s="7">
        <v>0.48938999999999999</v>
      </c>
      <c r="J394" s="6">
        <f t="shared" si="74"/>
        <v>39151.199999999997</v>
      </c>
      <c r="K394" s="20"/>
      <c r="L394" s="6">
        <f t="shared" si="63"/>
        <v>64000</v>
      </c>
      <c r="M394" s="6">
        <f t="shared" si="64"/>
        <v>9959.875</v>
      </c>
      <c r="N394" s="6">
        <f t="shared" si="65"/>
        <v>15581.125</v>
      </c>
      <c r="O394" s="6">
        <f t="shared" si="66"/>
        <v>0</v>
      </c>
      <c r="P394" s="6">
        <f t="shared" si="71"/>
        <v>0</v>
      </c>
      <c r="Q394" s="11">
        <f t="shared" si="67"/>
        <v>1350000</v>
      </c>
      <c r="R394" s="11">
        <f t="shared" si="68"/>
        <v>0</v>
      </c>
      <c r="S394" s="11">
        <f t="shared" si="70"/>
        <v>0</v>
      </c>
      <c r="T394" s="20"/>
    </row>
    <row r="395" spans="1:20" x14ac:dyDescent="0.25">
      <c r="A395">
        <v>2021011616</v>
      </c>
      <c r="B395">
        <v>7</v>
      </c>
      <c r="C395" s="7">
        <v>0.60160999999999998</v>
      </c>
      <c r="D395" s="6">
        <f t="shared" si="72"/>
        <v>90241.5</v>
      </c>
      <c r="E395" s="60">
        <v>0.59792000000000001</v>
      </c>
      <c r="F395" s="6">
        <f t="shared" si="69"/>
        <v>0</v>
      </c>
      <c r="G395" s="7">
        <v>0.79335999999999995</v>
      </c>
      <c r="H395" s="6">
        <f t="shared" si="73"/>
        <v>9917</v>
      </c>
      <c r="I395" s="7">
        <v>0.25675999999999999</v>
      </c>
      <c r="J395" s="6">
        <f t="shared" si="74"/>
        <v>20540.8</v>
      </c>
      <c r="K395" s="20"/>
      <c r="L395" s="6">
        <f t="shared" si="63"/>
        <v>64000</v>
      </c>
      <c r="M395" s="6">
        <f t="shared" si="64"/>
        <v>9917</v>
      </c>
      <c r="N395" s="6">
        <f t="shared" si="65"/>
        <v>16324.5</v>
      </c>
      <c r="O395" s="6">
        <f t="shared" si="66"/>
        <v>0</v>
      </c>
      <c r="P395" s="6">
        <f t="shared" si="71"/>
        <v>0</v>
      </c>
      <c r="Q395" s="11">
        <f t="shared" si="67"/>
        <v>1350000</v>
      </c>
      <c r="R395" s="11">
        <f t="shared" si="68"/>
        <v>0</v>
      </c>
      <c r="S395" s="11">
        <f t="shared" si="70"/>
        <v>0</v>
      </c>
      <c r="T395" s="20"/>
    </row>
    <row r="396" spans="1:20" x14ac:dyDescent="0.25">
      <c r="A396">
        <v>2021011617</v>
      </c>
      <c r="B396">
        <v>7</v>
      </c>
      <c r="C396" s="7">
        <v>0.61758000000000002</v>
      </c>
      <c r="D396" s="6">
        <f t="shared" si="72"/>
        <v>92637</v>
      </c>
      <c r="E396" s="60">
        <v>0.61634</v>
      </c>
      <c r="F396" s="6">
        <f t="shared" si="69"/>
        <v>0</v>
      </c>
      <c r="G396" s="7">
        <v>0.77431000000000005</v>
      </c>
      <c r="H396" s="6">
        <f t="shared" si="73"/>
        <v>9678.875</v>
      </c>
      <c r="I396" s="7">
        <v>2.436E-2</v>
      </c>
      <c r="J396" s="6">
        <f t="shared" si="74"/>
        <v>1948.8</v>
      </c>
      <c r="K396" s="20"/>
      <c r="L396" s="6">
        <f t="shared" si="63"/>
        <v>64000</v>
      </c>
      <c r="M396" s="6">
        <f t="shared" si="64"/>
        <v>9678.875</v>
      </c>
      <c r="N396" s="6">
        <f t="shared" si="65"/>
        <v>1948.8</v>
      </c>
      <c r="O396" s="6">
        <f t="shared" si="66"/>
        <v>17009.325000000001</v>
      </c>
      <c r="P396" s="6">
        <f t="shared" si="71"/>
        <v>17009.325000000001</v>
      </c>
      <c r="Q396" s="11">
        <f t="shared" si="67"/>
        <v>1350000</v>
      </c>
      <c r="R396" s="11">
        <f t="shared" si="68"/>
        <v>17009.325000000001</v>
      </c>
      <c r="S396" s="11">
        <f t="shared" si="70"/>
        <v>0</v>
      </c>
      <c r="T396" s="20"/>
    </row>
    <row r="397" spans="1:20" x14ac:dyDescent="0.25">
      <c r="A397">
        <v>2021011618</v>
      </c>
      <c r="B397">
        <v>7</v>
      </c>
      <c r="C397" s="7">
        <v>0.64754999999999996</v>
      </c>
      <c r="D397" s="6">
        <f t="shared" si="72"/>
        <v>97132.5</v>
      </c>
      <c r="E397" s="60">
        <v>0.68323</v>
      </c>
      <c r="F397" s="6">
        <f t="shared" si="69"/>
        <v>0</v>
      </c>
      <c r="G397" s="7">
        <v>0.75839000000000001</v>
      </c>
      <c r="H397" s="6">
        <f t="shared" si="73"/>
        <v>9479.875</v>
      </c>
      <c r="I397" s="7">
        <v>0</v>
      </c>
      <c r="J397" s="6">
        <f t="shared" si="74"/>
        <v>0</v>
      </c>
      <c r="K397" s="20"/>
      <c r="L397" s="6">
        <f t="shared" si="63"/>
        <v>64000</v>
      </c>
      <c r="M397" s="6">
        <f t="shared" si="64"/>
        <v>9479.875</v>
      </c>
      <c r="N397" s="6">
        <f t="shared" si="65"/>
        <v>0</v>
      </c>
      <c r="O397" s="6">
        <f t="shared" si="66"/>
        <v>23652.625</v>
      </c>
      <c r="P397" s="6">
        <f t="shared" si="71"/>
        <v>6643.2999999999993</v>
      </c>
      <c r="Q397" s="11">
        <f t="shared" si="67"/>
        <v>1350000</v>
      </c>
      <c r="R397" s="11">
        <f t="shared" si="68"/>
        <v>23652.625</v>
      </c>
      <c r="S397" s="11">
        <f t="shared" si="70"/>
        <v>0</v>
      </c>
      <c r="T397" s="20"/>
    </row>
    <row r="398" spans="1:20" x14ac:dyDescent="0.25">
      <c r="A398">
        <v>2021011619</v>
      </c>
      <c r="B398">
        <v>7</v>
      </c>
      <c r="C398" s="7">
        <v>0.65737999999999996</v>
      </c>
      <c r="D398" s="6">
        <f t="shared" si="72"/>
        <v>98607</v>
      </c>
      <c r="E398" s="60">
        <v>0.74880000000000002</v>
      </c>
      <c r="F398" s="6">
        <f t="shared" si="69"/>
        <v>0</v>
      </c>
      <c r="G398" s="7">
        <v>0.77098999999999995</v>
      </c>
      <c r="H398" s="6">
        <f t="shared" si="73"/>
        <v>9637.375</v>
      </c>
      <c r="I398" s="7">
        <v>0</v>
      </c>
      <c r="J398" s="6">
        <f t="shared" si="74"/>
        <v>0</v>
      </c>
      <c r="K398" s="20"/>
      <c r="L398" s="6">
        <f t="shared" si="63"/>
        <v>64000</v>
      </c>
      <c r="M398" s="6">
        <f t="shared" si="64"/>
        <v>9637.375</v>
      </c>
      <c r="N398" s="6">
        <f t="shared" si="65"/>
        <v>0</v>
      </c>
      <c r="O398" s="6">
        <f t="shared" si="66"/>
        <v>24969.625</v>
      </c>
      <c r="P398" s="6">
        <f t="shared" si="71"/>
        <v>1317</v>
      </c>
      <c r="Q398" s="11">
        <f t="shared" si="67"/>
        <v>1350000</v>
      </c>
      <c r="R398" s="11">
        <f t="shared" si="68"/>
        <v>24969.625</v>
      </c>
      <c r="S398" s="11">
        <f t="shared" si="70"/>
        <v>0</v>
      </c>
      <c r="T398" s="20"/>
    </row>
    <row r="399" spans="1:20" x14ac:dyDescent="0.25">
      <c r="A399">
        <v>2021011620</v>
      </c>
      <c r="B399">
        <v>7</v>
      </c>
      <c r="C399" s="7">
        <v>0.65071000000000001</v>
      </c>
      <c r="D399" s="6">
        <f t="shared" si="72"/>
        <v>97606.5</v>
      </c>
      <c r="E399" s="60">
        <v>0.77995000000000003</v>
      </c>
      <c r="F399" s="6">
        <f t="shared" si="69"/>
        <v>0</v>
      </c>
      <c r="G399" s="7">
        <v>0.76085999999999998</v>
      </c>
      <c r="H399" s="6">
        <f t="shared" si="73"/>
        <v>9510.75</v>
      </c>
      <c r="I399" s="7">
        <v>0</v>
      </c>
      <c r="J399" s="6">
        <f t="shared" si="74"/>
        <v>0</v>
      </c>
      <c r="K399" s="20"/>
      <c r="L399" s="6">
        <f t="shared" si="63"/>
        <v>64000</v>
      </c>
      <c r="M399" s="6">
        <f t="shared" si="64"/>
        <v>9510.75</v>
      </c>
      <c r="N399" s="6">
        <f t="shared" si="65"/>
        <v>0</v>
      </c>
      <c r="O399" s="6">
        <f t="shared" si="66"/>
        <v>24095.75</v>
      </c>
      <c r="P399" s="6">
        <f t="shared" si="71"/>
        <v>-873.875</v>
      </c>
      <c r="Q399" s="11">
        <f t="shared" si="67"/>
        <v>1350000</v>
      </c>
      <c r="R399" s="11">
        <f t="shared" si="68"/>
        <v>24095.75</v>
      </c>
      <c r="S399" s="11">
        <f t="shared" si="70"/>
        <v>0</v>
      </c>
      <c r="T399" s="20"/>
    </row>
    <row r="400" spans="1:20" x14ac:dyDescent="0.25">
      <c r="A400">
        <v>2021011621</v>
      </c>
      <c r="B400">
        <v>7</v>
      </c>
      <c r="C400" s="7">
        <v>0.64129999999999998</v>
      </c>
      <c r="D400" s="6">
        <f t="shared" si="72"/>
        <v>96195</v>
      </c>
      <c r="E400" s="60">
        <v>0.81474999999999997</v>
      </c>
      <c r="F400" s="6">
        <f t="shared" si="69"/>
        <v>0</v>
      </c>
      <c r="G400" s="7">
        <v>0.74790000000000001</v>
      </c>
      <c r="H400" s="6">
        <f t="shared" si="73"/>
        <v>9348.75</v>
      </c>
      <c r="I400" s="7">
        <v>0</v>
      </c>
      <c r="J400" s="6">
        <f t="shared" si="74"/>
        <v>0</v>
      </c>
      <c r="K400" s="20"/>
      <c r="L400" s="6">
        <f t="shared" si="63"/>
        <v>64000</v>
      </c>
      <c r="M400" s="6">
        <f t="shared" si="64"/>
        <v>9348.75</v>
      </c>
      <c r="N400" s="6">
        <f t="shared" si="65"/>
        <v>0</v>
      </c>
      <c r="O400" s="6">
        <f t="shared" si="66"/>
        <v>22846.25</v>
      </c>
      <c r="P400" s="6">
        <f t="shared" si="71"/>
        <v>-1249.5</v>
      </c>
      <c r="Q400" s="11">
        <f t="shared" si="67"/>
        <v>1350000</v>
      </c>
      <c r="R400" s="11">
        <f t="shared" si="68"/>
        <v>22846.25</v>
      </c>
      <c r="S400" s="11">
        <f t="shared" si="70"/>
        <v>0</v>
      </c>
      <c r="T400" s="20"/>
    </row>
    <row r="401" spans="1:20" x14ac:dyDescent="0.25">
      <c r="A401">
        <v>2021011622</v>
      </c>
      <c r="B401">
        <v>7</v>
      </c>
      <c r="C401" s="7">
        <v>0.62629999999999997</v>
      </c>
      <c r="D401" s="6">
        <f t="shared" si="72"/>
        <v>93945</v>
      </c>
      <c r="E401" s="60">
        <v>0.86192000000000002</v>
      </c>
      <c r="F401" s="6">
        <f t="shared" si="69"/>
        <v>0</v>
      </c>
      <c r="G401" s="7">
        <v>0.73951999999999996</v>
      </c>
      <c r="H401" s="6">
        <f t="shared" si="73"/>
        <v>9244</v>
      </c>
      <c r="I401" s="7">
        <v>0</v>
      </c>
      <c r="J401" s="6">
        <f t="shared" si="74"/>
        <v>0</v>
      </c>
      <c r="K401" s="20"/>
      <c r="L401" s="6">
        <f t="shared" si="63"/>
        <v>64000</v>
      </c>
      <c r="M401" s="6">
        <f t="shared" si="64"/>
        <v>9244</v>
      </c>
      <c r="N401" s="6">
        <f t="shared" si="65"/>
        <v>0</v>
      </c>
      <c r="O401" s="6">
        <f t="shared" si="66"/>
        <v>20701</v>
      </c>
      <c r="P401" s="6">
        <f t="shared" si="71"/>
        <v>-2145.25</v>
      </c>
      <c r="Q401" s="11">
        <f t="shared" si="67"/>
        <v>1350000</v>
      </c>
      <c r="R401" s="11">
        <f t="shared" si="68"/>
        <v>20701</v>
      </c>
      <c r="S401" s="11">
        <f t="shared" si="70"/>
        <v>0</v>
      </c>
      <c r="T401" s="20"/>
    </row>
    <row r="402" spans="1:20" x14ac:dyDescent="0.25">
      <c r="A402">
        <v>2021011623</v>
      </c>
      <c r="B402">
        <v>7</v>
      </c>
      <c r="C402" s="7">
        <v>0.60497000000000001</v>
      </c>
      <c r="D402" s="6">
        <f t="shared" si="72"/>
        <v>90745.5</v>
      </c>
      <c r="E402" s="60">
        <v>0.89668000000000003</v>
      </c>
      <c r="F402" s="6">
        <f t="shared" si="69"/>
        <v>0</v>
      </c>
      <c r="G402" s="7">
        <v>0.67225000000000001</v>
      </c>
      <c r="H402" s="6">
        <f t="shared" si="73"/>
        <v>8403.125</v>
      </c>
      <c r="I402" s="7">
        <v>0</v>
      </c>
      <c r="J402" s="6">
        <f t="shared" si="74"/>
        <v>0</v>
      </c>
      <c r="K402" s="20"/>
      <c r="L402" s="6">
        <f t="shared" si="63"/>
        <v>64000</v>
      </c>
      <c r="M402" s="6">
        <f t="shared" si="64"/>
        <v>8403.125</v>
      </c>
      <c r="N402" s="6">
        <f t="shared" si="65"/>
        <v>0</v>
      </c>
      <c r="O402" s="6">
        <f t="shared" si="66"/>
        <v>18342.375</v>
      </c>
      <c r="P402" s="6">
        <f t="shared" si="71"/>
        <v>-2358.625</v>
      </c>
      <c r="Q402" s="11">
        <f t="shared" si="67"/>
        <v>1350000</v>
      </c>
      <c r="R402" s="11">
        <f t="shared" si="68"/>
        <v>18342.375</v>
      </c>
      <c r="S402" s="11">
        <f t="shared" si="70"/>
        <v>0</v>
      </c>
      <c r="T402" s="20"/>
    </row>
    <row r="403" spans="1:20" x14ac:dyDescent="0.25">
      <c r="A403">
        <v>2021011624</v>
      </c>
      <c r="B403">
        <v>7</v>
      </c>
      <c r="C403" s="7">
        <v>0.58218000000000003</v>
      </c>
      <c r="D403" s="6">
        <f t="shared" si="72"/>
        <v>87327</v>
      </c>
      <c r="E403" s="60">
        <v>0.92074</v>
      </c>
      <c r="F403" s="6">
        <f t="shared" si="69"/>
        <v>0</v>
      </c>
      <c r="G403" s="7">
        <v>0.61065999999999998</v>
      </c>
      <c r="H403" s="6">
        <f t="shared" si="73"/>
        <v>7633.25</v>
      </c>
      <c r="I403" s="7">
        <v>0</v>
      </c>
      <c r="J403" s="6">
        <f t="shared" si="74"/>
        <v>0</v>
      </c>
      <c r="K403" s="20"/>
      <c r="L403" s="6">
        <f t="shared" si="63"/>
        <v>64000</v>
      </c>
      <c r="M403" s="6">
        <f t="shared" si="64"/>
        <v>7633.25</v>
      </c>
      <c r="N403" s="6">
        <f t="shared" si="65"/>
        <v>0</v>
      </c>
      <c r="O403" s="6">
        <f t="shared" si="66"/>
        <v>15693.75</v>
      </c>
      <c r="P403" s="6">
        <f t="shared" si="71"/>
        <v>-2648.625</v>
      </c>
      <c r="Q403" s="11">
        <f t="shared" si="67"/>
        <v>1350000</v>
      </c>
      <c r="R403" s="11">
        <f t="shared" si="68"/>
        <v>15693.75</v>
      </c>
      <c r="S403" s="11">
        <f t="shared" si="70"/>
        <v>0</v>
      </c>
      <c r="T403" s="20"/>
    </row>
    <row r="404" spans="1:20" x14ac:dyDescent="0.25">
      <c r="A404">
        <v>2021011701</v>
      </c>
      <c r="B404">
        <v>1</v>
      </c>
      <c r="C404" s="7">
        <v>0.56403000000000003</v>
      </c>
      <c r="D404" s="6">
        <f t="shared" si="72"/>
        <v>84604.5</v>
      </c>
      <c r="E404" s="60">
        <v>0.94208000000000003</v>
      </c>
      <c r="F404" s="6">
        <f t="shared" si="69"/>
        <v>0</v>
      </c>
      <c r="G404" s="7">
        <v>0.58177000000000001</v>
      </c>
      <c r="H404" s="6">
        <f t="shared" si="73"/>
        <v>7272.125</v>
      </c>
      <c r="I404" s="7">
        <v>0</v>
      </c>
      <c r="J404" s="6">
        <f t="shared" si="74"/>
        <v>0</v>
      </c>
      <c r="K404" s="20"/>
      <c r="L404" s="6">
        <f t="shared" ref="L404:L467" si="75">IF(D404-F404&gt;C$17,C$17,D404-F404)</f>
        <v>64000</v>
      </c>
      <c r="M404" s="6">
        <f t="shared" ref="M404:M467" si="76">IF(D404-F404-L404&gt;H404,H404,D404-F404-L404)</f>
        <v>7272.125</v>
      </c>
      <c r="N404" s="6">
        <f t="shared" ref="N404:N467" si="77">IF(D404-F404-L404-M404&gt;J404,J404,D404-F404-L404-M404)</f>
        <v>0</v>
      </c>
      <c r="O404" s="6">
        <f t="shared" ref="O404:O467" si="78">D404-F404-L404-M404-N404</f>
        <v>13332.375</v>
      </c>
      <c r="P404" s="6">
        <f t="shared" si="71"/>
        <v>-2361.375</v>
      </c>
      <c r="Q404" s="11">
        <f t="shared" ref="Q404:Q467" si="79">IF(AA$25*P$17-AA$24+Q403-O404&gt;Q$19,Q$19,IF(AA$25*P$17-AA$24+Q403-O404&lt;0,0,AA$25*P$17-AA$24+Q403-O404))</f>
        <v>1350000</v>
      </c>
      <c r="R404" s="11">
        <f t="shared" ref="R404:R467" si="80">IF(Q403-Q404+P$17-AA$24&lt;O404,Q403-Q404+P$17-AA$24,O404)</f>
        <v>13332.375</v>
      </c>
      <c r="S404" s="11">
        <f t="shared" si="70"/>
        <v>0</v>
      </c>
      <c r="T404" s="20"/>
    </row>
    <row r="405" spans="1:20" x14ac:dyDescent="0.25">
      <c r="A405">
        <v>2021011702</v>
      </c>
      <c r="B405">
        <v>1</v>
      </c>
      <c r="C405" s="7">
        <v>0.55247000000000002</v>
      </c>
      <c r="D405" s="6">
        <f t="shared" si="72"/>
        <v>82870.5</v>
      </c>
      <c r="E405" s="60">
        <v>0.95291999999999999</v>
      </c>
      <c r="F405" s="6">
        <f t="shared" ref="F405:F468" si="81">F$18*E405</f>
        <v>0</v>
      </c>
      <c r="G405" s="7">
        <v>0.60772999999999999</v>
      </c>
      <c r="H405" s="6">
        <f t="shared" si="73"/>
        <v>7596.625</v>
      </c>
      <c r="I405" s="7">
        <v>0</v>
      </c>
      <c r="J405" s="6">
        <f t="shared" si="74"/>
        <v>0</v>
      </c>
      <c r="K405" s="20"/>
      <c r="L405" s="6">
        <f t="shared" si="75"/>
        <v>64000</v>
      </c>
      <c r="M405" s="6">
        <f t="shared" si="76"/>
        <v>7596.625</v>
      </c>
      <c r="N405" s="6">
        <f t="shared" si="77"/>
        <v>0</v>
      </c>
      <c r="O405" s="6">
        <f t="shared" si="78"/>
        <v>11273.875</v>
      </c>
      <c r="P405" s="6">
        <f t="shared" si="71"/>
        <v>-2058.5</v>
      </c>
      <c r="Q405" s="11">
        <f t="shared" si="79"/>
        <v>1350000</v>
      </c>
      <c r="R405" s="11">
        <f t="shared" si="80"/>
        <v>11273.875</v>
      </c>
      <c r="S405" s="11">
        <f t="shared" ref="S405:S468" si="82">O405-R405</f>
        <v>0</v>
      </c>
      <c r="T405" s="20"/>
    </row>
    <row r="406" spans="1:20" x14ac:dyDescent="0.25">
      <c r="A406">
        <v>2021011703</v>
      </c>
      <c r="B406">
        <v>1</v>
      </c>
      <c r="C406" s="7">
        <v>0.54518</v>
      </c>
      <c r="D406" s="6">
        <f t="shared" si="72"/>
        <v>81777</v>
      </c>
      <c r="E406" s="60">
        <v>0.96186000000000005</v>
      </c>
      <c r="F406" s="6">
        <f t="shared" si="81"/>
        <v>0</v>
      </c>
      <c r="G406" s="7">
        <v>0.68984999999999996</v>
      </c>
      <c r="H406" s="6">
        <f t="shared" si="73"/>
        <v>8623.125</v>
      </c>
      <c r="I406" s="7">
        <v>0</v>
      </c>
      <c r="J406" s="6">
        <f t="shared" si="74"/>
        <v>0</v>
      </c>
      <c r="K406" s="20"/>
      <c r="L406" s="6">
        <f t="shared" si="75"/>
        <v>64000</v>
      </c>
      <c r="M406" s="6">
        <f t="shared" si="76"/>
        <v>8623.125</v>
      </c>
      <c r="N406" s="6">
        <f t="shared" si="77"/>
        <v>0</v>
      </c>
      <c r="O406" s="6">
        <f t="shared" si="78"/>
        <v>9153.875</v>
      </c>
      <c r="P406" s="6">
        <f t="shared" ref="P406:P469" si="83">O406-O405</f>
        <v>-2120</v>
      </c>
      <c r="Q406" s="11">
        <f t="shared" si="79"/>
        <v>1350000</v>
      </c>
      <c r="R406" s="11">
        <f t="shared" si="80"/>
        <v>9153.875</v>
      </c>
      <c r="S406" s="11">
        <f t="shared" si="82"/>
        <v>0</v>
      </c>
      <c r="T406" s="20"/>
    </row>
    <row r="407" spans="1:20" x14ac:dyDescent="0.25">
      <c r="A407">
        <v>2021011704</v>
      </c>
      <c r="B407">
        <v>1</v>
      </c>
      <c r="C407" s="7">
        <v>0.54308000000000001</v>
      </c>
      <c r="D407" s="6">
        <f t="shared" si="72"/>
        <v>81462</v>
      </c>
      <c r="E407" s="60">
        <v>0.93405000000000005</v>
      </c>
      <c r="F407" s="6">
        <f t="shared" si="81"/>
        <v>0</v>
      </c>
      <c r="G407" s="7">
        <v>0.72563</v>
      </c>
      <c r="H407" s="6">
        <f t="shared" si="73"/>
        <v>9070.375</v>
      </c>
      <c r="I407" s="7">
        <v>0</v>
      </c>
      <c r="J407" s="6">
        <f t="shared" si="74"/>
        <v>0</v>
      </c>
      <c r="K407" s="20"/>
      <c r="L407" s="6">
        <f t="shared" si="75"/>
        <v>64000</v>
      </c>
      <c r="M407" s="6">
        <f t="shared" si="76"/>
        <v>9070.375</v>
      </c>
      <c r="N407" s="6">
        <f t="shared" si="77"/>
        <v>0</v>
      </c>
      <c r="O407" s="6">
        <f t="shared" si="78"/>
        <v>8391.625</v>
      </c>
      <c r="P407" s="6">
        <f t="shared" si="83"/>
        <v>-762.25</v>
      </c>
      <c r="Q407" s="11">
        <f t="shared" si="79"/>
        <v>1350000</v>
      </c>
      <c r="R407" s="11">
        <f t="shared" si="80"/>
        <v>8391.625</v>
      </c>
      <c r="S407" s="11">
        <f t="shared" si="82"/>
        <v>0</v>
      </c>
      <c r="T407" s="20"/>
    </row>
    <row r="408" spans="1:20" x14ac:dyDescent="0.25">
      <c r="A408">
        <v>2021011705</v>
      </c>
      <c r="B408">
        <v>1</v>
      </c>
      <c r="C408" s="7">
        <v>0.54645999999999995</v>
      </c>
      <c r="D408" s="6">
        <f t="shared" si="72"/>
        <v>81968.999999999985</v>
      </c>
      <c r="E408" s="60">
        <v>0.90812000000000004</v>
      </c>
      <c r="F408" s="6">
        <f t="shared" si="81"/>
        <v>0</v>
      </c>
      <c r="G408" s="7">
        <v>0.77290999999999999</v>
      </c>
      <c r="H408" s="6">
        <f t="shared" si="73"/>
        <v>9661.375</v>
      </c>
      <c r="I408" s="7">
        <v>0</v>
      </c>
      <c r="J408" s="6">
        <f t="shared" si="74"/>
        <v>0</v>
      </c>
      <c r="K408" s="20"/>
      <c r="L408" s="6">
        <f t="shared" si="75"/>
        <v>64000</v>
      </c>
      <c r="M408" s="6">
        <f t="shared" si="76"/>
        <v>9661.375</v>
      </c>
      <c r="N408" s="6">
        <f t="shared" si="77"/>
        <v>0</v>
      </c>
      <c r="O408" s="6">
        <f t="shared" si="78"/>
        <v>8307.6249999999854</v>
      </c>
      <c r="P408" s="6">
        <f t="shared" si="83"/>
        <v>-84.000000000014552</v>
      </c>
      <c r="Q408" s="11">
        <f t="shared" si="79"/>
        <v>1350000</v>
      </c>
      <c r="R408" s="11">
        <f t="shared" si="80"/>
        <v>8307.6249999999854</v>
      </c>
      <c r="S408" s="11">
        <f t="shared" si="82"/>
        <v>0</v>
      </c>
      <c r="T408" s="20"/>
    </row>
    <row r="409" spans="1:20" x14ac:dyDescent="0.25">
      <c r="A409">
        <v>2021011706</v>
      </c>
      <c r="B409">
        <v>1</v>
      </c>
      <c r="C409" s="7">
        <v>0.55562999999999996</v>
      </c>
      <c r="D409" s="6">
        <f t="shared" si="72"/>
        <v>83344.5</v>
      </c>
      <c r="E409" s="60">
        <v>0.89303999999999994</v>
      </c>
      <c r="F409" s="6">
        <f t="shared" si="81"/>
        <v>0</v>
      </c>
      <c r="G409" s="7">
        <v>0.78902000000000005</v>
      </c>
      <c r="H409" s="6">
        <f t="shared" si="73"/>
        <v>9862.75</v>
      </c>
      <c r="I409" s="7">
        <v>0</v>
      </c>
      <c r="J409" s="6">
        <f t="shared" si="74"/>
        <v>0</v>
      </c>
      <c r="K409" s="20"/>
      <c r="L409" s="6">
        <f t="shared" si="75"/>
        <v>64000</v>
      </c>
      <c r="M409" s="6">
        <f t="shared" si="76"/>
        <v>9862.75</v>
      </c>
      <c r="N409" s="6">
        <f t="shared" si="77"/>
        <v>0</v>
      </c>
      <c r="O409" s="6">
        <f t="shared" si="78"/>
        <v>9481.75</v>
      </c>
      <c r="P409" s="6">
        <f t="shared" si="83"/>
        <v>1174.1250000000146</v>
      </c>
      <c r="Q409" s="11">
        <f t="shared" si="79"/>
        <v>1350000</v>
      </c>
      <c r="R409" s="11">
        <f t="shared" si="80"/>
        <v>9481.75</v>
      </c>
      <c r="S409" s="11">
        <f t="shared" si="82"/>
        <v>0</v>
      </c>
      <c r="T409" s="20"/>
    </row>
    <row r="410" spans="1:20" x14ac:dyDescent="0.25">
      <c r="A410">
        <v>2021011707</v>
      </c>
      <c r="B410">
        <v>1</v>
      </c>
      <c r="C410" s="7">
        <v>0.56986000000000003</v>
      </c>
      <c r="D410" s="6">
        <f t="shared" si="72"/>
        <v>85479</v>
      </c>
      <c r="E410" s="60">
        <v>0.89846999999999999</v>
      </c>
      <c r="F410" s="6">
        <f t="shared" si="81"/>
        <v>0</v>
      </c>
      <c r="G410" s="7">
        <v>0.78776999999999997</v>
      </c>
      <c r="H410" s="6">
        <f t="shared" si="73"/>
        <v>9847.125</v>
      </c>
      <c r="I410" s="7">
        <v>0</v>
      </c>
      <c r="J410" s="6">
        <f t="shared" si="74"/>
        <v>0</v>
      </c>
      <c r="K410" s="20"/>
      <c r="L410" s="6">
        <f t="shared" si="75"/>
        <v>64000</v>
      </c>
      <c r="M410" s="6">
        <f t="shared" si="76"/>
        <v>9847.125</v>
      </c>
      <c r="N410" s="6">
        <f t="shared" si="77"/>
        <v>0</v>
      </c>
      <c r="O410" s="6">
        <f t="shared" si="78"/>
        <v>11631.875</v>
      </c>
      <c r="P410" s="6">
        <f t="shared" si="83"/>
        <v>2150.125</v>
      </c>
      <c r="Q410" s="11">
        <f t="shared" si="79"/>
        <v>1350000</v>
      </c>
      <c r="R410" s="11">
        <f t="shared" si="80"/>
        <v>11631.875</v>
      </c>
      <c r="S410" s="11">
        <f t="shared" si="82"/>
        <v>0</v>
      </c>
      <c r="T410" s="20"/>
    </row>
    <row r="411" spans="1:20" x14ac:dyDescent="0.25">
      <c r="A411">
        <v>2021011708</v>
      </c>
      <c r="B411">
        <v>1</v>
      </c>
      <c r="C411" s="7">
        <v>0.58540000000000003</v>
      </c>
      <c r="D411" s="6">
        <f t="shared" si="72"/>
        <v>87810</v>
      </c>
      <c r="E411" s="60">
        <v>0.90176000000000001</v>
      </c>
      <c r="F411" s="6">
        <f t="shared" si="81"/>
        <v>0</v>
      </c>
      <c r="G411" s="7">
        <v>0.77642</v>
      </c>
      <c r="H411" s="6">
        <f t="shared" si="73"/>
        <v>9705.25</v>
      </c>
      <c r="I411" s="7">
        <v>4.018E-2</v>
      </c>
      <c r="J411" s="6">
        <f t="shared" si="74"/>
        <v>3214.4</v>
      </c>
      <c r="K411" s="20"/>
      <c r="L411" s="6">
        <f t="shared" si="75"/>
        <v>64000</v>
      </c>
      <c r="M411" s="6">
        <f t="shared" si="76"/>
        <v>9705.25</v>
      </c>
      <c r="N411" s="6">
        <f t="shared" si="77"/>
        <v>3214.4</v>
      </c>
      <c r="O411" s="6">
        <f t="shared" si="78"/>
        <v>10890.35</v>
      </c>
      <c r="P411" s="6">
        <f t="shared" si="83"/>
        <v>-741.52499999999964</v>
      </c>
      <c r="Q411" s="11">
        <f t="shared" si="79"/>
        <v>1350000</v>
      </c>
      <c r="R411" s="11">
        <f t="shared" si="80"/>
        <v>10890.35</v>
      </c>
      <c r="S411" s="11">
        <f t="shared" si="82"/>
        <v>0</v>
      </c>
      <c r="T411" s="20"/>
    </row>
    <row r="412" spans="1:20" x14ac:dyDescent="0.25">
      <c r="A412">
        <v>2021011709</v>
      </c>
      <c r="B412">
        <v>1</v>
      </c>
      <c r="C412" s="7">
        <v>0.59635000000000005</v>
      </c>
      <c r="D412" s="6">
        <f t="shared" si="72"/>
        <v>89452.5</v>
      </c>
      <c r="E412" s="60">
        <v>0.87075000000000002</v>
      </c>
      <c r="F412" s="6">
        <f t="shared" si="81"/>
        <v>0</v>
      </c>
      <c r="G412" s="7">
        <v>0.76198999999999995</v>
      </c>
      <c r="H412" s="6">
        <f t="shared" si="73"/>
        <v>9524.875</v>
      </c>
      <c r="I412" s="7">
        <v>0.23255999999999999</v>
      </c>
      <c r="J412" s="6">
        <f t="shared" si="74"/>
        <v>18604.8</v>
      </c>
      <c r="K412" s="20"/>
      <c r="L412" s="6">
        <f t="shared" si="75"/>
        <v>64000</v>
      </c>
      <c r="M412" s="6">
        <f t="shared" si="76"/>
        <v>9524.875</v>
      </c>
      <c r="N412" s="6">
        <f t="shared" si="77"/>
        <v>15927.625</v>
      </c>
      <c r="O412" s="6">
        <f t="shared" si="78"/>
        <v>0</v>
      </c>
      <c r="P412" s="6">
        <f t="shared" si="83"/>
        <v>-10890.35</v>
      </c>
      <c r="Q412" s="11">
        <f t="shared" si="79"/>
        <v>1350000</v>
      </c>
      <c r="R412" s="11">
        <f t="shared" si="80"/>
        <v>0</v>
      </c>
      <c r="S412" s="11">
        <f t="shared" si="82"/>
        <v>0</v>
      </c>
      <c r="T412" s="20"/>
    </row>
    <row r="413" spans="1:20" x14ac:dyDescent="0.25">
      <c r="A413">
        <v>2021011710</v>
      </c>
      <c r="B413">
        <v>1</v>
      </c>
      <c r="C413" s="7">
        <v>0.60185</v>
      </c>
      <c r="D413" s="6">
        <f t="shared" si="72"/>
        <v>90277.5</v>
      </c>
      <c r="E413" s="60">
        <v>0.85318000000000005</v>
      </c>
      <c r="F413" s="6">
        <f t="shared" si="81"/>
        <v>0</v>
      </c>
      <c r="G413" s="7">
        <v>0.76451999999999998</v>
      </c>
      <c r="H413" s="6">
        <f t="shared" si="73"/>
        <v>9556.5</v>
      </c>
      <c r="I413" s="7">
        <v>0.37409999999999999</v>
      </c>
      <c r="J413" s="6">
        <f t="shared" si="74"/>
        <v>29928</v>
      </c>
      <c r="K413" s="20"/>
      <c r="L413" s="6">
        <f t="shared" si="75"/>
        <v>64000</v>
      </c>
      <c r="M413" s="6">
        <f t="shared" si="76"/>
        <v>9556.5</v>
      </c>
      <c r="N413" s="6">
        <f t="shared" si="77"/>
        <v>16721</v>
      </c>
      <c r="O413" s="6">
        <f t="shared" si="78"/>
        <v>0</v>
      </c>
      <c r="P413" s="6">
        <f t="shared" si="83"/>
        <v>0</v>
      </c>
      <c r="Q413" s="11">
        <f t="shared" si="79"/>
        <v>1350000</v>
      </c>
      <c r="R413" s="11">
        <f t="shared" si="80"/>
        <v>0</v>
      </c>
      <c r="S413" s="11">
        <f t="shared" si="82"/>
        <v>0</v>
      </c>
      <c r="T413" s="20"/>
    </row>
    <row r="414" spans="1:20" x14ac:dyDescent="0.25">
      <c r="A414">
        <v>2021011711</v>
      </c>
      <c r="B414">
        <v>1</v>
      </c>
      <c r="C414" s="7">
        <v>0.59962000000000004</v>
      </c>
      <c r="D414" s="6">
        <f t="shared" si="72"/>
        <v>89943</v>
      </c>
      <c r="E414" s="60">
        <v>0.85197000000000001</v>
      </c>
      <c r="F414" s="6">
        <f t="shared" si="81"/>
        <v>0</v>
      </c>
      <c r="G414" s="7">
        <v>0.76246000000000003</v>
      </c>
      <c r="H414" s="6">
        <f t="shared" si="73"/>
        <v>9530.75</v>
      </c>
      <c r="I414" s="7">
        <v>0.44234000000000001</v>
      </c>
      <c r="J414" s="6">
        <f t="shared" si="74"/>
        <v>35387.200000000004</v>
      </c>
      <c r="K414" s="20"/>
      <c r="L414" s="6">
        <f t="shared" si="75"/>
        <v>64000</v>
      </c>
      <c r="M414" s="6">
        <f t="shared" si="76"/>
        <v>9530.75</v>
      </c>
      <c r="N414" s="6">
        <f t="shared" si="77"/>
        <v>16412.25</v>
      </c>
      <c r="O414" s="6">
        <f t="shared" si="78"/>
        <v>0</v>
      </c>
      <c r="P414" s="6">
        <f t="shared" si="83"/>
        <v>0</v>
      </c>
      <c r="Q414" s="11">
        <f t="shared" si="79"/>
        <v>1350000</v>
      </c>
      <c r="R414" s="11">
        <f t="shared" si="80"/>
        <v>0</v>
      </c>
      <c r="S414" s="11">
        <f t="shared" si="82"/>
        <v>0</v>
      </c>
      <c r="T414" s="20"/>
    </row>
    <row r="415" spans="1:20" x14ac:dyDescent="0.25">
      <c r="A415">
        <v>2021011712</v>
      </c>
      <c r="B415">
        <v>1</v>
      </c>
      <c r="C415" s="7">
        <v>0.59514</v>
      </c>
      <c r="D415" s="6">
        <f t="shared" si="72"/>
        <v>89271</v>
      </c>
      <c r="E415" s="60">
        <v>0.81505000000000005</v>
      </c>
      <c r="F415" s="6">
        <f t="shared" si="81"/>
        <v>0</v>
      </c>
      <c r="G415" s="7">
        <v>0.78132000000000001</v>
      </c>
      <c r="H415" s="6">
        <f t="shared" si="73"/>
        <v>9766.5</v>
      </c>
      <c r="I415" s="7">
        <v>0.47631000000000001</v>
      </c>
      <c r="J415" s="6">
        <f t="shared" si="74"/>
        <v>38104.800000000003</v>
      </c>
      <c r="K415" s="20"/>
      <c r="L415" s="6">
        <f t="shared" si="75"/>
        <v>64000</v>
      </c>
      <c r="M415" s="6">
        <f t="shared" si="76"/>
        <v>9766.5</v>
      </c>
      <c r="N415" s="6">
        <f t="shared" si="77"/>
        <v>15504.5</v>
      </c>
      <c r="O415" s="6">
        <f t="shared" si="78"/>
        <v>0</v>
      </c>
      <c r="P415" s="6">
        <f t="shared" si="83"/>
        <v>0</v>
      </c>
      <c r="Q415" s="11">
        <f t="shared" si="79"/>
        <v>1350000</v>
      </c>
      <c r="R415" s="11">
        <f t="shared" si="80"/>
        <v>0</v>
      </c>
      <c r="S415" s="11">
        <f t="shared" si="82"/>
        <v>0</v>
      </c>
      <c r="T415" s="20"/>
    </row>
    <row r="416" spans="1:20" x14ac:dyDescent="0.25">
      <c r="A416">
        <v>2021011713</v>
      </c>
      <c r="B416">
        <v>1</v>
      </c>
      <c r="C416" s="7">
        <v>0.59282000000000001</v>
      </c>
      <c r="D416" s="6">
        <f t="shared" si="72"/>
        <v>88923</v>
      </c>
      <c r="E416" s="60">
        <v>0.76163000000000003</v>
      </c>
      <c r="F416" s="6">
        <f t="shared" si="81"/>
        <v>0</v>
      </c>
      <c r="G416" s="7">
        <v>0.79208999999999996</v>
      </c>
      <c r="H416" s="6">
        <f t="shared" si="73"/>
        <v>9901.125</v>
      </c>
      <c r="I416" s="7">
        <v>0.49226999999999999</v>
      </c>
      <c r="J416" s="6">
        <f t="shared" si="74"/>
        <v>39381.599999999999</v>
      </c>
      <c r="K416" s="20"/>
      <c r="L416" s="6">
        <f t="shared" si="75"/>
        <v>64000</v>
      </c>
      <c r="M416" s="6">
        <f t="shared" si="76"/>
        <v>9901.125</v>
      </c>
      <c r="N416" s="6">
        <f t="shared" si="77"/>
        <v>15021.875</v>
      </c>
      <c r="O416" s="6">
        <f t="shared" si="78"/>
        <v>0</v>
      </c>
      <c r="P416" s="6">
        <f t="shared" si="83"/>
        <v>0</v>
      </c>
      <c r="Q416" s="11">
        <f t="shared" si="79"/>
        <v>1350000</v>
      </c>
      <c r="R416" s="11">
        <f t="shared" si="80"/>
        <v>0</v>
      </c>
      <c r="S416" s="11">
        <f t="shared" si="82"/>
        <v>0</v>
      </c>
      <c r="T416" s="20"/>
    </row>
    <row r="417" spans="1:20" x14ac:dyDescent="0.25">
      <c r="A417">
        <v>2021011714</v>
      </c>
      <c r="B417">
        <v>1</v>
      </c>
      <c r="C417" s="7">
        <v>0.59099999999999997</v>
      </c>
      <c r="D417" s="6">
        <f t="shared" si="72"/>
        <v>88650</v>
      </c>
      <c r="E417" s="60">
        <v>0.70635000000000003</v>
      </c>
      <c r="F417" s="6">
        <f t="shared" si="81"/>
        <v>0</v>
      </c>
      <c r="G417" s="7">
        <v>0.80254000000000003</v>
      </c>
      <c r="H417" s="6">
        <f t="shared" si="73"/>
        <v>10031.75</v>
      </c>
      <c r="I417" s="7">
        <v>0.49734</v>
      </c>
      <c r="J417" s="6">
        <f t="shared" si="74"/>
        <v>39787.199999999997</v>
      </c>
      <c r="K417" s="20"/>
      <c r="L417" s="6">
        <f t="shared" si="75"/>
        <v>64000</v>
      </c>
      <c r="M417" s="6">
        <f t="shared" si="76"/>
        <v>10031.75</v>
      </c>
      <c r="N417" s="6">
        <f t="shared" si="77"/>
        <v>14618.25</v>
      </c>
      <c r="O417" s="6">
        <f t="shared" si="78"/>
        <v>0</v>
      </c>
      <c r="P417" s="6">
        <f t="shared" si="83"/>
        <v>0</v>
      </c>
      <c r="Q417" s="11">
        <f t="shared" si="79"/>
        <v>1350000</v>
      </c>
      <c r="R417" s="11">
        <f t="shared" si="80"/>
        <v>0</v>
      </c>
      <c r="S417" s="11">
        <f t="shared" si="82"/>
        <v>0</v>
      </c>
      <c r="T417" s="20"/>
    </row>
    <row r="418" spans="1:20" x14ac:dyDescent="0.25">
      <c r="A418">
        <v>2021011715</v>
      </c>
      <c r="B418">
        <v>1</v>
      </c>
      <c r="C418" s="7">
        <v>0.58999000000000001</v>
      </c>
      <c r="D418" s="6">
        <f t="shared" si="72"/>
        <v>88498.5</v>
      </c>
      <c r="E418" s="60">
        <v>0.59221000000000001</v>
      </c>
      <c r="F418" s="6">
        <f t="shared" si="81"/>
        <v>0</v>
      </c>
      <c r="G418" s="7">
        <v>0.81111999999999995</v>
      </c>
      <c r="H418" s="6">
        <f t="shared" si="73"/>
        <v>10139</v>
      </c>
      <c r="I418" s="7">
        <v>0.4284</v>
      </c>
      <c r="J418" s="6">
        <f t="shared" si="74"/>
        <v>34272</v>
      </c>
      <c r="K418" s="20"/>
      <c r="L418" s="6">
        <f t="shared" si="75"/>
        <v>64000</v>
      </c>
      <c r="M418" s="6">
        <f t="shared" si="76"/>
        <v>10139</v>
      </c>
      <c r="N418" s="6">
        <f t="shared" si="77"/>
        <v>14359.5</v>
      </c>
      <c r="O418" s="6">
        <f t="shared" si="78"/>
        <v>0</v>
      </c>
      <c r="P418" s="6">
        <f t="shared" si="83"/>
        <v>0</v>
      </c>
      <c r="Q418" s="11">
        <f t="shared" si="79"/>
        <v>1350000</v>
      </c>
      <c r="R418" s="11">
        <f t="shared" si="80"/>
        <v>0</v>
      </c>
      <c r="S418" s="11">
        <f t="shared" si="82"/>
        <v>0</v>
      </c>
      <c r="T418" s="20"/>
    </row>
    <row r="419" spans="1:20" x14ac:dyDescent="0.25">
      <c r="A419">
        <v>2021011716</v>
      </c>
      <c r="B419">
        <v>1</v>
      </c>
      <c r="C419" s="7">
        <v>0.59399999999999997</v>
      </c>
      <c r="D419" s="6">
        <f t="shared" si="72"/>
        <v>89100</v>
      </c>
      <c r="E419" s="60">
        <v>0.53036000000000005</v>
      </c>
      <c r="F419" s="6">
        <f t="shared" si="81"/>
        <v>0</v>
      </c>
      <c r="G419" s="7">
        <v>0.81562000000000001</v>
      </c>
      <c r="H419" s="6">
        <f t="shared" si="73"/>
        <v>10195.25</v>
      </c>
      <c r="I419" s="7">
        <v>0.19044</v>
      </c>
      <c r="J419" s="6">
        <f t="shared" si="74"/>
        <v>15235.2</v>
      </c>
      <c r="K419" s="20"/>
      <c r="L419" s="6">
        <f t="shared" si="75"/>
        <v>64000</v>
      </c>
      <c r="M419" s="6">
        <f t="shared" si="76"/>
        <v>10195.25</v>
      </c>
      <c r="N419" s="6">
        <f t="shared" si="77"/>
        <v>14904.75</v>
      </c>
      <c r="O419" s="6">
        <f t="shared" si="78"/>
        <v>0</v>
      </c>
      <c r="P419" s="6">
        <f t="shared" si="83"/>
        <v>0</v>
      </c>
      <c r="Q419" s="11">
        <f t="shared" si="79"/>
        <v>1350000</v>
      </c>
      <c r="R419" s="11">
        <f t="shared" si="80"/>
        <v>0</v>
      </c>
      <c r="S419" s="11">
        <f t="shared" si="82"/>
        <v>0</v>
      </c>
      <c r="T419" s="20"/>
    </row>
    <row r="420" spans="1:20" x14ac:dyDescent="0.25">
      <c r="A420">
        <v>2021011717</v>
      </c>
      <c r="B420">
        <v>1</v>
      </c>
      <c r="C420" s="7">
        <v>0.60914999999999997</v>
      </c>
      <c r="D420" s="6">
        <f t="shared" si="72"/>
        <v>91372.5</v>
      </c>
      <c r="E420" s="60">
        <v>0.46912999999999999</v>
      </c>
      <c r="F420" s="6">
        <f t="shared" si="81"/>
        <v>0</v>
      </c>
      <c r="G420" s="7">
        <v>0.81611999999999996</v>
      </c>
      <c r="H420" s="6">
        <f t="shared" si="73"/>
        <v>10201.5</v>
      </c>
      <c r="I420" s="7">
        <v>1.8499999999999999E-2</v>
      </c>
      <c r="J420" s="6">
        <f t="shared" si="74"/>
        <v>1480</v>
      </c>
      <c r="K420" s="20"/>
      <c r="L420" s="6">
        <f t="shared" si="75"/>
        <v>64000</v>
      </c>
      <c r="M420" s="6">
        <f t="shared" si="76"/>
        <v>10201.5</v>
      </c>
      <c r="N420" s="6">
        <f t="shared" si="77"/>
        <v>1480</v>
      </c>
      <c r="O420" s="6">
        <f t="shared" si="78"/>
        <v>15691</v>
      </c>
      <c r="P420" s="6">
        <f t="shared" si="83"/>
        <v>15691</v>
      </c>
      <c r="Q420" s="11">
        <f t="shared" si="79"/>
        <v>1350000</v>
      </c>
      <c r="R420" s="11">
        <f t="shared" si="80"/>
        <v>15691</v>
      </c>
      <c r="S420" s="11">
        <f t="shared" si="82"/>
        <v>0</v>
      </c>
      <c r="T420" s="20"/>
    </row>
    <row r="421" spans="1:20" x14ac:dyDescent="0.25">
      <c r="A421">
        <v>2021011718</v>
      </c>
      <c r="B421">
        <v>1</v>
      </c>
      <c r="C421" s="7">
        <v>0.63693</v>
      </c>
      <c r="D421" s="6">
        <f t="shared" si="72"/>
        <v>95539.5</v>
      </c>
      <c r="E421" s="60">
        <v>0.37302999999999997</v>
      </c>
      <c r="F421" s="6">
        <f t="shared" si="81"/>
        <v>0</v>
      </c>
      <c r="G421" s="7">
        <v>0.77785000000000004</v>
      </c>
      <c r="H421" s="6">
        <f t="shared" si="73"/>
        <v>9723.125</v>
      </c>
      <c r="I421" s="7">
        <v>0</v>
      </c>
      <c r="J421" s="6">
        <f t="shared" si="74"/>
        <v>0</v>
      </c>
      <c r="K421" s="20"/>
      <c r="L421" s="6">
        <f t="shared" si="75"/>
        <v>64000</v>
      </c>
      <c r="M421" s="6">
        <f t="shared" si="76"/>
        <v>9723.125</v>
      </c>
      <c r="N421" s="6">
        <f t="shared" si="77"/>
        <v>0</v>
      </c>
      <c r="O421" s="6">
        <f t="shared" si="78"/>
        <v>21816.375</v>
      </c>
      <c r="P421" s="6">
        <f t="shared" si="83"/>
        <v>6125.375</v>
      </c>
      <c r="Q421" s="11">
        <f t="shared" si="79"/>
        <v>1350000</v>
      </c>
      <c r="R421" s="11">
        <f t="shared" si="80"/>
        <v>21816.375</v>
      </c>
      <c r="S421" s="11">
        <f t="shared" si="82"/>
        <v>0</v>
      </c>
      <c r="T421" s="20"/>
    </row>
    <row r="422" spans="1:20" x14ac:dyDescent="0.25">
      <c r="A422">
        <v>2021011719</v>
      </c>
      <c r="B422">
        <v>1</v>
      </c>
      <c r="C422" s="7">
        <v>0.64836000000000005</v>
      </c>
      <c r="D422" s="6">
        <f t="shared" si="72"/>
        <v>97254</v>
      </c>
      <c r="E422" s="60">
        <v>0.35903000000000002</v>
      </c>
      <c r="F422" s="6">
        <f t="shared" si="81"/>
        <v>0</v>
      </c>
      <c r="G422" s="7">
        <v>0.73851</v>
      </c>
      <c r="H422" s="6">
        <f t="shared" si="73"/>
        <v>9231.375</v>
      </c>
      <c r="I422" s="7">
        <v>0</v>
      </c>
      <c r="J422" s="6">
        <f t="shared" si="74"/>
        <v>0</v>
      </c>
      <c r="K422" s="20"/>
      <c r="L422" s="6">
        <f t="shared" si="75"/>
        <v>64000</v>
      </c>
      <c r="M422" s="6">
        <f t="shared" si="76"/>
        <v>9231.375</v>
      </c>
      <c r="N422" s="6">
        <f t="shared" si="77"/>
        <v>0</v>
      </c>
      <c r="O422" s="6">
        <f t="shared" si="78"/>
        <v>24022.625</v>
      </c>
      <c r="P422" s="6">
        <f t="shared" si="83"/>
        <v>2206.25</v>
      </c>
      <c r="Q422" s="11">
        <f t="shared" si="79"/>
        <v>1350000</v>
      </c>
      <c r="R422" s="11">
        <f t="shared" si="80"/>
        <v>24022.625</v>
      </c>
      <c r="S422" s="11">
        <f t="shared" si="82"/>
        <v>0</v>
      </c>
      <c r="T422" s="20"/>
    </row>
    <row r="423" spans="1:20" x14ac:dyDescent="0.25">
      <c r="A423">
        <v>2021011720</v>
      </c>
      <c r="B423">
        <v>1</v>
      </c>
      <c r="C423" s="7">
        <v>0.64012999999999998</v>
      </c>
      <c r="D423" s="6">
        <f t="shared" si="72"/>
        <v>96019.5</v>
      </c>
      <c r="E423" s="60">
        <v>0.40454000000000001</v>
      </c>
      <c r="F423" s="6">
        <f t="shared" si="81"/>
        <v>0</v>
      </c>
      <c r="G423" s="7">
        <v>0.73831999999999998</v>
      </c>
      <c r="H423" s="6">
        <f t="shared" si="73"/>
        <v>9229</v>
      </c>
      <c r="I423" s="7">
        <v>0</v>
      </c>
      <c r="J423" s="6">
        <f t="shared" si="74"/>
        <v>0</v>
      </c>
      <c r="K423" s="20"/>
      <c r="L423" s="6">
        <f t="shared" si="75"/>
        <v>64000</v>
      </c>
      <c r="M423" s="6">
        <f t="shared" si="76"/>
        <v>9229</v>
      </c>
      <c r="N423" s="6">
        <f t="shared" si="77"/>
        <v>0</v>
      </c>
      <c r="O423" s="6">
        <f t="shared" si="78"/>
        <v>22790.5</v>
      </c>
      <c r="P423" s="6">
        <f t="shared" si="83"/>
        <v>-1232.125</v>
      </c>
      <c r="Q423" s="11">
        <f t="shared" si="79"/>
        <v>1350000</v>
      </c>
      <c r="R423" s="11">
        <f t="shared" si="80"/>
        <v>22790.5</v>
      </c>
      <c r="S423" s="11">
        <f t="shared" si="82"/>
        <v>0</v>
      </c>
      <c r="T423" s="20"/>
    </row>
    <row r="424" spans="1:20" x14ac:dyDescent="0.25">
      <c r="A424">
        <v>2021011721</v>
      </c>
      <c r="B424">
        <v>1</v>
      </c>
      <c r="C424" s="7">
        <v>0.62973000000000001</v>
      </c>
      <c r="D424" s="6">
        <f t="shared" si="72"/>
        <v>94459.5</v>
      </c>
      <c r="E424" s="60">
        <v>0.39459</v>
      </c>
      <c r="F424" s="6">
        <f t="shared" si="81"/>
        <v>0</v>
      </c>
      <c r="G424" s="7">
        <v>0.73738999999999999</v>
      </c>
      <c r="H424" s="6">
        <f t="shared" si="73"/>
        <v>9217.375</v>
      </c>
      <c r="I424" s="7">
        <v>0</v>
      </c>
      <c r="J424" s="6">
        <f t="shared" si="74"/>
        <v>0</v>
      </c>
      <c r="K424" s="20"/>
      <c r="L424" s="6">
        <f t="shared" si="75"/>
        <v>64000</v>
      </c>
      <c r="M424" s="6">
        <f t="shared" si="76"/>
        <v>9217.375</v>
      </c>
      <c r="N424" s="6">
        <f t="shared" si="77"/>
        <v>0</v>
      </c>
      <c r="O424" s="6">
        <f t="shared" si="78"/>
        <v>21242.125</v>
      </c>
      <c r="P424" s="6">
        <f t="shared" si="83"/>
        <v>-1548.375</v>
      </c>
      <c r="Q424" s="11">
        <f t="shared" si="79"/>
        <v>1350000</v>
      </c>
      <c r="R424" s="11">
        <f t="shared" si="80"/>
        <v>21242.125</v>
      </c>
      <c r="S424" s="11">
        <f t="shared" si="82"/>
        <v>0</v>
      </c>
      <c r="T424" s="20"/>
    </row>
    <row r="425" spans="1:20" x14ac:dyDescent="0.25">
      <c r="A425">
        <v>2021011722</v>
      </c>
      <c r="B425">
        <v>1</v>
      </c>
      <c r="C425" s="7">
        <v>0.61231000000000002</v>
      </c>
      <c r="D425" s="6">
        <f t="shared" si="72"/>
        <v>91846.5</v>
      </c>
      <c r="E425" s="60">
        <v>0.44170999999999999</v>
      </c>
      <c r="F425" s="6">
        <f t="shared" si="81"/>
        <v>0</v>
      </c>
      <c r="G425" s="7">
        <v>0.75149999999999995</v>
      </c>
      <c r="H425" s="6">
        <f t="shared" si="73"/>
        <v>9393.75</v>
      </c>
      <c r="I425" s="7">
        <v>0</v>
      </c>
      <c r="J425" s="6">
        <f t="shared" si="74"/>
        <v>0</v>
      </c>
      <c r="K425" s="20"/>
      <c r="L425" s="6">
        <f t="shared" si="75"/>
        <v>64000</v>
      </c>
      <c r="M425" s="6">
        <f t="shared" si="76"/>
        <v>9393.75</v>
      </c>
      <c r="N425" s="6">
        <f t="shared" si="77"/>
        <v>0</v>
      </c>
      <c r="O425" s="6">
        <f t="shared" si="78"/>
        <v>18452.75</v>
      </c>
      <c r="P425" s="6">
        <f t="shared" si="83"/>
        <v>-2789.375</v>
      </c>
      <c r="Q425" s="11">
        <f t="shared" si="79"/>
        <v>1350000</v>
      </c>
      <c r="R425" s="11">
        <f t="shared" si="80"/>
        <v>18452.75</v>
      </c>
      <c r="S425" s="11">
        <f t="shared" si="82"/>
        <v>0</v>
      </c>
      <c r="T425" s="20"/>
    </row>
    <row r="426" spans="1:20" x14ac:dyDescent="0.25">
      <c r="A426">
        <v>2021011723</v>
      </c>
      <c r="B426">
        <v>1</v>
      </c>
      <c r="C426" s="7">
        <v>0.59202999999999995</v>
      </c>
      <c r="D426" s="6">
        <f t="shared" si="72"/>
        <v>88804.499999999985</v>
      </c>
      <c r="E426" s="60">
        <v>0.46437</v>
      </c>
      <c r="F426" s="6">
        <f t="shared" si="81"/>
        <v>0</v>
      </c>
      <c r="G426" s="7">
        <v>0.75678999999999996</v>
      </c>
      <c r="H426" s="6">
        <f t="shared" si="73"/>
        <v>9459.875</v>
      </c>
      <c r="I426" s="7">
        <v>0</v>
      </c>
      <c r="J426" s="6">
        <f t="shared" si="74"/>
        <v>0</v>
      </c>
      <c r="K426" s="20"/>
      <c r="L426" s="6">
        <f t="shared" si="75"/>
        <v>64000</v>
      </c>
      <c r="M426" s="6">
        <f t="shared" si="76"/>
        <v>9459.875</v>
      </c>
      <c r="N426" s="6">
        <f t="shared" si="77"/>
        <v>0</v>
      </c>
      <c r="O426" s="6">
        <f t="shared" si="78"/>
        <v>15344.624999999985</v>
      </c>
      <c r="P426" s="6">
        <f t="shared" si="83"/>
        <v>-3108.1250000000146</v>
      </c>
      <c r="Q426" s="11">
        <f t="shared" si="79"/>
        <v>1350000</v>
      </c>
      <c r="R426" s="11">
        <f t="shared" si="80"/>
        <v>15344.624999999985</v>
      </c>
      <c r="S426" s="11">
        <f t="shared" si="82"/>
        <v>0</v>
      </c>
      <c r="T426" s="20"/>
    </row>
    <row r="427" spans="1:20" x14ac:dyDescent="0.25">
      <c r="A427">
        <v>2021011724</v>
      </c>
      <c r="B427">
        <v>1</v>
      </c>
      <c r="C427" s="7">
        <v>0.56955</v>
      </c>
      <c r="D427" s="6">
        <f t="shared" si="72"/>
        <v>85432.5</v>
      </c>
      <c r="E427" s="60">
        <v>0.45371</v>
      </c>
      <c r="F427" s="6">
        <f t="shared" si="81"/>
        <v>0</v>
      </c>
      <c r="G427" s="7">
        <v>0.76712999999999998</v>
      </c>
      <c r="H427" s="6">
        <f t="shared" si="73"/>
        <v>9589.125</v>
      </c>
      <c r="I427" s="7">
        <v>0</v>
      </c>
      <c r="J427" s="6">
        <f t="shared" si="74"/>
        <v>0</v>
      </c>
      <c r="K427" s="20"/>
      <c r="L427" s="6">
        <f t="shared" si="75"/>
        <v>64000</v>
      </c>
      <c r="M427" s="6">
        <f t="shared" si="76"/>
        <v>9589.125</v>
      </c>
      <c r="N427" s="6">
        <f t="shared" si="77"/>
        <v>0</v>
      </c>
      <c r="O427" s="6">
        <f t="shared" si="78"/>
        <v>11843.375</v>
      </c>
      <c r="P427" s="6">
        <f t="shared" si="83"/>
        <v>-3501.2499999999854</v>
      </c>
      <c r="Q427" s="11">
        <f t="shared" si="79"/>
        <v>1350000</v>
      </c>
      <c r="R427" s="11">
        <f t="shared" si="80"/>
        <v>11843.375</v>
      </c>
      <c r="S427" s="11">
        <f t="shared" si="82"/>
        <v>0</v>
      </c>
      <c r="T427" s="20"/>
    </row>
    <row r="428" spans="1:20" x14ac:dyDescent="0.25">
      <c r="A428">
        <v>2021011801</v>
      </c>
      <c r="B428">
        <v>2</v>
      </c>
      <c r="C428" s="7">
        <v>0.55450999999999995</v>
      </c>
      <c r="D428" s="6">
        <f t="shared" si="72"/>
        <v>83176.499999999985</v>
      </c>
      <c r="E428" s="60">
        <v>0.50105</v>
      </c>
      <c r="F428" s="6">
        <f t="shared" si="81"/>
        <v>0</v>
      </c>
      <c r="G428" s="7">
        <v>0.77510999999999997</v>
      </c>
      <c r="H428" s="6">
        <f t="shared" si="73"/>
        <v>9688.875</v>
      </c>
      <c r="I428" s="7">
        <v>0</v>
      </c>
      <c r="J428" s="6">
        <f t="shared" si="74"/>
        <v>0</v>
      </c>
      <c r="K428" s="20"/>
      <c r="L428" s="6">
        <f t="shared" si="75"/>
        <v>64000</v>
      </c>
      <c r="M428" s="6">
        <f t="shared" si="76"/>
        <v>9688.875</v>
      </c>
      <c r="N428" s="6">
        <f t="shared" si="77"/>
        <v>0</v>
      </c>
      <c r="O428" s="6">
        <f t="shared" si="78"/>
        <v>9487.6249999999854</v>
      </c>
      <c r="P428" s="6">
        <f t="shared" si="83"/>
        <v>-2355.7500000000146</v>
      </c>
      <c r="Q428" s="11">
        <f t="shared" si="79"/>
        <v>1350000</v>
      </c>
      <c r="R428" s="11">
        <f t="shared" si="80"/>
        <v>9487.6249999999854</v>
      </c>
      <c r="S428" s="11">
        <f t="shared" si="82"/>
        <v>0</v>
      </c>
      <c r="T428" s="20"/>
    </row>
    <row r="429" spans="1:20" x14ac:dyDescent="0.25">
      <c r="A429">
        <v>2021011802</v>
      </c>
      <c r="B429">
        <v>2</v>
      </c>
      <c r="C429" s="7">
        <v>0.54676000000000002</v>
      </c>
      <c r="D429" s="6">
        <f t="shared" si="72"/>
        <v>82014</v>
      </c>
      <c r="E429" s="60">
        <v>0.55893999999999999</v>
      </c>
      <c r="F429" s="6">
        <f t="shared" si="81"/>
        <v>0</v>
      </c>
      <c r="G429" s="7">
        <v>0.75702000000000003</v>
      </c>
      <c r="H429" s="6">
        <f t="shared" si="73"/>
        <v>9462.75</v>
      </c>
      <c r="I429" s="7">
        <v>0</v>
      </c>
      <c r="J429" s="6">
        <f t="shared" si="74"/>
        <v>0</v>
      </c>
      <c r="K429" s="20"/>
      <c r="L429" s="6">
        <f t="shared" si="75"/>
        <v>64000</v>
      </c>
      <c r="M429" s="6">
        <f t="shared" si="76"/>
        <v>9462.75</v>
      </c>
      <c r="N429" s="6">
        <f t="shared" si="77"/>
        <v>0</v>
      </c>
      <c r="O429" s="6">
        <f t="shared" si="78"/>
        <v>8551.25</v>
      </c>
      <c r="P429" s="6">
        <f t="shared" si="83"/>
        <v>-936.37499999998545</v>
      </c>
      <c r="Q429" s="11">
        <f t="shared" si="79"/>
        <v>1350000</v>
      </c>
      <c r="R429" s="11">
        <f t="shared" si="80"/>
        <v>8551.25</v>
      </c>
      <c r="S429" s="11">
        <f t="shared" si="82"/>
        <v>0</v>
      </c>
      <c r="T429" s="20"/>
    </row>
    <row r="430" spans="1:20" x14ac:dyDescent="0.25">
      <c r="A430">
        <v>2021011803</v>
      </c>
      <c r="B430">
        <v>2</v>
      </c>
      <c r="C430" s="7">
        <v>0.54361999999999999</v>
      </c>
      <c r="D430" s="6">
        <f t="shared" si="72"/>
        <v>81543</v>
      </c>
      <c r="E430" s="60">
        <v>0.52307000000000003</v>
      </c>
      <c r="F430" s="6">
        <f t="shared" si="81"/>
        <v>0</v>
      </c>
      <c r="G430" s="7">
        <v>0.71611999999999998</v>
      </c>
      <c r="H430" s="6">
        <f t="shared" si="73"/>
        <v>8951.5</v>
      </c>
      <c r="I430" s="7">
        <v>0</v>
      </c>
      <c r="J430" s="6">
        <f t="shared" si="74"/>
        <v>0</v>
      </c>
      <c r="K430" s="20"/>
      <c r="L430" s="6">
        <f t="shared" si="75"/>
        <v>64000</v>
      </c>
      <c r="M430" s="6">
        <f t="shared" si="76"/>
        <v>8951.5</v>
      </c>
      <c r="N430" s="6">
        <f t="shared" si="77"/>
        <v>0</v>
      </c>
      <c r="O430" s="6">
        <f t="shared" si="78"/>
        <v>8591.5</v>
      </c>
      <c r="P430" s="6">
        <f t="shared" si="83"/>
        <v>40.25</v>
      </c>
      <c r="Q430" s="11">
        <f t="shared" si="79"/>
        <v>1350000</v>
      </c>
      <c r="R430" s="11">
        <f t="shared" si="80"/>
        <v>8591.5</v>
      </c>
      <c r="S430" s="11">
        <f t="shared" si="82"/>
        <v>0</v>
      </c>
      <c r="T430" s="20"/>
    </row>
    <row r="431" spans="1:20" x14ac:dyDescent="0.25">
      <c r="A431">
        <v>2021011804</v>
      </c>
      <c r="B431">
        <v>2</v>
      </c>
      <c r="C431" s="7">
        <v>0.54784999999999995</v>
      </c>
      <c r="D431" s="6">
        <f t="shared" si="72"/>
        <v>82177.499999999985</v>
      </c>
      <c r="E431" s="60">
        <v>0.57779000000000003</v>
      </c>
      <c r="F431" s="6">
        <f t="shared" si="81"/>
        <v>0</v>
      </c>
      <c r="G431" s="7">
        <v>0.67854000000000003</v>
      </c>
      <c r="H431" s="6">
        <f t="shared" si="73"/>
        <v>8481.75</v>
      </c>
      <c r="I431" s="7">
        <v>0</v>
      </c>
      <c r="J431" s="6">
        <f t="shared" si="74"/>
        <v>0</v>
      </c>
      <c r="K431" s="20"/>
      <c r="L431" s="6">
        <f t="shared" si="75"/>
        <v>64000</v>
      </c>
      <c r="M431" s="6">
        <f t="shared" si="76"/>
        <v>8481.75</v>
      </c>
      <c r="N431" s="6">
        <f t="shared" si="77"/>
        <v>0</v>
      </c>
      <c r="O431" s="6">
        <f t="shared" si="78"/>
        <v>9695.7499999999854</v>
      </c>
      <c r="P431" s="6">
        <f t="shared" si="83"/>
        <v>1104.2499999999854</v>
      </c>
      <c r="Q431" s="11">
        <f t="shared" si="79"/>
        <v>1350000</v>
      </c>
      <c r="R431" s="11">
        <f t="shared" si="80"/>
        <v>9695.7499999999854</v>
      </c>
      <c r="S431" s="11">
        <f t="shared" si="82"/>
        <v>0</v>
      </c>
      <c r="T431" s="20"/>
    </row>
    <row r="432" spans="1:20" x14ac:dyDescent="0.25">
      <c r="A432">
        <v>2021011805</v>
      </c>
      <c r="B432">
        <v>2</v>
      </c>
      <c r="C432" s="7">
        <v>0.56125999999999998</v>
      </c>
      <c r="D432" s="6">
        <f t="shared" si="72"/>
        <v>84189</v>
      </c>
      <c r="E432" s="60">
        <v>0.51319000000000004</v>
      </c>
      <c r="F432" s="6">
        <f t="shared" si="81"/>
        <v>0</v>
      </c>
      <c r="G432" s="7">
        <v>0.65361000000000002</v>
      </c>
      <c r="H432" s="6">
        <f t="shared" si="73"/>
        <v>8170.125</v>
      </c>
      <c r="I432" s="7">
        <v>0</v>
      </c>
      <c r="J432" s="6">
        <f t="shared" si="74"/>
        <v>0</v>
      </c>
      <c r="K432" s="20"/>
      <c r="L432" s="6">
        <f t="shared" si="75"/>
        <v>64000</v>
      </c>
      <c r="M432" s="6">
        <f t="shared" si="76"/>
        <v>8170.125</v>
      </c>
      <c r="N432" s="6">
        <f t="shared" si="77"/>
        <v>0</v>
      </c>
      <c r="O432" s="6">
        <f t="shared" si="78"/>
        <v>12018.875</v>
      </c>
      <c r="P432" s="6">
        <f t="shared" si="83"/>
        <v>2323.1250000000146</v>
      </c>
      <c r="Q432" s="11">
        <f t="shared" si="79"/>
        <v>1350000</v>
      </c>
      <c r="R432" s="11">
        <f t="shared" si="80"/>
        <v>12018.875</v>
      </c>
      <c r="S432" s="11">
        <f t="shared" si="82"/>
        <v>0</v>
      </c>
      <c r="T432" s="20"/>
    </row>
    <row r="433" spans="1:20" x14ac:dyDescent="0.25">
      <c r="A433">
        <v>2021011806</v>
      </c>
      <c r="B433">
        <v>2</v>
      </c>
      <c r="C433" s="7">
        <v>0.58658999999999994</v>
      </c>
      <c r="D433" s="6">
        <f t="shared" si="72"/>
        <v>87988.499999999985</v>
      </c>
      <c r="E433" s="60">
        <v>0.47410000000000002</v>
      </c>
      <c r="F433" s="6">
        <f t="shared" si="81"/>
        <v>0</v>
      </c>
      <c r="G433" s="7">
        <v>0.60811000000000004</v>
      </c>
      <c r="H433" s="6">
        <f t="shared" si="73"/>
        <v>7601.3750000000009</v>
      </c>
      <c r="I433" s="7">
        <v>0</v>
      </c>
      <c r="J433" s="6">
        <f t="shared" si="74"/>
        <v>0</v>
      </c>
      <c r="K433" s="20"/>
      <c r="L433" s="6">
        <f t="shared" si="75"/>
        <v>64000</v>
      </c>
      <c r="M433" s="6">
        <f t="shared" si="76"/>
        <v>7601.3750000000009</v>
      </c>
      <c r="N433" s="6">
        <f t="shared" si="77"/>
        <v>0</v>
      </c>
      <c r="O433" s="6">
        <f t="shared" si="78"/>
        <v>16387.124999999985</v>
      </c>
      <c r="P433" s="6">
        <f t="shared" si="83"/>
        <v>4368.2499999999854</v>
      </c>
      <c r="Q433" s="11">
        <f t="shared" si="79"/>
        <v>1350000</v>
      </c>
      <c r="R433" s="11">
        <f t="shared" si="80"/>
        <v>16387.124999999985</v>
      </c>
      <c r="S433" s="11">
        <f t="shared" si="82"/>
        <v>0</v>
      </c>
      <c r="T433" s="20"/>
    </row>
    <row r="434" spans="1:20" x14ac:dyDescent="0.25">
      <c r="A434">
        <v>2021011807</v>
      </c>
      <c r="B434">
        <v>2</v>
      </c>
      <c r="C434" s="7">
        <v>0.62472000000000005</v>
      </c>
      <c r="D434" s="6">
        <f t="shared" si="72"/>
        <v>93708.000000000015</v>
      </c>
      <c r="E434" s="60">
        <v>0.44799</v>
      </c>
      <c r="F434" s="6">
        <f t="shared" si="81"/>
        <v>0</v>
      </c>
      <c r="G434" s="7">
        <v>0.51436999999999999</v>
      </c>
      <c r="H434" s="6">
        <f t="shared" si="73"/>
        <v>6429.625</v>
      </c>
      <c r="I434" s="7">
        <v>0</v>
      </c>
      <c r="J434" s="6">
        <f t="shared" si="74"/>
        <v>0</v>
      </c>
      <c r="K434" s="20"/>
      <c r="L434" s="6">
        <f t="shared" si="75"/>
        <v>64000</v>
      </c>
      <c r="M434" s="6">
        <f t="shared" si="76"/>
        <v>6429.625</v>
      </c>
      <c r="N434" s="6">
        <f t="shared" si="77"/>
        <v>0</v>
      </c>
      <c r="O434" s="6">
        <f t="shared" si="78"/>
        <v>23278.375000000015</v>
      </c>
      <c r="P434" s="6">
        <f t="shared" si="83"/>
        <v>6891.2500000000291</v>
      </c>
      <c r="Q434" s="11">
        <f t="shared" si="79"/>
        <v>1350000</v>
      </c>
      <c r="R434" s="11">
        <f t="shared" si="80"/>
        <v>23278.375000000015</v>
      </c>
      <c r="S434" s="11">
        <f t="shared" si="82"/>
        <v>0</v>
      </c>
      <c r="T434" s="20"/>
    </row>
    <row r="435" spans="1:20" x14ac:dyDescent="0.25">
      <c r="A435">
        <v>2021011808</v>
      </c>
      <c r="B435">
        <v>2</v>
      </c>
      <c r="C435" s="7">
        <v>0.65713999999999995</v>
      </c>
      <c r="D435" s="6">
        <f t="shared" si="72"/>
        <v>98570.999999999985</v>
      </c>
      <c r="E435" s="60">
        <v>0.48397000000000001</v>
      </c>
      <c r="F435" s="6">
        <f t="shared" si="81"/>
        <v>0</v>
      </c>
      <c r="G435" s="7">
        <v>0.39122000000000001</v>
      </c>
      <c r="H435" s="6">
        <f t="shared" si="73"/>
        <v>4890.25</v>
      </c>
      <c r="I435" s="7">
        <v>4.163E-2</v>
      </c>
      <c r="J435" s="6">
        <f t="shared" si="74"/>
        <v>3330.4</v>
      </c>
      <c r="K435" s="20"/>
      <c r="L435" s="6">
        <f t="shared" si="75"/>
        <v>64000</v>
      </c>
      <c r="M435" s="6">
        <f t="shared" si="76"/>
        <v>4890.25</v>
      </c>
      <c r="N435" s="6">
        <f t="shared" si="77"/>
        <v>3330.4</v>
      </c>
      <c r="O435" s="6">
        <f t="shared" si="78"/>
        <v>26350.349999999984</v>
      </c>
      <c r="P435" s="6">
        <f t="shared" si="83"/>
        <v>3071.9749999999694</v>
      </c>
      <c r="Q435" s="11">
        <f t="shared" si="79"/>
        <v>1349115.9</v>
      </c>
      <c r="R435" s="11">
        <f t="shared" si="80"/>
        <v>26350.349999999984</v>
      </c>
      <c r="S435" s="11">
        <f t="shared" si="82"/>
        <v>0</v>
      </c>
      <c r="T435" s="20"/>
    </row>
    <row r="436" spans="1:20" x14ac:dyDescent="0.25">
      <c r="A436">
        <v>2021011809</v>
      </c>
      <c r="B436">
        <v>2</v>
      </c>
      <c r="C436" s="7">
        <v>0.66793999999999998</v>
      </c>
      <c r="D436" s="6">
        <f t="shared" si="72"/>
        <v>100191</v>
      </c>
      <c r="E436" s="60">
        <v>0.55818999999999996</v>
      </c>
      <c r="F436" s="6">
        <f t="shared" si="81"/>
        <v>0</v>
      </c>
      <c r="G436" s="7">
        <v>0.25691000000000003</v>
      </c>
      <c r="H436" s="6">
        <f t="shared" si="73"/>
        <v>3211.3750000000005</v>
      </c>
      <c r="I436" s="7">
        <v>0.31402000000000002</v>
      </c>
      <c r="J436" s="6">
        <f t="shared" si="74"/>
        <v>25121.600000000002</v>
      </c>
      <c r="K436" s="20"/>
      <c r="L436" s="6">
        <f t="shared" si="75"/>
        <v>64000</v>
      </c>
      <c r="M436" s="6">
        <f t="shared" si="76"/>
        <v>3211.3750000000005</v>
      </c>
      <c r="N436" s="6">
        <f t="shared" si="77"/>
        <v>25121.600000000002</v>
      </c>
      <c r="O436" s="6">
        <f t="shared" si="78"/>
        <v>7858.0249999999978</v>
      </c>
      <c r="P436" s="6">
        <f t="shared" si="83"/>
        <v>-18492.324999999986</v>
      </c>
      <c r="Q436" s="11">
        <f t="shared" si="79"/>
        <v>1350000</v>
      </c>
      <c r="R436" s="11">
        <f t="shared" si="80"/>
        <v>7858.0249999999978</v>
      </c>
      <c r="S436" s="11">
        <f t="shared" si="82"/>
        <v>0</v>
      </c>
      <c r="T436" s="20"/>
    </row>
    <row r="437" spans="1:20" x14ac:dyDescent="0.25">
      <c r="A437">
        <v>2021011810</v>
      </c>
      <c r="B437">
        <v>2</v>
      </c>
      <c r="C437" s="7">
        <v>0.66749000000000003</v>
      </c>
      <c r="D437" s="6">
        <f t="shared" si="72"/>
        <v>100123.5</v>
      </c>
      <c r="E437" s="60">
        <v>0.56952000000000003</v>
      </c>
      <c r="F437" s="6">
        <f t="shared" si="81"/>
        <v>0</v>
      </c>
      <c r="G437" s="7">
        <v>0.20113</v>
      </c>
      <c r="H437" s="6">
        <f t="shared" si="73"/>
        <v>2514.125</v>
      </c>
      <c r="I437" s="7">
        <v>0.53741000000000005</v>
      </c>
      <c r="J437" s="6">
        <f t="shared" si="74"/>
        <v>42992.800000000003</v>
      </c>
      <c r="K437" s="20"/>
      <c r="L437" s="6">
        <f t="shared" si="75"/>
        <v>64000</v>
      </c>
      <c r="M437" s="6">
        <f t="shared" si="76"/>
        <v>2514.125</v>
      </c>
      <c r="N437" s="6">
        <f t="shared" si="77"/>
        <v>33609.375</v>
      </c>
      <c r="O437" s="6">
        <f t="shared" si="78"/>
        <v>0</v>
      </c>
      <c r="P437" s="6">
        <f t="shared" si="83"/>
        <v>-7858.0249999999978</v>
      </c>
      <c r="Q437" s="11">
        <f t="shared" si="79"/>
        <v>1350000</v>
      </c>
      <c r="R437" s="11">
        <f t="shared" si="80"/>
        <v>0</v>
      </c>
      <c r="S437" s="11">
        <f t="shared" si="82"/>
        <v>0</v>
      </c>
      <c r="T437" s="20"/>
    </row>
    <row r="438" spans="1:20" x14ac:dyDescent="0.25">
      <c r="A438">
        <v>2021011811</v>
      </c>
      <c r="B438">
        <v>2</v>
      </c>
      <c r="C438" s="7">
        <v>0.66388000000000003</v>
      </c>
      <c r="D438" s="6">
        <f t="shared" si="72"/>
        <v>99582</v>
      </c>
      <c r="E438" s="60">
        <v>0.56867000000000001</v>
      </c>
      <c r="F438" s="6">
        <f t="shared" si="81"/>
        <v>0</v>
      </c>
      <c r="G438" s="7">
        <v>0.21901000000000001</v>
      </c>
      <c r="H438" s="6">
        <f t="shared" si="73"/>
        <v>2737.625</v>
      </c>
      <c r="I438" s="7">
        <v>0.57904</v>
      </c>
      <c r="J438" s="6">
        <f t="shared" si="74"/>
        <v>46323.199999999997</v>
      </c>
      <c r="K438" s="20"/>
      <c r="L438" s="6">
        <f t="shared" si="75"/>
        <v>64000</v>
      </c>
      <c r="M438" s="6">
        <f t="shared" si="76"/>
        <v>2737.625</v>
      </c>
      <c r="N438" s="6">
        <f t="shared" si="77"/>
        <v>32844.375</v>
      </c>
      <c r="O438" s="6">
        <f t="shared" si="78"/>
        <v>0</v>
      </c>
      <c r="P438" s="6">
        <f t="shared" si="83"/>
        <v>0</v>
      </c>
      <c r="Q438" s="11">
        <f t="shared" si="79"/>
        <v>1350000</v>
      </c>
      <c r="R438" s="11">
        <f t="shared" si="80"/>
        <v>0</v>
      </c>
      <c r="S438" s="11">
        <f t="shared" si="82"/>
        <v>0</v>
      </c>
      <c r="T438" s="20"/>
    </row>
    <row r="439" spans="1:20" x14ac:dyDescent="0.25">
      <c r="A439">
        <v>2021011812</v>
      </c>
      <c r="B439">
        <v>2</v>
      </c>
      <c r="C439" s="7">
        <v>0.66185000000000005</v>
      </c>
      <c r="D439" s="6">
        <f t="shared" si="72"/>
        <v>99277.500000000015</v>
      </c>
      <c r="E439" s="60">
        <v>0.60565999999999998</v>
      </c>
      <c r="F439" s="6">
        <f t="shared" si="81"/>
        <v>0</v>
      </c>
      <c r="G439" s="7">
        <v>0.21568999999999999</v>
      </c>
      <c r="H439" s="6">
        <f t="shared" si="73"/>
        <v>2696.125</v>
      </c>
      <c r="I439" s="7">
        <v>0.57477999999999996</v>
      </c>
      <c r="J439" s="6">
        <f t="shared" si="74"/>
        <v>45982.399999999994</v>
      </c>
      <c r="K439" s="20"/>
      <c r="L439" s="6">
        <f t="shared" si="75"/>
        <v>64000</v>
      </c>
      <c r="M439" s="6">
        <f t="shared" si="76"/>
        <v>2696.125</v>
      </c>
      <c r="N439" s="6">
        <f t="shared" si="77"/>
        <v>32581.375000000015</v>
      </c>
      <c r="O439" s="6">
        <f t="shared" si="78"/>
        <v>0</v>
      </c>
      <c r="P439" s="6">
        <f t="shared" si="83"/>
        <v>0</v>
      </c>
      <c r="Q439" s="11">
        <f t="shared" si="79"/>
        <v>1350000</v>
      </c>
      <c r="R439" s="11">
        <f t="shared" si="80"/>
        <v>0</v>
      </c>
      <c r="S439" s="11">
        <f t="shared" si="82"/>
        <v>0</v>
      </c>
      <c r="T439" s="20"/>
    </row>
    <row r="440" spans="1:20" x14ac:dyDescent="0.25">
      <c r="A440">
        <v>2021011813</v>
      </c>
      <c r="B440">
        <v>2</v>
      </c>
      <c r="C440" s="7">
        <v>0.66003999999999996</v>
      </c>
      <c r="D440" s="6">
        <f t="shared" si="72"/>
        <v>99006</v>
      </c>
      <c r="E440" s="60">
        <v>0.64107999999999998</v>
      </c>
      <c r="F440" s="6">
        <f t="shared" si="81"/>
        <v>0</v>
      </c>
      <c r="G440" s="7">
        <v>0.22223999999999999</v>
      </c>
      <c r="H440" s="6">
        <f t="shared" si="73"/>
        <v>2778</v>
      </c>
      <c r="I440" s="7">
        <v>0.58979999999999999</v>
      </c>
      <c r="J440" s="6">
        <f t="shared" si="74"/>
        <v>47184</v>
      </c>
      <c r="K440" s="20"/>
      <c r="L440" s="6">
        <f t="shared" si="75"/>
        <v>64000</v>
      </c>
      <c r="M440" s="6">
        <f t="shared" si="76"/>
        <v>2778</v>
      </c>
      <c r="N440" s="6">
        <f t="shared" si="77"/>
        <v>32228</v>
      </c>
      <c r="O440" s="6">
        <f t="shared" si="78"/>
        <v>0</v>
      </c>
      <c r="P440" s="6">
        <f t="shared" si="83"/>
        <v>0</v>
      </c>
      <c r="Q440" s="11">
        <f t="shared" si="79"/>
        <v>1350000</v>
      </c>
      <c r="R440" s="11">
        <f t="shared" si="80"/>
        <v>0</v>
      </c>
      <c r="S440" s="11">
        <f t="shared" si="82"/>
        <v>0</v>
      </c>
      <c r="T440" s="20"/>
    </row>
    <row r="441" spans="1:20" x14ac:dyDescent="0.25">
      <c r="A441">
        <v>2021011814</v>
      </c>
      <c r="B441">
        <v>2</v>
      </c>
      <c r="C441" s="7">
        <v>0.65993999999999997</v>
      </c>
      <c r="D441" s="6">
        <f t="shared" si="72"/>
        <v>98991</v>
      </c>
      <c r="E441" s="60">
        <v>0.66810999999999998</v>
      </c>
      <c r="F441" s="6">
        <f t="shared" si="81"/>
        <v>0</v>
      </c>
      <c r="G441" s="7">
        <v>0.32693</v>
      </c>
      <c r="H441" s="6">
        <f t="shared" si="73"/>
        <v>4086.625</v>
      </c>
      <c r="I441" s="7">
        <v>0.61739999999999995</v>
      </c>
      <c r="J441" s="6">
        <f t="shared" si="74"/>
        <v>49391.999999999993</v>
      </c>
      <c r="K441" s="20"/>
      <c r="L441" s="6">
        <f t="shared" si="75"/>
        <v>64000</v>
      </c>
      <c r="M441" s="6">
        <f t="shared" si="76"/>
        <v>4086.625</v>
      </c>
      <c r="N441" s="6">
        <f t="shared" si="77"/>
        <v>30904.375</v>
      </c>
      <c r="O441" s="6">
        <f t="shared" si="78"/>
        <v>0</v>
      </c>
      <c r="P441" s="6">
        <f t="shared" si="83"/>
        <v>0</v>
      </c>
      <c r="Q441" s="11">
        <f t="shared" si="79"/>
        <v>1350000</v>
      </c>
      <c r="R441" s="11">
        <f t="shared" si="80"/>
        <v>0</v>
      </c>
      <c r="S441" s="11">
        <f t="shared" si="82"/>
        <v>0</v>
      </c>
      <c r="T441" s="20"/>
    </row>
    <row r="442" spans="1:20" x14ac:dyDescent="0.25">
      <c r="A442">
        <v>2021011815</v>
      </c>
      <c r="B442">
        <v>2</v>
      </c>
      <c r="C442" s="7">
        <v>0.65813999999999995</v>
      </c>
      <c r="D442" s="6">
        <f t="shared" si="72"/>
        <v>98720.999999999985</v>
      </c>
      <c r="E442" s="60">
        <v>0.63863000000000003</v>
      </c>
      <c r="F442" s="6">
        <f t="shared" si="81"/>
        <v>0</v>
      </c>
      <c r="G442" s="7">
        <v>0.43631999999999999</v>
      </c>
      <c r="H442" s="6">
        <f t="shared" si="73"/>
        <v>5454</v>
      </c>
      <c r="I442" s="7">
        <v>0.57752999999999999</v>
      </c>
      <c r="J442" s="6">
        <f t="shared" si="74"/>
        <v>46202.400000000001</v>
      </c>
      <c r="K442" s="20"/>
      <c r="L442" s="6">
        <f t="shared" si="75"/>
        <v>64000</v>
      </c>
      <c r="M442" s="6">
        <f t="shared" si="76"/>
        <v>5454</v>
      </c>
      <c r="N442" s="6">
        <f t="shared" si="77"/>
        <v>29266.999999999985</v>
      </c>
      <c r="O442" s="6">
        <f t="shared" si="78"/>
        <v>0</v>
      </c>
      <c r="P442" s="6">
        <f t="shared" si="83"/>
        <v>0</v>
      </c>
      <c r="Q442" s="11">
        <f t="shared" si="79"/>
        <v>1350000</v>
      </c>
      <c r="R442" s="11">
        <f t="shared" si="80"/>
        <v>0</v>
      </c>
      <c r="S442" s="11">
        <f t="shared" si="82"/>
        <v>0</v>
      </c>
      <c r="T442" s="20"/>
    </row>
    <row r="443" spans="1:20" x14ac:dyDescent="0.25">
      <c r="A443">
        <v>2021011816</v>
      </c>
      <c r="B443">
        <v>2</v>
      </c>
      <c r="C443" s="7">
        <v>0.65973000000000004</v>
      </c>
      <c r="D443" s="6">
        <f t="shared" si="72"/>
        <v>98959.5</v>
      </c>
      <c r="E443" s="60">
        <v>0.61846999999999996</v>
      </c>
      <c r="F443" s="6">
        <f t="shared" si="81"/>
        <v>0</v>
      </c>
      <c r="G443" s="7">
        <v>0.41145999999999999</v>
      </c>
      <c r="H443" s="6">
        <f t="shared" si="73"/>
        <v>5143.25</v>
      </c>
      <c r="I443" s="7">
        <v>0.30864999999999998</v>
      </c>
      <c r="J443" s="6">
        <f t="shared" si="74"/>
        <v>24692</v>
      </c>
      <c r="K443" s="20"/>
      <c r="L443" s="6">
        <f t="shared" si="75"/>
        <v>64000</v>
      </c>
      <c r="M443" s="6">
        <f t="shared" si="76"/>
        <v>5143.25</v>
      </c>
      <c r="N443" s="6">
        <f t="shared" si="77"/>
        <v>24692</v>
      </c>
      <c r="O443" s="6">
        <f t="shared" si="78"/>
        <v>5124.25</v>
      </c>
      <c r="P443" s="6">
        <f t="shared" si="83"/>
        <v>5124.25</v>
      </c>
      <c r="Q443" s="11">
        <f t="shared" si="79"/>
        <v>1350000</v>
      </c>
      <c r="R443" s="11">
        <f t="shared" si="80"/>
        <v>5124.25</v>
      </c>
      <c r="S443" s="11">
        <f t="shared" si="82"/>
        <v>0</v>
      </c>
      <c r="T443" s="20"/>
    </row>
    <row r="444" spans="1:20" x14ac:dyDescent="0.25">
      <c r="A444">
        <v>2021011817</v>
      </c>
      <c r="B444">
        <v>2</v>
      </c>
      <c r="C444" s="7">
        <v>0.67179</v>
      </c>
      <c r="D444" s="6">
        <f t="shared" si="72"/>
        <v>100768.5</v>
      </c>
      <c r="E444" s="60">
        <v>0.60829999999999995</v>
      </c>
      <c r="F444" s="6">
        <f t="shared" si="81"/>
        <v>0</v>
      </c>
      <c r="G444" s="7">
        <v>0.34923999999999999</v>
      </c>
      <c r="H444" s="6">
        <f t="shared" si="73"/>
        <v>4365.5</v>
      </c>
      <c r="I444" s="7">
        <v>3.3590000000000002E-2</v>
      </c>
      <c r="J444" s="6">
        <f t="shared" si="74"/>
        <v>2687.2000000000003</v>
      </c>
      <c r="K444" s="20"/>
      <c r="L444" s="6">
        <f t="shared" si="75"/>
        <v>64000</v>
      </c>
      <c r="M444" s="6">
        <f t="shared" si="76"/>
        <v>4365.5</v>
      </c>
      <c r="N444" s="6">
        <f t="shared" si="77"/>
        <v>2687.2000000000003</v>
      </c>
      <c r="O444" s="6">
        <f t="shared" si="78"/>
        <v>29715.8</v>
      </c>
      <c r="P444" s="6">
        <f t="shared" si="83"/>
        <v>24591.55</v>
      </c>
      <c r="Q444" s="11">
        <f t="shared" si="79"/>
        <v>1345750.45</v>
      </c>
      <c r="R444" s="11">
        <f t="shared" si="80"/>
        <v>29715.8</v>
      </c>
      <c r="S444" s="11">
        <f t="shared" si="82"/>
        <v>0</v>
      </c>
      <c r="T444" s="20"/>
    </row>
    <row r="445" spans="1:20" x14ac:dyDescent="0.25">
      <c r="A445">
        <v>2021011818</v>
      </c>
      <c r="B445">
        <v>2</v>
      </c>
      <c r="C445" s="7">
        <v>0.70338000000000001</v>
      </c>
      <c r="D445" s="6">
        <f t="shared" si="72"/>
        <v>105507</v>
      </c>
      <c r="E445" s="60">
        <v>0.59699000000000002</v>
      </c>
      <c r="F445" s="6">
        <f t="shared" si="81"/>
        <v>0</v>
      </c>
      <c r="G445" s="7">
        <v>0.27140999999999998</v>
      </c>
      <c r="H445" s="6">
        <f t="shared" si="73"/>
        <v>3392.625</v>
      </c>
      <c r="I445" s="7">
        <v>0</v>
      </c>
      <c r="J445" s="6">
        <f t="shared" si="74"/>
        <v>0</v>
      </c>
      <c r="K445" s="20"/>
      <c r="L445" s="6">
        <f t="shared" si="75"/>
        <v>64000</v>
      </c>
      <c r="M445" s="6">
        <f t="shared" si="76"/>
        <v>3392.625</v>
      </c>
      <c r="N445" s="6">
        <f t="shared" si="77"/>
        <v>0</v>
      </c>
      <c r="O445" s="6">
        <f t="shared" si="78"/>
        <v>38114.375</v>
      </c>
      <c r="P445" s="6">
        <f t="shared" si="83"/>
        <v>8398.5750000000007</v>
      </c>
      <c r="Q445" s="11">
        <f t="shared" si="79"/>
        <v>1333102.325</v>
      </c>
      <c r="R445" s="11">
        <f t="shared" si="80"/>
        <v>38114.375</v>
      </c>
      <c r="S445" s="11">
        <f t="shared" si="82"/>
        <v>0</v>
      </c>
      <c r="T445" s="20"/>
    </row>
    <row r="446" spans="1:20" x14ac:dyDescent="0.25">
      <c r="A446">
        <v>2021011819</v>
      </c>
      <c r="B446">
        <v>2</v>
      </c>
      <c r="C446" s="7">
        <v>0.71211000000000002</v>
      </c>
      <c r="D446" s="6">
        <f t="shared" si="72"/>
        <v>106816.5</v>
      </c>
      <c r="E446" s="60">
        <v>0.58813000000000004</v>
      </c>
      <c r="F446" s="6">
        <f t="shared" si="81"/>
        <v>0</v>
      </c>
      <c r="G446" s="7">
        <v>0.23238</v>
      </c>
      <c r="H446" s="6">
        <f t="shared" si="73"/>
        <v>2904.75</v>
      </c>
      <c r="I446" s="7">
        <v>0</v>
      </c>
      <c r="J446" s="6">
        <f t="shared" si="74"/>
        <v>0</v>
      </c>
      <c r="K446" s="20"/>
      <c r="L446" s="6">
        <f t="shared" si="75"/>
        <v>64000</v>
      </c>
      <c r="M446" s="6">
        <f t="shared" si="76"/>
        <v>2904.75</v>
      </c>
      <c r="N446" s="6">
        <f t="shared" si="77"/>
        <v>0</v>
      </c>
      <c r="O446" s="6">
        <f t="shared" si="78"/>
        <v>39911.75</v>
      </c>
      <c r="P446" s="6">
        <f t="shared" si="83"/>
        <v>1797.375</v>
      </c>
      <c r="Q446" s="11">
        <f t="shared" si="79"/>
        <v>1318656.825</v>
      </c>
      <c r="R446" s="11">
        <f t="shared" si="80"/>
        <v>39911.75</v>
      </c>
      <c r="S446" s="11">
        <f t="shared" si="82"/>
        <v>0</v>
      </c>
      <c r="T446" s="20"/>
    </row>
    <row r="447" spans="1:20" x14ac:dyDescent="0.25">
      <c r="A447">
        <v>2021011820</v>
      </c>
      <c r="B447">
        <v>2</v>
      </c>
      <c r="C447" s="7">
        <v>0.70230000000000004</v>
      </c>
      <c r="D447" s="6">
        <f t="shared" si="72"/>
        <v>105345</v>
      </c>
      <c r="E447" s="60">
        <v>0.60924999999999996</v>
      </c>
      <c r="F447" s="6">
        <f t="shared" si="81"/>
        <v>0</v>
      </c>
      <c r="G447" s="7">
        <v>0.2298</v>
      </c>
      <c r="H447" s="6">
        <f t="shared" si="73"/>
        <v>2872.5</v>
      </c>
      <c r="I447" s="7">
        <v>0</v>
      </c>
      <c r="J447" s="6">
        <f t="shared" si="74"/>
        <v>0</v>
      </c>
      <c r="K447" s="20"/>
      <c r="L447" s="6">
        <f t="shared" si="75"/>
        <v>64000</v>
      </c>
      <c r="M447" s="6">
        <f t="shared" si="76"/>
        <v>2872.5</v>
      </c>
      <c r="N447" s="6">
        <f t="shared" si="77"/>
        <v>0</v>
      </c>
      <c r="O447" s="6">
        <f t="shared" si="78"/>
        <v>38472.5</v>
      </c>
      <c r="P447" s="6">
        <f t="shared" si="83"/>
        <v>-1439.25</v>
      </c>
      <c r="Q447" s="11">
        <f t="shared" si="79"/>
        <v>1305650.575</v>
      </c>
      <c r="R447" s="11">
        <f t="shared" si="80"/>
        <v>38472.5</v>
      </c>
      <c r="S447" s="11">
        <f t="shared" si="82"/>
        <v>0</v>
      </c>
      <c r="T447" s="20"/>
    </row>
    <row r="448" spans="1:20" x14ac:dyDescent="0.25">
      <c r="A448">
        <v>2021011821</v>
      </c>
      <c r="B448">
        <v>2</v>
      </c>
      <c r="C448" s="7">
        <v>0.68679999999999997</v>
      </c>
      <c r="D448" s="6">
        <f t="shared" si="72"/>
        <v>103020</v>
      </c>
      <c r="E448" s="60">
        <v>0.67027999999999999</v>
      </c>
      <c r="F448" s="6">
        <f t="shared" si="81"/>
        <v>0</v>
      </c>
      <c r="G448" s="7">
        <v>0.25153999999999999</v>
      </c>
      <c r="H448" s="6">
        <f t="shared" si="73"/>
        <v>3144.25</v>
      </c>
      <c r="I448" s="7">
        <v>0</v>
      </c>
      <c r="J448" s="6">
        <f t="shared" si="74"/>
        <v>0</v>
      </c>
      <c r="K448" s="20"/>
      <c r="L448" s="6">
        <f t="shared" si="75"/>
        <v>64000</v>
      </c>
      <c r="M448" s="6">
        <f t="shared" si="76"/>
        <v>3144.25</v>
      </c>
      <c r="N448" s="6">
        <f t="shared" si="77"/>
        <v>0</v>
      </c>
      <c r="O448" s="6">
        <f t="shared" si="78"/>
        <v>35875.75</v>
      </c>
      <c r="P448" s="6">
        <f t="shared" si="83"/>
        <v>-2596.75</v>
      </c>
      <c r="Q448" s="11">
        <f t="shared" si="79"/>
        <v>1295241.075</v>
      </c>
      <c r="R448" s="11">
        <f t="shared" si="80"/>
        <v>35875.75</v>
      </c>
      <c r="S448" s="11">
        <f t="shared" si="82"/>
        <v>0</v>
      </c>
      <c r="T448" s="20"/>
    </row>
    <row r="449" spans="1:20" x14ac:dyDescent="0.25">
      <c r="A449">
        <v>2021011822</v>
      </c>
      <c r="B449">
        <v>2</v>
      </c>
      <c r="C449" s="7">
        <v>0.66442999999999997</v>
      </c>
      <c r="D449" s="6">
        <f t="shared" si="72"/>
        <v>99664.5</v>
      </c>
      <c r="E449" s="60">
        <v>0.70813000000000004</v>
      </c>
      <c r="F449" s="6">
        <f t="shared" si="81"/>
        <v>0</v>
      </c>
      <c r="G449" s="7">
        <v>0.27016000000000001</v>
      </c>
      <c r="H449" s="6">
        <f t="shared" si="73"/>
        <v>3377</v>
      </c>
      <c r="I449" s="7">
        <v>0</v>
      </c>
      <c r="J449" s="6">
        <f t="shared" si="74"/>
        <v>0</v>
      </c>
      <c r="K449" s="20"/>
      <c r="L449" s="6">
        <f t="shared" si="75"/>
        <v>64000</v>
      </c>
      <c r="M449" s="6">
        <f t="shared" si="76"/>
        <v>3377</v>
      </c>
      <c r="N449" s="6">
        <f t="shared" si="77"/>
        <v>0</v>
      </c>
      <c r="O449" s="6">
        <f t="shared" si="78"/>
        <v>32287.5</v>
      </c>
      <c r="P449" s="6">
        <f t="shared" si="83"/>
        <v>-3588.25</v>
      </c>
      <c r="Q449" s="11">
        <f t="shared" si="79"/>
        <v>1288419.825</v>
      </c>
      <c r="R449" s="11">
        <f t="shared" si="80"/>
        <v>32287.5</v>
      </c>
      <c r="S449" s="11">
        <f t="shared" si="82"/>
        <v>0</v>
      </c>
      <c r="T449" s="20"/>
    </row>
    <row r="450" spans="1:20" x14ac:dyDescent="0.25">
      <c r="A450">
        <v>2021011823</v>
      </c>
      <c r="B450">
        <v>2</v>
      </c>
      <c r="C450" s="7">
        <v>0.63512000000000002</v>
      </c>
      <c r="D450" s="6">
        <f t="shared" si="72"/>
        <v>95268</v>
      </c>
      <c r="E450" s="60">
        <v>0.78676000000000001</v>
      </c>
      <c r="F450" s="6">
        <f t="shared" si="81"/>
        <v>0</v>
      </c>
      <c r="G450" s="7">
        <v>0.24817</v>
      </c>
      <c r="H450" s="6">
        <f t="shared" si="73"/>
        <v>3102.125</v>
      </c>
      <c r="I450" s="7">
        <v>0</v>
      </c>
      <c r="J450" s="6">
        <f t="shared" si="74"/>
        <v>0</v>
      </c>
      <c r="K450" s="20"/>
      <c r="L450" s="6">
        <f t="shared" si="75"/>
        <v>64000</v>
      </c>
      <c r="M450" s="6">
        <f t="shared" si="76"/>
        <v>3102.125</v>
      </c>
      <c r="N450" s="6">
        <f t="shared" si="77"/>
        <v>0</v>
      </c>
      <c r="O450" s="6">
        <f t="shared" si="78"/>
        <v>28165.875</v>
      </c>
      <c r="P450" s="6">
        <f t="shared" si="83"/>
        <v>-4121.625</v>
      </c>
      <c r="Q450" s="11">
        <f t="shared" si="79"/>
        <v>1285720.2</v>
      </c>
      <c r="R450" s="11">
        <f t="shared" si="80"/>
        <v>28165.875</v>
      </c>
      <c r="S450" s="11">
        <f t="shared" si="82"/>
        <v>0</v>
      </c>
      <c r="T450" s="20"/>
    </row>
    <row r="451" spans="1:20" x14ac:dyDescent="0.25">
      <c r="A451">
        <v>2021011824</v>
      </c>
      <c r="B451">
        <v>2</v>
      </c>
      <c r="C451" s="7">
        <v>0.60646</v>
      </c>
      <c r="D451" s="6">
        <f t="shared" si="72"/>
        <v>90969</v>
      </c>
      <c r="E451" s="60">
        <v>0.77649000000000001</v>
      </c>
      <c r="F451" s="6">
        <f t="shared" si="81"/>
        <v>0</v>
      </c>
      <c r="G451" s="7">
        <v>0.24254000000000001</v>
      </c>
      <c r="H451" s="6">
        <f t="shared" si="73"/>
        <v>3031.75</v>
      </c>
      <c r="I451" s="7">
        <v>0</v>
      </c>
      <c r="J451" s="6">
        <f t="shared" si="74"/>
        <v>0</v>
      </c>
      <c r="K451" s="20"/>
      <c r="L451" s="6">
        <f t="shared" si="75"/>
        <v>64000</v>
      </c>
      <c r="M451" s="6">
        <f t="shared" si="76"/>
        <v>3031.75</v>
      </c>
      <c r="N451" s="6">
        <f t="shared" si="77"/>
        <v>0</v>
      </c>
      <c r="O451" s="6">
        <f t="shared" si="78"/>
        <v>23937.25</v>
      </c>
      <c r="P451" s="6">
        <f t="shared" si="83"/>
        <v>-4228.625</v>
      </c>
      <c r="Q451" s="11">
        <f t="shared" si="79"/>
        <v>1287249.2</v>
      </c>
      <c r="R451" s="11">
        <f t="shared" si="80"/>
        <v>23937.25</v>
      </c>
      <c r="S451" s="11">
        <f t="shared" si="82"/>
        <v>0</v>
      </c>
      <c r="T451" s="20"/>
    </row>
    <row r="452" spans="1:20" x14ac:dyDescent="0.25">
      <c r="A452">
        <v>2021011901</v>
      </c>
      <c r="B452">
        <v>3</v>
      </c>
      <c r="C452" s="7">
        <v>0.58789999999999998</v>
      </c>
      <c r="D452" s="6">
        <f t="shared" si="72"/>
        <v>88185</v>
      </c>
      <c r="E452" s="60">
        <v>0.66951000000000005</v>
      </c>
      <c r="F452" s="6">
        <f t="shared" si="81"/>
        <v>0</v>
      </c>
      <c r="G452" s="7">
        <v>0.25956000000000001</v>
      </c>
      <c r="H452" s="6">
        <f t="shared" si="73"/>
        <v>3244.5</v>
      </c>
      <c r="I452" s="7">
        <v>0</v>
      </c>
      <c r="J452" s="6">
        <f t="shared" si="74"/>
        <v>0</v>
      </c>
      <c r="K452" s="20"/>
      <c r="L452" s="6">
        <f t="shared" si="75"/>
        <v>64000</v>
      </c>
      <c r="M452" s="6">
        <f t="shared" si="76"/>
        <v>3244.5</v>
      </c>
      <c r="N452" s="6">
        <f t="shared" si="77"/>
        <v>0</v>
      </c>
      <c r="O452" s="6">
        <f t="shared" si="78"/>
        <v>20940.5</v>
      </c>
      <c r="P452" s="6">
        <f t="shared" si="83"/>
        <v>-2996.75</v>
      </c>
      <c r="Q452" s="11">
        <f t="shared" si="79"/>
        <v>1291774.95</v>
      </c>
      <c r="R452" s="11">
        <f t="shared" si="80"/>
        <v>20940.5</v>
      </c>
      <c r="S452" s="11">
        <f t="shared" si="82"/>
        <v>0</v>
      </c>
      <c r="T452" s="20"/>
    </row>
    <row r="453" spans="1:20" x14ac:dyDescent="0.25">
      <c r="A453">
        <v>2021011902</v>
      </c>
      <c r="B453">
        <v>3</v>
      </c>
      <c r="C453" s="7">
        <v>0.57870999999999995</v>
      </c>
      <c r="D453" s="6">
        <f t="shared" ref="D453:D516" si="84">D$18*C453</f>
        <v>86806.499999999985</v>
      </c>
      <c r="E453" s="60">
        <v>0.71657000000000004</v>
      </c>
      <c r="F453" s="6">
        <f t="shared" si="81"/>
        <v>0</v>
      </c>
      <c r="G453" s="7">
        <v>0.26782</v>
      </c>
      <c r="H453" s="6">
        <f t="shared" ref="H453:H516" si="85">H$18*G453</f>
        <v>3347.75</v>
      </c>
      <c r="I453" s="7">
        <v>0</v>
      </c>
      <c r="J453" s="6">
        <f t="shared" ref="J453:J516" si="86">I453*J$18</f>
        <v>0</v>
      </c>
      <c r="K453" s="20"/>
      <c r="L453" s="6">
        <f t="shared" si="75"/>
        <v>64000</v>
      </c>
      <c r="M453" s="6">
        <f t="shared" si="76"/>
        <v>3347.75</v>
      </c>
      <c r="N453" s="6">
        <f t="shared" si="77"/>
        <v>0</v>
      </c>
      <c r="O453" s="6">
        <f t="shared" si="78"/>
        <v>19458.749999999985</v>
      </c>
      <c r="P453" s="6">
        <f t="shared" si="83"/>
        <v>-1481.7500000000146</v>
      </c>
      <c r="Q453" s="11">
        <f t="shared" si="79"/>
        <v>1297782.45</v>
      </c>
      <c r="R453" s="11">
        <f t="shared" si="80"/>
        <v>19458.749999999985</v>
      </c>
      <c r="S453" s="11">
        <f t="shared" si="82"/>
        <v>0</v>
      </c>
      <c r="T453" s="20"/>
    </row>
    <row r="454" spans="1:20" x14ac:dyDescent="0.25">
      <c r="A454">
        <v>2021011903</v>
      </c>
      <c r="B454">
        <v>3</v>
      </c>
      <c r="C454" s="7">
        <v>0.57611999999999997</v>
      </c>
      <c r="D454" s="6">
        <f t="shared" si="84"/>
        <v>86418</v>
      </c>
      <c r="E454" s="60">
        <v>0.75483</v>
      </c>
      <c r="F454" s="6">
        <f t="shared" si="81"/>
        <v>0</v>
      </c>
      <c r="G454" s="7">
        <v>0.25506000000000001</v>
      </c>
      <c r="H454" s="6">
        <f t="shared" si="85"/>
        <v>3188.25</v>
      </c>
      <c r="I454" s="7">
        <v>0</v>
      </c>
      <c r="J454" s="6">
        <f t="shared" si="86"/>
        <v>0</v>
      </c>
      <c r="K454" s="20"/>
      <c r="L454" s="6">
        <f t="shared" si="75"/>
        <v>64000</v>
      </c>
      <c r="M454" s="6">
        <f t="shared" si="76"/>
        <v>3188.25</v>
      </c>
      <c r="N454" s="6">
        <f t="shared" si="77"/>
        <v>0</v>
      </c>
      <c r="O454" s="6">
        <f t="shared" si="78"/>
        <v>19229.75</v>
      </c>
      <c r="P454" s="6">
        <f t="shared" si="83"/>
        <v>-228.99999999998545</v>
      </c>
      <c r="Q454" s="11">
        <f t="shared" si="79"/>
        <v>1304018.95</v>
      </c>
      <c r="R454" s="11">
        <f t="shared" si="80"/>
        <v>19229.75</v>
      </c>
      <c r="S454" s="11">
        <f t="shared" si="82"/>
        <v>0</v>
      </c>
      <c r="T454" s="20"/>
    </row>
    <row r="455" spans="1:20" x14ac:dyDescent="0.25">
      <c r="A455">
        <v>2021011904</v>
      </c>
      <c r="B455">
        <v>3</v>
      </c>
      <c r="C455" s="7">
        <v>0.57926</v>
      </c>
      <c r="D455" s="6">
        <f t="shared" si="84"/>
        <v>86889</v>
      </c>
      <c r="E455" s="60">
        <v>0.81633999999999995</v>
      </c>
      <c r="F455" s="6">
        <f t="shared" si="81"/>
        <v>0</v>
      </c>
      <c r="G455" s="7">
        <v>0.2344</v>
      </c>
      <c r="H455" s="6">
        <f t="shared" si="85"/>
        <v>2930</v>
      </c>
      <c r="I455" s="7">
        <v>0</v>
      </c>
      <c r="J455" s="6">
        <f t="shared" si="86"/>
        <v>0</v>
      </c>
      <c r="K455" s="20"/>
      <c r="L455" s="6">
        <f t="shared" si="75"/>
        <v>64000</v>
      </c>
      <c r="M455" s="6">
        <f t="shared" si="76"/>
        <v>2930</v>
      </c>
      <c r="N455" s="6">
        <f t="shared" si="77"/>
        <v>0</v>
      </c>
      <c r="O455" s="6">
        <f t="shared" si="78"/>
        <v>19959</v>
      </c>
      <c r="P455" s="6">
        <f t="shared" si="83"/>
        <v>729.25</v>
      </c>
      <c r="Q455" s="11">
        <f t="shared" si="79"/>
        <v>1309526.2</v>
      </c>
      <c r="R455" s="11">
        <f t="shared" si="80"/>
        <v>19959</v>
      </c>
      <c r="S455" s="11">
        <f t="shared" si="82"/>
        <v>0</v>
      </c>
      <c r="T455" s="20"/>
    </row>
    <row r="456" spans="1:20" x14ac:dyDescent="0.25">
      <c r="A456">
        <v>2021011905</v>
      </c>
      <c r="B456">
        <v>3</v>
      </c>
      <c r="C456" s="7">
        <v>0.59126999999999996</v>
      </c>
      <c r="D456" s="6">
        <f t="shared" si="84"/>
        <v>88690.5</v>
      </c>
      <c r="E456" s="60">
        <v>0.83352999999999999</v>
      </c>
      <c r="F456" s="6">
        <f t="shared" si="81"/>
        <v>0</v>
      </c>
      <c r="G456" s="7">
        <v>0.21071999999999999</v>
      </c>
      <c r="H456" s="6">
        <f t="shared" si="85"/>
        <v>2634</v>
      </c>
      <c r="I456" s="7">
        <v>0</v>
      </c>
      <c r="J456" s="6">
        <f t="shared" si="86"/>
        <v>0</v>
      </c>
      <c r="K456" s="20"/>
      <c r="L456" s="6">
        <f t="shared" si="75"/>
        <v>64000</v>
      </c>
      <c r="M456" s="6">
        <f t="shared" si="76"/>
        <v>2634</v>
      </c>
      <c r="N456" s="6">
        <f t="shared" si="77"/>
        <v>0</v>
      </c>
      <c r="O456" s="6">
        <f t="shared" si="78"/>
        <v>22056.5</v>
      </c>
      <c r="P456" s="6">
        <f t="shared" si="83"/>
        <v>2097.5</v>
      </c>
      <c r="Q456" s="11">
        <f t="shared" si="79"/>
        <v>1312935.95</v>
      </c>
      <c r="R456" s="11">
        <f t="shared" si="80"/>
        <v>22056.5</v>
      </c>
      <c r="S456" s="11">
        <f t="shared" si="82"/>
        <v>0</v>
      </c>
      <c r="T456" s="20"/>
    </row>
    <row r="457" spans="1:20" x14ac:dyDescent="0.25">
      <c r="A457">
        <v>2021011906</v>
      </c>
      <c r="B457">
        <v>3</v>
      </c>
      <c r="C457" s="7">
        <v>0.62129000000000001</v>
      </c>
      <c r="D457" s="6">
        <f t="shared" si="84"/>
        <v>93193.5</v>
      </c>
      <c r="E457" s="60">
        <v>0.75072000000000005</v>
      </c>
      <c r="F457" s="6">
        <f t="shared" si="81"/>
        <v>0</v>
      </c>
      <c r="G457" s="7">
        <v>0.17155000000000001</v>
      </c>
      <c r="H457" s="6">
        <f t="shared" si="85"/>
        <v>2144.375</v>
      </c>
      <c r="I457" s="7">
        <v>0</v>
      </c>
      <c r="J457" s="6">
        <f t="shared" si="86"/>
        <v>0</v>
      </c>
      <c r="K457" s="20"/>
      <c r="L457" s="6">
        <f t="shared" si="75"/>
        <v>64000</v>
      </c>
      <c r="M457" s="6">
        <f t="shared" si="76"/>
        <v>2144.375</v>
      </c>
      <c r="N457" s="6">
        <f t="shared" si="77"/>
        <v>0</v>
      </c>
      <c r="O457" s="6">
        <f t="shared" si="78"/>
        <v>27049.125</v>
      </c>
      <c r="P457" s="6">
        <f t="shared" si="83"/>
        <v>4992.625</v>
      </c>
      <c r="Q457" s="11">
        <f t="shared" si="79"/>
        <v>1311353.075</v>
      </c>
      <c r="R457" s="11">
        <f t="shared" si="80"/>
        <v>27049.125</v>
      </c>
      <c r="S457" s="11">
        <f t="shared" si="82"/>
        <v>0</v>
      </c>
      <c r="T457" s="20"/>
    </row>
    <row r="458" spans="1:20" x14ac:dyDescent="0.25">
      <c r="A458">
        <v>2021011907</v>
      </c>
      <c r="B458">
        <v>3</v>
      </c>
      <c r="C458" s="7">
        <v>0.66847000000000001</v>
      </c>
      <c r="D458" s="6">
        <f t="shared" si="84"/>
        <v>100270.5</v>
      </c>
      <c r="E458" s="60">
        <v>0.66964999999999997</v>
      </c>
      <c r="F458" s="6">
        <f t="shared" si="81"/>
        <v>0</v>
      </c>
      <c r="G458" s="7">
        <v>0.13879</v>
      </c>
      <c r="H458" s="6">
        <f t="shared" si="85"/>
        <v>1734.875</v>
      </c>
      <c r="I458" s="7">
        <v>2.4000000000000001E-4</v>
      </c>
      <c r="J458" s="6">
        <f t="shared" si="86"/>
        <v>19.2</v>
      </c>
      <c r="K458" s="20"/>
      <c r="L458" s="6">
        <f t="shared" si="75"/>
        <v>64000</v>
      </c>
      <c r="M458" s="6">
        <f t="shared" si="76"/>
        <v>1734.875</v>
      </c>
      <c r="N458" s="6">
        <f t="shared" si="77"/>
        <v>19.2</v>
      </c>
      <c r="O458" s="6">
        <f t="shared" si="78"/>
        <v>34516.425000000003</v>
      </c>
      <c r="P458" s="6">
        <f t="shared" si="83"/>
        <v>7467.3000000000029</v>
      </c>
      <c r="Q458" s="11">
        <f t="shared" si="79"/>
        <v>1302302.8999999999</v>
      </c>
      <c r="R458" s="11">
        <f t="shared" si="80"/>
        <v>34516.425000000003</v>
      </c>
      <c r="S458" s="11">
        <f t="shared" si="82"/>
        <v>0</v>
      </c>
      <c r="T458" s="20"/>
    </row>
    <row r="459" spans="1:20" x14ac:dyDescent="0.25">
      <c r="A459">
        <v>2021011908</v>
      </c>
      <c r="B459">
        <v>3</v>
      </c>
      <c r="C459" s="7">
        <v>0.70489000000000002</v>
      </c>
      <c r="D459" s="6">
        <f t="shared" si="84"/>
        <v>105733.5</v>
      </c>
      <c r="E459" s="60">
        <v>0.65388000000000002</v>
      </c>
      <c r="F459" s="6">
        <f t="shared" si="81"/>
        <v>0</v>
      </c>
      <c r="G459" s="7">
        <v>0.12559999999999999</v>
      </c>
      <c r="H459" s="6">
        <f t="shared" si="85"/>
        <v>1569.9999999999998</v>
      </c>
      <c r="I459" s="7">
        <v>5.194E-2</v>
      </c>
      <c r="J459" s="6">
        <f t="shared" si="86"/>
        <v>4155.2</v>
      </c>
      <c r="K459" s="20"/>
      <c r="L459" s="6">
        <f t="shared" si="75"/>
        <v>64000</v>
      </c>
      <c r="M459" s="6">
        <f t="shared" si="76"/>
        <v>1569.9999999999998</v>
      </c>
      <c r="N459" s="6">
        <f t="shared" si="77"/>
        <v>4155.2</v>
      </c>
      <c r="O459" s="6">
        <f t="shared" si="78"/>
        <v>36008.300000000003</v>
      </c>
      <c r="P459" s="6">
        <f t="shared" si="83"/>
        <v>1491.875</v>
      </c>
      <c r="Q459" s="11">
        <f t="shared" si="79"/>
        <v>1291760.8499999999</v>
      </c>
      <c r="R459" s="11">
        <f t="shared" si="80"/>
        <v>36008.300000000003</v>
      </c>
      <c r="S459" s="11">
        <f t="shared" si="82"/>
        <v>0</v>
      </c>
      <c r="T459" s="20"/>
    </row>
    <row r="460" spans="1:20" x14ac:dyDescent="0.25">
      <c r="A460">
        <v>2021011909</v>
      </c>
      <c r="B460">
        <v>3</v>
      </c>
      <c r="C460" s="7">
        <v>0.71138999999999997</v>
      </c>
      <c r="D460" s="6">
        <f t="shared" si="84"/>
        <v>106708.5</v>
      </c>
      <c r="E460" s="60">
        <v>0.72460000000000002</v>
      </c>
      <c r="F460" s="6">
        <f t="shared" si="81"/>
        <v>0</v>
      </c>
      <c r="G460" s="7">
        <v>0.14307</v>
      </c>
      <c r="H460" s="6">
        <f t="shared" si="85"/>
        <v>1788.375</v>
      </c>
      <c r="I460" s="7">
        <v>0.35766999999999999</v>
      </c>
      <c r="J460" s="6">
        <f t="shared" si="86"/>
        <v>28613.599999999999</v>
      </c>
      <c r="K460" s="20"/>
      <c r="L460" s="6">
        <f t="shared" si="75"/>
        <v>64000</v>
      </c>
      <c r="M460" s="6">
        <f t="shared" si="76"/>
        <v>1788.375</v>
      </c>
      <c r="N460" s="6">
        <f t="shared" si="77"/>
        <v>28613.599999999999</v>
      </c>
      <c r="O460" s="6">
        <f t="shared" si="78"/>
        <v>12306.525000000001</v>
      </c>
      <c r="P460" s="6">
        <f t="shared" si="83"/>
        <v>-23701.775000000001</v>
      </c>
      <c r="Q460" s="11">
        <f t="shared" si="79"/>
        <v>1304920.575</v>
      </c>
      <c r="R460" s="11">
        <f t="shared" si="80"/>
        <v>12306.525000000001</v>
      </c>
      <c r="S460" s="11">
        <f t="shared" si="82"/>
        <v>0</v>
      </c>
      <c r="T460" s="20"/>
    </row>
    <row r="461" spans="1:20" x14ac:dyDescent="0.25">
      <c r="A461">
        <v>2021011910</v>
      </c>
      <c r="B461">
        <v>3</v>
      </c>
      <c r="C461" s="7">
        <v>0.69598000000000004</v>
      </c>
      <c r="D461" s="6">
        <f t="shared" si="84"/>
        <v>104397</v>
      </c>
      <c r="E461" s="60">
        <v>0.79852999999999996</v>
      </c>
      <c r="F461" s="6">
        <f t="shared" si="81"/>
        <v>0</v>
      </c>
      <c r="G461" s="7">
        <v>0.16137000000000001</v>
      </c>
      <c r="H461" s="6">
        <f t="shared" si="85"/>
        <v>2017.1250000000002</v>
      </c>
      <c r="I461" s="7">
        <v>0.56906000000000001</v>
      </c>
      <c r="J461" s="6">
        <f t="shared" si="86"/>
        <v>45524.800000000003</v>
      </c>
      <c r="K461" s="20"/>
      <c r="L461" s="6">
        <f t="shared" si="75"/>
        <v>64000</v>
      </c>
      <c r="M461" s="6">
        <f t="shared" si="76"/>
        <v>2017.1250000000002</v>
      </c>
      <c r="N461" s="6">
        <f t="shared" si="77"/>
        <v>38379.875</v>
      </c>
      <c r="O461" s="6">
        <f t="shared" si="78"/>
        <v>0</v>
      </c>
      <c r="P461" s="6">
        <f t="shared" si="83"/>
        <v>-12306.525000000001</v>
      </c>
      <c r="Q461" s="11">
        <f t="shared" si="79"/>
        <v>1330386.825</v>
      </c>
      <c r="R461" s="11">
        <f t="shared" si="80"/>
        <v>0</v>
      </c>
      <c r="S461" s="11">
        <f t="shared" si="82"/>
        <v>0</v>
      </c>
      <c r="T461" s="20"/>
    </row>
    <row r="462" spans="1:20" x14ac:dyDescent="0.25">
      <c r="A462">
        <v>2021011911</v>
      </c>
      <c r="B462">
        <v>3</v>
      </c>
      <c r="C462" s="7">
        <v>0.68049999999999999</v>
      </c>
      <c r="D462" s="6">
        <f t="shared" si="84"/>
        <v>102075</v>
      </c>
      <c r="E462" s="60">
        <v>0.79461999999999999</v>
      </c>
      <c r="F462" s="6">
        <f t="shared" si="81"/>
        <v>0</v>
      </c>
      <c r="G462" s="7">
        <v>0.19445000000000001</v>
      </c>
      <c r="H462" s="6">
        <f t="shared" si="85"/>
        <v>2430.625</v>
      </c>
      <c r="I462" s="7">
        <v>0.59530000000000005</v>
      </c>
      <c r="J462" s="6">
        <f t="shared" si="86"/>
        <v>47624.000000000007</v>
      </c>
      <c r="K462" s="20"/>
      <c r="L462" s="6">
        <f t="shared" si="75"/>
        <v>64000</v>
      </c>
      <c r="M462" s="6">
        <f t="shared" si="76"/>
        <v>2430.625</v>
      </c>
      <c r="N462" s="6">
        <f t="shared" si="77"/>
        <v>35644.375</v>
      </c>
      <c r="O462" s="6">
        <f t="shared" si="78"/>
        <v>0</v>
      </c>
      <c r="P462" s="6">
        <f t="shared" si="83"/>
        <v>0</v>
      </c>
      <c r="Q462" s="11">
        <f t="shared" si="79"/>
        <v>1350000</v>
      </c>
      <c r="R462" s="11">
        <f t="shared" si="80"/>
        <v>0</v>
      </c>
      <c r="S462" s="11">
        <f t="shared" si="82"/>
        <v>0</v>
      </c>
      <c r="T462" s="20"/>
    </row>
    <row r="463" spans="1:20" x14ac:dyDescent="0.25">
      <c r="A463">
        <v>2021011912</v>
      </c>
      <c r="B463">
        <v>3</v>
      </c>
      <c r="C463" s="7">
        <v>0.66515999999999997</v>
      </c>
      <c r="D463" s="6">
        <f t="shared" si="84"/>
        <v>99774</v>
      </c>
      <c r="E463" s="60">
        <v>0.78012000000000004</v>
      </c>
      <c r="F463" s="6">
        <f t="shared" si="81"/>
        <v>0</v>
      </c>
      <c r="G463" s="7">
        <v>0.26536999999999999</v>
      </c>
      <c r="H463" s="6">
        <f t="shared" si="85"/>
        <v>3317.125</v>
      </c>
      <c r="I463" s="7">
        <v>0.59450999999999998</v>
      </c>
      <c r="J463" s="6">
        <f t="shared" si="86"/>
        <v>47560.799999999996</v>
      </c>
      <c r="K463" s="20"/>
      <c r="L463" s="6">
        <f t="shared" si="75"/>
        <v>64000</v>
      </c>
      <c r="M463" s="6">
        <f t="shared" si="76"/>
        <v>3317.125</v>
      </c>
      <c r="N463" s="6">
        <f t="shared" si="77"/>
        <v>32456.875</v>
      </c>
      <c r="O463" s="6">
        <f t="shared" si="78"/>
        <v>0</v>
      </c>
      <c r="P463" s="6">
        <f t="shared" si="83"/>
        <v>0</v>
      </c>
      <c r="Q463" s="11">
        <f t="shared" si="79"/>
        <v>1350000</v>
      </c>
      <c r="R463" s="11">
        <f t="shared" si="80"/>
        <v>0</v>
      </c>
      <c r="S463" s="11">
        <f t="shared" si="82"/>
        <v>0</v>
      </c>
      <c r="T463" s="20"/>
    </row>
    <row r="464" spans="1:20" x14ac:dyDescent="0.25">
      <c r="A464">
        <v>2021011913</v>
      </c>
      <c r="B464">
        <v>3</v>
      </c>
      <c r="C464" s="7">
        <v>0.65542</v>
      </c>
      <c r="D464" s="6">
        <f t="shared" si="84"/>
        <v>98313</v>
      </c>
      <c r="E464" s="60">
        <v>0.75116000000000005</v>
      </c>
      <c r="F464" s="6">
        <f t="shared" si="81"/>
        <v>0</v>
      </c>
      <c r="G464" s="7">
        <v>0.34599000000000002</v>
      </c>
      <c r="H464" s="6">
        <f t="shared" si="85"/>
        <v>4324.875</v>
      </c>
      <c r="I464" s="7">
        <v>0.60994000000000004</v>
      </c>
      <c r="J464" s="6">
        <f t="shared" si="86"/>
        <v>48795.200000000004</v>
      </c>
      <c r="K464" s="20"/>
      <c r="L464" s="6">
        <f t="shared" si="75"/>
        <v>64000</v>
      </c>
      <c r="M464" s="6">
        <f t="shared" si="76"/>
        <v>4324.875</v>
      </c>
      <c r="N464" s="6">
        <f t="shared" si="77"/>
        <v>29988.125</v>
      </c>
      <c r="O464" s="6">
        <f t="shared" si="78"/>
        <v>0</v>
      </c>
      <c r="P464" s="6">
        <f t="shared" si="83"/>
        <v>0</v>
      </c>
      <c r="Q464" s="11">
        <f t="shared" si="79"/>
        <v>1350000</v>
      </c>
      <c r="R464" s="11">
        <f t="shared" si="80"/>
        <v>0</v>
      </c>
      <c r="S464" s="11">
        <f t="shared" si="82"/>
        <v>0</v>
      </c>
      <c r="T464" s="20"/>
    </row>
    <row r="465" spans="1:20" x14ac:dyDescent="0.25">
      <c r="A465">
        <v>2021011914</v>
      </c>
      <c r="B465">
        <v>3</v>
      </c>
      <c r="C465" s="7">
        <v>0.64290000000000003</v>
      </c>
      <c r="D465" s="6">
        <f t="shared" si="84"/>
        <v>96435</v>
      </c>
      <c r="E465" s="60">
        <v>0.80076000000000003</v>
      </c>
      <c r="F465" s="6">
        <f t="shared" si="81"/>
        <v>0</v>
      </c>
      <c r="G465" s="7">
        <v>0.45290000000000002</v>
      </c>
      <c r="H465" s="6">
        <f t="shared" si="85"/>
        <v>5661.25</v>
      </c>
      <c r="I465" s="7">
        <v>0.63256000000000001</v>
      </c>
      <c r="J465" s="6">
        <f t="shared" si="86"/>
        <v>50604.800000000003</v>
      </c>
      <c r="K465" s="20"/>
      <c r="L465" s="6">
        <f t="shared" si="75"/>
        <v>64000</v>
      </c>
      <c r="M465" s="6">
        <f t="shared" si="76"/>
        <v>5661.25</v>
      </c>
      <c r="N465" s="6">
        <f t="shared" si="77"/>
        <v>26773.75</v>
      </c>
      <c r="O465" s="6">
        <f t="shared" si="78"/>
        <v>0</v>
      </c>
      <c r="P465" s="6">
        <f t="shared" si="83"/>
        <v>0</v>
      </c>
      <c r="Q465" s="11">
        <f t="shared" si="79"/>
        <v>1350000</v>
      </c>
      <c r="R465" s="11">
        <f t="shared" si="80"/>
        <v>0</v>
      </c>
      <c r="S465" s="11">
        <f t="shared" si="82"/>
        <v>0</v>
      </c>
      <c r="T465" s="20"/>
    </row>
    <row r="466" spans="1:20" x14ac:dyDescent="0.25">
      <c r="A466">
        <v>2021011915</v>
      </c>
      <c r="B466">
        <v>3</v>
      </c>
      <c r="C466" s="7">
        <v>0.63132999999999995</v>
      </c>
      <c r="D466" s="6">
        <f t="shared" si="84"/>
        <v>94699.499999999985</v>
      </c>
      <c r="E466" s="60">
        <v>0.82299999999999995</v>
      </c>
      <c r="F466" s="6">
        <f t="shared" si="81"/>
        <v>0</v>
      </c>
      <c r="G466" s="7">
        <v>0.59492</v>
      </c>
      <c r="H466" s="6">
        <f t="shared" si="85"/>
        <v>7436.5</v>
      </c>
      <c r="I466" s="7">
        <v>0.58752000000000004</v>
      </c>
      <c r="J466" s="6">
        <f t="shared" si="86"/>
        <v>47001.600000000006</v>
      </c>
      <c r="K466" s="20"/>
      <c r="L466" s="6">
        <f t="shared" si="75"/>
        <v>64000</v>
      </c>
      <c r="M466" s="6">
        <f t="shared" si="76"/>
        <v>7436.5</v>
      </c>
      <c r="N466" s="6">
        <f t="shared" si="77"/>
        <v>23262.999999999985</v>
      </c>
      <c r="O466" s="6">
        <f t="shared" si="78"/>
        <v>0</v>
      </c>
      <c r="P466" s="6">
        <f t="shared" si="83"/>
        <v>0</v>
      </c>
      <c r="Q466" s="11">
        <f t="shared" si="79"/>
        <v>1350000</v>
      </c>
      <c r="R466" s="11">
        <f t="shared" si="80"/>
        <v>0</v>
      </c>
      <c r="S466" s="11">
        <f t="shared" si="82"/>
        <v>0</v>
      </c>
      <c r="T466" s="20"/>
    </row>
    <row r="467" spans="1:20" x14ac:dyDescent="0.25">
      <c r="A467">
        <v>2021011916</v>
      </c>
      <c r="B467">
        <v>3</v>
      </c>
      <c r="C467" s="7">
        <v>0.62943000000000005</v>
      </c>
      <c r="D467" s="6">
        <f t="shared" si="84"/>
        <v>94414.5</v>
      </c>
      <c r="E467" s="60">
        <v>0.83423000000000003</v>
      </c>
      <c r="F467" s="6">
        <f t="shared" si="81"/>
        <v>0</v>
      </c>
      <c r="G467" s="7">
        <v>0.67049999999999998</v>
      </c>
      <c r="H467" s="6">
        <f t="shared" si="85"/>
        <v>8381.25</v>
      </c>
      <c r="I467" s="7">
        <v>0.31824000000000002</v>
      </c>
      <c r="J467" s="6">
        <f t="shared" si="86"/>
        <v>25459.200000000001</v>
      </c>
      <c r="K467" s="20"/>
      <c r="L467" s="6">
        <f t="shared" si="75"/>
        <v>64000</v>
      </c>
      <c r="M467" s="6">
        <f t="shared" si="76"/>
        <v>8381.25</v>
      </c>
      <c r="N467" s="6">
        <f t="shared" si="77"/>
        <v>22033.25</v>
      </c>
      <c r="O467" s="6">
        <f t="shared" si="78"/>
        <v>0</v>
      </c>
      <c r="P467" s="6">
        <f t="shared" si="83"/>
        <v>0</v>
      </c>
      <c r="Q467" s="11">
        <f t="shared" si="79"/>
        <v>1350000</v>
      </c>
      <c r="R467" s="11">
        <f t="shared" si="80"/>
        <v>0</v>
      </c>
      <c r="S467" s="11">
        <f t="shared" si="82"/>
        <v>0</v>
      </c>
      <c r="T467" s="20"/>
    </row>
    <row r="468" spans="1:20" x14ac:dyDescent="0.25">
      <c r="A468">
        <v>2021011917</v>
      </c>
      <c r="B468">
        <v>3</v>
      </c>
      <c r="C468" s="7">
        <v>0.64249000000000001</v>
      </c>
      <c r="D468" s="6">
        <f t="shared" si="84"/>
        <v>96373.5</v>
      </c>
      <c r="E468" s="60">
        <v>0.77159</v>
      </c>
      <c r="F468" s="6">
        <f t="shared" si="81"/>
        <v>0</v>
      </c>
      <c r="G468" s="7">
        <v>0.65688999999999997</v>
      </c>
      <c r="H468" s="6">
        <f t="shared" si="85"/>
        <v>8211.125</v>
      </c>
      <c r="I468" s="7">
        <v>3.6049999999999999E-2</v>
      </c>
      <c r="J468" s="6">
        <f t="shared" si="86"/>
        <v>2884</v>
      </c>
      <c r="K468" s="20"/>
      <c r="L468" s="6">
        <f t="shared" ref="L468:L531" si="87">IF(D468-F468&gt;C$17,C$17,D468-F468)</f>
        <v>64000</v>
      </c>
      <c r="M468" s="6">
        <f t="shared" ref="M468:M531" si="88">IF(D468-F468-L468&gt;H468,H468,D468-F468-L468)</f>
        <v>8211.125</v>
      </c>
      <c r="N468" s="6">
        <f t="shared" ref="N468:N531" si="89">IF(D468-F468-L468-M468&gt;J468,J468,D468-F468-L468-M468)</f>
        <v>2884</v>
      </c>
      <c r="O468" s="6">
        <f t="shared" ref="O468:O531" si="90">D468-F468-L468-M468-N468</f>
        <v>21278.375</v>
      </c>
      <c r="P468" s="6">
        <f t="shared" si="83"/>
        <v>21278.375</v>
      </c>
      <c r="Q468" s="11">
        <f t="shared" ref="Q468:Q531" si="91">IF(AA$25*P$17-AA$24+Q467-O468&gt;Q$19,Q$19,IF(AA$25*P$17-AA$24+Q467-O468&lt;0,0,AA$25*P$17-AA$24+Q467-O468))</f>
        <v>1350000</v>
      </c>
      <c r="R468" s="11">
        <f t="shared" ref="R468:R531" si="92">IF(Q467-Q468+P$17-AA$24&lt;O468,Q467-Q468+P$17-AA$24,O468)</f>
        <v>21278.375</v>
      </c>
      <c r="S468" s="11">
        <f t="shared" si="82"/>
        <v>0</v>
      </c>
      <c r="T468" s="20"/>
    </row>
    <row r="469" spans="1:20" x14ac:dyDescent="0.25">
      <c r="A469">
        <v>2021011918</v>
      </c>
      <c r="B469">
        <v>3</v>
      </c>
      <c r="C469" s="7">
        <v>0.67796999999999996</v>
      </c>
      <c r="D469" s="6">
        <f t="shared" si="84"/>
        <v>101695.5</v>
      </c>
      <c r="E469" s="60">
        <v>0.68708000000000002</v>
      </c>
      <c r="F469" s="6">
        <f t="shared" ref="F469:F532" si="93">F$18*E469</f>
        <v>0</v>
      </c>
      <c r="G469" s="7">
        <v>0.66856000000000004</v>
      </c>
      <c r="H469" s="6">
        <f t="shared" si="85"/>
        <v>8357</v>
      </c>
      <c r="I469" s="7">
        <v>0</v>
      </c>
      <c r="J469" s="6">
        <f t="shared" si="86"/>
        <v>0</v>
      </c>
      <c r="K469" s="20"/>
      <c r="L469" s="6">
        <f t="shared" si="87"/>
        <v>64000</v>
      </c>
      <c r="M469" s="6">
        <f t="shared" si="88"/>
        <v>8357</v>
      </c>
      <c r="N469" s="6">
        <f t="shared" si="89"/>
        <v>0</v>
      </c>
      <c r="O469" s="6">
        <f t="shared" si="90"/>
        <v>29338.5</v>
      </c>
      <c r="P469" s="6">
        <f t="shared" si="83"/>
        <v>8060.125</v>
      </c>
      <c r="Q469" s="11">
        <f t="shared" si="91"/>
        <v>1346127.75</v>
      </c>
      <c r="R469" s="11">
        <f t="shared" si="92"/>
        <v>29338.5</v>
      </c>
      <c r="S469" s="11">
        <f t="shared" ref="S469:S532" si="94">O469-R469</f>
        <v>0</v>
      </c>
      <c r="T469" s="20"/>
    </row>
    <row r="470" spans="1:20" x14ac:dyDescent="0.25">
      <c r="A470">
        <v>2021011919</v>
      </c>
      <c r="B470">
        <v>3</v>
      </c>
      <c r="C470" s="7">
        <v>0.69633</v>
      </c>
      <c r="D470" s="6">
        <f t="shared" si="84"/>
        <v>104449.5</v>
      </c>
      <c r="E470" s="60">
        <v>0.73912999999999995</v>
      </c>
      <c r="F470" s="6">
        <f t="shared" si="93"/>
        <v>0</v>
      </c>
      <c r="G470" s="7">
        <v>0.66525000000000001</v>
      </c>
      <c r="H470" s="6">
        <f t="shared" si="85"/>
        <v>8315.625</v>
      </c>
      <c r="I470" s="7">
        <v>0</v>
      </c>
      <c r="J470" s="6">
        <f t="shared" si="86"/>
        <v>0</v>
      </c>
      <c r="K470" s="20"/>
      <c r="L470" s="6">
        <f t="shared" si="87"/>
        <v>64000</v>
      </c>
      <c r="M470" s="6">
        <f t="shared" si="88"/>
        <v>8315.625</v>
      </c>
      <c r="N470" s="6">
        <f t="shared" si="89"/>
        <v>0</v>
      </c>
      <c r="O470" s="6">
        <f t="shared" si="90"/>
        <v>32133.875</v>
      </c>
      <c r="P470" s="6">
        <f t="shared" ref="P470:P533" si="95">O470-O469</f>
        <v>2795.375</v>
      </c>
      <c r="Q470" s="11">
        <f t="shared" si="91"/>
        <v>1339460.125</v>
      </c>
      <c r="R470" s="11">
        <f t="shared" si="92"/>
        <v>32133.875</v>
      </c>
      <c r="S470" s="11">
        <f t="shared" si="94"/>
        <v>0</v>
      </c>
      <c r="T470" s="20"/>
    </row>
    <row r="471" spans="1:20" x14ac:dyDescent="0.25">
      <c r="A471">
        <v>2021011920</v>
      </c>
      <c r="B471">
        <v>3</v>
      </c>
      <c r="C471" s="7">
        <v>0.69067000000000001</v>
      </c>
      <c r="D471" s="6">
        <f t="shared" si="84"/>
        <v>103600.5</v>
      </c>
      <c r="E471" s="60">
        <v>0.74468000000000001</v>
      </c>
      <c r="F471" s="6">
        <f t="shared" si="93"/>
        <v>0</v>
      </c>
      <c r="G471" s="7">
        <v>0.67273000000000005</v>
      </c>
      <c r="H471" s="6">
        <f t="shared" si="85"/>
        <v>8409.125</v>
      </c>
      <c r="I471" s="7">
        <v>0</v>
      </c>
      <c r="J471" s="6">
        <f t="shared" si="86"/>
        <v>0</v>
      </c>
      <c r="K471" s="20"/>
      <c r="L471" s="6">
        <f t="shared" si="87"/>
        <v>64000</v>
      </c>
      <c r="M471" s="6">
        <f t="shared" si="88"/>
        <v>8409.125</v>
      </c>
      <c r="N471" s="6">
        <f t="shared" si="89"/>
        <v>0</v>
      </c>
      <c r="O471" s="6">
        <f t="shared" si="90"/>
        <v>31191.375</v>
      </c>
      <c r="P471" s="6">
        <f t="shared" si="95"/>
        <v>-942.5</v>
      </c>
      <c r="Q471" s="11">
        <f t="shared" si="91"/>
        <v>1333735</v>
      </c>
      <c r="R471" s="11">
        <f t="shared" si="92"/>
        <v>31191.375</v>
      </c>
      <c r="S471" s="11">
        <f t="shared" si="94"/>
        <v>0</v>
      </c>
      <c r="T471" s="20"/>
    </row>
    <row r="472" spans="1:20" x14ac:dyDescent="0.25">
      <c r="A472">
        <v>2021011921</v>
      </c>
      <c r="B472">
        <v>3</v>
      </c>
      <c r="C472" s="7">
        <v>0.67935000000000001</v>
      </c>
      <c r="D472" s="6">
        <f t="shared" si="84"/>
        <v>101902.5</v>
      </c>
      <c r="E472" s="60">
        <v>0.65266000000000002</v>
      </c>
      <c r="F472" s="6">
        <f t="shared" si="93"/>
        <v>0</v>
      </c>
      <c r="G472" s="7">
        <v>0.68047999999999997</v>
      </c>
      <c r="H472" s="6">
        <f t="shared" si="85"/>
        <v>8506</v>
      </c>
      <c r="I472" s="7">
        <v>0</v>
      </c>
      <c r="J472" s="6">
        <f t="shared" si="86"/>
        <v>0</v>
      </c>
      <c r="K472" s="20"/>
      <c r="L472" s="6">
        <f t="shared" si="87"/>
        <v>64000</v>
      </c>
      <c r="M472" s="6">
        <f t="shared" si="88"/>
        <v>8506</v>
      </c>
      <c r="N472" s="6">
        <f t="shared" si="89"/>
        <v>0</v>
      </c>
      <c r="O472" s="6">
        <f t="shared" si="90"/>
        <v>29396.5</v>
      </c>
      <c r="P472" s="6">
        <f t="shared" si="95"/>
        <v>-1794.875</v>
      </c>
      <c r="Q472" s="11">
        <f t="shared" si="91"/>
        <v>1329804.75</v>
      </c>
      <c r="R472" s="11">
        <f t="shared" si="92"/>
        <v>29396.5</v>
      </c>
      <c r="S472" s="11">
        <f t="shared" si="94"/>
        <v>0</v>
      </c>
      <c r="T472" s="20"/>
    </row>
    <row r="473" spans="1:20" x14ac:dyDescent="0.25">
      <c r="A473">
        <v>2021011922</v>
      </c>
      <c r="B473">
        <v>3</v>
      </c>
      <c r="C473" s="7">
        <v>0.66056000000000004</v>
      </c>
      <c r="D473" s="6">
        <f t="shared" si="84"/>
        <v>99084</v>
      </c>
      <c r="E473" s="60">
        <v>0.62316000000000005</v>
      </c>
      <c r="F473" s="6">
        <f t="shared" si="93"/>
        <v>0</v>
      </c>
      <c r="G473" s="7">
        <v>0.69386000000000003</v>
      </c>
      <c r="H473" s="6">
        <f t="shared" si="85"/>
        <v>8673.25</v>
      </c>
      <c r="I473" s="7">
        <v>0</v>
      </c>
      <c r="J473" s="6">
        <f t="shared" si="86"/>
        <v>0</v>
      </c>
      <c r="K473" s="20"/>
      <c r="L473" s="6">
        <f t="shared" si="87"/>
        <v>64000</v>
      </c>
      <c r="M473" s="6">
        <f t="shared" si="88"/>
        <v>8673.25</v>
      </c>
      <c r="N473" s="6">
        <f t="shared" si="89"/>
        <v>0</v>
      </c>
      <c r="O473" s="6">
        <f t="shared" si="90"/>
        <v>26410.75</v>
      </c>
      <c r="P473" s="6">
        <f t="shared" si="95"/>
        <v>-2985.75</v>
      </c>
      <c r="Q473" s="11">
        <f t="shared" si="91"/>
        <v>1328860.25</v>
      </c>
      <c r="R473" s="11">
        <f t="shared" si="92"/>
        <v>26410.75</v>
      </c>
      <c r="S473" s="11">
        <f t="shared" si="94"/>
        <v>0</v>
      </c>
      <c r="T473" s="20"/>
    </row>
    <row r="474" spans="1:20" x14ac:dyDescent="0.25">
      <c r="A474">
        <v>2021011923</v>
      </c>
      <c r="B474">
        <v>3</v>
      </c>
      <c r="C474" s="7">
        <v>0.63288999999999995</v>
      </c>
      <c r="D474" s="6">
        <f t="shared" si="84"/>
        <v>94933.5</v>
      </c>
      <c r="E474" s="60">
        <v>0.60309999999999997</v>
      </c>
      <c r="F474" s="6">
        <f t="shared" si="93"/>
        <v>0</v>
      </c>
      <c r="G474" s="7">
        <v>0.71738999999999997</v>
      </c>
      <c r="H474" s="6">
        <f t="shared" si="85"/>
        <v>8967.375</v>
      </c>
      <c r="I474" s="7">
        <v>0</v>
      </c>
      <c r="J474" s="6">
        <f t="shared" si="86"/>
        <v>0</v>
      </c>
      <c r="K474" s="20"/>
      <c r="L474" s="6">
        <f t="shared" si="87"/>
        <v>64000</v>
      </c>
      <c r="M474" s="6">
        <f t="shared" si="88"/>
        <v>8967.375</v>
      </c>
      <c r="N474" s="6">
        <f t="shared" si="89"/>
        <v>0</v>
      </c>
      <c r="O474" s="6">
        <f t="shared" si="90"/>
        <v>21966.125</v>
      </c>
      <c r="P474" s="6">
        <f t="shared" si="95"/>
        <v>-4444.625</v>
      </c>
      <c r="Q474" s="11">
        <f t="shared" si="91"/>
        <v>1332360.375</v>
      </c>
      <c r="R474" s="11">
        <f t="shared" si="92"/>
        <v>21966.125</v>
      </c>
      <c r="S474" s="11">
        <f t="shared" si="94"/>
        <v>0</v>
      </c>
      <c r="T474" s="20"/>
    </row>
    <row r="475" spans="1:20" x14ac:dyDescent="0.25">
      <c r="A475">
        <v>2021011924</v>
      </c>
      <c r="B475">
        <v>3</v>
      </c>
      <c r="C475" s="7">
        <v>0.60763</v>
      </c>
      <c r="D475" s="6">
        <f t="shared" si="84"/>
        <v>91144.5</v>
      </c>
      <c r="E475" s="60">
        <v>0.58811999999999998</v>
      </c>
      <c r="F475" s="6">
        <f t="shared" si="93"/>
        <v>0</v>
      </c>
      <c r="G475" s="7">
        <v>0.73582000000000003</v>
      </c>
      <c r="H475" s="6">
        <f t="shared" si="85"/>
        <v>9197.75</v>
      </c>
      <c r="I475" s="7">
        <v>0</v>
      </c>
      <c r="J475" s="6">
        <f t="shared" si="86"/>
        <v>0</v>
      </c>
      <c r="K475" s="20"/>
      <c r="L475" s="6">
        <f t="shared" si="87"/>
        <v>64000</v>
      </c>
      <c r="M475" s="6">
        <f t="shared" si="88"/>
        <v>9197.75</v>
      </c>
      <c r="N475" s="6">
        <f t="shared" si="89"/>
        <v>0</v>
      </c>
      <c r="O475" s="6">
        <f t="shared" si="90"/>
        <v>17946.75</v>
      </c>
      <c r="P475" s="6">
        <f t="shared" si="95"/>
        <v>-4019.375</v>
      </c>
      <c r="Q475" s="11">
        <f t="shared" si="91"/>
        <v>1339879.875</v>
      </c>
      <c r="R475" s="11">
        <f t="shared" si="92"/>
        <v>17946.75</v>
      </c>
      <c r="S475" s="11">
        <f t="shared" si="94"/>
        <v>0</v>
      </c>
      <c r="T475" s="20"/>
    </row>
    <row r="476" spans="1:20" x14ac:dyDescent="0.25">
      <c r="A476">
        <v>2021012001</v>
      </c>
      <c r="B476">
        <v>4</v>
      </c>
      <c r="C476" s="7">
        <v>0.58818999999999999</v>
      </c>
      <c r="D476" s="6">
        <f t="shared" si="84"/>
        <v>88228.5</v>
      </c>
      <c r="E476" s="60">
        <v>0.58777000000000001</v>
      </c>
      <c r="F476" s="6">
        <f t="shared" si="93"/>
        <v>0</v>
      </c>
      <c r="G476" s="7">
        <v>0.75156999999999996</v>
      </c>
      <c r="H476" s="6">
        <f t="shared" si="85"/>
        <v>9394.625</v>
      </c>
      <c r="I476" s="7">
        <v>0</v>
      </c>
      <c r="J476" s="6">
        <f t="shared" si="86"/>
        <v>0</v>
      </c>
      <c r="K476" s="20"/>
      <c r="L476" s="6">
        <f t="shared" si="87"/>
        <v>64000</v>
      </c>
      <c r="M476" s="6">
        <f t="shared" si="88"/>
        <v>9394.625</v>
      </c>
      <c r="N476" s="6">
        <f t="shared" si="89"/>
        <v>0</v>
      </c>
      <c r="O476" s="6">
        <f t="shared" si="90"/>
        <v>14833.875</v>
      </c>
      <c r="P476" s="6">
        <f t="shared" si="95"/>
        <v>-3112.875</v>
      </c>
      <c r="Q476" s="11">
        <f t="shared" si="91"/>
        <v>1350000</v>
      </c>
      <c r="R476" s="11">
        <f t="shared" si="92"/>
        <v>14833.875</v>
      </c>
      <c r="S476" s="11">
        <f t="shared" si="94"/>
        <v>0</v>
      </c>
      <c r="T476" s="20"/>
    </row>
    <row r="477" spans="1:20" x14ac:dyDescent="0.25">
      <c r="A477">
        <v>2021012002</v>
      </c>
      <c r="B477">
        <v>4</v>
      </c>
      <c r="C477" s="7">
        <v>0.57613999999999999</v>
      </c>
      <c r="D477" s="6">
        <f t="shared" si="84"/>
        <v>86421</v>
      </c>
      <c r="E477" s="60">
        <v>0.65666999999999998</v>
      </c>
      <c r="F477" s="6">
        <f t="shared" si="93"/>
        <v>0</v>
      </c>
      <c r="G477" s="7">
        <v>0.77766000000000002</v>
      </c>
      <c r="H477" s="6">
        <f t="shared" si="85"/>
        <v>9720.75</v>
      </c>
      <c r="I477" s="7">
        <v>0</v>
      </c>
      <c r="J477" s="6">
        <f t="shared" si="86"/>
        <v>0</v>
      </c>
      <c r="K477" s="20"/>
      <c r="L477" s="6">
        <f t="shared" si="87"/>
        <v>64000</v>
      </c>
      <c r="M477" s="6">
        <f t="shared" si="88"/>
        <v>9720.75</v>
      </c>
      <c r="N477" s="6">
        <f t="shared" si="89"/>
        <v>0</v>
      </c>
      <c r="O477" s="6">
        <f t="shared" si="90"/>
        <v>12700.25</v>
      </c>
      <c r="P477" s="6">
        <f t="shared" si="95"/>
        <v>-2133.625</v>
      </c>
      <c r="Q477" s="11">
        <f t="shared" si="91"/>
        <v>1350000</v>
      </c>
      <c r="R477" s="11">
        <f t="shared" si="92"/>
        <v>12700.25</v>
      </c>
      <c r="S477" s="11">
        <f t="shared" si="94"/>
        <v>0</v>
      </c>
      <c r="T477" s="20"/>
    </row>
    <row r="478" spans="1:20" x14ac:dyDescent="0.25">
      <c r="A478">
        <v>2021012003</v>
      </c>
      <c r="B478">
        <v>4</v>
      </c>
      <c r="C478" s="7">
        <v>0.57164999999999999</v>
      </c>
      <c r="D478" s="6">
        <f t="shared" si="84"/>
        <v>85747.5</v>
      </c>
      <c r="E478" s="60">
        <v>0.57243999999999995</v>
      </c>
      <c r="F478" s="6">
        <f t="shared" si="93"/>
        <v>0</v>
      </c>
      <c r="G478" s="7">
        <v>0.77732000000000001</v>
      </c>
      <c r="H478" s="6">
        <f t="shared" si="85"/>
        <v>9716.5</v>
      </c>
      <c r="I478" s="7">
        <v>0</v>
      </c>
      <c r="J478" s="6">
        <f t="shared" si="86"/>
        <v>0</v>
      </c>
      <c r="K478" s="20"/>
      <c r="L478" s="6">
        <f t="shared" si="87"/>
        <v>64000</v>
      </c>
      <c r="M478" s="6">
        <f t="shared" si="88"/>
        <v>9716.5</v>
      </c>
      <c r="N478" s="6">
        <f t="shared" si="89"/>
        <v>0</v>
      </c>
      <c r="O478" s="6">
        <f t="shared" si="90"/>
        <v>12031</v>
      </c>
      <c r="P478" s="6">
        <f t="shared" si="95"/>
        <v>-669.25</v>
      </c>
      <c r="Q478" s="11">
        <f t="shared" si="91"/>
        <v>1350000</v>
      </c>
      <c r="R478" s="11">
        <f t="shared" si="92"/>
        <v>12031</v>
      </c>
      <c r="S478" s="11">
        <f t="shared" si="94"/>
        <v>0</v>
      </c>
      <c r="T478" s="20"/>
    </row>
    <row r="479" spans="1:20" x14ac:dyDescent="0.25">
      <c r="A479">
        <v>2021012004</v>
      </c>
      <c r="B479">
        <v>4</v>
      </c>
      <c r="C479" s="7">
        <v>0.57062999999999997</v>
      </c>
      <c r="D479" s="6">
        <f t="shared" si="84"/>
        <v>85594.5</v>
      </c>
      <c r="E479" s="60">
        <v>0.66215000000000002</v>
      </c>
      <c r="F479" s="6">
        <f t="shared" si="93"/>
        <v>0</v>
      </c>
      <c r="G479" s="7">
        <v>0.77942999999999996</v>
      </c>
      <c r="H479" s="6">
        <f t="shared" si="85"/>
        <v>9742.875</v>
      </c>
      <c r="I479" s="7">
        <v>0</v>
      </c>
      <c r="J479" s="6">
        <f t="shared" si="86"/>
        <v>0</v>
      </c>
      <c r="K479" s="20"/>
      <c r="L479" s="6">
        <f t="shared" si="87"/>
        <v>64000</v>
      </c>
      <c r="M479" s="6">
        <f t="shared" si="88"/>
        <v>9742.875</v>
      </c>
      <c r="N479" s="6">
        <f t="shared" si="89"/>
        <v>0</v>
      </c>
      <c r="O479" s="6">
        <f t="shared" si="90"/>
        <v>11851.625</v>
      </c>
      <c r="P479" s="6">
        <f t="shared" si="95"/>
        <v>-179.375</v>
      </c>
      <c r="Q479" s="11">
        <f t="shared" si="91"/>
        <v>1350000</v>
      </c>
      <c r="R479" s="11">
        <f t="shared" si="92"/>
        <v>11851.625</v>
      </c>
      <c r="S479" s="11">
        <f t="shared" si="94"/>
        <v>0</v>
      </c>
      <c r="T479" s="20"/>
    </row>
    <row r="480" spans="1:20" x14ac:dyDescent="0.25">
      <c r="A480">
        <v>2021012005</v>
      </c>
      <c r="B480">
        <v>4</v>
      </c>
      <c r="C480" s="7">
        <v>0.58150999999999997</v>
      </c>
      <c r="D480" s="6">
        <f t="shared" si="84"/>
        <v>87226.5</v>
      </c>
      <c r="E480" s="60">
        <v>0.75031000000000003</v>
      </c>
      <c r="F480" s="6">
        <f t="shared" si="93"/>
        <v>0</v>
      </c>
      <c r="G480" s="7">
        <v>0.77571999999999997</v>
      </c>
      <c r="H480" s="6">
        <f t="shared" si="85"/>
        <v>9696.5</v>
      </c>
      <c r="I480" s="7">
        <v>0</v>
      </c>
      <c r="J480" s="6">
        <f t="shared" si="86"/>
        <v>0</v>
      </c>
      <c r="K480" s="20"/>
      <c r="L480" s="6">
        <f t="shared" si="87"/>
        <v>64000</v>
      </c>
      <c r="M480" s="6">
        <f t="shared" si="88"/>
        <v>9696.5</v>
      </c>
      <c r="N480" s="6">
        <f t="shared" si="89"/>
        <v>0</v>
      </c>
      <c r="O480" s="6">
        <f t="shared" si="90"/>
        <v>13530</v>
      </c>
      <c r="P480" s="6">
        <f t="shared" si="95"/>
        <v>1678.375</v>
      </c>
      <c r="Q480" s="11">
        <f t="shared" si="91"/>
        <v>1350000</v>
      </c>
      <c r="R480" s="11">
        <f t="shared" si="92"/>
        <v>13530</v>
      </c>
      <c r="S480" s="11">
        <f t="shared" si="94"/>
        <v>0</v>
      </c>
      <c r="T480" s="20"/>
    </row>
    <row r="481" spans="1:20" x14ac:dyDescent="0.25">
      <c r="A481">
        <v>2021012006</v>
      </c>
      <c r="B481">
        <v>4</v>
      </c>
      <c r="C481" s="7">
        <v>0.60909999999999997</v>
      </c>
      <c r="D481" s="6">
        <f t="shared" si="84"/>
        <v>91365</v>
      </c>
      <c r="E481" s="60">
        <v>0.79654999999999998</v>
      </c>
      <c r="F481" s="6">
        <f t="shared" si="93"/>
        <v>0</v>
      </c>
      <c r="G481" s="7">
        <v>0.74094000000000004</v>
      </c>
      <c r="H481" s="6">
        <f t="shared" si="85"/>
        <v>9261.75</v>
      </c>
      <c r="I481" s="7">
        <v>0</v>
      </c>
      <c r="J481" s="6">
        <f t="shared" si="86"/>
        <v>0</v>
      </c>
      <c r="K481" s="20"/>
      <c r="L481" s="6">
        <f t="shared" si="87"/>
        <v>64000</v>
      </c>
      <c r="M481" s="6">
        <f t="shared" si="88"/>
        <v>9261.75</v>
      </c>
      <c r="N481" s="6">
        <f t="shared" si="89"/>
        <v>0</v>
      </c>
      <c r="O481" s="6">
        <f t="shared" si="90"/>
        <v>18103.25</v>
      </c>
      <c r="P481" s="6">
        <f t="shared" si="95"/>
        <v>4573.25</v>
      </c>
      <c r="Q481" s="11">
        <f t="shared" si="91"/>
        <v>1350000</v>
      </c>
      <c r="R481" s="11">
        <f t="shared" si="92"/>
        <v>18103.25</v>
      </c>
      <c r="S481" s="11">
        <f t="shared" si="94"/>
        <v>0</v>
      </c>
      <c r="T481" s="20"/>
    </row>
    <row r="482" spans="1:20" x14ac:dyDescent="0.25">
      <c r="A482">
        <v>2021012007</v>
      </c>
      <c r="B482">
        <v>4</v>
      </c>
      <c r="C482" s="7">
        <v>0.65139999999999998</v>
      </c>
      <c r="D482" s="6">
        <f t="shared" si="84"/>
        <v>97710</v>
      </c>
      <c r="E482" s="60">
        <v>0.84465000000000001</v>
      </c>
      <c r="F482" s="6">
        <f t="shared" si="93"/>
        <v>0</v>
      </c>
      <c r="G482" s="7">
        <v>0.69701999999999997</v>
      </c>
      <c r="H482" s="6">
        <f t="shared" si="85"/>
        <v>8712.75</v>
      </c>
      <c r="I482" s="7">
        <v>0</v>
      </c>
      <c r="J482" s="6">
        <f t="shared" si="86"/>
        <v>0</v>
      </c>
      <c r="K482" s="20"/>
      <c r="L482" s="6">
        <f t="shared" si="87"/>
        <v>64000</v>
      </c>
      <c r="M482" s="6">
        <f t="shared" si="88"/>
        <v>8712.75</v>
      </c>
      <c r="N482" s="6">
        <f t="shared" si="89"/>
        <v>0</v>
      </c>
      <c r="O482" s="6">
        <f t="shared" si="90"/>
        <v>24997.25</v>
      </c>
      <c r="P482" s="6">
        <f t="shared" si="95"/>
        <v>6894</v>
      </c>
      <c r="Q482" s="11">
        <f t="shared" si="91"/>
        <v>1350000</v>
      </c>
      <c r="R482" s="11">
        <f t="shared" si="92"/>
        <v>24997.25</v>
      </c>
      <c r="S482" s="11">
        <f t="shared" si="94"/>
        <v>0</v>
      </c>
      <c r="T482" s="20"/>
    </row>
    <row r="483" spans="1:20" x14ac:dyDescent="0.25">
      <c r="A483">
        <v>2021012008</v>
      </c>
      <c r="B483">
        <v>4</v>
      </c>
      <c r="C483" s="7">
        <v>0.68754000000000004</v>
      </c>
      <c r="D483" s="6">
        <f t="shared" si="84"/>
        <v>103131</v>
      </c>
      <c r="E483" s="60">
        <v>0.90268999999999999</v>
      </c>
      <c r="F483" s="6">
        <f t="shared" si="93"/>
        <v>0</v>
      </c>
      <c r="G483" s="7">
        <v>0.65424000000000004</v>
      </c>
      <c r="H483" s="6">
        <f t="shared" si="85"/>
        <v>8178.0000000000009</v>
      </c>
      <c r="I483" s="7">
        <v>5.2679999999999998E-2</v>
      </c>
      <c r="J483" s="6">
        <f t="shared" si="86"/>
        <v>4214.3999999999996</v>
      </c>
      <c r="K483" s="20"/>
      <c r="L483" s="6">
        <f t="shared" si="87"/>
        <v>64000</v>
      </c>
      <c r="M483" s="6">
        <f t="shared" si="88"/>
        <v>8178.0000000000009</v>
      </c>
      <c r="N483" s="6">
        <f t="shared" si="89"/>
        <v>4214.3999999999996</v>
      </c>
      <c r="O483" s="6">
        <f t="shared" si="90"/>
        <v>26738.6</v>
      </c>
      <c r="P483" s="6">
        <f t="shared" si="95"/>
        <v>1741.3499999999985</v>
      </c>
      <c r="Q483" s="11">
        <f t="shared" si="91"/>
        <v>1348727.65</v>
      </c>
      <c r="R483" s="11">
        <f t="shared" si="92"/>
        <v>26738.6</v>
      </c>
      <c r="S483" s="11">
        <f t="shared" si="94"/>
        <v>0</v>
      </c>
      <c r="T483" s="20"/>
    </row>
    <row r="484" spans="1:20" x14ac:dyDescent="0.25">
      <c r="A484">
        <v>2021012009</v>
      </c>
      <c r="B484">
        <v>4</v>
      </c>
      <c r="C484" s="7">
        <v>0.69379000000000002</v>
      </c>
      <c r="D484" s="6">
        <f t="shared" si="84"/>
        <v>104068.5</v>
      </c>
      <c r="E484" s="60">
        <v>0.93323</v>
      </c>
      <c r="F484" s="6">
        <f t="shared" si="93"/>
        <v>0</v>
      </c>
      <c r="G484" s="7">
        <v>0.65661999999999998</v>
      </c>
      <c r="H484" s="6">
        <f t="shared" si="85"/>
        <v>8207.75</v>
      </c>
      <c r="I484" s="7">
        <v>0.36001</v>
      </c>
      <c r="J484" s="6">
        <f t="shared" si="86"/>
        <v>28800.799999999999</v>
      </c>
      <c r="K484" s="20"/>
      <c r="L484" s="6">
        <f t="shared" si="87"/>
        <v>64000</v>
      </c>
      <c r="M484" s="6">
        <f t="shared" si="88"/>
        <v>8207.75</v>
      </c>
      <c r="N484" s="6">
        <f t="shared" si="89"/>
        <v>28800.799999999999</v>
      </c>
      <c r="O484" s="6">
        <f t="shared" si="90"/>
        <v>3059.9500000000007</v>
      </c>
      <c r="P484" s="6">
        <f t="shared" si="95"/>
        <v>-23678.649999999998</v>
      </c>
      <c r="Q484" s="11">
        <f t="shared" si="91"/>
        <v>1350000</v>
      </c>
      <c r="R484" s="11">
        <f t="shared" si="92"/>
        <v>3059.9500000000007</v>
      </c>
      <c r="S484" s="11">
        <f t="shared" si="94"/>
        <v>0</v>
      </c>
      <c r="T484" s="20"/>
    </row>
    <row r="485" spans="1:20" x14ac:dyDescent="0.25">
      <c r="A485">
        <v>2021012010</v>
      </c>
      <c r="B485">
        <v>4</v>
      </c>
      <c r="C485" s="7">
        <v>0.68811999999999995</v>
      </c>
      <c r="D485" s="6">
        <f t="shared" si="84"/>
        <v>103218</v>
      </c>
      <c r="E485" s="60">
        <v>0.95189999999999997</v>
      </c>
      <c r="F485" s="6">
        <f t="shared" si="93"/>
        <v>0</v>
      </c>
      <c r="G485" s="7">
        <v>0.67186999999999997</v>
      </c>
      <c r="H485" s="6">
        <f t="shared" si="85"/>
        <v>8398.375</v>
      </c>
      <c r="I485" s="7">
        <v>0.59309999999999996</v>
      </c>
      <c r="J485" s="6">
        <f t="shared" si="86"/>
        <v>47448</v>
      </c>
      <c r="K485" s="20"/>
      <c r="L485" s="6">
        <f t="shared" si="87"/>
        <v>64000</v>
      </c>
      <c r="M485" s="6">
        <f t="shared" si="88"/>
        <v>8398.375</v>
      </c>
      <c r="N485" s="6">
        <f t="shared" si="89"/>
        <v>30819.625</v>
      </c>
      <c r="O485" s="6">
        <f t="shared" si="90"/>
        <v>0</v>
      </c>
      <c r="P485" s="6">
        <f t="shared" si="95"/>
        <v>-3059.9500000000007</v>
      </c>
      <c r="Q485" s="11">
        <f t="shared" si="91"/>
        <v>1350000</v>
      </c>
      <c r="R485" s="11">
        <f t="shared" si="92"/>
        <v>0</v>
      </c>
      <c r="S485" s="11">
        <f t="shared" si="94"/>
        <v>0</v>
      </c>
      <c r="T485" s="20"/>
    </row>
    <row r="486" spans="1:20" x14ac:dyDescent="0.25">
      <c r="A486">
        <v>2021012011</v>
      </c>
      <c r="B486">
        <v>4</v>
      </c>
      <c r="C486" s="7">
        <v>0.68079000000000001</v>
      </c>
      <c r="D486" s="6">
        <f t="shared" si="84"/>
        <v>102118.5</v>
      </c>
      <c r="E486" s="60">
        <v>0.97384000000000004</v>
      </c>
      <c r="F486" s="6">
        <f t="shared" si="93"/>
        <v>0</v>
      </c>
      <c r="G486" s="7">
        <v>0.64046000000000003</v>
      </c>
      <c r="H486" s="6">
        <f t="shared" si="85"/>
        <v>8005.75</v>
      </c>
      <c r="I486" s="7">
        <v>0.62063000000000001</v>
      </c>
      <c r="J486" s="6">
        <f t="shared" si="86"/>
        <v>49650.400000000001</v>
      </c>
      <c r="K486" s="20"/>
      <c r="L486" s="6">
        <f t="shared" si="87"/>
        <v>64000</v>
      </c>
      <c r="M486" s="6">
        <f t="shared" si="88"/>
        <v>8005.75</v>
      </c>
      <c r="N486" s="6">
        <f t="shared" si="89"/>
        <v>30112.75</v>
      </c>
      <c r="O486" s="6">
        <f t="shared" si="90"/>
        <v>0</v>
      </c>
      <c r="P486" s="6">
        <f t="shared" si="95"/>
        <v>0</v>
      </c>
      <c r="Q486" s="11">
        <f t="shared" si="91"/>
        <v>1350000</v>
      </c>
      <c r="R486" s="11">
        <f t="shared" si="92"/>
        <v>0</v>
      </c>
      <c r="S486" s="11">
        <f t="shared" si="94"/>
        <v>0</v>
      </c>
      <c r="T486" s="20"/>
    </row>
    <row r="487" spans="1:20" x14ac:dyDescent="0.25">
      <c r="A487">
        <v>2021012012</v>
      </c>
      <c r="B487">
        <v>4</v>
      </c>
      <c r="C487" s="7">
        <v>0.67306999999999995</v>
      </c>
      <c r="D487" s="6">
        <f t="shared" si="84"/>
        <v>100960.49999999999</v>
      </c>
      <c r="E487" s="60">
        <v>0.97587999999999997</v>
      </c>
      <c r="F487" s="6">
        <f t="shared" si="93"/>
        <v>0</v>
      </c>
      <c r="G487" s="7">
        <v>0.60753999999999997</v>
      </c>
      <c r="H487" s="6">
        <f t="shared" si="85"/>
        <v>7594.25</v>
      </c>
      <c r="I487" s="7">
        <v>0.60824999999999996</v>
      </c>
      <c r="J487" s="6">
        <f t="shared" si="86"/>
        <v>48660</v>
      </c>
      <c r="K487" s="20"/>
      <c r="L487" s="6">
        <f t="shared" si="87"/>
        <v>64000</v>
      </c>
      <c r="M487" s="6">
        <f t="shared" si="88"/>
        <v>7594.25</v>
      </c>
      <c r="N487" s="6">
        <f t="shared" si="89"/>
        <v>29366.249999999985</v>
      </c>
      <c r="O487" s="6">
        <f t="shared" si="90"/>
        <v>0</v>
      </c>
      <c r="P487" s="6">
        <f t="shared" si="95"/>
        <v>0</v>
      </c>
      <c r="Q487" s="11">
        <f t="shared" si="91"/>
        <v>1350000</v>
      </c>
      <c r="R487" s="11">
        <f t="shared" si="92"/>
        <v>0</v>
      </c>
      <c r="S487" s="11">
        <f t="shared" si="94"/>
        <v>0</v>
      </c>
      <c r="T487" s="20"/>
    </row>
    <row r="488" spans="1:20" x14ac:dyDescent="0.25">
      <c r="A488">
        <v>2021012013</v>
      </c>
      <c r="B488">
        <v>4</v>
      </c>
      <c r="C488" s="7">
        <v>0.66457999999999995</v>
      </c>
      <c r="D488" s="6">
        <f t="shared" si="84"/>
        <v>99686.999999999985</v>
      </c>
      <c r="E488" s="60">
        <v>0.95550999999999997</v>
      </c>
      <c r="F488" s="6">
        <f t="shared" si="93"/>
        <v>0</v>
      </c>
      <c r="G488" s="7">
        <v>0.60763999999999996</v>
      </c>
      <c r="H488" s="6">
        <f t="shared" si="85"/>
        <v>7595.4999999999991</v>
      </c>
      <c r="I488" s="7">
        <v>0.61846999999999996</v>
      </c>
      <c r="J488" s="6">
        <f t="shared" si="86"/>
        <v>49477.599999999999</v>
      </c>
      <c r="K488" s="20"/>
      <c r="L488" s="6">
        <f t="shared" si="87"/>
        <v>64000</v>
      </c>
      <c r="M488" s="6">
        <f t="shared" si="88"/>
        <v>7595.4999999999991</v>
      </c>
      <c r="N488" s="6">
        <f t="shared" si="89"/>
        <v>28091.499999999985</v>
      </c>
      <c r="O488" s="6">
        <f t="shared" si="90"/>
        <v>0</v>
      </c>
      <c r="P488" s="6">
        <f t="shared" si="95"/>
        <v>0</v>
      </c>
      <c r="Q488" s="11">
        <f t="shared" si="91"/>
        <v>1350000</v>
      </c>
      <c r="R488" s="11">
        <f t="shared" si="92"/>
        <v>0</v>
      </c>
      <c r="S488" s="11">
        <f t="shared" si="94"/>
        <v>0</v>
      </c>
      <c r="T488" s="20"/>
    </row>
    <row r="489" spans="1:20" x14ac:dyDescent="0.25">
      <c r="A489">
        <v>2021012014</v>
      </c>
      <c r="B489">
        <v>4</v>
      </c>
      <c r="C489" s="7">
        <v>0.65939999999999999</v>
      </c>
      <c r="D489" s="6">
        <f t="shared" si="84"/>
        <v>98910</v>
      </c>
      <c r="E489" s="60">
        <v>0.96355999999999997</v>
      </c>
      <c r="F489" s="6">
        <f t="shared" si="93"/>
        <v>0</v>
      </c>
      <c r="G489" s="7">
        <v>0.64373000000000002</v>
      </c>
      <c r="H489" s="6">
        <f t="shared" si="85"/>
        <v>8046.625</v>
      </c>
      <c r="I489" s="7">
        <v>0.63893999999999995</v>
      </c>
      <c r="J489" s="6">
        <f t="shared" si="86"/>
        <v>51115.199999999997</v>
      </c>
      <c r="K489" s="20"/>
      <c r="L489" s="6">
        <f t="shared" si="87"/>
        <v>64000</v>
      </c>
      <c r="M489" s="6">
        <f t="shared" si="88"/>
        <v>8046.625</v>
      </c>
      <c r="N489" s="6">
        <f t="shared" si="89"/>
        <v>26863.375</v>
      </c>
      <c r="O489" s="6">
        <f t="shared" si="90"/>
        <v>0</v>
      </c>
      <c r="P489" s="6">
        <f t="shared" si="95"/>
        <v>0</v>
      </c>
      <c r="Q489" s="11">
        <f t="shared" si="91"/>
        <v>1350000</v>
      </c>
      <c r="R489" s="11">
        <f t="shared" si="92"/>
        <v>0</v>
      </c>
      <c r="S489" s="11">
        <f t="shared" si="94"/>
        <v>0</v>
      </c>
      <c r="T489" s="20"/>
    </row>
    <row r="490" spans="1:20" x14ac:dyDescent="0.25">
      <c r="A490">
        <v>2021012015</v>
      </c>
      <c r="B490">
        <v>4</v>
      </c>
      <c r="C490" s="7">
        <v>0.64910000000000001</v>
      </c>
      <c r="D490" s="6">
        <f t="shared" si="84"/>
        <v>97365</v>
      </c>
      <c r="E490" s="60">
        <v>0.97350999999999999</v>
      </c>
      <c r="F490" s="6">
        <f t="shared" si="93"/>
        <v>0</v>
      </c>
      <c r="G490" s="7">
        <v>0.66725000000000001</v>
      </c>
      <c r="H490" s="6">
        <f t="shared" si="85"/>
        <v>8340.625</v>
      </c>
      <c r="I490" s="7">
        <v>0.59038000000000002</v>
      </c>
      <c r="J490" s="6">
        <f t="shared" si="86"/>
        <v>47230.400000000001</v>
      </c>
      <c r="K490" s="20"/>
      <c r="L490" s="6">
        <f t="shared" si="87"/>
        <v>64000</v>
      </c>
      <c r="M490" s="6">
        <f t="shared" si="88"/>
        <v>8340.625</v>
      </c>
      <c r="N490" s="6">
        <f t="shared" si="89"/>
        <v>25024.375</v>
      </c>
      <c r="O490" s="6">
        <f t="shared" si="90"/>
        <v>0</v>
      </c>
      <c r="P490" s="6">
        <f t="shared" si="95"/>
        <v>0</v>
      </c>
      <c r="Q490" s="11">
        <f t="shared" si="91"/>
        <v>1350000</v>
      </c>
      <c r="R490" s="11">
        <f t="shared" si="92"/>
        <v>0</v>
      </c>
      <c r="S490" s="11">
        <f t="shared" si="94"/>
        <v>0</v>
      </c>
      <c r="T490" s="20"/>
    </row>
    <row r="491" spans="1:20" x14ac:dyDescent="0.25">
      <c r="A491">
        <v>2021012016</v>
      </c>
      <c r="B491">
        <v>4</v>
      </c>
      <c r="C491" s="7">
        <v>0.64892000000000005</v>
      </c>
      <c r="D491" s="6">
        <f t="shared" si="84"/>
        <v>97338.000000000015</v>
      </c>
      <c r="E491" s="60">
        <v>0.95620000000000005</v>
      </c>
      <c r="F491" s="6">
        <f t="shared" si="93"/>
        <v>0</v>
      </c>
      <c r="G491" s="7">
        <v>0.67642999999999998</v>
      </c>
      <c r="H491" s="6">
        <f t="shared" si="85"/>
        <v>8455.375</v>
      </c>
      <c r="I491" s="7">
        <v>0.2641</v>
      </c>
      <c r="J491" s="6">
        <f t="shared" si="86"/>
        <v>21128</v>
      </c>
      <c r="K491" s="20"/>
      <c r="L491" s="6">
        <f t="shared" si="87"/>
        <v>64000</v>
      </c>
      <c r="M491" s="6">
        <f t="shared" si="88"/>
        <v>8455.375</v>
      </c>
      <c r="N491" s="6">
        <f t="shared" si="89"/>
        <v>21128</v>
      </c>
      <c r="O491" s="6">
        <f t="shared" si="90"/>
        <v>3754.6250000000146</v>
      </c>
      <c r="P491" s="6">
        <f t="shared" si="95"/>
        <v>3754.6250000000146</v>
      </c>
      <c r="Q491" s="11">
        <f t="shared" si="91"/>
        <v>1350000</v>
      </c>
      <c r="R491" s="11">
        <f t="shared" si="92"/>
        <v>3754.6250000000146</v>
      </c>
      <c r="S491" s="11">
        <f t="shared" si="94"/>
        <v>0</v>
      </c>
      <c r="T491" s="20"/>
    </row>
    <row r="492" spans="1:20" x14ac:dyDescent="0.25">
      <c r="A492">
        <v>2021012017</v>
      </c>
      <c r="B492">
        <v>4</v>
      </c>
      <c r="C492" s="7">
        <v>0.66598999999999997</v>
      </c>
      <c r="D492" s="6">
        <f t="shared" si="84"/>
        <v>99898.5</v>
      </c>
      <c r="E492" s="60">
        <v>0.82789000000000001</v>
      </c>
      <c r="F492" s="6">
        <f t="shared" si="93"/>
        <v>0</v>
      </c>
      <c r="G492" s="7">
        <v>0.68371999999999999</v>
      </c>
      <c r="H492" s="6">
        <f t="shared" si="85"/>
        <v>8546.5</v>
      </c>
      <c r="I492" s="7">
        <v>1.7950000000000001E-2</v>
      </c>
      <c r="J492" s="6">
        <f t="shared" si="86"/>
        <v>1436</v>
      </c>
      <c r="K492" s="20"/>
      <c r="L492" s="6">
        <f t="shared" si="87"/>
        <v>64000</v>
      </c>
      <c r="M492" s="6">
        <f t="shared" si="88"/>
        <v>8546.5</v>
      </c>
      <c r="N492" s="6">
        <f t="shared" si="89"/>
        <v>1436</v>
      </c>
      <c r="O492" s="6">
        <f t="shared" si="90"/>
        <v>25916</v>
      </c>
      <c r="P492" s="6">
        <f t="shared" si="95"/>
        <v>22161.374999999985</v>
      </c>
      <c r="Q492" s="11">
        <f t="shared" si="91"/>
        <v>1349550.25</v>
      </c>
      <c r="R492" s="11">
        <f t="shared" si="92"/>
        <v>25916</v>
      </c>
      <c r="S492" s="11">
        <f t="shared" si="94"/>
        <v>0</v>
      </c>
      <c r="T492" s="20"/>
    </row>
    <row r="493" spans="1:20" x14ac:dyDescent="0.25">
      <c r="A493">
        <v>2021012018</v>
      </c>
      <c r="B493">
        <v>4</v>
      </c>
      <c r="C493" s="7">
        <v>0.70354000000000005</v>
      </c>
      <c r="D493" s="6">
        <f t="shared" si="84"/>
        <v>105531.00000000001</v>
      </c>
      <c r="E493" s="60">
        <v>0.56491000000000002</v>
      </c>
      <c r="F493" s="6">
        <f t="shared" si="93"/>
        <v>0</v>
      </c>
      <c r="G493" s="7">
        <v>0.68969000000000003</v>
      </c>
      <c r="H493" s="6">
        <f t="shared" si="85"/>
        <v>8621.125</v>
      </c>
      <c r="I493" s="7">
        <v>0</v>
      </c>
      <c r="J493" s="6">
        <f t="shared" si="86"/>
        <v>0</v>
      </c>
      <c r="K493" s="20"/>
      <c r="L493" s="6">
        <f t="shared" si="87"/>
        <v>64000</v>
      </c>
      <c r="M493" s="6">
        <f t="shared" si="88"/>
        <v>8621.125</v>
      </c>
      <c r="N493" s="6">
        <f t="shared" si="89"/>
        <v>0</v>
      </c>
      <c r="O493" s="6">
        <f t="shared" si="90"/>
        <v>32909.875000000015</v>
      </c>
      <c r="P493" s="6">
        <f t="shared" si="95"/>
        <v>6993.8750000000146</v>
      </c>
      <c r="Q493" s="11">
        <f t="shared" si="91"/>
        <v>1342106.625</v>
      </c>
      <c r="R493" s="11">
        <f t="shared" si="92"/>
        <v>32909.875000000015</v>
      </c>
      <c r="S493" s="11">
        <f t="shared" si="94"/>
        <v>0</v>
      </c>
      <c r="T493" s="20"/>
    </row>
    <row r="494" spans="1:20" x14ac:dyDescent="0.25">
      <c r="A494">
        <v>2021012019</v>
      </c>
      <c r="B494">
        <v>4</v>
      </c>
      <c r="C494" s="7">
        <v>0.72565999999999997</v>
      </c>
      <c r="D494" s="6">
        <f t="shared" si="84"/>
        <v>108849</v>
      </c>
      <c r="E494" s="60">
        <v>0.3241</v>
      </c>
      <c r="F494" s="6">
        <f t="shared" si="93"/>
        <v>0</v>
      </c>
      <c r="G494" s="7">
        <v>0.69849000000000006</v>
      </c>
      <c r="H494" s="6">
        <f t="shared" si="85"/>
        <v>8731.125</v>
      </c>
      <c r="I494" s="7">
        <v>0</v>
      </c>
      <c r="J494" s="6">
        <f t="shared" si="86"/>
        <v>0</v>
      </c>
      <c r="K494" s="20"/>
      <c r="L494" s="6">
        <f t="shared" si="87"/>
        <v>64000</v>
      </c>
      <c r="M494" s="6">
        <f t="shared" si="88"/>
        <v>8731.125</v>
      </c>
      <c r="N494" s="6">
        <f t="shared" si="89"/>
        <v>0</v>
      </c>
      <c r="O494" s="6">
        <f t="shared" si="90"/>
        <v>36117.875</v>
      </c>
      <c r="P494" s="6">
        <f t="shared" si="95"/>
        <v>3207.9999999999854</v>
      </c>
      <c r="Q494" s="11">
        <f t="shared" si="91"/>
        <v>1331455</v>
      </c>
      <c r="R494" s="11">
        <f t="shared" si="92"/>
        <v>36117.875</v>
      </c>
      <c r="S494" s="11">
        <f t="shared" si="94"/>
        <v>0</v>
      </c>
      <c r="T494" s="20"/>
    </row>
    <row r="495" spans="1:20" x14ac:dyDescent="0.25">
      <c r="A495">
        <v>2021012020</v>
      </c>
      <c r="B495">
        <v>4</v>
      </c>
      <c r="C495" s="7">
        <v>0.72047000000000005</v>
      </c>
      <c r="D495" s="6">
        <f t="shared" si="84"/>
        <v>108070.50000000001</v>
      </c>
      <c r="E495" s="60">
        <v>0.21562000000000001</v>
      </c>
      <c r="F495" s="6">
        <f t="shared" si="93"/>
        <v>0</v>
      </c>
      <c r="G495" s="7">
        <v>0.68150999999999995</v>
      </c>
      <c r="H495" s="6">
        <f t="shared" si="85"/>
        <v>8518.875</v>
      </c>
      <c r="I495" s="7">
        <v>0</v>
      </c>
      <c r="J495" s="6">
        <f t="shared" si="86"/>
        <v>0</v>
      </c>
      <c r="K495" s="20"/>
      <c r="L495" s="6">
        <f t="shared" si="87"/>
        <v>64000</v>
      </c>
      <c r="M495" s="6">
        <f t="shared" si="88"/>
        <v>8518.875</v>
      </c>
      <c r="N495" s="6">
        <f t="shared" si="89"/>
        <v>0</v>
      </c>
      <c r="O495" s="6">
        <f t="shared" si="90"/>
        <v>35551.625000000015</v>
      </c>
      <c r="P495" s="6">
        <f t="shared" si="95"/>
        <v>-566.24999999998545</v>
      </c>
      <c r="Q495" s="11">
        <f t="shared" si="91"/>
        <v>1321369.625</v>
      </c>
      <c r="R495" s="11">
        <f t="shared" si="92"/>
        <v>35551.625000000015</v>
      </c>
      <c r="S495" s="11">
        <f t="shared" si="94"/>
        <v>0</v>
      </c>
      <c r="T495" s="20"/>
    </row>
    <row r="496" spans="1:20" x14ac:dyDescent="0.25">
      <c r="A496">
        <v>2021012021</v>
      </c>
      <c r="B496">
        <v>4</v>
      </c>
      <c r="C496" s="7">
        <v>0.71267000000000003</v>
      </c>
      <c r="D496" s="6">
        <f t="shared" si="84"/>
        <v>106900.5</v>
      </c>
      <c r="E496" s="60">
        <v>0.31912000000000001</v>
      </c>
      <c r="F496" s="6">
        <f t="shared" si="93"/>
        <v>0</v>
      </c>
      <c r="G496" s="7">
        <v>0.69594999999999996</v>
      </c>
      <c r="H496" s="6">
        <f t="shared" si="85"/>
        <v>8699.375</v>
      </c>
      <c r="I496" s="7">
        <v>0</v>
      </c>
      <c r="J496" s="6">
        <f t="shared" si="86"/>
        <v>0</v>
      </c>
      <c r="K496" s="20"/>
      <c r="L496" s="6">
        <f t="shared" si="87"/>
        <v>64000</v>
      </c>
      <c r="M496" s="6">
        <f t="shared" si="88"/>
        <v>8699.375</v>
      </c>
      <c r="N496" s="6">
        <f t="shared" si="89"/>
        <v>0</v>
      </c>
      <c r="O496" s="6">
        <f t="shared" si="90"/>
        <v>34201.125</v>
      </c>
      <c r="P496" s="6">
        <f t="shared" si="95"/>
        <v>-1350.5000000000146</v>
      </c>
      <c r="Q496" s="11">
        <f t="shared" si="91"/>
        <v>1312634.75</v>
      </c>
      <c r="R496" s="11">
        <f t="shared" si="92"/>
        <v>34201.125</v>
      </c>
      <c r="S496" s="11">
        <f t="shared" si="94"/>
        <v>0</v>
      </c>
      <c r="T496" s="20"/>
    </row>
    <row r="497" spans="1:20" x14ac:dyDescent="0.25">
      <c r="A497">
        <v>2021012022</v>
      </c>
      <c r="B497">
        <v>4</v>
      </c>
      <c r="C497" s="7">
        <v>0.69377</v>
      </c>
      <c r="D497" s="6">
        <f t="shared" si="84"/>
        <v>104065.5</v>
      </c>
      <c r="E497" s="60">
        <v>0.35404999999999998</v>
      </c>
      <c r="F497" s="6">
        <f t="shared" si="93"/>
        <v>0</v>
      </c>
      <c r="G497" s="7">
        <v>0.72267999999999999</v>
      </c>
      <c r="H497" s="6">
        <f t="shared" si="85"/>
        <v>9033.5</v>
      </c>
      <c r="I497" s="7">
        <v>0</v>
      </c>
      <c r="J497" s="6">
        <f t="shared" si="86"/>
        <v>0</v>
      </c>
      <c r="K497" s="20"/>
      <c r="L497" s="6">
        <f t="shared" si="87"/>
        <v>64000</v>
      </c>
      <c r="M497" s="6">
        <f t="shared" si="88"/>
        <v>9033.5</v>
      </c>
      <c r="N497" s="6">
        <f t="shared" si="89"/>
        <v>0</v>
      </c>
      <c r="O497" s="6">
        <f t="shared" si="90"/>
        <v>31032</v>
      </c>
      <c r="P497" s="6">
        <f t="shared" si="95"/>
        <v>-3169.125</v>
      </c>
      <c r="Q497" s="11">
        <f t="shared" si="91"/>
        <v>1307069</v>
      </c>
      <c r="R497" s="11">
        <f t="shared" si="92"/>
        <v>31032</v>
      </c>
      <c r="S497" s="11">
        <f t="shared" si="94"/>
        <v>0</v>
      </c>
      <c r="T497" s="20"/>
    </row>
    <row r="498" spans="1:20" x14ac:dyDescent="0.25">
      <c r="A498">
        <v>2021012023</v>
      </c>
      <c r="B498">
        <v>4</v>
      </c>
      <c r="C498" s="7">
        <v>0.66644000000000003</v>
      </c>
      <c r="D498" s="6">
        <f t="shared" si="84"/>
        <v>99966</v>
      </c>
      <c r="E498" s="60">
        <v>0.47752</v>
      </c>
      <c r="F498" s="6">
        <f t="shared" si="93"/>
        <v>0</v>
      </c>
      <c r="G498" s="7">
        <v>0.73153000000000001</v>
      </c>
      <c r="H498" s="6">
        <f t="shared" si="85"/>
        <v>9144.125</v>
      </c>
      <c r="I498" s="7">
        <v>0</v>
      </c>
      <c r="J498" s="6">
        <f t="shared" si="86"/>
        <v>0</v>
      </c>
      <c r="K498" s="20"/>
      <c r="L498" s="6">
        <f t="shared" si="87"/>
        <v>64000</v>
      </c>
      <c r="M498" s="6">
        <f t="shared" si="88"/>
        <v>9144.125</v>
      </c>
      <c r="N498" s="6">
        <f t="shared" si="89"/>
        <v>0</v>
      </c>
      <c r="O498" s="6">
        <f t="shared" si="90"/>
        <v>26821.875</v>
      </c>
      <c r="P498" s="6">
        <f t="shared" si="95"/>
        <v>-4210.125</v>
      </c>
      <c r="Q498" s="11">
        <f t="shared" si="91"/>
        <v>1305713.375</v>
      </c>
      <c r="R498" s="11">
        <f t="shared" si="92"/>
        <v>26821.875</v>
      </c>
      <c r="S498" s="11">
        <f t="shared" si="94"/>
        <v>0</v>
      </c>
      <c r="T498" s="20"/>
    </row>
    <row r="499" spans="1:20" x14ac:dyDescent="0.25">
      <c r="A499">
        <v>2021012024</v>
      </c>
      <c r="B499">
        <v>4</v>
      </c>
      <c r="C499" s="7">
        <v>0.64029000000000003</v>
      </c>
      <c r="D499" s="6">
        <f t="shared" si="84"/>
        <v>96043.5</v>
      </c>
      <c r="E499" s="60">
        <v>0.60158999999999996</v>
      </c>
      <c r="F499" s="6">
        <f t="shared" si="93"/>
        <v>0</v>
      </c>
      <c r="G499" s="7">
        <v>0.70718999999999999</v>
      </c>
      <c r="H499" s="6">
        <f t="shared" si="85"/>
        <v>8839.875</v>
      </c>
      <c r="I499" s="7">
        <v>0</v>
      </c>
      <c r="J499" s="6">
        <f t="shared" si="86"/>
        <v>0</v>
      </c>
      <c r="K499" s="20"/>
      <c r="L499" s="6">
        <f t="shared" si="87"/>
        <v>64000</v>
      </c>
      <c r="M499" s="6">
        <f t="shared" si="88"/>
        <v>8839.875</v>
      </c>
      <c r="N499" s="6">
        <f t="shared" si="89"/>
        <v>0</v>
      </c>
      <c r="O499" s="6">
        <f t="shared" si="90"/>
        <v>23203.625</v>
      </c>
      <c r="P499" s="6">
        <f t="shared" si="95"/>
        <v>-3618.25</v>
      </c>
      <c r="Q499" s="11">
        <f t="shared" si="91"/>
        <v>1307976</v>
      </c>
      <c r="R499" s="11">
        <f t="shared" si="92"/>
        <v>23203.625</v>
      </c>
      <c r="S499" s="11">
        <f t="shared" si="94"/>
        <v>0</v>
      </c>
      <c r="T499" s="20"/>
    </row>
    <row r="500" spans="1:20" x14ac:dyDescent="0.25">
      <c r="A500">
        <v>2021012101</v>
      </c>
      <c r="B500">
        <v>5</v>
      </c>
      <c r="C500" s="7">
        <v>0.62231000000000003</v>
      </c>
      <c r="D500" s="6">
        <f t="shared" si="84"/>
        <v>93346.5</v>
      </c>
      <c r="E500" s="60">
        <v>0.73033999999999999</v>
      </c>
      <c r="F500" s="6">
        <f t="shared" si="93"/>
        <v>0</v>
      </c>
      <c r="G500" s="7">
        <v>0.67752999999999997</v>
      </c>
      <c r="H500" s="6">
        <f t="shared" si="85"/>
        <v>8469.125</v>
      </c>
      <c r="I500" s="7">
        <v>0</v>
      </c>
      <c r="J500" s="6">
        <f t="shared" si="86"/>
        <v>0</v>
      </c>
      <c r="K500" s="20"/>
      <c r="L500" s="6">
        <f t="shared" si="87"/>
        <v>64000</v>
      </c>
      <c r="M500" s="6">
        <f t="shared" si="88"/>
        <v>8469.125</v>
      </c>
      <c r="N500" s="6">
        <f t="shared" si="89"/>
        <v>0</v>
      </c>
      <c r="O500" s="6">
        <f t="shared" si="90"/>
        <v>20877.375</v>
      </c>
      <c r="P500" s="6">
        <f t="shared" si="95"/>
        <v>-2326.25</v>
      </c>
      <c r="Q500" s="11">
        <f t="shared" si="91"/>
        <v>1312564.875</v>
      </c>
      <c r="R500" s="11">
        <f t="shared" si="92"/>
        <v>20877.375</v>
      </c>
      <c r="S500" s="11">
        <f t="shared" si="94"/>
        <v>0</v>
      </c>
      <c r="T500" s="20"/>
    </row>
    <row r="501" spans="1:20" x14ac:dyDescent="0.25">
      <c r="A501">
        <v>2021012102</v>
      </c>
      <c r="B501">
        <v>5</v>
      </c>
      <c r="C501" s="7">
        <v>0.61241000000000001</v>
      </c>
      <c r="D501" s="6">
        <f t="shared" si="84"/>
        <v>91861.5</v>
      </c>
      <c r="E501" s="60">
        <v>0.80393000000000003</v>
      </c>
      <c r="F501" s="6">
        <f t="shared" si="93"/>
        <v>0</v>
      </c>
      <c r="G501" s="7">
        <v>0.64114000000000004</v>
      </c>
      <c r="H501" s="6">
        <f t="shared" si="85"/>
        <v>8014.2500000000009</v>
      </c>
      <c r="I501" s="7">
        <v>0</v>
      </c>
      <c r="J501" s="6">
        <f t="shared" si="86"/>
        <v>0</v>
      </c>
      <c r="K501" s="20"/>
      <c r="L501" s="6">
        <f t="shared" si="87"/>
        <v>64000</v>
      </c>
      <c r="M501" s="6">
        <f t="shared" si="88"/>
        <v>8014.2500000000009</v>
      </c>
      <c r="N501" s="6">
        <f t="shared" si="89"/>
        <v>0</v>
      </c>
      <c r="O501" s="6">
        <f t="shared" si="90"/>
        <v>19847.25</v>
      </c>
      <c r="P501" s="6">
        <f t="shared" si="95"/>
        <v>-1030.125</v>
      </c>
      <c r="Q501" s="11">
        <f t="shared" si="91"/>
        <v>1318183.875</v>
      </c>
      <c r="R501" s="11">
        <f t="shared" si="92"/>
        <v>19847.25</v>
      </c>
      <c r="S501" s="11">
        <f t="shared" si="94"/>
        <v>0</v>
      </c>
      <c r="T501" s="20"/>
    </row>
    <row r="502" spans="1:20" x14ac:dyDescent="0.25">
      <c r="A502">
        <v>2021012103</v>
      </c>
      <c r="B502">
        <v>5</v>
      </c>
      <c r="C502" s="7">
        <v>0.61002000000000001</v>
      </c>
      <c r="D502" s="6">
        <f t="shared" si="84"/>
        <v>91503</v>
      </c>
      <c r="E502" s="60">
        <v>0.87560000000000004</v>
      </c>
      <c r="F502" s="6">
        <f t="shared" si="93"/>
        <v>0</v>
      </c>
      <c r="G502" s="7">
        <v>0.64615999999999996</v>
      </c>
      <c r="H502" s="6">
        <f t="shared" si="85"/>
        <v>8076.9999999999991</v>
      </c>
      <c r="I502" s="7">
        <v>0</v>
      </c>
      <c r="J502" s="6">
        <f t="shared" si="86"/>
        <v>0</v>
      </c>
      <c r="K502" s="20"/>
      <c r="L502" s="6">
        <f t="shared" si="87"/>
        <v>64000</v>
      </c>
      <c r="M502" s="6">
        <f t="shared" si="88"/>
        <v>8076.9999999999991</v>
      </c>
      <c r="N502" s="6">
        <f t="shared" si="89"/>
        <v>0</v>
      </c>
      <c r="O502" s="6">
        <f t="shared" si="90"/>
        <v>19426</v>
      </c>
      <c r="P502" s="6">
        <f t="shared" si="95"/>
        <v>-421.25</v>
      </c>
      <c r="Q502" s="11">
        <f t="shared" si="91"/>
        <v>1324224.125</v>
      </c>
      <c r="R502" s="11">
        <f t="shared" si="92"/>
        <v>19426</v>
      </c>
      <c r="S502" s="11">
        <f t="shared" si="94"/>
        <v>0</v>
      </c>
      <c r="T502" s="20"/>
    </row>
    <row r="503" spans="1:20" x14ac:dyDescent="0.25">
      <c r="A503">
        <v>2021012104</v>
      </c>
      <c r="B503">
        <v>5</v>
      </c>
      <c r="C503" s="7">
        <v>0.61228000000000005</v>
      </c>
      <c r="D503" s="6">
        <f t="shared" si="84"/>
        <v>91842</v>
      </c>
      <c r="E503" s="60">
        <v>0.89929000000000003</v>
      </c>
      <c r="F503" s="6">
        <f t="shared" si="93"/>
        <v>0</v>
      </c>
      <c r="G503" s="7">
        <v>0.66091999999999995</v>
      </c>
      <c r="H503" s="6">
        <f t="shared" si="85"/>
        <v>8261.5</v>
      </c>
      <c r="I503" s="7">
        <v>0</v>
      </c>
      <c r="J503" s="6">
        <f t="shared" si="86"/>
        <v>0</v>
      </c>
      <c r="K503" s="20"/>
      <c r="L503" s="6">
        <f t="shared" si="87"/>
        <v>64000</v>
      </c>
      <c r="M503" s="6">
        <f t="shared" si="88"/>
        <v>8261.5</v>
      </c>
      <c r="N503" s="6">
        <f t="shared" si="89"/>
        <v>0</v>
      </c>
      <c r="O503" s="6">
        <f t="shared" si="90"/>
        <v>19580.5</v>
      </c>
      <c r="P503" s="6">
        <f t="shared" si="95"/>
        <v>154.5</v>
      </c>
      <c r="Q503" s="11">
        <f t="shared" si="91"/>
        <v>1330109.875</v>
      </c>
      <c r="R503" s="11">
        <f t="shared" si="92"/>
        <v>19580.5</v>
      </c>
      <c r="S503" s="11">
        <f t="shared" si="94"/>
        <v>0</v>
      </c>
      <c r="T503" s="20"/>
    </row>
    <row r="504" spans="1:20" x14ac:dyDescent="0.25">
      <c r="A504">
        <v>2021012105</v>
      </c>
      <c r="B504">
        <v>5</v>
      </c>
      <c r="C504" s="7">
        <v>0.62372000000000005</v>
      </c>
      <c r="D504" s="6">
        <f t="shared" si="84"/>
        <v>93558.000000000015</v>
      </c>
      <c r="E504" s="60">
        <v>0.89414000000000005</v>
      </c>
      <c r="F504" s="6">
        <f t="shared" si="93"/>
        <v>0</v>
      </c>
      <c r="G504" s="7">
        <v>0.65549999999999997</v>
      </c>
      <c r="H504" s="6">
        <f t="shared" si="85"/>
        <v>8193.75</v>
      </c>
      <c r="I504" s="7">
        <v>0</v>
      </c>
      <c r="J504" s="6">
        <f t="shared" si="86"/>
        <v>0</v>
      </c>
      <c r="K504" s="20"/>
      <c r="L504" s="6">
        <f t="shared" si="87"/>
        <v>64000</v>
      </c>
      <c r="M504" s="6">
        <f t="shared" si="88"/>
        <v>8193.75</v>
      </c>
      <c r="N504" s="6">
        <f t="shared" si="89"/>
        <v>0</v>
      </c>
      <c r="O504" s="6">
        <f t="shared" si="90"/>
        <v>21364.250000000015</v>
      </c>
      <c r="P504" s="6">
        <f t="shared" si="95"/>
        <v>1783.7500000000146</v>
      </c>
      <c r="Q504" s="11">
        <f t="shared" si="91"/>
        <v>1334211.875</v>
      </c>
      <c r="R504" s="11">
        <f t="shared" si="92"/>
        <v>21364.250000000015</v>
      </c>
      <c r="S504" s="11">
        <f t="shared" si="94"/>
        <v>0</v>
      </c>
      <c r="T504" s="20"/>
    </row>
    <row r="505" spans="1:20" x14ac:dyDescent="0.25">
      <c r="A505">
        <v>2021012106</v>
      </c>
      <c r="B505">
        <v>5</v>
      </c>
      <c r="C505" s="7">
        <v>0.64817999999999998</v>
      </c>
      <c r="D505" s="6">
        <f t="shared" si="84"/>
        <v>97227</v>
      </c>
      <c r="E505" s="60">
        <v>0.91425999999999996</v>
      </c>
      <c r="F505" s="6">
        <f t="shared" si="93"/>
        <v>0</v>
      </c>
      <c r="G505" s="7">
        <v>0.66364999999999996</v>
      </c>
      <c r="H505" s="6">
        <f t="shared" si="85"/>
        <v>8295.625</v>
      </c>
      <c r="I505" s="7">
        <v>0</v>
      </c>
      <c r="J505" s="6">
        <f t="shared" si="86"/>
        <v>0</v>
      </c>
      <c r="K505" s="20"/>
      <c r="L505" s="6">
        <f t="shared" si="87"/>
        <v>64000</v>
      </c>
      <c r="M505" s="6">
        <f t="shared" si="88"/>
        <v>8295.625</v>
      </c>
      <c r="N505" s="6">
        <f t="shared" si="89"/>
        <v>0</v>
      </c>
      <c r="O505" s="6">
        <f t="shared" si="90"/>
        <v>24931.375</v>
      </c>
      <c r="P505" s="6">
        <f t="shared" si="95"/>
        <v>3567.1249999999854</v>
      </c>
      <c r="Q505" s="11">
        <f t="shared" si="91"/>
        <v>1334746.75</v>
      </c>
      <c r="R505" s="11">
        <f t="shared" si="92"/>
        <v>24931.375</v>
      </c>
      <c r="S505" s="11">
        <f t="shared" si="94"/>
        <v>0</v>
      </c>
      <c r="T505" s="20"/>
    </row>
    <row r="506" spans="1:20" x14ac:dyDescent="0.25">
      <c r="A506">
        <v>2021012107</v>
      </c>
      <c r="B506">
        <v>5</v>
      </c>
      <c r="C506" s="7">
        <v>0.68976000000000004</v>
      </c>
      <c r="D506" s="6">
        <f t="shared" si="84"/>
        <v>103464</v>
      </c>
      <c r="E506" s="60">
        <v>0.92905000000000004</v>
      </c>
      <c r="F506" s="6">
        <f t="shared" si="93"/>
        <v>0</v>
      </c>
      <c r="G506" s="7">
        <v>0.72541</v>
      </c>
      <c r="H506" s="6">
        <f t="shared" si="85"/>
        <v>9067.625</v>
      </c>
      <c r="I506" s="7">
        <v>0</v>
      </c>
      <c r="J506" s="6">
        <f t="shared" si="86"/>
        <v>0</v>
      </c>
      <c r="K506" s="20"/>
      <c r="L506" s="6">
        <f t="shared" si="87"/>
        <v>64000</v>
      </c>
      <c r="M506" s="6">
        <f t="shared" si="88"/>
        <v>9067.625</v>
      </c>
      <c r="N506" s="6">
        <f t="shared" si="89"/>
        <v>0</v>
      </c>
      <c r="O506" s="6">
        <f t="shared" si="90"/>
        <v>30396.375</v>
      </c>
      <c r="P506" s="6">
        <f t="shared" si="95"/>
        <v>5465</v>
      </c>
      <c r="Q506" s="11">
        <f t="shared" si="91"/>
        <v>1329816.625</v>
      </c>
      <c r="R506" s="11">
        <f t="shared" si="92"/>
        <v>30396.375</v>
      </c>
      <c r="S506" s="11">
        <f t="shared" si="94"/>
        <v>0</v>
      </c>
      <c r="T506" s="20"/>
    </row>
    <row r="507" spans="1:20" x14ac:dyDescent="0.25">
      <c r="A507">
        <v>2021012108</v>
      </c>
      <c r="B507">
        <v>5</v>
      </c>
      <c r="C507" s="7">
        <v>0.71872999999999998</v>
      </c>
      <c r="D507" s="6">
        <f t="shared" si="84"/>
        <v>107809.5</v>
      </c>
      <c r="E507" s="60">
        <v>0.96550000000000002</v>
      </c>
      <c r="F507" s="6">
        <f t="shared" si="93"/>
        <v>0</v>
      </c>
      <c r="G507" s="7">
        <v>0.79664000000000001</v>
      </c>
      <c r="H507" s="6">
        <f t="shared" si="85"/>
        <v>9958</v>
      </c>
      <c r="I507" s="7">
        <v>1.545E-2</v>
      </c>
      <c r="J507" s="6">
        <f t="shared" si="86"/>
        <v>1236</v>
      </c>
      <c r="K507" s="20"/>
      <c r="L507" s="6">
        <f t="shared" si="87"/>
        <v>64000</v>
      </c>
      <c r="M507" s="6">
        <f t="shared" si="88"/>
        <v>9958</v>
      </c>
      <c r="N507" s="6">
        <f t="shared" si="89"/>
        <v>1236</v>
      </c>
      <c r="O507" s="6">
        <f t="shared" si="90"/>
        <v>32615.5</v>
      </c>
      <c r="P507" s="6">
        <f t="shared" si="95"/>
        <v>2219.125</v>
      </c>
      <c r="Q507" s="11">
        <f t="shared" si="91"/>
        <v>1322667.375</v>
      </c>
      <c r="R507" s="11">
        <f t="shared" si="92"/>
        <v>32615.5</v>
      </c>
      <c r="S507" s="11">
        <f t="shared" si="94"/>
        <v>0</v>
      </c>
      <c r="T507" s="20"/>
    </row>
    <row r="508" spans="1:20" x14ac:dyDescent="0.25">
      <c r="A508">
        <v>2021012109</v>
      </c>
      <c r="B508">
        <v>5</v>
      </c>
      <c r="C508" s="7">
        <v>0.72243000000000002</v>
      </c>
      <c r="D508" s="6">
        <f t="shared" si="84"/>
        <v>108364.5</v>
      </c>
      <c r="E508" s="60">
        <v>0.96601000000000004</v>
      </c>
      <c r="F508" s="6">
        <f t="shared" si="93"/>
        <v>0</v>
      </c>
      <c r="G508" s="7">
        <v>0.81754000000000004</v>
      </c>
      <c r="H508" s="6">
        <f t="shared" si="85"/>
        <v>10219.25</v>
      </c>
      <c r="I508" s="7">
        <v>6.4060000000000006E-2</v>
      </c>
      <c r="J508" s="6">
        <f t="shared" si="86"/>
        <v>5124.8</v>
      </c>
      <c r="K508" s="20"/>
      <c r="L508" s="6">
        <f t="shared" si="87"/>
        <v>64000</v>
      </c>
      <c r="M508" s="6">
        <f t="shared" si="88"/>
        <v>10219.25</v>
      </c>
      <c r="N508" s="6">
        <f t="shared" si="89"/>
        <v>5124.8</v>
      </c>
      <c r="O508" s="6">
        <f t="shared" si="90"/>
        <v>29020.45</v>
      </c>
      <c r="P508" s="6">
        <f t="shared" si="95"/>
        <v>-3595.0499999999993</v>
      </c>
      <c r="Q508" s="11">
        <f t="shared" si="91"/>
        <v>1319113.175</v>
      </c>
      <c r="R508" s="11">
        <f t="shared" si="92"/>
        <v>29020.45</v>
      </c>
      <c r="S508" s="11">
        <f t="shared" si="94"/>
        <v>0</v>
      </c>
      <c r="T508" s="20"/>
    </row>
    <row r="509" spans="1:20" x14ac:dyDescent="0.25">
      <c r="A509">
        <v>2021012110</v>
      </c>
      <c r="B509">
        <v>5</v>
      </c>
      <c r="C509" s="7">
        <v>0.70653999999999995</v>
      </c>
      <c r="D509" s="6">
        <f t="shared" si="84"/>
        <v>105980.99999999999</v>
      </c>
      <c r="E509" s="60">
        <v>0.94665999999999995</v>
      </c>
      <c r="F509" s="6">
        <f t="shared" si="93"/>
        <v>0</v>
      </c>
      <c r="G509" s="7">
        <v>0.81811999999999996</v>
      </c>
      <c r="H509" s="6">
        <f t="shared" si="85"/>
        <v>10226.5</v>
      </c>
      <c r="I509" s="7">
        <v>0.12256</v>
      </c>
      <c r="J509" s="6">
        <f t="shared" si="86"/>
        <v>9804.7999999999993</v>
      </c>
      <c r="K509" s="20"/>
      <c r="L509" s="6">
        <f t="shared" si="87"/>
        <v>64000</v>
      </c>
      <c r="M509" s="6">
        <f t="shared" si="88"/>
        <v>10226.5</v>
      </c>
      <c r="N509" s="6">
        <f t="shared" si="89"/>
        <v>9804.7999999999993</v>
      </c>
      <c r="O509" s="6">
        <f t="shared" si="90"/>
        <v>21949.699999999986</v>
      </c>
      <c r="P509" s="6">
        <f t="shared" si="95"/>
        <v>-7070.7500000000146</v>
      </c>
      <c r="Q509" s="11">
        <f t="shared" si="91"/>
        <v>1322629.7250000001</v>
      </c>
      <c r="R509" s="11">
        <f t="shared" si="92"/>
        <v>21949.699999999986</v>
      </c>
      <c r="S509" s="11">
        <f t="shared" si="94"/>
        <v>0</v>
      </c>
      <c r="T509" s="20"/>
    </row>
    <row r="510" spans="1:20" x14ac:dyDescent="0.25">
      <c r="A510">
        <v>2021012111</v>
      </c>
      <c r="B510">
        <v>5</v>
      </c>
      <c r="C510" s="7">
        <v>0.68301000000000001</v>
      </c>
      <c r="D510" s="6">
        <f t="shared" si="84"/>
        <v>102451.5</v>
      </c>
      <c r="E510" s="60">
        <v>0.90444999999999998</v>
      </c>
      <c r="F510" s="6">
        <f t="shared" si="93"/>
        <v>0</v>
      </c>
      <c r="G510" s="7">
        <v>0.8085</v>
      </c>
      <c r="H510" s="6">
        <f t="shared" si="85"/>
        <v>10106.25</v>
      </c>
      <c r="I510" s="7">
        <v>0.17235</v>
      </c>
      <c r="J510" s="6">
        <f t="shared" si="86"/>
        <v>13788</v>
      </c>
      <c r="K510" s="20"/>
      <c r="L510" s="6">
        <f t="shared" si="87"/>
        <v>64000</v>
      </c>
      <c r="M510" s="6">
        <f t="shared" si="88"/>
        <v>10106.25</v>
      </c>
      <c r="N510" s="6">
        <f t="shared" si="89"/>
        <v>13788</v>
      </c>
      <c r="O510" s="6">
        <f t="shared" si="90"/>
        <v>14557.25</v>
      </c>
      <c r="P510" s="6">
        <f t="shared" si="95"/>
        <v>-7392.4499999999862</v>
      </c>
      <c r="Q510" s="11">
        <f t="shared" si="91"/>
        <v>1333538.7250000001</v>
      </c>
      <c r="R510" s="11">
        <f t="shared" si="92"/>
        <v>14557.25</v>
      </c>
      <c r="S510" s="11">
        <f t="shared" si="94"/>
        <v>0</v>
      </c>
      <c r="T510" s="20"/>
    </row>
    <row r="511" spans="1:20" x14ac:dyDescent="0.25">
      <c r="A511">
        <v>2021012112</v>
      </c>
      <c r="B511">
        <v>5</v>
      </c>
      <c r="C511" s="7">
        <v>0.66149000000000002</v>
      </c>
      <c r="D511" s="6">
        <f t="shared" si="84"/>
        <v>99223.5</v>
      </c>
      <c r="E511" s="60">
        <v>0.82533000000000001</v>
      </c>
      <c r="F511" s="6">
        <f t="shared" si="93"/>
        <v>0</v>
      </c>
      <c r="G511" s="7">
        <v>0.76910999999999996</v>
      </c>
      <c r="H511" s="6">
        <f t="shared" si="85"/>
        <v>9613.875</v>
      </c>
      <c r="I511" s="7">
        <v>0.18604999999999999</v>
      </c>
      <c r="J511" s="6">
        <f t="shared" si="86"/>
        <v>14884</v>
      </c>
      <c r="K511" s="20"/>
      <c r="L511" s="6">
        <f t="shared" si="87"/>
        <v>64000</v>
      </c>
      <c r="M511" s="6">
        <f t="shared" si="88"/>
        <v>9613.875</v>
      </c>
      <c r="N511" s="6">
        <f t="shared" si="89"/>
        <v>14884</v>
      </c>
      <c r="O511" s="6">
        <f t="shared" si="90"/>
        <v>10725.625</v>
      </c>
      <c r="P511" s="6">
        <f t="shared" si="95"/>
        <v>-3831.625</v>
      </c>
      <c r="Q511" s="11">
        <f t="shared" si="91"/>
        <v>1348279.35</v>
      </c>
      <c r="R511" s="11">
        <f t="shared" si="92"/>
        <v>10725.625</v>
      </c>
      <c r="S511" s="11">
        <f t="shared" si="94"/>
        <v>0</v>
      </c>
      <c r="T511" s="20"/>
    </row>
    <row r="512" spans="1:20" x14ac:dyDescent="0.25">
      <c r="A512">
        <v>2021012113</v>
      </c>
      <c r="B512">
        <v>5</v>
      </c>
      <c r="C512" s="7">
        <v>0.64544000000000001</v>
      </c>
      <c r="D512" s="6">
        <f t="shared" si="84"/>
        <v>96816</v>
      </c>
      <c r="E512" s="60">
        <v>0.77700000000000002</v>
      </c>
      <c r="F512" s="6">
        <f t="shared" si="93"/>
        <v>0</v>
      </c>
      <c r="G512" s="7">
        <v>0.73451</v>
      </c>
      <c r="H512" s="6">
        <f t="shared" si="85"/>
        <v>9181.375</v>
      </c>
      <c r="I512" s="7">
        <v>0.16889000000000001</v>
      </c>
      <c r="J512" s="6">
        <f t="shared" si="86"/>
        <v>13511.2</v>
      </c>
      <c r="K512" s="20"/>
      <c r="L512" s="6">
        <f t="shared" si="87"/>
        <v>64000</v>
      </c>
      <c r="M512" s="6">
        <f t="shared" si="88"/>
        <v>9181.375</v>
      </c>
      <c r="N512" s="6">
        <f t="shared" si="89"/>
        <v>13511.2</v>
      </c>
      <c r="O512" s="6">
        <f t="shared" si="90"/>
        <v>10123.424999999999</v>
      </c>
      <c r="P512" s="6">
        <f t="shared" si="95"/>
        <v>-602.20000000000073</v>
      </c>
      <c r="Q512" s="11">
        <f t="shared" si="91"/>
        <v>1350000</v>
      </c>
      <c r="R512" s="11">
        <f t="shared" si="92"/>
        <v>10123.424999999999</v>
      </c>
      <c r="S512" s="11">
        <f t="shared" si="94"/>
        <v>0</v>
      </c>
      <c r="T512" s="20"/>
    </row>
    <row r="513" spans="1:20" x14ac:dyDescent="0.25">
      <c r="A513">
        <v>2021012114</v>
      </c>
      <c r="B513">
        <v>5</v>
      </c>
      <c r="C513" s="7">
        <v>0.63302999999999998</v>
      </c>
      <c r="D513" s="6">
        <f t="shared" si="84"/>
        <v>94954.5</v>
      </c>
      <c r="E513" s="60">
        <v>0.82757000000000003</v>
      </c>
      <c r="F513" s="6">
        <f t="shared" si="93"/>
        <v>0</v>
      </c>
      <c r="G513" s="7">
        <v>0.74238999999999999</v>
      </c>
      <c r="H513" s="6">
        <f t="shared" si="85"/>
        <v>9279.875</v>
      </c>
      <c r="I513" s="7">
        <v>0.13594000000000001</v>
      </c>
      <c r="J513" s="6">
        <f t="shared" si="86"/>
        <v>10875.2</v>
      </c>
      <c r="K513" s="20"/>
      <c r="L513" s="6">
        <f t="shared" si="87"/>
        <v>64000</v>
      </c>
      <c r="M513" s="6">
        <f t="shared" si="88"/>
        <v>9279.875</v>
      </c>
      <c r="N513" s="6">
        <f t="shared" si="89"/>
        <v>10875.2</v>
      </c>
      <c r="O513" s="6">
        <f t="shared" si="90"/>
        <v>10799.424999999999</v>
      </c>
      <c r="P513" s="6">
        <f t="shared" si="95"/>
        <v>676</v>
      </c>
      <c r="Q513" s="11">
        <f t="shared" si="91"/>
        <v>1350000</v>
      </c>
      <c r="R513" s="11">
        <f t="shared" si="92"/>
        <v>10799.424999999999</v>
      </c>
      <c r="S513" s="11">
        <f t="shared" si="94"/>
        <v>0</v>
      </c>
      <c r="T513" s="20"/>
    </row>
    <row r="514" spans="1:20" x14ac:dyDescent="0.25">
      <c r="A514">
        <v>2021012115</v>
      </c>
      <c r="B514">
        <v>5</v>
      </c>
      <c r="C514" s="7">
        <v>0.62172000000000005</v>
      </c>
      <c r="D514" s="6">
        <f t="shared" si="84"/>
        <v>93258.000000000015</v>
      </c>
      <c r="E514" s="60">
        <v>0.81135000000000002</v>
      </c>
      <c r="F514" s="6">
        <f t="shared" si="93"/>
        <v>0</v>
      </c>
      <c r="G514" s="7">
        <v>0.76010999999999995</v>
      </c>
      <c r="H514" s="6">
        <f t="shared" si="85"/>
        <v>9501.375</v>
      </c>
      <c r="I514" s="7">
        <v>0.10409</v>
      </c>
      <c r="J514" s="6">
        <f t="shared" si="86"/>
        <v>8327.2000000000007</v>
      </c>
      <c r="K514" s="20"/>
      <c r="L514" s="6">
        <f t="shared" si="87"/>
        <v>64000</v>
      </c>
      <c r="M514" s="6">
        <f t="shared" si="88"/>
        <v>9501.375</v>
      </c>
      <c r="N514" s="6">
        <f t="shared" si="89"/>
        <v>8327.2000000000007</v>
      </c>
      <c r="O514" s="6">
        <f t="shared" si="90"/>
        <v>11429.425000000014</v>
      </c>
      <c r="P514" s="6">
        <f t="shared" si="95"/>
        <v>630.00000000001455</v>
      </c>
      <c r="Q514" s="11">
        <f t="shared" si="91"/>
        <v>1350000</v>
      </c>
      <c r="R514" s="11">
        <f t="shared" si="92"/>
        <v>11429.425000000014</v>
      </c>
      <c r="S514" s="11">
        <f t="shared" si="94"/>
        <v>0</v>
      </c>
      <c r="T514" s="20"/>
    </row>
    <row r="515" spans="1:20" x14ac:dyDescent="0.25">
      <c r="A515">
        <v>2021012116</v>
      </c>
      <c r="B515">
        <v>5</v>
      </c>
      <c r="C515" s="7">
        <v>0.61675999999999997</v>
      </c>
      <c r="D515" s="6">
        <f t="shared" si="84"/>
        <v>92514</v>
      </c>
      <c r="E515" s="60">
        <v>0.77386999999999995</v>
      </c>
      <c r="F515" s="6">
        <f t="shared" si="93"/>
        <v>0</v>
      </c>
      <c r="G515" s="7">
        <v>0.76507000000000003</v>
      </c>
      <c r="H515" s="6">
        <f t="shared" si="85"/>
        <v>9563.375</v>
      </c>
      <c r="I515" s="7">
        <v>5.9229999999999998E-2</v>
      </c>
      <c r="J515" s="6">
        <f t="shared" si="86"/>
        <v>4738.3999999999996</v>
      </c>
      <c r="K515" s="20"/>
      <c r="L515" s="6">
        <f t="shared" si="87"/>
        <v>64000</v>
      </c>
      <c r="M515" s="6">
        <f t="shared" si="88"/>
        <v>9563.375</v>
      </c>
      <c r="N515" s="6">
        <f t="shared" si="89"/>
        <v>4738.3999999999996</v>
      </c>
      <c r="O515" s="6">
        <f t="shared" si="90"/>
        <v>14212.225</v>
      </c>
      <c r="P515" s="6">
        <f t="shared" si="95"/>
        <v>2782.7999999999865</v>
      </c>
      <c r="Q515" s="11">
        <f t="shared" si="91"/>
        <v>1350000</v>
      </c>
      <c r="R515" s="11">
        <f t="shared" si="92"/>
        <v>14212.225</v>
      </c>
      <c r="S515" s="11">
        <f t="shared" si="94"/>
        <v>0</v>
      </c>
      <c r="T515" s="20"/>
    </row>
    <row r="516" spans="1:20" x14ac:dyDescent="0.25">
      <c r="A516">
        <v>2021012117</v>
      </c>
      <c r="B516">
        <v>5</v>
      </c>
      <c r="C516" s="7">
        <v>0.62729999999999997</v>
      </c>
      <c r="D516" s="6">
        <f t="shared" si="84"/>
        <v>94095</v>
      </c>
      <c r="E516" s="60">
        <v>0.74161999999999995</v>
      </c>
      <c r="F516" s="6">
        <f t="shared" si="93"/>
        <v>0</v>
      </c>
      <c r="G516" s="7">
        <v>0.75641999999999998</v>
      </c>
      <c r="H516" s="6">
        <f t="shared" si="85"/>
        <v>9455.25</v>
      </c>
      <c r="I516" s="7">
        <v>8.0400000000000003E-3</v>
      </c>
      <c r="J516" s="6">
        <f t="shared" si="86"/>
        <v>643.20000000000005</v>
      </c>
      <c r="K516" s="20"/>
      <c r="L516" s="6">
        <f t="shared" si="87"/>
        <v>64000</v>
      </c>
      <c r="M516" s="6">
        <f t="shared" si="88"/>
        <v>9455.25</v>
      </c>
      <c r="N516" s="6">
        <f t="shared" si="89"/>
        <v>643.20000000000005</v>
      </c>
      <c r="O516" s="6">
        <f t="shared" si="90"/>
        <v>19996.55</v>
      </c>
      <c r="P516" s="6">
        <f t="shared" si="95"/>
        <v>5784.3249999999989</v>
      </c>
      <c r="Q516" s="11">
        <f t="shared" si="91"/>
        <v>1350000</v>
      </c>
      <c r="R516" s="11">
        <f t="shared" si="92"/>
        <v>19996.55</v>
      </c>
      <c r="S516" s="11">
        <f t="shared" si="94"/>
        <v>0</v>
      </c>
      <c r="T516" s="20"/>
    </row>
    <row r="517" spans="1:20" x14ac:dyDescent="0.25">
      <c r="A517">
        <v>2021012118</v>
      </c>
      <c r="B517">
        <v>5</v>
      </c>
      <c r="C517" s="7">
        <v>0.66137999999999997</v>
      </c>
      <c r="D517" s="6">
        <f t="shared" ref="D517:D580" si="96">D$18*C517</f>
        <v>99207</v>
      </c>
      <c r="E517" s="60">
        <v>0.80789999999999995</v>
      </c>
      <c r="F517" s="6">
        <f t="shared" si="93"/>
        <v>0</v>
      </c>
      <c r="G517" s="7">
        <v>0.71567999999999998</v>
      </c>
      <c r="H517" s="6">
        <f t="shared" ref="H517:H580" si="97">H$18*G517</f>
        <v>8946</v>
      </c>
      <c r="I517" s="7">
        <v>0</v>
      </c>
      <c r="J517" s="6">
        <f t="shared" ref="J517:J580" si="98">I517*J$18</f>
        <v>0</v>
      </c>
      <c r="K517" s="20"/>
      <c r="L517" s="6">
        <f t="shared" si="87"/>
        <v>64000</v>
      </c>
      <c r="M517" s="6">
        <f t="shared" si="88"/>
        <v>8946</v>
      </c>
      <c r="N517" s="6">
        <f t="shared" si="89"/>
        <v>0</v>
      </c>
      <c r="O517" s="6">
        <f t="shared" si="90"/>
        <v>26261</v>
      </c>
      <c r="P517" s="6">
        <f t="shared" si="95"/>
        <v>6264.4500000000007</v>
      </c>
      <c r="Q517" s="11">
        <f t="shared" si="91"/>
        <v>1349205.25</v>
      </c>
      <c r="R517" s="11">
        <f t="shared" si="92"/>
        <v>26261</v>
      </c>
      <c r="S517" s="11">
        <f t="shared" si="94"/>
        <v>0</v>
      </c>
      <c r="T517" s="20"/>
    </row>
    <row r="518" spans="1:20" x14ac:dyDescent="0.25">
      <c r="A518">
        <v>2021012119</v>
      </c>
      <c r="B518">
        <v>5</v>
      </c>
      <c r="C518" s="7">
        <v>0.68325999999999998</v>
      </c>
      <c r="D518" s="6">
        <f t="shared" si="96"/>
        <v>102489</v>
      </c>
      <c r="E518" s="60">
        <v>0.89424000000000003</v>
      </c>
      <c r="F518" s="6">
        <f t="shared" si="93"/>
        <v>0</v>
      </c>
      <c r="G518" s="7">
        <v>0.74672000000000005</v>
      </c>
      <c r="H518" s="6">
        <f t="shared" si="97"/>
        <v>9334</v>
      </c>
      <c r="I518" s="7">
        <v>0</v>
      </c>
      <c r="J518" s="6">
        <f t="shared" si="98"/>
        <v>0</v>
      </c>
      <c r="K518" s="20"/>
      <c r="L518" s="6">
        <f t="shared" si="87"/>
        <v>64000</v>
      </c>
      <c r="M518" s="6">
        <f t="shared" si="88"/>
        <v>9334</v>
      </c>
      <c r="N518" s="6">
        <f t="shared" si="89"/>
        <v>0</v>
      </c>
      <c r="O518" s="6">
        <f t="shared" si="90"/>
        <v>29155</v>
      </c>
      <c r="P518" s="6">
        <f t="shared" si="95"/>
        <v>2894</v>
      </c>
      <c r="Q518" s="11">
        <f t="shared" si="91"/>
        <v>1345516.5</v>
      </c>
      <c r="R518" s="11">
        <f t="shared" si="92"/>
        <v>29155</v>
      </c>
      <c r="S518" s="11">
        <f t="shared" si="94"/>
        <v>0</v>
      </c>
      <c r="T518" s="20"/>
    </row>
    <row r="519" spans="1:20" x14ac:dyDescent="0.25">
      <c r="A519">
        <v>2021012120</v>
      </c>
      <c r="B519">
        <v>5</v>
      </c>
      <c r="C519" s="7">
        <v>0.67930999999999997</v>
      </c>
      <c r="D519" s="6">
        <f t="shared" si="96"/>
        <v>101896.5</v>
      </c>
      <c r="E519" s="60">
        <v>0.90561999999999998</v>
      </c>
      <c r="F519" s="6">
        <f t="shared" si="93"/>
        <v>0</v>
      </c>
      <c r="G519" s="7">
        <v>0.75890000000000002</v>
      </c>
      <c r="H519" s="6">
        <f t="shared" si="97"/>
        <v>9486.25</v>
      </c>
      <c r="I519" s="7">
        <v>0</v>
      </c>
      <c r="J519" s="6">
        <f t="shared" si="98"/>
        <v>0</v>
      </c>
      <c r="K519" s="20"/>
      <c r="L519" s="6">
        <f t="shared" si="87"/>
        <v>64000</v>
      </c>
      <c r="M519" s="6">
        <f t="shared" si="88"/>
        <v>9486.25</v>
      </c>
      <c r="N519" s="6">
        <f t="shared" si="89"/>
        <v>0</v>
      </c>
      <c r="O519" s="6">
        <f t="shared" si="90"/>
        <v>28410.25</v>
      </c>
      <c r="P519" s="6">
        <f t="shared" si="95"/>
        <v>-744.75</v>
      </c>
      <c r="Q519" s="11">
        <f t="shared" si="91"/>
        <v>1342572.5</v>
      </c>
      <c r="R519" s="11">
        <f t="shared" si="92"/>
        <v>28410.25</v>
      </c>
      <c r="S519" s="11">
        <f t="shared" si="94"/>
        <v>0</v>
      </c>
      <c r="T519" s="20"/>
    </row>
    <row r="520" spans="1:20" x14ac:dyDescent="0.25">
      <c r="A520">
        <v>2021012121</v>
      </c>
      <c r="B520">
        <v>5</v>
      </c>
      <c r="C520" s="7">
        <v>0.66827000000000003</v>
      </c>
      <c r="D520" s="6">
        <f t="shared" si="96"/>
        <v>100240.5</v>
      </c>
      <c r="E520" s="60">
        <v>0.91119000000000006</v>
      </c>
      <c r="F520" s="6">
        <f t="shared" si="93"/>
        <v>0</v>
      </c>
      <c r="G520" s="7">
        <v>0.76593</v>
      </c>
      <c r="H520" s="6">
        <f t="shared" si="97"/>
        <v>9574.125</v>
      </c>
      <c r="I520" s="7">
        <v>0</v>
      </c>
      <c r="J520" s="6">
        <f t="shared" si="98"/>
        <v>0</v>
      </c>
      <c r="K520" s="20"/>
      <c r="L520" s="6">
        <f t="shared" si="87"/>
        <v>64000</v>
      </c>
      <c r="M520" s="6">
        <f t="shared" si="88"/>
        <v>9574.125</v>
      </c>
      <c r="N520" s="6">
        <f t="shared" si="89"/>
        <v>0</v>
      </c>
      <c r="O520" s="6">
        <f t="shared" si="90"/>
        <v>26666.375</v>
      </c>
      <c r="P520" s="6">
        <f t="shared" si="95"/>
        <v>-1743.875</v>
      </c>
      <c r="Q520" s="11">
        <f t="shared" si="91"/>
        <v>1341372.375</v>
      </c>
      <c r="R520" s="11">
        <f t="shared" si="92"/>
        <v>26666.375</v>
      </c>
      <c r="S520" s="11">
        <f t="shared" si="94"/>
        <v>0</v>
      </c>
      <c r="T520" s="20"/>
    </row>
    <row r="521" spans="1:20" x14ac:dyDescent="0.25">
      <c r="A521">
        <v>2021012122</v>
      </c>
      <c r="B521">
        <v>5</v>
      </c>
      <c r="C521" s="7">
        <v>0.64778999999999998</v>
      </c>
      <c r="D521" s="6">
        <f t="shared" si="96"/>
        <v>97168.5</v>
      </c>
      <c r="E521" s="60">
        <v>0.91742000000000001</v>
      </c>
      <c r="F521" s="6">
        <f t="shared" si="93"/>
        <v>0</v>
      </c>
      <c r="G521" s="7">
        <v>0.75556000000000001</v>
      </c>
      <c r="H521" s="6">
        <f t="shared" si="97"/>
        <v>9444.5</v>
      </c>
      <c r="I521" s="7">
        <v>0</v>
      </c>
      <c r="J521" s="6">
        <f t="shared" si="98"/>
        <v>0</v>
      </c>
      <c r="K521" s="20"/>
      <c r="L521" s="6">
        <f t="shared" si="87"/>
        <v>64000</v>
      </c>
      <c r="M521" s="6">
        <f t="shared" si="88"/>
        <v>9444.5</v>
      </c>
      <c r="N521" s="6">
        <f t="shared" si="89"/>
        <v>0</v>
      </c>
      <c r="O521" s="6">
        <f t="shared" si="90"/>
        <v>23724</v>
      </c>
      <c r="P521" s="6">
        <f t="shared" si="95"/>
        <v>-2942.375</v>
      </c>
      <c r="Q521" s="11">
        <f t="shared" si="91"/>
        <v>1343114.625</v>
      </c>
      <c r="R521" s="11">
        <f t="shared" si="92"/>
        <v>23724</v>
      </c>
      <c r="S521" s="11">
        <f t="shared" si="94"/>
        <v>0</v>
      </c>
      <c r="T521" s="20"/>
    </row>
    <row r="522" spans="1:20" x14ac:dyDescent="0.25">
      <c r="A522">
        <v>2021012123</v>
      </c>
      <c r="B522">
        <v>5</v>
      </c>
      <c r="C522" s="7">
        <v>0.62014999999999998</v>
      </c>
      <c r="D522" s="6">
        <f t="shared" si="96"/>
        <v>93022.5</v>
      </c>
      <c r="E522" s="60">
        <v>0.94784999999999997</v>
      </c>
      <c r="F522" s="6">
        <f t="shared" si="93"/>
        <v>0</v>
      </c>
      <c r="G522" s="7">
        <v>0.74082000000000003</v>
      </c>
      <c r="H522" s="6">
        <f t="shared" si="97"/>
        <v>9260.25</v>
      </c>
      <c r="I522" s="7">
        <v>0</v>
      </c>
      <c r="J522" s="6">
        <f t="shared" si="98"/>
        <v>0</v>
      </c>
      <c r="K522" s="20"/>
      <c r="L522" s="6">
        <f t="shared" si="87"/>
        <v>64000</v>
      </c>
      <c r="M522" s="6">
        <f t="shared" si="88"/>
        <v>9260.25</v>
      </c>
      <c r="N522" s="6">
        <f t="shared" si="89"/>
        <v>0</v>
      </c>
      <c r="O522" s="6">
        <f t="shared" si="90"/>
        <v>19762.25</v>
      </c>
      <c r="P522" s="6">
        <f t="shared" si="95"/>
        <v>-3961.75</v>
      </c>
      <c r="Q522" s="11">
        <f t="shared" si="91"/>
        <v>1348818.625</v>
      </c>
      <c r="R522" s="11">
        <f t="shared" si="92"/>
        <v>19762.25</v>
      </c>
      <c r="S522" s="11">
        <f t="shared" si="94"/>
        <v>0</v>
      </c>
      <c r="T522" s="20"/>
    </row>
    <row r="523" spans="1:20" x14ac:dyDescent="0.25">
      <c r="A523">
        <v>2021012124</v>
      </c>
      <c r="B523">
        <v>5</v>
      </c>
      <c r="C523" s="7">
        <v>0.59231</v>
      </c>
      <c r="D523" s="6">
        <f t="shared" si="96"/>
        <v>88846.5</v>
      </c>
      <c r="E523" s="60">
        <v>0.94810000000000005</v>
      </c>
      <c r="F523" s="6">
        <f t="shared" si="93"/>
        <v>0</v>
      </c>
      <c r="G523" s="7">
        <v>0.76663000000000003</v>
      </c>
      <c r="H523" s="6">
        <f t="shared" si="97"/>
        <v>9582.875</v>
      </c>
      <c r="I523" s="7">
        <v>0</v>
      </c>
      <c r="J523" s="6">
        <f t="shared" si="98"/>
        <v>0</v>
      </c>
      <c r="K523" s="20"/>
      <c r="L523" s="6">
        <f t="shared" si="87"/>
        <v>64000</v>
      </c>
      <c r="M523" s="6">
        <f t="shared" si="88"/>
        <v>9582.875</v>
      </c>
      <c r="N523" s="6">
        <f t="shared" si="89"/>
        <v>0</v>
      </c>
      <c r="O523" s="6">
        <f t="shared" si="90"/>
        <v>15263.625</v>
      </c>
      <c r="P523" s="6">
        <f t="shared" si="95"/>
        <v>-4498.625</v>
      </c>
      <c r="Q523" s="11">
        <f t="shared" si="91"/>
        <v>1350000</v>
      </c>
      <c r="R523" s="11">
        <f t="shared" si="92"/>
        <v>15263.625</v>
      </c>
      <c r="S523" s="11">
        <f t="shared" si="94"/>
        <v>0</v>
      </c>
      <c r="T523" s="20"/>
    </row>
    <row r="524" spans="1:20" x14ac:dyDescent="0.25">
      <c r="A524">
        <v>2021012201</v>
      </c>
      <c r="B524">
        <v>6</v>
      </c>
      <c r="C524" s="7">
        <v>0.57194999999999996</v>
      </c>
      <c r="D524" s="6">
        <f t="shared" si="96"/>
        <v>85792.5</v>
      </c>
      <c r="E524" s="60">
        <v>0.91959999999999997</v>
      </c>
      <c r="F524" s="6">
        <f t="shared" si="93"/>
        <v>0</v>
      </c>
      <c r="G524" s="7">
        <v>0.75168999999999997</v>
      </c>
      <c r="H524" s="6">
        <f t="shared" si="97"/>
        <v>9396.125</v>
      </c>
      <c r="I524" s="7">
        <v>0</v>
      </c>
      <c r="J524" s="6">
        <f t="shared" si="98"/>
        <v>0</v>
      </c>
      <c r="K524" s="20"/>
      <c r="L524" s="6">
        <f t="shared" si="87"/>
        <v>64000</v>
      </c>
      <c r="M524" s="6">
        <f t="shared" si="88"/>
        <v>9396.125</v>
      </c>
      <c r="N524" s="6">
        <f t="shared" si="89"/>
        <v>0</v>
      </c>
      <c r="O524" s="6">
        <f t="shared" si="90"/>
        <v>12396.375</v>
      </c>
      <c r="P524" s="6">
        <f t="shared" si="95"/>
        <v>-2867.25</v>
      </c>
      <c r="Q524" s="11">
        <f t="shared" si="91"/>
        <v>1350000</v>
      </c>
      <c r="R524" s="11">
        <f t="shared" si="92"/>
        <v>12396.375</v>
      </c>
      <c r="S524" s="11">
        <f t="shared" si="94"/>
        <v>0</v>
      </c>
      <c r="T524" s="20"/>
    </row>
    <row r="525" spans="1:20" x14ac:dyDescent="0.25">
      <c r="A525">
        <v>2021012202</v>
      </c>
      <c r="B525">
        <v>6</v>
      </c>
      <c r="C525" s="7">
        <v>0.56181999999999999</v>
      </c>
      <c r="D525" s="6">
        <f t="shared" si="96"/>
        <v>84273</v>
      </c>
      <c r="E525" s="60">
        <v>0.93318999999999996</v>
      </c>
      <c r="F525" s="6">
        <f t="shared" si="93"/>
        <v>0</v>
      </c>
      <c r="G525" s="7">
        <v>0.69288000000000005</v>
      </c>
      <c r="H525" s="6">
        <f t="shared" si="97"/>
        <v>8661</v>
      </c>
      <c r="I525" s="7">
        <v>0</v>
      </c>
      <c r="J525" s="6">
        <f t="shared" si="98"/>
        <v>0</v>
      </c>
      <c r="K525" s="20"/>
      <c r="L525" s="6">
        <f t="shared" si="87"/>
        <v>64000</v>
      </c>
      <c r="M525" s="6">
        <f t="shared" si="88"/>
        <v>8661</v>
      </c>
      <c r="N525" s="6">
        <f t="shared" si="89"/>
        <v>0</v>
      </c>
      <c r="O525" s="6">
        <f t="shared" si="90"/>
        <v>11612</v>
      </c>
      <c r="P525" s="6">
        <f t="shared" si="95"/>
        <v>-784.375</v>
      </c>
      <c r="Q525" s="11">
        <f t="shared" si="91"/>
        <v>1350000</v>
      </c>
      <c r="R525" s="11">
        <f t="shared" si="92"/>
        <v>11612</v>
      </c>
      <c r="S525" s="11">
        <f t="shared" si="94"/>
        <v>0</v>
      </c>
      <c r="T525" s="20"/>
    </row>
    <row r="526" spans="1:20" x14ac:dyDescent="0.25">
      <c r="A526">
        <v>2021012203</v>
      </c>
      <c r="B526">
        <v>6</v>
      </c>
      <c r="C526" s="7">
        <v>0.55684999999999996</v>
      </c>
      <c r="D526" s="6">
        <f t="shared" si="96"/>
        <v>83527.5</v>
      </c>
      <c r="E526" s="60">
        <v>0.93381999999999998</v>
      </c>
      <c r="F526" s="6">
        <f t="shared" si="93"/>
        <v>0</v>
      </c>
      <c r="G526" s="7">
        <v>0.71043000000000001</v>
      </c>
      <c r="H526" s="6">
        <f t="shared" si="97"/>
        <v>8880.375</v>
      </c>
      <c r="I526" s="7">
        <v>0</v>
      </c>
      <c r="J526" s="6">
        <f t="shared" si="98"/>
        <v>0</v>
      </c>
      <c r="K526" s="20"/>
      <c r="L526" s="6">
        <f t="shared" si="87"/>
        <v>64000</v>
      </c>
      <c r="M526" s="6">
        <f t="shared" si="88"/>
        <v>8880.375</v>
      </c>
      <c r="N526" s="6">
        <f t="shared" si="89"/>
        <v>0</v>
      </c>
      <c r="O526" s="6">
        <f t="shared" si="90"/>
        <v>10647.125</v>
      </c>
      <c r="P526" s="6">
        <f t="shared" si="95"/>
        <v>-964.875</v>
      </c>
      <c r="Q526" s="11">
        <f t="shared" si="91"/>
        <v>1350000</v>
      </c>
      <c r="R526" s="11">
        <f t="shared" si="92"/>
        <v>10647.125</v>
      </c>
      <c r="S526" s="11">
        <f t="shared" si="94"/>
        <v>0</v>
      </c>
      <c r="T526" s="20"/>
    </row>
    <row r="527" spans="1:20" x14ac:dyDescent="0.25">
      <c r="A527">
        <v>2021012204</v>
      </c>
      <c r="B527">
        <v>6</v>
      </c>
      <c r="C527" s="7">
        <v>0.55996999999999997</v>
      </c>
      <c r="D527" s="6">
        <f t="shared" si="96"/>
        <v>83995.5</v>
      </c>
      <c r="E527" s="60">
        <v>0.91922999999999999</v>
      </c>
      <c r="F527" s="6">
        <f t="shared" si="93"/>
        <v>0</v>
      </c>
      <c r="G527" s="7">
        <v>0.67091000000000001</v>
      </c>
      <c r="H527" s="6">
        <f t="shared" si="97"/>
        <v>8386.375</v>
      </c>
      <c r="I527" s="7">
        <v>0</v>
      </c>
      <c r="J527" s="6">
        <f t="shared" si="98"/>
        <v>0</v>
      </c>
      <c r="K527" s="20"/>
      <c r="L527" s="6">
        <f t="shared" si="87"/>
        <v>64000</v>
      </c>
      <c r="M527" s="6">
        <f t="shared" si="88"/>
        <v>8386.375</v>
      </c>
      <c r="N527" s="6">
        <f t="shared" si="89"/>
        <v>0</v>
      </c>
      <c r="O527" s="6">
        <f t="shared" si="90"/>
        <v>11609.125</v>
      </c>
      <c r="P527" s="6">
        <f t="shared" si="95"/>
        <v>962</v>
      </c>
      <c r="Q527" s="11">
        <f t="shared" si="91"/>
        <v>1350000</v>
      </c>
      <c r="R527" s="11">
        <f t="shared" si="92"/>
        <v>11609.125</v>
      </c>
      <c r="S527" s="11">
        <f t="shared" si="94"/>
        <v>0</v>
      </c>
      <c r="T527" s="20"/>
    </row>
    <row r="528" spans="1:20" x14ac:dyDescent="0.25">
      <c r="A528">
        <v>2021012205</v>
      </c>
      <c r="B528">
        <v>6</v>
      </c>
      <c r="C528" s="7">
        <v>0.57323000000000002</v>
      </c>
      <c r="D528" s="6">
        <f t="shared" si="96"/>
        <v>85984.5</v>
      </c>
      <c r="E528" s="60">
        <v>0.93844000000000005</v>
      </c>
      <c r="F528" s="6">
        <f t="shared" si="93"/>
        <v>0</v>
      </c>
      <c r="G528" s="7">
        <v>0.64307999999999998</v>
      </c>
      <c r="H528" s="6">
        <f t="shared" si="97"/>
        <v>8038.5</v>
      </c>
      <c r="I528" s="7">
        <v>0</v>
      </c>
      <c r="J528" s="6">
        <f t="shared" si="98"/>
        <v>0</v>
      </c>
      <c r="K528" s="20"/>
      <c r="L528" s="6">
        <f t="shared" si="87"/>
        <v>64000</v>
      </c>
      <c r="M528" s="6">
        <f t="shared" si="88"/>
        <v>8038.5</v>
      </c>
      <c r="N528" s="6">
        <f t="shared" si="89"/>
        <v>0</v>
      </c>
      <c r="O528" s="6">
        <f t="shared" si="90"/>
        <v>13946</v>
      </c>
      <c r="P528" s="6">
        <f t="shared" si="95"/>
        <v>2336.875</v>
      </c>
      <c r="Q528" s="11">
        <f t="shared" si="91"/>
        <v>1350000</v>
      </c>
      <c r="R528" s="11">
        <f t="shared" si="92"/>
        <v>13946</v>
      </c>
      <c r="S528" s="11">
        <f t="shared" si="94"/>
        <v>0</v>
      </c>
      <c r="T528" s="20"/>
    </row>
    <row r="529" spans="1:20" x14ac:dyDescent="0.25">
      <c r="A529">
        <v>2021012206</v>
      </c>
      <c r="B529">
        <v>6</v>
      </c>
      <c r="C529" s="7">
        <v>0.60275000000000001</v>
      </c>
      <c r="D529" s="6">
        <f t="shared" si="96"/>
        <v>90412.5</v>
      </c>
      <c r="E529" s="60">
        <v>0.92856000000000005</v>
      </c>
      <c r="F529" s="6">
        <f t="shared" si="93"/>
        <v>0</v>
      </c>
      <c r="G529" s="7">
        <v>0.57613999999999999</v>
      </c>
      <c r="H529" s="6">
        <f t="shared" si="97"/>
        <v>7201.75</v>
      </c>
      <c r="I529" s="7">
        <v>0</v>
      </c>
      <c r="J529" s="6">
        <f t="shared" si="98"/>
        <v>0</v>
      </c>
      <c r="K529" s="20"/>
      <c r="L529" s="6">
        <f t="shared" si="87"/>
        <v>64000</v>
      </c>
      <c r="M529" s="6">
        <f t="shared" si="88"/>
        <v>7201.75</v>
      </c>
      <c r="N529" s="6">
        <f t="shared" si="89"/>
        <v>0</v>
      </c>
      <c r="O529" s="6">
        <f t="shared" si="90"/>
        <v>19210.75</v>
      </c>
      <c r="P529" s="6">
        <f t="shared" si="95"/>
        <v>5264.75</v>
      </c>
      <c r="Q529" s="11">
        <f t="shared" si="91"/>
        <v>1350000</v>
      </c>
      <c r="R529" s="11">
        <f t="shared" si="92"/>
        <v>19210.75</v>
      </c>
      <c r="S529" s="11">
        <f t="shared" si="94"/>
        <v>0</v>
      </c>
      <c r="T529" s="20"/>
    </row>
    <row r="530" spans="1:20" x14ac:dyDescent="0.25">
      <c r="A530">
        <v>2021012207</v>
      </c>
      <c r="B530">
        <v>6</v>
      </c>
      <c r="C530" s="7">
        <v>0.64951000000000003</v>
      </c>
      <c r="D530" s="6">
        <f t="shared" si="96"/>
        <v>97426.5</v>
      </c>
      <c r="E530" s="60">
        <v>0.90149999999999997</v>
      </c>
      <c r="F530" s="6">
        <f t="shared" si="93"/>
        <v>0</v>
      </c>
      <c r="G530" s="7">
        <v>0.54549000000000003</v>
      </c>
      <c r="H530" s="6">
        <f t="shared" si="97"/>
        <v>6818.625</v>
      </c>
      <c r="I530" s="7">
        <v>0</v>
      </c>
      <c r="J530" s="6">
        <f t="shared" si="98"/>
        <v>0</v>
      </c>
      <c r="K530" s="20"/>
      <c r="L530" s="6">
        <f t="shared" si="87"/>
        <v>64000</v>
      </c>
      <c r="M530" s="6">
        <f t="shared" si="88"/>
        <v>6818.625</v>
      </c>
      <c r="N530" s="6">
        <f t="shared" si="89"/>
        <v>0</v>
      </c>
      <c r="O530" s="6">
        <f t="shared" si="90"/>
        <v>26607.875</v>
      </c>
      <c r="P530" s="6">
        <f t="shared" si="95"/>
        <v>7397.125</v>
      </c>
      <c r="Q530" s="11">
        <f t="shared" si="91"/>
        <v>1348858.375</v>
      </c>
      <c r="R530" s="11">
        <f t="shared" si="92"/>
        <v>26607.875</v>
      </c>
      <c r="S530" s="11">
        <f t="shared" si="94"/>
        <v>0</v>
      </c>
      <c r="T530" s="20"/>
    </row>
    <row r="531" spans="1:20" x14ac:dyDescent="0.25">
      <c r="A531">
        <v>2021012208</v>
      </c>
      <c r="B531">
        <v>6</v>
      </c>
      <c r="C531" s="7">
        <v>0.68528999999999995</v>
      </c>
      <c r="D531" s="6">
        <f t="shared" si="96"/>
        <v>102793.5</v>
      </c>
      <c r="E531" s="60">
        <v>0.876</v>
      </c>
      <c r="F531" s="6">
        <f t="shared" si="93"/>
        <v>0</v>
      </c>
      <c r="G531" s="7">
        <v>0.51768999999999998</v>
      </c>
      <c r="H531" s="6">
        <f t="shared" si="97"/>
        <v>6471.125</v>
      </c>
      <c r="I531" s="7">
        <v>7.3000000000000001E-3</v>
      </c>
      <c r="J531" s="6">
        <f t="shared" si="98"/>
        <v>584</v>
      </c>
      <c r="K531" s="20"/>
      <c r="L531" s="6">
        <f t="shared" si="87"/>
        <v>64000</v>
      </c>
      <c r="M531" s="6">
        <f t="shared" si="88"/>
        <v>6471.125</v>
      </c>
      <c r="N531" s="6">
        <f t="shared" si="89"/>
        <v>584</v>
      </c>
      <c r="O531" s="6">
        <f t="shared" si="90"/>
        <v>31738.375</v>
      </c>
      <c r="P531" s="6">
        <f t="shared" si="95"/>
        <v>5130.5</v>
      </c>
      <c r="Q531" s="11">
        <f t="shared" si="91"/>
        <v>1342586.25</v>
      </c>
      <c r="R531" s="11">
        <f t="shared" si="92"/>
        <v>31738.375</v>
      </c>
      <c r="S531" s="11">
        <f t="shared" si="94"/>
        <v>0</v>
      </c>
      <c r="T531" s="20"/>
    </row>
    <row r="532" spans="1:20" x14ac:dyDescent="0.25">
      <c r="A532">
        <v>2021012209</v>
      </c>
      <c r="B532">
        <v>6</v>
      </c>
      <c r="C532" s="7">
        <v>0.69169000000000003</v>
      </c>
      <c r="D532" s="6">
        <f t="shared" si="96"/>
        <v>103753.5</v>
      </c>
      <c r="E532" s="60">
        <v>0.84465999999999997</v>
      </c>
      <c r="F532" s="6">
        <f t="shared" si="93"/>
        <v>0</v>
      </c>
      <c r="G532" s="7">
        <v>0.47038999999999997</v>
      </c>
      <c r="H532" s="6">
        <f t="shared" si="97"/>
        <v>5879.875</v>
      </c>
      <c r="I532" s="7">
        <v>6.1800000000000001E-2</v>
      </c>
      <c r="J532" s="6">
        <f t="shared" si="98"/>
        <v>4944</v>
      </c>
      <c r="K532" s="20"/>
      <c r="L532" s="6">
        <f t="shared" ref="L532:L595" si="99">IF(D532-F532&gt;C$17,C$17,D532-F532)</f>
        <v>64000</v>
      </c>
      <c r="M532" s="6">
        <f t="shared" ref="M532:M595" si="100">IF(D532-F532-L532&gt;H532,H532,D532-F532-L532)</f>
        <v>5879.875</v>
      </c>
      <c r="N532" s="6">
        <f t="shared" ref="N532:N595" si="101">IF(D532-F532-L532-M532&gt;J532,J532,D532-F532-L532-M532)</f>
        <v>4944</v>
      </c>
      <c r="O532" s="6">
        <f t="shared" ref="O532:O595" si="102">D532-F532-L532-M532-N532</f>
        <v>28929.625</v>
      </c>
      <c r="P532" s="6">
        <f t="shared" si="95"/>
        <v>-2808.75</v>
      </c>
      <c r="Q532" s="11">
        <f t="shared" ref="Q532:Q595" si="103">IF(AA$25*P$17-AA$24+Q531-O532&gt;Q$19,Q$19,IF(AA$25*P$17-AA$24+Q531-O532&lt;0,0,AA$25*P$17-AA$24+Q531-O532))</f>
        <v>1339122.875</v>
      </c>
      <c r="R532" s="11">
        <f t="shared" ref="R532:R595" si="104">IF(Q531-Q532+P$17-AA$24&lt;O532,Q531-Q532+P$17-AA$24,O532)</f>
        <v>28929.625</v>
      </c>
      <c r="S532" s="11">
        <f t="shared" si="94"/>
        <v>0</v>
      </c>
      <c r="T532" s="20"/>
    </row>
    <row r="533" spans="1:20" x14ac:dyDescent="0.25">
      <c r="A533">
        <v>2021012210</v>
      </c>
      <c r="B533">
        <v>6</v>
      </c>
      <c r="C533" s="7">
        <v>0.68006</v>
      </c>
      <c r="D533" s="6">
        <f t="shared" si="96"/>
        <v>102009</v>
      </c>
      <c r="E533" s="60">
        <v>0.87046999999999997</v>
      </c>
      <c r="F533" s="6">
        <f t="shared" ref="F533:F596" si="105">F$18*E533</f>
        <v>0</v>
      </c>
      <c r="G533" s="7">
        <v>0.37501000000000001</v>
      </c>
      <c r="H533" s="6">
        <f t="shared" si="97"/>
        <v>4687.625</v>
      </c>
      <c r="I533" s="7">
        <v>0.14646000000000001</v>
      </c>
      <c r="J533" s="6">
        <f t="shared" si="98"/>
        <v>11716.800000000001</v>
      </c>
      <c r="K533" s="20"/>
      <c r="L533" s="6">
        <f t="shared" si="99"/>
        <v>64000</v>
      </c>
      <c r="M533" s="6">
        <f t="shared" si="100"/>
        <v>4687.625</v>
      </c>
      <c r="N533" s="6">
        <f t="shared" si="101"/>
        <v>11716.800000000001</v>
      </c>
      <c r="O533" s="6">
        <f t="shared" si="102"/>
        <v>21604.574999999997</v>
      </c>
      <c r="P533" s="6">
        <f t="shared" si="95"/>
        <v>-7325.0500000000029</v>
      </c>
      <c r="Q533" s="11">
        <f t="shared" si="103"/>
        <v>1342984.55</v>
      </c>
      <c r="R533" s="11">
        <f t="shared" si="104"/>
        <v>21604.574999999997</v>
      </c>
      <c r="S533" s="11">
        <f t="shared" ref="S533:S596" si="106">O533-R533</f>
        <v>0</v>
      </c>
      <c r="T533" s="20"/>
    </row>
    <row r="534" spans="1:20" x14ac:dyDescent="0.25">
      <c r="A534">
        <v>2021012211</v>
      </c>
      <c r="B534">
        <v>6</v>
      </c>
      <c r="C534" s="7">
        <v>0.66752999999999996</v>
      </c>
      <c r="D534" s="6">
        <f t="shared" si="96"/>
        <v>100129.5</v>
      </c>
      <c r="E534" s="60">
        <v>0.86702000000000001</v>
      </c>
      <c r="F534" s="6">
        <f t="shared" si="105"/>
        <v>0</v>
      </c>
      <c r="G534" s="7">
        <v>0.29538999999999999</v>
      </c>
      <c r="H534" s="6">
        <f t="shared" si="97"/>
        <v>3692.375</v>
      </c>
      <c r="I534" s="7">
        <v>0.18459</v>
      </c>
      <c r="J534" s="6">
        <f t="shared" si="98"/>
        <v>14767.2</v>
      </c>
      <c r="K534" s="20"/>
      <c r="L534" s="6">
        <f t="shared" si="99"/>
        <v>64000</v>
      </c>
      <c r="M534" s="6">
        <f t="shared" si="100"/>
        <v>3692.375</v>
      </c>
      <c r="N534" s="6">
        <f t="shared" si="101"/>
        <v>14767.2</v>
      </c>
      <c r="O534" s="6">
        <f t="shared" si="102"/>
        <v>17669.924999999999</v>
      </c>
      <c r="P534" s="6">
        <f t="shared" ref="P534:P597" si="107">O534-O533</f>
        <v>-3934.6499999999978</v>
      </c>
      <c r="Q534" s="11">
        <f t="shared" si="103"/>
        <v>1350000</v>
      </c>
      <c r="R534" s="11">
        <f t="shared" si="104"/>
        <v>17669.924999999999</v>
      </c>
      <c r="S534" s="11">
        <f t="shared" si="106"/>
        <v>0</v>
      </c>
      <c r="T534" s="20"/>
    </row>
    <row r="535" spans="1:20" x14ac:dyDescent="0.25">
      <c r="A535">
        <v>2021012212</v>
      </c>
      <c r="B535">
        <v>6</v>
      </c>
      <c r="C535" s="7">
        <v>0.65620000000000001</v>
      </c>
      <c r="D535" s="6">
        <f t="shared" si="96"/>
        <v>98430</v>
      </c>
      <c r="E535" s="60">
        <v>0.89824000000000004</v>
      </c>
      <c r="F535" s="6">
        <f t="shared" si="105"/>
        <v>0</v>
      </c>
      <c r="G535" s="7">
        <v>0.24493000000000001</v>
      </c>
      <c r="H535" s="6">
        <f t="shared" si="97"/>
        <v>3061.625</v>
      </c>
      <c r="I535" s="7">
        <v>0.18342</v>
      </c>
      <c r="J535" s="6">
        <f t="shared" si="98"/>
        <v>14673.6</v>
      </c>
      <c r="K535" s="20"/>
      <c r="L535" s="6">
        <f t="shared" si="99"/>
        <v>64000</v>
      </c>
      <c r="M535" s="6">
        <f t="shared" si="100"/>
        <v>3061.625</v>
      </c>
      <c r="N535" s="6">
        <f t="shared" si="101"/>
        <v>14673.6</v>
      </c>
      <c r="O535" s="6">
        <f t="shared" si="102"/>
        <v>16694.775000000001</v>
      </c>
      <c r="P535" s="6">
        <f t="shared" si="107"/>
        <v>-975.14999999999782</v>
      </c>
      <c r="Q535" s="11">
        <f t="shared" si="103"/>
        <v>1350000</v>
      </c>
      <c r="R535" s="11">
        <f t="shared" si="104"/>
        <v>16694.775000000001</v>
      </c>
      <c r="S535" s="11">
        <f t="shared" si="106"/>
        <v>0</v>
      </c>
      <c r="T535" s="20"/>
    </row>
    <row r="536" spans="1:20" x14ac:dyDescent="0.25">
      <c r="A536">
        <v>2021012213</v>
      </c>
      <c r="B536">
        <v>6</v>
      </c>
      <c r="C536" s="7">
        <v>0.64803999999999995</v>
      </c>
      <c r="D536" s="6">
        <f t="shared" si="96"/>
        <v>97205.999999999985</v>
      </c>
      <c r="E536" s="60">
        <v>0.91107000000000005</v>
      </c>
      <c r="F536" s="6">
        <f t="shared" si="105"/>
        <v>0</v>
      </c>
      <c r="G536" s="7">
        <v>0.22889999999999999</v>
      </c>
      <c r="H536" s="6">
        <f t="shared" si="97"/>
        <v>2861.25</v>
      </c>
      <c r="I536" s="7">
        <v>0.19220000000000001</v>
      </c>
      <c r="J536" s="6">
        <f t="shared" si="98"/>
        <v>15376</v>
      </c>
      <c r="K536" s="20"/>
      <c r="L536" s="6">
        <f t="shared" si="99"/>
        <v>64000</v>
      </c>
      <c r="M536" s="6">
        <f t="shared" si="100"/>
        <v>2861.25</v>
      </c>
      <c r="N536" s="6">
        <f t="shared" si="101"/>
        <v>15376</v>
      </c>
      <c r="O536" s="6">
        <f t="shared" si="102"/>
        <v>14968.749999999985</v>
      </c>
      <c r="P536" s="6">
        <f t="shared" si="107"/>
        <v>-1726.025000000016</v>
      </c>
      <c r="Q536" s="11">
        <f t="shared" si="103"/>
        <v>1350000</v>
      </c>
      <c r="R536" s="11">
        <f t="shared" si="104"/>
        <v>14968.749999999985</v>
      </c>
      <c r="S536" s="11">
        <f t="shared" si="106"/>
        <v>0</v>
      </c>
      <c r="T536" s="20"/>
    </row>
    <row r="537" spans="1:20" x14ac:dyDescent="0.25">
      <c r="A537">
        <v>2021012214</v>
      </c>
      <c r="B537">
        <v>6</v>
      </c>
      <c r="C537" s="7">
        <v>0.63983000000000001</v>
      </c>
      <c r="D537" s="6">
        <f t="shared" si="96"/>
        <v>95974.5</v>
      </c>
      <c r="E537" s="60">
        <v>0.91861000000000004</v>
      </c>
      <c r="F537" s="6">
        <f t="shared" si="105"/>
        <v>0</v>
      </c>
      <c r="G537" s="7">
        <v>0.20115</v>
      </c>
      <c r="H537" s="6">
        <f t="shared" si="97"/>
        <v>2514.375</v>
      </c>
      <c r="I537" s="7">
        <v>0.16267999999999999</v>
      </c>
      <c r="J537" s="6">
        <f t="shared" si="98"/>
        <v>13014.4</v>
      </c>
      <c r="K537" s="20"/>
      <c r="L537" s="6">
        <f t="shared" si="99"/>
        <v>64000</v>
      </c>
      <c r="M537" s="6">
        <f t="shared" si="100"/>
        <v>2514.375</v>
      </c>
      <c r="N537" s="6">
        <f t="shared" si="101"/>
        <v>13014.4</v>
      </c>
      <c r="O537" s="6">
        <f t="shared" si="102"/>
        <v>16445.724999999999</v>
      </c>
      <c r="P537" s="6">
        <f t="shared" si="107"/>
        <v>1476.9750000000131</v>
      </c>
      <c r="Q537" s="11">
        <f t="shared" si="103"/>
        <v>1350000</v>
      </c>
      <c r="R537" s="11">
        <f t="shared" si="104"/>
        <v>16445.724999999999</v>
      </c>
      <c r="S537" s="11">
        <f t="shared" si="106"/>
        <v>0</v>
      </c>
      <c r="T537" s="20"/>
    </row>
    <row r="538" spans="1:20" x14ac:dyDescent="0.25">
      <c r="A538">
        <v>2021012215</v>
      </c>
      <c r="B538">
        <v>6</v>
      </c>
      <c r="C538" s="7">
        <v>0.62931000000000004</v>
      </c>
      <c r="D538" s="6">
        <f t="shared" si="96"/>
        <v>94396.5</v>
      </c>
      <c r="E538" s="60">
        <v>0.90876999999999997</v>
      </c>
      <c r="F538" s="6">
        <f t="shared" si="105"/>
        <v>0</v>
      </c>
      <c r="G538" s="7">
        <v>0.20638000000000001</v>
      </c>
      <c r="H538" s="6">
        <f t="shared" si="97"/>
        <v>2579.75</v>
      </c>
      <c r="I538" s="7">
        <v>0.14873</v>
      </c>
      <c r="J538" s="6">
        <f t="shared" si="98"/>
        <v>11898.4</v>
      </c>
      <c r="K538" s="20"/>
      <c r="L538" s="6">
        <f t="shared" si="99"/>
        <v>64000</v>
      </c>
      <c r="M538" s="6">
        <f t="shared" si="100"/>
        <v>2579.75</v>
      </c>
      <c r="N538" s="6">
        <f t="shared" si="101"/>
        <v>11898.4</v>
      </c>
      <c r="O538" s="6">
        <f t="shared" si="102"/>
        <v>15918.35</v>
      </c>
      <c r="P538" s="6">
        <f t="shared" si="107"/>
        <v>-527.37499999999818</v>
      </c>
      <c r="Q538" s="11">
        <f t="shared" si="103"/>
        <v>1350000</v>
      </c>
      <c r="R538" s="11">
        <f t="shared" si="104"/>
        <v>15918.35</v>
      </c>
      <c r="S538" s="11">
        <f t="shared" si="106"/>
        <v>0</v>
      </c>
      <c r="T538" s="20"/>
    </row>
    <row r="539" spans="1:20" x14ac:dyDescent="0.25">
      <c r="A539">
        <v>2021012216</v>
      </c>
      <c r="B539">
        <v>6</v>
      </c>
      <c r="C539" s="7">
        <v>0.62658000000000003</v>
      </c>
      <c r="D539" s="6">
        <f t="shared" si="96"/>
        <v>93987</v>
      </c>
      <c r="E539" s="60">
        <v>0.92420999999999998</v>
      </c>
      <c r="F539" s="6">
        <f t="shared" si="105"/>
        <v>0</v>
      </c>
      <c r="G539" s="7">
        <v>0.19733000000000001</v>
      </c>
      <c r="H539" s="6">
        <f t="shared" si="97"/>
        <v>2466.625</v>
      </c>
      <c r="I539" s="7">
        <v>8.2820000000000005E-2</v>
      </c>
      <c r="J539" s="6">
        <f t="shared" si="98"/>
        <v>6625.6</v>
      </c>
      <c r="K539" s="20"/>
      <c r="L539" s="6">
        <f t="shared" si="99"/>
        <v>64000</v>
      </c>
      <c r="M539" s="6">
        <f t="shared" si="100"/>
        <v>2466.625</v>
      </c>
      <c r="N539" s="6">
        <f t="shared" si="101"/>
        <v>6625.6</v>
      </c>
      <c r="O539" s="6">
        <f t="shared" si="102"/>
        <v>20894.775000000001</v>
      </c>
      <c r="P539" s="6">
        <f t="shared" si="107"/>
        <v>4976.4250000000011</v>
      </c>
      <c r="Q539" s="11">
        <f t="shared" si="103"/>
        <v>1350000</v>
      </c>
      <c r="R539" s="11">
        <f t="shared" si="104"/>
        <v>20894.775000000001</v>
      </c>
      <c r="S539" s="11">
        <f t="shared" si="106"/>
        <v>0</v>
      </c>
      <c r="T539" s="20"/>
    </row>
    <row r="540" spans="1:20" x14ac:dyDescent="0.25">
      <c r="A540">
        <v>2021012217</v>
      </c>
      <c r="B540">
        <v>6</v>
      </c>
      <c r="C540" s="7">
        <v>0.63910999999999996</v>
      </c>
      <c r="D540" s="6">
        <f t="shared" si="96"/>
        <v>95866.5</v>
      </c>
      <c r="E540" s="60">
        <v>0.91715000000000002</v>
      </c>
      <c r="F540" s="6">
        <f t="shared" si="105"/>
        <v>0</v>
      </c>
      <c r="G540" s="7">
        <v>0.16965</v>
      </c>
      <c r="H540" s="6">
        <f t="shared" si="97"/>
        <v>2120.625</v>
      </c>
      <c r="I540" s="7">
        <v>1.4069999999999999E-2</v>
      </c>
      <c r="J540" s="6">
        <f t="shared" si="98"/>
        <v>1125.5999999999999</v>
      </c>
      <c r="K540" s="20"/>
      <c r="L540" s="6">
        <f t="shared" si="99"/>
        <v>64000</v>
      </c>
      <c r="M540" s="6">
        <f t="shared" si="100"/>
        <v>2120.625</v>
      </c>
      <c r="N540" s="6">
        <f t="shared" si="101"/>
        <v>1125.5999999999999</v>
      </c>
      <c r="O540" s="6">
        <f t="shared" si="102"/>
        <v>28620.275000000001</v>
      </c>
      <c r="P540" s="6">
        <f t="shared" si="107"/>
        <v>7725.5</v>
      </c>
      <c r="Q540" s="11">
        <f t="shared" si="103"/>
        <v>1346845.9750000001</v>
      </c>
      <c r="R540" s="11">
        <f t="shared" si="104"/>
        <v>28620.275000000001</v>
      </c>
      <c r="S540" s="11">
        <f t="shared" si="106"/>
        <v>0</v>
      </c>
      <c r="T540" s="20"/>
    </row>
    <row r="541" spans="1:20" x14ac:dyDescent="0.25">
      <c r="A541">
        <v>2021012218</v>
      </c>
      <c r="B541">
        <v>6</v>
      </c>
      <c r="C541" s="7">
        <v>0.66891</v>
      </c>
      <c r="D541" s="6">
        <f t="shared" si="96"/>
        <v>100336.5</v>
      </c>
      <c r="E541" s="60">
        <v>0.90759999999999996</v>
      </c>
      <c r="F541" s="6">
        <f t="shared" si="105"/>
        <v>0</v>
      </c>
      <c r="G541" s="7">
        <v>0.12725</v>
      </c>
      <c r="H541" s="6">
        <f t="shared" si="97"/>
        <v>1590.625</v>
      </c>
      <c r="I541" s="7">
        <v>0</v>
      </c>
      <c r="J541" s="6">
        <f t="shared" si="98"/>
        <v>0</v>
      </c>
      <c r="K541" s="20"/>
      <c r="L541" s="6">
        <f t="shared" si="99"/>
        <v>64000</v>
      </c>
      <c r="M541" s="6">
        <f t="shared" si="100"/>
        <v>1590.625</v>
      </c>
      <c r="N541" s="6">
        <f t="shared" si="101"/>
        <v>0</v>
      </c>
      <c r="O541" s="6">
        <f t="shared" si="102"/>
        <v>34745.875</v>
      </c>
      <c r="P541" s="6">
        <f t="shared" si="107"/>
        <v>6125.5999999999985</v>
      </c>
      <c r="Q541" s="11">
        <f t="shared" si="103"/>
        <v>1337566.3500000001</v>
      </c>
      <c r="R541" s="11">
        <f t="shared" si="104"/>
        <v>34745.875</v>
      </c>
      <c r="S541" s="11">
        <f t="shared" si="106"/>
        <v>0</v>
      </c>
      <c r="T541" s="20"/>
    </row>
    <row r="542" spans="1:20" x14ac:dyDescent="0.25">
      <c r="A542">
        <v>2021012219</v>
      </c>
      <c r="B542">
        <v>6</v>
      </c>
      <c r="C542" s="7">
        <v>0.68747000000000003</v>
      </c>
      <c r="D542" s="6">
        <f t="shared" si="96"/>
        <v>103120.5</v>
      </c>
      <c r="E542" s="60">
        <v>0.90024000000000004</v>
      </c>
      <c r="F542" s="6">
        <f t="shared" si="105"/>
        <v>0</v>
      </c>
      <c r="G542" s="7">
        <v>0.13059000000000001</v>
      </c>
      <c r="H542" s="6">
        <f t="shared" si="97"/>
        <v>1632.3750000000002</v>
      </c>
      <c r="I542" s="7">
        <v>0</v>
      </c>
      <c r="J542" s="6">
        <f t="shared" si="98"/>
        <v>0</v>
      </c>
      <c r="K542" s="20"/>
      <c r="L542" s="6">
        <f t="shared" si="99"/>
        <v>64000</v>
      </c>
      <c r="M542" s="6">
        <f t="shared" si="100"/>
        <v>1632.3750000000002</v>
      </c>
      <c r="N542" s="6">
        <f t="shared" si="101"/>
        <v>0</v>
      </c>
      <c r="O542" s="6">
        <f t="shared" si="102"/>
        <v>37488.125</v>
      </c>
      <c r="P542" s="6">
        <f t="shared" si="107"/>
        <v>2742.25</v>
      </c>
      <c r="Q542" s="11">
        <f t="shared" si="103"/>
        <v>1325544.4750000001</v>
      </c>
      <c r="R542" s="11">
        <f t="shared" si="104"/>
        <v>37488.125</v>
      </c>
      <c r="S542" s="11">
        <f t="shared" si="106"/>
        <v>0</v>
      </c>
      <c r="T542" s="20"/>
    </row>
    <row r="543" spans="1:20" x14ac:dyDescent="0.25">
      <c r="A543">
        <v>2021012220</v>
      </c>
      <c r="B543">
        <v>6</v>
      </c>
      <c r="C543" s="7">
        <v>0.68206</v>
      </c>
      <c r="D543" s="6">
        <f t="shared" si="96"/>
        <v>102309</v>
      </c>
      <c r="E543" s="60">
        <v>0.90813999999999995</v>
      </c>
      <c r="F543" s="6">
        <f t="shared" si="105"/>
        <v>0</v>
      </c>
      <c r="G543" s="7">
        <v>0.18285000000000001</v>
      </c>
      <c r="H543" s="6">
        <f t="shared" si="97"/>
        <v>2285.625</v>
      </c>
      <c r="I543" s="7">
        <v>0</v>
      </c>
      <c r="J543" s="6">
        <f t="shared" si="98"/>
        <v>0</v>
      </c>
      <c r="K543" s="20"/>
      <c r="L543" s="6">
        <f t="shared" si="99"/>
        <v>64000</v>
      </c>
      <c r="M543" s="6">
        <f t="shared" si="100"/>
        <v>2285.625</v>
      </c>
      <c r="N543" s="6">
        <f t="shared" si="101"/>
        <v>0</v>
      </c>
      <c r="O543" s="6">
        <f t="shared" si="102"/>
        <v>36023.375</v>
      </c>
      <c r="P543" s="6">
        <f t="shared" si="107"/>
        <v>-1464.75</v>
      </c>
      <c r="Q543" s="11">
        <f t="shared" si="103"/>
        <v>1314987.3500000001</v>
      </c>
      <c r="R543" s="11">
        <f t="shared" si="104"/>
        <v>36023.375</v>
      </c>
      <c r="S543" s="11">
        <f t="shared" si="106"/>
        <v>0</v>
      </c>
      <c r="T543" s="20"/>
    </row>
    <row r="544" spans="1:20" x14ac:dyDescent="0.25">
      <c r="A544">
        <v>2021012221</v>
      </c>
      <c r="B544">
        <v>6</v>
      </c>
      <c r="C544" s="7">
        <v>0.67223999999999995</v>
      </c>
      <c r="D544" s="6">
        <f t="shared" si="96"/>
        <v>100835.99999999999</v>
      </c>
      <c r="E544" s="60">
        <v>0.93372999999999995</v>
      </c>
      <c r="F544" s="6">
        <f t="shared" si="105"/>
        <v>0</v>
      </c>
      <c r="G544" s="7">
        <v>0.26229000000000002</v>
      </c>
      <c r="H544" s="6">
        <f t="shared" si="97"/>
        <v>3278.6250000000005</v>
      </c>
      <c r="I544" s="7">
        <v>0</v>
      </c>
      <c r="J544" s="6">
        <f t="shared" si="98"/>
        <v>0</v>
      </c>
      <c r="K544" s="20"/>
      <c r="L544" s="6">
        <f t="shared" si="99"/>
        <v>64000</v>
      </c>
      <c r="M544" s="6">
        <f t="shared" si="100"/>
        <v>3278.6250000000005</v>
      </c>
      <c r="N544" s="6">
        <f t="shared" si="101"/>
        <v>0</v>
      </c>
      <c r="O544" s="6">
        <f t="shared" si="102"/>
        <v>33557.374999999985</v>
      </c>
      <c r="P544" s="6">
        <f t="shared" si="107"/>
        <v>-2466.0000000000146</v>
      </c>
      <c r="Q544" s="11">
        <f t="shared" si="103"/>
        <v>1306896.2250000001</v>
      </c>
      <c r="R544" s="11">
        <f t="shared" si="104"/>
        <v>33557.374999999985</v>
      </c>
      <c r="S544" s="11">
        <f t="shared" si="106"/>
        <v>0</v>
      </c>
      <c r="T544" s="20"/>
    </row>
    <row r="545" spans="1:20" x14ac:dyDescent="0.25">
      <c r="A545">
        <v>2021012222</v>
      </c>
      <c r="B545">
        <v>6</v>
      </c>
      <c r="C545" s="7">
        <v>0.65663000000000005</v>
      </c>
      <c r="D545" s="6">
        <f t="shared" si="96"/>
        <v>98494.5</v>
      </c>
      <c r="E545" s="60">
        <v>0.95881000000000005</v>
      </c>
      <c r="F545" s="6">
        <f t="shared" si="105"/>
        <v>0</v>
      </c>
      <c r="G545" s="7">
        <v>0.31284000000000001</v>
      </c>
      <c r="H545" s="6">
        <f t="shared" si="97"/>
        <v>3910.5</v>
      </c>
      <c r="I545" s="7">
        <v>0</v>
      </c>
      <c r="J545" s="6">
        <f t="shared" si="98"/>
        <v>0</v>
      </c>
      <c r="K545" s="20"/>
      <c r="L545" s="6">
        <f t="shared" si="99"/>
        <v>64000</v>
      </c>
      <c r="M545" s="6">
        <f t="shared" si="100"/>
        <v>3910.5</v>
      </c>
      <c r="N545" s="6">
        <f t="shared" si="101"/>
        <v>0</v>
      </c>
      <c r="O545" s="6">
        <f t="shared" si="102"/>
        <v>30584</v>
      </c>
      <c r="P545" s="6">
        <f t="shared" si="107"/>
        <v>-2973.3749999999854</v>
      </c>
      <c r="Q545" s="11">
        <f t="shared" si="103"/>
        <v>1301778.4750000001</v>
      </c>
      <c r="R545" s="11">
        <f t="shared" si="104"/>
        <v>30584</v>
      </c>
      <c r="S545" s="11">
        <f t="shared" si="106"/>
        <v>0</v>
      </c>
      <c r="T545" s="20"/>
    </row>
    <row r="546" spans="1:20" x14ac:dyDescent="0.25">
      <c r="A546">
        <v>2021012223</v>
      </c>
      <c r="B546">
        <v>6</v>
      </c>
      <c r="C546" s="7">
        <v>0.63473999999999997</v>
      </c>
      <c r="D546" s="6">
        <f t="shared" si="96"/>
        <v>95211</v>
      </c>
      <c r="E546" s="60">
        <v>0.96443999999999996</v>
      </c>
      <c r="F546" s="6">
        <f t="shared" si="105"/>
        <v>0</v>
      </c>
      <c r="G546" s="7">
        <v>0.30423</v>
      </c>
      <c r="H546" s="6">
        <f t="shared" si="97"/>
        <v>3802.875</v>
      </c>
      <c r="I546" s="7">
        <v>0</v>
      </c>
      <c r="J546" s="6">
        <f t="shared" si="98"/>
        <v>0</v>
      </c>
      <c r="K546" s="20"/>
      <c r="L546" s="6">
        <f t="shared" si="99"/>
        <v>64000</v>
      </c>
      <c r="M546" s="6">
        <f t="shared" si="100"/>
        <v>3802.875</v>
      </c>
      <c r="N546" s="6">
        <f t="shared" si="101"/>
        <v>0</v>
      </c>
      <c r="O546" s="6">
        <f t="shared" si="102"/>
        <v>27408.125</v>
      </c>
      <c r="P546" s="6">
        <f t="shared" si="107"/>
        <v>-3175.875</v>
      </c>
      <c r="Q546" s="11">
        <f t="shared" si="103"/>
        <v>1299836.6000000001</v>
      </c>
      <c r="R546" s="11">
        <f t="shared" si="104"/>
        <v>27408.125</v>
      </c>
      <c r="S546" s="11">
        <f t="shared" si="106"/>
        <v>0</v>
      </c>
      <c r="T546" s="20"/>
    </row>
    <row r="547" spans="1:20" x14ac:dyDescent="0.25">
      <c r="A547">
        <v>2021012224</v>
      </c>
      <c r="B547">
        <v>6</v>
      </c>
      <c r="C547" s="7">
        <v>0.61189000000000004</v>
      </c>
      <c r="D547" s="6">
        <f t="shared" si="96"/>
        <v>91783.5</v>
      </c>
      <c r="E547" s="60">
        <v>0.94991000000000003</v>
      </c>
      <c r="F547" s="6">
        <f t="shared" si="105"/>
        <v>0</v>
      </c>
      <c r="G547" s="7">
        <v>0.29730000000000001</v>
      </c>
      <c r="H547" s="6">
        <f t="shared" si="97"/>
        <v>3716.25</v>
      </c>
      <c r="I547" s="7">
        <v>0</v>
      </c>
      <c r="J547" s="6">
        <f t="shared" si="98"/>
        <v>0</v>
      </c>
      <c r="K547" s="20"/>
      <c r="L547" s="6">
        <f t="shared" si="99"/>
        <v>64000</v>
      </c>
      <c r="M547" s="6">
        <f t="shared" si="100"/>
        <v>3716.25</v>
      </c>
      <c r="N547" s="6">
        <f t="shared" si="101"/>
        <v>0</v>
      </c>
      <c r="O547" s="6">
        <f t="shared" si="102"/>
        <v>24067.25</v>
      </c>
      <c r="P547" s="6">
        <f t="shared" si="107"/>
        <v>-3340.875</v>
      </c>
      <c r="Q547" s="11">
        <f t="shared" si="103"/>
        <v>1301235.6000000001</v>
      </c>
      <c r="R547" s="11">
        <f t="shared" si="104"/>
        <v>24067.25</v>
      </c>
      <c r="S547" s="11">
        <f t="shared" si="106"/>
        <v>0</v>
      </c>
      <c r="T547" s="20"/>
    </row>
    <row r="548" spans="1:20" x14ac:dyDescent="0.25">
      <c r="A548">
        <v>2021012301</v>
      </c>
      <c r="B548">
        <v>7</v>
      </c>
      <c r="C548" s="7">
        <v>0.59516000000000002</v>
      </c>
      <c r="D548" s="6">
        <f t="shared" si="96"/>
        <v>89274</v>
      </c>
      <c r="E548" s="60">
        <v>0.95065999999999995</v>
      </c>
      <c r="F548" s="6">
        <f t="shared" si="105"/>
        <v>0</v>
      </c>
      <c r="G548" s="7">
        <v>0.33806999999999998</v>
      </c>
      <c r="H548" s="6">
        <f t="shared" si="97"/>
        <v>4225.875</v>
      </c>
      <c r="I548" s="7">
        <v>0</v>
      </c>
      <c r="J548" s="6">
        <f t="shared" si="98"/>
        <v>0</v>
      </c>
      <c r="K548" s="20"/>
      <c r="L548" s="6">
        <f t="shared" si="99"/>
        <v>64000</v>
      </c>
      <c r="M548" s="6">
        <f t="shared" si="100"/>
        <v>4225.875</v>
      </c>
      <c r="N548" s="6">
        <f t="shared" si="101"/>
        <v>0</v>
      </c>
      <c r="O548" s="6">
        <f t="shared" si="102"/>
        <v>21048.125</v>
      </c>
      <c r="P548" s="6">
        <f t="shared" si="107"/>
        <v>-3019.125</v>
      </c>
      <c r="Q548" s="11">
        <f t="shared" si="103"/>
        <v>1305653.7250000001</v>
      </c>
      <c r="R548" s="11">
        <f t="shared" si="104"/>
        <v>21048.125</v>
      </c>
      <c r="S548" s="11">
        <f t="shared" si="106"/>
        <v>0</v>
      </c>
      <c r="T548" s="20"/>
    </row>
    <row r="549" spans="1:20" x14ac:dyDescent="0.25">
      <c r="A549">
        <v>2021012302</v>
      </c>
      <c r="B549">
        <v>7</v>
      </c>
      <c r="C549" s="7">
        <v>0.58677999999999997</v>
      </c>
      <c r="D549" s="6">
        <f t="shared" si="96"/>
        <v>88017</v>
      </c>
      <c r="E549" s="60">
        <v>0.93754000000000004</v>
      </c>
      <c r="F549" s="6">
        <f t="shared" si="105"/>
        <v>0</v>
      </c>
      <c r="G549" s="7">
        <v>0.37322</v>
      </c>
      <c r="H549" s="6">
        <f t="shared" si="97"/>
        <v>4665.25</v>
      </c>
      <c r="I549" s="7">
        <v>0</v>
      </c>
      <c r="J549" s="6">
        <f t="shared" si="98"/>
        <v>0</v>
      </c>
      <c r="K549" s="20"/>
      <c r="L549" s="6">
        <f t="shared" si="99"/>
        <v>64000</v>
      </c>
      <c r="M549" s="6">
        <f t="shared" si="100"/>
        <v>4665.25</v>
      </c>
      <c r="N549" s="6">
        <f t="shared" si="101"/>
        <v>0</v>
      </c>
      <c r="O549" s="6">
        <f t="shared" si="102"/>
        <v>19351.75</v>
      </c>
      <c r="P549" s="6">
        <f t="shared" si="107"/>
        <v>-1696.375</v>
      </c>
      <c r="Q549" s="11">
        <f t="shared" si="103"/>
        <v>1311768.2250000001</v>
      </c>
      <c r="R549" s="11">
        <f t="shared" si="104"/>
        <v>19351.75</v>
      </c>
      <c r="S549" s="11">
        <f t="shared" si="106"/>
        <v>0</v>
      </c>
      <c r="T549" s="20"/>
    </row>
    <row r="550" spans="1:20" x14ac:dyDescent="0.25">
      <c r="A550">
        <v>2021012303</v>
      </c>
      <c r="B550">
        <v>7</v>
      </c>
      <c r="C550" s="7">
        <v>0.58438000000000001</v>
      </c>
      <c r="D550" s="6">
        <f t="shared" si="96"/>
        <v>87657</v>
      </c>
      <c r="E550" s="60">
        <v>0.93903999999999999</v>
      </c>
      <c r="F550" s="6">
        <f t="shared" si="105"/>
        <v>0</v>
      </c>
      <c r="G550" s="7">
        <v>0.42537999999999998</v>
      </c>
      <c r="H550" s="6">
        <f t="shared" si="97"/>
        <v>5317.25</v>
      </c>
      <c r="I550" s="7">
        <v>0</v>
      </c>
      <c r="J550" s="6">
        <f t="shared" si="98"/>
        <v>0</v>
      </c>
      <c r="K550" s="20"/>
      <c r="L550" s="6">
        <f t="shared" si="99"/>
        <v>64000</v>
      </c>
      <c r="M550" s="6">
        <f t="shared" si="100"/>
        <v>5317.25</v>
      </c>
      <c r="N550" s="6">
        <f t="shared" si="101"/>
        <v>0</v>
      </c>
      <c r="O550" s="6">
        <f t="shared" si="102"/>
        <v>18339.75</v>
      </c>
      <c r="P550" s="6">
        <f t="shared" si="107"/>
        <v>-1012</v>
      </c>
      <c r="Q550" s="11">
        <f t="shared" si="103"/>
        <v>1318894.7250000001</v>
      </c>
      <c r="R550" s="11">
        <f t="shared" si="104"/>
        <v>18339.75</v>
      </c>
      <c r="S550" s="11">
        <f t="shared" si="106"/>
        <v>0</v>
      </c>
      <c r="T550" s="20"/>
    </row>
    <row r="551" spans="1:20" x14ac:dyDescent="0.25">
      <c r="A551">
        <v>2021012304</v>
      </c>
      <c r="B551">
        <v>7</v>
      </c>
      <c r="C551" s="7">
        <v>0.58743999999999996</v>
      </c>
      <c r="D551" s="6">
        <f t="shared" si="96"/>
        <v>88116</v>
      </c>
      <c r="E551" s="60">
        <v>0.94918999999999998</v>
      </c>
      <c r="F551" s="6">
        <f t="shared" si="105"/>
        <v>0</v>
      </c>
      <c r="G551" s="7">
        <v>0.45123000000000002</v>
      </c>
      <c r="H551" s="6">
        <f t="shared" si="97"/>
        <v>5640.375</v>
      </c>
      <c r="I551" s="7">
        <v>0</v>
      </c>
      <c r="J551" s="6">
        <f t="shared" si="98"/>
        <v>0</v>
      </c>
      <c r="K551" s="20"/>
      <c r="L551" s="6">
        <f t="shared" si="99"/>
        <v>64000</v>
      </c>
      <c r="M551" s="6">
        <f t="shared" si="100"/>
        <v>5640.375</v>
      </c>
      <c r="N551" s="6">
        <f t="shared" si="101"/>
        <v>0</v>
      </c>
      <c r="O551" s="6">
        <f t="shared" si="102"/>
        <v>18475.625</v>
      </c>
      <c r="P551" s="6">
        <f t="shared" si="107"/>
        <v>135.875</v>
      </c>
      <c r="Q551" s="11">
        <f t="shared" si="103"/>
        <v>1325885.3500000001</v>
      </c>
      <c r="R551" s="11">
        <f t="shared" si="104"/>
        <v>18475.625</v>
      </c>
      <c r="S551" s="11">
        <f t="shared" si="106"/>
        <v>0</v>
      </c>
      <c r="T551" s="20"/>
    </row>
    <row r="552" spans="1:20" x14ac:dyDescent="0.25">
      <c r="A552">
        <v>2021012305</v>
      </c>
      <c r="B552">
        <v>7</v>
      </c>
      <c r="C552" s="7">
        <v>0.59640000000000004</v>
      </c>
      <c r="D552" s="6">
        <f t="shared" si="96"/>
        <v>89460</v>
      </c>
      <c r="E552" s="60">
        <v>0.96081000000000005</v>
      </c>
      <c r="F552" s="6">
        <f t="shared" si="105"/>
        <v>0</v>
      </c>
      <c r="G552" s="7">
        <v>0.43113000000000001</v>
      </c>
      <c r="H552" s="6">
        <f t="shared" si="97"/>
        <v>5389.125</v>
      </c>
      <c r="I552" s="7">
        <v>0</v>
      </c>
      <c r="J552" s="6">
        <f t="shared" si="98"/>
        <v>0</v>
      </c>
      <c r="K552" s="20"/>
      <c r="L552" s="6">
        <f t="shared" si="99"/>
        <v>64000</v>
      </c>
      <c r="M552" s="6">
        <f t="shared" si="100"/>
        <v>5389.125</v>
      </c>
      <c r="N552" s="6">
        <f t="shared" si="101"/>
        <v>0</v>
      </c>
      <c r="O552" s="6">
        <f t="shared" si="102"/>
        <v>20070.875</v>
      </c>
      <c r="P552" s="6">
        <f t="shared" si="107"/>
        <v>1595.25</v>
      </c>
      <c r="Q552" s="11">
        <f t="shared" si="103"/>
        <v>1331280.7250000001</v>
      </c>
      <c r="R552" s="11">
        <f t="shared" si="104"/>
        <v>20070.875</v>
      </c>
      <c r="S552" s="11">
        <f t="shared" si="106"/>
        <v>0</v>
      </c>
      <c r="T552" s="20"/>
    </row>
    <row r="553" spans="1:20" x14ac:dyDescent="0.25">
      <c r="A553">
        <v>2021012306</v>
      </c>
      <c r="B553">
        <v>7</v>
      </c>
      <c r="C553" s="7">
        <v>0.61458999999999997</v>
      </c>
      <c r="D553" s="6">
        <f t="shared" si="96"/>
        <v>92188.5</v>
      </c>
      <c r="E553" s="60">
        <v>0.96755999999999998</v>
      </c>
      <c r="F553" s="6">
        <f t="shared" si="105"/>
        <v>0</v>
      </c>
      <c r="G553" s="7">
        <v>0.38452999999999998</v>
      </c>
      <c r="H553" s="6">
        <f t="shared" si="97"/>
        <v>4806.625</v>
      </c>
      <c r="I553" s="7">
        <v>0</v>
      </c>
      <c r="J553" s="6">
        <f t="shared" si="98"/>
        <v>0</v>
      </c>
      <c r="K553" s="20"/>
      <c r="L553" s="6">
        <f t="shared" si="99"/>
        <v>64000</v>
      </c>
      <c r="M553" s="6">
        <f t="shared" si="100"/>
        <v>4806.625</v>
      </c>
      <c r="N553" s="6">
        <f t="shared" si="101"/>
        <v>0</v>
      </c>
      <c r="O553" s="6">
        <f t="shared" si="102"/>
        <v>23381.875</v>
      </c>
      <c r="P553" s="6">
        <f t="shared" si="107"/>
        <v>3311</v>
      </c>
      <c r="Q553" s="11">
        <f t="shared" si="103"/>
        <v>1333365.1000000001</v>
      </c>
      <c r="R553" s="11">
        <f t="shared" si="104"/>
        <v>23381.875</v>
      </c>
      <c r="S553" s="11">
        <f t="shared" si="106"/>
        <v>0</v>
      </c>
      <c r="T553" s="20"/>
    </row>
    <row r="554" spans="1:20" x14ac:dyDescent="0.25">
      <c r="A554">
        <v>2021012307</v>
      </c>
      <c r="B554">
        <v>7</v>
      </c>
      <c r="C554" s="7">
        <v>0.63944999999999996</v>
      </c>
      <c r="D554" s="6">
        <f t="shared" si="96"/>
        <v>95917.5</v>
      </c>
      <c r="E554" s="60">
        <v>0.97563</v>
      </c>
      <c r="F554" s="6">
        <f t="shared" si="105"/>
        <v>0</v>
      </c>
      <c r="G554" s="7">
        <v>0.32995999999999998</v>
      </c>
      <c r="H554" s="6">
        <f t="shared" si="97"/>
        <v>4124.5</v>
      </c>
      <c r="I554" s="7">
        <v>0</v>
      </c>
      <c r="J554" s="6">
        <f t="shared" si="98"/>
        <v>0</v>
      </c>
      <c r="K554" s="20"/>
      <c r="L554" s="6">
        <f t="shared" si="99"/>
        <v>64000</v>
      </c>
      <c r="M554" s="6">
        <f t="shared" si="100"/>
        <v>4124.5</v>
      </c>
      <c r="N554" s="6">
        <f t="shared" si="101"/>
        <v>0</v>
      </c>
      <c r="O554" s="6">
        <f t="shared" si="102"/>
        <v>27793</v>
      </c>
      <c r="P554" s="6">
        <f t="shared" si="107"/>
        <v>4411.125</v>
      </c>
      <c r="Q554" s="11">
        <f t="shared" si="103"/>
        <v>1331038.3500000001</v>
      </c>
      <c r="R554" s="11">
        <f t="shared" si="104"/>
        <v>27793</v>
      </c>
      <c r="S554" s="11">
        <f t="shared" si="106"/>
        <v>0</v>
      </c>
      <c r="T554" s="20"/>
    </row>
    <row r="555" spans="1:20" x14ac:dyDescent="0.25">
      <c r="A555">
        <v>2021012308</v>
      </c>
      <c r="B555">
        <v>7</v>
      </c>
      <c r="C555" s="7">
        <v>0.66476000000000002</v>
      </c>
      <c r="D555" s="6">
        <f t="shared" si="96"/>
        <v>99714</v>
      </c>
      <c r="E555" s="60">
        <v>0.98431000000000002</v>
      </c>
      <c r="F555" s="6">
        <f t="shared" si="105"/>
        <v>0</v>
      </c>
      <c r="G555" s="7">
        <v>0.37796999999999997</v>
      </c>
      <c r="H555" s="6">
        <f t="shared" si="97"/>
        <v>4724.625</v>
      </c>
      <c r="I555" s="7">
        <v>2.5940000000000001E-2</v>
      </c>
      <c r="J555" s="6">
        <f t="shared" si="98"/>
        <v>2075.2000000000003</v>
      </c>
      <c r="K555" s="20"/>
      <c r="L555" s="6">
        <f t="shared" si="99"/>
        <v>64000</v>
      </c>
      <c r="M555" s="6">
        <f t="shared" si="100"/>
        <v>4724.625</v>
      </c>
      <c r="N555" s="6">
        <f t="shared" si="101"/>
        <v>2075.2000000000003</v>
      </c>
      <c r="O555" s="6">
        <f t="shared" si="102"/>
        <v>28914.174999999999</v>
      </c>
      <c r="P555" s="6">
        <f t="shared" si="107"/>
        <v>1121.1749999999993</v>
      </c>
      <c r="Q555" s="11">
        <f t="shared" si="103"/>
        <v>1327590.425</v>
      </c>
      <c r="R555" s="11">
        <f t="shared" si="104"/>
        <v>28914.174999999999</v>
      </c>
      <c r="S555" s="11">
        <f t="shared" si="106"/>
        <v>0</v>
      </c>
      <c r="T555" s="20"/>
    </row>
    <row r="556" spans="1:20" x14ac:dyDescent="0.25">
      <c r="A556">
        <v>2021012309</v>
      </c>
      <c r="B556">
        <v>7</v>
      </c>
      <c r="C556" s="7">
        <v>0.67918000000000001</v>
      </c>
      <c r="D556" s="6">
        <f t="shared" si="96"/>
        <v>101877</v>
      </c>
      <c r="E556" s="60">
        <v>0.98934999999999995</v>
      </c>
      <c r="F556" s="6">
        <f t="shared" si="105"/>
        <v>0</v>
      </c>
      <c r="G556" s="7">
        <v>0.48009000000000002</v>
      </c>
      <c r="H556" s="6">
        <f t="shared" si="97"/>
        <v>6001.125</v>
      </c>
      <c r="I556" s="7">
        <v>0.11754000000000001</v>
      </c>
      <c r="J556" s="6">
        <f t="shared" si="98"/>
        <v>9403.2000000000007</v>
      </c>
      <c r="K556" s="20"/>
      <c r="L556" s="6">
        <f t="shared" si="99"/>
        <v>64000</v>
      </c>
      <c r="M556" s="6">
        <f t="shared" si="100"/>
        <v>6001.125</v>
      </c>
      <c r="N556" s="6">
        <f t="shared" si="101"/>
        <v>9403.2000000000007</v>
      </c>
      <c r="O556" s="6">
        <f t="shared" si="102"/>
        <v>22472.674999999999</v>
      </c>
      <c r="P556" s="6">
        <f t="shared" si="107"/>
        <v>-6441.5</v>
      </c>
      <c r="Q556" s="11">
        <f t="shared" si="103"/>
        <v>1330584</v>
      </c>
      <c r="R556" s="11">
        <f t="shared" si="104"/>
        <v>22472.674999999999</v>
      </c>
      <c r="S556" s="11">
        <f t="shared" si="106"/>
        <v>0</v>
      </c>
      <c r="T556" s="20"/>
    </row>
    <row r="557" spans="1:20" x14ac:dyDescent="0.25">
      <c r="A557">
        <v>2021012310</v>
      </c>
      <c r="B557">
        <v>7</v>
      </c>
      <c r="C557" s="7">
        <v>0.67610999999999999</v>
      </c>
      <c r="D557" s="6">
        <f t="shared" si="96"/>
        <v>101416.5</v>
      </c>
      <c r="E557" s="60">
        <v>0.98994000000000004</v>
      </c>
      <c r="F557" s="6">
        <f t="shared" si="105"/>
        <v>0</v>
      </c>
      <c r="G557" s="7">
        <v>0.53971000000000002</v>
      </c>
      <c r="H557" s="6">
        <f t="shared" si="97"/>
        <v>6746.375</v>
      </c>
      <c r="I557" s="7">
        <v>0.16313</v>
      </c>
      <c r="J557" s="6">
        <f t="shared" si="98"/>
        <v>13050.4</v>
      </c>
      <c r="K557" s="20"/>
      <c r="L557" s="6">
        <f t="shared" si="99"/>
        <v>64000</v>
      </c>
      <c r="M557" s="6">
        <f t="shared" si="100"/>
        <v>6746.375</v>
      </c>
      <c r="N557" s="6">
        <f t="shared" si="101"/>
        <v>13050.4</v>
      </c>
      <c r="O557" s="6">
        <f t="shared" si="102"/>
        <v>17619.724999999999</v>
      </c>
      <c r="P557" s="6">
        <f t="shared" si="107"/>
        <v>-4852.9500000000007</v>
      </c>
      <c r="Q557" s="11">
        <f t="shared" si="103"/>
        <v>1338430.5249999999</v>
      </c>
      <c r="R557" s="11">
        <f t="shared" si="104"/>
        <v>17619.724999999999</v>
      </c>
      <c r="S557" s="11">
        <f t="shared" si="106"/>
        <v>0</v>
      </c>
      <c r="T557" s="20"/>
    </row>
    <row r="558" spans="1:20" x14ac:dyDescent="0.25">
      <c r="A558">
        <v>2021012311</v>
      </c>
      <c r="B558">
        <v>7</v>
      </c>
      <c r="C558" s="7">
        <v>0.66757999999999995</v>
      </c>
      <c r="D558" s="6">
        <f t="shared" si="96"/>
        <v>100136.99999999999</v>
      </c>
      <c r="E558" s="60">
        <v>0.98895999999999995</v>
      </c>
      <c r="F558" s="6">
        <f t="shared" si="105"/>
        <v>0</v>
      </c>
      <c r="G558" s="7">
        <v>0.57437000000000005</v>
      </c>
      <c r="H558" s="6">
        <f t="shared" si="97"/>
        <v>7179.6250000000009</v>
      </c>
      <c r="I558" s="7">
        <v>0.26635999999999999</v>
      </c>
      <c r="J558" s="6">
        <f t="shared" si="98"/>
        <v>21308.799999999999</v>
      </c>
      <c r="K558" s="20"/>
      <c r="L558" s="6">
        <f t="shared" si="99"/>
        <v>64000</v>
      </c>
      <c r="M558" s="6">
        <f t="shared" si="100"/>
        <v>7179.6250000000009</v>
      </c>
      <c r="N558" s="6">
        <f t="shared" si="101"/>
        <v>21308.799999999999</v>
      </c>
      <c r="O558" s="6">
        <f t="shared" si="102"/>
        <v>7648.5749999999862</v>
      </c>
      <c r="P558" s="6">
        <f t="shared" si="107"/>
        <v>-9971.1500000000124</v>
      </c>
      <c r="Q558" s="11">
        <f t="shared" si="103"/>
        <v>1350000</v>
      </c>
      <c r="R558" s="11">
        <f t="shared" si="104"/>
        <v>7648.5749999999862</v>
      </c>
      <c r="S558" s="11">
        <f t="shared" si="106"/>
        <v>0</v>
      </c>
      <c r="T558" s="20"/>
    </row>
    <row r="559" spans="1:20" x14ac:dyDescent="0.25">
      <c r="A559">
        <v>2021012312</v>
      </c>
      <c r="B559">
        <v>7</v>
      </c>
      <c r="C559" s="7">
        <v>0.65593000000000001</v>
      </c>
      <c r="D559" s="6">
        <f t="shared" si="96"/>
        <v>98389.5</v>
      </c>
      <c r="E559" s="60">
        <v>0.97879000000000005</v>
      </c>
      <c r="F559" s="6">
        <f t="shared" si="105"/>
        <v>0</v>
      </c>
      <c r="G559" s="7">
        <v>0.57443999999999995</v>
      </c>
      <c r="H559" s="6">
        <f t="shared" si="97"/>
        <v>7180.4999999999991</v>
      </c>
      <c r="I559" s="7">
        <v>0.36532999999999999</v>
      </c>
      <c r="J559" s="6">
        <f t="shared" si="98"/>
        <v>29226.399999999998</v>
      </c>
      <c r="K559" s="20"/>
      <c r="L559" s="6">
        <f t="shared" si="99"/>
        <v>64000</v>
      </c>
      <c r="M559" s="6">
        <f t="shared" si="100"/>
        <v>7180.4999999999991</v>
      </c>
      <c r="N559" s="6">
        <f t="shared" si="101"/>
        <v>27209</v>
      </c>
      <c r="O559" s="6">
        <f t="shared" si="102"/>
        <v>0</v>
      </c>
      <c r="P559" s="6">
        <f t="shared" si="107"/>
        <v>-7648.5749999999862</v>
      </c>
      <c r="Q559" s="11">
        <f t="shared" si="103"/>
        <v>1350000</v>
      </c>
      <c r="R559" s="11">
        <f t="shared" si="104"/>
        <v>0</v>
      </c>
      <c r="S559" s="11">
        <f t="shared" si="106"/>
        <v>0</v>
      </c>
      <c r="T559" s="20"/>
    </row>
    <row r="560" spans="1:20" x14ac:dyDescent="0.25">
      <c r="A560">
        <v>2021012313</v>
      </c>
      <c r="B560">
        <v>7</v>
      </c>
      <c r="C560" s="7">
        <v>0.64156000000000002</v>
      </c>
      <c r="D560" s="6">
        <f t="shared" si="96"/>
        <v>96234</v>
      </c>
      <c r="E560" s="60">
        <v>0.97748000000000002</v>
      </c>
      <c r="F560" s="6">
        <f t="shared" si="105"/>
        <v>0</v>
      </c>
      <c r="G560" s="7">
        <v>0.58338000000000001</v>
      </c>
      <c r="H560" s="6">
        <f t="shared" si="97"/>
        <v>7292.25</v>
      </c>
      <c r="I560" s="7">
        <v>0.41871000000000003</v>
      </c>
      <c r="J560" s="6">
        <f t="shared" si="98"/>
        <v>33496.800000000003</v>
      </c>
      <c r="K560" s="20"/>
      <c r="L560" s="6">
        <f t="shared" si="99"/>
        <v>64000</v>
      </c>
      <c r="M560" s="6">
        <f t="shared" si="100"/>
        <v>7292.25</v>
      </c>
      <c r="N560" s="6">
        <f t="shared" si="101"/>
        <v>24941.75</v>
      </c>
      <c r="O560" s="6">
        <f t="shared" si="102"/>
        <v>0</v>
      </c>
      <c r="P560" s="6">
        <f t="shared" si="107"/>
        <v>0</v>
      </c>
      <c r="Q560" s="11">
        <f t="shared" si="103"/>
        <v>1350000</v>
      </c>
      <c r="R560" s="11">
        <f t="shared" si="104"/>
        <v>0</v>
      </c>
      <c r="S560" s="11">
        <f t="shared" si="106"/>
        <v>0</v>
      </c>
      <c r="T560" s="20"/>
    </row>
    <row r="561" spans="1:20" x14ac:dyDescent="0.25">
      <c r="A561">
        <v>2021012314</v>
      </c>
      <c r="B561">
        <v>7</v>
      </c>
      <c r="C561" s="7">
        <v>0.62521000000000004</v>
      </c>
      <c r="D561" s="6">
        <f t="shared" si="96"/>
        <v>93781.5</v>
      </c>
      <c r="E561" s="60">
        <v>0.97170000000000001</v>
      </c>
      <c r="F561" s="6">
        <f t="shared" si="105"/>
        <v>0</v>
      </c>
      <c r="G561" s="7">
        <v>0.59713000000000005</v>
      </c>
      <c r="H561" s="6">
        <f t="shared" si="97"/>
        <v>7464.1250000000009</v>
      </c>
      <c r="I561" s="7">
        <v>0.40589999999999998</v>
      </c>
      <c r="J561" s="6">
        <f t="shared" si="98"/>
        <v>32472</v>
      </c>
      <c r="K561" s="20"/>
      <c r="L561" s="6">
        <f t="shared" si="99"/>
        <v>64000</v>
      </c>
      <c r="M561" s="6">
        <f t="shared" si="100"/>
        <v>7464.1250000000009</v>
      </c>
      <c r="N561" s="6">
        <f t="shared" si="101"/>
        <v>22317.375</v>
      </c>
      <c r="O561" s="6">
        <f t="shared" si="102"/>
        <v>0</v>
      </c>
      <c r="P561" s="6">
        <f t="shared" si="107"/>
        <v>0</v>
      </c>
      <c r="Q561" s="11">
        <f t="shared" si="103"/>
        <v>1350000</v>
      </c>
      <c r="R561" s="11">
        <f t="shared" si="104"/>
        <v>0</v>
      </c>
      <c r="S561" s="11">
        <f t="shared" si="106"/>
        <v>0</v>
      </c>
      <c r="T561" s="20"/>
    </row>
    <row r="562" spans="1:20" x14ac:dyDescent="0.25">
      <c r="A562">
        <v>2021012315</v>
      </c>
      <c r="B562">
        <v>7</v>
      </c>
      <c r="C562" s="7">
        <v>0.61484000000000005</v>
      </c>
      <c r="D562" s="6">
        <f t="shared" si="96"/>
        <v>92226.000000000015</v>
      </c>
      <c r="E562" s="60">
        <v>0.97067000000000003</v>
      </c>
      <c r="F562" s="6">
        <f t="shared" si="105"/>
        <v>0</v>
      </c>
      <c r="G562" s="7">
        <v>0.57121999999999995</v>
      </c>
      <c r="H562" s="6">
        <f t="shared" si="97"/>
        <v>7140.2499999999991</v>
      </c>
      <c r="I562" s="7">
        <v>0.38829999999999998</v>
      </c>
      <c r="J562" s="6">
        <f t="shared" si="98"/>
        <v>31064</v>
      </c>
      <c r="K562" s="20"/>
      <c r="L562" s="6">
        <f t="shared" si="99"/>
        <v>64000</v>
      </c>
      <c r="M562" s="6">
        <f t="shared" si="100"/>
        <v>7140.2499999999991</v>
      </c>
      <c r="N562" s="6">
        <f t="shared" si="101"/>
        <v>21085.750000000015</v>
      </c>
      <c r="O562" s="6">
        <f t="shared" si="102"/>
        <v>0</v>
      </c>
      <c r="P562" s="6">
        <f t="shared" si="107"/>
        <v>0</v>
      </c>
      <c r="Q562" s="11">
        <f t="shared" si="103"/>
        <v>1350000</v>
      </c>
      <c r="R562" s="11">
        <f t="shared" si="104"/>
        <v>0</v>
      </c>
      <c r="S562" s="11">
        <f t="shared" si="106"/>
        <v>0</v>
      </c>
      <c r="T562" s="20"/>
    </row>
    <row r="563" spans="1:20" x14ac:dyDescent="0.25">
      <c r="A563">
        <v>2021012316</v>
      </c>
      <c r="B563">
        <v>7</v>
      </c>
      <c r="C563" s="7">
        <v>0.61634999999999995</v>
      </c>
      <c r="D563" s="6">
        <f t="shared" si="96"/>
        <v>92452.5</v>
      </c>
      <c r="E563" s="60">
        <v>0.97331000000000001</v>
      </c>
      <c r="F563" s="6">
        <f t="shared" si="105"/>
        <v>0</v>
      </c>
      <c r="G563" s="7">
        <v>0.56206999999999996</v>
      </c>
      <c r="H563" s="6">
        <f t="shared" si="97"/>
        <v>7025.8749999999991</v>
      </c>
      <c r="I563" s="7">
        <v>0.24390000000000001</v>
      </c>
      <c r="J563" s="6">
        <f t="shared" si="98"/>
        <v>19512</v>
      </c>
      <c r="K563" s="20"/>
      <c r="L563" s="6">
        <f t="shared" si="99"/>
        <v>64000</v>
      </c>
      <c r="M563" s="6">
        <f t="shared" si="100"/>
        <v>7025.8749999999991</v>
      </c>
      <c r="N563" s="6">
        <f t="shared" si="101"/>
        <v>19512</v>
      </c>
      <c r="O563" s="6">
        <f t="shared" si="102"/>
        <v>1914.625</v>
      </c>
      <c r="P563" s="6">
        <f t="shared" si="107"/>
        <v>1914.625</v>
      </c>
      <c r="Q563" s="11">
        <f t="shared" si="103"/>
        <v>1350000</v>
      </c>
      <c r="R563" s="11">
        <f t="shared" si="104"/>
        <v>1914.625</v>
      </c>
      <c r="S563" s="11">
        <f t="shared" si="106"/>
        <v>0</v>
      </c>
      <c r="T563" s="20"/>
    </row>
    <row r="564" spans="1:20" x14ac:dyDescent="0.25">
      <c r="A564">
        <v>2021012317</v>
      </c>
      <c r="B564">
        <v>7</v>
      </c>
      <c r="C564" s="7">
        <v>0.63578999999999997</v>
      </c>
      <c r="D564" s="6">
        <f t="shared" si="96"/>
        <v>95368.5</v>
      </c>
      <c r="E564" s="60">
        <v>0.96943999999999997</v>
      </c>
      <c r="F564" s="6">
        <f t="shared" si="105"/>
        <v>0</v>
      </c>
      <c r="G564" s="7">
        <v>0.55020999999999998</v>
      </c>
      <c r="H564" s="6">
        <f t="shared" si="97"/>
        <v>6877.625</v>
      </c>
      <c r="I564" s="7">
        <v>3.9960000000000002E-2</v>
      </c>
      <c r="J564" s="6">
        <f t="shared" si="98"/>
        <v>3196.8</v>
      </c>
      <c r="K564" s="20"/>
      <c r="L564" s="6">
        <f t="shared" si="99"/>
        <v>64000</v>
      </c>
      <c r="M564" s="6">
        <f t="shared" si="100"/>
        <v>6877.625</v>
      </c>
      <c r="N564" s="6">
        <f t="shared" si="101"/>
        <v>3196.8</v>
      </c>
      <c r="O564" s="6">
        <f t="shared" si="102"/>
        <v>21294.075000000001</v>
      </c>
      <c r="P564" s="6">
        <f t="shared" si="107"/>
        <v>19379.45</v>
      </c>
      <c r="Q564" s="11">
        <f t="shared" si="103"/>
        <v>1350000</v>
      </c>
      <c r="R564" s="11">
        <f t="shared" si="104"/>
        <v>21294.075000000001</v>
      </c>
      <c r="S564" s="11">
        <f t="shared" si="106"/>
        <v>0</v>
      </c>
      <c r="T564" s="20"/>
    </row>
    <row r="565" spans="1:20" x14ac:dyDescent="0.25">
      <c r="A565">
        <v>2021012318</v>
      </c>
      <c r="B565">
        <v>7</v>
      </c>
      <c r="C565" s="7">
        <v>0.67708000000000002</v>
      </c>
      <c r="D565" s="6">
        <f t="shared" si="96"/>
        <v>101562</v>
      </c>
      <c r="E565" s="60">
        <v>0.96221000000000001</v>
      </c>
      <c r="F565" s="6">
        <f t="shared" si="105"/>
        <v>0</v>
      </c>
      <c r="G565" s="7">
        <v>0.54388999999999998</v>
      </c>
      <c r="H565" s="6">
        <f t="shared" si="97"/>
        <v>6798.625</v>
      </c>
      <c r="I565" s="7">
        <v>0</v>
      </c>
      <c r="J565" s="6">
        <f t="shared" si="98"/>
        <v>0</v>
      </c>
      <c r="K565" s="20"/>
      <c r="L565" s="6">
        <f t="shared" si="99"/>
        <v>64000</v>
      </c>
      <c r="M565" s="6">
        <f t="shared" si="100"/>
        <v>6798.625</v>
      </c>
      <c r="N565" s="6">
        <f t="shared" si="101"/>
        <v>0</v>
      </c>
      <c r="O565" s="6">
        <f t="shared" si="102"/>
        <v>30763.375</v>
      </c>
      <c r="P565" s="6">
        <f t="shared" si="107"/>
        <v>9469.2999999999993</v>
      </c>
      <c r="Q565" s="11">
        <f t="shared" si="103"/>
        <v>1344702.875</v>
      </c>
      <c r="R565" s="11">
        <f t="shared" si="104"/>
        <v>30763.375</v>
      </c>
      <c r="S565" s="11">
        <f t="shared" si="106"/>
        <v>0</v>
      </c>
      <c r="T565" s="20"/>
    </row>
    <row r="566" spans="1:20" x14ac:dyDescent="0.25">
      <c r="A566">
        <v>2021012319</v>
      </c>
      <c r="B566">
        <v>7</v>
      </c>
      <c r="C566" s="7">
        <v>0.70321999999999996</v>
      </c>
      <c r="D566" s="6">
        <f t="shared" si="96"/>
        <v>105483</v>
      </c>
      <c r="E566" s="60">
        <v>0.94457999999999998</v>
      </c>
      <c r="F566" s="6">
        <f t="shared" si="105"/>
        <v>0</v>
      </c>
      <c r="G566" s="7">
        <v>0.53110000000000002</v>
      </c>
      <c r="H566" s="6">
        <f t="shared" si="97"/>
        <v>6638.75</v>
      </c>
      <c r="I566" s="7">
        <v>0</v>
      </c>
      <c r="J566" s="6">
        <f t="shared" si="98"/>
        <v>0</v>
      </c>
      <c r="K566" s="20"/>
      <c r="L566" s="6">
        <f t="shared" si="99"/>
        <v>64000</v>
      </c>
      <c r="M566" s="6">
        <f t="shared" si="100"/>
        <v>6638.75</v>
      </c>
      <c r="N566" s="6">
        <f t="shared" si="101"/>
        <v>0</v>
      </c>
      <c r="O566" s="6">
        <f t="shared" si="102"/>
        <v>34844.25</v>
      </c>
      <c r="P566" s="6">
        <f t="shared" si="107"/>
        <v>4080.875</v>
      </c>
      <c r="Q566" s="11">
        <f t="shared" si="103"/>
        <v>1335324.875</v>
      </c>
      <c r="R566" s="11">
        <f t="shared" si="104"/>
        <v>34844.25</v>
      </c>
      <c r="S566" s="11">
        <f t="shared" si="106"/>
        <v>0</v>
      </c>
      <c r="T566" s="20"/>
    </row>
    <row r="567" spans="1:20" x14ac:dyDescent="0.25">
      <c r="A567">
        <v>2021012320</v>
      </c>
      <c r="B567">
        <v>7</v>
      </c>
      <c r="C567" s="7">
        <v>0.70232000000000006</v>
      </c>
      <c r="D567" s="6">
        <f t="shared" si="96"/>
        <v>105348.00000000001</v>
      </c>
      <c r="E567" s="60">
        <v>0.93664000000000003</v>
      </c>
      <c r="F567" s="6">
        <f t="shared" si="105"/>
        <v>0</v>
      </c>
      <c r="G567" s="7">
        <v>0.51248000000000005</v>
      </c>
      <c r="H567" s="6">
        <f t="shared" si="97"/>
        <v>6406.0000000000009</v>
      </c>
      <c r="I567" s="7">
        <v>0</v>
      </c>
      <c r="J567" s="6">
        <f t="shared" si="98"/>
        <v>0</v>
      </c>
      <c r="K567" s="20"/>
      <c r="L567" s="6">
        <f t="shared" si="99"/>
        <v>64000</v>
      </c>
      <c r="M567" s="6">
        <f t="shared" si="100"/>
        <v>6406.0000000000009</v>
      </c>
      <c r="N567" s="6">
        <f t="shared" si="101"/>
        <v>0</v>
      </c>
      <c r="O567" s="6">
        <f t="shared" si="102"/>
        <v>34942.000000000015</v>
      </c>
      <c r="P567" s="6">
        <f t="shared" si="107"/>
        <v>97.750000000014552</v>
      </c>
      <c r="Q567" s="11">
        <f t="shared" si="103"/>
        <v>1325849.125</v>
      </c>
      <c r="R567" s="11">
        <f t="shared" si="104"/>
        <v>34942.000000000015</v>
      </c>
      <c r="S567" s="11">
        <f t="shared" si="106"/>
        <v>0</v>
      </c>
      <c r="T567" s="20"/>
    </row>
    <row r="568" spans="1:20" x14ac:dyDescent="0.25">
      <c r="A568">
        <v>2021012321</v>
      </c>
      <c r="B568">
        <v>7</v>
      </c>
      <c r="C568" s="7">
        <v>0.69623999999999997</v>
      </c>
      <c r="D568" s="6">
        <f t="shared" si="96"/>
        <v>104436</v>
      </c>
      <c r="E568" s="60">
        <v>0.92210000000000003</v>
      </c>
      <c r="F568" s="6">
        <f t="shared" si="105"/>
        <v>0</v>
      </c>
      <c r="G568" s="7">
        <v>0.49869999999999998</v>
      </c>
      <c r="H568" s="6">
        <f t="shared" si="97"/>
        <v>6233.75</v>
      </c>
      <c r="I568" s="7">
        <v>0</v>
      </c>
      <c r="J568" s="6">
        <f t="shared" si="98"/>
        <v>0</v>
      </c>
      <c r="K568" s="20"/>
      <c r="L568" s="6">
        <f t="shared" si="99"/>
        <v>64000</v>
      </c>
      <c r="M568" s="6">
        <f t="shared" si="100"/>
        <v>6233.75</v>
      </c>
      <c r="N568" s="6">
        <f t="shared" si="101"/>
        <v>0</v>
      </c>
      <c r="O568" s="6">
        <f t="shared" si="102"/>
        <v>34202.25</v>
      </c>
      <c r="P568" s="6">
        <f t="shared" si="107"/>
        <v>-739.75000000001455</v>
      </c>
      <c r="Q568" s="11">
        <f t="shared" si="103"/>
        <v>1317113.125</v>
      </c>
      <c r="R568" s="11">
        <f t="shared" si="104"/>
        <v>34202.25</v>
      </c>
      <c r="S568" s="11">
        <f t="shared" si="106"/>
        <v>0</v>
      </c>
      <c r="T568" s="20"/>
    </row>
    <row r="569" spans="1:20" x14ac:dyDescent="0.25">
      <c r="A569">
        <v>2021012322</v>
      </c>
      <c r="B569">
        <v>7</v>
      </c>
      <c r="C569" s="7">
        <v>0.68384999999999996</v>
      </c>
      <c r="D569" s="6">
        <f t="shared" si="96"/>
        <v>102577.5</v>
      </c>
      <c r="E569" s="60">
        <v>0.92505000000000004</v>
      </c>
      <c r="F569" s="6">
        <f t="shared" si="105"/>
        <v>0</v>
      </c>
      <c r="G569" s="7">
        <v>0.44991999999999999</v>
      </c>
      <c r="H569" s="6">
        <f t="shared" si="97"/>
        <v>5624</v>
      </c>
      <c r="I569" s="7">
        <v>0</v>
      </c>
      <c r="J569" s="6">
        <f t="shared" si="98"/>
        <v>0</v>
      </c>
      <c r="K569" s="20"/>
      <c r="L569" s="6">
        <f t="shared" si="99"/>
        <v>64000</v>
      </c>
      <c r="M569" s="6">
        <f t="shared" si="100"/>
        <v>5624</v>
      </c>
      <c r="N569" s="6">
        <f t="shared" si="101"/>
        <v>0</v>
      </c>
      <c r="O569" s="6">
        <f t="shared" si="102"/>
        <v>32953.5</v>
      </c>
      <c r="P569" s="6">
        <f t="shared" si="107"/>
        <v>-1248.75</v>
      </c>
      <c r="Q569" s="11">
        <f t="shared" si="103"/>
        <v>1309625.875</v>
      </c>
      <c r="R569" s="11">
        <f t="shared" si="104"/>
        <v>32953.5</v>
      </c>
      <c r="S569" s="11">
        <f t="shared" si="106"/>
        <v>0</v>
      </c>
      <c r="T569" s="20"/>
    </row>
    <row r="570" spans="1:20" x14ac:dyDescent="0.25">
      <c r="A570">
        <v>2021012323</v>
      </c>
      <c r="B570">
        <v>7</v>
      </c>
      <c r="C570" s="7">
        <v>0.66325999999999996</v>
      </c>
      <c r="D570" s="6">
        <f t="shared" si="96"/>
        <v>99489</v>
      </c>
      <c r="E570" s="60">
        <v>0.92403999999999997</v>
      </c>
      <c r="F570" s="6">
        <f t="shared" si="105"/>
        <v>0</v>
      </c>
      <c r="G570" s="7">
        <v>0.35948999999999998</v>
      </c>
      <c r="H570" s="6">
        <f t="shared" si="97"/>
        <v>4493.625</v>
      </c>
      <c r="I570" s="7">
        <v>0</v>
      </c>
      <c r="J570" s="6">
        <f t="shared" si="98"/>
        <v>0</v>
      </c>
      <c r="K570" s="20"/>
      <c r="L570" s="6">
        <f t="shared" si="99"/>
        <v>64000</v>
      </c>
      <c r="M570" s="6">
        <f t="shared" si="100"/>
        <v>4493.625</v>
      </c>
      <c r="N570" s="6">
        <f t="shared" si="101"/>
        <v>0</v>
      </c>
      <c r="O570" s="6">
        <f t="shared" si="102"/>
        <v>30995.375</v>
      </c>
      <c r="P570" s="6">
        <f t="shared" si="107"/>
        <v>-1958.125</v>
      </c>
      <c r="Q570" s="11">
        <f t="shared" si="103"/>
        <v>1304096.75</v>
      </c>
      <c r="R570" s="11">
        <f t="shared" si="104"/>
        <v>30995.375</v>
      </c>
      <c r="S570" s="11">
        <f t="shared" si="106"/>
        <v>0</v>
      </c>
      <c r="T570" s="20"/>
    </row>
    <row r="571" spans="1:20" x14ac:dyDescent="0.25">
      <c r="A571">
        <v>2021012324</v>
      </c>
      <c r="B571">
        <v>7</v>
      </c>
      <c r="C571" s="7">
        <v>0.64307999999999998</v>
      </c>
      <c r="D571" s="6">
        <f t="shared" si="96"/>
        <v>96462</v>
      </c>
      <c r="E571" s="60">
        <v>0.92388999999999999</v>
      </c>
      <c r="F571" s="6">
        <f t="shared" si="105"/>
        <v>0</v>
      </c>
      <c r="G571" s="7">
        <v>0.27378999999999998</v>
      </c>
      <c r="H571" s="6">
        <f t="shared" si="97"/>
        <v>3422.3749999999995</v>
      </c>
      <c r="I571" s="7">
        <v>0</v>
      </c>
      <c r="J571" s="6">
        <f t="shared" si="98"/>
        <v>0</v>
      </c>
      <c r="K571" s="20"/>
      <c r="L571" s="6">
        <f t="shared" si="99"/>
        <v>64000</v>
      </c>
      <c r="M571" s="6">
        <f t="shared" si="100"/>
        <v>3422.3749999999995</v>
      </c>
      <c r="N571" s="6">
        <f t="shared" si="101"/>
        <v>0</v>
      </c>
      <c r="O571" s="6">
        <f t="shared" si="102"/>
        <v>29039.625</v>
      </c>
      <c r="P571" s="6">
        <f t="shared" si="107"/>
        <v>-1955.75</v>
      </c>
      <c r="Q571" s="11">
        <f t="shared" si="103"/>
        <v>1300523.375</v>
      </c>
      <c r="R571" s="11">
        <f t="shared" si="104"/>
        <v>29039.625</v>
      </c>
      <c r="S571" s="11">
        <f t="shared" si="106"/>
        <v>0</v>
      </c>
      <c r="T571" s="20"/>
    </row>
    <row r="572" spans="1:20" x14ac:dyDescent="0.25">
      <c r="A572">
        <v>2021012401</v>
      </c>
      <c r="B572">
        <v>1</v>
      </c>
      <c r="C572" s="7">
        <v>0.62590000000000001</v>
      </c>
      <c r="D572" s="6">
        <f t="shared" si="96"/>
        <v>93885</v>
      </c>
      <c r="E572" s="60">
        <v>0.93037000000000003</v>
      </c>
      <c r="F572" s="6">
        <f t="shared" si="105"/>
        <v>0</v>
      </c>
      <c r="G572" s="7">
        <v>0.22137999999999999</v>
      </c>
      <c r="H572" s="6">
        <f t="shared" si="97"/>
        <v>2767.25</v>
      </c>
      <c r="I572" s="7">
        <v>0</v>
      </c>
      <c r="J572" s="6">
        <f t="shared" si="98"/>
        <v>0</v>
      </c>
      <c r="K572" s="20"/>
      <c r="L572" s="6">
        <f t="shared" si="99"/>
        <v>64000</v>
      </c>
      <c r="M572" s="6">
        <f t="shared" si="100"/>
        <v>2767.25</v>
      </c>
      <c r="N572" s="6">
        <f t="shared" si="101"/>
        <v>0</v>
      </c>
      <c r="O572" s="6">
        <f t="shared" si="102"/>
        <v>27117.75</v>
      </c>
      <c r="P572" s="6">
        <f t="shared" si="107"/>
        <v>-1921.875</v>
      </c>
      <c r="Q572" s="11">
        <f t="shared" si="103"/>
        <v>1298871.875</v>
      </c>
      <c r="R572" s="11">
        <f t="shared" si="104"/>
        <v>27117.75</v>
      </c>
      <c r="S572" s="11">
        <f t="shared" si="106"/>
        <v>0</v>
      </c>
      <c r="T572" s="20"/>
    </row>
    <row r="573" spans="1:20" x14ac:dyDescent="0.25">
      <c r="A573">
        <v>2021012402</v>
      </c>
      <c r="B573">
        <v>1</v>
      </c>
      <c r="C573" s="7">
        <v>0.61592000000000002</v>
      </c>
      <c r="D573" s="6">
        <f t="shared" si="96"/>
        <v>92388</v>
      </c>
      <c r="E573" s="60">
        <v>0.87122999999999995</v>
      </c>
      <c r="F573" s="6">
        <f t="shared" si="105"/>
        <v>0</v>
      </c>
      <c r="G573" s="7">
        <v>0.20358999999999999</v>
      </c>
      <c r="H573" s="6">
        <f t="shared" si="97"/>
        <v>2544.875</v>
      </c>
      <c r="I573" s="7">
        <v>0</v>
      </c>
      <c r="J573" s="6">
        <f t="shared" si="98"/>
        <v>0</v>
      </c>
      <c r="K573" s="20"/>
      <c r="L573" s="6">
        <f t="shared" si="99"/>
        <v>64000</v>
      </c>
      <c r="M573" s="6">
        <f t="shared" si="100"/>
        <v>2544.875</v>
      </c>
      <c r="N573" s="6">
        <f t="shared" si="101"/>
        <v>0</v>
      </c>
      <c r="O573" s="6">
        <f t="shared" si="102"/>
        <v>25843.125</v>
      </c>
      <c r="P573" s="6">
        <f t="shared" si="107"/>
        <v>-1274.625</v>
      </c>
      <c r="Q573" s="11">
        <f t="shared" si="103"/>
        <v>1298495</v>
      </c>
      <c r="R573" s="11">
        <f t="shared" si="104"/>
        <v>25843.125</v>
      </c>
      <c r="S573" s="11">
        <f t="shared" si="106"/>
        <v>0</v>
      </c>
      <c r="T573" s="20"/>
    </row>
    <row r="574" spans="1:20" x14ac:dyDescent="0.25">
      <c r="A574">
        <v>2021012403</v>
      </c>
      <c r="B574">
        <v>1</v>
      </c>
      <c r="C574" s="7">
        <v>0.61038000000000003</v>
      </c>
      <c r="D574" s="6">
        <f t="shared" si="96"/>
        <v>91557</v>
      </c>
      <c r="E574" s="60">
        <v>0.81652999999999998</v>
      </c>
      <c r="F574" s="6">
        <f t="shared" si="105"/>
        <v>0</v>
      </c>
      <c r="G574" s="7">
        <v>0.17363000000000001</v>
      </c>
      <c r="H574" s="6">
        <f t="shared" si="97"/>
        <v>2170.375</v>
      </c>
      <c r="I574" s="7">
        <v>0</v>
      </c>
      <c r="J574" s="6">
        <f t="shared" si="98"/>
        <v>0</v>
      </c>
      <c r="K574" s="20"/>
      <c r="L574" s="6">
        <f t="shared" si="99"/>
        <v>64000</v>
      </c>
      <c r="M574" s="6">
        <f t="shared" si="100"/>
        <v>2170.375</v>
      </c>
      <c r="N574" s="6">
        <f t="shared" si="101"/>
        <v>0</v>
      </c>
      <c r="O574" s="6">
        <f t="shared" si="102"/>
        <v>25386.625</v>
      </c>
      <c r="P574" s="6">
        <f t="shared" si="107"/>
        <v>-456.5</v>
      </c>
      <c r="Q574" s="11">
        <f t="shared" si="103"/>
        <v>1298574.625</v>
      </c>
      <c r="R574" s="11">
        <f t="shared" si="104"/>
        <v>25386.625</v>
      </c>
      <c r="S574" s="11">
        <f t="shared" si="106"/>
        <v>0</v>
      </c>
      <c r="T574" s="20"/>
    </row>
    <row r="575" spans="1:20" x14ac:dyDescent="0.25">
      <c r="A575">
        <v>2021012404</v>
      </c>
      <c r="B575">
        <v>1</v>
      </c>
      <c r="C575" s="7">
        <v>0.60855999999999999</v>
      </c>
      <c r="D575" s="6">
        <f t="shared" si="96"/>
        <v>91284</v>
      </c>
      <c r="E575" s="60">
        <v>0.7651</v>
      </c>
      <c r="F575" s="6">
        <f t="shared" si="105"/>
        <v>0</v>
      </c>
      <c r="G575" s="7">
        <v>0.14885000000000001</v>
      </c>
      <c r="H575" s="6">
        <f t="shared" si="97"/>
        <v>1860.6250000000002</v>
      </c>
      <c r="I575" s="7">
        <v>0</v>
      </c>
      <c r="J575" s="6">
        <f t="shared" si="98"/>
        <v>0</v>
      </c>
      <c r="K575" s="20"/>
      <c r="L575" s="6">
        <f t="shared" si="99"/>
        <v>64000</v>
      </c>
      <c r="M575" s="6">
        <f t="shared" si="100"/>
        <v>1860.6250000000002</v>
      </c>
      <c r="N575" s="6">
        <f t="shared" si="101"/>
        <v>0</v>
      </c>
      <c r="O575" s="6">
        <f t="shared" si="102"/>
        <v>25423.375</v>
      </c>
      <c r="P575" s="6">
        <f t="shared" si="107"/>
        <v>36.75</v>
      </c>
      <c r="Q575" s="11">
        <f t="shared" si="103"/>
        <v>1298617.5</v>
      </c>
      <c r="R575" s="11">
        <f t="shared" si="104"/>
        <v>25423.375</v>
      </c>
      <c r="S575" s="11">
        <f t="shared" si="106"/>
        <v>0</v>
      </c>
      <c r="T575" s="20"/>
    </row>
    <row r="576" spans="1:20" x14ac:dyDescent="0.25">
      <c r="A576">
        <v>2021012405</v>
      </c>
      <c r="B576">
        <v>1</v>
      </c>
      <c r="C576" s="7">
        <v>0.61302999999999996</v>
      </c>
      <c r="D576" s="6">
        <f t="shared" si="96"/>
        <v>91954.5</v>
      </c>
      <c r="E576" s="60">
        <v>0.74114999999999998</v>
      </c>
      <c r="F576" s="6">
        <f t="shared" si="105"/>
        <v>0</v>
      </c>
      <c r="G576" s="7">
        <v>0.15024000000000001</v>
      </c>
      <c r="H576" s="6">
        <f t="shared" si="97"/>
        <v>1878.0000000000002</v>
      </c>
      <c r="I576" s="7">
        <v>0</v>
      </c>
      <c r="J576" s="6">
        <f t="shared" si="98"/>
        <v>0</v>
      </c>
      <c r="K576" s="20"/>
      <c r="L576" s="6">
        <f t="shared" si="99"/>
        <v>64000</v>
      </c>
      <c r="M576" s="6">
        <f t="shared" si="100"/>
        <v>1878.0000000000002</v>
      </c>
      <c r="N576" s="6">
        <f t="shared" si="101"/>
        <v>0</v>
      </c>
      <c r="O576" s="6">
        <f t="shared" si="102"/>
        <v>26076.5</v>
      </c>
      <c r="P576" s="6">
        <f t="shared" si="107"/>
        <v>653.125</v>
      </c>
      <c r="Q576" s="11">
        <f t="shared" si="103"/>
        <v>1298007.25</v>
      </c>
      <c r="R576" s="11">
        <f t="shared" si="104"/>
        <v>26076.5</v>
      </c>
      <c r="S576" s="11">
        <f t="shared" si="106"/>
        <v>0</v>
      </c>
      <c r="T576" s="20"/>
    </row>
    <row r="577" spans="1:20" x14ac:dyDescent="0.25">
      <c r="A577">
        <v>2021012406</v>
      </c>
      <c r="B577">
        <v>1</v>
      </c>
      <c r="C577" s="7">
        <v>0.62212000000000001</v>
      </c>
      <c r="D577" s="6">
        <f t="shared" si="96"/>
        <v>93318</v>
      </c>
      <c r="E577" s="60">
        <v>0.66991999999999996</v>
      </c>
      <c r="F577" s="6">
        <f t="shared" si="105"/>
        <v>0</v>
      </c>
      <c r="G577" s="7">
        <v>0.16016</v>
      </c>
      <c r="H577" s="6">
        <f t="shared" si="97"/>
        <v>2002</v>
      </c>
      <c r="I577" s="7">
        <v>0</v>
      </c>
      <c r="J577" s="6">
        <f t="shared" si="98"/>
        <v>0</v>
      </c>
      <c r="K577" s="20"/>
      <c r="L577" s="6">
        <f t="shared" si="99"/>
        <v>64000</v>
      </c>
      <c r="M577" s="6">
        <f t="shared" si="100"/>
        <v>2002</v>
      </c>
      <c r="N577" s="6">
        <f t="shared" si="101"/>
        <v>0</v>
      </c>
      <c r="O577" s="6">
        <f t="shared" si="102"/>
        <v>27316</v>
      </c>
      <c r="P577" s="6">
        <f t="shared" si="107"/>
        <v>1239.5</v>
      </c>
      <c r="Q577" s="11">
        <f t="shared" si="103"/>
        <v>1296157.5</v>
      </c>
      <c r="R577" s="11">
        <f t="shared" si="104"/>
        <v>27316</v>
      </c>
      <c r="S577" s="11">
        <f t="shared" si="106"/>
        <v>0</v>
      </c>
      <c r="T577" s="20"/>
    </row>
    <row r="578" spans="1:20" x14ac:dyDescent="0.25">
      <c r="A578">
        <v>2021012407</v>
      </c>
      <c r="B578">
        <v>1</v>
      </c>
      <c r="C578" s="7">
        <v>0.63883000000000001</v>
      </c>
      <c r="D578" s="6">
        <f t="shared" si="96"/>
        <v>95824.5</v>
      </c>
      <c r="E578" s="60">
        <v>0.61980999999999997</v>
      </c>
      <c r="F578" s="6">
        <f t="shared" si="105"/>
        <v>0</v>
      </c>
      <c r="G578" s="7">
        <v>0.15759999999999999</v>
      </c>
      <c r="H578" s="6">
        <f t="shared" si="97"/>
        <v>1969.9999999999998</v>
      </c>
      <c r="I578" s="7">
        <v>0</v>
      </c>
      <c r="J578" s="6">
        <f t="shared" si="98"/>
        <v>0</v>
      </c>
      <c r="K578" s="20"/>
      <c r="L578" s="6">
        <f t="shared" si="99"/>
        <v>64000</v>
      </c>
      <c r="M578" s="6">
        <f t="shared" si="100"/>
        <v>1969.9999999999998</v>
      </c>
      <c r="N578" s="6">
        <f t="shared" si="101"/>
        <v>0</v>
      </c>
      <c r="O578" s="6">
        <f t="shared" si="102"/>
        <v>29854.5</v>
      </c>
      <c r="P578" s="6">
        <f t="shared" si="107"/>
        <v>2538.5</v>
      </c>
      <c r="Q578" s="11">
        <f t="shared" si="103"/>
        <v>1291769.25</v>
      </c>
      <c r="R578" s="11">
        <f t="shared" si="104"/>
        <v>29854.5</v>
      </c>
      <c r="S578" s="11">
        <f t="shared" si="106"/>
        <v>0</v>
      </c>
      <c r="T578" s="20"/>
    </row>
    <row r="579" spans="1:20" x14ac:dyDescent="0.25">
      <c r="A579">
        <v>2021012408</v>
      </c>
      <c r="B579">
        <v>1</v>
      </c>
      <c r="C579" s="7">
        <v>0.65581</v>
      </c>
      <c r="D579" s="6">
        <f t="shared" si="96"/>
        <v>98371.5</v>
      </c>
      <c r="E579" s="60">
        <v>0.60324</v>
      </c>
      <c r="F579" s="6">
        <f t="shared" si="105"/>
        <v>0</v>
      </c>
      <c r="G579" s="7">
        <v>0.18073</v>
      </c>
      <c r="H579" s="6">
        <f t="shared" si="97"/>
        <v>2259.125</v>
      </c>
      <c r="I579" s="7">
        <v>3.3329999999999999E-2</v>
      </c>
      <c r="J579" s="6">
        <f t="shared" si="98"/>
        <v>2666.4</v>
      </c>
      <c r="K579" s="20"/>
      <c r="L579" s="6">
        <f t="shared" si="99"/>
        <v>64000</v>
      </c>
      <c r="M579" s="6">
        <f t="shared" si="100"/>
        <v>2259.125</v>
      </c>
      <c r="N579" s="6">
        <f t="shared" si="101"/>
        <v>2666.4</v>
      </c>
      <c r="O579" s="6">
        <f t="shared" si="102"/>
        <v>29445.974999999999</v>
      </c>
      <c r="P579" s="6">
        <f t="shared" si="107"/>
        <v>-408.52500000000146</v>
      </c>
      <c r="Q579" s="11">
        <f t="shared" si="103"/>
        <v>1287789.5249999999</v>
      </c>
      <c r="R579" s="11">
        <f t="shared" si="104"/>
        <v>29445.974999999999</v>
      </c>
      <c r="S579" s="11">
        <f t="shared" si="106"/>
        <v>0</v>
      </c>
      <c r="T579" s="20"/>
    </row>
    <row r="580" spans="1:20" x14ac:dyDescent="0.25">
      <c r="A580">
        <v>2021012409</v>
      </c>
      <c r="B580">
        <v>1</v>
      </c>
      <c r="C580" s="7">
        <v>0.66134000000000004</v>
      </c>
      <c r="D580" s="6">
        <f t="shared" si="96"/>
        <v>99201</v>
      </c>
      <c r="E580" s="60">
        <v>0.52371000000000001</v>
      </c>
      <c r="F580" s="6">
        <f t="shared" si="105"/>
        <v>0</v>
      </c>
      <c r="G580" s="7">
        <v>0.21748999999999999</v>
      </c>
      <c r="H580" s="6">
        <f t="shared" si="97"/>
        <v>2718.625</v>
      </c>
      <c r="I580" s="7">
        <v>0.20558000000000001</v>
      </c>
      <c r="J580" s="6">
        <f t="shared" si="98"/>
        <v>16446.400000000001</v>
      </c>
      <c r="K580" s="20"/>
      <c r="L580" s="6">
        <f t="shared" si="99"/>
        <v>64000</v>
      </c>
      <c r="M580" s="6">
        <f t="shared" si="100"/>
        <v>2718.625</v>
      </c>
      <c r="N580" s="6">
        <f t="shared" si="101"/>
        <v>16446.400000000001</v>
      </c>
      <c r="O580" s="6">
        <f t="shared" si="102"/>
        <v>16035.974999999999</v>
      </c>
      <c r="P580" s="6">
        <f t="shared" si="107"/>
        <v>-13410</v>
      </c>
      <c r="Q580" s="11">
        <f t="shared" si="103"/>
        <v>1297219.7999999998</v>
      </c>
      <c r="R580" s="11">
        <f t="shared" si="104"/>
        <v>16035.974999999999</v>
      </c>
      <c r="S580" s="11">
        <f t="shared" si="106"/>
        <v>0</v>
      </c>
      <c r="T580" s="20"/>
    </row>
    <row r="581" spans="1:20" x14ac:dyDescent="0.25">
      <c r="A581">
        <v>2021012410</v>
      </c>
      <c r="B581">
        <v>1</v>
      </c>
      <c r="C581" s="7">
        <v>0.65578000000000003</v>
      </c>
      <c r="D581" s="6">
        <f t="shared" ref="D581:D644" si="108">D$18*C581</f>
        <v>98367</v>
      </c>
      <c r="E581" s="60">
        <v>0.51751000000000003</v>
      </c>
      <c r="F581" s="6">
        <f t="shared" si="105"/>
        <v>0</v>
      </c>
      <c r="G581" s="7">
        <v>0.26024000000000003</v>
      </c>
      <c r="H581" s="6">
        <f t="shared" ref="H581:H644" si="109">H$18*G581</f>
        <v>3253.0000000000005</v>
      </c>
      <c r="I581" s="7">
        <v>0.24365999999999999</v>
      </c>
      <c r="J581" s="6">
        <f t="shared" ref="J581:J644" si="110">I581*J$18</f>
        <v>19492.8</v>
      </c>
      <c r="K581" s="20"/>
      <c r="L581" s="6">
        <f t="shared" si="99"/>
        <v>64000</v>
      </c>
      <c r="M581" s="6">
        <f t="shared" si="100"/>
        <v>3253.0000000000005</v>
      </c>
      <c r="N581" s="6">
        <f t="shared" si="101"/>
        <v>19492.8</v>
      </c>
      <c r="O581" s="6">
        <f t="shared" si="102"/>
        <v>11621.2</v>
      </c>
      <c r="P581" s="6">
        <f t="shared" si="107"/>
        <v>-4414.7749999999978</v>
      </c>
      <c r="Q581" s="11">
        <f t="shared" si="103"/>
        <v>1311064.8499999999</v>
      </c>
      <c r="R581" s="11">
        <f t="shared" si="104"/>
        <v>11621.2</v>
      </c>
      <c r="S581" s="11">
        <f t="shared" si="106"/>
        <v>0</v>
      </c>
      <c r="T581" s="20"/>
    </row>
    <row r="582" spans="1:20" x14ac:dyDescent="0.25">
      <c r="A582">
        <v>2021012411</v>
      </c>
      <c r="B582">
        <v>1</v>
      </c>
      <c r="C582" s="7">
        <v>0.64749999999999996</v>
      </c>
      <c r="D582" s="6">
        <f t="shared" si="108"/>
        <v>97125</v>
      </c>
      <c r="E582" s="60">
        <v>0.42365999999999998</v>
      </c>
      <c r="F582" s="6">
        <f t="shared" si="105"/>
        <v>0</v>
      </c>
      <c r="G582" s="7">
        <v>0.29316999999999999</v>
      </c>
      <c r="H582" s="6">
        <f t="shared" si="109"/>
        <v>3664.625</v>
      </c>
      <c r="I582" s="7">
        <v>0.22447</v>
      </c>
      <c r="J582" s="6">
        <f t="shared" si="110"/>
        <v>17957.599999999999</v>
      </c>
      <c r="K582" s="20"/>
      <c r="L582" s="6">
        <f t="shared" si="99"/>
        <v>64000</v>
      </c>
      <c r="M582" s="6">
        <f t="shared" si="100"/>
        <v>3664.625</v>
      </c>
      <c r="N582" s="6">
        <f t="shared" si="101"/>
        <v>17957.599999999999</v>
      </c>
      <c r="O582" s="6">
        <f t="shared" si="102"/>
        <v>11502.775000000001</v>
      </c>
      <c r="P582" s="6">
        <f t="shared" si="107"/>
        <v>-118.42499999999927</v>
      </c>
      <c r="Q582" s="11">
        <f t="shared" si="103"/>
        <v>1325028.325</v>
      </c>
      <c r="R582" s="11">
        <f t="shared" si="104"/>
        <v>11502.775000000001</v>
      </c>
      <c r="S582" s="11">
        <f t="shared" si="106"/>
        <v>0</v>
      </c>
      <c r="T582" s="20"/>
    </row>
    <row r="583" spans="1:20" x14ac:dyDescent="0.25">
      <c r="A583">
        <v>2021012412</v>
      </c>
      <c r="B583">
        <v>1</v>
      </c>
      <c r="C583" s="7">
        <v>0.64032</v>
      </c>
      <c r="D583" s="6">
        <f t="shared" si="108"/>
        <v>96048</v>
      </c>
      <c r="E583" s="60">
        <v>0.33069999999999999</v>
      </c>
      <c r="F583" s="6">
        <f t="shared" si="105"/>
        <v>0</v>
      </c>
      <c r="G583" s="7">
        <v>0.29297000000000001</v>
      </c>
      <c r="H583" s="6">
        <f t="shared" si="109"/>
        <v>3662.125</v>
      </c>
      <c r="I583" s="7">
        <v>0.15437000000000001</v>
      </c>
      <c r="J583" s="6">
        <f t="shared" si="110"/>
        <v>12349.6</v>
      </c>
      <c r="K583" s="20"/>
      <c r="L583" s="6">
        <f t="shared" si="99"/>
        <v>64000</v>
      </c>
      <c r="M583" s="6">
        <f t="shared" si="100"/>
        <v>3662.125</v>
      </c>
      <c r="N583" s="6">
        <f t="shared" si="101"/>
        <v>12349.6</v>
      </c>
      <c r="O583" s="6">
        <f t="shared" si="102"/>
        <v>16036.275</v>
      </c>
      <c r="P583" s="6">
        <f t="shared" si="107"/>
        <v>4533.4999999999982</v>
      </c>
      <c r="Q583" s="11">
        <f t="shared" si="103"/>
        <v>1334458.3</v>
      </c>
      <c r="R583" s="11">
        <f t="shared" si="104"/>
        <v>16036.275</v>
      </c>
      <c r="S583" s="11">
        <f t="shared" si="106"/>
        <v>0</v>
      </c>
      <c r="T583" s="20"/>
    </row>
    <row r="584" spans="1:20" x14ac:dyDescent="0.25">
      <c r="A584">
        <v>2021012413</v>
      </c>
      <c r="B584">
        <v>1</v>
      </c>
      <c r="C584" s="7">
        <v>0.63536000000000004</v>
      </c>
      <c r="D584" s="6">
        <f t="shared" si="108"/>
        <v>95304</v>
      </c>
      <c r="E584" s="60">
        <v>0.26413999999999999</v>
      </c>
      <c r="F584" s="6">
        <f t="shared" si="105"/>
        <v>0</v>
      </c>
      <c r="G584" s="7">
        <v>0.30830000000000002</v>
      </c>
      <c r="H584" s="6">
        <f t="shared" si="109"/>
        <v>3853.7500000000005</v>
      </c>
      <c r="I584" s="7">
        <v>0.1244</v>
      </c>
      <c r="J584" s="6">
        <f t="shared" si="110"/>
        <v>9952</v>
      </c>
      <c r="K584" s="20"/>
      <c r="L584" s="6">
        <f t="shared" si="99"/>
        <v>64000</v>
      </c>
      <c r="M584" s="6">
        <f t="shared" si="100"/>
        <v>3853.7500000000005</v>
      </c>
      <c r="N584" s="6">
        <f t="shared" si="101"/>
        <v>9952</v>
      </c>
      <c r="O584" s="6">
        <f t="shared" si="102"/>
        <v>17498.25</v>
      </c>
      <c r="P584" s="6">
        <f t="shared" si="107"/>
        <v>1461.9750000000004</v>
      </c>
      <c r="Q584" s="11">
        <f t="shared" si="103"/>
        <v>1342426.3</v>
      </c>
      <c r="R584" s="11">
        <f t="shared" si="104"/>
        <v>17498.25</v>
      </c>
      <c r="S584" s="11">
        <f t="shared" si="106"/>
        <v>0</v>
      </c>
      <c r="T584" s="20"/>
    </row>
    <row r="585" spans="1:20" x14ac:dyDescent="0.25">
      <c r="A585">
        <v>2021012414</v>
      </c>
      <c r="B585">
        <v>1</v>
      </c>
      <c r="C585" s="7">
        <v>0.63022</v>
      </c>
      <c r="D585" s="6">
        <f t="shared" si="108"/>
        <v>94533</v>
      </c>
      <c r="E585" s="60">
        <v>0.21651999999999999</v>
      </c>
      <c r="F585" s="6">
        <f t="shared" si="105"/>
        <v>0</v>
      </c>
      <c r="G585" s="7">
        <v>0.31245000000000001</v>
      </c>
      <c r="H585" s="6">
        <f t="shared" si="109"/>
        <v>3905.625</v>
      </c>
      <c r="I585" s="7">
        <v>9.5740000000000006E-2</v>
      </c>
      <c r="J585" s="6">
        <f t="shared" si="110"/>
        <v>7659.2000000000007</v>
      </c>
      <c r="K585" s="20"/>
      <c r="L585" s="6">
        <f t="shared" si="99"/>
        <v>64000</v>
      </c>
      <c r="M585" s="6">
        <f t="shared" si="100"/>
        <v>3905.625</v>
      </c>
      <c r="N585" s="6">
        <f t="shared" si="101"/>
        <v>7659.2000000000007</v>
      </c>
      <c r="O585" s="6">
        <f t="shared" si="102"/>
        <v>18968.174999999999</v>
      </c>
      <c r="P585" s="6">
        <f t="shared" si="107"/>
        <v>1469.9249999999993</v>
      </c>
      <c r="Q585" s="11">
        <f t="shared" si="103"/>
        <v>1348924.375</v>
      </c>
      <c r="R585" s="11">
        <f t="shared" si="104"/>
        <v>18968.174999999999</v>
      </c>
      <c r="S585" s="11">
        <f t="shared" si="106"/>
        <v>0</v>
      </c>
      <c r="T585" s="20"/>
    </row>
    <row r="586" spans="1:20" x14ac:dyDescent="0.25">
      <c r="A586">
        <v>2021012415</v>
      </c>
      <c r="B586">
        <v>1</v>
      </c>
      <c r="C586" s="7">
        <v>0.62912999999999997</v>
      </c>
      <c r="D586" s="6">
        <f t="shared" si="108"/>
        <v>94369.5</v>
      </c>
      <c r="E586" s="60">
        <v>0.17745</v>
      </c>
      <c r="F586" s="6">
        <f t="shared" si="105"/>
        <v>0</v>
      </c>
      <c r="G586" s="7">
        <v>0.27295999999999998</v>
      </c>
      <c r="H586" s="6">
        <f t="shared" si="109"/>
        <v>3411.9999999999995</v>
      </c>
      <c r="I586" s="7">
        <v>5.5410000000000001E-2</v>
      </c>
      <c r="J586" s="6">
        <f t="shared" si="110"/>
        <v>4432.8</v>
      </c>
      <c r="K586" s="20"/>
      <c r="L586" s="6">
        <f t="shared" si="99"/>
        <v>64000</v>
      </c>
      <c r="M586" s="6">
        <f t="shared" si="100"/>
        <v>3411.9999999999995</v>
      </c>
      <c r="N586" s="6">
        <f t="shared" si="101"/>
        <v>4432.8</v>
      </c>
      <c r="O586" s="6">
        <f t="shared" si="102"/>
        <v>22524.7</v>
      </c>
      <c r="P586" s="6">
        <f t="shared" si="107"/>
        <v>3556.5250000000015</v>
      </c>
      <c r="Q586" s="11">
        <f t="shared" si="103"/>
        <v>1350000</v>
      </c>
      <c r="R586" s="11">
        <f t="shared" si="104"/>
        <v>22524.7</v>
      </c>
      <c r="S586" s="11">
        <f t="shared" si="106"/>
        <v>0</v>
      </c>
      <c r="T586" s="20"/>
    </row>
    <row r="587" spans="1:20" x14ac:dyDescent="0.25">
      <c r="A587">
        <v>2021012416</v>
      </c>
      <c r="B587">
        <v>1</v>
      </c>
      <c r="C587" s="7">
        <v>0.63483999999999996</v>
      </c>
      <c r="D587" s="6">
        <f t="shared" si="108"/>
        <v>95226</v>
      </c>
      <c r="E587" s="60">
        <v>0.13275000000000001</v>
      </c>
      <c r="F587" s="6">
        <f t="shared" si="105"/>
        <v>0</v>
      </c>
      <c r="G587" s="7">
        <v>0.28713</v>
      </c>
      <c r="H587" s="6">
        <f t="shared" si="109"/>
        <v>3589.125</v>
      </c>
      <c r="I587" s="7">
        <v>1.7399999999999999E-2</v>
      </c>
      <c r="J587" s="6">
        <f t="shared" si="110"/>
        <v>1392</v>
      </c>
      <c r="K587" s="20"/>
      <c r="L587" s="6">
        <f t="shared" si="99"/>
        <v>64000</v>
      </c>
      <c r="M587" s="6">
        <f t="shared" si="100"/>
        <v>3589.125</v>
      </c>
      <c r="N587" s="6">
        <f t="shared" si="101"/>
        <v>1392</v>
      </c>
      <c r="O587" s="6">
        <f t="shared" si="102"/>
        <v>26244.875</v>
      </c>
      <c r="P587" s="6">
        <f t="shared" si="107"/>
        <v>3720.1749999999993</v>
      </c>
      <c r="Q587" s="11">
        <f t="shared" si="103"/>
        <v>1349221.375</v>
      </c>
      <c r="R587" s="11">
        <f t="shared" si="104"/>
        <v>26244.875</v>
      </c>
      <c r="S587" s="11">
        <f t="shared" si="106"/>
        <v>0</v>
      </c>
      <c r="T587" s="20"/>
    </row>
    <row r="588" spans="1:20" x14ac:dyDescent="0.25">
      <c r="A588">
        <v>2021012417</v>
      </c>
      <c r="B588">
        <v>1</v>
      </c>
      <c r="C588" s="7">
        <v>0.65166999999999997</v>
      </c>
      <c r="D588" s="6">
        <f t="shared" si="108"/>
        <v>97750.5</v>
      </c>
      <c r="E588" s="60">
        <v>0.1464</v>
      </c>
      <c r="F588" s="6">
        <f t="shared" si="105"/>
        <v>0</v>
      </c>
      <c r="G588" s="7">
        <v>0.26103999999999999</v>
      </c>
      <c r="H588" s="6">
        <f t="shared" si="109"/>
        <v>3263</v>
      </c>
      <c r="I588" s="7">
        <v>7.5000000000000002E-4</v>
      </c>
      <c r="J588" s="6">
        <f t="shared" si="110"/>
        <v>60</v>
      </c>
      <c r="K588" s="20"/>
      <c r="L588" s="6">
        <f t="shared" si="99"/>
        <v>64000</v>
      </c>
      <c r="M588" s="6">
        <f t="shared" si="100"/>
        <v>3263</v>
      </c>
      <c r="N588" s="6">
        <f t="shared" si="101"/>
        <v>60</v>
      </c>
      <c r="O588" s="6">
        <f t="shared" si="102"/>
        <v>30427.5</v>
      </c>
      <c r="P588" s="6">
        <f t="shared" si="107"/>
        <v>4182.625</v>
      </c>
      <c r="Q588" s="11">
        <f t="shared" si="103"/>
        <v>1344260.125</v>
      </c>
      <c r="R588" s="11">
        <f t="shared" si="104"/>
        <v>30427.5</v>
      </c>
      <c r="S588" s="11">
        <f t="shared" si="106"/>
        <v>0</v>
      </c>
      <c r="T588" s="20"/>
    </row>
    <row r="589" spans="1:20" x14ac:dyDescent="0.25">
      <c r="A589">
        <v>2021012418</v>
      </c>
      <c r="B589">
        <v>1</v>
      </c>
      <c r="C589" s="7">
        <v>0.68059000000000003</v>
      </c>
      <c r="D589" s="6">
        <f t="shared" si="108"/>
        <v>102088.5</v>
      </c>
      <c r="E589" s="60">
        <v>0.14341999999999999</v>
      </c>
      <c r="F589" s="6">
        <f t="shared" si="105"/>
        <v>0</v>
      </c>
      <c r="G589" s="7">
        <v>0.26191999999999999</v>
      </c>
      <c r="H589" s="6">
        <f t="shared" si="109"/>
        <v>3274</v>
      </c>
      <c r="I589" s="7">
        <v>0</v>
      </c>
      <c r="J589" s="6">
        <f t="shared" si="110"/>
        <v>0</v>
      </c>
      <c r="K589" s="20"/>
      <c r="L589" s="6">
        <f t="shared" si="99"/>
        <v>64000</v>
      </c>
      <c r="M589" s="6">
        <f t="shared" si="100"/>
        <v>3274</v>
      </c>
      <c r="N589" s="6">
        <f t="shared" si="101"/>
        <v>0</v>
      </c>
      <c r="O589" s="6">
        <f t="shared" si="102"/>
        <v>34814.5</v>
      </c>
      <c r="P589" s="6">
        <f t="shared" si="107"/>
        <v>4387</v>
      </c>
      <c r="Q589" s="11">
        <f t="shared" si="103"/>
        <v>1334911.875</v>
      </c>
      <c r="R589" s="11">
        <f t="shared" si="104"/>
        <v>34814.5</v>
      </c>
      <c r="S589" s="11">
        <f t="shared" si="106"/>
        <v>0</v>
      </c>
      <c r="T589" s="20"/>
    </row>
    <row r="590" spans="1:20" x14ac:dyDescent="0.25">
      <c r="A590">
        <v>2021012419</v>
      </c>
      <c r="B590">
        <v>1</v>
      </c>
      <c r="C590" s="7">
        <v>0.69206999999999996</v>
      </c>
      <c r="D590" s="6">
        <f t="shared" si="108"/>
        <v>103810.5</v>
      </c>
      <c r="E590" s="60">
        <v>0.16589000000000001</v>
      </c>
      <c r="F590" s="6">
        <f t="shared" si="105"/>
        <v>0</v>
      </c>
      <c r="G590" s="7">
        <v>0.29021000000000002</v>
      </c>
      <c r="H590" s="6">
        <f t="shared" si="109"/>
        <v>3627.6250000000005</v>
      </c>
      <c r="I590" s="7">
        <v>0</v>
      </c>
      <c r="J590" s="6">
        <f t="shared" si="110"/>
        <v>0</v>
      </c>
      <c r="K590" s="20"/>
      <c r="L590" s="6">
        <f t="shared" si="99"/>
        <v>64000</v>
      </c>
      <c r="M590" s="6">
        <f t="shared" si="100"/>
        <v>3627.6250000000005</v>
      </c>
      <c r="N590" s="6">
        <f t="shared" si="101"/>
        <v>0</v>
      </c>
      <c r="O590" s="6">
        <f t="shared" si="102"/>
        <v>36182.875</v>
      </c>
      <c r="P590" s="6">
        <f t="shared" si="107"/>
        <v>1368.375</v>
      </c>
      <c r="Q590" s="11">
        <f t="shared" si="103"/>
        <v>1324195.25</v>
      </c>
      <c r="R590" s="11">
        <f t="shared" si="104"/>
        <v>36182.875</v>
      </c>
      <c r="S590" s="11">
        <f t="shared" si="106"/>
        <v>0</v>
      </c>
      <c r="T590" s="20"/>
    </row>
    <row r="591" spans="1:20" x14ac:dyDescent="0.25">
      <c r="A591">
        <v>2021012420</v>
      </c>
      <c r="B591">
        <v>1</v>
      </c>
      <c r="C591" s="7">
        <v>0.68528</v>
      </c>
      <c r="D591" s="6">
        <f t="shared" si="108"/>
        <v>102792</v>
      </c>
      <c r="E591" s="60">
        <v>0.14165</v>
      </c>
      <c r="F591" s="6">
        <f t="shared" si="105"/>
        <v>0</v>
      </c>
      <c r="G591" s="7">
        <v>0.29924000000000001</v>
      </c>
      <c r="H591" s="6">
        <f t="shared" si="109"/>
        <v>3740.5</v>
      </c>
      <c r="I591" s="7">
        <v>0</v>
      </c>
      <c r="J591" s="6">
        <f t="shared" si="110"/>
        <v>0</v>
      </c>
      <c r="K591" s="20"/>
      <c r="L591" s="6">
        <f t="shared" si="99"/>
        <v>64000</v>
      </c>
      <c r="M591" s="6">
        <f t="shared" si="100"/>
        <v>3740.5</v>
      </c>
      <c r="N591" s="6">
        <f t="shared" si="101"/>
        <v>0</v>
      </c>
      <c r="O591" s="6">
        <f t="shared" si="102"/>
        <v>35051.5</v>
      </c>
      <c r="P591" s="6">
        <f t="shared" si="107"/>
        <v>-1131.375</v>
      </c>
      <c r="Q591" s="11">
        <f t="shared" si="103"/>
        <v>1314610</v>
      </c>
      <c r="R591" s="11">
        <f t="shared" si="104"/>
        <v>35051.5</v>
      </c>
      <c r="S591" s="11">
        <f t="shared" si="106"/>
        <v>0</v>
      </c>
      <c r="T591" s="20"/>
    </row>
    <row r="592" spans="1:20" x14ac:dyDescent="0.25">
      <c r="A592">
        <v>2021012421</v>
      </c>
      <c r="B592">
        <v>1</v>
      </c>
      <c r="C592" s="7">
        <v>0.67096</v>
      </c>
      <c r="D592" s="6">
        <f t="shared" si="108"/>
        <v>100644</v>
      </c>
      <c r="E592" s="60">
        <v>0.15371000000000001</v>
      </c>
      <c r="F592" s="6">
        <f t="shared" si="105"/>
        <v>0</v>
      </c>
      <c r="G592" s="7">
        <v>0.29126999999999997</v>
      </c>
      <c r="H592" s="6">
        <f t="shared" si="109"/>
        <v>3640.8749999999995</v>
      </c>
      <c r="I592" s="7">
        <v>0</v>
      </c>
      <c r="J592" s="6">
        <f t="shared" si="110"/>
        <v>0</v>
      </c>
      <c r="K592" s="20"/>
      <c r="L592" s="6">
        <f t="shared" si="99"/>
        <v>64000</v>
      </c>
      <c r="M592" s="6">
        <f t="shared" si="100"/>
        <v>3640.8749999999995</v>
      </c>
      <c r="N592" s="6">
        <f t="shared" si="101"/>
        <v>0</v>
      </c>
      <c r="O592" s="6">
        <f t="shared" si="102"/>
        <v>33003.125</v>
      </c>
      <c r="P592" s="6">
        <f t="shared" si="107"/>
        <v>-2048.375</v>
      </c>
      <c r="Q592" s="11">
        <f t="shared" si="103"/>
        <v>1307073.125</v>
      </c>
      <c r="R592" s="11">
        <f t="shared" si="104"/>
        <v>33003.125</v>
      </c>
      <c r="S592" s="11">
        <f t="shared" si="106"/>
        <v>0</v>
      </c>
      <c r="T592" s="20"/>
    </row>
    <row r="593" spans="1:20" x14ac:dyDescent="0.25">
      <c r="A593">
        <v>2021012422</v>
      </c>
      <c r="B593">
        <v>1</v>
      </c>
      <c r="C593" s="7">
        <v>0.64932999999999996</v>
      </c>
      <c r="D593" s="6">
        <f t="shared" si="108"/>
        <v>97399.5</v>
      </c>
      <c r="E593" s="60">
        <v>0.17125000000000001</v>
      </c>
      <c r="F593" s="6">
        <f t="shared" si="105"/>
        <v>0</v>
      </c>
      <c r="G593" s="7">
        <v>0.28248000000000001</v>
      </c>
      <c r="H593" s="6">
        <f t="shared" si="109"/>
        <v>3531</v>
      </c>
      <c r="I593" s="7">
        <v>0</v>
      </c>
      <c r="J593" s="6">
        <f t="shared" si="110"/>
        <v>0</v>
      </c>
      <c r="K593" s="20"/>
      <c r="L593" s="6">
        <f t="shared" si="99"/>
        <v>64000</v>
      </c>
      <c r="M593" s="6">
        <f t="shared" si="100"/>
        <v>3531</v>
      </c>
      <c r="N593" s="6">
        <f t="shared" si="101"/>
        <v>0</v>
      </c>
      <c r="O593" s="6">
        <f t="shared" si="102"/>
        <v>29868.5</v>
      </c>
      <c r="P593" s="6">
        <f t="shared" si="107"/>
        <v>-3134.625</v>
      </c>
      <c r="Q593" s="11">
        <f t="shared" si="103"/>
        <v>1302670.875</v>
      </c>
      <c r="R593" s="11">
        <f t="shared" si="104"/>
        <v>29868.5</v>
      </c>
      <c r="S593" s="11">
        <f t="shared" si="106"/>
        <v>0</v>
      </c>
      <c r="T593" s="20"/>
    </row>
    <row r="594" spans="1:20" x14ac:dyDescent="0.25">
      <c r="A594">
        <v>2021012423</v>
      </c>
      <c r="B594">
        <v>1</v>
      </c>
      <c r="C594" s="7">
        <v>0.62151999999999996</v>
      </c>
      <c r="D594" s="6">
        <f t="shared" si="108"/>
        <v>93228</v>
      </c>
      <c r="E594" s="60">
        <v>0.15520999999999999</v>
      </c>
      <c r="F594" s="6">
        <f t="shared" si="105"/>
        <v>0</v>
      </c>
      <c r="G594" s="7">
        <v>0.26301000000000002</v>
      </c>
      <c r="H594" s="6">
        <f t="shared" si="109"/>
        <v>3287.6250000000005</v>
      </c>
      <c r="I594" s="7">
        <v>0</v>
      </c>
      <c r="J594" s="6">
        <f t="shared" si="110"/>
        <v>0</v>
      </c>
      <c r="K594" s="20"/>
      <c r="L594" s="6">
        <f t="shared" si="99"/>
        <v>64000</v>
      </c>
      <c r="M594" s="6">
        <f t="shared" si="100"/>
        <v>3287.6250000000005</v>
      </c>
      <c r="N594" s="6">
        <f t="shared" si="101"/>
        <v>0</v>
      </c>
      <c r="O594" s="6">
        <f t="shared" si="102"/>
        <v>25940.375</v>
      </c>
      <c r="P594" s="6">
        <f t="shared" si="107"/>
        <v>-3928.125</v>
      </c>
      <c r="Q594" s="11">
        <f t="shared" si="103"/>
        <v>1302196.75</v>
      </c>
      <c r="R594" s="11">
        <f t="shared" si="104"/>
        <v>25940.375</v>
      </c>
      <c r="S594" s="11">
        <f t="shared" si="106"/>
        <v>0</v>
      </c>
      <c r="T594" s="20"/>
    </row>
    <row r="595" spans="1:20" x14ac:dyDescent="0.25">
      <c r="A595">
        <v>2021012424</v>
      </c>
      <c r="B595">
        <v>1</v>
      </c>
      <c r="C595" s="7">
        <v>0.59594999999999998</v>
      </c>
      <c r="D595" s="6">
        <f t="shared" si="108"/>
        <v>89392.5</v>
      </c>
      <c r="E595" s="60">
        <v>9.5009999999999997E-2</v>
      </c>
      <c r="F595" s="6">
        <f t="shared" si="105"/>
        <v>0</v>
      </c>
      <c r="G595" s="7">
        <v>0.25231999999999999</v>
      </c>
      <c r="H595" s="6">
        <f t="shared" si="109"/>
        <v>3154</v>
      </c>
      <c r="I595" s="7">
        <v>0</v>
      </c>
      <c r="J595" s="6">
        <f t="shared" si="110"/>
        <v>0</v>
      </c>
      <c r="K595" s="20"/>
      <c r="L595" s="6">
        <f t="shared" si="99"/>
        <v>64000</v>
      </c>
      <c r="M595" s="6">
        <f t="shared" si="100"/>
        <v>3154</v>
      </c>
      <c r="N595" s="6">
        <f t="shared" si="101"/>
        <v>0</v>
      </c>
      <c r="O595" s="6">
        <f t="shared" si="102"/>
        <v>22238.5</v>
      </c>
      <c r="P595" s="6">
        <f t="shared" si="107"/>
        <v>-3701.875</v>
      </c>
      <c r="Q595" s="11">
        <f t="shared" si="103"/>
        <v>1305424.5</v>
      </c>
      <c r="R595" s="11">
        <f t="shared" si="104"/>
        <v>22238.5</v>
      </c>
      <c r="S595" s="11">
        <f t="shared" si="106"/>
        <v>0</v>
      </c>
      <c r="T595" s="20"/>
    </row>
    <row r="596" spans="1:20" x14ac:dyDescent="0.25">
      <c r="A596">
        <v>2021012501</v>
      </c>
      <c r="B596">
        <v>2</v>
      </c>
      <c r="C596" s="7">
        <v>0.57772999999999997</v>
      </c>
      <c r="D596" s="6">
        <f t="shared" si="108"/>
        <v>86659.5</v>
      </c>
      <c r="E596" s="60">
        <v>5.6009999999999997E-2</v>
      </c>
      <c r="F596" s="6">
        <f t="shared" si="105"/>
        <v>0</v>
      </c>
      <c r="G596" s="7">
        <v>0.23730999999999999</v>
      </c>
      <c r="H596" s="6">
        <f t="shared" si="109"/>
        <v>2966.375</v>
      </c>
      <c r="I596" s="7">
        <v>0</v>
      </c>
      <c r="J596" s="6">
        <f t="shared" si="110"/>
        <v>0</v>
      </c>
      <c r="K596" s="20"/>
      <c r="L596" s="6">
        <f t="shared" ref="L596:L659" si="111">IF(D596-F596&gt;C$17,C$17,D596-F596)</f>
        <v>64000</v>
      </c>
      <c r="M596" s="6">
        <f t="shared" ref="M596:M659" si="112">IF(D596-F596-L596&gt;H596,H596,D596-F596-L596)</f>
        <v>2966.375</v>
      </c>
      <c r="N596" s="6">
        <f t="shared" ref="N596:N659" si="113">IF(D596-F596-L596-M596&gt;J596,J596,D596-F596-L596-M596)</f>
        <v>0</v>
      </c>
      <c r="O596" s="6">
        <f t="shared" ref="O596:O659" si="114">D596-F596-L596-M596-N596</f>
        <v>19693.125</v>
      </c>
      <c r="P596" s="6">
        <f t="shared" si="107"/>
        <v>-2545.375</v>
      </c>
      <c r="Q596" s="11">
        <f t="shared" ref="Q596:Q659" si="115">IF(AA$25*P$17-AA$24+Q595-O596&gt;Q$19,Q$19,IF(AA$25*P$17-AA$24+Q595-O596&lt;0,0,AA$25*P$17-AA$24+Q595-O596))</f>
        <v>1311197.625</v>
      </c>
      <c r="R596" s="11">
        <f t="shared" ref="R596:R659" si="116">IF(Q595-Q596+P$17-AA$24&lt;O596,Q595-Q596+P$17-AA$24,O596)</f>
        <v>19693.125</v>
      </c>
      <c r="S596" s="11">
        <f t="shared" si="106"/>
        <v>0</v>
      </c>
      <c r="T596" s="20"/>
    </row>
    <row r="597" spans="1:20" x14ac:dyDescent="0.25">
      <c r="A597">
        <v>2021012502</v>
      </c>
      <c r="B597">
        <v>2</v>
      </c>
      <c r="C597" s="7">
        <v>0.56825999999999999</v>
      </c>
      <c r="D597" s="6">
        <f t="shared" si="108"/>
        <v>85239</v>
      </c>
      <c r="E597" s="60">
        <v>4.5769999999999998E-2</v>
      </c>
      <c r="F597" s="6">
        <f t="shared" ref="F597:F660" si="117">F$18*E597</f>
        <v>0</v>
      </c>
      <c r="G597" s="7">
        <v>0.23419999999999999</v>
      </c>
      <c r="H597" s="6">
        <f t="shared" si="109"/>
        <v>2927.5</v>
      </c>
      <c r="I597" s="7">
        <v>0</v>
      </c>
      <c r="J597" s="6">
        <f t="shared" si="110"/>
        <v>0</v>
      </c>
      <c r="K597" s="20"/>
      <c r="L597" s="6">
        <f t="shared" si="111"/>
        <v>64000</v>
      </c>
      <c r="M597" s="6">
        <f t="shared" si="112"/>
        <v>2927.5</v>
      </c>
      <c r="N597" s="6">
        <f t="shared" si="113"/>
        <v>0</v>
      </c>
      <c r="O597" s="6">
        <f t="shared" si="114"/>
        <v>18311.5</v>
      </c>
      <c r="P597" s="6">
        <f t="shared" si="107"/>
        <v>-1381.625</v>
      </c>
      <c r="Q597" s="11">
        <f t="shared" si="115"/>
        <v>1318352.375</v>
      </c>
      <c r="R597" s="11">
        <f t="shared" si="116"/>
        <v>18311.5</v>
      </c>
      <c r="S597" s="11">
        <f t="shared" ref="S597:S660" si="118">O597-R597</f>
        <v>0</v>
      </c>
      <c r="T597" s="20"/>
    </row>
    <row r="598" spans="1:20" x14ac:dyDescent="0.25">
      <c r="A598">
        <v>2021012503</v>
      </c>
      <c r="B598">
        <v>2</v>
      </c>
      <c r="C598" s="7">
        <v>0.56432000000000004</v>
      </c>
      <c r="D598" s="6">
        <f t="shared" si="108"/>
        <v>84648</v>
      </c>
      <c r="E598" s="60">
        <v>4.3099999999999999E-2</v>
      </c>
      <c r="F598" s="6">
        <f t="shared" si="117"/>
        <v>0</v>
      </c>
      <c r="G598" s="7">
        <v>0.19939000000000001</v>
      </c>
      <c r="H598" s="6">
        <f t="shared" si="109"/>
        <v>2492.375</v>
      </c>
      <c r="I598" s="7">
        <v>0</v>
      </c>
      <c r="J598" s="6">
        <f t="shared" si="110"/>
        <v>0</v>
      </c>
      <c r="K598" s="20"/>
      <c r="L598" s="6">
        <f t="shared" si="111"/>
        <v>64000</v>
      </c>
      <c r="M598" s="6">
        <f t="shared" si="112"/>
        <v>2492.375</v>
      </c>
      <c r="N598" s="6">
        <f t="shared" si="113"/>
        <v>0</v>
      </c>
      <c r="O598" s="6">
        <f t="shared" si="114"/>
        <v>18155.625</v>
      </c>
      <c r="P598" s="6">
        <f t="shared" ref="P598:P661" si="119">O598-O597</f>
        <v>-155.875</v>
      </c>
      <c r="Q598" s="11">
        <f t="shared" si="115"/>
        <v>1325663</v>
      </c>
      <c r="R598" s="11">
        <f t="shared" si="116"/>
        <v>18155.625</v>
      </c>
      <c r="S598" s="11">
        <f t="shared" si="118"/>
        <v>0</v>
      </c>
      <c r="T598" s="20"/>
    </row>
    <row r="599" spans="1:20" x14ac:dyDescent="0.25">
      <c r="A599">
        <v>2021012504</v>
      </c>
      <c r="B599">
        <v>2</v>
      </c>
      <c r="C599" s="7">
        <v>0.56645000000000001</v>
      </c>
      <c r="D599" s="6">
        <f t="shared" si="108"/>
        <v>84967.5</v>
      </c>
      <c r="E599" s="60">
        <v>5.3109999999999997E-2</v>
      </c>
      <c r="F599" s="6">
        <f t="shared" si="117"/>
        <v>0</v>
      </c>
      <c r="G599" s="7">
        <v>0.18912999999999999</v>
      </c>
      <c r="H599" s="6">
        <f t="shared" si="109"/>
        <v>2364.125</v>
      </c>
      <c r="I599" s="7">
        <v>0</v>
      </c>
      <c r="J599" s="6">
        <f t="shared" si="110"/>
        <v>0</v>
      </c>
      <c r="K599" s="20"/>
      <c r="L599" s="6">
        <f t="shared" si="111"/>
        <v>64000</v>
      </c>
      <c r="M599" s="6">
        <f t="shared" si="112"/>
        <v>2364.125</v>
      </c>
      <c r="N599" s="6">
        <f t="shared" si="113"/>
        <v>0</v>
      </c>
      <c r="O599" s="6">
        <f t="shared" si="114"/>
        <v>18603.375</v>
      </c>
      <c r="P599" s="6">
        <f t="shared" si="119"/>
        <v>447.75</v>
      </c>
      <c r="Q599" s="11">
        <f t="shared" si="115"/>
        <v>1332525.875</v>
      </c>
      <c r="R599" s="11">
        <f t="shared" si="116"/>
        <v>18603.375</v>
      </c>
      <c r="S599" s="11">
        <f t="shared" si="118"/>
        <v>0</v>
      </c>
      <c r="T599" s="20"/>
    </row>
    <row r="600" spans="1:20" x14ac:dyDescent="0.25">
      <c r="A600">
        <v>2021012505</v>
      </c>
      <c r="B600">
        <v>2</v>
      </c>
      <c r="C600" s="7">
        <v>0.58018999999999998</v>
      </c>
      <c r="D600" s="6">
        <f t="shared" si="108"/>
        <v>87028.5</v>
      </c>
      <c r="E600" s="60">
        <v>4.7030000000000002E-2</v>
      </c>
      <c r="F600" s="6">
        <f t="shared" si="117"/>
        <v>0</v>
      </c>
      <c r="G600" s="7">
        <v>0.18215999999999999</v>
      </c>
      <c r="H600" s="6">
        <f t="shared" si="109"/>
        <v>2277</v>
      </c>
      <c r="I600" s="7">
        <v>0</v>
      </c>
      <c r="J600" s="6">
        <f t="shared" si="110"/>
        <v>0</v>
      </c>
      <c r="K600" s="20"/>
      <c r="L600" s="6">
        <f t="shared" si="111"/>
        <v>64000</v>
      </c>
      <c r="M600" s="6">
        <f t="shared" si="112"/>
        <v>2277</v>
      </c>
      <c r="N600" s="6">
        <f t="shared" si="113"/>
        <v>0</v>
      </c>
      <c r="O600" s="6">
        <f t="shared" si="114"/>
        <v>20751.5</v>
      </c>
      <c r="P600" s="6">
        <f t="shared" si="119"/>
        <v>2148.125</v>
      </c>
      <c r="Q600" s="11">
        <f t="shared" si="115"/>
        <v>1337240.625</v>
      </c>
      <c r="R600" s="11">
        <f t="shared" si="116"/>
        <v>20751.5</v>
      </c>
      <c r="S600" s="11">
        <f t="shared" si="118"/>
        <v>0</v>
      </c>
      <c r="T600" s="20"/>
    </row>
    <row r="601" spans="1:20" x14ac:dyDescent="0.25">
      <c r="A601">
        <v>2021012506</v>
      </c>
      <c r="B601">
        <v>2</v>
      </c>
      <c r="C601" s="7">
        <v>0.61019999999999996</v>
      </c>
      <c r="D601" s="6">
        <f t="shared" si="108"/>
        <v>91530</v>
      </c>
      <c r="E601" s="60">
        <v>2.418E-2</v>
      </c>
      <c r="F601" s="6">
        <f t="shared" si="117"/>
        <v>0</v>
      </c>
      <c r="G601" s="7">
        <v>0.16305</v>
      </c>
      <c r="H601" s="6">
        <f t="shared" si="109"/>
        <v>2038.125</v>
      </c>
      <c r="I601" s="7">
        <v>0</v>
      </c>
      <c r="J601" s="6">
        <f t="shared" si="110"/>
        <v>0</v>
      </c>
      <c r="K601" s="20"/>
      <c r="L601" s="6">
        <f t="shared" si="111"/>
        <v>64000</v>
      </c>
      <c r="M601" s="6">
        <f t="shared" si="112"/>
        <v>2038.125</v>
      </c>
      <c r="N601" s="6">
        <f t="shared" si="113"/>
        <v>0</v>
      </c>
      <c r="O601" s="6">
        <f t="shared" si="114"/>
        <v>25491.875</v>
      </c>
      <c r="P601" s="6">
        <f t="shared" si="119"/>
        <v>4740.375</v>
      </c>
      <c r="Q601" s="11">
        <f t="shared" si="115"/>
        <v>1337215</v>
      </c>
      <c r="R601" s="11">
        <f t="shared" si="116"/>
        <v>25491.875</v>
      </c>
      <c r="S601" s="11">
        <f t="shared" si="118"/>
        <v>0</v>
      </c>
      <c r="T601" s="20"/>
    </row>
    <row r="602" spans="1:20" x14ac:dyDescent="0.25">
      <c r="A602">
        <v>2021012507</v>
      </c>
      <c r="B602">
        <v>2</v>
      </c>
      <c r="C602" s="7">
        <v>0.65710000000000002</v>
      </c>
      <c r="D602" s="6">
        <f t="shared" si="108"/>
        <v>98565</v>
      </c>
      <c r="E602" s="60">
        <v>2.4150000000000001E-2</v>
      </c>
      <c r="F602" s="6">
        <f t="shared" si="117"/>
        <v>0</v>
      </c>
      <c r="G602" s="7">
        <v>0.11727</v>
      </c>
      <c r="H602" s="6">
        <f t="shared" si="109"/>
        <v>1465.875</v>
      </c>
      <c r="I602" s="7">
        <v>0</v>
      </c>
      <c r="J602" s="6">
        <f t="shared" si="110"/>
        <v>0</v>
      </c>
      <c r="K602" s="20"/>
      <c r="L602" s="6">
        <f t="shared" si="111"/>
        <v>64000</v>
      </c>
      <c r="M602" s="6">
        <f t="shared" si="112"/>
        <v>1465.875</v>
      </c>
      <c r="N602" s="6">
        <f t="shared" si="113"/>
        <v>0</v>
      </c>
      <c r="O602" s="6">
        <f t="shared" si="114"/>
        <v>33099.125</v>
      </c>
      <c r="P602" s="6">
        <f t="shared" si="119"/>
        <v>7607.25</v>
      </c>
      <c r="Q602" s="11">
        <f t="shared" si="115"/>
        <v>1329582.125</v>
      </c>
      <c r="R602" s="11">
        <f t="shared" si="116"/>
        <v>33099.125</v>
      </c>
      <c r="S602" s="11">
        <f t="shared" si="118"/>
        <v>0</v>
      </c>
      <c r="T602" s="20"/>
    </row>
    <row r="603" spans="1:20" x14ac:dyDescent="0.25">
      <c r="A603">
        <v>2021012508</v>
      </c>
      <c r="B603">
        <v>2</v>
      </c>
      <c r="C603" s="7">
        <v>0.69571000000000005</v>
      </c>
      <c r="D603" s="6">
        <f t="shared" si="108"/>
        <v>104356.50000000001</v>
      </c>
      <c r="E603" s="60">
        <v>2.6089999999999999E-2</v>
      </c>
      <c r="F603" s="6">
        <f t="shared" si="117"/>
        <v>0</v>
      </c>
      <c r="G603" s="7">
        <v>9.1899999999999996E-2</v>
      </c>
      <c r="H603" s="6">
        <f t="shared" si="109"/>
        <v>1148.75</v>
      </c>
      <c r="I603" s="7">
        <v>2.707E-2</v>
      </c>
      <c r="J603" s="6">
        <f t="shared" si="110"/>
        <v>2165.6</v>
      </c>
      <c r="K603" s="20"/>
      <c r="L603" s="6">
        <f t="shared" si="111"/>
        <v>64000</v>
      </c>
      <c r="M603" s="6">
        <f t="shared" si="112"/>
        <v>1148.75</v>
      </c>
      <c r="N603" s="6">
        <f t="shared" si="113"/>
        <v>2165.6</v>
      </c>
      <c r="O603" s="6">
        <f t="shared" si="114"/>
        <v>37042.150000000016</v>
      </c>
      <c r="P603" s="6">
        <f t="shared" si="119"/>
        <v>3943.025000000016</v>
      </c>
      <c r="Q603" s="11">
        <f t="shared" si="115"/>
        <v>1318006.2250000001</v>
      </c>
      <c r="R603" s="11">
        <f t="shared" si="116"/>
        <v>37042.150000000016</v>
      </c>
      <c r="S603" s="11">
        <f t="shared" si="118"/>
        <v>0</v>
      </c>
      <c r="T603" s="20"/>
    </row>
    <row r="604" spans="1:20" x14ac:dyDescent="0.25">
      <c r="A604">
        <v>2021012509</v>
      </c>
      <c r="B604">
        <v>2</v>
      </c>
      <c r="C604" s="7">
        <v>0.71150000000000002</v>
      </c>
      <c r="D604" s="6">
        <f t="shared" si="108"/>
        <v>106725</v>
      </c>
      <c r="E604" s="60">
        <v>6.2599999999999999E-3</v>
      </c>
      <c r="F604" s="6">
        <f t="shared" si="117"/>
        <v>0</v>
      </c>
      <c r="G604" s="7">
        <v>6.0749999999999998E-2</v>
      </c>
      <c r="H604" s="6">
        <f t="shared" si="109"/>
        <v>759.375</v>
      </c>
      <c r="I604" s="7">
        <v>0.25013000000000002</v>
      </c>
      <c r="J604" s="6">
        <f t="shared" si="110"/>
        <v>20010.400000000001</v>
      </c>
      <c r="K604" s="20"/>
      <c r="L604" s="6">
        <f t="shared" si="111"/>
        <v>64000</v>
      </c>
      <c r="M604" s="6">
        <f t="shared" si="112"/>
        <v>759.375</v>
      </c>
      <c r="N604" s="6">
        <f t="shared" si="113"/>
        <v>20010.400000000001</v>
      </c>
      <c r="O604" s="6">
        <f t="shared" si="114"/>
        <v>21955.224999999999</v>
      </c>
      <c r="P604" s="6">
        <f t="shared" si="119"/>
        <v>-15086.925000000017</v>
      </c>
      <c r="Q604" s="11">
        <f t="shared" si="115"/>
        <v>1321517.25</v>
      </c>
      <c r="R604" s="11">
        <f t="shared" si="116"/>
        <v>21955.224999999999</v>
      </c>
      <c r="S604" s="11">
        <f t="shared" si="118"/>
        <v>0</v>
      </c>
      <c r="T604" s="20"/>
    </row>
    <row r="605" spans="1:20" x14ac:dyDescent="0.25">
      <c r="A605">
        <v>2021012510</v>
      </c>
      <c r="B605">
        <v>2</v>
      </c>
      <c r="C605" s="7">
        <v>0.71511999999999998</v>
      </c>
      <c r="D605" s="6">
        <f t="shared" si="108"/>
        <v>107268</v>
      </c>
      <c r="E605" s="60">
        <v>4.7499999999999999E-3</v>
      </c>
      <c r="F605" s="6">
        <f t="shared" si="117"/>
        <v>0</v>
      </c>
      <c r="G605" s="7">
        <v>5.7869999999999998E-2</v>
      </c>
      <c r="H605" s="6">
        <f t="shared" si="109"/>
        <v>723.375</v>
      </c>
      <c r="I605" s="7">
        <v>0.42848999999999998</v>
      </c>
      <c r="J605" s="6">
        <f t="shared" si="110"/>
        <v>34279.199999999997</v>
      </c>
      <c r="K605" s="20"/>
      <c r="L605" s="6">
        <f t="shared" si="111"/>
        <v>64000</v>
      </c>
      <c r="M605" s="6">
        <f t="shared" si="112"/>
        <v>723.375</v>
      </c>
      <c r="N605" s="6">
        <f t="shared" si="113"/>
        <v>34279.199999999997</v>
      </c>
      <c r="O605" s="6">
        <f t="shared" si="114"/>
        <v>8265.4250000000029</v>
      </c>
      <c r="P605" s="6">
        <f t="shared" si="119"/>
        <v>-13689.799999999996</v>
      </c>
      <c r="Q605" s="11">
        <f t="shared" si="115"/>
        <v>1338718.075</v>
      </c>
      <c r="R605" s="11">
        <f t="shared" si="116"/>
        <v>8265.4250000000029</v>
      </c>
      <c r="S605" s="11">
        <f t="shared" si="118"/>
        <v>0</v>
      </c>
      <c r="T605" s="20"/>
    </row>
    <row r="606" spans="1:20" x14ac:dyDescent="0.25">
      <c r="A606">
        <v>2021012511</v>
      </c>
      <c r="B606">
        <v>2</v>
      </c>
      <c r="C606" s="7">
        <v>0.71464000000000005</v>
      </c>
      <c r="D606" s="6">
        <f t="shared" si="108"/>
        <v>107196.00000000001</v>
      </c>
      <c r="E606" s="60">
        <v>9.4500000000000001E-3</v>
      </c>
      <c r="F606" s="6">
        <f t="shared" si="117"/>
        <v>0</v>
      </c>
      <c r="G606" s="7">
        <v>5.1240000000000001E-2</v>
      </c>
      <c r="H606" s="6">
        <f t="shared" si="109"/>
        <v>640.5</v>
      </c>
      <c r="I606" s="7">
        <v>0.44339000000000001</v>
      </c>
      <c r="J606" s="6">
        <f t="shared" si="110"/>
        <v>35471.199999999997</v>
      </c>
      <c r="K606" s="20"/>
      <c r="L606" s="6">
        <f t="shared" si="111"/>
        <v>64000</v>
      </c>
      <c r="M606" s="6">
        <f t="shared" si="112"/>
        <v>640.5</v>
      </c>
      <c r="N606" s="6">
        <f t="shared" si="113"/>
        <v>35471.199999999997</v>
      </c>
      <c r="O606" s="6">
        <f t="shared" si="114"/>
        <v>7084.3000000000175</v>
      </c>
      <c r="P606" s="6">
        <f t="shared" si="119"/>
        <v>-1181.1249999999854</v>
      </c>
      <c r="Q606" s="11">
        <f t="shared" si="115"/>
        <v>1350000</v>
      </c>
      <c r="R606" s="11">
        <f t="shared" si="116"/>
        <v>7084.3000000000175</v>
      </c>
      <c r="S606" s="11">
        <f t="shared" si="118"/>
        <v>0</v>
      </c>
      <c r="T606" s="20"/>
    </row>
    <row r="607" spans="1:20" x14ac:dyDescent="0.25">
      <c r="A607">
        <v>2021012512</v>
      </c>
      <c r="B607">
        <v>2</v>
      </c>
      <c r="C607" s="7">
        <v>0.71035000000000004</v>
      </c>
      <c r="D607" s="6">
        <f t="shared" si="108"/>
        <v>106552.5</v>
      </c>
      <c r="E607" s="60">
        <v>2.32E-3</v>
      </c>
      <c r="F607" s="6">
        <f t="shared" si="117"/>
        <v>0</v>
      </c>
      <c r="G607" s="7">
        <v>4.4420000000000001E-2</v>
      </c>
      <c r="H607" s="6">
        <f t="shared" si="109"/>
        <v>555.25</v>
      </c>
      <c r="I607" s="7">
        <v>0.48125000000000001</v>
      </c>
      <c r="J607" s="6">
        <f t="shared" si="110"/>
        <v>38500</v>
      </c>
      <c r="K607" s="20"/>
      <c r="L607" s="6">
        <f t="shared" si="111"/>
        <v>64000</v>
      </c>
      <c r="M607" s="6">
        <f t="shared" si="112"/>
        <v>555.25</v>
      </c>
      <c r="N607" s="6">
        <f t="shared" si="113"/>
        <v>38500</v>
      </c>
      <c r="O607" s="6">
        <f t="shared" si="114"/>
        <v>3497.25</v>
      </c>
      <c r="P607" s="6">
        <f t="shared" si="119"/>
        <v>-3587.0500000000175</v>
      </c>
      <c r="Q607" s="11">
        <f t="shared" si="115"/>
        <v>1350000</v>
      </c>
      <c r="R607" s="11">
        <f t="shared" si="116"/>
        <v>3497.25</v>
      </c>
      <c r="S607" s="11">
        <f t="shared" si="118"/>
        <v>0</v>
      </c>
      <c r="T607" s="20"/>
    </row>
    <row r="608" spans="1:20" x14ac:dyDescent="0.25">
      <c r="A608">
        <v>2021012513</v>
      </c>
      <c r="B608">
        <v>2</v>
      </c>
      <c r="C608" s="7">
        <v>0.70657000000000003</v>
      </c>
      <c r="D608" s="6">
        <f t="shared" si="108"/>
        <v>105985.5</v>
      </c>
      <c r="E608" s="60">
        <v>7.9900000000000006E-3</v>
      </c>
      <c r="F608" s="6">
        <f t="shared" si="117"/>
        <v>0</v>
      </c>
      <c r="G608" s="7">
        <v>3.3329999999999999E-2</v>
      </c>
      <c r="H608" s="6">
        <f t="shared" si="109"/>
        <v>416.625</v>
      </c>
      <c r="I608" s="7">
        <v>0.50488</v>
      </c>
      <c r="J608" s="6">
        <f t="shared" si="110"/>
        <v>40390.400000000001</v>
      </c>
      <c r="K608" s="20"/>
      <c r="L608" s="6">
        <f t="shared" si="111"/>
        <v>64000</v>
      </c>
      <c r="M608" s="6">
        <f t="shared" si="112"/>
        <v>416.625</v>
      </c>
      <c r="N608" s="6">
        <f t="shared" si="113"/>
        <v>40390.400000000001</v>
      </c>
      <c r="O608" s="6">
        <f t="shared" si="114"/>
        <v>1178.4749999999985</v>
      </c>
      <c r="P608" s="6">
        <f t="shared" si="119"/>
        <v>-2318.7750000000015</v>
      </c>
      <c r="Q608" s="11">
        <f t="shared" si="115"/>
        <v>1350000</v>
      </c>
      <c r="R608" s="11">
        <f t="shared" si="116"/>
        <v>1178.4749999999985</v>
      </c>
      <c r="S608" s="11">
        <f t="shared" si="118"/>
        <v>0</v>
      </c>
      <c r="T608" s="20"/>
    </row>
    <row r="609" spans="1:20" x14ac:dyDescent="0.25">
      <c r="A609">
        <v>2021012514</v>
      </c>
      <c r="B609">
        <v>2</v>
      </c>
      <c r="C609" s="7">
        <v>0.70199</v>
      </c>
      <c r="D609" s="6">
        <f t="shared" si="108"/>
        <v>105298.5</v>
      </c>
      <c r="E609" s="60">
        <v>6.2399999999999999E-3</v>
      </c>
      <c r="F609" s="6">
        <f t="shared" si="117"/>
        <v>0</v>
      </c>
      <c r="G609" s="7">
        <v>3.0470000000000001E-2</v>
      </c>
      <c r="H609" s="6">
        <f t="shared" si="109"/>
        <v>380.875</v>
      </c>
      <c r="I609" s="7">
        <v>0.49952999999999997</v>
      </c>
      <c r="J609" s="6">
        <f t="shared" si="110"/>
        <v>39962.400000000001</v>
      </c>
      <c r="K609" s="20"/>
      <c r="L609" s="6">
        <f t="shared" si="111"/>
        <v>64000</v>
      </c>
      <c r="M609" s="6">
        <f t="shared" si="112"/>
        <v>380.875</v>
      </c>
      <c r="N609" s="6">
        <f t="shared" si="113"/>
        <v>39962.400000000001</v>
      </c>
      <c r="O609" s="6">
        <f t="shared" si="114"/>
        <v>955.22499999999854</v>
      </c>
      <c r="P609" s="6">
        <f t="shared" si="119"/>
        <v>-223.25</v>
      </c>
      <c r="Q609" s="11">
        <f t="shared" si="115"/>
        <v>1350000</v>
      </c>
      <c r="R609" s="11">
        <f t="shared" si="116"/>
        <v>955.22499999999854</v>
      </c>
      <c r="S609" s="11">
        <f t="shared" si="118"/>
        <v>0</v>
      </c>
      <c r="T609" s="20"/>
    </row>
    <row r="610" spans="1:20" x14ac:dyDescent="0.25">
      <c r="A610">
        <v>2021012515</v>
      </c>
      <c r="B610">
        <v>2</v>
      </c>
      <c r="C610" s="7">
        <v>0.69676000000000005</v>
      </c>
      <c r="D610" s="6">
        <f t="shared" si="108"/>
        <v>104514</v>
      </c>
      <c r="E610" s="60">
        <v>7.1399999999999996E-3</v>
      </c>
      <c r="F610" s="6">
        <f t="shared" si="117"/>
        <v>0</v>
      </c>
      <c r="G610" s="7">
        <v>4.299E-2</v>
      </c>
      <c r="H610" s="6">
        <f t="shared" si="109"/>
        <v>537.375</v>
      </c>
      <c r="I610" s="7">
        <v>0.36116999999999999</v>
      </c>
      <c r="J610" s="6">
        <f t="shared" si="110"/>
        <v>28893.599999999999</v>
      </c>
      <c r="K610" s="20"/>
      <c r="L610" s="6">
        <f t="shared" si="111"/>
        <v>64000</v>
      </c>
      <c r="M610" s="6">
        <f t="shared" si="112"/>
        <v>537.375</v>
      </c>
      <c r="N610" s="6">
        <f t="shared" si="113"/>
        <v>28893.599999999999</v>
      </c>
      <c r="O610" s="6">
        <f t="shared" si="114"/>
        <v>11083.025000000001</v>
      </c>
      <c r="P610" s="6">
        <f t="shared" si="119"/>
        <v>10127.800000000003</v>
      </c>
      <c r="Q610" s="11">
        <f t="shared" si="115"/>
        <v>1350000</v>
      </c>
      <c r="R610" s="11">
        <f t="shared" si="116"/>
        <v>11083.025000000001</v>
      </c>
      <c r="S610" s="11">
        <f t="shared" si="118"/>
        <v>0</v>
      </c>
      <c r="T610" s="20"/>
    </row>
    <row r="611" spans="1:20" x14ac:dyDescent="0.25">
      <c r="A611">
        <v>2021012516</v>
      </c>
      <c r="B611">
        <v>2</v>
      </c>
      <c r="C611" s="7">
        <v>0.69567000000000001</v>
      </c>
      <c r="D611" s="6">
        <f t="shared" si="108"/>
        <v>104350.5</v>
      </c>
      <c r="E611" s="60">
        <v>2.513E-2</v>
      </c>
      <c r="F611" s="6">
        <f t="shared" si="117"/>
        <v>0</v>
      </c>
      <c r="G611" s="7">
        <v>5.3039999999999997E-2</v>
      </c>
      <c r="H611" s="6">
        <f t="shared" si="109"/>
        <v>663</v>
      </c>
      <c r="I611" s="7">
        <v>0.14948</v>
      </c>
      <c r="J611" s="6">
        <f t="shared" si="110"/>
        <v>11958.4</v>
      </c>
      <c r="K611" s="20"/>
      <c r="L611" s="6">
        <f t="shared" si="111"/>
        <v>64000</v>
      </c>
      <c r="M611" s="6">
        <f t="shared" si="112"/>
        <v>663</v>
      </c>
      <c r="N611" s="6">
        <f t="shared" si="113"/>
        <v>11958.4</v>
      </c>
      <c r="O611" s="6">
        <f t="shared" si="114"/>
        <v>27729.1</v>
      </c>
      <c r="P611" s="6">
        <f t="shared" si="119"/>
        <v>16646.074999999997</v>
      </c>
      <c r="Q611" s="11">
        <f t="shared" si="115"/>
        <v>1347737.15</v>
      </c>
      <c r="R611" s="11">
        <f t="shared" si="116"/>
        <v>27729.1</v>
      </c>
      <c r="S611" s="11">
        <f t="shared" si="118"/>
        <v>0</v>
      </c>
      <c r="T611" s="20"/>
    </row>
    <row r="612" spans="1:20" x14ac:dyDescent="0.25">
      <c r="A612">
        <v>2021012517</v>
      </c>
      <c r="B612">
        <v>2</v>
      </c>
      <c r="C612" s="7">
        <v>0.70309999999999995</v>
      </c>
      <c r="D612" s="6">
        <f t="shared" si="108"/>
        <v>105464.99999999999</v>
      </c>
      <c r="E612" s="60">
        <v>3.5720000000000002E-2</v>
      </c>
      <c r="F612" s="6">
        <f t="shared" si="117"/>
        <v>0</v>
      </c>
      <c r="G612" s="7">
        <v>8.0640000000000003E-2</v>
      </c>
      <c r="H612" s="6">
        <f t="shared" si="109"/>
        <v>1008</v>
      </c>
      <c r="I612" s="7">
        <v>2.4840000000000001E-2</v>
      </c>
      <c r="J612" s="6">
        <f t="shared" si="110"/>
        <v>1987.2</v>
      </c>
      <c r="K612" s="20"/>
      <c r="L612" s="6">
        <f t="shared" si="111"/>
        <v>64000</v>
      </c>
      <c r="M612" s="6">
        <f t="shared" si="112"/>
        <v>1008</v>
      </c>
      <c r="N612" s="6">
        <f t="shared" si="113"/>
        <v>1987.2</v>
      </c>
      <c r="O612" s="6">
        <f t="shared" si="114"/>
        <v>38469.799999999988</v>
      </c>
      <c r="P612" s="6">
        <f t="shared" si="119"/>
        <v>10740.69999999999</v>
      </c>
      <c r="Q612" s="11">
        <f t="shared" si="115"/>
        <v>1334733.5999999999</v>
      </c>
      <c r="R612" s="11">
        <f t="shared" si="116"/>
        <v>38469.799999999988</v>
      </c>
      <c r="S612" s="11">
        <f t="shared" si="118"/>
        <v>0</v>
      </c>
      <c r="T612" s="20"/>
    </row>
    <row r="613" spans="1:20" x14ac:dyDescent="0.25">
      <c r="A613">
        <v>2021012518</v>
      </c>
      <c r="B613">
        <v>2</v>
      </c>
      <c r="C613" s="7">
        <v>0.72685</v>
      </c>
      <c r="D613" s="6">
        <f t="shared" si="108"/>
        <v>109027.5</v>
      </c>
      <c r="E613" s="60">
        <v>0.10079</v>
      </c>
      <c r="F613" s="6">
        <f t="shared" si="117"/>
        <v>0</v>
      </c>
      <c r="G613" s="7">
        <v>0.11333</v>
      </c>
      <c r="H613" s="6">
        <f t="shared" si="109"/>
        <v>1416.625</v>
      </c>
      <c r="I613" s="7">
        <v>0</v>
      </c>
      <c r="J613" s="6">
        <f t="shared" si="110"/>
        <v>0</v>
      </c>
      <c r="K613" s="20"/>
      <c r="L613" s="6">
        <f t="shared" si="111"/>
        <v>64000</v>
      </c>
      <c r="M613" s="6">
        <f t="shared" si="112"/>
        <v>1416.625</v>
      </c>
      <c r="N613" s="6">
        <f t="shared" si="113"/>
        <v>0</v>
      </c>
      <c r="O613" s="6">
        <f t="shared" si="114"/>
        <v>43610.875</v>
      </c>
      <c r="P613" s="6">
        <f t="shared" si="119"/>
        <v>5141.0750000000116</v>
      </c>
      <c r="Q613" s="11">
        <f t="shared" si="115"/>
        <v>1316588.9749999999</v>
      </c>
      <c r="R613" s="11">
        <f t="shared" si="116"/>
        <v>43610.875</v>
      </c>
      <c r="S613" s="11">
        <f t="shared" si="118"/>
        <v>0</v>
      </c>
      <c r="T613" s="20"/>
    </row>
    <row r="614" spans="1:20" x14ac:dyDescent="0.25">
      <c r="A614">
        <v>2021012519</v>
      </c>
      <c r="B614">
        <v>2</v>
      </c>
      <c r="C614" s="7">
        <v>0.73060000000000003</v>
      </c>
      <c r="D614" s="6">
        <f t="shared" si="108"/>
        <v>109590</v>
      </c>
      <c r="E614" s="60">
        <v>0.20549999999999999</v>
      </c>
      <c r="F614" s="6">
        <f t="shared" si="117"/>
        <v>0</v>
      </c>
      <c r="G614" s="7">
        <v>0.16888</v>
      </c>
      <c r="H614" s="6">
        <f t="shared" si="109"/>
        <v>2111</v>
      </c>
      <c r="I614" s="7">
        <v>0</v>
      </c>
      <c r="J614" s="6">
        <f t="shared" si="110"/>
        <v>0</v>
      </c>
      <c r="K614" s="20"/>
      <c r="L614" s="6">
        <f t="shared" si="111"/>
        <v>64000</v>
      </c>
      <c r="M614" s="6">
        <f t="shared" si="112"/>
        <v>2111</v>
      </c>
      <c r="N614" s="6">
        <f t="shared" si="113"/>
        <v>0</v>
      </c>
      <c r="O614" s="6">
        <f t="shared" si="114"/>
        <v>43479</v>
      </c>
      <c r="P614" s="6">
        <f t="shared" si="119"/>
        <v>-131.875</v>
      </c>
      <c r="Q614" s="11">
        <f t="shared" si="115"/>
        <v>1298576.2249999999</v>
      </c>
      <c r="R614" s="11">
        <f t="shared" si="116"/>
        <v>43479</v>
      </c>
      <c r="S614" s="11">
        <f t="shared" si="118"/>
        <v>0</v>
      </c>
      <c r="T614" s="20"/>
    </row>
    <row r="615" spans="1:20" x14ac:dyDescent="0.25">
      <c r="A615">
        <v>2021012520</v>
      </c>
      <c r="B615">
        <v>2</v>
      </c>
      <c r="C615" s="7">
        <v>0.71748000000000001</v>
      </c>
      <c r="D615" s="6">
        <f t="shared" si="108"/>
        <v>107622</v>
      </c>
      <c r="E615" s="60">
        <v>0.22864999999999999</v>
      </c>
      <c r="F615" s="6">
        <f t="shared" si="117"/>
        <v>0</v>
      </c>
      <c r="G615" s="7">
        <v>0.20759</v>
      </c>
      <c r="H615" s="6">
        <f t="shared" si="109"/>
        <v>2594.875</v>
      </c>
      <c r="I615" s="7">
        <v>0</v>
      </c>
      <c r="J615" s="6">
        <f t="shared" si="110"/>
        <v>0</v>
      </c>
      <c r="K615" s="20"/>
      <c r="L615" s="6">
        <f t="shared" si="111"/>
        <v>64000</v>
      </c>
      <c r="M615" s="6">
        <f t="shared" si="112"/>
        <v>2594.875</v>
      </c>
      <c r="N615" s="6">
        <f t="shared" si="113"/>
        <v>0</v>
      </c>
      <c r="O615" s="6">
        <f t="shared" si="114"/>
        <v>41027.125</v>
      </c>
      <c r="P615" s="6">
        <f t="shared" si="119"/>
        <v>-2451.875</v>
      </c>
      <c r="Q615" s="11">
        <f t="shared" si="115"/>
        <v>1283015.3499999999</v>
      </c>
      <c r="R615" s="11">
        <f t="shared" si="116"/>
        <v>41027.125</v>
      </c>
      <c r="S615" s="11">
        <f t="shared" si="118"/>
        <v>0</v>
      </c>
      <c r="T615" s="20"/>
    </row>
    <row r="616" spans="1:20" x14ac:dyDescent="0.25">
      <c r="A616">
        <v>2021012521</v>
      </c>
      <c r="B616">
        <v>2</v>
      </c>
      <c r="C616" s="7">
        <v>0.69969000000000003</v>
      </c>
      <c r="D616" s="6">
        <f t="shared" si="108"/>
        <v>104953.5</v>
      </c>
      <c r="E616" s="60">
        <v>0.30992999999999998</v>
      </c>
      <c r="F616" s="6">
        <f t="shared" si="117"/>
        <v>0</v>
      </c>
      <c r="G616" s="7">
        <v>0.27389999999999998</v>
      </c>
      <c r="H616" s="6">
        <f t="shared" si="109"/>
        <v>3423.7499999999995</v>
      </c>
      <c r="I616" s="7">
        <v>0</v>
      </c>
      <c r="J616" s="6">
        <f t="shared" si="110"/>
        <v>0</v>
      </c>
      <c r="K616" s="20"/>
      <c r="L616" s="6">
        <f t="shared" si="111"/>
        <v>64000</v>
      </c>
      <c r="M616" s="6">
        <f t="shared" si="112"/>
        <v>3423.7499999999995</v>
      </c>
      <c r="N616" s="6">
        <f t="shared" si="113"/>
        <v>0</v>
      </c>
      <c r="O616" s="6">
        <f t="shared" si="114"/>
        <v>37529.75</v>
      </c>
      <c r="P616" s="6">
        <f t="shared" si="119"/>
        <v>-3497.375</v>
      </c>
      <c r="Q616" s="11">
        <f t="shared" si="115"/>
        <v>1270951.8499999999</v>
      </c>
      <c r="R616" s="11">
        <f t="shared" si="116"/>
        <v>37529.75</v>
      </c>
      <c r="S616" s="11">
        <f t="shared" si="118"/>
        <v>0</v>
      </c>
      <c r="T616" s="20"/>
    </row>
    <row r="617" spans="1:20" x14ac:dyDescent="0.25">
      <c r="A617">
        <v>2021012522</v>
      </c>
      <c r="B617">
        <v>2</v>
      </c>
      <c r="C617" s="7">
        <v>0.67534000000000005</v>
      </c>
      <c r="D617" s="6">
        <f t="shared" si="108"/>
        <v>101301.00000000001</v>
      </c>
      <c r="E617" s="60">
        <v>0.34761999999999998</v>
      </c>
      <c r="F617" s="6">
        <f t="shared" si="117"/>
        <v>0</v>
      </c>
      <c r="G617" s="7">
        <v>0.32629999999999998</v>
      </c>
      <c r="H617" s="6">
        <f t="shared" si="109"/>
        <v>4078.7499999999995</v>
      </c>
      <c r="I617" s="7">
        <v>0</v>
      </c>
      <c r="J617" s="6">
        <f t="shared" si="110"/>
        <v>0</v>
      </c>
      <c r="K617" s="20"/>
      <c r="L617" s="6">
        <f t="shared" si="111"/>
        <v>64000</v>
      </c>
      <c r="M617" s="6">
        <f t="shared" si="112"/>
        <v>4078.7499999999995</v>
      </c>
      <c r="N617" s="6">
        <f t="shared" si="113"/>
        <v>0</v>
      </c>
      <c r="O617" s="6">
        <f t="shared" si="114"/>
        <v>33222.250000000015</v>
      </c>
      <c r="P617" s="6">
        <f t="shared" si="119"/>
        <v>-4307.4999999999854</v>
      </c>
      <c r="Q617" s="11">
        <f t="shared" si="115"/>
        <v>1263195.8499999999</v>
      </c>
      <c r="R617" s="11">
        <f t="shared" si="116"/>
        <v>33222.250000000015</v>
      </c>
      <c r="S617" s="11">
        <f t="shared" si="118"/>
        <v>0</v>
      </c>
      <c r="T617" s="20"/>
    </row>
    <row r="618" spans="1:20" x14ac:dyDescent="0.25">
      <c r="A618">
        <v>2021012523</v>
      </c>
      <c r="B618">
        <v>2</v>
      </c>
      <c r="C618" s="7">
        <v>0.64281999999999995</v>
      </c>
      <c r="D618" s="6">
        <f t="shared" si="108"/>
        <v>96422.999999999985</v>
      </c>
      <c r="E618" s="60">
        <v>0.38708999999999999</v>
      </c>
      <c r="F618" s="6">
        <f t="shared" si="117"/>
        <v>0</v>
      </c>
      <c r="G618" s="7">
        <v>0.42082000000000003</v>
      </c>
      <c r="H618" s="6">
        <f t="shared" si="109"/>
        <v>5260.25</v>
      </c>
      <c r="I618" s="7">
        <v>0</v>
      </c>
      <c r="J618" s="6">
        <f t="shared" si="110"/>
        <v>0</v>
      </c>
      <c r="K618" s="20"/>
      <c r="L618" s="6">
        <f t="shared" si="111"/>
        <v>64000</v>
      </c>
      <c r="M618" s="6">
        <f t="shared" si="112"/>
        <v>5260.25</v>
      </c>
      <c r="N618" s="6">
        <f t="shared" si="113"/>
        <v>0</v>
      </c>
      <c r="O618" s="6">
        <f t="shared" si="114"/>
        <v>27162.749999999985</v>
      </c>
      <c r="P618" s="6">
        <f t="shared" si="119"/>
        <v>-6059.5000000000291</v>
      </c>
      <c r="Q618" s="11">
        <f t="shared" si="115"/>
        <v>1261499.3499999999</v>
      </c>
      <c r="R618" s="11">
        <f t="shared" si="116"/>
        <v>27162.749999999985</v>
      </c>
      <c r="S618" s="11">
        <f t="shared" si="118"/>
        <v>0</v>
      </c>
      <c r="T618" s="20"/>
    </row>
    <row r="619" spans="1:20" x14ac:dyDescent="0.25">
      <c r="A619">
        <v>2021012524</v>
      </c>
      <c r="B619">
        <v>2</v>
      </c>
      <c r="C619" s="7">
        <v>0.61202999999999996</v>
      </c>
      <c r="D619" s="6">
        <f t="shared" si="108"/>
        <v>91804.5</v>
      </c>
      <c r="E619" s="60">
        <v>0.42004000000000002</v>
      </c>
      <c r="F619" s="6">
        <f t="shared" si="117"/>
        <v>0</v>
      </c>
      <c r="G619" s="7">
        <v>0.51075999999999999</v>
      </c>
      <c r="H619" s="6">
        <f t="shared" si="109"/>
        <v>6384.5</v>
      </c>
      <c r="I619" s="7">
        <v>0</v>
      </c>
      <c r="J619" s="6">
        <f t="shared" si="110"/>
        <v>0</v>
      </c>
      <c r="K619" s="20"/>
      <c r="L619" s="6">
        <f t="shared" si="111"/>
        <v>64000</v>
      </c>
      <c r="M619" s="6">
        <f t="shared" si="112"/>
        <v>6384.5</v>
      </c>
      <c r="N619" s="6">
        <f t="shared" si="113"/>
        <v>0</v>
      </c>
      <c r="O619" s="6">
        <f t="shared" si="114"/>
        <v>21420</v>
      </c>
      <c r="P619" s="6">
        <f t="shared" si="119"/>
        <v>-5742.7499999999854</v>
      </c>
      <c r="Q619" s="11">
        <f t="shared" si="115"/>
        <v>1265545.5999999999</v>
      </c>
      <c r="R619" s="11">
        <f t="shared" si="116"/>
        <v>21420</v>
      </c>
      <c r="S619" s="11">
        <f t="shared" si="118"/>
        <v>0</v>
      </c>
      <c r="T619" s="20"/>
    </row>
    <row r="620" spans="1:20" x14ac:dyDescent="0.25">
      <c r="A620">
        <v>2021012601</v>
      </c>
      <c r="B620">
        <v>3</v>
      </c>
      <c r="C620" s="7">
        <v>0.58962000000000003</v>
      </c>
      <c r="D620" s="6">
        <f t="shared" si="108"/>
        <v>88443</v>
      </c>
      <c r="E620" s="60">
        <v>0.37945000000000001</v>
      </c>
      <c r="F620" s="6">
        <f t="shared" si="117"/>
        <v>0</v>
      </c>
      <c r="G620" s="7">
        <v>0.59165999999999996</v>
      </c>
      <c r="H620" s="6">
        <f t="shared" si="109"/>
        <v>7395.75</v>
      </c>
      <c r="I620" s="7">
        <v>0</v>
      </c>
      <c r="J620" s="6">
        <f t="shared" si="110"/>
        <v>0</v>
      </c>
      <c r="K620" s="20"/>
      <c r="L620" s="6">
        <f t="shared" si="111"/>
        <v>64000</v>
      </c>
      <c r="M620" s="6">
        <f t="shared" si="112"/>
        <v>7395.75</v>
      </c>
      <c r="N620" s="6">
        <f t="shared" si="113"/>
        <v>0</v>
      </c>
      <c r="O620" s="6">
        <f t="shared" si="114"/>
        <v>17047.25</v>
      </c>
      <c r="P620" s="6">
        <f t="shared" si="119"/>
        <v>-4372.75</v>
      </c>
      <c r="Q620" s="11">
        <f t="shared" si="115"/>
        <v>1273964.5999999999</v>
      </c>
      <c r="R620" s="11">
        <f t="shared" si="116"/>
        <v>17047.25</v>
      </c>
      <c r="S620" s="11">
        <f t="shared" si="118"/>
        <v>0</v>
      </c>
      <c r="T620" s="20"/>
    </row>
    <row r="621" spans="1:20" x14ac:dyDescent="0.25">
      <c r="A621">
        <v>2021012602</v>
      </c>
      <c r="B621">
        <v>3</v>
      </c>
      <c r="C621" s="7">
        <v>0.57796999999999998</v>
      </c>
      <c r="D621" s="6">
        <f t="shared" si="108"/>
        <v>86695.5</v>
      </c>
      <c r="E621" s="60">
        <v>0.29643999999999998</v>
      </c>
      <c r="F621" s="6">
        <f t="shared" si="117"/>
        <v>0</v>
      </c>
      <c r="G621" s="7">
        <v>0.67759999999999998</v>
      </c>
      <c r="H621" s="6">
        <f t="shared" si="109"/>
        <v>8470</v>
      </c>
      <c r="I621" s="7">
        <v>0</v>
      </c>
      <c r="J621" s="6">
        <f t="shared" si="110"/>
        <v>0</v>
      </c>
      <c r="K621" s="20"/>
      <c r="L621" s="6">
        <f t="shared" si="111"/>
        <v>64000</v>
      </c>
      <c r="M621" s="6">
        <f t="shared" si="112"/>
        <v>8470</v>
      </c>
      <c r="N621" s="6">
        <f t="shared" si="113"/>
        <v>0</v>
      </c>
      <c r="O621" s="6">
        <f t="shared" si="114"/>
        <v>14225.5</v>
      </c>
      <c r="P621" s="6">
        <f t="shared" si="119"/>
        <v>-2821.75</v>
      </c>
      <c r="Q621" s="11">
        <f t="shared" si="115"/>
        <v>1285205.3499999999</v>
      </c>
      <c r="R621" s="11">
        <f t="shared" si="116"/>
        <v>14225.5</v>
      </c>
      <c r="S621" s="11">
        <f t="shared" si="118"/>
        <v>0</v>
      </c>
      <c r="T621" s="20"/>
    </row>
    <row r="622" spans="1:20" x14ac:dyDescent="0.25">
      <c r="A622">
        <v>2021012603</v>
      </c>
      <c r="B622">
        <v>3</v>
      </c>
      <c r="C622" s="7">
        <v>0.57155</v>
      </c>
      <c r="D622" s="6">
        <f t="shared" si="108"/>
        <v>85732.5</v>
      </c>
      <c r="E622" s="60">
        <v>0.28753000000000001</v>
      </c>
      <c r="F622" s="6">
        <f t="shared" si="117"/>
        <v>0</v>
      </c>
      <c r="G622" s="7">
        <v>0.75038000000000005</v>
      </c>
      <c r="H622" s="6">
        <f t="shared" si="109"/>
        <v>9379.75</v>
      </c>
      <c r="I622" s="7">
        <v>0</v>
      </c>
      <c r="J622" s="6">
        <f t="shared" si="110"/>
        <v>0</v>
      </c>
      <c r="K622" s="20"/>
      <c r="L622" s="6">
        <f t="shared" si="111"/>
        <v>64000</v>
      </c>
      <c r="M622" s="6">
        <f t="shared" si="112"/>
        <v>9379.75</v>
      </c>
      <c r="N622" s="6">
        <f t="shared" si="113"/>
        <v>0</v>
      </c>
      <c r="O622" s="6">
        <f t="shared" si="114"/>
        <v>12352.75</v>
      </c>
      <c r="P622" s="6">
        <f t="shared" si="119"/>
        <v>-1872.75</v>
      </c>
      <c r="Q622" s="11">
        <f t="shared" si="115"/>
        <v>1298318.8499999999</v>
      </c>
      <c r="R622" s="11">
        <f t="shared" si="116"/>
        <v>12352.75</v>
      </c>
      <c r="S622" s="11">
        <f t="shared" si="118"/>
        <v>0</v>
      </c>
      <c r="T622" s="20"/>
    </row>
    <row r="623" spans="1:20" x14ac:dyDescent="0.25">
      <c r="A623">
        <v>2021012604</v>
      </c>
      <c r="B623">
        <v>3</v>
      </c>
      <c r="C623" s="7">
        <v>0.57191000000000003</v>
      </c>
      <c r="D623" s="6">
        <f t="shared" si="108"/>
        <v>85786.5</v>
      </c>
      <c r="E623" s="60">
        <v>0.29883999999999999</v>
      </c>
      <c r="F623" s="6">
        <f t="shared" si="117"/>
        <v>0</v>
      </c>
      <c r="G623" s="7">
        <v>0.78337999999999997</v>
      </c>
      <c r="H623" s="6">
        <f t="shared" si="109"/>
        <v>9792.25</v>
      </c>
      <c r="I623" s="7">
        <v>0</v>
      </c>
      <c r="J623" s="6">
        <f t="shared" si="110"/>
        <v>0</v>
      </c>
      <c r="K623" s="20"/>
      <c r="L623" s="6">
        <f t="shared" si="111"/>
        <v>64000</v>
      </c>
      <c r="M623" s="6">
        <f t="shared" si="112"/>
        <v>9792.25</v>
      </c>
      <c r="N623" s="6">
        <f t="shared" si="113"/>
        <v>0</v>
      </c>
      <c r="O623" s="6">
        <f t="shared" si="114"/>
        <v>11994.25</v>
      </c>
      <c r="P623" s="6">
        <f t="shared" si="119"/>
        <v>-358.5</v>
      </c>
      <c r="Q623" s="11">
        <f t="shared" si="115"/>
        <v>1311790.8499999999</v>
      </c>
      <c r="R623" s="11">
        <f t="shared" si="116"/>
        <v>11994.25</v>
      </c>
      <c r="S623" s="11">
        <f t="shared" si="118"/>
        <v>0</v>
      </c>
      <c r="T623" s="20"/>
    </row>
    <row r="624" spans="1:20" x14ac:dyDescent="0.25">
      <c r="A624">
        <v>2021012605</v>
      </c>
      <c r="B624">
        <v>3</v>
      </c>
      <c r="C624" s="7">
        <v>0.58169000000000004</v>
      </c>
      <c r="D624" s="6">
        <f t="shared" si="108"/>
        <v>87253.5</v>
      </c>
      <c r="E624" s="60">
        <v>0.35837000000000002</v>
      </c>
      <c r="F624" s="6">
        <f t="shared" si="117"/>
        <v>0</v>
      </c>
      <c r="G624" s="7">
        <v>0.77681</v>
      </c>
      <c r="H624" s="6">
        <f t="shared" si="109"/>
        <v>9710.125</v>
      </c>
      <c r="I624" s="7">
        <v>0</v>
      </c>
      <c r="J624" s="6">
        <f t="shared" si="110"/>
        <v>0</v>
      </c>
      <c r="K624" s="20"/>
      <c r="L624" s="6">
        <f t="shared" si="111"/>
        <v>64000</v>
      </c>
      <c r="M624" s="6">
        <f t="shared" si="112"/>
        <v>9710.125</v>
      </c>
      <c r="N624" s="6">
        <f t="shared" si="113"/>
        <v>0</v>
      </c>
      <c r="O624" s="6">
        <f t="shared" si="114"/>
        <v>13543.375</v>
      </c>
      <c r="P624" s="6">
        <f t="shared" si="119"/>
        <v>1549.125</v>
      </c>
      <c r="Q624" s="11">
        <f t="shared" si="115"/>
        <v>1323713.7249999999</v>
      </c>
      <c r="R624" s="11">
        <f t="shared" si="116"/>
        <v>13543.375</v>
      </c>
      <c r="S624" s="11">
        <f t="shared" si="118"/>
        <v>0</v>
      </c>
      <c r="T624" s="20"/>
    </row>
    <row r="625" spans="1:20" x14ac:dyDescent="0.25">
      <c r="A625">
        <v>2021012606</v>
      </c>
      <c r="B625">
        <v>3</v>
      </c>
      <c r="C625" s="7">
        <v>0.60955000000000004</v>
      </c>
      <c r="D625" s="6">
        <f t="shared" si="108"/>
        <v>91432.5</v>
      </c>
      <c r="E625" s="60">
        <v>0.46466000000000002</v>
      </c>
      <c r="F625" s="6">
        <f t="shared" si="117"/>
        <v>0</v>
      </c>
      <c r="G625" s="7">
        <v>0.78764000000000001</v>
      </c>
      <c r="H625" s="6">
        <f t="shared" si="109"/>
        <v>9845.5</v>
      </c>
      <c r="I625" s="7">
        <v>0</v>
      </c>
      <c r="J625" s="6">
        <f t="shared" si="110"/>
        <v>0</v>
      </c>
      <c r="K625" s="20"/>
      <c r="L625" s="6">
        <f t="shared" si="111"/>
        <v>64000</v>
      </c>
      <c r="M625" s="6">
        <f t="shared" si="112"/>
        <v>9845.5</v>
      </c>
      <c r="N625" s="6">
        <f t="shared" si="113"/>
        <v>0</v>
      </c>
      <c r="O625" s="6">
        <f t="shared" si="114"/>
        <v>17587</v>
      </c>
      <c r="P625" s="6">
        <f t="shared" si="119"/>
        <v>4043.625</v>
      </c>
      <c r="Q625" s="11">
        <f t="shared" si="115"/>
        <v>1331592.9749999999</v>
      </c>
      <c r="R625" s="11">
        <f t="shared" si="116"/>
        <v>17587</v>
      </c>
      <c r="S625" s="11">
        <f t="shared" si="118"/>
        <v>0</v>
      </c>
      <c r="T625" s="20"/>
    </row>
    <row r="626" spans="1:20" x14ac:dyDescent="0.25">
      <c r="A626">
        <v>2021012607</v>
      </c>
      <c r="B626">
        <v>3</v>
      </c>
      <c r="C626" s="7">
        <v>0.64998</v>
      </c>
      <c r="D626" s="6">
        <f t="shared" si="108"/>
        <v>97497</v>
      </c>
      <c r="E626" s="60">
        <v>0.54481000000000002</v>
      </c>
      <c r="F626" s="6">
        <f t="shared" si="117"/>
        <v>0</v>
      </c>
      <c r="G626" s="7">
        <v>0.79830000000000001</v>
      </c>
      <c r="H626" s="6">
        <f t="shared" si="109"/>
        <v>9978.75</v>
      </c>
      <c r="I626" s="7">
        <v>0</v>
      </c>
      <c r="J626" s="6">
        <f t="shared" si="110"/>
        <v>0</v>
      </c>
      <c r="K626" s="20"/>
      <c r="L626" s="6">
        <f t="shared" si="111"/>
        <v>64000</v>
      </c>
      <c r="M626" s="6">
        <f t="shared" si="112"/>
        <v>9978.75</v>
      </c>
      <c r="N626" s="6">
        <f t="shared" si="113"/>
        <v>0</v>
      </c>
      <c r="O626" s="6">
        <f t="shared" si="114"/>
        <v>23518.25</v>
      </c>
      <c r="P626" s="6">
        <f t="shared" si="119"/>
        <v>5931.25</v>
      </c>
      <c r="Q626" s="11">
        <f t="shared" si="115"/>
        <v>1333540.9749999999</v>
      </c>
      <c r="R626" s="11">
        <f t="shared" si="116"/>
        <v>23518.25</v>
      </c>
      <c r="S626" s="11">
        <f t="shared" si="118"/>
        <v>0</v>
      </c>
      <c r="T626" s="20"/>
    </row>
    <row r="627" spans="1:20" x14ac:dyDescent="0.25">
      <c r="A627">
        <v>2021012608</v>
      </c>
      <c r="B627">
        <v>3</v>
      </c>
      <c r="C627" s="7">
        <v>0.68644000000000005</v>
      </c>
      <c r="D627" s="6">
        <f t="shared" si="108"/>
        <v>102966.00000000001</v>
      </c>
      <c r="E627" s="60">
        <v>0.54674</v>
      </c>
      <c r="F627" s="6">
        <f t="shared" si="117"/>
        <v>0</v>
      </c>
      <c r="G627" s="7">
        <v>0.84521000000000002</v>
      </c>
      <c r="H627" s="6">
        <f t="shared" si="109"/>
        <v>10565.125</v>
      </c>
      <c r="I627" s="7">
        <v>2.043E-2</v>
      </c>
      <c r="J627" s="6">
        <f t="shared" si="110"/>
        <v>1634.4</v>
      </c>
      <c r="K627" s="20"/>
      <c r="L627" s="6">
        <f t="shared" si="111"/>
        <v>64000</v>
      </c>
      <c r="M627" s="6">
        <f t="shared" si="112"/>
        <v>10565.125</v>
      </c>
      <c r="N627" s="6">
        <f t="shared" si="113"/>
        <v>1634.4</v>
      </c>
      <c r="O627" s="6">
        <f t="shared" si="114"/>
        <v>26766.475000000013</v>
      </c>
      <c r="P627" s="6">
        <f t="shared" si="119"/>
        <v>3248.2250000000131</v>
      </c>
      <c r="Q627" s="11">
        <f t="shared" si="115"/>
        <v>1332240.7499999998</v>
      </c>
      <c r="R627" s="11">
        <f t="shared" si="116"/>
        <v>26766.475000000013</v>
      </c>
      <c r="S627" s="11">
        <f t="shared" si="118"/>
        <v>0</v>
      </c>
      <c r="T627" s="20"/>
    </row>
    <row r="628" spans="1:20" x14ac:dyDescent="0.25">
      <c r="A628">
        <v>2021012609</v>
      </c>
      <c r="B628">
        <v>3</v>
      </c>
      <c r="C628" s="7">
        <v>0.70096999999999998</v>
      </c>
      <c r="D628" s="6">
        <f t="shared" si="108"/>
        <v>105145.5</v>
      </c>
      <c r="E628" s="60">
        <v>0.53376000000000001</v>
      </c>
      <c r="F628" s="6">
        <f t="shared" si="117"/>
        <v>0</v>
      </c>
      <c r="G628" s="7">
        <v>0.84774000000000005</v>
      </c>
      <c r="H628" s="6">
        <f t="shared" si="109"/>
        <v>10596.75</v>
      </c>
      <c r="I628" s="7">
        <v>0.15371000000000001</v>
      </c>
      <c r="J628" s="6">
        <f t="shared" si="110"/>
        <v>12296.800000000001</v>
      </c>
      <c r="K628" s="20"/>
      <c r="L628" s="6">
        <f t="shared" si="111"/>
        <v>64000</v>
      </c>
      <c r="M628" s="6">
        <f t="shared" si="112"/>
        <v>10596.75</v>
      </c>
      <c r="N628" s="6">
        <f t="shared" si="113"/>
        <v>12296.800000000001</v>
      </c>
      <c r="O628" s="6">
        <f t="shared" si="114"/>
        <v>18251.949999999997</v>
      </c>
      <c r="P628" s="6">
        <f t="shared" si="119"/>
        <v>-8514.525000000016</v>
      </c>
      <c r="Q628" s="11">
        <f t="shared" si="115"/>
        <v>1339455.0499999998</v>
      </c>
      <c r="R628" s="11">
        <f t="shared" si="116"/>
        <v>18251.949999999997</v>
      </c>
      <c r="S628" s="11">
        <f t="shared" si="118"/>
        <v>0</v>
      </c>
      <c r="T628" s="20"/>
    </row>
    <row r="629" spans="1:20" x14ac:dyDescent="0.25">
      <c r="A629">
        <v>2021012610</v>
      </c>
      <c r="B629">
        <v>3</v>
      </c>
      <c r="C629" s="7">
        <v>0.70491999999999999</v>
      </c>
      <c r="D629" s="6">
        <f t="shared" si="108"/>
        <v>105738</v>
      </c>
      <c r="E629" s="60">
        <v>0.53356000000000003</v>
      </c>
      <c r="F629" s="6">
        <f t="shared" si="117"/>
        <v>0</v>
      </c>
      <c r="G629" s="7">
        <v>0.84243999999999997</v>
      </c>
      <c r="H629" s="6">
        <f t="shared" si="109"/>
        <v>10530.5</v>
      </c>
      <c r="I629" s="7">
        <v>0.33261000000000002</v>
      </c>
      <c r="J629" s="6">
        <f t="shared" si="110"/>
        <v>26608.800000000003</v>
      </c>
      <c r="K629" s="20"/>
      <c r="L629" s="6">
        <f t="shared" si="111"/>
        <v>64000</v>
      </c>
      <c r="M629" s="6">
        <f t="shared" si="112"/>
        <v>10530.5</v>
      </c>
      <c r="N629" s="6">
        <f t="shared" si="113"/>
        <v>26608.800000000003</v>
      </c>
      <c r="O629" s="6">
        <f t="shared" si="114"/>
        <v>4598.6999999999971</v>
      </c>
      <c r="P629" s="6">
        <f t="shared" si="119"/>
        <v>-13653.25</v>
      </c>
      <c r="Q629" s="11">
        <f t="shared" si="115"/>
        <v>1350000</v>
      </c>
      <c r="R629" s="11">
        <f t="shared" si="116"/>
        <v>4598.6999999999971</v>
      </c>
      <c r="S629" s="11">
        <f t="shared" si="118"/>
        <v>0</v>
      </c>
      <c r="T629" s="20"/>
    </row>
    <row r="630" spans="1:20" x14ac:dyDescent="0.25">
      <c r="A630">
        <v>2021012611</v>
      </c>
      <c r="B630">
        <v>3</v>
      </c>
      <c r="C630" s="7">
        <v>0.70665</v>
      </c>
      <c r="D630" s="6">
        <f t="shared" si="108"/>
        <v>105997.5</v>
      </c>
      <c r="E630" s="60">
        <v>0.53420000000000001</v>
      </c>
      <c r="F630" s="6">
        <f t="shared" si="117"/>
        <v>0</v>
      </c>
      <c r="G630" s="7">
        <v>0.82762000000000002</v>
      </c>
      <c r="H630" s="6">
        <f t="shared" si="109"/>
        <v>10345.25</v>
      </c>
      <c r="I630" s="7">
        <v>0.39883999999999997</v>
      </c>
      <c r="J630" s="6">
        <f t="shared" si="110"/>
        <v>31907.199999999997</v>
      </c>
      <c r="K630" s="20"/>
      <c r="L630" s="6">
        <f t="shared" si="111"/>
        <v>64000</v>
      </c>
      <c r="M630" s="6">
        <f t="shared" si="112"/>
        <v>10345.25</v>
      </c>
      <c r="N630" s="6">
        <f t="shared" si="113"/>
        <v>31652.25</v>
      </c>
      <c r="O630" s="6">
        <f t="shared" si="114"/>
        <v>0</v>
      </c>
      <c r="P630" s="6">
        <f t="shared" si="119"/>
        <v>-4598.6999999999971</v>
      </c>
      <c r="Q630" s="11">
        <f t="shared" si="115"/>
        <v>1350000</v>
      </c>
      <c r="R630" s="11">
        <f t="shared" si="116"/>
        <v>0</v>
      </c>
      <c r="S630" s="11">
        <f t="shared" si="118"/>
        <v>0</v>
      </c>
      <c r="T630" s="20"/>
    </row>
    <row r="631" spans="1:20" x14ac:dyDescent="0.25">
      <c r="A631">
        <v>2021012612</v>
      </c>
      <c r="B631">
        <v>3</v>
      </c>
      <c r="C631" s="7">
        <v>0.70430000000000004</v>
      </c>
      <c r="D631" s="6">
        <f t="shared" si="108"/>
        <v>105645</v>
      </c>
      <c r="E631" s="60">
        <v>0.56320000000000003</v>
      </c>
      <c r="F631" s="6">
        <f t="shared" si="117"/>
        <v>0</v>
      </c>
      <c r="G631" s="7">
        <v>0.82352999999999998</v>
      </c>
      <c r="H631" s="6">
        <f t="shared" si="109"/>
        <v>10294.125</v>
      </c>
      <c r="I631" s="7">
        <v>0.46032000000000001</v>
      </c>
      <c r="J631" s="6">
        <f t="shared" si="110"/>
        <v>36825.599999999999</v>
      </c>
      <c r="K631" s="20"/>
      <c r="L631" s="6">
        <f t="shared" si="111"/>
        <v>64000</v>
      </c>
      <c r="M631" s="6">
        <f t="shared" si="112"/>
        <v>10294.125</v>
      </c>
      <c r="N631" s="6">
        <f t="shared" si="113"/>
        <v>31350.875</v>
      </c>
      <c r="O631" s="6">
        <f t="shared" si="114"/>
        <v>0</v>
      </c>
      <c r="P631" s="6">
        <f t="shared" si="119"/>
        <v>0</v>
      </c>
      <c r="Q631" s="11">
        <f t="shared" si="115"/>
        <v>1350000</v>
      </c>
      <c r="R631" s="11">
        <f t="shared" si="116"/>
        <v>0</v>
      </c>
      <c r="S631" s="11">
        <f t="shared" si="118"/>
        <v>0</v>
      </c>
      <c r="T631" s="20"/>
    </row>
    <row r="632" spans="1:20" x14ac:dyDescent="0.25">
      <c r="A632">
        <v>2021012613</v>
      </c>
      <c r="B632">
        <v>3</v>
      </c>
      <c r="C632" s="7">
        <v>0.70094999999999996</v>
      </c>
      <c r="D632" s="6">
        <f t="shared" si="108"/>
        <v>105142.5</v>
      </c>
      <c r="E632" s="60">
        <v>0.60358000000000001</v>
      </c>
      <c r="F632" s="6">
        <f t="shared" si="117"/>
        <v>0</v>
      </c>
      <c r="G632" s="7">
        <v>0.79013999999999995</v>
      </c>
      <c r="H632" s="6">
        <f t="shared" si="109"/>
        <v>9876.75</v>
      </c>
      <c r="I632" s="7">
        <v>0.45118000000000003</v>
      </c>
      <c r="J632" s="6">
        <f t="shared" si="110"/>
        <v>36094.400000000001</v>
      </c>
      <c r="K632" s="20"/>
      <c r="L632" s="6">
        <f t="shared" si="111"/>
        <v>64000</v>
      </c>
      <c r="M632" s="6">
        <f t="shared" si="112"/>
        <v>9876.75</v>
      </c>
      <c r="N632" s="6">
        <f t="shared" si="113"/>
        <v>31265.75</v>
      </c>
      <c r="O632" s="6">
        <f t="shared" si="114"/>
        <v>0</v>
      </c>
      <c r="P632" s="6">
        <f t="shared" si="119"/>
        <v>0</v>
      </c>
      <c r="Q632" s="11">
        <f t="shared" si="115"/>
        <v>1350000</v>
      </c>
      <c r="R632" s="11">
        <f t="shared" si="116"/>
        <v>0</v>
      </c>
      <c r="S632" s="11">
        <f t="shared" si="118"/>
        <v>0</v>
      </c>
      <c r="T632" s="20"/>
    </row>
    <row r="633" spans="1:20" x14ac:dyDescent="0.25">
      <c r="A633">
        <v>2021012614</v>
      </c>
      <c r="B633">
        <v>3</v>
      </c>
      <c r="C633" s="7">
        <v>0.69391000000000003</v>
      </c>
      <c r="D633" s="6">
        <f t="shared" si="108"/>
        <v>104086.5</v>
      </c>
      <c r="E633" s="60">
        <v>0.53659999999999997</v>
      </c>
      <c r="F633" s="6">
        <f t="shared" si="117"/>
        <v>0</v>
      </c>
      <c r="G633" s="7">
        <v>0.78076999999999996</v>
      </c>
      <c r="H633" s="6">
        <f t="shared" si="109"/>
        <v>9759.625</v>
      </c>
      <c r="I633" s="7">
        <v>0.39022000000000001</v>
      </c>
      <c r="J633" s="6">
        <f t="shared" si="110"/>
        <v>31217.600000000002</v>
      </c>
      <c r="K633" s="20"/>
      <c r="L633" s="6">
        <f t="shared" si="111"/>
        <v>64000</v>
      </c>
      <c r="M633" s="6">
        <f t="shared" si="112"/>
        <v>9759.625</v>
      </c>
      <c r="N633" s="6">
        <f t="shared" si="113"/>
        <v>30326.875</v>
      </c>
      <c r="O633" s="6">
        <f t="shared" si="114"/>
        <v>0</v>
      </c>
      <c r="P633" s="6">
        <f t="shared" si="119"/>
        <v>0</v>
      </c>
      <c r="Q633" s="11">
        <f t="shared" si="115"/>
        <v>1350000</v>
      </c>
      <c r="R633" s="11">
        <f t="shared" si="116"/>
        <v>0</v>
      </c>
      <c r="S633" s="11">
        <f t="shared" si="118"/>
        <v>0</v>
      </c>
      <c r="T633" s="20"/>
    </row>
    <row r="634" spans="1:20" x14ac:dyDescent="0.25">
      <c r="A634">
        <v>2021012615</v>
      </c>
      <c r="B634">
        <v>3</v>
      </c>
      <c r="C634" s="7">
        <v>0.68510000000000004</v>
      </c>
      <c r="D634" s="6">
        <f t="shared" si="108"/>
        <v>102765</v>
      </c>
      <c r="E634" s="60">
        <v>0.49996000000000002</v>
      </c>
      <c r="F634" s="6">
        <f t="shared" si="117"/>
        <v>0</v>
      </c>
      <c r="G634" s="7">
        <v>0.78049999999999997</v>
      </c>
      <c r="H634" s="6">
        <f t="shared" si="109"/>
        <v>9756.25</v>
      </c>
      <c r="I634" s="7">
        <v>0.24121999999999999</v>
      </c>
      <c r="J634" s="6">
        <f t="shared" si="110"/>
        <v>19297.599999999999</v>
      </c>
      <c r="K634" s="20"/>
      <c r="L634" s="6">
        <f t="shared" si="111"/>
        <v>64000</v>
      </c>
      <c r="M634" s="6">
        <f t="shared" si="112"/>
        <v>9756.25</v>
      </c>
      <c r="N634" s="6">
        <f t="shared" si="113"/>
        <v>19297.599999999999</v>
      </c>
      <c r="O634" s="6">
        <f t="shared" si="114"/>
        <v>9711.1500000000015</v>
      </c>
      <c r="P634" s="6">
        <f t="shared" si="119"/>
        <v>9711.1500000000015</v>
      </c>
      <c r="Q634" s="11">
        <f t="shared" si="115"/>
        <v>1350000</v>
      </c>
      <c r="R634" s="11">
        <f t="shared" si="116"/>
        <v>9711.1500000000015</v>
      </c>
      <c r="S634" s="11">
        <f t="shared" si="118"/>
        <v>0</v>
      </c>
      <c r="T634" s="20"/>
    </row>
    <row r="635" spans="1:20" x14ac:dyDescent="0.25">
      <c r="A635">
        <v>2021012616</v>
      </c>
      <c r="B635">
        <v>3</v>
      </c>
      <c r="C635" s="7">
        <v>0.68066000000000004</v>
      </c>
      <c r="D635" s="6">
        <f t="shared" si="108"/>
        <v>102099</v>
      </c>
      <c r="E635" s="60">
        <v>0.62017999999999995</v>
      </c>
      <c r="F635" s="6">
        <f t="shared" si="117"/>
        <v>0</v>
      </c>
      <c r="G635" s="7">
        <v>0.77983999999999998</v>
      </c>
      <c r="H635" s="6">
        <f t="shared" si="109"/>
        <v>9748</v>
      </c>
      <c r="I635" s="7">
        <v>8.2799999999999999E-2</v>
      </c>
      <c r="J635" s="6">
        <f t="shared" si="110"/>
        <v>6624</v>
      </c>
      <c r="K635" s="20"/>
      <c r="L635" s="6">
        <f t="shared" si="111"/>
        <v>64000</v>
      </c>
      <c r="M635" s="6">
        <f t="shared" si="112"/>
        <v>9748</v>
      </c>
      <c r="N635" s="6">
        <f t="shared" si="113"/>
        <v>6624</v>
      </c>
      <c r="O635" s="6">
        <f t="shared" si="114"/>
        <v>21727</v>
      </c>
      <c r="P635" s="6">
        <f t="shared" si="119"/>
        <v>12015.849999999999</v>
      </c>
      <c r="Q635" s="11">
        <f t="shared" si="115"/>
        <v>1350000</v>
      </c>
      <c r="R635" s="11">
        <f t="shared" si="116"/>
        <v>21727</v>
      </c>
      <c r="S635" s="11">
        <f t="shared" si="118"/>
        <v>0</v>
      </c>
      <c r="T635" s="20"/>
    </row>
    <row r="636" spans="1:20" x14ac:dyDescent="0.25">
      <c r="A636">
        <v>2021012617</v>
      </c>
      <c r="B636">
        <v>3</v>
      </c>
      <c r="C636" s="7">
        <v>0.68332999999999999</v>
      </c>
      <c r="D636" s="6">
        <f t="shared" si="108"/>
        <v>102499.5</v>
      </c>
      <c r="E636" s="60">
        <v>0.68884999999999996</v>
      </c>
      <c r="F636" s="6">
        <f t="shared" si="117"/>
        <v>0</v>
      </c>
      <c r="G636" s="7">
        <v>0.77780000000000005</v>
      </c>
      <c r="H636" s="6">
        <f t="shared" si="109"/>
        <v>9722.5</v>
      </c>
      <c r="I636" s="7">
        <v>1.512E-2</v>
      </c>
      <c r="J636" s="6">
        <f t="shared" si="110"/>
        <v>1209.5999999999999</v>
      </c>
      <c r="K636" s="20"/>
      <c r="L636" s="6">
        <f t="shared" si="111"/>
        <v>64000</v>
      </c>
      <c r="M636" s="6">
        <f t="shared" si="112"/>
        <v>9722.5</v>
      </c>
      <c r="N636" s="6">
        <f t="shared" si="113"/>
        <v>1209.5999999999999</v>
      </c>
      <c r="O636" s="6">
        <f t="shared" si="114"/>
        <v>27567.4</v>
      </c>
      <c r="P636" s="6">
        <f t="shared" si="119"/>
        <v>5840.4000000000015</v>
      </c>
      <c r="Q636" s="11">
        <f t="shared" si="115"/>
        <v>1347898.85</v>
      </c>
      <c r="R636" s="11">
        <f t="shared" si="116"/>
        <v>27567.4</v>
      </c>
      <c r="S636" s="11">
        <f t="shared" si="118"/>
        <v>0</v>
      </c>
      <c r="T636" s="20"/>
    </row>
    <row r="637" spans="1:20" x14ac:dyDescent="0.25">
      <c r="A637">
        <v>2021012618</v>
      </c>
      <c r="B637">
        <v>3</v>
      </c>
      <c r="C637" s="7">
        <v>0.70208999999999999</v>
      </c>
      <c r="D637" s="6">
        <f t="shared" si="108"/>
        <v>105313.5</v>
      </c>
      <c r="E637" s="60">
        <v>0.71601000000000004</v>
      </c>
      <c r="F637" s="6">
        <f t="shared" si="117"/>
        <v>0</v>
      </c>
      <c r="G637" s="7">
        <v>0.76371</v>
      </c>
      <c r="H637" s="6">
        <f t="shared" si="109"/>
        <v>9546.375</v>
      </c>
      <c r="I637" s="7">
        <v>0</v>
      </c>
      <c r="J637" s="6">
        <f t="shared" si="110"/>
        <v>0</v>
      </c>
      <c r="K637" s="20"/>
      <c r="L637" s="6">
        <f t="shared" si="111"/>
        <v>64000</v>
      </c>
      <c r="M637" s="6">
        <f t="shared" si="112"/>
        <v>9546.375</v>
      </c>
      <c r="N637" s="6">
        <f t="shared" si="113"/>
        <v>0</v>
      </c>
      <c r="O637" s="6">
        <f t="shared" si="114"/>
        <v>31767.125</v>
      </c>
      <c r="P637" s="6">
        <f t="shared" si="119"/>
        <v>4199.7249999999985</v>
      </c>
      <c r="Q637" s="11">
        <f t="shared" si="115"/>
        <v>1341597.9750000001</v>
      </c>
      <c r="R637" s="11">
        <f t="shared" si="116"/>
        <v>31767.125</v>
      </c>
      <c r="S637" s="11">
        <f t="shared" si="118"/>
        <v>0</v>
      </c>
      <c r="T637" s="20"/>
    </row>
    <row r="638" spans="1:20" x14ac:dyDescent="0.25">
      <c r="A638">
        <v>2021012619</v>
      </c>
      <c r="B638">
        <v>3</v>
      </c>
      <c r="C638" s="7">
        <v>0.70752999999999999</v>
      </c>
      <c r="D638" s="6">
        <f t="shared" si="108"/>
        <v>106129.5</v>
      </c>
      <c r="E638" s="60">
        <v>0.58496000000000004</v>
      </c>
      <c r="F638" s="6">
        <f t="shared" si="117"/>
        <v>0</v>
      </c>
      <c r="G638" s="7">
        <v>0.76195000000000002</v>
      </c>
      <c r="H638" s="6">
        <f t="shared" si="109"/>
        <v>9524.375</v>
      </c>
      <c r="I638" s="7">
        <v>0</v>
      </c>
      <c r="J638" s="6">
        <f t="shared" si="110"/>
        <v>0</v>
      </c>
      <c r="K638" s="20"/>
      <c r="L638" s="6">
        <f t="shared" si="111"/>
        <v>64000</v>
      </c>
      <c r="M638" s="6">
        <f t="shared" si="112"/>
        <v>9524.375</v>
      </c>
      <c r="N638" s="6">
        <f t="shared" si="113"/>
        <v>0</v>
      </c>
      <c r="O638" s="6">
        <f t="shared" si="114"/>
        <v>32605.125</v>
      </c>
      <c r="P638" s="6">
        <f t="shared" si="119"/>
        <v>838</v>
      </c>
      <c r="Q638" s="11">
        <f t="shared" si="115"/>
        <v>1334459.1000000001</v>
      </c>
      <c r="R638" s="11">
        <f t="shared" si="116"/>
        <v>32605.125</v>
      </c>
      <c r="S638" s="11">
        <f t="shared" si="118"/>
        <v>0</v>
      </c>
      <c r="T638" s="20"/>
    </row>
    <row r="639" spans="1:20" x14ac:dyDescent="0.25">
      <c r="A639">
        <v>2021012620</v>
      </c>
      <c r="B639">
        <v>3</v>
      </c>
      <c r="C639" s="7">
        <v>0.69525999999999999</v>
      </c>
      <c r="D639" s="6">
        <f t="shared" si="108"/>
        <v>104289</v>
      </c>
      <c r="E639" s="60">
        <v>0.70316999999999996</v>
      </c>
      <c r="F639" s="6">
        <f t="shared" si="117"/>
        <v>0</v>
      </c>
      <c r="G639" s="7">
        <v>0.71196999999999999</v>
      </c>
      <c r="H639" s="6">
        <f t="shared" si="109"/>
        <v>8899.625</v>
      </c>
      <c r="I639" s="7">
        <v>0</v>
      </c>
      <c r="J639" s="6">
        <f t="shared" si="110"/>
        <v>0</v>
      </c>
      <c r="K639" s="20"/>
      <c r="L639" s="6">
        <f t="shared" si="111"/>
        <v>64000</v>
      </c>
      <c r="M639" s="6">
        <f t="shared" si="112"/>
        <v>8899.625</v>
      </c>
      <c r="N639" s="6">
        <f t="shared" si="113"/>
        <v>0</v>
      </c>
      <c r="O639" s="6">
        <f t="shared" si="114"/>
        <v>31389.375</v>
      </c>
      <c r="P639" s="6">
        <f t="shared" si="119"/>
        <v>-1215.75</v>
      </c>
      <c r="Q639" s="11">
        <f t="shared" si="115"/>
        <v>1328535.9750000001</v>
      </c>
      <c r="R639" s="11">
        <f t="shared" si="116"/>
        <v>31389.375</v>
      </c>
      <c r="S639" s="11">
        <f t="shared" si="118"/>
        <v>0</v>
      </c>
      <c r="T639" s="20"/>
    </row>
    <row r="640" spans="1:20" x14ac:dyDescent="0.25">
      <c r="A640">
        <v>2021012621</v>
      </c>
      <c r="B640">
        <v>3</v>
      </c>
      <c r="C640" s="7">
        <v>0.67735000000000001</v>
      </c>
      <c r="D640" s="6">
        <f t="shared" si="108"/>
        <v>101602.5</v>
      </c>
      <c r="E640" s="60">
        <v>0.7117</v>
      </c>
      <c r="F640" s="6">
        <f t="shared" si="117"/>
        <v>0</v>
      </c>
      <c r="G640" s="7">
        <v>0.66195000000000004</v>
      </c>
      <c r="H640" s="6">
        <f t="shared" si="109"/>
        <v>8274.375</v>
      </c>
      <c r="I640" s="7">
        <v>0</v>
      </c>
      <c r="J640" s="6">
        <f t="shared" si="110"/>
        <v>0</v>
      </c>
      <c r="K640" s="20"/>
      <c r="L640" s="6">
        <f t="shared" si="111"/>
        <v>64000</v>
      </c>
      <c r="M640" s="6">
        <f t="shared" si="112"/>
        <v>8274.375</v>
      </c>
      <c r="N640" s="6">
        <f t="shared" si="113"/>
        <v>0</v>
      </c>
      <c r="O640" s="6">
        <f t="shared" si="114"/>
        <v>29328.125</v>
      </c>
      <c r="P640" s="6">
        <f t="shared" si="119"/>
        <v>-2061.25</v>
      </c>
      <c r="Q640" s="11">
        <f t="shared" si="115"/>
        <v>1324674.1000000001</v>
      </c>
      <c r="R640" s="11">
        <f t="shared" si="116"/>
        <v>29328.125</v>
      </c>
      <c r="S640" s="11">
        <f t="shared" si="118"/>
        <v>0</v>
      </c>
      <c r="T640" s="20"/>
    </row>
    <row r="641" spans="1:20" x14ac:dyDescent="0.25">
      <c r="A641">
        <v>2021012622</v>
      </c>
      <c r="B641">
        <v>3</v>
      </c>
      <c r="C641" s="7">
        <v>0.65386</v>
      </c>
      <c r="D641" s="6">
        <f t="shared" si="108"/>
        <v>98079</v>
      </c>
      <c r="E641" s="60">
        <v>0.67096</v>
      </c>
      <c r="F641" s="6">
        <f t="shared" si="117"/>
        <v>0</v>
      </c>
      <c r="G641" s="7">
        <v>0.62731999999999999</v>
      </c>
      <c r="H641" s="6">
        <f t="shared" si="109"/>
        <v>7841.5</v>
      </c>
      <c r="I641" s="7">
        <v>0</v>
      </c>
      <c r="J641" s="6">
        <f t="shared" si="110"/>
        <v>0</v>
      </c>
      <c r="K641" s="20"/>
      <c r="L641" s="6">
        <f t="shared" si="111"/>
        <v>64000</v>
      </c>
      <c r="M641" s="6">
        <f t="shared" si="112"/>
        <v>7841.5</v>
      </c>
      <c r="N641" s="6">
        <f t="shared" si="113"/>
        <v>0</v>
      </c>
      <c r="O641" s="6">
        <f t="shared" si="114"/>
        <v>26237.5</v>
      </c>
      <c r="P641" s="6">
        <f t="shared" si="119"/>
        <v>-3090.625</v>
      </c>
      <c r="Q641" s="11">
        <f t="shared" si="115"/>
        <v>1323902.8500000001</v>
      </c>
      <c r="R641" s="11">
        <f t="shared" si="116"/>
        <v>26237.5</v>
      </c>
      <c r="S641" s="11">
        <f t="shared" si="118"/>
        <v>0</v>
      </c>
      <c r="T641" s="20"/>
    </row>
    <row r="642" spans="1:20" x14ac:dyDescent="0.25">
      <c r="A642">
        <v>2021012623</v>
      </c>
      <c r="B642">
        <v>3</v>
      </c>
      <c r="C642" s="7">
        <v>0.62275999999999998</v>
      </c>
      <c r="D642" s="6">
        <f t="shared" si="108"/>
        <v>93414</v>
      </c>
      <c r="E642" s="60">
        <v>0.68291999999999997</v>
      </c>
      <c r="F642" s="6">
        <f t="shared" si="117"/>
        <v>0</v>
      </c>
      <c r="G642" s="7">
        <v>0.61224000000000001</v>
      </c>
      <c r="H642" s="6">
        <f t="shared" si="109"/>
        <v>7653</v>
      </c>
      <c r="I642" s="7">
        <v>0</v>
      </c>
      <c r="J642" s="6">
        <f t="shared" si="110"/>
        <v>0</v>
      </c>
      <c r="K642" s="20"/>
      <c r="L642" s="6">
        <f t="shared" si="111"/>
        <v>64000</v>
      </c>
      <c r="M642" s="6">
        <f t="shared" si="112"/>
        <v>7653</v>
      </c>
      <c r="N642" s="6">
        <f t="shared" si="113"/>
        <v>0</v>
      </c>
      <c r="O642" s="6">
        <f t="shared" si="114"/>
        <v>21761</v>
      </c>
      <c r="P642" s="6">
        <f t="shared" si="119"/>
        <v>-4476.5</v>
      </c>
      <c r="Q642" s="11">
        <f t="shared" si="115"/>
        <v>1327608.1000000001</v>
      </c>
      <c r="R642" s="11">
        <f t="shared" si="116"/>
        <v>21761</v>
      </c>
      <c r="S642" s="11">
        <f t="shared" si="118"/>
        <v>0</v>
      </c>
      <c r="T642" s="20"/>
    </row>
    <row r="643" spans="1:20" x14ac:dyDescent="0.25">
      <c r="A643">
        <v>2021012624</v>
      </c>
      <c r="B643">
        <v>3</v>
      </c>
      <c r="C643" s="7">
        <v>0.59430000000000005</v>
      </c>
      <c r="D643" s="6">
        <f t="shared" si="108"/>
        <v>89145.000000000015</v>
      </c>
      <c r="E643" s="60">
        <v>0.72457000000000005</v>
      </c>
      <c r="F643" s="6">
        <f t="shared" si="117"/>
        <v>0</v>
      </c>
      <c r="G643" s="7">
        <v>0.67659000000000002</v>
      </c>
      <c r="H643" s="6">
        <f t="shared" si="109"/>
        <v>8457.375</v>
      </c>
      <c r="I643" s="7">
        <v>0</v>
      </c>
      <c r="J643" s="6">
        <f t="shared" si="110"/>
        <v>0</v>
      </c>
      <c r="K643" s="20"/>
      <c r="L643" s="6">
        <f t="shared" si="111"/>
        <v>64000</v>
      </c>
      <c r="M643" s="6">
        <f t="shared" si="112"/>
        <v>8457.375</v>
      </c>
      <c r="N643" s="6">
        <f t="shared" si="113"/>
        <v>0</v>
      </c>
      <c r="O643" s="6">
        <f t="shared" si="114"/>
        <v>16687.625000000015</v>
      </c>
      <c r="P643" s="6">
        <f t="shared" si="119"/>
        <v>-5073.3749999999854</v>
      </c>
      <c r="Q643" s="11">
        <f t="shared" si="115"/>
        <v>1336386.7250000001</v>
      </c>
      <c r="R643" s="11">
        <f t="shared" si="116"/>
        <v>16687.625000000015</v>
      </c>
      <c r="S643" s="11">
        <f t="shared" si="118"/>
        <v>0</v>
      </c>
      <c r="T643" s="20"/>
    </row>
    <row r="644" spans="1:20" x14ac:dyDescent="0.25">
      <c r="A644">
        <v>2021012701</v>
      </c>
      <c r="B644">
        <v>4</v>
      </c>
      <c r="C644" s="7">
        <v>0.57238</v>
      </c>
      <c r="D644" s="6">
        <f t="shared" si="108"/>
        <v>85857</v>
      </c>
      <c r="E644" s="60">
        <v>0.73385999999999996</v>
      </c>
      <c r="F644" s="6">
        <f t="shared" si="117"/>
        <v>0</v>
      </c>
      <c r="G644" s="7">
        <v>0.67508000000000001</v>
      </c>
      <c r="H644" s="6">
        <f t="shared" si="109"/>
        <v>8438.5</v>
      </c>
      <c r="I644" s="7">
        <v>0</v>
      </c>
      <c r="J644" s="6">
        <f t="shared" si="110"/>
        <v>0</v>
      </c>
      <c r="K644" s="20"/>
      <c r="L644" s="6">
        <f t="shared" si="111"/>
        <v>64000</v>
      </c>
      <c r="M644" s="6">
        <f t="shared" si="112"/>
        <v>8438.5</v>
      </c>
      <c r="N644" s="6">
        <f t="shared" si="113"/>
        <v>0</v>
      </c>
      <c r="O644" s="6">
        <f t="shared" si="114"/>
        <v>13418.5</v>
      </c>
      <c r="P644" s="6">
        <f t="shared" si="119"/>
        <v>-3269.1250000000146</v>
      </c>
      <c r="Q644" s="11">
        <f t="shared" si="115"/>
        <v>1348434.4750000001</v>
      </c>
      <c r="R644" s="11">
        <f t="shared" si="116"/>
        <v>13418.5</v>
      </c>
      <c r="S644" s="11">
        <f t="shared" si="118"/>
        <v>0</v>
      </c>
      <c r="T644" s="20"/>
    </row>
    <row r="645" spans="1:20" x14ac:dyDescent="0.25">
      <c r="A645">
        <v>2021012702</v>
      </c>
      <c r="B645">
        <v>4</v>
      </c>
      <c r="C645" s="7">
        <v>0.55991999999999997</v>
      </c>
      <c r="D645" s="6">
        <f t="shared" ref="D645:D708" si="120">D$18*C645</f>
        <v>83988</v>
      </c>
      <c r="E645" s="60">
        <v>0.73982000000000003</v>
      </c>
      <c r="F645" s="6">
        <f t="shared" si="117"/>
        <v>0</v>
      </c>
      <c r="G645" s="7">
        <v>0.71331</v>
      </c>
      <c r="H645" s="6">
        <f t="shared" ref="H645:H708" si="121">H$18*G645</f>
        <v>8916.375</v>
      </c>
      <c r="I645" s="7">
        <v>0</v>
      </c>
      <c r="J645" s="6">
        <f t="shared" ref="J645:J708" si="122">I645*J$18</f>
        <v>0</v>
      </c>
      <c r="K645" s="20"/>
      <c r="L645" s="6">
        <f t="shared" si="111"/>
        <v>64000</v>
      </c>
      <c r="M645" s="6">
        <f t="shared" si="112"/>
        <v>8916.375</v>
      </c>
      <c r="N645" s="6">
        <f t="shared" si="113"/>
        <v>0</v>
      </c>
      <c r="O645" s="6">
        <f t="shared" si="114"/>
        <v>11071.625</v>
      </c>
      <c r="P645" s="6">
        <f t="shared" si="119"/>
        <v>-2346.875</v>
      </c>
      <c r="Q645" s="11">
        <f t="shared" si="115"/>
        <v>1350000</v>
      </c>
      <c r="R645" s="11">
        <f t="shared" si="116"/>
        <v>11071.625</v>
      </c>
      <c r="S645" s="11">
        <f t="shared" si="118"/>
        <v>0</v>
      </c>
      <c r="T645" s="20"/>
    </row>
    <row r="646" spans="1:20" x14ac:dyDescent="0.25">
      <c r="A646">
        <v>2021012703</v>
      </c>
      <c r="B646">
        <v>4</v>
      </c>
      <c r="C646" s="7">
        <v>0.55598999999999998</v>
      </c>
      <c r="D646" s="6">
        <f t="shared" si="120"/>
        <v>83398.5</v>
      </c>
      <c r="E646" s="60">
        <v>0.74558000000000002</v>
      </c>
      <c r="F646" s="6">
        <f t="shared" si="117"/>
        <v>0</v>
      </c>
      <c r="G646" s="7">
        <v>0.72033000000000003</v>
      </c>
      <c r="H646" s="6">
        <f t="shared" si="121"/>
        <v>9004.125</v>
      </c>
      <c r="I646" s="7">
        <v>0</v>
      </c>
      <c r="J646" s="6">
        <f t="shared" si="122"/>
        <v>0</v>
      </c>
      <c r="K646" s="20"/>
      <c r="L646" s="6">
        <f t="shared" si="111"/>
        <v>64000</v>
      </c>
      <c r="M646" s="6">
        <f t="shared" si="112"/>
        <v>9004.125</v>
      </c>
      <c r="N646" s="6">
        <f t="shared" si="113"/>
        <v>0</v>
      </c>
      <c r="O646" s="6">
        <f t="shared" si="114"/>
        <v>10394.375</v>
      </c>
      <c r="P646" s="6">
        <f t="shared" si="119"/>
        <v>-677.25</v>
      </c>
      <c r="Q646" s="11">
        <f t="shared" si="115"/>
        <v>1350000</v>
      </c>
      <c r="R646" s="11">
        <f t="shared" si="116"/>
        <v>10394.375</v>
      </c>
      <c r="S646" s="11">
        <f t="shared" si="118"/>
        <v>0</v>
      </c>
      <c r="T646" s="20"/>
    </row>
    <row r="647" spans="1:20" x14ac:dyDescent="0.25">
      <c r="A647">
        <v>2021012704</v>
      </c>
      <c r="B647">
        <v>4</v>
      </c>
      <c r="C647" s="7">
        <v>0.55691999999999997</v>
      </c>
      <c r="D647" s="6">
        <f t="shared" si="120"/>
        <v>83538</v>
      </c>
      <c r="E647" s="60">
        <v>0.78303</v>
      </c>
      <c r="F647" s="6">
        <f t="shared" si="117"/>
        <v>0</v>
      </c>
      <c r="G647" s="7">
        <v>0.70887</v>
      </c>
      <c r="H647" s="6">
        <f t="shared" si="121"/>
        <v>8860.875</v>
      </c>
      <c r="I647" s="7">
        <v>0</v>
      </c>
      <c r="J647" s="6">
        <f t="shared" si="122"/>
        <v>0</v>
      </c>
      <c r="K647" s="20"/>
      <c r="L647" s="6">
        <f t="shared" si="111"/>
        <v>64000</v>
      </c>
      <c r="M647" s="6">
        <f t="shared" si="112"/>
        <v>8860.875</v>
      </c>
      <c r="N647" s="6">
        <f t="shared" si="113"/>
        <v>0</v>
      </c>
      <c r="O647" s="6">
        <f t="shared" si="114"/>
        <v>10677.125</v>
      </c>
      <c r="P647" s="6">
        <f t="shared" si="119"/>
        <v>282.75</v>
      </c>
      <c r="Q647" s="11">
        <f t="shared" si="115"/>
        <v>1350000</v>
      </c>
      <c r="R647" s="11">
        <f t="shared" si="116"/>
        <v>10677.125</v>
      </c>
      <c r="S647" s="11">
        <f t="shared" si="118"/>
        <v>0</v>
      </c>
      <c r="T647" s="20"/>
    </row>
    <row r="648" spans="1:20" x14ac:dyDescent="0.25">
      <c r="A648">
        <v>2021012705</v>
      </c>
      <c r="B648">
        <v>4</v>
      </c>
      <c r="C648" s="7">
        <v>0.56916</v>
      </c>
      <c r="D648" s="6">
        <f t="shared" si="120"/>
        <v>85374</v>
      </c>
      <c r="E648" s="60">
        <v>0.77005000000000001</v>
      </c>
      <c r="F648" s="6">
        <f t="shared" si="117"/>
        <v>0</v>
      </c>
      <c r="G648" s="7">
        <v>0.68603000000000003</v>
      </c>
      <c r="H648" s="6">
        <f t="shared" si="121"/>
        <v>8575.375</v>
      </c>
      <c r="I648" s="7">
        <v>0</v>
      </c>
      <c r="J648" s="6">
        <f t="shared" si="122"/>
        <v>0</v>
      </c>
      <c r="K648" s="20"/>
      <c r="L648" s="6">
        <f t="shared" si="111"/>
        <v>64000</v>
      </c>
      <c r="M648" s="6">
        <f t="shared" si="112"/>
        <v>8575.375</v>
      </c>
      <c r="N648" s="6">
        <f t="shared" si="113"/>
        <v>0</v>
      </c>
      <c r="O648" s="6">
        <f t="shared" si="114"/>
        <v>12798.625</v>
      </c>
      <c r="P648" s="6">
        <f t="shared" si="119"/>
        <v>2121.5</v>
      </c>
      <c r="Q648" s="11">
        <f t="shared" si="115"/>
        <v>1350000</v>
      </c>
      <c r="R648" s="11">
        <f t="shared" si="116"/>
        <v>12798.625</v>
      </c>
      <c r="S648" s="11">
        <f t="shared" si="118"/>
        <v>0</v>
      </c>
      <c r="T648" s="20"/>
    </row>
    <row r="649" spans="1:20" x14ac:dyDescent="0.25">
      <c r="A649">
        <v>2021012706</v>
      </c>
      <c r="B649">
        <v>4</v>
      </c>
      <c r="C649" s="7">
        <v>0.59782000000000002</v>
      </c>
      <c r="D649" s="6">
        <f t="shared" si="120"/>
        <v>89673</v>
      </c>
      <c r="E649" s="60">
        <v>0.77139000000000002</v>
      </c>
      <c r="F649" s="6">
        <f t="shared" si="117"/>
        <v>0</v>
      </c>
      <c r="G649" s="7">
        <v>0.63295000000000001</v>
      </c>
      <c r="H649" s="6">
        <f t="shared" si="121"/>
        <v>7911.875</v>
      </c>
      <c r="I649" s="7">
        <v>0</v>
      </c>
      <c r="J649" s="6">
        <f t="shared" si="122"/>
        <v>0</v>
      </c>
      <c r="K649" s="20"/>
      <c r="L649" s="6">
        <f t="shared" si="111"/>
        <v>64000</v>
      </c>
      <c r="M649" s="6">
        <f t="shared" si="112"/>
        <v>7911.875</v>
      </c>
      <c r="N649" s="6">
        <f t="shared" si="113"/>
        <v>0</v>
      </c>
      <c r="O649" s="6">
        <f t="shared" si="114"/>
        <v>17761.125</v>
      </c>
      <c r="P649" s="6">
        <f t="shared" si="119"/>
        <v>4962.5</v>
      </c>
      <c r="Q649" s="11">
        <f t="shared" si="115"/>
        <v>1350000</v>
      </c>
      <c r="R649" s="11">
        <f t="shared" si="116"/>
        <v>17761.125</v>
      </c>
      <c r="S649" s="11">
        <f t="shared" si="118"/>
        <v>0</v>
      </c>
      <c r="T649" s="20"/>
    </row>
    <row r="650" spans="1:20" x14ac:dyDescent="0.25">
      <c r="A650">
        <v>2021012707</v>
      </c>
      <c r="B650">
        <v>4</v>
      </c>
      <c r="C650" s="7">
        <v>0.64166999999999996</v>
      </c>
      <c r="D650" s="6">
        <f t="shared" si="120"/>
        <v>96250.5</v>
      </c>
      <c r="E650" s="60">
        <v>0.72162999999999999</v>
      </c>
      <c r="F650" s="6">
        <f t="shared" si="117"/>
        <v>0</v>
      </c>
      <c r="G650" s="7">
        <v>0.60185</v>
      </c>
      <c r="H650" s="6">
        <f t="shared" si="121"/>
        <v>7523.125</v>
      </c>
      <c r="I650" s="7">
        <v>0</v>
      </c>
      <c r="J650" s="6">
        <f t="shared" si="122"/>
        <v>0</v>
      </c>
      <c r="K650" s="20"/>
      <c r="L650" s="6">
        <f t="shared" si="111"/>
        <v>64000</v>
      </c>
      <c r="M650" s="6">
        <f t="shared" si="112"/>
        <v>7523.125</v>
      </c>
      <c r="N650" s="6">
        <f t="shared" si="113"/>
        <v>0</v>
      </c>
      <c r="O650" s="6">
        <f t="shared" si="114"/>
        <v>24727.375</v>
      </c>
      <c r="P650" s="6">
        <f t="shared" si="119"/>
        <v>6966.25</v>
      </c>
      <c r="Q650" s="11">
        <f t="shared" si="115"/>
        <v>1350000</v>
      </c>
      <c r="R650" s="11">
        <f t="shared" si="116"/>
        <v>24727.375</v>
      </c>
      <c r="S650" s="11">
        <f t="shared" si="118"/>
        <v>0</v>
      </c>
      <c r="T650" s="20"/>
    </row>
    <row r="651" spans="1:20" x14ac:dyDescent="0.25">
      <c r="A651">
        <v>2021012708</v>
      </c>
      <c r="B651">
        <v>4</v>
      </c>
      <c r="C651" s="7">
        <v>0.67835000000000001</v>
      </c>
      <c r="D651" s="6">
        <f t="shared" si="120"/>
        <v>101752.5</v>
      </c>
      <c r="E651" s="60">
        <v>0.70835000000000004</v>
      </c>
      <c r="F651" s="6">
        <f t="shared" si="117"/>
        <v>0</v>
      </c>
      <c r="G651" s="7">
        <v>0.58260999999999996</v>
      </c>
      <c r="H651" s="6">
        <f t="shared" si="121"/>
        <v>7282.6249999999991</v>
      </c>
      <c r="I651" s="7">
        <v>1.409E-2</v>
      </c>
      <c r="J651" s="6">
        <f t="shared" si="122"/>
        <v>1127.2</v>
      </c>
      <c r="K651" s="20"/>
      <c r="L651" s="6">
        <f t="shared" si="111"/>
        <v>64000</v>
      </c>
      <c r="M651" s="6">
        <f t="shared" si="112"/>
        <v>7282.6249999999991</v>
      </c>
      <c r="N651" s="6">
        <f t="shared" si="113"/>
        <v>1127.2</v>
      </c>
      <c r="O651" s="6">
        <f t="shared" si="114"/>
        <v>29342.674999999999</v>
      </c>
      <c r="P651" s="6">
        <f t="shared" si="119"/>
        <v>4615.2999999999993</v>
      </c>
      <c r="Q651" s="11">
        <f t="shared" si="115"/>
        <v>1346123.575</v>
      </c>
      <c r="R651" s="11">
        <f t="shared" si="116"/>
        <v>29342.674999999999</v>
      </c>
      <c r="S651" s="11">
        <f t="shared" si="118"/>
        <v>0</v>
      </c>
      <c r="T651" s="20"/>
    </row>
    <row r="652" spans="1:20" x14ac:dyDescent="0.25">
      <c r="A652">
        <v>2021012709</v>
      </c>
      <c r="B652">
        <v>4</v>
      </c>
      <c r="C652" s="7">
        <v>0.69044000000000005</v>
      </c>
      <c r="D652" s="6">
        <f t="shared" si="120"/>
        <v>103566.00000000001</v>
      </c>
      <c r="E652" s="60">
        <v>0.59030000000000005</v>
      </c>
      <c r="F652" s="6">
        <f t="shared" si="117"/>
        <v>0</v>
      </c>
      <c r="G652" s="7">
        <v>0.53866999999999998</v>
      </c>
      <c r="H652" s="6">
        <f t="shared" si="121"/>
        <v>6733.375</v>
      </c>
      <c r="I652" s="7">
        <v>0.12411</v>
      </c>
      <c r="J652" s="6">
        <f t="shared" si="122"/>
        <v>9928.7999999999993</v>
      </c>
      <c r="K652" s="20"/>
      <c r="L652" s="6">
        <f t="shared" si="111"/>
        <v>64000</v>
      </c>
      <c r="M652" s="6">
        <f t="shared" si="112"/>
        <v>6733.375</v>
      </c>
      <c r="N652" s="6">
        <f t="shared" si="113"/>
        <v>9928.7999999999993</v>
      </c>
      <c r="O652" s="6">
        <f t="shared" si="114"/>
        <v>22903.825000000015</v>
      </c>
      <c r="P652" s="6">
        <f t="shared" si="119"/>
        <v>-6438.849999999984</v>
      </c>
      <c r="Q652" s="11">
        <f t="shared" si="115"/>
        <v>1348686</v>
      </c>
      <c r="R652" s="11">
        <f t="shared" si="116"/>
        <v>22903.825000000015</v>
      </c>
      <c r="S652" s="11">
        <f t="shared" si="118"/>
        <v>0</v>
      </c>
      <c r="T652" s="20"/>
    </row>
    <row r="653" spans="1:20" x14ac:dyDescent="0.25">
      <c r="A653">
        <v>2021012710</v>
      </c>
      <c r="B653">
        <v>4</v>
      </c>
      <c r="C653" s="7">
        <v>0.69169999999999998</v>
      </c>
      <c r="D653" s="6">
        <f t="shared" si="120"/>
        <v>103755</v>
      </c>
      <c r="E653" s="60">
        <v>0.44968000000000002</v>
      </c>
      <c r="F653" s="6">
        <f t="shared" si="117"/>
        <v>0</v>
      </c>
      <c r="G653" s="7">
        <v>0.51332</v>
      </c>
      <c r="H653" s="6">
        <f t="shared" si="121"/>
        <v>6416.5</v>
      </c>
      <c r="I653" s="7">
        <v>0.26672000000000001</v>
      </c>
      <c r="J653" s="6">
        <f t="shared" si="122"/>
        <v>21337.600000000002</v>
      </c>
      <c r="K653" s="20"/>
      <c r="L653" s="6">
        <f t="shared" si="111"/>
        <v>64000</v>
      </c>
      <c r="M653" s="6">
        <f t="shared" si="112"/>
        <v>6416.5</v>
      </c>
      <c r="N653" s="6">
        <f t="shared" si="113"/>
        <v>21337.600000000002</v>
      </c>
      <c r="O653" s="6">
        <f t="shared" si="114"/>
        <v>12000.899999999998</v>
      </c>
      <c r="P653" s="6">
        <f t="shared" si="119"/>
        <v>-10902.925000000017</v>
      </c>
      <c r="Q653" s="11">
        <f t="shared" si="115"/>
        <v>1350000</v>
      </c>
      <c r="R653" s="11">
        <f t="shared" si="116"/>
        <v>12000.899999999998</v>
      </c>
      <c r="S653" s="11">
        <f t="shared" si="118"/>
        <v>0</v>
      </c>
      <c r="T653" s="20"/>
    </row>
    <row r="654" spans="1:20" x14ac:dyDescent="0.25">
      <c r="A654">
        <v>2021012711</v>
      </c>
      <c r="B654">
        <v>4</v>
      </c>
      <c r="C654" s="7">
        <v>0.68877999999999995</v>
      </c>
      <c r="D654" s="6">
        <f t="shared" si="120"/>
        <v>103316.99999999999</v>
      </c>
      <c r="E654" s="60">
        <v>0.48808000000000001</v>
      </c>
      <c r="F654" s="6">
        <f t="shared" si="117"/>
        <v>0</v>
      </c>
      <c r="G654" s="7">
        <v>0.58872999999999998</v>
      </c>
      <c r="H654" s="6">
        <f t="shared" si="121"/>
        <v>7359.125</v>
      </c>
      <c r="I654" s="7">
        <v>0.34981000000000001</v>
      </c>
      <c r="J654" s="6">
        <f t="shared" si="122"/>
        <v>27984.799999999999</v>
      </c>
      <c r="K654" s="20"/>
      <c r="L654" s="6">
        <f t="shared" si="111"/>
        <v>64000</v>
      </c>
      <c r="M654" s="6">
        <f t="shared" si="112"/>
        <v>7359.125</v>
      </c>
      <c r="N654" s="6">
        <f t="shared" si="113"/>
        <v>27984.799999999999</v>
      </c>
      <c r="O654" s="6">
        <f t="shared" si="114"/>
        <v>3973.0749999999862</v>
      </c>
      <c r="P654" s="6">
        <f t="shared" si="119"/>
        <v>-8027.8250000000116</v>
      </c>
      <c r="Q654" s="11">
        <f t="shared" si="115"/>
        <v>1350000</v>
      </c>
      <c r="R654" s="11">
        <f t="shared" si="116"/>
        <v>3973.0749999999862</v>
      </c>
      <c r="S654" s="11">
        <f t="shared" si="118"/>
        <v>0</v>
      </c>
      <c r="T654" s="20"/>
    </row>
    <row r="655" spans="1:20" x14ac:dyDescent="0.25">
      <c r="A655">
        <v>2021012712</v>
      </c>
      <c r="B655">
        <v>4</v>
      </c>
      <c r="C655" s="7">
        <v>0.68513999999999997</v>
      </c>
      <c r="D655" s="6">
        <f t="shared" si="120"/>
        <v>102771</v>
      </c>
      <c r="E655" s="60">
        <v>0.44830999999999999</v>
      </c>
      <c r="F655" s="6">
        <f t="shared" si="117"/>
        <v>0</v>
      </c>
      <c r="G655" s="7">
        <v>0.63444</v>
      </c>
      <c r="H655" s="6">
        <f t="shared" si="121"/>
        <v>7930.5</v>
      </c>
      <c r="I655" s="7">
        <v>0.39479999999999998</v>
      </c>
      <c r="J655" s="6">
        <f t="shared" si="122"/>
        <v>31584</v>
      </c>
      <c r="K655" s="20"/>
      <c r="L655" s="6">
        <f t="shared" si="111"/>
        <v>64000</v>
      </c>
      <c r="M655" s="6">
        <f t="shared" si="112"/>
        <v>7930.5</v>
      </c>
      <c r="N655" s="6">
        <f t="shared" si="113"/>
        <v>30840.5</v>
      </c>
      <c r="O655" s="6">
        <f t="shared" si="114"/>
        <v>0</v>
      </c>
      <c r="P655" s="6">
        <f t="shared" si="119"/>
        <v>-3973.0749999999862</v>
      </c>
      <c r="Q655" s="11">
        <f t="shared" si="115"/>
        <v>1350000</v>
      </c>
      <c r="R655" s="11">
        <f t="shared" si="116"/>
        <v>0</v>
      </c>
      <c r="S655" s="11">
        <f t="shared" si="118"/>
        <v>0</v>
      </c>
      <c r="T655" s="20"/>
    </row>
    <row r="656" spans="1:20" x14ac:dyDescent="0.25">
      <c r="A656">
        <v>2021012713</v>
      </c>
      <c r="B656">
        <v>4</v>
      </c>
      <c r="C656" s="7">
        <v>0.67952999999999997</v>
      </c>
      <c r="D656" s="6">
        <f t="shared" si="120"/>
        <v>101929.5</v>
      </c>
      <c r="E656" s="60">
        <v>0.35393000000000002</v>
      </c>
      <c r="F656" s="6">
        <f t="shared" si="117"/>
        <v>0</v>
      </c>
      <c r="G656" s="7">
        <v>0.64273000000000002</v>
      </c>
      <c r="H656" s="6">
        <f t="shared" si="121"/>
        <v>8034.125</v>
      </c>
      <c r="I656" s="7">
        <v>0.44023000000000001</v>
      </c>
      <c r="J656" s="6">
        <f t="shared" si="122"/>
        <v>35218.400000000001</v>
      </c>
      <c r="K656" s="20"/>
      <c r="L656" s="6">
        <f t="shared" si="111"/>
        <v>64000</v>
      </c>
      <c r="M656" s="6">
        <f t="shared" si="112"/>
        <v>8034.125</v>
      </c>
      <c r="N656" s="6">
        <f t="shared" si="113"/>
        <v>29895.375</v>
      </c>
      <c r="O656" s="6">
        <f t="shared" si="114"/>
        <v>0</v>
      </c>
      <c r="P656" s="6">
        <f t="shared" si="119"/>
        <v>0</v>
      </c>
      <c r="Q656" s="11">
        <f t="shared" si="115"/>
        <v>1350000</v>
      </c>
      <c r="R656" s="11">
        <f t="shared" si="116"/>
        <v>0</v>
      </c>
      <c r="S656" s="11">
        <f t="shared" si="118"/>
        <v>0</v>
      </c>
      <c r="T656" s="20"/>
    </row>
    <row r="657" spans="1:20" x14ac:dyDescent="0.25">
      <c r="A657">
        <v>2021012714</v>
      </c>
      <c r="B657">
        <v>4</v>
      </c>
      <c r="C657" s="7">
        <v>0.67484999999999995</v>
      </c>
      <c r="D657" s="6">
        <f t="shared" si="120"/>
        <v>101227.49999999999</v>
      </c>
      <c r="E657" s="60">
        <v>0.32822000000000001</v>
      </c>
      <c r="F657" s="6">
        <f t="shared" si="117"/>
        <v>0</v>
      </c>
      <c r="G657" s="7">
        <v>0.64461000000000002</v>
      </c>
      <c r="H657" s="6">
        <f t="shared" si="121"/>
        <v>8057.625</v>
      </c>
      <c r="I657" s="7">
        <v>0.48325000000000001</v>
      </c>
      <c r="J657" s="6">
        <f t="shared" si="122"/>
        <v>38660</v>
      </c>
      <c r="K657" s="20"/>
      <c r="L657" s="6">
        <f t="shared" si="111"/>
        <v>64000</v>
      </c>
      <c r="M657" s="6">
        <f t="shared" si="112"/>
        <v>8057.625</v>
      </c>
      <c r="N657" s="6">
        <f t="shared" si="113"/>
        <v>29169.874999999985</v>
      </c>
      <c r="O657" s="6">
        <f t="shared" si="114"/>
        <v>0</v>
      </c>
      <c r="P657" s="6">
        <f t="shared" si="119"/>
        <v>0</v>
      </c>
      <c r="Q657" s="11">
        <f t="shared" si="115"/>
        <v>1350000</v>
      </c>
      <c r="R657" s="11">
        <f t="shared" si="116"/>
        <v>0</v>
      </c>
      <c r="S657" s="11">
        <f t="shared" si="118"/>
        <v>0</v>
      </c>
      <c r="T657" s="20"/>
    </row>
    <row r="658" spans="1:20" x14ac:dyDescent="0.25">
      <c r="A658">
        <v>2021012715</v>
      </c>
      <c r="B658">
        <v>4</v>
      </c>
      <c r="C658" s="7">
        <v>0.66979</v>
      </c>
      <c r="D658" s="6">
        <f t="shared" si="120"/>
        <v>100468.5</v>
      </c>
      <c r="E658" s="60">
        <v>0.35647000000000001</v>
      </c>
      <c r="F658" s="6">
        <f t="shared" si="117"/>
        <v>0</v>
      </c>
      <c r="G658" s="7">
        <v>0.61114999999999997</v>
      </c>
      <c r="H658" s="6">
        <f t="shared" si="121"/>
        <v>7639.375</v>
      </c>
      <c r="I658" s="7">
        <v>0.43797000000000003</v>
      </c>
      <c r="J658" s="6">
        <f t="shared" si="122"/>
        <v>35037.599999999999</v>
      </c>
      <c r="K658" s="20"/>
      <c r="L658" s="6">
        <f t="shared" si="111"/>
        <v>64000</v>
      </c>
      <c r="M658" s="6">
        <f t="shared" si="112"/>
        <v>7639.375</v>
      </c>
      <c r="N658" s="6">
        <f t="shared" si="113"/>
        <v>28829.125</v>
      </c>
      <c r="O658" s="6">
        <f t="shared" si="114"/>
        <v>0</v>
      </c>
      <c r="P658" s="6">
        <f t="shared" si="119"/>
        <v>0</v>
      </c>
      <c r="Q658" s="11">
        <f t="shared" si="115"/>
        <v>1350000</v>
      </c>
      <c r="R658" s="11">
        <f t="shared" si="116"/>
        <v>0</v>
      </c>
      <c r="S658" s="11">
        <f t="shared" si="118"/>
        <v>0</v>
      </c>
      <c r="T658" s="20"/>
    </row>
    <row r="659" spans="1:20" x14ac:dyDescent="0.25">
      <c r="A659">
        <v>2021012716</v>
      </c>
      <c r="B659">
        <v>4</v>
      </c>
      <c r="C659" s="7">
        <v>0.66718</v>
      </c>
      <c r="D659" s="6">
        <f t="shared" si="120"/>
        <v>100077</v>
      </c>
      <c r="E659" s="60">
        <v>0.29365000000000002</v>
      </c>
      <c r="F659" s="6">
        <f t="shared" si="117"/>
        <v>0</v>
      </c>
      <c r="G659" s="7">
        <v>0.60984000000000005</v>
      </c>
      <c r="H659" s="6">
        <f t="shared" si="121"/>
        <v>7623.0000000000009</v>
      </c>
      <c r="I659" s="7">
        <v>0.22967000000000001</v>
      </c>
      <c r="J659" s="6">
        <f t="shared" si="122"/>
        <v>18373.600000000002</v>
      </c>
      <c r="K659" s="20"/>
      <c r="L659" s="6">
        <f t="shared" si="111"/>
        <v>64000</v>
      </c>
      <c r="M659" s="6">
        <f t="shared" si="112"/>
        <v>7623.0000000000009</v>
      </c>
      <c r="N659" s="6">
        <f t="shared" si="113"/>
        <v>18373.600000000002</v>
      </c>
      <c r="O659" s="6">
        <f t="shared" si="114"/>
        <v>10080.399999999998</v>
      </c>
      <c r="P659" s="6">
        <f t="shared" si="119"/>
        <v>10080.399999999998</v>
      </c>
      <c r="Q659" s="11">
        <f t="shared" si="115"/>
        <v>1350000</v>
      </c>
      <c r="R659" s="11">
        <f t="shared" si="116"/>
        <v>10080.399999999998</v>
      </c>
      <c r="S659" s="11">
        <f t="shared" si="118"/>
        <v>0</v>
      </c>
      <c r="T659" s="20"/>
    </row>
    <row r="660" spans="1:20" x14ac:dyDescent="0.25">
      <c r="A660">
        <v>2021012717</v>
      </c>
      <c r="B660">
        <v>4</v>
      </c>
      <c r="C660" s="7">
        <v>0.67876999999999998</v>
      </c>
      <c r="D660" s="6">
        <f t="shared" si="120"/>
        <v>101815.5</v>
      </c>
      <c r="E660" s="60">
        <v>0.31652000000000002</v>
      </c>
      <c r="F660" s="6">
        <f t="shared" si="117"/>
        <v>0</v>
      </c>
      <c r="G660" s="7">
        <v>0.61336000000000002</v>
      </c>
      <c r="H660" s="6">
        <f t="shared" si="121"/>
        <v>7667</v>
      </c>
      <c r="I660" s="7">
        <v>3.7999999999999999E-2</v>
      </c>
      <c r="J660" s="6">
        <f t="shared" si="122"/>
        <v>3040</v>
      </c>
      <c r="K660" s="20"/>
      <c r="L660" s="6">
        <f t="shared" ref="L660:L723" si="123">IF(D660-F660&gt;C$17,C$17,D660-F660)</f>
        <v>64000</v>
      </c>
      <c r="M660" s="6">
        <f t="shared" ref="M660:M723" si="124">IF(D660-F660-L660&gt;H660,H660,D660-F660-L660)</f>
        <v>7667</v>
      </c>
      <c r="N660" s="6">
        <f t="shared" ref="N660:N723" si="125">IF(D660-F660-L660-M660&gt;J660,J660,D660-F660-L660-M660)</f>
        <v>3040</v>
      </c>
      <c r="O660" s="6">
        <f t="shared" ref="O660:O723" si="126">D660-F660-L660-M660-N660</f>
        <v>27108.5</v>
      </c>
      <c r="P660" s="6">
        <f t="shared" si="119"/>
        <v>17028.100000000002</v>
      </c>
      <c r="Q660" s="11">
        <f t="shared" ref="Q660:Q723" si="127">IF(AA$25*P$17-AA$24+Q659-O660&gt;Q$19,Q$19,IF(AA$25*P$17-AA$24+Q659-O660&lt;0,0,AA$25*P$17-AA$24+Q659-O660))</f>
        <v>1348357.75</v>
      </c>
      <c r="R660" s="11">
        <f t="shared" ref="R660:R723" si="128">IF(Q659-Q660+P$17-AA$24&lt;O660,Q659-Q660+P$17-AA$24,O660)</f>
        <v>27108.5</v>
      </c>
      <c r="S660" s="11">
        <f t="shared" si="118"/>
        <v>0</v>
      </c>
      <c r="T660" s="20"/>
    </row>
    <row r="661" spans="1:20" x14ac:dyDescent="0.25">
      <c r="A661">
        <v>2021012718</v>
      </c>
      <c r="B661">
        <v>4</v>
      </c>
      <c r="C661" s="7">
        <v>0.70806999999999998</v>
      </c>
      <c r="D661" s="6">
        <f t="shared" si="120"/>
        <v>106210.5</v>
      </c>
      <c r="E661" s="60">
        <v>0.31902999999999998</v>
      </c>
      <c r="F661" s="6">
        <f t="shared" ref="F661:F724" si="129">F$18*E661</f>
        <v>0</v>
      </c>
      <c r="G661" s="7">
        <v>0.59367999999999999</v>
      </c>
      <c r="H661" s="6">
        <f t="shared" si="121"/>
        <v>7421</v>
      </c>
      <c r="I661" s="7">
        <v>0</v>
      </c>
      <c r="J661" s="6">
        <f t="shared" si="122"/>
        <v>0</v>
      </c>
      <c r="K661" s="20"/>
      <c r="L661" s="6">
        <f t="shared" si="123"/>
        <v>64000</v>
      </c>
      <c r="M661" s="6">
        <f t="shared" si="124"/>
        <v>7421</v>
      </c>
      <c r="N661" s="6">
        <f t="shared" si="125"/>
        <v>0</v>
      </c>
      <c r="O661" s="6">
        <f t="shared" si="126"/>
        <v>34789.5</v>
      </c>
      <c r="P661" s="6">
        <f t="shared" si="119"/>
        <v>7681</v>
      </c>
      <c r="Q661" s="11">
        <f t="shared" si="127"/>
        <v>1339034.5</v>
      </c>
      <c r="R661" s="11">
        <f t="shared" si="128"/>
        <v>34789.5</v>
      </c>
      <c r="S661" s="11">
        <f t="shared" ref="S661:S724" si="130">O661-R661</f>
        <v>0</v>
      </c>
      <c r="T661" s="20"/>
    </row>
    <row r="662" spans="1:20" x14ac:dyDescent="0.25">
      <c r="A662">
        <v>2021012719</v>
      </c>
      <c r="B662">
        <v>4</v>
      </c>
      <c r="C662" s="7">
        <v>0.72336999999999996</v>
      </c>
      <c r="D662" s="6">
        <f t="shared" si="120"/>
        <v>108505.5</v>
      </c>
      <c r="E662" s="60">
        <v>0.28710999999999998</v>
      </c>
      <c r="F662" s="6">
        <f t="shared" si="129"/>
        <v>0</v>
      </c>
      <c r="G662" s="7">
        <v>0.54413</v>
      </c>
      <c r="H662" s="6">
        <f t="shared" si="121"/>
        <v>6801.625</v>
      </c>
      <c r="I662" s="7">
        <v>0</v>
      </c>
      <c r="J662" s="6">
        <f t="shared" si="122"/>
        <v>0</v>
      </c>
      <c r="K662" s="20"/>
      <c r="L662" s="6">
        <f t="shared" si="123"/>
        <v>64000</v>
      </c>
      <c r="M662" s="6">
        <f t="shared" si="124"/>
        <v>6801.625</v>
      </c>
      <c r="N662" s="6">
        <f t="shared" si="125"/>
        <v>0</v>
      </c>
      <c r="O662" s="6">
        <f t="shared" si="126"/>
        <v>37703.875</v>
      </c>
      <c r="P662" s="6">
        <f t="shared" ref="P662:P725" si="131">O662-O661</f>
        <v>2914.375</v>
      </c>
      <c r="Q662" s="11">
        <f t="shared" si="127"/>
        <v>1326796.875</v>
      </c>
      <c r="R662" s="11">
        <f t="shared" si="128"/>
        <v>37703.875</v>
      </c>
      <c r="S662" s="11">
        <f t="shared" si="130"/>
        <v>0</v>
      </c>
      <c r="T662" s="20"/>
    </row>
    <row r="663" spans="1:20" x14ac:dyDescent="0.25">
      <c r="A663">
        <v>2021012720</v>
      </c>
      <c r="B663">
        <v>4</v>
      </c>
      <c r="C663" s="7">
        <v>0.71625000000000005</v>
      </c>
      <c r="D663" s="6">
        <f t="shared" si="120"/>
        <v>107437.50000000001</v>
      </c>
      <c r="E663" s="60">
        <v>0.33633000000000002</v>
      </c>
      <c r="F663" s="6">
        <f t="shared" si="129"/>
        <v>0</v>
      </c>
      <c r="G663" s="7">
        <v>0.45601999999999998</v>
      </c>
      <c r="H663" s="6">
        <f t="shared" si="121"/>
        <v>5700.25</v>
      </c>
      <c r="I663" s="7">
        <v>0</v>
      </c>
      <c r="J663" s="6">
        <f t="shared" si="122"/>
        <v>0</v>
      </c>
      <c r="K663" s="20"/>
      <c r="L663" s="6">
        <f t="shared" si="123"/>
        <v>64000</v>
      </c>
      <c r="M663" s="6">
        <f t="shared" si="124"/>
        <v>5700.25</v>
      </c>
      <c r="N663" s="6">
        <f t="shared" si="125"/>
        <v>0</v>
      </c>
      <c r="O663" s="6">
        <f t="shared" si="126"/>
        <v>37737.250000000015</v>
      </c>
      <c r="P663" s="6">
        <f t="shared" si="131"/>
        <v>33.375000000014552</v>
      </c>
      <c r="Q663" s="11">
        <f t="shared" si="127"/>
        <v>1314525.875</v>
      </c>
      <c r="R663" s="11">
        <f t="shared" si="128"/>
        <v>37737.250000000015</v>
      </c>
      <c r="S663" s="11">
        <f t="shared" si="130"/>
        <v>0</v>
      </c>
      <c r="T663" s="20"/>
    </row>
    <row r="664" spans="1:20" x14ac:dyDescent="0.25">
      <c r="A664">
        <v>2021012721</v>
      </c>
      <c r="B664">
        <v>4</v>
      </c>
      <c r="C664" s="7">
        <v>0.70406000000000002</v>
      </c>
      <c r="D664" s="6">
        <f t="shared" si="120"/>
        <v>105609</v>
      </c>
      <c r="E664" s="60">
        <v>0.32719999999999999</v>
      </c>
      <c r="F664" s="6">
        <f t="shared" si="129"/>
        <v>0</v>
      </c>
      <c r="G664" s="7">
        <v>0.41546</v>
      </c>
      <c r="H664" s="6">
        <f t="shared" si="121"/>
        <v>5193.25</v>
      </c>
      <c r="I664" s="7">
        <v>0</v>
      </c>
      <c r="J664" s="6">
        <f t="shared" si="122"/>
        <v>0</v>
      </c>
      <c r="K664" s="20"/>
      <c r="L664" s="6">
        <f t="shared" si="123"/>
        <v>64000</v>
      </c>
      <c r="M664" s="6">
        <f t="shared" si="124"/>
        <v>5193.25</v>
      </c>
      <c r="N664" s="6">
        <f t="shared" si="125"/>
        <v>0</v>
      </c>
      <c r="O664" s="6">
        <f t="shared" si="126"/>
        <v>36415.75</v>
      </c>
      <c r="P664" s="6">
        <f t="shared" si="131"/>
        <v>-1321.5000000000146</v>
      </c>
      <c r="Q664" s="11">
        <f t="shared" si="127"/>
        <v>1303576.375</v>
      </c>
      <c r="R664" s="11">
        <f t="shared" si="128"/>
        <v>36415.75</v>
      </c>
      <c r="S664" s="11">
        <f t="shared" si="130"/>
        <v>0</v>
      </c>
      <c r="T664" s="20"/>
    </row>
    <row r="665" spans="1:20" x14ac:dyDescent="0.25">
      <c r="A665">
        <v>2021012722</v>
      </c>
      <c r="B665">
        <v>4</v>
      </c>
      <c r="C665" s="7">
        <v>0.68467999999999996</v>
      </c>
      <c r="D665" s="6">
        <f t="shared" si="120"/>
        <v>102702</v>
      </c>
      <c r="E665" s="60">
        <v>0.35513</v>
      </c>
      <c r="F665" s="6">
        <f t="shared" si="129"/>
        <v>0</v>
      </c>
      <c r="G665" s="7">
        <v>0.40489000000000003</v>
      </c>
      <c r="H665" s="6">
        <f t="shared" si="121"/>
        <v>5061.125</v>
      </c>
      <c r="I665" s="7">
        <v>0</v>
      </c>
      <c r="J665" s="6">
        <f t="shared" si="122"/>
        <v>0</v>
      </c>
      <c r="K665" s="20"/>
      <c r="L665" s="6">
        <f t="shared" si="123"/>
        <v>64000</v>
      </c>
      <c r="M665" s="6">
        <f t="shared" si="124"/>
        <v>5061.125</v>
      </c>
      <c r="N665" s="6">
        <f t="shared" si="125"/>
        <v>0</v>
      </c>
      <c r="O665" s="6">
        <f t="shared" si="126"/>
        <v>33640.875</v>
      </c>
      <c r="P665" s="6">
        <f t="shared" si="131"/>
        <v>-2774.875</v>
      </c>
      <c r="Q665" s="11">
        <f t="shared" si="127"/>
        <v>1295401.75</v>
      </c>
      <c r="R665" s="11">
        <f t="shared" si="128"/>
        <v>33640.875</v>
      </c>
      <c r="S665" s="11">
        <f t="shared" si="130"/>
        <v>0</v>
      </c>
      <c r="T665" s="20"/>
    </row>
    <row r="666" spans="1:20" x14ac:dyDescent="0.25">
      <c r="A666">
        <v>2021012723</v>
      </c>
      <c r="B666">
        <v>4</v>
      </c>
      <c r="C666" s="7">
        <v>0.65576000000000001</v>
      </c>
      <c r="D666" s="6">
        <f t="shared" si="120"/>
        <v>98364</v>
      </c>
      <c r="E666" s="60">
        <v>0.45423999999999998</v>
      </c>
      <c r="F666" s="6">
        <f t="shared" si="129"/>
        <v>0</v>
      </c>
      <c r="G666" s="7">
        <v>0.37113000000000002</v>
      </c>
      <c r="H666" s="6">
        <f t="shared" si="121"/>
        <v>4639.125</v>
      </c>
      <c r="I666" s="7">
        <v>0</v>
      </c>
      <c r="J666" s="6">
        <f t="shared" si="122"/>
        <v>0</v>
      </c>
      <c r="K666" s="20"/>
      <c r="L666" s="6">
        <f t="shared" si="123"/>
        <v>64000</v>
      </c>
      <c r="M666" s="6">
        <f t="shared" si="124"/>
        <v>4639.125</v>
      </c>
      <c r="N666" s="6">
        <f t="shared" si="125"/>
        <v>0</v>
      </c>
      <c r="O666" s="6">
        <f t="shared" si="126"/>
        <v>29724.875</v>
      </c>
      <c r="P666" s="6">
        <f t="shared" si="131"/>
        <v>-3916</v>
      </c>
      <c r="Q666" s="11">
        <f t="shared" si="127"/>
        <v>1291143.125</v>
      </c>
      <c r="R666" s="11">
        <f t="shared" si="128"/>
        <v>29724.875</v>
      </c>
      <c r="S666" s="11">
        <f t="shared" si="130"/>
        <v>0</v>
      </c>
      <c r="T666" s="20"/>
    </row>
    <row r="667" spans="1:20" x14ac:dyDescent="0.25">
      <c r="A667">
        <v>2021012724</v>
      </c>
      <c r="B667">
        <v>4</v>
      </c>
      <c r="C667" s="7">
        <v>0.62887000000000004</v>
      </c>
      <c r="D667" s="6">
        <f t="shared" si="120"/>
        <v>94330.5</v>
      </c>
      <c r="E667" s="60">
        <v>0.57047999999999999</v>
      </c>
      <c r="F667" s="6">
        <f t="shared" si="129"/>
        <v>0</v>
      </c>
      <c r="G667" s="7">
        <v>0.29298999999999997</v>
      </c>
      <c r="H667" s="6">
        <f t="shared" si="121"/>
        <v>3662.3749999999995</v>
      </c>
      <c r="I667" s="7">
        <v>0</v>
      </c>
      <c r="J667" s="6">
        <f t="shared" si="122"/>
        <v>0</v>
      </c>
      <c r="K667" s="20"/>
      <c r="L667" s="6">
        <f t="shared" si="123"/>
        <v>64000</v>
      </c>
      <c r="M667" s="6">
        <f t="shared" si="124"/>
        <v>3662.3749999999995</v>
      </c>
      <c r="N667" s="6">
        <f t="shared" si="125"/>
        <v>0</v>
      </c>
      <c r="O667" s="6">
        <f t="shared" si="126"/>
        <v>26668.125</v>
      </c>
      <c r="P667" s="6">
        <f t="shared" si="131"/>
        <v>-3056.75</v>
      </c>
      <c r="Q667" s="11">
        <f t="shared" si="127"/>
        <v>1289941.25</v>
      </c>
      <c r="R667" s="11">
        <f t="shared" si="128"/>
        <v>26668.125</v>
      </c>
      <c r="S667" s="11">
        <f t="shared" si="130"/>
        <v>0</v>
      </c>
      <c r="T667" s="20"/>
    </row>
    <row r="668" spans="1:20" x14ac:dyDescent="0.25">
      <c r="A668">
        <v>2021012801</v>
      </c>
      <c r="B668">
        <v>5</v>
      </c>
      <c r="C668" s="7">
        <v>0.61092000000000002</v>
      </c>
      <c r="D668" s="6">
        <f t="shared" si="120"/>
        <v>91638</v>
      </c>
      <c r="E668" s="60">
        <v>0.61504000000000003</v>
      </c>
      <c r="F668" s="6">
        <f t="shared" si="129"/>
        <v>0</v>
      </c>
      <c r="G668" s="7">
        <v>0.22141</v>
      </c>
      <c r="H668" s="6">
        <f t="shared" si="121"/>
        <v>2767.625</v>
      </c>
      <c r="I668" s="7">
        <v>0</v>
      </c>
      <c r="J668" s="6">
        <f t="shared" si="122"/>
        <v>0</v>
      </c>
      <c r="K668" s="20"/>
      <c r="L668" s="6">
        <f t="shared" si="123"/>
        <v>64000</v>
      </c>
      <c r="M668" s="6">
        <f t="shared" si="124"/>
        <v>2767.625</v>
      </c>
      <c r="N668" s="6">
        <f t="shared" si="125"/>
        <v>0</v>
      </c>
      <c r="O668" s="6">
        <f t="shared" si="126"/>
        <v>24870.375</v>
      </c>
      <c r="P668" s="6">
        <f t="shared" si="131"/>
        <v>-1797.75</v>
      </c>
      <c r="Q668" s="11">
        <f t="shared" si="127"/>
        <v>1290537.125</v>
      </c>
      <c r="R668" s="11">
        <f t="shared" si="128"/>
        <v>24870.375</v>
      </c>
      <c r="S668" s="11">
        <f t="shared" si="130"/>
        <v>0</v>
      </c>
      <c r="T668" s="20"/>
    </row>
    <row r="669" spans="1:20" x14ac:dyDescent="0.25">
      <c r="A669">
        <v>2021012802</v>
      </c>
      <c r="B669">
        <v>5</v>
      </c>
      <c r="C669" s="7">
        <v>0.60233000000000003</v>
      </c>
      <c r="D669" s="6">
        <f t="shared" si="120"/>
        <v>90349.5</v>
      </c>
      <c r="E669" s="60">
        <v>0.62580000000000002</v>
      </c>
      <c r="F669" s="6">
        <f t="shared" si="129"/>
        <v>0</v>
      </c>
      <c r="G669" s="7">
        <v>0.19681000000000001</v>
      </c>
      <c r="H669" s="6">
        <f t="shared" si="121"/>
        <v>2460.125</v>
      </c>
      <c r="I669" s="7">
        <v>0</v>
      </c>
      <c r="J669" s="6">
        <f t="shared" si="122"/>
        <v>0</v>
      </c>
      <c r="K669" s="20"/>
      <c r="L669" s="6">
        <f t="shared" si="123"/>
        <v>64000</v>
      </c>
      <c r="M669" s="6">
        <f t="shared" si="124"/>
        <v>2460.125</v>
      </c>
      <c r="N669" s="6">
        <f t="shared" si="125"/>
        <v>0</v>
      </c>
      <c r="O669" s="6">
        <f t="shared" si="126"/>
        <v>23889.375</v>
      </c>
      <c r="P669" s="6">
        <f t="shared" si="131"/>
        <v>-981</v>
      </c>
      <c r="Q669" s="11">
        <f t="shared" si="127"/>
        <v>1292114</v>
      </c>
      <c r="R669" s="11">
        <f t="shared" si="128"/>
        <v>23889.375</v>
      </c>
      <c r="S669" s="11">
        <f t="shared" si="130"/>
        <v>0</v>
      </c>
      <c r="T669" s="20"/>
    </row>
    <row r="670" spans="1:20" x14ac:dyDescent="0.25">
      <c r="A670">
        <v>2021012803</v>
      </c>
      <c r="B670">
        <v>5</v>
      </c>
      <c r="C670" s="7">
        <v>0.60070999999999997</v>
      </c>
      <c r="D670" s="6">
        <f t="shared" si="120"/>
        <v>90106.5</v>
      </c>
      <c r="E670" s="60">
        <v>0.63107999999999997</v>
      </c>
      <c r="F670" s="6">
        <f t="shared" si="129"/>
        <v>0</v>
      </c>
      <c r="G670" s="7">
        <v>0.18135000000000001</v>
      </c>
      <c r="H670" s="6">
        <f t="shared" si="121"/>
        <v>2266.875</v>
      </c>
      <c r="I670" s="7">
        <v>0</v>
      </c>
      <c r="J670" s="6">
        <f t="shared" si="122"/>
        <v>0</v>
      </c>
      <c r="K670" s="20"/>
      <c r="L670" s="6">
        <f t="shared" si="123"/>
        <v>64000</v>
      </c>
      <c r="M670" s="6">
        <f t="shared" si="124"/>
        <v>2266.875</v>
      </c>
      <c r="N670" s="6">
        <f t="shared" si="125"/>
        <v>0</v>
      </c>
      <c r="O670" s="6">
        <f t="shared" si="126"/>
        <v>23839.625</v>
      </c>
      <c r="P670" s="6">
        <f t="shared" si="131"/>
        <v>-49.75</v>
      </c>
      <c r="Q670" s="11">
        <f t="shared" si="127"/>
        <v>1293740.625</v>
      </c>
      <c r="R670" s="11">
        <f t="shared" si="128"/>
        <v>23839.625</v>
      </c>
      <c r="S670" s="11">
        <f t="shared" si="130"/>
        <v>0</v>
      </c>
      <c r="T670" s="20"/>
    </row>
    <row r="671" spans="1:20" x14ac:dyDescent="0.25">
      <c r="A671">
        <v>2021012804</v>
      </c>
      <c r="B671">
        <v>5</v>
      </c>
      <c r="C671" s="7">
        <v>0.60660999999999998</v>
      </c>
      <c r="D671" s="6">
        <f t="shared" si="120"/>
        <v>90991.5</v>
      </c>
      <c r="E671" s="60">
        <v>0.68949000000000005</v>
      </c>
      <c r="F671" s="6">
        <f t="shared" si="129"/>
        <v>0</v>
      </c>
      <c r="G671" s="7">
        <v>0.19907</v>
      </c>
      <c r="H671" s="6">
        <f t="shared" si="121"/>
        <v>2488.375</v>
      </c>
      <c r="I671" s="7">
        <v>0</v>
      </c>
      <c r="J671" s="6">
        <f t="shared" si="122"/>
        <v>0</v>
      </c>
      <c r="K671" s="20"/>
      <c r="L671" s="6">
        <f t="shared" si="123"/>
        <v>64000</v>
      </c>
      <c r="M671" s="6">
        <f t="shared" si="124"/>
        <v>2488.375</v>
      </c>
      <c r="N671" s="6">
        <f t="shared" si="125"/>
        <v>0</v>
      </c>
      <c r="O671" s="6">
        <f t="shared" si="126"/>
        <v>24503.125</v>
      </c>
      <c r="P671" s="6">
        <f t="shared" si="131"/>
        <v>663.5</v>
      </c>
      <c r="Q671" s="11">
        <f t="shared" si="127"/>
        <v>1294703.75</v>
      </c>
      <c r="R671" s="11">
        <f t="shared" si="128"/>
        <v>24503.125</v>
      </c>
      <c r="S671" s="11">
        <f t="shared" si="130"/>
        <v>0</v>
      </c>
      <c r="T671" s="20"/>
    </row>
    <row r="672" spans="1:20" x14ac:dyDescent="0.25">
      <c r="A672">
        <v>2021012805</v>
      </c>
      <c r="B672">
        <v>5</v>
      </c>
      <c r="C672" s="7">
        <v>0.62268999999999997</v>
      </c>
      <c r="D672" s="6">
        <f t="shared" si="120"/>
        <v>93403.5</v>
      </c>
      <c r="E672" s="60">
        <v>0.78098999999999996</v>
      </c>
      <c r="F672" s="6">
        <f t="shared" si="129"/>
        <v>0</v>
      </c>
      <c r="G672" s="7">
        <v>0.20646</v>
      </c>
      <c r="H672" s="6">
        <f t="shared" si="121"/>
        <v>2580.75</v>
      </c>
      <c r="I672" s="7">
        <v>0</v>
      </c>
      <c r="J672" s="6">
        <f t="shared" si="122"/>
        <v>0</v>
      </c>
      <c r="K672" s="20"/>
      <c r="L672" s="6">
        <f t="shared" si="123"/>
        <v>64000</v>
      </c>
      <c r="M672" s="6">
        <f t="shared" si="124"/>
        <v>2580.75</v>
      </c>
      <c r="N672" s="6">
        <f t="shared" si="125"/>
        <v>0</v>
      </c>
      <c r="O672" s="6">
        <f t="shared" si="126"/>
        <v>26822.75</v>
      </c>
      <c r="P672" s="6">
        <f t="shared" si="131"/>
        <v>2319.625</v>
      </c>
      <c r="Q672" s="11">
        <f t="shared" si="127"/>
        <v>1293347.25</v>
      </c>
      <c r="R672" s="11">
        <f t="shared" si="128"/>
        <v>26822.75</v>
      </c>
      <c r="S672" s="11">
        <f t="shared" si="130"/>
        <v>0</v>
      </c>
      <c r="T672" s="20"/>
    </row>
    <row r="673" spans="1:20" x14ac:dyDescent="0.25">
      <c r="A673">
        <v>2021012806</v>
      </c>
      <c r="B673">
        <v>5</v>
      </c>
      <c r="C673" s="7">
        <v>0.65473000000000003</v>
      </c>
      <c r="D673" s="6">
        <f t="shared" si="120"/>
        <v>98209.5</v>
      </c>
      <c r="E673" s="60">
        <v>0.81988000000000005</v>
      </c>
      <c r="F673" s="6">
        <f t="shared" si="129"/>
        <v>0</v>
      </c>
      <c r="G673" s="7">
        <v>0.18551999999999999</v>
      </c>
      <c r="H673" s="6">
        <f t="shared" si="121"/>
        <v>2319</v>
      </c>
      <c r="I673" s="7">
        <v>0</v>
      </c>
      <c r="J673" s="6">
        <f t="shared" si="122"/>
        <v>0</v>
      </c>
      <c r="K673" s="20"/>
      <c r="L673" s="6">
        <f t="shared" si="123"/>
        <v>64000</v>
      </c>
      <c r="M673" s="6">
        <f t="shared" si="124"/>
        <v>2319</v>
      </c>
      <c r="N673" s="6">
        <f t="shared" si="125"/>
        <v>0</v>
      </c>
      <c r="O673" s="6">
        <f t="shared" si="126"/>
        <v>31890.5</v>
      </c>
      <c r="P673" s="6">
        <f t="shared" si="131"/>
        <v>5067.75</v>
      </c>
      <c r="Q673" s="11">
        <f t="shared" si="127"/>
        <v>1286923</v>
      </c>
      <c r="R673" s="11">
        <f t="shared" si="128"/>
        <v>31890.5</v>
      </c>
      <c r="S673" s="11">
        <f t="shared" si="130"/>
        <v>0</v>
      </c>
      <c r="T673" s="20"/>
    </row>
    <row r="674" spans="1:20" x14ac:dyDescent="0.25">
      <c r="A674">
        <v>2021012807</v>
      </c>
      <c r="B674">
        <v>5</v>
      </c>
      <c r="C674" s="7">
        <v>0.70248999999999995</v>
      </c>
      <c r="D674" s="6">
        <f t="shared" si="120"/>
        <v>105373.49999999999</v>
      </c>
      <c r="E674" s="60">
        <v>0.87111000000000005</v>
      </c>
      <c r="F674" s="6">
        <f t="shared" si="129"/>
        <v>0</v>
      </c>
      <c r="G674" s="7">
        <v>0.18332000000000001</v>
      </c>
      <c r="H674" s="6">
        <f t="shared" si="121"/>
        <v>2291.5</v>
      </c>
      <c r="I674" s="7">
        <v>0</v>
      </c>
      <c r="J674" s="6">
        <f t="shared" si="122"/>
        <v>0</v>
      </c>
      <c r="K674" s="20"/>
      <c r="L674" s="6">
        <f t="shared" si="123"/>
        <v>64000</v>
      </c>
      <c r="M674" s="6">
        <f t="shared" si="124"/>
        <v>2291.5</v>
      </c>
      <c r="N674" s="6">
        <f t="shared" si="125"/>
        <v>0</v>
      </c>
      <c r="O674" s="6">
        <f t="shared" si="126"/>
        <v>39081.999999999985</v>
      </c>
      <c r="P674" s="6">
        <f t="shared" si="131"/>
        <v>7191.4999999999854</v>
      </c>
      <c r="Q674" s="11">
        <f t="shared" si="127"/>
        <v>1273307.25</v>
      </c>
      <c r="R674" s="11">
        <f t="shared" si="128"/>
        <v>39081.999999999985</v>
      </c>
      <c r="S674" s="11">
        <f t="shared" si="130"/>
        <v>0</v>
      </c>
      <c r="T674" s="20"/>
    </row>
    <row r="675" spans="1:20" x14ac:dyDescent="0.25">
      <c r="A675">
        <v>2021012808</v>
      </c>
      <c r="B675">
        <v>5</v>
      </c>
      <c r="C675" s="7">
        <v>0.74478999999999995</v>
      </c>
      <c r="D675" s="6">
        <f t="shared" si="120"/>
        <v>111718.5</v>
      </c>
      <c r="E675" s="60">
        <v>0.92603000000000002</v>
      </c>
      <c r="F675" s="6">
        <f t="shared" si="129"/>
        <v>0</v>
      </c>
      <c r="G675" s="7">
        <v>0.19025</v>
      </c>
      <c r="H675" s="6">
        <f t="shared" si="121"/>
        <v>2378.125</v>
      </c>
      <c r="I675" s="7">
        <v>2.954E-2</v>
      </c>
      <c r="J675" s="6">
        <f t="shared" si="122"/>
        <v>2363.1999999999998</v>
      </c>
      <c r="K675" s="20"/>
      <c r="L675" s="6">
        <f t="shared" si="123"/>
        <v>64000</v>
      </c>
      <c r="M675" s="6">
        <f t="shared" si="124"/>
        <v>2378.125</v>
      </c>
      <c r="N675" s="6">
        <f t="shared" si="125"/>
        <v>2363.1999999999998</v>
      </c>
      <c r="O675" s="6">
        <f t="shared" si="126"/>
        <v>42977.175000000003</v>
      </c>
      <c r="P675" s="6">
        <f t="shared" si="131"/>
        <v>3895.1750000000175</v>
      </c>
      <c r="Q675" s="11">
        <f t="shared" si="127"/>
        <v>1255796.325</v>
      </c>
      <c r="R675" s="11">
        <f t="shared" si="128"/>
        <v>42977.175000000003</v>
      </c>
      <c r="S675" s="11">
        <f t="shared" si="130"/>
        <v>0</v>
      </c>
      <c r="T675" s="20"/>
    </row>
    <row r="676" spans="1:20" x14ac:dyDescent="0.25">
      <c r="A676">
        <v>2021012809</v>
      </c>
      <c r="B676">
        <v>5</v>
      </c>
      <c r="C676" s="7">
        <v>0.76076999999999995</v>
      </c>
      <c r="D676" s="6">
        <f t="shared" si="120"/>
        <v>114115.49999999999</v>
      </c>
      <c r="E676" s="60">
        <v>0.94523999999999997</v>
      </c>
      <c r="F676" s="6">
        <f t="shared" si="129"/>
        <v>0</v>
      </c>
      <c r="G676" s="7">
        <v>0.20219999999999999</v>
      </c>
      <c r="H676" s="6">
        <f t="shared" si="121"/>
        <v>2527.5</v>
      </c>
      <c r="I676" s="7">
        <v>0.17101</v>
      </c>
      <c r="J676" s="6">
        <f t="shared" si="122"/>
        <v>13680.8</v>
      </c>
      <c r="K676" s="20"/>
      <c r="L676" s="6">
        <f t="shared" si="123"/>
        <v>64000</v>
      </c>
      <c r="M676" s="6">
        <f t="shared" si="124"/>
        <v>2527.5</v>
      </c>
      <c r="N676" s="6">
        <f t="shared" si="125"/>
        <v>13680.8</v>
      </c>
      <c r="O676" s="6">
        <f t="shared" si="126"/>
        <v>33907.199999999983</v>
      </c>
      <c r="P676" s="6">
        <f t="shared" si="131"/>
        <v>-9069.9750000000204</v>
      </c>
      <c r="Q676" s="11">
        <f t="shared" si="127"/>
        <v>1247355.375</v>
      </c>
      <c r="R676" s="11">
        <f t="shared" si="128"/>
        <v>33907.199999999983</v>
      </c>
      <c r="S676" s="11">
        <f t="shared" si="130"/>
        <v>0</v>
      </c>
      <c r="T676" s="20"/>
    </row>
    <row r="677" spans="1:20" x14ac:dyDescent="0.25">
      <c r="A677">
        <v>2021012810</v>
      </c>
      <c r="B677">
        <v>5</v>
      </c>
      <c r="C677" s="7">
        <v>0.75843000000000005</v>
      </c>
      <c r="D677" s="6">
        <f t="shared" si="120"/>
        <v>113764.50000000001</v>
      </c>
      <c r="E677" s="60">
        <v>0.95108000000000004</v>
      </c>
      <c r="F677" s="6">
        <f t="shared" si="129"/>
        <v>0</v>
      </c>
      <c r="G677" s="7">
        <v>0.20760999999999999</v>
      </c>
      <c r="H677" s="6">
        <f t="shared" si="121"/>
        <v>2595.125</v>
      </c>
      <c r="I677" s="7">
        <v>0.32672000000000001</v>
      </c>
      <c r="J677" s="6">
        <f t="shared" si="122"/>
        <v>26137.600000000002</v>
      </c>
      <c r="K677" s="20"/>
      <c r="L677" s="6">
        <f t="shared" si="123"/>
        <v>64000</v>
      </c>
      <c r="M677" s="6">
        <f t="shared" si="124"/>
        <v>2595.125</v>
      </c>
      <c r="N677" s="6">
        <f t="shared" si="125"/>
        <v>26137.600000000002</v>
      </c>
      <c r="O677" s="6">
        <f t="shared" si="126"/>
        <v>21031.775000000012</v>
      </c>
      <c r="P677" s="6">
        <f t="shared" si="131"/>
        <v>-12875.42499999997</v>
      </c>
      <c r="Q677" s="11">
        <f t="shared" si="127"/>
        <v>1251789.8500000001</v>
      </c>
      <c r="R677" s="11">
        <f t="shared" si="128"/>
        <v>21031.775000000012</v>
      </c>
      <c r="S677" s="11">
        <f t="shared" si="130"/>
        <v>0</v>
      </c>
      <c r="T677" s="20"/>
    </row>
    <row r="678" spans="1:20" x14ac:dyDescent="0.25">
      <c r="A678">
        <v>2021012811</v>
      </c>
      <c r="B678">
        <v>5</v>
      </c>
      <c r="C678" s="7">
        <v>0.74560000000000004</v>
      </c>
      <c r="D678" s="6">
        <f t="shared" si="120"/>
        <v>111840</v>
      </c>
      <c r="E678" s="60">
        <v>0.95843</v>
      </c>
      <c r="F678" s="6">
        <f t="shared" si="129"/>
        <v>0</v>
      </c>
      <c r="G678" s="7">
        <v>0.19681999999999999</v>
      </c>
      <c r="H678" s="6">
        <f t="shared" si="121"/>
        <v>2460.25</v>
      </c>
      <c r="I678" s="7">
        <v>0.40526000000000001</v>
      </c>
      <c r="J678" s="6">
        <f t="shared" si="122"/>
        <v>32420.799999999999</v>
      </c>
      <c r="K678" s="20"/>
      <c r="L678" s="6">
        <f t="shared" si="123"/>
        <v>64000</v>
      </c>
      <c r="M678" s="6">
        <f t="shared" si="124"/>
        <v>2460.25</v>
      </c>
      <c r="N678" s="6">
        <f t="shared" si="125"/>
        <v>32420.799999999999</v>
      </c>
      <c r="O678" s="6">
        <f t="shared" si="126"/>
        <v>12958.95</v>
      </c>
      <c r="P678" s="6">
        <f t="shared" si="131"/>
        <v>-8072.8250000000116</v>
      </c>
      <c r="Q678" s="11">
        <f t="shared" si="127"/>
        <v>1264297.1500000001</v>
      </c>
      <c r="R678" s="11">
        <f t="shared" si="128"/>
        <v>12958.95</v>
      </c>
      <c r="S678" s="11">
        <f t="shared" si="130"/>
        <v>0</v>
      </c>
      <c r="T678" s="20"/>
    </row>
    <row r="679" spans="1:20" x14ac:dyDescent="0.25">
      <c r="A679">
        <v>2021012812</v>
      </c>
      <c r="B679">
        <v>5</v>
      </c>
      <c r="C679" s="7">
        <v>0.73038000000000003</v>
      </c>
      <c r="D679" s="6">
        <f t="shared" si="120"/>
        <v>109557</v>
      </c>
      <c r="E679" s="60">
        <v>0.96448999999999996</v>
      </c>
      <c r="F679" s="6">
        <f t="shared" si="129"/>
        <v>0</v>
      </c>
      <c r="G679" s="7">
        <v>0.14565</v>
      </c>
      <c r="H679" s="6">
        <f t="shared" si="121"/>
        <v>1820.625</v>
      </c>
      <c r="I679" s="7">
        <v>0.41566999999999998</v>
      </c>
      <c r="J679" s="6">
        <f t="shared" si="122"/>
        <v>33253.599999999999</v>
      </c>
      <c r="K679" s="20"/>
      <c r="L679" s="6">
        <f t="shared" si="123"/>
        <v>64000</v>
      </c>
      <c r="M679" s="6">
        <f t="shared" si="124"/>
        <v>1820.625</v>
      </c>
      <c r="N679" s="6">
        <f t="shared" si="125"/>
        <v>33253.599999999999</v>
      </c>
      <c r="O679" s="6">
        <f t="shared" si="126"/>
        <v>10482.775000000001</v>
      </c>
      <c r="P679" s="6">
        <f t="shared" si="131"/>
        <v>-2476.1749999999993</v>
      </c>
      <c r="Q679" s="11">
        <f t="shared" si="127"/>
        <v>1279280.6250000002</v>
      </c>
      <c r="R679" s="11">
        <f t="shared" si="128"/>
        <v>10482.775000000001</v>
      </c>
      <c r="S679" s="11">
        <f t="shared" si="130"/>
        <v>0</v>
      </c>
      <c r="T679" s="20"/>
    </row>
    <row r="680" spans="1:20" x14ac:dyDescent="0.25">
      <c r="A680">
        <v>2021012813</v>
      </c>
      <c r="B680">
        <v>5</v>
      </c>
      <c r="C680" s="7">
        <v>0.71826000000000001</v>
      </c>
      <c r="D680" s="6">
        <f t="shared" si="120"/>
        <v>107739</v>
      </c>
      <c r="E680" s="60">
        <v>0.97577999999999998</v>
      </c>
      <c r="F680" s="6">
        <f t="shared" si="129"/>
        <v>0</v>
      </c>
      <c r="G680" s="7">
        <v>9.6820000000000003E-2</v>
      </c>
      <c r="H680" s="6">
        <f t="shared" si="121"/>
        <v>1210.25</v>
      </c>
      <c r="I680" s="7">
        <v>0.42904999999999999</v>
      </c>
      <c r="J680" s="6">
        <f t="shared" si="122"/>
        <v>34324</v>
      </c>
      <c r="K680" s="20"/>
      <c r="L680" s="6">
        <f t="shared" si="123"/>
        <v>64000</v>
      </c>
      <c r="M680" s="6">
        <f t="shared" si="124"/>
        <v>1210.25</v>
      </c>
      <c r="N680" s="6">
        <f t="shared" si="125"/>
        <v>34324</v>
      </c>
      <c r="O680" s="6">
        <f t="shared" si="126"/>
        <v>8204.75</v>
      </c>
      <c r="P680" s="6">
        <f t="shared" si="131"/>
        <v>-2278.0250000000015</v>
      </c>
      <c r="Q680" s="11">
        <f t="shared" si="127"/>
        <v>1296542.1250000002</v>
      </c>
      <c r="R680" s="11">
        <f t="shared" si="128"/>
        <v>8204.75</v>
      </c>
      <c r="S680" s="11">
        <f t="shared" si="130"/>
        <v>0</v>
      </c>
      <c r="T680" s="20"/>
    </row>
    <row r="681" spans="1:20" x14ac:dyDescent="0.25">
      <c r="A681">
        <v>2021012814</v>
      </c>
      <c r="B681">
        <v>5</v>
      </c>
      <c r="C681" s="7">
        <v>0.71114999999999995</v>
      </c>
      <c r="D681" s="6">
        <f t="shared" si="120"/>
        <v>106672.49999999999</v>
      </c>
      <c r="E681" s="60">
        <v>0.98221000000000003</v>
      </c>
      <c r="F681" s="6">
        <f t="shared" si="129"/>
        <v>0</v>
      </c>
      <c r="G681" s="7">
        <v>9.3909999999999993E-2</v>
      </c>
      <c r="H681" s="6">
        <f t="shared" si="121"/>
        <v>1173.875</v>
      </c>
      <c r="I681" s="7">
        <v>0.45018000000000002</v>
      </c>
      <c r="J681" s="6">
        <f t="shared" si="122"/>
        <v>36014.400000000001</v>
      </c>
      <c r="K681" s="20"/>
      <c r="L681" s="6">
        <f t="shared" si="123"/>
        <v>64000</v>
      </c>
      <c r="M681" s="6">
        <f t="shared" si="124"/>
        <v>1173.875</v>
      </c>
      <c r="N681" s="6">
        <f t="shared" si="125"/>
        <v>36014.400000000001</v>
      </c>
      <c r="O681" s="6">
        <f t="shared" si="126"/>
        <v>5484.224999999984</v>
      </c>
      <c r="P681" s="6">
        <f t="shared" si="131"/>
        <v>-2720.525000000016</v>
      </c>
      <c r="Q681" s="11">
        <f t="shared" si="127"/>
        <v>1316524.1500000001</v>
      </c>
      <c r="R681" s="11">
        <f t="shared" si="128"/>
        <v>5484.224999999984</v>
      </c>
      <c r="S681" s="11">
        <f t="shared" si="130"/>
        <v>0</v>
      </c>
      <c r="T681" s="20"/>
    </row>
    <row r="682" spans="1:20" x14ac:dyDescent="0.25">
      <c r="A682">
        <v>2021012815</v>
      </c>
      <c r="B682">
        <v>5</v>
      </c>
      <c r="C682" s="7">
        <v>0.70437000000000005</v>
      </c>
      <c r="D682" s="6">
        <f t="shared" si="120"/>
        <v>105655.50000000001</v>
      </c>
      <c r="E682" s="60">
        <v>0.98497000000000001</v>
      </c>
      <c r="F682" s="6">
        <f t="shared" si="129"/>
        <v>0</v>
      </c>
      <c r="G682" s="7">
        <v>0.11956</v>
      </c>
      <c r="H682" s="6">
        <f t="shared" si="121"/>
        <v>1494.5</v>
      </c>
      <c r="I682" s="7">
        <v>0.39733000000000002</v>
      </c>
      <c r="J682" s="6">
        <f t="shared" si="122"/>
        <v>31786.400000000001</v>
      </c>
      <c r="K682" s="20"/>
      <c r="L682" s="6">
        <f t="shared" si="123"/>
        <v>64000</v>
      </c>
      <c r="M682" s="6">
        <f t="shared" si="124"/>
        <v>1494.5</v>
      </c>
      <c r="N682" s="6">
        <f t="shared" si="125"/>
        <v>31786.400000000001</v>
      </c>
      <c r="O682" s="6">
        <f t="shared" si="126"/>
        <v>8374.6000000000131</v>
      </c>
      <c r="P682" s="6">
        <f t="shared" si="131"/>
        <v>2890.3750000000291</v>
      </c>
      <c r="Q682" s="11">
        <f t="shared" si="127"/>
        <v>1333615.8</v>
      </c>
      <c r="R682" s="11">
        <f t="shared" si="128"/>
        <v>8374.6000000000131</v>
      </c>
      <c r="S682" s="11">
        <f t="shared" si="130"/>
        <v>0</v>
      </c>
      <c r="T682" s="20"/>
    </row>
    <row r="683" spans="1:20" x14ac:dyDescent="0.25">
      <c r="A683">
        <v>2021012816</v>
      </c>
      <c r="B683">
        <v>5</v>
      </c>
      <c r="C683" s="7">
        <v>0.70433000000000001</v>
      </c>
      <c r="D683" s="6">
        <f t="shared" si="120"/>
        <v>105649.5</v>
      </c>
      <c r="E683" s="60">
        <v>0.98704000000000003</v>
      </c>
      <c r="F683" s="6">
        <f t="shared" si="129"/>
        <v>0</v>
      </c>
      <c r="G683" s="7">
        <v>0.13708999999999999</v>
      </c>
      <c r="H683" s="6">
        <f t="shared" si="121"/>
        <v>1713.6249999999998</v>
      </c>
      <c r="I683" s="7">
        <v>0.20305999999999999</v>
      </c>
      <c r="J683" s="6">
        <f t="shared" si="122"/>
        <v>16244.8</v>
      </c>
      <c r="K683" s="20"/>
      <c r="L683" s="6">
        <f t="shared" si="123"/>
        <v>64000</v>
      </c>
      <c r="M683" s="6">
        <f t="shared" si="124"/>
        <v>1713.6249999999998</v>
      </c>
      <c r="N683" s="6">
        <f t="shared" si="125"/>
        <v>16244.8</v>
      </c>
      <c r="O683" s="6">
        <f t="shared" si="126"/>
        <v>23691.075000000001</v>
      </c>
      <c r="P683" s="6">
        <f t="shared" si="131"/>
        <v>15316.474999999988</v>
      </c>
      <c r="Q683" s="11">
        <f t="shared" si="127"/>
        <v>1335390.9750000001</v>
      </c>
      <c r="R683" s="11">
        <f t="shared" si="128"/>
        <v>23691.075000000001</v>
      </c>
      <c r="S683" s="11">
        <f t="shared" si="130"/>
        <v>0</v>
      </c>
      <c r="T683" s="20"/>
    </row>
    <row r="684" spans="1:20" x14ac:dyDescent="0.25">
      <c r="A684">
        <v>2021012817</v>
      </c>
      <c r="B684">
        <v>5</v>
      </c>
      <c r="C684" s="7">
        <v>0.72019</v>
      </c>
      <c r="D684" s="6">
        <f t="shared" si="120"/>
        <v>108028.5</v>
      </c>
      <c r="E684" s="60">
        <v>0.98812</v>
      </c>
      <c r="F684" s="6">
        <f t="shared" si="129"/>
        <v>0</v>
      </c>
      <c r="G684" s="7">
        <v>0.12995999999999999</v>
      </c>
      <c r="H684" s="6">
        <f t="shared" si="121"/>
        <v>1624.5</v>
      </c>
      <c r="I684" s="7">
        <v>3.4770000000000002E-2</v>
      </c>
      <c r="J684" s="6">
        <f t="shared" si="122"/>
        <v>2781.6000000000004</v>
      </c>
      <c r="K684" s="20"/>
      <c r="L684" s="6">
        <f t="shared" si="123"/>
        <v>64000</v>
      </c>
      <c r="M684" s="6">
        <f t="shared" si="124"/>
        <v>1624.5</v>
      </c>
      <c r="N684" s="6">
        <f t="shared" si="125"/>
        <v>2781.6000000000004</v>
      </c>
      <c r="O684" s="6">
        <f t="shared" si="126"/>
        <v>39622.400000000001</v>
      </c>
      <c r="P684" s="6">
        <f t="shared" si="131"/>
        <v>15931.325000000001</v>
      </c>
      <c r="Q684" s="11">
        <f t="shared" si="127"/>
        <v>1321234.8250000002</v>
      </c>
      <c r="R684" s="11">
        <f t="shared" si="128"/>
        <v>39622.400000000001</v>
      </c>
      <c r="S684" s="11">
        <f t="shared" si="130"/>
        <v>0</v>
      </c>
      <c r="T684" s="20"/>
    </row>
    <row r="685" spans="1:20" x14ac:dyDescent="0.25">
      <c r="A685">
        <v>2021012818</v>
      </c>
      <c r="B685">
        <v>5</v>
      </c>
      <c r="C685" s="7">
        <v>0.75792000000000004</v>
      </c>
      <c r="D685" s="6">
        <f t="shared" si="120"/>
        <v>113688</v>
      </c>
      <c r="E685" s="60">
        <v>0.98324999999999996</v>
      </c>
      <c r="F685" s="6">
        <f t="shared" si="129"/>
        <v>0</v>
      </c>
      <c r="G685" s="7">
        <v>0.11426</v>
      </c>
      <c r="H685" s="6">
        <f t="shared" si="121"/>
        <v>1428.25</v>
      </c>
      <c r="I685" s="7">
        <v>0</v>
      </c>
      <c r="J685" s="6">
        <f t="shared" si="122"/>
        <v>0</v>
      </c>
      <c r="K685" s="20"/>
      <c r="L685" s="6">
        <f t="shared" si="123"/>
        <v>64000</v>
      </c>
      <c r="M685" s="6">
        <f t="shared" si="124"/>
        <v>1428.25</v>
      </c>
      <c r="N685" s="6">
        <f t="shared" si="125"/>
        <v>0</v>
      </c>
      <c r="O685" s="6">
        <f t="shared" si="126"/>
        <v>48259.75</v>
      </c>
      <c r="P685" s="6">
        <f t="shared" si="131"/>
        <v>8637.3499999999985</v>
      </c>
      <c r="Q685" s="11">
        <f t="shared" si="127"/>
        <v>1298441.3250000002</v>
      </c>
      <c r="R685" s="11">
        <f t="shared" si="128"/>
        <v>48259.75</v>
      </c>
      <c r="S685" s="11">
        <f t="shared" si="130"/>
        <v>0</v>
      </c>
      <c r="T685" s="20"/>
    </row>
    <row r="686" spans="1:20" x14ac:dyDescent="0.25">
      <c r="A686">
        <v>2021012819</v>
      </c>
      <c r="B686">
        <v>5</v>
      </c>
      <c r="C686" s="7">
        <v>0.78059999999999996</v>
      </c>
      <c r="D686" s="6">
        <f t="shared" si="120"/>
        <v>117090</v>
      </c>
      <c r="E686" s="60">
        <v>0.97741</v>
      </c>
      <c r="F686" s="6">
        <f t="shared" si="129"/>
        <v>0</v>
      </c>
      <c r="G686" s="7">
        <v>0.12995999999999999</v>
      </c>
      <c r="H686" s="6">
        <f t="shared" si="121"/>
        <v>1624.5</v>
      </c>
      <c r="I686" s="7">
        <v>0</v>
      </c>
      <c r="J686" s="6">
        <f t="shared" si="122"/>
        <v>0</v>
      </c>
      <c r="K686" s="20"/>
      <c r="L686" s="6">
        <f t="shared" si="123"/>
        <v>64000</v>
      </c>
      <c r="M686" s="6">
        <f t="shared" si="124"/>
        <v>1624.5</v>
      </c>
      <c r="N686" s="6">
        <f t="shared" si="125"/>
        <v>0</v>
      </c>
      <c r="O686" s="6">
        <f t="shared" si="126"/>
        <v>51465.5</v>
      </c>
      <c r="P686" s="6">
        <f t="shared" si="131"/>
        <v>3205.75</v>
      </c>
      <c r="Q686" s="11">
        <f t="shared" si="127"/>
        <v>1272442.0750000002</v>
      </c>
      <c r="R686" s="11">
        <f t="shared" si="128"/>
        <v>51465.5</v>
      </c>
      <c r="S686" s="11">
        <f t="shared" si="130"/>
        <v>0</v>
      </c>
      <c r="T686" s="20"/>
    </row>
    <row r="687" spans="1:20" x14ac:dyDescent="0.25">
      <c r="A687">
        <v>2021012820</v>
      </c>
      <c r="B687">
        <v>5</v>
      </c>
      <c r="C687" s="7">
        <v>0.77617999999999998</v>
      </c>
      <c r="D687" s="6">
        <f t="shared" si="120"/>
        <v>116427</v>
      </c>
      <c r="E687" s="60">
        <v>0.98201000000000005</v>
      </c>
      <c r="F687" s="6">
        <f t="shared" si="129"/>
        <v>0</v>
      </c>
      <c r="G687" s="7">
        <v>0.16167000000000001</v>
      </c>
      <c r="H687" s="6">
        <f t="shared" si="121"/>
        <v>2020.875</v>
      </c>
      <c r="I687" s="7">
        <v>0</v>
      </c>
      <c r="J687" s="6">
        <f t="shared" si="122"/>
        <v>0</v>
      </c>
      <c r="K687" s="20"/>
      <c r="L687" s="6">
        <f t="shared" si="123"/>
        <v>64000</v>
      </c>
      <c r="M687" s="6">
        <f t="shared" si="124"/>
        <v>2020.875</v>
      </c>
      <c r="N687" s="6">
        <f t="shared" si="125"/>
        <v>0</v>
      </c>
      <c r="O687" s="6">
        <f t="shared" si="126"/>
        <v>50406.125</v>
      </c>
      <c r="P687" s="6">
        <f t="shared" si="131"/>
        <v>-1059.375</v>
      </c>
      <c r="Q687" s="11">
        <f t="shared" si="127"/>
        <v>1247502.2000000002</v>
      </c>
      <c r="R687" s="11">
        <f t="shared" si="128"/>
        <v>50406.125</v>
      </c>
      <c r="S687" s="11">
        <f t="shared" si="130"/>
        <v>0</v>
      </c>
      <c r="T687" s="20"/>
    </row>
    <row r="688" spans="1:20" x14ac:dyDescent="0.25">
      <c r="A688">
        <v>2021012821</v>
      </c>
      <c r="B688">
        <v>5</v>
      </c>
      <c r="C688" s="7">
        <v>0.76461999999999997</v>
      </c>
      <c r="D688" s="6">
        <f t="shared" si="120"/>
        <v>114693</v>
      </c>
      <c r="E688" s="60">
        <v>0.98184000000000005</v>
      </c>
      <c r="F688" s="6">
        <f t="shared" si="129"/>
        <v>0</v>
      </c>
      <c r="G688" s="7">
        <v>0.19172</v>
      </c>
      <c r="H688" s="6">
        <f t="shared" si="121"/>
        <v>2396.5</v>
      </c>
      <c r="I688" s="7">
        <v>0</v>
      </c>
      <c r="J688" s="6">
        <f t="shared" si="122"/>
        <v>0</v>
      </c>
      <c r="K688" s="20"/>
      <c r="L688" s="6">
        <f t="shared" si="123"/>
        <v>64000</v>
      </c>
      <c r="M688" s="6">
        <f t="shared" si="124"/>
        <v>2396.5</v>
      </c>
      <c r="N688" s="6">
        <f t="shared" si="125"/>
        <v>0</v>
      </c>
      <c r="O688" s="6">
        <f t="shared" si="126"/>
        <v>48296.5</v>
      </c>
      <c r="P688" s="6">
        <f t="shared" si="131"/>
        <v>-2109.625</v>
      </c>
      <c r="Q688" s="11">
        <f t="shared" si="127"/>
        <v>1224671.9500000002</v>
      </c>
      <c r="R688" s="11">
        <f t="shared" si="128"/>
        <v>48296.5</v>
      </c>
      <c r="S688" s="11">
        <f t="shared" si="130"/>
        <v>0</v>
      </c>
      <c r="T688" s="20"/>
    </row>
    <row r="689" spans="1:20" x14ac:dyDescent="0.25">
      <c r="A689">
        <v>2021012822</v>
      </c>
      <c r="B689">
        <v>5</v>
      </c>
      <c r="C689" s="7">
        <v>0.74399999999999999</v>
      </c>
      <c r="D689" s="6">
        <f t="shared" si="120"/>
        <v>111600</v>
      </c>
      <c r="E689" s="60">
        <v>0.98192000000000002</v>
      </c>
      <c r="F689" s="6">
        <f t="shared" si="129"/>
        <v>0</v>
      </c>
      <c r="G689" s="7">
        <v>0.22552</v>
      </c>
      <c r="H689" s="6">
        <f t="shared" si="121"/>
        <v>2819</v>
      </c>
      <c r="I689" s="7">
        <v>0</v>
      </c>
      <c r="J689" s="6">
        <f t="shared" si="122"/>
        <v>0</v>
      </c>
      <c r="K689" s="20"/>
      <c r="L689" s="6">
        <f t="shared" si="123"/>
        <v>64000</v>
      </c>
      <c r="M689" s="6">
        <f t="shared" si="124"/>
        <v>2819</v>
      </c>
      <c r="N689" s="6">
        <f t="shared" si="125"/>
        <v>0</v>
      </c>
      <c r="O689" s="6">
        <f t="shared" si="126"/>
        <v>44781</v>
      </c>
      <c r="P689" s="6">
        <f t="shared" si="131"/>
        <v>-3515.5</v>
      </c>
      <c r="Q689" s="11">
        <f t="shared" si="127"/>
        <v>1205357.2000000002</v>
      </c>
      <c r="R689" s="11">
        <f t="shared" si="128"/>
        <v>44781</v>
      </c>
      <c r="S689" s="11">
        <f t="shared" si="130"/>
        <v>0</v>
      </c>
      <c r="T689" s="20"/>
    </row>
    <row r="690" spans="1:20" x14ac:dyDescent="0.25">
      <c r="A690">
        <v>2021012823</v>
      </c>
      <c r="B690">
        <v>5</v>
      </c>
      <c r="C690" s="7">
        <v>0.71531999999999996</v>
      </c>
      <c r="D690" s="6">
        <f t="shared" si="120"/>
        <v>107298</v>
      </c>
      <c r="E690" s="60">
        <v>0.97650999999999999</v>
      </c>
      <c r="F690" s="6">
        <f t="shared" si="129"/>
        <v>0</v>
      </c>
      <c r="G690" s="7">
        <v>0.27417000000000002</v>
      </c>
      <c r="H690" s="6">
        <f t="shared" si="121"/>
        <v>3427.1250000000005</v>
      </c>
      <c r="I690" s="7">
        <v>0</v>
      </c>
      <c r="J690" s="6">
        <f t="shared" si="122"/>
        <v>0</v>
      </c>
      <c r="K690" s="20"/>
      <c r="L690" s="6">
        <f t="shared" si="123"/>
        <v>64000</v>
      </c>
      <c r="M690" s="6">
        <f t="shared" si="124"/>
        <v>3427.1250000000005</v>
      </c>
      <c r="N690" s="6">
        <f t="shared" si="125"/>
        <v>0</v>
      </c>
      <c r="O690" s="6">
        <f t="shared" si="126"/>
        <v>39870.875</v>
      </c>
      <c r="P690" s="6">
        <f t="shared" si="131"/>
        <v>-4910.125</v>
      </c>
      <c r="Q690" s="11">
        <f t="shared" si="127"/>
        <v>1190952.5750000002</v>
      </c>
      <c r="R690" s="11">
        <f t="shared" si="128"/>
        <v>39870.875</v>
      </c>
      <c r="S690" s="11">
        <f t="shared" si="130"/>
        <v>0</v>
      </c>
      <c r="T690" s="20"/>
    </row>
    <row r="691" spans="1:20" x14ac:dyDescent="0.25">
      <c r="A691">
        <v>2021012824</v>
      </c>
      <c r="B691">
        <v>5</v>
      </c>
      <c r="C691" s="7">
        <v>0.68859999999999999</v>
      </c>
      <c r="D691" s="6">
        <f t="shared" si="120"/>
        <v>103290</v>
      </c>
      <c r="E691" s="60">
        <v>0.96777999999999997</v>
      </c>
      <c r="F691" s="6">
        <f t="shared" si="129"/>
        <v>0</v>
      </c>
      <c r="G691" s="7">
        <v>0.29241</v>
      </c>
      <c r="H691" s="6">
        <f t="shared" si="121"/>
        <v>3655.125</v>
      </c>
      <c r="I691" s="7">
        <v>0</v>
      </c>
      <c r="J691" s="6">
        <f t="shared" si="122"/>
        <v>0</v>
      </c>
      <c r="K691" s="20"/>
      <c r="L691" s="6">
        <f t="shared" si="123"/>
        <v>64000</v>
      </c>
      <c r="M691" s="6">
        <f t="shared" si="124"/>
        <v>3655.125</v>
      </c>
      <c r="N691" s="6">
        <f t="shared" si="125"/>
        <v>0</v>
      </c>
      <c r="O691" s="6">
        <f t="shared" si="126"/>
        <v>35634.875</v>
      </c>
      <c r="P691" s="6">
        <f t="shared" si="131"/>
        <v>-4236</v>
      </c>
      <c r="Q691" s="11">
        <f t="shared" si="127"/>
        <v>1180783.9500000002</v>
      </c>
      <c r="R691" s="11">
        <f t="shared" si="128"/>
        <v>35634.875</v>
      </c>
      <c r="S691" s="11">
        <f t="shared" si="130"/>
        <v>0</v>
      </c>
      <c r="T691" s="20"/>
    </row>
    <row r="692" spans="1:20" x14ac:dyDescent="0.25">
      <c r="A692">
        <v>2021012901</v>
      </c>
      <c r="B692">
        <v>6</v>
      </c>
      <c r="C692" s="7">
        <v>0.67135</v>
      </c>
      <c r="D692" s="6">
        <f t="shared" si="120"/>
        <v>100702.5</v>
      </c>
      <c r="E692" s="60">
        <v>0.97223000000000004</v>
      </c>
      <c r="F692" s="6">
        <f t="shared" si="129"/>
        <v>0</v>
      </c>
      <c r="G692" s="7">
        <v>0.31129000000000001</v>
      </c>
      <c r="H692" s="6">
        <f t="shared" si="121"/>
        <v>3891.125</v>
      </c>
      <c r="I692" s="7">
        <v>0</v>
      </c>
      <c r="J692" s="6">
        <f t="shared" si="122"/>
        <v>0</v>
      </c>
      <c r="K692" s="20"/>
      <c r="L692" s="6">
        <f t="shared" si="123"/>
        <v>64000</v>
      </c>
      <c r="M692" s="6">
        <f t="shared" si="124"/>
        <v>3891.125</v>
      </c>
      <c r="N692" s="6">
        <f t="shared" si="125"/>
        <v>0</v>
      </c>
      <c r="O692" s="6">
        <f t="shared" si="126"/>
        <v>32811.375</v>
      </c>
      <c r="P692" s="6">
        <f t="shared" si="131"/>
        <v>-2823.5</v>
      </c>
      <c r="Q692" s="11">
        <f t="shared" si="127"/>
        <v>1173438.8250000002</v>
      </c>
      <c r="R692" s="11">
        <f t="shared" si="128"/>
        <v>32811.375</v>
      </c>
      <c r="S692" s="11">
        <f t="shared" si="130"/>
        <v>0</v>
      </c>
      <c r="T692" s="20"/>
    </row>
    <row r="693" spans="1:20" x14ac:dyDescent="0.25">
      <c r="A693">
        <v>2021012902</v>
      </c>
      <c r="B693">
        <v>6</v>
      </c>
      <c r="C693" s="7">
        <v>0.66169999999999995</v>
      </c>
      <c r="D693" s="6">
        <f t="shared" si="120"/>
        <v>99255</v>
      </c>
      <c r="E693" s="60">
        <v>0.97067000000000003</v>
      </c>
      <c r="F693" s="6">
        <f t="shared" si="129"/>
        <v>0</v>
      </c>
      <c r="G693" s="7">
        <v>0.28303</v>
      </c>
      <c r="H693" s="6">
        <f t="shared" si="121"/>
        <v>3537.875</v>
      </c>
      <c r="I693" s="7">
        <v>0</v>
      </c>
      <c r="J693" s="6">
        <f t="shared" si="122"/>
        <v>0</v>
      </c>
      <c r="K693" s="20"/>
      <c r="L693" s="6">
        <f t="shared" si="123"/>
        <v>64000</v>
      </c>
      <c r="M693" s="6">
        <f t="shared" si="124"/>
        <v>3537.875</v>
      </c>
      <c r="N693" s="6">
        <f t="shared" si="125"/>
        <v>0</v>
      </c>
      <c r="O693" s="6">
        <f t="shared" si="126"/>
        <v>31717.125</v>
      </c>
      <c r="P693" s="6">
        <f t="shared" si="131"/>
        <v>-1094.25</v>
      </c>
      <c r="Q693" s="11">
        <f t="shared" si="127"/>
        <v>1167187.9500000002</v>
      </c>
      <c r="R693" s="11">
        <f t="shared" si="128"/>
        <v>31717.125</v>
      </c>
      <c r="S693" s="11">
        <f t="shared" si="130"/>
        <v>0</v>
      </c>
      <c r="T693" s="20"/>
    </row>
    <row r="694" spans="1:20" x14ac:dyDescent="0.25">
      <c r="A694">
        <v>2021012903</v>
      </c>
      <c r="B694">
        <v>6</v>
      </c>
      <c r="C694" s="7">
        <v>0.65927999999999998</v>
      </c>
      <c r="D694" s="6">
        <f t="shared" si="120"/>
        <v>98892</v>
      </c>
      <c r="E694" s="60">
        <v>0.97685</v>
      </c>
      <c r="F694" s="6">
        <f t="shared" si="129"/>
        <v>0</v>
      </c>
      <c r="G694" s="7">
        <v>0.26517000000000002</v>
      </c>
      <c r="H694" s="6">
        <f t="shared" si="121"/>
        <v>3314.625</v>
      </c>
      <c r="I694" s="7">
        <v>0</v>
      </c>
      <c r="J694" s="6">
        <f t="shared" si="122"/>
        <v>0</v>
      </c>
      <c r="K694" s="20"/>
      <c r="L694" s="6">
        <f t="shared" si="123"/>
        <v>64000</v>
      </c>
      <c r="M694" s="6">
        <f t="shared" si="124"/>
        <v>3314.625</v>
      </c>
      <c r="N694" s="6">
        <f t="shared" si="125"/>
        <v>0</v>
      </c>
      <c r="O694" s="6">
        <f t="shared" si="126"/>
        <v>31577.375</v>
      </c>
      <c r="P694" s="6">
        <f t="shared" si="131"/>
        <v>-139.75</v>
      </c>
      <c r="Q694" s="11">
        <f t="shared" si="127"/>
        <v>1161076.8250000002</v>
      </c>
      <c r="R694" s="11">
        <f t="shared" si="128"/>
        <v>31577.375</v>
      </c>
      <c r="S694" s="11">
        <f t="shared" si="130"/>
        <v>0</v>
      </c>
      <c r="T694" s="20"/>
    </row>
    <row r="695" spans="1:20" x14ac:dyDescent="0.25">
      <c r="A695">
        <v>2021012904</v>
      </c>
      <c r="B695">
        <v>6</v>
      </c>
      <c r="C695" s="7">
        <v>0.66356000000000004</v>
      </c>
      <c r="D695" s="6">
        <f t="shared" si="120"/>
        <v>99534</v>
      </c>
      <c r="E695" s="60">
        <v>0.97294000000000003</v>
      </c>
      <c r="F695" s="6">
        <f t="shared" si="129"/>
        <v>0</v>
      </c>
      <c r="G695" s="7">
        <v>0.24107000000000001</v>
      </c>
      <c r="H695" s="6">
        <f t="shared" si="121"/>
        <v>3013.375</v>
      </c>
      <c r="I695" s="7">
        <v>0</v>
      </c>
      <c r="J695" s="6">
        <f t="shared" si="122"/>
        <v>0</v>
      </c>
      <c r="K695" s="20"/>
      <c r="L695" s="6">
        <f t="shared" si="123"/>
        <v>64000</v>
      </c>
      <c r="M695" s="6">
        <f t="shared" si="124"/>
        <v>3013.375</v>
      </c>
      <c r="N695" s="6">
        <f t="shared" si="125"/>
        <v>0</v>
      </c>
      <c r="O695" s="6">
        <f t="shared" si="126"/>
        <v>32520.625</v>
      </c>
      <c r="P695" s="6">
        <f t="shared" si="131"/>
        <v>943.25</v>
      </c>
      <c r="Q695" s="11">
        <f t="shared" si="127"/>
        <v>1154022.4500000002</v>
      </c>
      <c r="R695" s="11">
        <f t="shared" si="128"/>
        <v>32520.625</v>
      </c>
      <c r="S695" s="11">
        <f t="shared" si="130"/>
        <v>0</v>
      </c>
      <c r="T695" s="20"/>
    </row>
    <row r="696" spans="1:20" x14ac:dyDescent="0.25">
      <c r="A696">
        <v>2021012905</v>
      </c>
      <c r="B696">
        <v>6</v>
      </c>
      <c r="C696" s="7">
        <v>0.67701999999999996</v>
      </c>
      <c r="D696" s="6">
        <f t="shared" si="120"/>
        <v>101553</v>
      </c>
      <c r="E696" s="60">
        <v>0.97509999999999997</v>
      </c>
      <c r="F696" s="6">
        <f t="shared" si="129"/>
        <v>0</v>
      </c>
      <c r="G696" s="7">
        <v>0.22639000000000001</v>
      </c>
      <c r="H696" s="6">
        <f t="shared" si="121"/>
        <v>2829.875</v>
      </c>
      <c r="I696" s="7">
        <v>0</v>
      </c>
      <c r="J696" s="6">
        <f t="shared" si="122"/>
        <v>0</v>
      </c>
      <c r="K696" s="20"/>
      <c r="L696" s="6">
        <f t="shared" si="123"/>
        <v>64000</v>
      </c>
      <c r="M696" s="6">
        <f t="shared" si="124"/>
        <v>2829.875</v>
      </c>
      <c r="N696" s="6">
        <f t="shared" si="125"/>
        <v>0</v>
      </c>
      <c r="O696" s="6">
        <f t="shared" si="126"/>
        <v>34723.125</v>
      </c>
      <c r="P696" s="6">
        <f t="shared" si="131"/>
        <v>2202.5</v>
      </c>
      <c r="Q696" s="11">
        <f t="shared" si="127"/>
        <v>1144765.5750000002</v>
      </c>
      <c r="R696" s="11">
        <f t="shared" si="128"/>
        <v>34723.125</v>
      </c>
      <c r="S696" s="11">
        <f t="shared" si="130"/>
        <v>0</v>
      </c>
      <c r="T696" s="20"/>
    </row>
    <row r="697" spans="1:20" x14ac:dyDescent="0.25">
      <c r="A697">
        <v>2021012906</v>
      </c>
      <c r="B697">
        <v>6</v>
      </c>
      <c r="C697" s="7">
        <v>0.70764000000000005</v>
      </c>
      <c r="D697" s="6">
        <f t="shared" si="120"/>
        <v>106146</v>
      </c>
      <c r="E697" s="60">
        <v>0.97470000000000001</v>
      </c>
      <c r="F697" s="6">
        <f t="shared" si="129"/>
        <v>0</v>
      </c>
      <c r="G697" s="7">
        <v>0.20954</v>
      </c>
      <c r="H697" s="6">
        <f t="shared" si="121"/>
        <v>2619.25</v>
      </c>
      <c r="I697" s="7">
        <v>0</v>
      </c>
      <c r="J697" s="6">
        <f t="shared" si="122"/>
        <v>0</v>
      </c>
      <c r="K697" s="20"/>
      <c r="L697" s="6">
        <f t="shared" si="123"/>
        <v>64000</v>
      </c>
      <c r="M697" s="6">
        <f t="shared" si="124"/>
        <v>2619.25</v>
      </c>
      <c r="N697" s="6">
        <f t="shared" si="125"/>
        <v>0</v>
      </c>
      <c r="O697" s="6">
        <f t="shared" si="126"/>
        <v>39526.75</v>
      </c>
      <c r="P697" s="6">
        <f t="shared" si="131"/>
        <v>4803.625</v>
      </c>
      <c r="Q697" s="11">
        <f t="shared" si="127"/>
        <v>1130705.0750000002</v>
      </c>
      <c r="R697" s="11">
        <f t="shared" si="128"/>
        <v>39526.75</v>
      </c>
      <c r="S697" s="11">
        <f t="shared" si="130"/>
        <v>0</v>
      </c>
      <c r="T697" s="20"/>
    </row>
    <row r="698" spans="1:20" x14ac:dyDescent="0.25">
      <c r="A698">
        <v>2021012907</v>
      </c>
      <c r="B698">
        <v>6</v>
      </c>
      <c r="C698" s="7">
        <v>0.75375999999999999</v>
      </c>
      <c r="D698" s="6">
        <f t="shared" si="120"/>
        <v>113064</v>
      </c>
      <c r="E698" s="60">
        <v>0.97626000000000002</v>
      </c>
      <c r="F698" s="6">
        <f t="shared" si="129"/>
        <v>0</v>
      </c>
      <c r="G698" s="7">
        <v>0.1774</v>
      </c>
      <c r="H698" s="6">
        <f t="shared" si="121"/>
        <v>2217.5</v>
      </c>
      <c r="I698" s="7">
        <v>0</v>
      </c>
      <c r="J698" s="6">
        <f t="shared" si="122"/>
        <v>0</v>
      </c>
      <c r="K698" s="20"/>
      <c r="L698" s="6">
        <f t="shared" si="123"/>
        <v>64000</v>
      </c>
      <c r="M698" s="6">
        <f t="shared" si="124"/>
        <v>2217.5</v>
      </c>
      <c r="N698" s="6">
        <f t="shared" si="125"/>
        <v>0</v>
      </c>
      <c r="O698" s="6">
        <f t="shared" si="126"/>
        <v>46846.5</v>
      </c>
      <c r="P698" s="6">
        <f t="shared" si="131"/>
        <v>7319.75</v>
      </c>
      <c r="Q698" s="11">
        <f t="shared" si="127"/>
        <v>1109324.8250000002</v>
      </c>
      <c r="R698" s="11">
        <f t="shared" si="128"/>
        <v>46846.5</v>
      </c>
      <c r="S698" s="11">
        <f t="shared" si="130"/>
        <v>0</v>
      </c>
      <c r="T698" s="20"/>
    </row>
    <row r="699" spans="1:20" x14ac:dyDescent="0.25">
      <c r="A699">
        <v>2021012908</v>
      </c>
      <c r="B699">
        <v>6</v>
      </c>
      <c r="C699" s="7">
        <v>0.78761000000000003</v>
      </c>
      <c r="D699" s="6">
        <f t="shared" si="120"/>
        <v>118141.5</v>
      </c>
      <c r="E699" s="60">
        <v>0.97653999999999996</v>
      </c>
      <c r="F699" s="6">
        <f t="shared" si="129"/>
        <v>0</v>
      </c>
      <c r="G699" s="7">
        <v>0.11402</v>
      </c>
      <c r="H699" s="6">
        <f t="shared" si="121"/>
        <v>1425.25</v>
      </c>
      <c r="I699" s="7">
        <v>4.2169999999999999E-2</v>
      </c>
      <c r="J699" s="6">
        <f t="shared" si="122"/>
        <v>3373.6</v>
      </c>
      <c r="K699" s="20"/>
      <c r="L699" s="6">
        <f t="shared" si="123"/>
        <v>64000</v>
      </c>
      <c r="M699" s="6">
        <f t="shared" si="124"/>
        <v>1425.25</v>
      </c>
      <c r="N699" s="6">
        <f t="shared" si="125"/>
        <v>3373.6</v>
      </c>
      <c r="O699" s="6">
        <f t="shared" si="126"/>
        <v>49342.65</v>
      </c>
      <c r="P699" s="6">
        <f t="shared" si="131"/>
        <v>2496.1500000000015</v>
      </c>
      <c r="Q699" s="11">
        <f t="shared" si="127"/>
        <v>1085448.4250000003</v>
      </c>
      <c r="R699" s="11">
        <f t="shared" si="128"/>
        <v>49342.65</v>
      </c>
      <c r="S699" s="11">
        <f t="shared" si="130"/>
        <v>0</v>
      </c>
      <c r="T699" s="20"/>
    </row>
    <row r="700" spans="1:20" x14ac:dyDescent="0.25">
      <c r="A700">
        <v>2021012909</v>
      </c>
      <c r="B700">
        <v>6</v>
      </c>
      <c r="C700" s="7">
        <v>0.78900999999999999</v>
      </c>
      <c r="D700" s="6">
        <f t="shared" si="120"/>
        <v>118351.5</v>
      </c>
      <c r="E700" s="60">
        <v>0.97684000000000004</v>
      </c>
      <c r="F700" s="6">
        <f t="shared" si="129"/>
        <v>0</v>
      </c>
      <c r="G700" s="7">
        <v>8.3030000000000007E-2</v>
      </c>
      <c r="H700" s="6">
        <f t="shared" si="121"/>
        <v>1037.875</v>
      </c>
      <c r="I700" s="7">
        <v>0.31570999999999999</v>
      </c>
      <c r="J700" s="6">
        <f t="shared" si="122"/>
        <v>25256.799999999999</v>
      </c>
      <c r="K700" s="20"/>
      <c r="L700" s="6">
        <f t="shared" si="123"/>
        <v>64000</v>
      </c>
      <c r="M700" s="6">
        <f t="shared" si="124"/>
        <v>1037.875</v>
      </c>
      <c r="N700" s="6">
        <f t="shared" si="125"/>
        <v>25256.799999999999</v>
      </c>
      <c r="O700" s="6">
        <f t="shared" si="126"/>
        <v>28056.825000000001</v>
      </c>
      <c r="P700" s="6">
        <f t="shared" si="131"/>
        <v>-21285.825000000001</v>
      </c>
      <c r="Q700" s="11">
        <f t="shared" si="127"/>
        <v>1082857.8500000003</v>
      </c>
      <c r="R700" s="11">
        <f t="shared" si="128"/>
        <v>28056.825000000001</v>
      </c>
      <c r="S700" s="11">
        <f t="shared" si="130"/>
        <v>0</v>
      </c>
      <c r="T700" s="20"/>
    </row>
    <row r="701" spans="1:20" x14ac:dyDescent="0.25">
      <c r="A701">
        <v>2021012910</v>
      </c>
      <c r="B701">
        <v>6</v>
      </c>
      <c r="C701" s="7">
        <v>0.77373000000000003</v>
      </c>
      <c r="D701" s="6">
        <f t="shared" si="120"/>
        <v>116059.5</v>
      </c>
      <c r="E701" s="60">
        <v>0.95650999999999997</v>
      </c>
      <c r="F701" s="6">
        <f t="shared" si="129"/>
        <v>0</v>
      </c>
      <c r="G701" s="7">
        <v>0.10496</v>
      </c>
      <c r="H701" s="6">
        <f t="shared" si="121"/>
        <v>1312</v>
      </c>
      <c r="I701" s="7">
        <v>0.51861000000000002</v>
      </c>
      <c r="J701" s="6">
        <f t="shared" si="122"/>
        <v>41488.800000000003</v>
      </c>
      <c r="K701" s="20"/>
      <c r="L701" s="6">
        <f t="shared" si="123"/>
        <v>64000</v>
      </c>
      <c r="M701" s="6">
        <f t="shared" si="124"/>
        <v>1312</v>
      </c>
      <c r="N701" s="6">
        <f t="shared" si="125"/>
        <v>41488.800000000003</v>
      </c>
      <c r="O701" s="6">
        <f t="shared" si="126"/>
        <v>9258.6999999999971</v>
      </c>
      <c r="P701" s="6">
        <f t="shared" si="131"/>
        <v>-18798.125000000004</v>
      </c>
      <c r="Q701" s="11">
        <f t="shared" si="127"/>
        <v>1099065.4000000004</v>
      </c>
      <c r="R701" s="11">
        <f t="shared" si="128"/>
        <v>9258.6999999999971</v>
      </c>
      <c r="S701" s="11">
        <f t="shared" si="130"/>
        <v>0</v>
      </c>
      <c r="T701" s="20"/>
    </row>
    <row r="702" spans="1:20" x14ac:dyDescent="0.25">
      <c r="A702">
        <v>2021012911</v>
      </c>
      <c r="B702">
        <v>6</v>
      </c>
      <c r="C702" s="7">
        <v>0.75919999999999999</v>
      </c>
      <c r="D702" s="6">
        <f t="shared" si="120"/>
        <v>113880</v>
      </c>
      <c r="E702" s="60">
        <v>0.9627</v>
      </c>
      <c r="F702" s="6">
        <f t="shared" si="129"/>
        <v>0</v>
      </c>
      <c r="G702" s="7">
        <v>0.14191000000000001</v>
      </c>
      <c r="H702" s="6">
        <f t="shared" si="121"/>
        <v>1773.875</v>
      </c>
      <c r="I702" s="7">
        <v>0.54705000000000004</v>
      </c>
      <c r="J702" s="6">
        <f t="shared" si="122"/>
        <v>43764</v>
      </c>
      <c r="K702" s="20"/>
      <c r="L702" s="6">
        <f t="shared" si="123"/>
        <v>64000</v>
      </c>
      <c r="M702" s="6">
        <f t="shared" si="124"/>
        <v>1773.875</v>
      </c>
      <c r="N702" s="6">
        <f t="shared" si="125"/>
        <v>43764</v>
      </c>
      <c r="O702" s="6">
        <f t="shared" si="126"/>
        <v>4342.125</v>
      </c>
      <c r="P702" s="6">
        <f t="shared" si="131"/>
        <v>-4916.5749999999971</v>
      </c>
      <c r="Q702" s="11">
        <f t="shared" si="127"/>
        <v>1120189.5250000004</v>
      </c>
      <c r="R702" s="11">
        <f t="shared" si="128"/>
        <v>4342.125</v>
      </c>
      <c r="S702" s="11">
        <f t="shared" si="130"/>
        <v>0</v>
      </c>
      <c r="T702" s="20"/>
    </row>
    <row r="703" spans="1:20" x14ac:dyDescent="0.25">
      <c r="A703">
        <v>2021012912</v>
      </c>
      <c r="B703">
        <v>6</v>
      </c>
      <c r="C703" s="7">
        <v>0.74470000000000003</v>
      </c>
      <c r="D703" s="6">
        <f t="shared" si="120"/>
        <v>111705</v>
      </c>
      <c r="E703" s="60">
        <v>0.96245999999999998</v>
      </c>
      <c r="F703" s="6">
        <f t="shared" si="129"/>
        <v>0</v>
      </c>
      <c r="G703" s="7">
        <v>0.17166999999999999</v>
      </c>
      <c r="H703" s="6">
        <f t="shared" si="121"/>
        <v>2145.875</v>
      </c>
      <c r="I703" s="7">
        <v>0.54688000000000003</v>
      </c>
      <c r="J703" s="6">
        <f t="shared" si="122"/>
        <v>43750.400000000001</v>
      </c>
      <c r="K703" s="20"/>
      <c r="L703" s="6">
        <f t="shared" si="123"/>
        <v>64000</v>
      </c>
      <c r="M703" s="6">
        <f t="shared" si="124"/>
        <v>2145.875</v>
      </c>
      <c r="N703" s="6">
        <f t="shared" si="125"/>
        <v>43750.400000000001</v>
      </c>
      <c r="O703" s="6">
        <f t="shared" si="126"/>
        <v>1808.7249999999985</v>
      </c>
      <c r="P703" s="6">
        <f t="shared" si="131"/>
        <v>-2533.4000000000015</v>
      </c>
      <c r="Q703" s="11">
        <f t="shared" si="127"/>
        <v>1143847.0500000003</v>
      </c>
      <c r="R703" s="11">
        <f t="shared" si="128"/>
        <v>1808.7249999999985</v>
      </c>
      <c r="S703" s="11">
        <f t="shared" si="130"/>
        <v>0</v>
      </c>
      <c r="T703" s="20"/>
    </row>
    <row r="704" spans="1:20" x14ac:dyDescent="0.25">
      <c r="A704">
        <v>2021012913</v>
      </c>
      <c r="B704">
        <v>6</v>
      </c>
      <c r="C704" s="7">
        <v>0.73251999999999995</v>
      </c>
      <c r="D704" s="6">
        <f t="shared" si="120"/>
        <v>109877.99999999999</v>
      </c>
      <c r="E704" s="60">
        <v>0.98031999999999997</v>
      </c>
      <c r="F704" s="6">
        <f t="shared" si="129"/>
        <v>0</v>
      </c>
      <c r="G704" s="7">
        <v>0.19267999999999999</v>
      </c>
      <c r="H704" s="6">
        <f t="shared" si="121"/>
        <v>2408.5</v>
      </c>
      <c r="I704" s="7">
        <v>0.54332000000000003</v>
      </c>
      <c r="J704" s="6">
        <f t="shared" si="122"/>
        <v>43465.599999999999</v>
      </c>
      <c r="K704" s="20"/>
      <c r="L704" s="6">
        <f t="shared" si="123"/>
        <v>64000</v>
      </c>
      <c r="M704" s="6">
        <f t="shared" si="124"/>
        <v>2408.5</v>
      </c>
      <c r="N704" s="6">
        <f t="shared" si="125"/>
        <v>43465.599999999999</v>
      </c>
      <c r="O704" s="6">
        <f t="shared" si="126"/>
        <v>3.8999999999869033</v>
      </c>
      <c r="P704" s="6">
        <f t="shared" si="131"/>
        <v>-1804.8250000000116</v>
      </c>
      <c r="Q704" s="11">
        <f t="shared" si="127"/>
        <v>1169309.4000000004</v>
      </c>
      <c r="R704" s="11">
        <f t="shared" si="128"/>
        <v>3.8999999999869033</v>
      </c>
      <c r="S704" s="11">
        <f t="shared" si="130"/>
        <v>0</v>
      </c>
      <c r="T704" s="20"/>
    </row>
    <row r="705" spans="1:20" x14ac:dyDescent="0.25">
      <c r="A705">
        <v>2021012914</v>
      </c>
      <c r="B705">
        <v>6</v>
      </c>
      <c r="C705" s="7">
        <v>0.71989000000000003</v>
      </c>
      <c r="D705" s="6">
        <f t="shared" si="120"/>
        <v>107983.5</v>
      </c>
      <c r="E705" s="60">
        <v>0.97811000000000003</v>
      </c>
      <c r="F705" s="6">
        <f t="shared" si="129"/>
        <v>0</v>
      </c>
      <c r="G705" s="7">
        <v>0.23391000000000001</v>
      </c>
      <c r="H705" s="6">
        <f t="shared" si="121"/>
        <v>2923.875</v>
      </c>
      <c r="I705" s="7">
        <v>0.55579999999999996</v>
      </c>
      <c r="J705" s="6">
        <f t="shared" si="122"/>
        <v>44464</v>
      </c>
      <c r="K705" s="20"/>
      <c r="L705" s="6">
        <f t="shared" si="123"/>
        <v>64000</v>
      </c>
      <c r="M705" s="6">
        <f t="shared" si="124"/>
        <v>2923.875</v>
      </c>
      <c r="N705" s="6">
        <f t="shared" si="125"/>
        <v>41059.625</v>
      </c>
      <c r="O705" s="6">
        <f t="shared" si="126"/>
        <v>0</v>
      </c>
      <c r="P705" s="6">
        <f t="shared" si="131"/>
        <v>-3.8999999999869033</v>
      </c>
      <c r="Q705" s="11">
        <f t="shared" si="127"/>
        <v>1194775.6500000004</v>
      </c>
      <c r="R705" s="11">
        <f t="shared" si="128"/>
        <v>0</v>
      </c>
      <c r="S705" s="11">
        <f t="shared" si="130"/>
        <v>0</v>
      </c>
      <c r="T705" s="20"/>
    </row>
    <row r="706" spans="1:20" x14ac:dyDescent="0.25">
      <c r="A706">
        <v>2021012915</v>
      </c>
      <c r="B706">
        <v>6</v>
      </c>
      <c r="C706" s="7">
        <v>0.70950999999999997</v>
      </c>
      <c r="D706" s="6">
        <f t="shared" si="120"/>
        <v>106426.5</v>
      </c>
      <c r="E706" s="60">
        <v>0.97775000000000001</v>
      </c>
      <c r="F706" s="6">
        <f t="shared" si="129"/>
        <v>0</v>
      </c>
      <c r="G706" s="7">
        <v>0.36706</v>
      </c>
      <c r="H706" s="6">
        <f t="shared" si="121"/>
        <v>4588.25</v>
      </c>
      <c r="I706" s="7">
        <v>0.52393000000000001</v>
      </c>
      <c r="J706" s="6">
        <f t="shared" si="122"/>
        <v>41914.400000000001</v>
      </c>
      <c r="K706" s="20"/>
      <c r="L706" s="6">
        <f t="shared" si="123"/>
        <v>64000</v>
      </c>
      <c r="M706" s="6">
        <f t="shared" si="124"/>
        <v>4588.25</v>
      </c>
      <c r="N706" s="6">
        <f t="shared" si="125"/>
        <v>37838.25</v>
      </c>
      <c r="O706" s="6">
        <f t="shared" si="126"/>
        <v>0</v>
      </c>
      <c r="P706" s="6">
        <f t="shared" si="131"/>
        <v>0</v>
      </c>
      <c r="Q706" s="11">
        <f t="shared" si="127"/>
        <v>1220241.9000000004</v>
      </c>
      <c r="R706" s="11">
        <f t="shared" si="128"/>
        <v>0</v>
      </c>
      <c r="S706" s="11">
        <f t="shared" si="130"/>
        <v>0</v>
      </c>
      <c r="T706" s="20"/>
    </row>
    <row r="707" spans="1:20" x14ac:dyDescent="0.25">
      <c r="A707">
        <v>2021012916</v>
      </c>
      <c r="B707">
        <v>6</v>
      </c>
      <c r="C707" s="7">
        <v>0.70657000000000003</v>
      </c>
      <c r="D707" s="6">
        <f t="shared" si="120"/>
        <v>105985.5</v>
      </c>
      <c r="E707" s="60">
        <v>0.96604999999999996</v>
      </c>
      <c r="F707" s="6">
        <f t="shared" si="129"/>
        <v>0</v>
      </c>
      <c r="G707" s="7">
        <v>0.41682999999999998</v>
      </c>
      <c r="H707" s="6">
        <f t="shared" si="121"/>
        <v>5210.375</v>
      </c>
      <c r="I707" s="7">
        <v>0.29894999999999999</v>
      </c>
      <c r="J707" s="6">
        <f t="shared" si="122"/>
        <v>23916</v>
      </c>
      <c r="K707" s="20"/>
      <c r="L707" s="6">
        <f t="shared" si="123"/>
        <v>64000</v>
      </c>
      <c r="M707" s="6">
        <f t="shared" si="124"/>
        <v>5210.375</v>
      </c>
      <c r="N707" s="6">
        <f t="shared" si="125"/>
        <v>23916</v>
      </c>
      <c r="O707" s="6">
        <f t="shared" si="126"/>
        <v>12859.125</v>
      </c>
      <c r="P707" s="6">
        <f t="shared" si="131"/>
        <v>12859.125</v>
      </c>
      <c r="Q707" s="11">
        <f t="shared" si="127"/>
        <v>1232849.0250000004</v>
      </c>
      <c r="R707" s="11">
        <f t="shared" si="128"/>
        <v>12859.125</v>
      </c>
      <c r="S707" s="11">
        <f t="shared" si="130"/>
        <v>0</v>
      </c>
      <c r="T707" s="20"/>
    </row>
    <row r="708" spans="1:20" x14ac:dyDescent="0.25">
      <c r="A708">
        <v>2021012917</v>
      </c>
      <c r="B708">
        <v>6</v>
      </c>
      <c r="C708" s="7">
        <v>0.71760000000000002</v>
      </c>
      <c r="D708" s="6">
        <f t="shared" si="120"/>
        <v>107640</v>
      </c>
      <c r="E708" s="60">
        <v>0.94427000000000005</v>
      </c>
      <c r="F708" s="6">
        <f t="shared" si="129"/>
        <v>0</v>
      </c>
      <c r="G708" s="7">
        <v>0.40484999999999999</v>
      </c>
      <c r="H708" s="6">
        <f t="shared" si="121"/>
        <v>5060.625</v>
      </c>
      <c r="I708" s="7">
        <v>4.2169999999999999E-2</v>
      </c>
      <c r="J708" s="6">
        <f t="shared" si="122"/>
        <v>3373.6</v>
      </c>
      <c r="K708" s="20"/>
      <c r="L708" s="6">
        <f t="shared" si="123"/>
        <v>64000</v>
      </c>
      <c r="M708" s="6">
        <f t="shared" si="124"/>
        <v>5060.625</v>
      </c>
      <c r="N708" s="6">
        <f t="shared" si="125"/>
        <v>3373.6</v>
      </c>
      <c r="O708" s="6">
        <f t="shared" si="126"/>
        <v>35205.775000000001</v>
      </c>
      <c r="P708" s="6">
        <f t="shared" si="131"/>
        <v>22346.65</v>
      </c>
      <c r="Q708" s="11">
        <f t="shared" si="127"/>
        <v>1223109.5000000005</v>
      </c>
      <c r="R708" s="11">
        <f t="shared" si="128"/>
        <v>35205.775000000001</v>
      </c>
      <c r="S708" s="11">
        <f t="shared" si="130"/>
        <v>0</v>
      </c>
      <c r="T708" s="20"/>
    </row>
    <row r="709" spans="1:20" x14ac:dyDescent="0.25">
      <c r="A709">
        <v>2021012918</v>
      </c>
      <c r="B709">
        <v>6</v>
      </c>
      <c r="C709" s="7">
        <v>0.74680000000000002</v>
      </c>
      <c r="D709" s="6">
        <f t="shared" ref="D709:D772" si="132">D$18*C709</f>
        <v>112020</v>
      </c>
      <c r="E709" s="60">
        <v>0.91839000000000004</v>
      </c>
      <c r="F709" s="6">
        <f t="shared" si="129"/>
        <v>0</v>
      </c>
      <c r="G709" s="7">
        <v>0.36979000000000001</v>
      </c>
      <c r="H709" s="6">
        <f t="shared" ref="H709:H772" si="133">H$18*G709</f>
        <v>4622.375</v>
      </c>
      <c r="I709" s="7">
        <v>0</v>
      </c>
      <c r="J709" s="6">
        <f t="shared" ref="J709:J772" si="134">I709*J$18</f>
        <v>0</v>
      </c>
      <c r="K709" s="20"/>
      <c r="L709" s="6">
        <f t="shared" si="123"/>
        <v>64000</v>
      </c>
      <c r="M709" s="6">
        <f t="shared" si="124"/>
        <v>4622.375</v>
      </c>
      <c r="N709" s="6">
        <f t="shared" si="125"/>
        <v>0</v>
      </c>
      <c r="O709" s="6">
        <f t="shared" si="126"/>
        <v>43397.625</v>
      </c>
      <c r="P709" s="6">
        <f t="shared" si="131"/>
        <v>8191.8499999999985</v>
      </c>
      <c r="Q709" s="11">
        <f t="shared" si="127"/>
        <v>1205178.1250000005</v>
      </c>
      <c r="R709" s="11">
        <f t="shared" si="128"/>
        <v>43397.625</v>
      </c>
      <c r="S709" s="11">
        <f t="shared" si="130"/>
        <v>0</v>
      </c>
      <c r="T709" s="20"/>
    </row>
    <row r="710" spans="1:20" x14ac:dyDescent="0.25">
      <c r="A710">
        <v>2021012919</v>
      </c>
      <c r="B710">
        <v>6</v>
      </c>
      <c r="C710" s="7">
        <v>0.76612999999999998</v>
      </c>
      <c r="D710" s="6">
        <f t="shared" si="132"/>
        <v>114919.5</v>
      </c>
      <c r="E710" s="60">
        <v>0.90217000000000003</v>
      </c>
      <c r="F710" s="6">
        <f t="shared" si="129"/>
        <v>0</v>
      </c>
      <c r="G710" s="7">
        <v>0.32943</v>
      </c>
      <c r="H710" s="6">
        <f t="shared" si="133"/>
        <v>4117.875</v>
      </c>
      <c r="I710" s="7">
        <v>0</v>
      </c>
      <c r="J710" s="6">
        <f t="shared" si="134"/>
        <v>0</v>
      </c>
      <c r="K710" s="20"/>
      <c r="L710" s="6">
        <f t="shared" si="123"/>
        <v>64000</v>
      </c>
      <c r="M710" s="6">
        <f t="shared" si="124"/>
        <v>4117.875</v>
      </c>
      <c r="N710" s="6">
        <f t="shared" si="125"/>
        <v>0</v>
      </c>
      <c r="O710" s="6">
        <f t="shared" si="126"/>
        <v>46801.625</v>
      </c>
      <c r="P710" s="6">
        <f t="shared" si="131"/>
        <v>3404</v>
      </c>
      <c r="Q710" s="11">
        <f t="shared" si="127"/>
        <v>1183842.7500000005</v>
      </c>
      <c r="R710" s="11">
        <f t="shared" si="128"/>
        <v>46801.625</v>
      </c>
      <c r="S710" s="11">
        <f t="shared" si="130"/>
        <v>0</v>
      </c>
      <c r="T710" s="20"/>
    </row>
    <row r="711" spans="1:20" x14ac:dyDescent="0.25">
      <c r="A711">
        <v>2021012920</v>
      </c>
      <c r="B711">
        <v>6</v>
      </c>
      <c r="C711" s="7">
        <v>0.76005999999999996</v>
      </c>
      <c r="D711" s="6">
        <f t="shared" si="132"/>
        <v>114009</v>
      </c>
      <c r="E711" s="60">
        <v>0.88243000000000005</v>
      </c>
      <c r="F711" s="6">
        <f t="shared" si="129"/>
        <v>0</v>
      </c>
      <c r="G711" s="7">
        <v>0.29416999999999999</v>
      </c>
      <c r="H711" s="6">
        <f t="shared" si="133"/>
        <v>3677.125</v>
      </c>
      <c r="I711" s="7">
        <v>0</v>
      </c>
      <c r="J711" s="6">
        <f t="shared" si="134"/>
        <v>0</v>
      </c>
      <c r="K711" s="20"/>
      <c r="L711" s="6">
        <f t="shared" si="123"/>
        <v>64000</v>
      </c>
      <c r="M711" s="6">
        <f t="shared" si="124"/>
        <v>3677.125</v>
      </c>
      <c r="N711" s="6">
        <f t="shared" si="125"/>
        <v>0</v>
      </c>
      <c r="O711" s="6">
        <f t="shared" si="126"/>
        <v>46331.875</v>
      </c>
      <c r="P711" s="6">
        <f t="shared" si="131"/>
        <v>-469.75</v>
      </c>
      <c r="Q711" s="11">
        <f t="shared" si="127"/>
        <v>1162977.1250000005</v>
      </c>
      <c r="R711" s="11">
        <f t="shared" si="128"/>
        <v>46331.875</v>
      </c>
      <c r="S711" s="11">
        <f t="shared" si="130"/>
        <v>0</v>
      </c>
      <c r="T711" s="20"/>
    </row>
    <row r="712" spans="1:20" x14ac:dyDescent="0.25">
      <c r="A712">
        <v>2021012921</v>
      </c>
      <c r="B712">
        <v>6</v>
      </c>
      <c r="C712" s="7">
        <v>0.74733000000000005</v>
      </c>
      <c r="D712" s="6">
        <f t="shared" si="132"/>
        <v>112099.50000000001</v>
      </c>
      <c r="E712" s="60">
        <v>0.83850000000000002</v>
      </c>
      <c r="F712" s="6">
        <f t="shared" si="129"/>
        <v>0</v>
      </c>
      <c r="G712" s="7">
        <v>0.25202000000000002</v>
      </c>
      <c r="H712" s="6">
        <f t="shared" si="133"/>
        <v>3150.2500000000005</v>
      </c>
      <c r="I712" s="7">
        <v>0</v>
      </c>
      <c r="J712" s="6">
        <f t="shared" si="134"/>
        <v>0</v>
      </c>
      <c r="K712" s="20"/>
      <c r="L712" s="6">
        <f t="shared" si="123"/>
        <v>64000</v>
      </c>
      <c r="M712" s="6">
        <f t="shared" si="124"/>
        <v>3150.2500000000005</v>
      </c>
      <c r="N712" s="6">
        <f t="shared" si="125"/>
        <v>0</v>
      </c>
      <c r="O712" s="6">
        <f t="shared" si="126"/>
        <v>44949.250000000015</v>
      </c>
      <c r="P712" s="6">
        <f t="shared" si="131"/>
        <v>-1382.6249999999854</v>
      </c>
      <c r="Q712" s="11">
        <f t="shared" si="127"/>
        <v>1143494.1250000005</v>
      </c>
      <c r="R712" s="11">
        <f t="shared" si="128"/>
        <v>44949.250000000015</v>
      </c>
      <c r="S712" s="11">
        <f t="shared" si="130"/>
        <v>0</v>
      </c>
      <c r="T712" s="20"/>
    </row>
    <row r="713" spans="1:20" x14ac:dyDescent="0.25">
      <c r="A713">
        <v>2021012922</v>
      </c>
      <c r="B713">
        <v>6</v>
      </c>
      <c r="C713" s="7">
        <v>0.72975000000000001</v>
      </c>
      <c r="D713" s="6">
        <f t="shared" si="132"/>
        <v>109462.5</v>
      </c>
      <c r="E713" s="60">
        <v>0.86287999999999998</v>
      </c>
      <c r="F713" s="6">
        <f t="shared" si="129"/>
        <v>0</v>
      </c>
      <c r="G713" s="7">
        <v>0.21379000000000001</v>
      </c>
      <c r="H713" s="6">
        <f t="shared" si="133"/>
        <v>2672.375</v>
      </c>
      <c r="I713" s="7">
        <v>0</v>
      </c>
      <c r="J713" s="6">
        <f t="shared" si="134"/>
        <v>0</v>
      </c>
      <c r="K713" s="20"/>
      <c r="L713" s="6">
        <f t="shared" si="123"/>
        <v>64000</v>
      </c>
      <c r="M713" s="6">
        <f t="shared" si="124"/>
        <v>2672.375</v>
      </c>
      <c r="N713" s="6">
        <f t="shared" si="125"/>
        <v>0</v>
      </c>
      <c r="O713" s="6">
        <f t="shared" si="126"/>
        <v>42790.125</v>
      </c>
      <c r="P713" s="6">
        <f t="shared" si="131"/>
        <v>-2159.1250000000146</v>
      </c>
      <c r="Q713" s="11">
        <f t="shared" si="127"/>
        <v>1126170.2500000005</v>
      </c>
      <c r="R713" s="11">
        <f t="shared" si="128"/>
        <v>42790.125</v>
      </c>
      <c r="S713" s="11">
        <f t="shared" si="130"/>
        <v>0</v>
      </c>
      <c r="T713" s="20"/>
    </row>
    <row r="714" spans="1:20" x14ac:dyDescent="0.25">
      <c r="A714">
        <v>2021012923</v>
      </c>
      <c r="B714">
        <v>6</v>
      </c>
      <c r="C714" s="7">
        <v>0.70523000000000002</v>
      </c>
      <c r="D714" s="6">
        <f t="shared" si="132"/>
        <v>105784.5</v>
      </c>
      <c r="E714" s="60">
        <v>0.82191000000000003</v>
      </c>
      <c r="F714" s="6">
        <f t="shared" si="129"/>
        <v>0</v>
      </c>
      <c r="G714" s="7">
        <v>0.19319</v>
      </c>
      <c r="H714" s="6">
        <f t="shared" si="133"/>
        <v>2414.875</v>
      </c>
      <c r="I714" s="7">
        <v>0</v>
      </c>
      <c r="J714" s="6">
        <f t="shared" si="134"/>
        <v>0</v>
      </c>
      <c r="K714" s="20"/>
      <c r="L714" s="6">
        <f t="shared" si="123"/>
        <v>64000</v>
      </c>
      <c r="M714" s="6">
        <f t="shared" si="124"/>
        <v>2414.875</v>
      </c>
      <c r="N714" s="6">
        <f t="shared" si="125"/>
        <v>0</v>
      </c>
      <c r="O714" s="6">
        <f t="shared" si="126"/>
        <v>39369.625</v>
      </c>
      <c r="P714" s="6">
        <f t="shared" si="131"/>
        <v>-3420.5</v>
      </c>
      <c r="Q714" s="11">
        <f t="shared" si="127"/>
        <v>1112266.8750000005</v>
      </c>
      <c r="R714" s="11">
        <f t="shared" si="128"/>
        <v>39369.625</v>
      </c>
      <c r="S714" s="11">
        <f t="shared" si="130"/>
        <v>0</v>
      </c>
      <c r="T714" s="20"/>
    </row>
    <row r="715" spans="1:20" x14ac:dyDescent="0.25">
      <c r="A715">
        <v>2021012924</v>
      </c>
      <c r="B715">
        <v>6</v>
      </c>
      <c r="C715" s="7">
        <v>0.68</v>
      </c>
      <c r="D715" s="6">
        <f t="shared" si="132"/>
        <v>102000.00000000001</v>
      </c>
      <c r="E715" s="60">
        <v>0.79661000000000004</v>
      </c>
      <c r="F715" s="6">
        <f t="shared" si="129"/>
        <v>0</v>
      </c>
      <c r="G715" s="7">
        <v>0.19259999999999999</v>
      </c>
      <c r="H715" s="6">
        <f t="shared" si="133"/>
        <v>2407.5</v>
      </c>
      <c r="I715" s="7">
        <v>0</v>
      </c>
      <c r="J715" s="6">
        <f t="shared" si="134"/>
        <v>0</v>
      </c>
      <c r="K715" s="20"/>
      <c r="L715" s="6">
        <f t="shared" si="123"/>
        <v>64000</v>
      </c>
      <c r="M715" s="6">
        <f t="shared" si="124"/>
        <v>2407.5</v>
      </c>
      <c r="N715" s="6">
        <f t="shared" si="125"/>
        <v>0</v>
      </c>
      <c r="O715" s="6">
        <f t="shared" si="126"/>
        <v>35592.500000000015</v>
      </c>
      <c r="P715" s="6">
        <f t="shared" si="131"/>
        <v>-3777.1249999999854</v>
      </c>
      <c r="Q715" s="11">
        <f t="shared" si="127"/>
        <v>1102140.6250000005</v>
      </c>
      <c r="R715" s="11">
        <f t="shared" si="128"/>
        <v>35592.500000000015</v>
      </c>
      <c r="S715" s="11">
        <f t="shared" si="130"/>
        <v>0</v>
      </c>
      <c r="T715" s="20"/>
    </row>
    <row r="716" spans="1:20" x14ac:dyDescent="0.25">
      <c r="A716">
        <v>2021013001</v>
      </c>
      <c r="B716">
        <v>7</v>
      </c>
      <c r="C716" s="7">
        <v>0.66298999999999997</v>
      </c>
      <c r="D716" s="6">
        <f t="shared" si="132"/>
        <v>99448.5</v>
      </c>
      <c r="E716" s="60">
        <v>0.82601000000000002</v>
      </c>
      <c r="F716" s="6">
        <f t="shared" si="129"/>
        <v>0</v>
      </c>
      <c r="G716" s="7">
        <v>0.21095</v>
      </c>
      <c r="H716" s="6">
        <f t="shared" si="133"/>
        <v>2636.875</v>
      </c>
      <c r="I716" s="7">
        <v>0</v>
      </c>
      <c r="J716" s="6">
        <f t="shared" si="134"/>
        <v>0</v>
      </c>
      <c r="K716" s="20"/>
      <c r="L716" s="6">
        <f t="shared" si="123"/>
        <v>64000</v>
      </c>
      <c r="M716" s="6">
        <f t="shared" si="124"/>
        <v>2636.875</v>
      </c>
      <c r="N716" s="6">
        <f t="shared" si="125"/>
        <v>0</v>
      </c>
      <c r="O716" s="6">
        <f t="shared" si="126"/>
        <v>32811.625</v>
      </c>
      <c r="P716" s="6">
        <f t="shared" si="131"/>
        <v>-2780.8750000000146</v>
      </c>
      <c r="Q716" s="11">
        <f t="shared" si="127"/>
        <v>1094795.2500000005</v>
      </c>
      <c r="R716" s="11">
        <f t="shared" si="128"/>
        <v>32811.625</v>
      </c>
      <c r="S716" s="11">
        <f t="shared" si="130"/>
        <v>0</v>
      </c>
      <c r="T716" s="20"/>
    </row>
    <row r="717" spans="1:20" x14ac:dyDescent="0.25">
      <c r="A717">
        <v>2021013002</v>
      </c>
      <c r="B717">
        <v>7</v>
      </c>
      <c r="C717" s="7">
        <v>0.65178999999999998</v>
      </c>
      <c r="D717" s="6">
        <f t="shared" si="132"/>
        <v>97768.5</v>
      </c>
      <c r="E717" s="60">
        <v>0.83079999999999998</v>
      </c>
      <c r="F717" s="6">
        <f t="shared" si="129"/>
        <v>0</v>
      </c>
      <c r="G717" s="7">
        <v>0.23311000000000001</v>
      </c>
      <c r="H717" s="6">
        <f t="shared" si="133"/>
        <v>2913.875</v>
      </c>
      <c r="I717" s="7">
        <v>0</v>
      </c>
      <c r="J717" s="6">
        <f t="shared" si="134"/>
        <v>0</v>
      </c>
      <c r="K717" s="20"/>
      <c r="L717" s="6">
        <f t="shared" si="123"/>
        <v>64000</v>
      </c>
      <c r="M717" s="6">
        <f t="shared" si="124"/>
        <v>2913.875</v>
      </c>
      <c r="N717" s="6">
        <f t="shared" si="125"/>
        <v>0</v>
      </c>
      <c r="O717" s="6">
        <f t="shared" si="126"/>
        <v>30854.625</v>
      </c>
      <c r="P717" s="6">
        <f t="shared" si="131"/>
        <v>-1957</v>
      </c>
      <c r="Q717" s="11">
        <f t="shared" si="127"/>
        <v>1089406.8750000005</v>
      </c>
      <c r="R717" s="11">
        <f t="shared" si="128"/>
        <v>30854.625</v>
      </c>
      <c r="S717" s="11">
        <f t="shared" si="130"/>
        <v>0</v>
      </c>
      <c r="T717" s="20"/>
    </row>
    <row r="718" spans="1:20" x14ac:dyDescent="0.25">
      <c r="A718">
        <v>2021013003</v>
      </c>
      <c r="B718">
        <v>7</v>
      </c>
      <c r="C718" s="7">
        <v>0.64878000000000002</v>
      </c>
      <c r="D718" s="6">
        <f t="shared" si="132"/>
        <v>97317</v>
      </c>
      <c r="E718" s="60">
        <v>0.82257000000000002</v>
      </c>
      <c r="F718" s="6">
        <f t="shared" si="129"/>
        <v>0</v>
      </c>
      <c r="G718" s="7">
        <v>0.31064999999999998</v>
      </c>
      <c r="H718" s="6">
        <f t="shared" si="133"/>
        <v>3883.1249999999995</v>
      </c>
      <c r="I718" s="7">
        <v>0</v>
      </c>
      <c r="J718" s="6">
        <f t="shared" si="134"/>
        <v>0</v>
      </c>
      <c r="K718" s="20"/>
      <c r="L718" s="6">
        <f t="shared" si="123"/>
        <v>64000</v>
      </c>
      <c r="M718" s="6">
        <f t="shared" si="124"/>
        <v>3883.1249999999995</v>
      </c>
      <c r="N718" s="6">
        <f t="shared" si="125"/>
        <v>0</v>
      </c>
      <c r="O718" s="6">
        <f t="shared" si="126"/>
        <v>29433.875</v>
      </c>
      <c r="P718" s="6">
        <f t="shared" si="131"/>
        <v>-1420.75</v>
      </c>
      <c r="Q718" s="11">
        <f t="shared" si="127"/>
        <v>1085439.2500000005</v>
      </c>
      <c r="R718" s="11">
        <f t="shared" si="128"/>
        <v>29433.875</v>
      </c>
      <c r="S718" s="11">
        <f t="shared" si="130"/>
        <v>0</v>
      </c>
      <c r="T718" s="20"/>
    </row>
    <row r="719" spans="1:20" x14ac:dyDescent="0.25">
      <c r="A719">
        <v>2021013004</v>
      </c>
      <c r="B719">
        <v>7</v>
      </c>
      <c r="C719" s="7">
        <v>0.64924999999999999</v>
      </c>
      <c r="D719" s="6">
        <f t="shared" si="132"/>
        <v>97387.5</v>
      </c>
      <c r="E719" s="60">
        <v>0.79349999999999998</v>
      </c>
      <c r="F719" s="6">
        <f t="shared" si="129"/>
        <v>0</v>
      </c>
      <c r="G719" s="7">
        <v>0.42330000000000001</v>
      </c>
      <c r="H719" s="6">
        <f t="shared" si="133"/>
        <v>5291.25</v>
      </c>
      <c r="I719" s="7">
        <v>0</v>
      </c>
      <c r="J719" s="6">
        <f t="shared" si="134"/>
        <v>0</v>
      </c>
      <c r="K719" s="20"/>
      <c r="L719" s="6">
        <f t="shared" si="123"/>
        <v>64000</v>
      </c>
      <c r="M719" s="6">
        <f t="shared" si="124"/>
        <v>5291.25</v>
      </c>
      <c r="N719" s="6">
        <f t="shared" si="125"/>
        <v>0</v>
      </c>
      <c r="O719" s="6">
        <f t="shared" si="126"/>
        <v>28096.25</v>
      </c>
      <c r="P719" s="6">
        <f t="shared" si="131"/>
        <v>-1337.625</v>
      </c>
      <c r="Q719" s="11">
        <f t="shared" si="127"/>
        <v>1082809.2500000005</v>
      </c>
      <c r="R719" s="11">
        <f t="shared" si="128"/>
        <v>28096.25</v>
      </c>
      <c r="S719" s="11">
        <f t="shared" si="130"/>
        <v>0</v>
      </c>
      <c r="T719" s="20"/>
    </row>
    <row r="720" spans="1:20" x14ac:dyDescent="0.25">
      <c r="A720">
        <v>2021013005</v>
      </c>
      <c r="B720">
        <v>7</v>
      </c>
      <c r="C720" s="7">
        <v>0.65615000000000001</v>
      </c>
      <c r="D720" s="6">
        <f t="shared" si="132"/>
        <v>98422.5</v>
      </c>
      <c r="E720" s="60">
        <v>0.77914000000000005</v>
      </c>
      <c r="F720" s="6">
        <f t="shared" si="129"/>
        <v>0</v>
      </c>
      <c r="G720" s="7">
        <v>0.49297000000000002</v>
      </c>
      <c r="H720" s="6">
        <f t="shared" si="133"/>
        <v>6162.125</v>
      </c>
      <c r="I720" s="7">
        <v>0</v>
      </c>
      <c r="J720" s="6">
        <f t="shared" si="134"/>
        <v>0</v>
      </c>
      <c r="K720" s="20"/>
      <c r="L720" s="6">
        <f t="shared" si="123"/>
        <v>64000</v>
      </c>
      <c r="M720" s="6">
        <f t="shared" si="124"/>
        <v>6162.125</v>
      </c>
      <c r="N720" s="6">
        <f t="shared" si="125"/>
        <v>0</v>
      </c>
      <c r="O720" s="6">
        <f t="shared" si="126"/>
        <v>28260.375</v>
      </c>
      <c r="P720" s="6">
        <f t="shared" si="131"/>
        <v>164.125</v>
      </c>
      <c r="Q720" s="11">
        <f t="shared" si="127"/>
        <v>1080015.1250000005</v>
      </c>
      <c r="R720" s="11">
        <f t="shared" si="128"/>
        <v>28260.375</v>
      </c>
      <c r="S720" s="11">
        <f t="shared" si="130"/>
        <v>0</v>
      </c>
      <c r="T720" s="20"/>
    </row>
    <row r="721" spans="1:20" x14ac:dyDescent="0.25">
      <c r="A721">
        <v>2021013006</v>
      </c>
      <c r="B721">
        <v>7</v>
      </c>
      <c r="C721" s="7">
        <v>0.67145999999999995</v>
      </c>
      <c r="D721" s="6">
        <f t="shared" si="132"/>
        <v>100718.99999999999</v>
      </c>
      <c r="E721" s="60">
        <v>0.70220000000000005</v>
      </c>
      <c r="F721" s="6">
        <f t="shared" si="129"/>
        <v>0</v>
      </c>
      <c r="G721" s="7">
        <v>0.50609999999999999</v>
      </c>
      <c r="H721" s="6">
        <f t="shared" si="133"/>
        <v>6326.25</v>
      </c>
      <c r="I721" s="7">
        <v>0</v>
      </c>
      <c r="J721" s="6">
        <f t="shared" si="134"/>
        <v>0</v>
      </c>
      <c r="K721" s="20"/>
      <c r="L721" s="6">
        <f t="shared" si="123"/>
        <v>64000</v>
      </c>
      <c r="M721" s="6">
        <f t="shared" si="124"/>
        <v>6326.25</v>
      </c>
      <c r="N721" s="6">
        <f t="shared" si="125"/>
        <v>0</v>
      </c>
      <c r="O721" s="6">
        <f t="shared" si="126"/>
        <v>30392.749999999985</v>
      </c>
      <c r="P721" s="6">
        <f t="shared" si="131"/>
        <v>2132.3749999999854</v>
      </c>
      <c r="Q721" s="11">
        <f t="shared" si="127"/>
        <v>1075088.6250000005</v>
      </c>
      <c r="R721" s="11">
        <f t="shared" si="128"/>
        <v>30392.749999999985</v>
      </c>
      <c r="S721" s="11">
        <f t="shared" si="130"/>
        <v>0</v>
      </c>
      <c r="T721" s="20"/>
    </row>
    <row r="722" spans="1:20" x14ac:dyDescent="0.25">
      <c r="A722">
        <v>2021013007</v>
      </c>
      <c r="B722">
        <v>7</v>
      </c>
      <c r="C722" s="7">
        <v>0.69479999999999997</v>
      </c>
      <c r="D722" s="6">
        <f t="shared" si="132"/>
        <v>104220</v>
      </c>
      <c r="E722" s="60">
        <v>0.61429999999999996</v>
      </c>
      <c r="F722" s="6">
        <f t="shared" si="129"/>
        <v>0</v>
      </c>
      <c r="G722" s="7">
        <v>0.54769000000000001</v>
      </c>
      <c r="H722" s="6">
        <f t="shared" si="133"/>
        <v>6846.125</v>
      </c>
      <c r="I722" s="7">
        <v>0</v>
      </c>
      <c r="J722" s="6">
        <f t="shared" si="134"/>
        <v>0</v>
      </c>
      <c r="K722" s="20"/>
      <c r="L722" s="6">
        <f t="shared" si="123"/>
        <v>64000</v>
      </c>
      <c r="M722" s="6">
        <f t="shared" si="124"/>
        <v>6846.125</v>
      </c>
      <c r="N722" s="6">
        <f t="shared" si="125"/>
        <v>0</v>
      </c>
      <c r="O722" s="6">
        <f t="shared" si="126"/>
        <v>33373.875</v>
      </c>
      <c r="P722" s="6">
        <f t="shared" si="131"/>
        <v>2981.1250000000146</v>
      </c>
      <c r="Q722" s="11">
        <f t="shared" si="127"/>
        <v>1067181.0000000005</v>
      </c>
      <c r="R722" s="11">
        <f t="shared" si="128"/>
        <v>33373.875</v>
      </c>
      <c r="S722" s="11">
        <f t="shared" si="130"/>
        <v>0</v>
      </c>
      <c r="T722" s="20"/>
    </row>
    <row r="723" spans="1:20" x14ac:dyDescent="0.25">
      <c r="A723">
        <v>2021013008</v>
      </c>
      <c r="B723">
        <v>7</v>
      </c>
      <c r="C723" s="7">
        <v>0.71677999999999997</v>
      </c>
      <c r="D723" s="6">
        <f t="shared" si="132"/>
        <v>107517</v>
      </c>
      <c r="E723" s="60">
        <v>0.50261999999999996</v>
      </c>
      <c r="F723" s="6">
        <f t="shared" si="129"/>
        <v>0</v>
      </c>
      <c r="G723" s="7">
        <v>0.57504999999999995</v>
      </c>
      <c r="H723" s="6">
        <f t="shared" si="133"/>
        <v>7188.1249999999991</v>
      </c>
      <c r="I723" s="7">
        <v>3.3140000000000003E-2</v>
      </c>
      <c r="J723" s="6">
        <f t="shared" si="134"/>
        <v>2651.2000000000003</v>
      </c>
      <c r="K723" s="20"/>
      <c r="L723" s="6">
        <f t="shared" si="123"/>
        <v>64000</v>
      </c>
      <c r="M723" s="6">
        <f t="shared" si="124"/>
        <v>7188.1249999999991</v>
      </c>
      <c r="N723" s="6">
        <f t="shared" si="125"/>
        <v>2651.2000000000003</v>
      </c>
      <c r="O723" s="6">
        <f t="shared" si="126"/>
        <v>33677.675000000003</v>
      </c>
      <c r="P723" s="6">
        <f t="shared" si="131"/>
        <v>303.80000000000291</v>
      </c>
      <c r="Q723" s="11">
        <f t="shared" si="127"/>
        <v>1058969.5750000004</v>
      </c>
      <c r="R723" s="11">
        <f t="shared" si="128"/>
        <v>33677.675000000003</v>
      </c>
      <c r="S723" s="11">
        <f t="shared" si="130"/>
        <v>0</v>
      </c>
      <c r="T723" s="20"/>
    </row>
    <row r="724" spans="1:20" x14ac:dyDescent="0.25">
      <c r="A724">
        <v>2021013009</v>
      </c>
      <c r="B724">
        <v>7</v>
      </c>
      <c r="C724" s="7">
        <v>0.71833000000000002</v>
      </c>
      <c r="D724" s="6">
        <f t="shared" si="132"/>
        <v>107749.5</v>
      </c>
      <c r="E724" s="60">
        <v>0.45401999999999998</v>
      </c>
      <c r="F724" s="6">
        <f t="shared" si="129"/>
        <v>0</v>
      </c>
      <c r="G724" s="7">
        <v>0.64005999999999996</v>
      </c>
      <c r="H724" s="6">
        <f t="shared" si="133"/>
        <v>8000.7499999999991</v>
      </c>
      <c r="I724" s="7">
        <v>0.25124999999999997</v>
      </c>
      <c r="J724" s="6">
        <f t="shared" si="134"/>
        <v>20099.999999999996</v>
      </c>
      <c r="K724" s="20"/>
      <c r="L724" s="6">
        <f t="shared" ref="L724:L787" si="135">IF(D724-F724&gt;C$17,C$17,D724-F724)</f>
        <v>64000</v>
      </c>
      <c r="M724" s="6">
        <f t="shared" ref="M724:M787" si="136">IF(D724-F724-L724&gt;H724,H724,D724-F724-L724)</f>
        <v>8000.7499999999991</v>
      </c>
      <c r="N724" s="6">
        <f t="shared" ref="N724:N787" si="137">IF(D724-F724-L724-M724&gt;J724,J724,D724-F724-L724-M724)</f>
        <v>20099.999999999996</v>
      </c>
      <c r="O724" s="6">
        <f t="shared" ref="O724:O787" si="138">D724-F724-L724-M724-N724</f>
        <v>15648.750000000004</v>
      </c>
      <c r="P724" s="6">
        <f t="shared" si="131"/>
        <v>-18028.924999999999</v>
      </c>
      <c r="Q724" s="11">
        <f t="shared" ref="Q724:Q787" si="139">IF(AA$25*P$17-AA$24+Q723-O724&gt;Q$19,Q$19,IF(AA$25*P$17-AA$24+Q723-O724&lt;0,0,AA$25*P$17-AA$24+Q723-O724))</f>
        <v>1068787.0750000004</v>
      </c>
      <c r="R724" s="11">
        <f t="shared" ref="R724:R787" si="140">IF(Q723-Q724+P$17-AA$24&lt;O724,Q723-Q724+P$17-AA$24,O724)</f>
        <v>15648.750000000004</v>
      </c>
      <c r="S724" s="11">
        <f t="shared" si="130"/>
        <v>0</v>
      </c>
      <c r="T724" s="20"/>
    </row>
    <row r="725" spans="1:20" x14ac:dyDescent="0.25">
      <c r="A725">
        <v>2021013010</v>
      </c>
      <c r="B725">
        <v>7</v>
      </c>
      <c r="C725" s="7">
        <v>0.70372999999999997</v>
      </c>
      <c r="D725" s="6">
        <f t="shared" si="132"/>
        <v>105559.5</v>
      </c>
      <c r="E725" s="60">
        <v>0.36657000000000001</v>
      </c>
      <c r="F725" s="6">
        <f t="shared" ref="F725:F788" si="141">F$18*E725</f>
        <v>0</v>
      </c>
      <c r="G725" s="7">
        <v>0.69264999999999999</v>
      </c>
      <c r="H725" s="6">
        <f t="shared" si="133"/>
        <v>8658.125</v>
      </c>
      <c r="I725" s="7">
        <v>0.42231999999999997</v>
      </c>
      <c r="J725" s="6">
        <f t="shared" si="134"/>
        <v>33785.599999999999</v>
      </c>
      <c r="K725" s="20"/>
      <c r="L725" s="6">
        <f t="shared" si="135"/>
        <v>64000</v>
      </c>
      <c r="M725" s="6">
        <f t="shared" si="136"/>
        <v>8658.125</v>
      </c>
      <c r="N725" s="6">
        <f t="shared" si="137"/>
        <v>32901.375</v>
      </c>
      <c r="O725" s="6">
        <f t="shared" si="138"/>
        <v>0</v>
      </c>
      <c r="P725" s="6">
        <f t="shared" si="131"/>
        <v>-15648.750000000004</v>
      </c>
      <c r="Q725" s="11">
        <f t="shared" si="139"/>
        <v>1094253.3250000004</v>
      </c>
      <c r="R725" s="11">
        <f t="shared" si="140"/>
        <v>0</v>
      </c>
      <c r="S725" s="11">
        <f t="shared" ref="S725:S788" si="142">O725-R725</f>
        <v>0</v>
      </c>
      <c r="T725" s="20"/>
    </row>
    <row r="726" spans="1:20" x14ac:dyDescent="0.25">
      <c r="A726">
        <v>2021013011</v>
      </c>
      <c r="B726">
        <v>7</v>
      </c>
      <c r="C726" s="7">
        <v>0.68557000000000001</v>
      </c>
      <c r="D726" s="6">
        <f t="shared" si="132"/>
        <v>102835.5</v>
      </c>
      <c r="E726" s="60">
        <v>0.21611</v>
      </c>
      <c r="F726" s="6">
        <f t="shared" si="141"/>
        <v>0</v>
      </c>
      <c r="G726" s="7">
        <v>0.70154000000000005</v>
      </c>
      <c r="H726" s="6">
        <f t="shared" si="133"/>
        <v>8769.25</v>
      </c>
      <c r="I726" s="7">
        <v>0.46211000000000002</v>
      </c>
      <c r="J726" s="6">
        <f t="shared" si="134"/>
        <v>36968.800000000003</v>
      </c>
      <c r="K726" s="20"/>
      <c r="L726" s="6">
        <f t="shared" si="135"/>
        <v>64000</v>
      </c>
      <c r="M726" s="6">
        <f t="shared" si="136"/>
        <v>8769.25</v>
      </c>
      <c r="N726" s="6">
        <f t="shared" si="137"/>
        <v>30066.25</v>
      </c>
      <c r="O726" s="6">
        <f t="shared" si="138"/>
        <v>0</v>
      </c>
      <c r="P726" s="6">
        <f t="shared" ref="P726:P789" si="143">O726-O725</f>
        <v>0</v>
      </c>
      <c r="Q726" s="11">
        <f t="shared" si="139"/>
        <v>1119719.5750000004</v>
      </c>
      <c r="R726" s="11">
        <f t="shared" si="140"/>
        <v>0</v>
      </c>
      <c r="S726" s="11">
        <f t="shared" si="142"/>
        <v>0</v>
      </c>
      <c r="T726" s="20"/>
    </row>
    <row r="727" spans="1:20" x14ac:dyDescent="0.25">
      <c r="A727">
        <v>2021013012</v>
      </c>
      <c r="B727">
        <v>7</v>
      </c>
      <c r="C727" s="7">
        <v>0.66879999999999995</v>
      </c>
      <c r="D727" s="6">
        <f t="shared" si="132"/>
        <v>100319.99999999999</v>
      </c>
      <c r="E727" s="60">
        <v>0.18113000000000001</v>
      </c>
      <c r="F727" s="6">
        <f t="shared" si="141"/>
        <v>0</v>
      </c>
      <c r="G727" s="7">
        <v>0.66678999999999999</v>
      </c>
      <c r="H727" s="6">
        <f t="shared" si="133"/>
        <v>8334.875</v>
      </c>
      <c r="I727" s="7">
        <v>0.41807</v>
      </c>
      <c r="J727" s="6">
        <f t="shared" si="134"/>
        <v>33445.599999999999</v>
      </c>
      <c r="K727" s="20"/>
      <c r="L727" s="6">
        <f t="shared" si="135"/>
        <v>64000</v>
      </c>
      <c r="M727" s="6">
        <f t="shared" si="136"/>
        <v>8334.875</v>
      </c>
      <c r="N727" s="6">
        <f t="shared" si="137"/>
        <v>27985.124999999985</v>
      </c>
      <c r="O727" s="6">
        <f t="shared" si="138"/>
        <v>0</v>
      </c>
      <c r="P727" s="6">
        <f t="shared" si="143"/>
        <v>0</v>
      </c>
      <c r="Q727" s="11">
        <f t="shared" si="139"/>
        <v>1145185.8250000004</v>
      </c>
      <c r="R727" s="11">
        <f t="shared" si="140"/>
        <v>0</v>
      </c>
      <c r="S727" s="11">
        <f t="shared" si="142"/>
        <v>0</v>
      </c>
      <c r="T727" s="20"/>
    </row>
    <row r="728" spans="1:20" x14ac:dyDescent="0.25">
      <c r="A728">
        <v>2021013013</v>
      </c>
      <c r="B728">
        <v>7</v>
      </c>
      <c r="C728" s="7">
        <v>0.65058000000000005</v>
      </c>
      <c r="D728" s="6">
        <f t="shared" si="132"/>
        <v>97587</v>
      </c>
      <c r="E728" s="60">
        <v>0.15920999999999999</v>
      </c>
      <c r="F728" s="6">
        <f t="shared" si="141"/>
        <v>0</v>
      </c>
      <c r="G728" s="7">
        <v>0.65437000000000001</v>
      </c>
      <c r="H728" s="6">
        <f t="shared" si="133"/>
        <v>8179.625</v>
      </c>
      <c r="I728" s="7">
        <v>0.41826000000000002</v>
      </c>
      <c r="J728" s="6">
        <f t="shared" si="134"/>
        <v>33460.800000000003</v>
      </c>
      <c r="K728" s="20"/>
      <c r="L728" s="6">
        <f t="shared" si="135"/>
        <v>64000</v>
      </c>
      <c r="M728" s="6">
        <f t="shared" si="136"/>
        <v>8179.625</v>
      </c>
      <c r="N728" s="6">
        <f t="shared" si="137"/>
        <v>25407.375</v>
      </c>
      <c r="O728" s="6">
        <f t="shared" si="138"/>
        <v>0</v>
      </c>
      <c r="P728" s="6">
        <f t="shared" si="143"/>
        <v>0</v>
      </c>
      <c r="Q728" s="11">
        <f t="shared" si="139"/>
        <v>1170652.0750000004</v>
      </c>
      <c r="R728" s="11">
        <f t="shared" si="140"/>
        <v>0</v>
      </c>
      <c r="S728" s="11">
        <f t="shared" si="142"/>
        <v>0</v>
      </c>
      <c r="T728" s="20"/>
    </row>
    <row r="729" spans="1:20" x14ac:dyDescent="0.25">
      <c r="A729">
        <v>2021013014</v>
      </c>
      <c r="B729">
        <v>7</v>
      </c>
      <c r="C729" s="7">
        <v>0.63421000000000005</v>
      </c>
      <c r="D729" s="6">
        <f t="shared" si="132"/>
        <v>95131.500000000015</v>
      </c>
      <c r="E729" s="60">
        <v>0.15412999999999999</v>
      </c>
      <c r="F729" s="6">
        <f t="shared" si="141"/>
        <v>0</v>
      </c>
      <c r="G729" s="7">
        <v>0.66540999999999995</v>
      </c>
      <c r="H729" s="6">
        <f t="shared" si="133"/>
        <v>8317.625</v>
      </c>
      <c r="I729" s="7">
        <v>0.3952</v>
      </c>
      <c r="J729" s="6">
        <f t="shared" si="134"/>
        <v>31616</v>
      </c>
      <c r="K729" s="20"/>
      <c r="L729" s="6">
        <f t="shared" si="135"/>
        <v>64000</v>
      </c>
      <c r="M729" s="6">
        <f t="shared" si="136"/>
        <v>8317.625</v>
      </c>
      <c r="N729" s="6">
        <f t="shared" si="137"/>
        <v>22813.875000000015</v>
      </c>
      <c r="O729" s="6">
        <f t="shared" si="138"/>
        <v>0</v>
      </c>
      <c r="P729" s="6">
        <f t="shared" si="143"/>
        <v>0</v>
      </c>
      <c r="Q729" s="11">
        <f t="shared" si="139"/>
        <v>1196118.3250000004</v>
      </c>
      <c r="R729" s="11">
        <f t="shared" si="140"/>
        <v>0</v>
      </c>
      <c r="S729" s="11">
        <f t="shared" si="142"/>
        <v>0</v>
      </c>
      <c r="T729" s="20"/>
    </row>
    <row r="730" spans="1:20" x14ac:dyDescent="0.25">
      <c r="A730">
        <v>2021013015</v>
      </c>
      <c r="B730">
        <v>7</v>
      </c>
      <c r="C730" s="7">
        <v>0.62539999999999996</v>
      </c>
      <c r="D730" s="6">
        <f t="shared" si="132"/>
        <v>93810</v>
      </c>
      <c r="E730" s="60">
        <v>0.16098000000000001</v>
      </c>
      <c r="F730" s="6">
        <f t="shared" si="141"/>
        <v>0</v>
      </c>
      <c r="G730" s="7">
        <v>0.72118000000000004</v>
      </c>
      <c r="H730" s="6">
        <f t="shared" si="133"/>
        <v>9014.75</v>
      </c>
      <c r="I730" s="7">
        <v>0.35250999999999999</v>
      </c>
      <c r="J730" s="6">
        <f t="shared" si="134"/>
        <v>28200.799999999999</v>
      </c>
      <c r="K730" s="20"/>
      <c r="L730" s="6">
        <f t="shared" si="135"/>
        <v>64000</v>
      </c>
      <c r="M730" s="6">
        <f t="shared" si="136"/>
        <v>9014.75</v>
      </c>
      <c r="N730" s="6">
        <f t="shared" si="137"/>
        <v>20795.25</v>
      </c>
      <c r="O730" s="6">
        <f t="shared" si="138"/>
        <v>0</v>
      </c>
      <c r="P730" s="6">
        <f t="shared" si="143"/>
        <v>0</v>
      </c>
      <c r="Q730" s="11">
        <f t="shared" si="139"/>
        <v>1221584.5750000004</v>
      </c>
      <c r="R730" s="11">
        <f t="shared" si="140"/>
        <v>0</v>
      </c>
      <c r="S730" s="11">
        <f t="shared" si="142"/>
        <v>0</v>
      </c>
      <c r="T730" s="20"/>
    </row>
    <row r="731" spans="1:20" x14ac:dyDescent="0.25">
      <c r="A731">
        <v>2021013016</v>
      </c>
      <c r="B731">
        <v>7</v>
      </c>
      <c r="C731" s="7">
        <v>0.62572000000000005</v>
      </c>
      <c r="D731" s="6">
        <f t="shared" si="132"/>
        <v>93858.000000000015</v>
      </c>
      <c r="E731" s="60">
        <v>0.15876000000000001</v>
      </c>
      <c r="F731" s="6">
        <f t="shared" si="141"/>
        <v>0</v>
      </c>
      <c r="G731" s="7">
        <v>0.74087000000000003</v>
      </c>
      <c r="H731" s="6">
        <f t="shared" si="133"/>
        <v>9260.875</v>
      </c>
      <c r="I731" s="7">
        <v>0.28032000000000001</v>
      </c>
      <c r="J731" s="6">
        <f t="shared" si="134"/>
        <v>22425.600000000002</v>
      </c>
      <c r="K731" s="20"/>
      <c r="L731" s="6">
        <f t="shared" si="135"/>
        <v>64000</v>
      </c>
      <c r="M731" s="6">
        <f t="shared" si="136"/>
        <v>9260.875</v>
      </c>
      <c r="N731" s="6">
        <f t="shared" si="137"/>
        <v>20597.125000000015</v>
      </c>
      <c r="O731" s="6">
        <f t="shared" si="138"/>
        <v>0</v>
      </c>
      <c r="P731" s="6">
        <f t="shared" si="143"/>
        <v>0</v>
      </c>
      <c r="Q731" s="11">
        <f t="shared" si="139"/>
        <v>1247050.8250000004</v>
      </c>
      <c r="R731" s="11">
        <f t="shared" si="140"/>
        <v>0</v>
      </c>
      <c r="S731" s="11">
        <f t="shared" si="142"/>
        <v>0</v>
      </c>
      <c r="T731" s="20"/>
    </row>
    <row r="732" spans="1:20" x14ac:dyDescent="0.25">
      <c r="A732">
        <v>2021013017</v>
      </c>
      <c r="B732">
        <v>7</v>
      </c>
      <c r="C732" s="7">
        <v>0.64148000000000005</v>
      </c>
      <c r="D732" s="6">
        <f t="shared" si="132"/>
        <v>96222.000000000015</v>
      </c>
      <c r="E732" s="60">
        <v>0.14591999999999999</v>
      </c>
      <c r="F732" s="6">
        <f t="shared" si="141"/>
        <v>0</v>
      </c>
      <c r="G732" s="7">
        <v>0.71977999999999998</v>
      </c>
      <c r="H732" s="6">
        <f t="shared" si="133"/>
        <v>8997.25</v>
      </c>
      <c r="I732" s="7">
        <v>4.5010000000000001E-2</v>
      </c>
      <c r="J732" s="6">
        <f t="shared" si="134"/>
        <v>3600.8</v>
      </c>
      <c r="K732" s="20"/>
      <c r="L732" s="6">
        <f t="shared" si="135"/>
        <v>64000</v>
      </c>
      <c r="M732" s="6">
        <f t="shared" si="136"/>
        <v>8997.25</v>
      </c>
      <c r="N732" s="6">
        <f t="shared" si="137"/>
        <v>3600.8</v>
      </c>
      <c r="O732" s="6">
        <f t="shared" si="138"/>
        <v>19623.950000000015</v>
      </c>
      <c r="P732" s="6">
        <f t="shared" si="143"/>
        <v>19623.950000000015</v>
      </c>
      <c r="Q732" s="11">
        <f t="shared" si="139"/>
        <v>1252893.1250000005</v>
      </c>
      <c r="R732" s="11">
        <f t="shared" si="140"/>
        <v>19623.950000000015</v>
      </c>
      <c r="S732" s="11">
        <f t="shared" si="142"/>
        <v>0</v>
      </c>
      <c r="T732" s="20"/>
    </row>
    <row r="733" spans="1:20" x14ac:dyDescent="0.25">
      <c r="A733">
        <v>2021013018</v>
      </c>
      <c r="B733">
        <v>7</v>
      </c>
      <c r="C733" s="7">
        <v>0.67827999999999999</v>
      </c>
      <c r="D733" s="6">
        <f t="shared" si="132"/>
        <v>101742</v>
      </c>
      <c r="E733" s="60">
        <v>0.12984999999999999</v>
      </c>
      <c r="F733" s="6">
        <f t="shared" si="141"/>
        <v>0</v>
      </c>
      <c r="G733" s="7">
        <v>0.71045999999999998</v>
      </c>
      <c r="H733" s="6">
        <f t="shared" si="133"/>
        <v>8880.75</v>
      </c>
      <c r="I733" s="7">
        <v>0</v>
      </c>
      <c r="J733" s="6">
        <f t="shared" si="134"/>
        <v>0</v>
      </c>
      <c r="K733" s="20"/>
      <c r="L733" s="6">
        <f t="shared" si="135"/>
        <v>64000</v>
      </c>
      <c r="M733" s="6">
        <f t="shared" si="136"/>
        <v>8880.75</v>
      </c>
      <c r="N733" s="6">
        <f t="shared" si="137"/>
        <v>0</v>
      </c>
      <c r="O733" s="6">
        <f t="shared" si="138"/>
        <v>28861.25</v>
      </c>
      <c r="P733" s="6">
        <f t="shared" si="143"/>
        <v>9237.2999999999847</v>
      </c>
      <c r="Q733" s="11">
        <f t="shared" si="139"/>
        <v>1249498.1250000005</v>
      </c>
      <c r="R733" s="11">
        <f t="shared" si="140"/>
        <v>28861.25</v>
      </c>
      <c r="S733" s="11">
        <f t="shared" si="142"/>
        <v>0</v>
      </c>
      <c r="T733" s="20"/>
    </row>
    <row r="734" spans="1:20" x14ac:dyDescent="0.25">
      <c r="A734">
        <v>2021013019</v>
      </c>
      <c r="B734">
        <v>7</v>
      </c>
      <c r="C734" s="7">
        <v>0.70089999999999997</v>
      </c>
      <c r="D734" s="6">
        <f t="shared" si="132"/>
        <v>105135</v>
      </c>
      <c r="E734" s="60">
        <v>0.18962999999999999</v>
      </c>
      <c r="F734" s="6">
        <f t="shared" si="141"/>
        <v>0</v>
      </c>
      <c r="G734" s="7">
        <v>0.71501999999999999</v>
      </c>
      <c r="H734" s="6">
        <f t="shared" si="133"/>
        <v>8937.75</v>
      </c>
      <c r="I734" s="7">
        <v>0</v>
      </c>
      <c r="J734" s="6">
        <f t="shared" si="134"/>
        <v>0</v>
      </c>
      <c r="K734" s="20"/>
      <c r="L734" s="6">
        <f t="shared" si="135"/>
        <v>64000</v>
      </c>
      <c r="M734" s="6">
        <f t="shared" si="136"/>
        <v>8937.75</v>
      </c>
      <c r="N734" s="6">
        <f t="shared" si="137"/>
        <v>0</v>
      </c>
      <c r="O734" s="6">
        <f t="shared" si="138"/>
        <v>32197.25</v>
      </c>
      <c r="P734" s="6">
        <f t="shared" si="143"/>
        <v>3336</v>
      </c>
      <c r="Q734" s="11">
        <f t="shared" si="139"/>
        <v>1242767.1250000005</v>
      </c>
      <c r="R734" s="11">
        <f t="shared" si="140"/>
        <v>32197.25</v>
      </c>
      <c r="S734" s="11">
        <f t="shared" si="142"/>
        <v>0</v>
      </c>
      <c r="T734" s="20"/>
    </row>
    <row r="735" spans="1:20" x14ac:dyDescent="0.25">
      <c r="A735">
        <v>2021013020</v>
      </c>
      <c r="B735">
        <v>7</v>
      </c>
      <c r="C735" s="7">
        <v>0.69906999999999997</v>
      </c>
      <c r="D735" s="6">
        <f t="shared" si="132"/>
        <v>104860.5</v>
      </c>
      <c r="E735" s="60">
        <v>0.21895000000000001</v>
      </c>
      <c r="F735" s="6">
        <f t="shared" si="141"/>
        <v>0</v>
      </c>
      <c r="G735" s="7">
        <v>0.72731999999999997</v>
      </c>
      <c r="H735" s="6">
        <f t="shared" si="133"/>
        <v>9091.5</v>
      </c>
      <c r="I735" s="7">
        <v>0</v>
      </c>
      <c r="J735" s="6">
        <f t="shared" si="134"/>
        <v>0</v>
      </c>
      <c r="K735" s="20"/>
      <c r="L735" s="6">
        <f t="shared" si="135"/>
        <v>64000</v>
      </c>
      <c r="M735" s="6">
        <f t="shared" si="136"/>
        <v>9091.5</v>
      </c>
      <c r="N735" s="6">
        <f t="shared" si="137"/>
        <v>0</v>
      </c>
      <c r="O735" s="6">
        <f t="shared" si="138"/>
        <v>31769</v>
      </c>
      <c r="P735" s="6">
        <f t="shared" si="143"/>
        <v>-428.25</v>
      </c>
      <c r="Q735" s="11">
        <f t="shared" si="139"/>
        <v>1236464.3750000005</v>
      </c>
      <c r="R735" s="11">
        <f t="shared" si="140"/>
        <v>31769</v>
      </c>
      <c r="S735" s="11">
        <f t="shared" si="142"/>
        <v>0</v>
      </c>
      <c r="T735" s="20"/>
    </row>
    <row r="736" spans="1:20" x14ac:dyDescent="0.25">
      <c r="A736">
        <v>2021013021</v>
      </c>
      <c r="B736">
        <v>7</v>
      </c>
      <c r="C736" s="7">
        <v>0.69167999999999996</v>
      </c>
      <c r="D736" s="6">
        <f t="shared" si="132"/>
        <v>103752</v>
      </c>
      <c r="E736" s="60">
        <v>0.24006</v>
      </c>
      <c r="F736" s="6">
        <f t="shared" si="141"/>
        <v>0</v>
      </c>
      <c r="G736" s="7">
        <v>0.76490000000000002</v>
      </c>
      <c r="H736" s="6">
        <f t="shared" si="133"/>
        <v>9561.25</v>
      </c>
      <c r="I736" s="7">
        <v>0</v>
      </c>
      <c r="J736" s="6">
        <f t="shared" si="134"/>
        <v>0</v>
      </c>
      <c r="K736" s="20"/>
      <c r="L736" s="6">
        <f t="shared" si="135"/>
        <v>64000</v>
      </c>
      <c r="M736" s="6">
        <f t="shared" si="136"/>
        <v>9561.25</v>
      </c>
      <c r="N736" s="6">
        <f t="shared" si="137"/>
        <v>0</v>
      </c>
      <c r="O736" s="6">
        <f t="shared" si="138"/>
        <v>30190.75</v>
      </c>
      <c r="P736" s="6">
        <f t="shared" si="143"/>
        <v>-1578.25</v>
      </c>
      <c r="Q736" s="11">
        <f t="shared" si="139"/>
        <v>1231739.8750000005</v>
      </c>
      <c r="R736" s="11">
        <f t="shared" si="140"/>
        <v>30190.75</v>
      </c>
      <c r="S736" s="11">
        <f t="shared" si="142"/>
        <v>0</v>
      </c>
      <c r="T736" s="20"/>
    </row>
    <row r="737" spans="1:20" x14ac:dyDescent="0.25">
      <c r="A737">
        <v>2021013022</v>
      </c>
      <c r="B737">
        <v>7</v>
      </c>
      <c r="C737" s="7">
        <v>0.6774</v>
      </c>
      <c r="D737" s="6">
        <f t="shared" si="132"/>
        <v>101610</v>
      </c>
      <c r="E737" s="60">
        <v>0.35269</v>
      </c>
      <c r="F737" s="6">
        <f t="shared" si="141"/>
        <v>0</v>
      </c>
      <c r="G737" s="7">
        <v>0.76573999999999998</v>
      </c>
      <c r="H737" s="6">
        <f t="shared" si="133"/>
        <v>9571.75</v>
      </c>
      <c r="I737" s="7">
        <v>0</v>
      </c>
      <c r="J737" s="6">
        <f t="shared" si="134"/>
        <v>0</v>
      </c>
      <c r="K737" s="20"/>
      <c r="L737" s="6">
        <f t="shared" si="135"/>
        <v>64000</v>
      </c>
      <c r="M737" s="6">
        <f t="shared" si="136"/>
        <v>9571.75</v>
      </c>
      <c r="N737" s="6">
        <f t="shared" si="137"/>
        <v>0</v>
      </c>
      <c r="O737" s="6">
        <f t="shared" si="138"/>
        <v>28038.25</v>
      </c>
      <c r="P737" s="6">
        <f t="shared" si="143"/>
        <v>-2152.5</v>
      </c>
      <c r="Q737" s="11">
        <f t="shared" si="139"/>
        <v>1229167.8750000005</v>
      </c>
      <c r="R737" s="11">
        <f t="shared" si="140"/>
        <v>28038.25</v>
      </c>
      <c r="S737" s="11">
        <f t="shared" si="142"/>
        <v>0</v>
      </c>
      <c r="T737" s="20"/>
    </row>
    <row r="738" spans="1:20" x14ac:dyDescent="0.25">
      <c r="A738">
        <v>2021013023</v>
      </c>
      <c r="B738">
        <v>7</v>
      </c>
      <c r="C738" s="7">
        <v>0.65437000000000001</v>
      </c>
      <c r="D738" s="6">
        <f t="shared" si="132"/>
        <v>98155.5</v>
      </c>
      <c r="E738" s="60">
        <v>0.44968999999999998</v>
      </c>
      <c r="F738" s="6">
        <f t="shared" si="141"/>
        <v>0</v>
      </c>
      <c r="G738" s="7">
        <v>0.75922999999999996</v>
      </c>
      <c r="H738" s="6">
        <f t="shared" si="133"/>
        <v>9490.375</v>
      </c>
      <c r="I738" s="7">
        <v>0</v>
      </c>
      <c r="J738" s="6">
        <f t="shared" si="134"/>
        <v>0</v>
      </c>
      <c r="K738" s="20"/>
      <c r="L738" s="6">
        <f t="shared" si="135"/>
        <v>64000</v>
      </c>
      <c r="M738" s="6">
        <f t="shared" si="136"/>
        <v>9490.375</v>
      </c>
      <c r="N738" s="6">
        <f t="shared" si="137"/>
        <v>0</v>
      </c>
      <c r="O738" s="6">
        <f t="shared" si="138"/>
        <v>24665.125</v>
      </c>
      <c r="P738" s="6">
        <f t="shared" si="143"/>
        <v>-3373.125</v>
      </c>
      <c r="Q738" s="11">
        <f t="shared" si="139"/>
        <v>1229969.0000000005</v>
      </c>
      <c r="R738" s="11">
        <f t="shared" si="140"/>
        <v>24665.125</v>
      </c>
      <c r="S738" s="11">
        <f t="shared" si="142"/>
        <v>0</v>
      </c>
      <c r="T738" s="20"/>
    </row>
    <row r="739" spans="1:20" x14ac:dyDescent="0.25">
      <c r="A739">
        <v>2021013024</v>
      </c>
      <c r="B739">
        <v>7</v>
      </c>
      <c r="C739" s="7">
        <v>0.62963000000000002</v>
      </c>
      <c r="D739" s="6">
        <f t="shared" si="132"/>
        <v>94444.5</v>
      </c>
      <c r="E739" s="60">
        <v>0.46189999999999998</v>
      </c>
      <c r="F739" s="6">
        <f t="shared" si="141"/>
        <v>0</v>
      </c>
      <c r="G739" s="7">
        <v>0.75255000000000005</v>
      </c>
      <c r="H739" s="6">
        <f t="shared" si="133"/>
        <v>9406.875</v>
      </c>
      <c r="I739" s="7">
        <v>0</v>
      </c>
      <c r="J739" s="6">
        <f t="shared" si="134"/>
        <v>0</v>
      </c>
      <c r="K739" s="20"/>
      <c r="L739" s="6">
        <f t="shared" si="135"/>
        <v>64000</v>
      </c>
      <c r="M739" s="6">
        <f t="shared" si="136"/>
        <v>9406.875</v>
      </c>
      <c r="N739" s="6">
        <f t="shared" si="137"/>
        <v>0</v>
      </c>
      <c r="O739" s="6">
        <f t="shared" si="138"/>
        <v>21037.625</v>
      </c>
      <c r="P739" s="6">
        <f t="shared" si="143"/>
        <v>-3627.5</v>
      </c>
      <c r="Q739" s="11">
        <f t="shared" si="139"/>
        <v>1234397.6250000005</v>
      </c>
      <c r="R739" s="11">
        <f t="shared" si="140"/>
        <v>21037.625</v>
      </c>
      <c r="S739" s="11">
        <f t="shared" si="142"/>
        <v>0</v>
      </c>
      <c r="T739" s="20"/>
    </row>
    <row r="740" spans="1:20" x14ac:dyDescent="0.25">
      <c r="A740">
        <v>2021013101</v>
      </c>
      <c r="B740">
        <v>1</v>
      </c>
      <c r="C740" s="7">
        <v>0.60846</v>
      </c>
      <c r="D740" s="6">
        <f t="shared" si="132"/>
        <v>91269</v>
      </c>
      <c r="E740" s="60">
        <v>0.38616</v>
      </c>
      <c r="F740" s="6">
        <f t="shared" si="141"/>
        <v>0</v>
      </c>
      <c r="G740" s="7">
        <v>0.69425999999999999</v>
      </c>
      <c r="H740" s="6">
        <f t="shared" si="133"/>
        <v>8678.25</v>
      </c>
      <c r="I740" s="7">
        <v>0</v>
      </c>
      <c r="J740" s="6">
        <f t="shared" si="134"/>
        <v>0</v>
      </c>
      <c r="K740" s="20"/>
      <c r="L740" s="6">
        <f t="shared" si="135"/>
        <v>64000</v>
      </c>
      <c r="M740" s="6">
        <f t="shared" si="136"/>
        <v>8678.25</v>
      </c>
      <c r="N740" s="6">
        <f t="shared" si="137"/>
        <v>0</v>
      </c>
      <c r="O740" s="6">
        <f t="shared" si="138"/>
        <v>18590.75</v>
      </c>
      <c r="P740" s="6">
        <f t="shared" si="143"/>
        <v>-2446.875</v>
      </c>
      <c r="Q740" s="11">
        <f t="shared" si="139"/>
        <v>1241273.1250000005</v>
      </c>
      <c r="R740" s="11">
        <f t="shared" si="140"/>
        <v>18590.75</v>
      </c>
      <c r="S740" s="11">
        <f t="shared" si="142"/>
        <v>0</v>
      </c>
      <c r="T740" s="20"/>
    </row>
    <row r="741" spans="1:20" x14ac:dyDescent="0.25">
      <c r="A741">
        <v>2021013102</v>
      </c>
      <c r="B741">
        <v>1</v>
      </c>
      <c r="C741" s="7">
        <v>0.59572999999999998</v>
      </c>
      <c r="D741" s="6">
        <f t="shared" si="132"/>
        <v>89359.5</v>
      </c>
      <c r="E741" s="60">
        <v>0.41325000000000001</v>
      </c>
      <c r="F741" s="6">
        <f t="shared" si="141"/>
        <v>0</v>
      </c>
      <c r="G741" s="7">
        <v>0.65744999999999998</v>
      </c>
      <c r="H741" s="6">
        <f t="shared" si="133"/>
        <v>8218.125</v>
      </c>
      <c r="I741" s="7">
        <v>0</v>
      </c>
      <c r="J741" s="6">
        <f t="shared" si="134"/>
        <v>0</v>
      </c>
      <c r="K741" s="20"/>
      <c r="L741" s="6">
        <f t="shared" si="135"/>
        <v>64000</v>
      </c>
      <c r="M741" s="6">
        <f t="shared" si="136"/>
        <v>8218.125</v>
      </c>
      <c r="N741" s="6">
        <f t="shared" si="137"/>
        <v>0</v>
      </c>
      <c r="O741" s="6">
        <f t="shared" si="138"/>
        <v>17141.375</v>
      </c>
      <c r="P741" s="6">
        <f t="shared" si="143"/>
        <v>-1449.375</v>
      </c>
      <c r="Q741" s="11">
        <f t="shared" si="139"/>
        <v>1249598.0000000005</v>
      </c>
      <c r="R741" s="11">
        <f t="shared" si="140"/>
        <v>17141.375</v>
      </c>
      <c r="S741" s="11">
        <f t="shared" si="142"/>
        <v>0</v>
      </c>
      <c r="T741" s="20"/>
    </row>
    <row r="742" spans="1:20" x14ac:dyDescent="0.25">
      <c r="A742">
        <v>2021013103</v>
      </c>
      <c r="B742">
        <v>1</v>
      </c>
      <c r="C742" s="7">
        <v>0.58811000000000002</v>
      </c>
      <c r="D742" s="6">
        <f t="shared" si="132"/>
        <v>88216.5</v>
      </c>
      <c r="E742" s="60">
        <v>0.46171000000000001</v>
      </c>
      <c r="F742" s="6">
        <f t="shared" si="141"/>
        <v>0</v>
      </c>
      <c r="G742" s="7">
        <v>0.60453000000000001</v>
      </c>
      <c r="H742" s="6">
        <f t="shared" si="133"/>
        <v>7556.625</v>
      </c>
      <c r="I742" s="7">
        <v>0</v>
      </c>
      <c r="J742" s="6">
        <f t="shared" si="134"/>
        <v>0</v>
      </c>
      <c r="K742" s="20"/>
      <c r="L742" s="6">
        <f t="shared" si="135"/>
        <v>64000</v>
      </c>
      <c r="M742" s="6">
        <f t="shared" si="136"/>
        <v>7556.625</v>
      </c>
      <c r="N742" s="6">
        <f t="shared" si="137"/>
        <v>0</v>
      </c>
      <c r="O742" s="6">
        <f t="shared" si="138"/>
        <v>16659.875</v>
      </c>
      <c r="P742" s="6">
        <f t="shared" si="143"/>
        <v>-481.5</v>
      </c>
      <c r="Q742" s="11">
        <f t="shared" si="139"/>
        <v>1258404.3750000005</v>
      </c>
      <c r="R742" s="11">
        <f t="shared" si="140"/>
        <v>16659.875</v>
      </c>
      <c r="S742" s="11">
        <f t="shared" si="142"/>
        <v>0</v>
      </c>
      <c r="T742" s="20"/>
    </row>
    <row r="743" spans="1:20" x14ac:dyDescent="0.25">
      <c r="A743">
        <v>2021013104</v>
      </c>
      <c r="B743">
        <v>1</v>
      </c>
      <c r="C743" s="7">
        <v>0.58604999999999996</v>
      </c>
      <c r="D743" s="6">
        <f t="shared" si="132"/>
        <v>87907.5</v>
      </c>
      <c r="E743" s="60">
        <v>0.49758999999999998</v>
      </c>
      <c r="F743" s="6">
        <f t="shared" si="141"/>
        <v>0</v>
      </c>
      <c r="G743" s="7">
        <v>0.54185000000000005</v>
      </c>
      <c r="H743" s="6">
        <f t="shared" si="133"/>
        <v>6773.1250000000009</v>
      </c>
      <c r="I743" s="7">
        <v>0</v>
      </c>
      <c r="J743" s="6">
        <f t="shared" si="134"/>
        <v>0</v>
      </c>
      <c r="K743" s="20"/>
      <c r="L743" s="6">
        <f t="shared" si="135"/>
        <v>64000</v>
      </c>
      <c r="M743" s="6">
        <f t="shared" si="136"/>
        <v>6773.1250000000009</v>
      </c>
      <c r="N743" s="6">
        <f t="shared" si="137"/>
        <v>0</v>
      </c>
      <c r="O743" s="6">
        <f t="shared" si="138"/>
        <v>17134.375</v>
      </c>
      <c r="P743" s="6">
        <f t="shared" si="143"/>
        <v>474.5</v>
      </c>
      <c r="Q743" s="11">
        <f t="shared" si="139"/>
        <v>1266736.2500000005</v>
      </c>
      <c r="R743" s="11">
        <f t="shared" si="140"/>
        <v>17134.375</v>
      </c>
      <c r="S743" s="11">
        <f t="shared" si="142"/>
        <v>0</v>
      </c>
      <c r="T743" s="20"/>
    </row>
    <row r="744" spans="1:20" x14ac:dyDescent="0.25">
      <c r="A744">
        <v>2021013105</v>
      </c>
      <c r="B744">
        <v>1</v>
      </c>
      <c r="C744" s="7">
        <v>0.58775999999999995</v>
      </c>
      <c r="D744" s="6">
        <f t="shared" si="132"/>
        <v>88163.999999999985</v>
      </c>
      <c r="E744" s="60">
        <v>0.52697000000000005</v>
      </c>
      <c r="F744" s="6">
        <f t="shared" si="141"/>
        <v>0</v>
      </c>
      <c r="G744" s="7">
        <v>0.43530999999999997</v>
      </c>
      <c r="H744" s="6">
        <f t="shared" si="133"/>
        <v>5441.375</v>
      </c>
      <c r="I744" s="7">
        <v>0</v>
      </c>
      <c r="J744" s="6">
        <f t="shared" si="134"/>
        <v>0</v>
      </c>
      <c r="K744" s="20"/>
      <c r="L744" s="6">
        <f t="shared" si="135"/>
        <v>64000</v>
      </c>
      <c r="M744" s="6">
        <f t="shared" si="136"/>
        <v>5441.375</v>
      </c>
      <c r="N744" s="6">
        <f t="shared" si="137"/>
        <v>0</v>
      </c>
      <c r="O744" s="6">
        <f t="shared" si="138"/>
        <v>18722.624999999985</v>
      </c>
      <c r="P744" s="6">
        <f t="shared" si="143"/>
        <v>1588.2499999999854</v>
      </c>
      <c r="Q744" s="11">
        <f t="shared" si="139"/>
        <v>1273479.8750000005</v>
      </c>
      <c r="R744" s="11">
        <f t="shared" si="140"/>
        <v>18722.624999999985</v>
      </c>
      <c r="S744" s="11">
        <f t="shared" si="142"/>
        <v>0</v>
      </c>
      <c r="T744" s="20"/>
    </row>
    <row r="745" spans="1:20" x14ac:dyDescent="0.25">
      <c r="A745">
        <v>2021013106</v>
      </c>
      <c r="B745">
        <v>1</v>
      </c>
      <c r="C745" s="7">
        <v>0.59665000000000001</v>
      </c>
      <c r="D745" s="6">
        <f t="shared" si="132"/>
        <v>89497.5</v>
      </c>
      <c r="E745" s="60">
        <v>0.52553000000000005</v>
      </c>
      <c r="F745" s="6">
        <f t="shared" si="141"/>
        <v>0</v>
      </c>
      <c r="G745" s="7">
        <v>0.30798999999999999</v>
      </c>
      <c r="H745" s="6">
        <f t="shared" si="133"/>
        <v>3849.875</v>
      </c>
      <c r="I745" s="7">
        <v>0</v>
      </c>
      <c r="J745" s="6">
        <f t="shared" si="134"/>
        <v>0</v>
      </c>
      <c r="K745" s="20"/>
      <c r="L745" s="6">
        <f t="shared" si="135"/>
        <v>64000</v>
      </c>
      <c r="M745" s="6">
        <f t="shared" si="136"/>
        <v>3849.875</v>
      </c>
      <c r="N745" s="6">
        <f t="shared" si="137"/>
        <v>0</v>
      </c>
      <c r="O745" s="6">
        <f t="shared" si="138"/>
        <v>21647.625</v>
      </c>
      <c r="P745" s="6">
        <f t="shared" si="143"/>
        <v>2925.0000000000146</v>
      </c>
      <c r="Q745" s="11">
        <f t="shared" si="139"/>
        <v>1277298.5000000005</v>
      </c>
      <c r="R745" s="11">
        <f t="shared" si="140"/>
        <v>21647.625</v>
      </c>
      <c r="S745" s="11">
        <f t="shared" si="142"/>
        <v>0</v>
      </c>
      <c r="T745" s="20"/>
    </row>
    <row r="746" spans="1:20" x14ac:dyDescent="0.25">
      <c r="A746">
        <v>2021013107</v>
      </c>
      <c r="B746">
        <v>1</v>
      </c>
      <c r="C746" s="7">
        <v>0.61072000000000004</v>
      </c>
      <c r="D746" s="6">
        <f t="shared" si="132"/>
        <v>91608</v>
      </c>
      <c r="E746" s="60">
        <v>0.62946000000000002</v>
      </c>
      <c r="F746" s="6">
        <f t="shared" si="141"/>
        <v>0</v>
      </c>
      <c r="G746" s="7">
        <v>0.22455</v>
      </c>
      <c r="H746" s="6">
        <f t="shared" si="133"/>
        <v>2806.875</v>
      </c>
      <c r="I746" s="7">
        <v>0</v>
      </c>
      <c r="J746" s="6">
        <f t="shared" si="134"/>
        <v>0</v>
      </c>
      <c r="K746" s="20"/>
      <c r="L746" s="6">
        <f t="shared" si="135"/>
        <v>64000</v>
      </c>
      <c r="M746" s="6">
        <f t="shared" si="136"/>
        <v>2806.875</v>
      </c>
      <c r="N746" s="6">
        <f t="shared" si="137"/>
        <v>0</v>
      </c>
      <c r="O746" s="6">
        <f t="shared" si="138"/>
        <v>24801.125</v>
      </c>
      <c r="P746" s="6">
        <f t="shared" si="143"/>
        <v>3153.5</v>
      </c>
      <c r="Q746" s="11">
        <f t="shared" si="139"/>
        <v>1277963.6250000005</v>
      </c>
      <c r="R746" s="11">
        <f t="shared" si="140"/>
        <v>24801.125</v>
      </c>
      <c r="S746" s="11">
        <f t="shared" si="142"/>
        <v>0</v>
      </c>
      <c r="T746" s="20"/>
    </row>
    <row r="747" spans="1:20" x14ac:dyDescent="0.25">
      <c r="A747">
        <v>2021013108</v>
      </c>
      <c r="B747">
        <v>1</v>
      </c>
      <c r="C747" s="7">
        <v>0.62848999999999999</v>
      </c>
      <c r="D747" s="6">
        <f t="shared" si="132"/>
        <v>94273.5</v>
      </c>
      <c r="E747" s="60">
        <v>0.66874999999999996</v>
      </c>
      <c r="F747" s="6">
        <f t="shared" si="141"/>
        <v>0</v>
      </c>
      <c r="G747" s="7">
        <v>0.18432999999999999</v>
      </c>
      <c r="H747" s="6">
        <f t="shared" si="133"/>
        <v>2304.125</v>
      </c>
      <c r="I747" s="7">
        <v>2.103E-2</v>
      </c>
      <c r="J747" s="6">
        <f t="shared" si="134"/>
        <v>1682.4</v>
      </c>
      <c r="K747" s="20"/>
      <c r="L747" s="6">
        <f t="shared" si="135"/>
        <v>64000</v>
      </c>
      <c r="M747" s="6">
        <f t="shared" si="136"/>
        <v>2304.125</v>
      </c>
      <c r="N747" s="6">
        <f t="shared" si="137"/>
        <v>1682.4</v>
      </c>
      <c r="O747" s="6">
        <f t="shared" si="138"/>
        <v>26286.974999999999</v>
      </c>
      <c r="P747" s="6">
        <f t="shared" si="143"/>
        <v>1485.8499999999985</v>
      </c>
      <c r="Q747" s="11">
        <f t="shared" si="139"/>
        <v>1277142.9000000004</v>
      </c>
      <c r="R747" s="11">
        <f t="shared" si="140"/>
        <v>26286.974999999999</v>
      </c>
      <c r="S747" s="11">
        <f t="shared" si="142"/>
        <v>0</v>
      </c>
      <c r="T747" s="20"/>
    </row>
    <row r="748" spans="1:20" x14ac:dyDescent="0.25">
      <c r="A748">
        <v>2021013109</v>
      </c>
      <c r="B748">
        <v>1</v>
      </c>
      <c r="C748" s="7">
        <v>0.64629999999999999</v>
      </c>
      <c r="D748" s="6">
        <f t="shared" si="132"/>
        <v>96945</v>
      </c>
      <c r="E748" s="60">
        <v>0.76343000000000005</v>
      </c>
      <c r="F748" s="6">
        <f t="shared" si="141"/>
        <v>0</v>
      </c>
      <c r="G748" s="7">
        <v>0.19197</v>
      </c>
      <c r="H748" s="6">
        <f t="shared" si="133"/>
        <v>2399.625</v>
      </c>
      <c r="I748" s="7">
        <v>0.17599000000000001</v>
      </c>
      <c r="J748" s="6">
        <f t="shared" si="134"/>
        <v>14079.2</v>
      </c>
      <c r="K748" s="20"/>
      <c r="L748" s="6">
        <f t="shared" si="135"/>
        <v>64000</v>
      </c>
      <c r="M748" s="6">
        <f t="shared" si="136"/>
        <v>2399.625</v>
      </c>
      <c r="N748" s="6">
        <f t="shared" si="137"/>
        <v>14079.2</v>
      </c>
      <c r="O748" s="6">
        <f t="shared" si="138"/>
        <v>16466.174999999999</v>
      </c>
      <c r="P748" s="6">
        <f t="shared" si="143"/>
        <v>-9820.7999999999993</v>
      </c>
      <c r="Q748" s="11">
        <f t="shared" si="139"/>
        <v>1286142.9750000003</v>
      </c>
      <c r="R748" s="11">
        <f t="shared" si="140"/>
        <v>16466.174999999999</v>
      </c>
      <c r="S748" s="11">
        <f t="shared" si="142"/>
        <v>0</v>
      </c>
      <c r="T748" s="20"/>
    </row>
    <row r="749" spans="1:20" x14ac:dyDescent="0.25">
      <c r="A749">
        <v>2021013110</v>
      </c>
      <c r="B749">
        <v>1</v>
      </c>
      <c r="C749" s="7">
        <v>0.66439000000000004</v>
      </c>
      <c r="D749" s="6">
        <f t="shared" si="132"/>
        <v>99658.5</v>
      </c>
      <c r="E749" s="60">
        <v>0.73921999999999999</v>
      </c>
      <c r="F749" s="6">
        <f t="shared" si="141"/>
        <v>0</v>
      </c>
      <c r="G749" s="7">
        <v>0.18829000000000001</v>
      </c>
      <c r="H749" s="6">
        <f t="shared" si="133"/>
        <v>2353.625</v>
      </c>
      <c r="I749" s="7">
        <v>0.35837000000000002</v>
      </c>
      <c r="J749" s="6">
        <f t="shared" si="134"/>
        <v>28669.600000000002</v>
      </c>
      <c r="K749" s="20"/>
      <c r="L749" s="6">
        <f t="shared" si="135"/>
        <v>64000</v>
      </c>
      <c r="M749" s="6">
        <f t="shared" si="136"/>
        <v>2353.625</v>
      </c>
      <c r="N749" s="6">
        <f t="shared" si="137"/>
        <v>28669.600000000002</v>
      </c>
      <c r="O749" s="6">
        <f t="shared" si="138"/>
        <v>4635.2749999999978</v>
      </c>
      <c r="P749" s="6">
        <f t="shared" si="143"/>
        <v>-11830.900000000001</v>
      </c>
      <c r="Q749" s="11">
        <f t="shared" si="139"/>
        <v>1306973.9500000004</v>
      </c>
      <c r="R749" s="11">
        <f t="shared" si="140"/>
        <v>4635.2749999999978</v>
      </c>
      <c r="S749" s="11">
        <f t="shared" si="142"/>
        <v>0</v>
      </c>
      <c r="T749" s="20"/>
    </row>
    <row r="750" spans="1:20" x14ac:dyDescent="0.25">
      <c r="A750">
        <v>2021013111</v>
      </c>
      <c r="B750">
        <v>1</v>
      </c>
      <c r="C750" s="7">
        <v>0.67330999999999996</v>
      </c>
      <c r="D750" s="6">
        <f t="shared" si="132"/>
        <v>100996.5</v>
      </c>
      <c r="E750" s="60">
        <v>0.75982000000000005</v>
      </c>
      <c r="F750" s="6">
        <f t="shared" si="141"/>
        <v>0</v>
      </c>
      <c r="G750" s="7">
        <v>0.22119</v>
      </c>
      <c r="H750" s="6">
        <f t="shared" si="133"/>
        <v>2764.875</v>
      </c>
      <c r="I750" s="7">
        <v>0.39604</v>
      </c>
      <c r="J750" s="6">
        <f t="shared" si="134"/>
        <v>31683.200000000001</v>
      </c>
      <c r="K750" s="20"/>
      <c r="L750" s="6">
        <f t="shared" si="135"/>
        <v>64000</v>
      </c>
      <c r="M750" s="6">
        <f t="shared" si="136"/>
        <v>2764.875</v>
      </c>
      <c r="N750" s="6">
        <f t="shared" si="137"/>
        <v>31683.200000000001</v>
      </c>
      <c r="O750" s="6">
        <f t="shared" si="138"/>
        <v>2548.4249999999993</v>
      </c>
      <c r="P750" s="6">
        <f t="shared" si="143"/>
        <v>-2086.8499999999985</v>
      </c>
      <c r="Q750" s="11">
        <f t="shared" si="139"/>
        <v>1329891.7750000004</v>
      </c>
      <c r="R750" s="11">
        <f t="shared" si="140"/>
        <v>2548.4249999999993</v>
      </c>
      <c r="S750" s="11">
        <f t="shared" si="142"/>
        <v>0</v>
      </c>
      <c r="T750" s="20"/>
    </row>
    <row r="751" spans="1:20" x14ac:dyDescent="0.25">
      <c r="A751">
        <v>2021013112</v>
      </c>
      <c r="B751">
        <v>1</v>
      </c>
      <c r="C751" s="7">
        <v>0.67859000000000003</v>
      </c>
      <c r="D751" s="6">
        <f t="shared" si="132"/>
        <v>101788.5</v>
      </c>
      <c r="E751" s="60">
        <v>0.77975000000000005</v>
      </c>
      <c r="F751" s="6">
        <f t="shared" si="141"/>
        <v>0</v>
      </c>
      <c r="G751" s="7">
        <v>0.22714999999999999</v>
      </c>
      <c r="H751" s="6">
        <f t="shared" si="133"/>
        <v>2839.375</v>
      </c>
      <c r="I751" s="7">
        <v>0.45721000000000001</v>
      </c>
      <c r="J751" s="6">
        <f t="shared" si="134"/>
        <v>36576.800000000003</v>
      </c>
      <c r="K751" s="20"/>
      <c r="L751" s="6">
        <f t="shared" si="135"/>
        <v>64000</v>
      </c>
      <c r="M751" s="6">
        <f t="shared" si="136"/>
        <v>2839.375</v>
      </c>
      <c r="N751" s="6">
        <f t="shared" si="137"/>
        <v>34949.125</v>
      </c>
      <c r="O751" s="6">
        <f t="shared" si="138"/>
        <v>0</v>
      </c>
      <c r="P751" s="6">
        <f t="shared" si="143"/>
        <v>-2548.4249999999993</v>
      </c>
      <c r="Q751" s="11">
        <f t="shared" si="139"/>
        <v>1350000</v>
      </c>
      <c r="R751" s="11">
        <f t="shared" si="140"/>
        <v>0</v>
      </c>
      <c r="S751" s="11">
        <f t="shared" si="142"/>
        <v>0</v>
      </c>
      <c r="T751" s="20"/>
    </row>
    <row r="752" spans="1:20" x14ac:dyDescent="0.25">
      <c r="A752">
        <v>2021013113</v>
      </c>
      <c r="B752">
        <v>1</v>
      </c>
      <c r="C752" s="7">
        <v>0.68232999999999999</v>
      </c>
      <c r="D752" s="6">
        <f t="shared" si="132"/>
        <v>102349.5</v>
      </c>
      <c r="E752" s="60">
        <v>0.78317000000000003</v>
      </c>
      <c r="F752" s="6">
        <f t="shared" si="141"/>
        <v>0</v>
      </c>
      <c r="G752" s="7">
        <v>0.28550999999999999</v>
      </c>
      <c r="H752" s="6">
        <f t="shared" si="133"/>
        <v>3568.875</v>
      </c>
      <c r="I752" s="7">
        <v>0.49811</v>
      </c>
      <c r="J752" s="6">
        <f t="shared" si="134"/>
        <v>39848.800000000003</v>
      </c>
      <c r="K752" s="20"/>
      <c r="L752" s="6">
        <f t="shared" si="135"/>
        <v>64000</v>
      </c>
      <c r="M752" s="6">
        <f t="shared" si="136"/>
        <v>3568.875</v>
      </c>
      <c r="N752" s="6">
        <f t="shared" si="137"/>
        <v>34780.625</v>
      </c>
      <c r="O752" s="6">
        <f t="shared" si="138"/>
        <v>0</v>
      </c>
      <c r="P752" s="6">
        <f t="shared" si="143"/>
        <v>0</v>
      </c>
      <c r="Q752" s="11">
        <f t="shared" si="139"/>
        <v>1350000</v>
      </c>
      <c r="R752" s="11">
        <f t="shared" si="140"/>
        <v>0</v>
      </c>
      <c r="S752" s="11">
        <f t="shared" si="142"/>
        <v>0</v>
      </c>
      <c r="T752" s="20"/>
    </row>
    <row r="753" spans="1:20" x14ac:dyDescent="0.25">
      <c r="A753">
        <v>2021013114</v>
      </c>
      <c r="B753">
        <v>1</v>
      </c>
      <c r="C753" s="7">
        <v>0.68093999999999999</v>
      </c>
      <c r="D753" s="6">
        <f t="shared" si="132"/>
        <v>102141</v>
      </c>
      <c r="E753" s="60">
        <v>0.76885999999999999</v>
      </c>
      <c r="F753" s="6">
        <f t="shared" si="141"/>
        <v>0</v>
      </c>
      <c r="G753" s="7">
        <v>0.35851</v>
      </c>
      <c r="H753" s="6">
        <f t="shared" si="133"/>
        <v>4481.375</v>
      </c>
      <c r="I753" s="7">
        <v>0.51724000000000003</v>
      </c>
      <c r="J753" s="6">
        <f t="shared" si="134"/>
        <v>41379.200000000004</v>
      </c>
      <c r="K753" s="20"/>
      <c r="L753" s="6">
        <f t="shared" si="135"/>
        <v>64000</v>
      </c>
      <c r="M753" s="6">
        <f t="shared" si="136"/>
        <v>4481.375</v>
      </c>
      <c r="N753" s="6">
        <f t="shared" si="137"/>
        <v>33659.625</v>
      </c>
      <c r="O753" s="6">
        <f t="shared" si="138"/>
        <v>0</v>
      </c>
      <c r="P753" s="6">
        <f t="shared" si="143"/>
        <v>0</v>
      </c>
      <c r="Q753" s="11">
        <f t="shared" si="139"/>
        <v>1350000</v>
      </c>
      <c r="R753" s="11">
        <f t="shared" si="140"/>
        <v>0</v>
      </c>
      <c r="S753" s="11">
        <f t="shared" si="142"/>
        <v>0</v>
      </c>
      <c r="T753" s="20"/>
    </row>
    <row r="754" spans="1:20" x14ac:dyDescent="0.25">
      <c r="A754">
        <v>2021013115</v>
      </c>
      <c r="B754">
        <v>1</v>
      </c>
      <c r="C754" s="7">
        <v>0.67808000000000002</v>
      </c>
      <c r="D754" s="6">
        <f t="shared" si="132"/>
        <v>101712</v>
      </c>
      <c r="E754" s="60">
        <v>0.79796999999999996</v>
      </c>
      <c r="F754" s="6">
        <f t="shared" si="141"/>
        <v>0</v>
      </c>
      <c r="G754" s="7">
        <v>0.37103999999999998</v>
      </c>
      <c r="H754" s="6">
        <f t="shared" si="133"/>
        <v>4638</v>
      </c>
      <c r="I754" s="7">
        <v>0.51337999999999995</v>
      </c>
      <c r="J754" s="6">
        <f t="shared" si="134"/>
        <v>41070.399999999994</v>
      </c>
      <c r="K754" s="20"/>
      <c r="L754" s="6">
        <f t="shared" si="135"/>
        <v>64000</v>
      </c>
      <c r="M754" s="6">
        <f t="shared" si="136"/>
        <v>4638</v>
      </c>
      <c r="N754" s="6">
        <f t="shared" si="137"/>
        <v>33074</v>
      </c>
      <c r="O754" s="6">
        <f t="shared" si="138"/>
        <v>0</v>
      </c>
      <c r="P754" s="6">
        <f t="shared" si="143"/>
        <v>0</v>
      </c>
      <c r="Q754" s="11">
        <f t="shared" si="139"/>
        <v>1350000</v>
      </c>
      <c r="R754" s="11">
        <f t="shared" si="140"/>
        <v>0</v>
      </c>
      <c r="S754" s="11">
        <f t="shared" si="142"/>
        <v>0</v>
      </c>
      <c r="T754" s="20"/>
    </row>
    <row r="755" spans="1:20" x14ac:dyDescent="0.25">
      <c r="A755">
        <v>2021013116</v>
      </c>
      <c r="B755">
        <v>1</v>
      </c>
      <c r="C755" s="7">
        <v>0.67984</v>
      </c>
      <c r="D755" s="6">
        <f t="shared" si="132"/>
        <v>101976</v>
      </c>
      <c r="E755" s="60">
        <v>0.81142000000000003</v>
      </c>
      <c r="F755" s="6">
        <f t="shared" si="141"/>
        <v>0</v>
      </c>
      <c r="G755" s="7">
        <v>0.36347000000000002</v>
      </c>
      <c r="H755" s="6">
        <f t="shared" si="133"/>
        <v>4543.375</v>
      </c>
      <c r="I755" s="7">
        <v>0.34022000000000002</v>
      </c>
      <c r="J755" s="6">
        <f t="shared" si="134"/>
        <v>27217.600000000002</v>
      </c>
      <c r="K755" s="20"/>
      <c r="L755" s="6">
        <f t="shared" si="135"/>
        <v>64000</v>
      </c>
      <c r="M755" s="6">
        <f t="shared" si="136"/>
        <v>4543.375</v>
      </c>
      <c r="N755" s="6">
        <f t="shared" si="137"/>
        <v>27217.600000000002</v>
      </c>
      <c r="O755" s="6">
        <f t="shared" si="138"/>
        <v>6215.0249999999978</v>
      </c>
      <c r="P755" s="6">
        <f t="shared" si="143"/>
        <v>6215.0249999999978</v>
      </c>
      <c r="Q755" s="11">
        <f t="shared" si="139"/>
        <v>1350000</v>
      </c>
      <c r="R755" s="11">
        <f t="shared" si="140"/>
        <v>6215.0249999999978</v>
      </c>
      <c r="S755" s="11">
        <f t="shared" si="142"/>
        <v>0</v>
      </c>
      <c r="T755" s="20"/>
    </row>
    <row r="756" spans="1:20" x14ac:dyDescent="0.25">
      <c r="A756">
        <v>2021013117</v>
      </c>
      <c r="B756">
        <v>1</v>
      </c>
      <c r="C756" s="7">
        <v>0.69059000000000004</v>
      </c>
      <c r="D756" s="6">
        <f t="shared" si="132"/>
        <v>103588.5</v>
      </c>
      <c r="E756" s="60">
        <v>0.80698999999999999</v>
      </c>
      <c r="F756" s="6">
        <f t="shared" si="141"/>
        <v>0</v>
      </c>
      <c r="G756" s="7">
        <v>0.33594000000000002</v>
      </c>
      <c r="H756" s="6">
        <f t="shared" si="133"/>
        <v>4199.25</v>
      </c>
      <c r="I756" s="7">
        <v>6.1679999999999999E-2</v>
      </c>
      <c r="J756" s="6">
        <f t="shared" si="134"/>
        <v>4934.3999999999996</v>
      </c>
      <c r="K756" s="20"/>
      <c r="L756" s="6">
        <f t="shared" si="135"/>
        <v>64000</v>
      </c>
      <c r="M756" s="6">
        <f t="shared" si="136"/>
        <v>4199.25</v>
      </c>
      <c r="N756" s="6">
        <f t="shared" si="137"/>
        <v>4934.3999999999996</v>
      </c>
      <c r="O756" s="6">
        <f t="shared" si="138"/>
        <v>30454.85</v>
      </c>
      <c r="P756" s="6">
        <f t="shared" si="143"/>
        <v>24239.825000000001</v>
      </c>
      <c r="Q756" s="11">
        <f t="shared" si="139"/>
        <v>1345011.4</v>
      </c>
      <c r="R756" s="11">
        <f t="shared" si="140"/>
        <v>30454.85</v>
      </c>
      <c r="S756" s="11">
        <f t="shared" si="142"/>
        <v>0</v>
      </c>
      <c r="T756" s="20"/>
    </row>
    <row r="757" spans="1:20" x14ac:dyDescent="0.25">
      <c r="A757">
        <v>2021013118</v>
      </c>
      <c r="B757">
        <v>1</v>
      </c>
      <c r="C757" s="7">
        <v>0.71362999999999999</v>
      </c>
      <c r="D757" s="6">
        <f t="shared" si="132"/>
        <v>107044.5</v>
      </c>
      <c r="E757" s="60">
        <v>0.73556999999999995</v>
      </c>
      <c r="F757" s="6">
        <f t="shared" si="141"/>
        <v>0</v>
      </c>
      <c r="G757" s="7">
        <v>0.24277000000000001</v>
      </c>
      <c r="H757" s="6">
        <f t="shared" si="133"/>
        <v>3034.625</v>
      </c>
      <c r="I757" s="7">
        <v>0</v>
      </c>
      <c r="J757" s="6">
        <f t="shared" si="134"/>
        <v>0</v>
      </c>
      <c r="K757" s="20"/>
      <c r="L757" s="6">
        <f t="shared" si="135"/>
        <v>64000</v>
      </c>
      <c r="M757" s="6">
        <f t="shared" si="136"/>
        <v>3034.625</v>
      </c>
      <c r="N757" s="6">
        <f t="shared" si="137"/>
        <v>0</v>
      </c>
      <c r="O757" s="6">
        <f t="shared" si="138"/>
        <v>40009.875</v>
      </c>
      <c r="P757" s="6">
        <f t="shared" si="143"/>
        <v>9555.0250000000015</v>
      </c>
      <c r="Q757" s="11">
        <f t="shared" si="139"/>
        <v>1330467.7749999999</v>
      </c>
      <c r="R757" s="11">
        <f t="shared" si="140"/>
        <v>40009.875</v>
      </c>
      <c r="S757" s="11">
        <f t="shared" si="142"/>
        <v>0</v>
      </c>
      <c r="T757" s="20"/>
    </row>
    <row r="758" spans="1:20" x14ac:dyDescent="0.25">
      <c r="A758">
        <v>2021013119</v>
      </c>
      <c r="B758">
        <v>1</v>
      </c>
      <c r="C758" s="7">
        <v>0.72460999999999998</v>
      </c>
      <c r="D758" s="6">
        <f t="shared" si="132"/>
        <v>108691.5</v>
      </c>
      <c r="E758" s="60">
        <v>0.69477999999999995</v>
      </c>
      <c r="F758" s="6">
        <f t="shared" si="141"/>
        <v>0</v>
      </c>
      <c r="G758" s="7">
        <v>0.16012999999999999</v>
      </c>
      <c r="H758" s="6">
        <f t="shared" si="133"/>
        <v>2001.625</v>
      </c>
      <c r="I758" s="7">
        <v>0</v>
      </c>
      <c r="J758" s="6">
        <f t="shared" si="134"/>
        <v>0</v>
      </c>
      <c r="K758" s="20"/>
      <c r="L758" s="6">
        <f t="shared" si="135"/>
        <v>64000</v>
      </c>
      <c r="M758" s="6">
        <f t="shared" si="136"/>
        <v>2001.625</v>
      </c>
      <c r="N758" s="6">
        <f t="shared" si="137"/>
        <v>0</v>
      </c>
      <c r="O758" s="6">
        <f t="shared" si="138"/>
        <v>42689.875</v>
      </c>
      <c r="P758" s="6">
        <f t="shared" si="143"/>
        <v>2680</v>
      </c>
      <c r="Q758" s="11">
        <f t="shared" si="139"/>
        <v>1313244.1499999999</v>
      </c>
      <c r="R758" s="11">
        <f t="shared" si="140"/>
        <v>42689.875</v>
      </c>
      <c r="S758" s="11">
        <f t="shared" si="142"/>
        <v>0</v>
      </c>
      <c r="T758" s="20"/>
    </row>
    <row r="759" spans="1:20" x14ac:dyDescent="0.25">
      <c r="A759">
        <v>2021013120</v>
      </c>
      <c r="B759">
        <v>1</v>
      </c>
      <c r="C759" s="7">
        <v>0.71465999999999996</v>
      </c>
      <c r="D759" s="6">
        <f t="shared" si="132"/>
        <v>107199</v>
      </c>
      <c r="E759" s="60">
        <v>0.76807000000000003</v>
      </c>
      <c r="F759" s="6">
        <f t="shared" si="141"/>
        <v>0</v>
      </c>
      <c r="G759" s="7">
        <v>0.14612</v>
      </c>
      <c r="H759" s="6">
        <f t="shared" si="133"/>
        <v>1826.5</v>
      </c>
      <c r="I759" s="7">
        <v>0</v>
      </c>
      <c r="J759" s="6">
        <f t="shared" si="134"/>
        <v>0</v>
      </c>
      <c r="K759" s="20"/>
      <c r="L759" s="6">
        <f t="shared" si="135"/>
        <v>64000</v>
      </c>
      <c r="M759" s="6">
        <f t="shared" si="136"/>
        <v>1826.5</v>
      </c>
      <c r="N759" s="6">
        <f t="shared" si="137"/>
        <v>0</v>
      </c>
      <c r="O759" s="6">
        <f t="shared" si="138"/>
        <v>41372.5</v>
      </c>
      <c r="P759" s="6">
        <f t="shared" si="143"/>
        <v>-1317.375</v>
      </c>
      <c r="Q759" s="11">
        <f t="shared" si="139"/>
        <v>1297337.8999999999</v>
      </c>
      <c r="R759" s="11">
        <f t="shared" si="140"/>
        <v>41372.5</v>
      </c>
      <c r="S759" s="11">
        <f t="shared" si="142"/>
        <v>0</v>
      </c>
      <c r="T759" s="20"/>
    </row>
    <row r="760" spans="1:20" x14ac:dyDescent="0.25">
      <c r="A760">
        <v>2021013121</v>
      </c>
      <c r="B760">
        <v>1</v>
      </c>
      <c r="C760" s="7">
        <v>0.69903999999999999</v>
      </c>
      <c r="D760" s="6">
        <f t="shared" si="132"/>
        <v>104856</v>
      </c>
      <c r="E760" s="60">
        <v>0.79562999999999995</v>
      </c>
      <c r="F760" s="6">
        <f t="shared" si="141"/>
        <v>0</v>
      </c>
      <c r="G760" s="7">
        <v>0.15631999999999999</v>
      </c>
      <c r="H760" s="6">
        <f t="shared" si="133"/>
        <v>1953.9999999999998</v>
      </c>
      <c r="I760" s="7">
        <v>0</v>
      </c>
      <c r="J760" s="6">
        <f t="shared" si="134"/>
        <v>0</v>
      </c>
      <c r="K760" s="20"/>
      <c r="L760" s="6">
        <f t="shared" si="135"/>
        <v>64000</v>
      </c>
      <c r="M760" s="6">
        <f t="shared" si="136"/>
        <v>1953.9999999999998</v>
      </c>
      <c r="N760" s="6">
        <f t="shared" si="137"/>
        <v>0</v>
      </c>
      <c r="O760" s="6">
        <f t="shared" si="138"/>
        <v>38902</v>
      </c>
      <c r="P760" s="6">
        <f t="shared" si="143"/>
        <v>-2470.5</v>
      </c>
      <c r="Q760" s="11">
        <f t="shared" si="139"/>
        <v>1283902.1499999999</v>
      </c>
      <c r="R760" s="11">
        <f t="shared" si="140"/>
        <v>38902</v>
      </c>
      <c r="S760" s="11">
        <f t="shared" si="142"/>
        <v>0</v>
      </c>
      <c r="T760" s="20"/>
    </row>
    <row r="761" spans="1:20" x14ac:dyDescent="0.25">
      <c r="A761">
        <v>2021013122</v>
      </c>
      <c r="B761">
        <v>1</v>
      </c>
      <c r="C761" s="7">
        <v>0.67766999999999999</v>
      </c>
      <c r="D761" s="6">
        <f t="shared" si="132"/>
        <v>101650.5</v>
      </c>
      <c r="E761" s="60">
        <v>0.84619999999999995</v>
      </c>
      <c r="F761" s="6">
        <f t="shared" si="141"/>
        <v>0</v>
      </c>
      <c r="G761" s="7">
        <v>0.15154000000000001</v>
      </c>
      <c r="H761" s="6">
        <f t="shared" si="133"/>
        <v>1894.25</v>
      </c>
      <c r="I761" s="7">
        <v>0</v>
      </c>
      <c r="J761" s="6">
        <f t="shared" si="134"/>
        <v>0</v>
      </c>
      <c r="K761" s="20"/>
      <c r="L761" s="6">
        <f t="shared" si="135"/>
        <v>64000</v>
      </c>
      <c r="M761" s="6">
        <f t="shared" si="136"/>
        <v>1894.25</v>
      </c>
      <c r="N761" s="6">
        <f t="shared" si="137"/>
        <v>0</v>
      </c>
      <c r="O761" s="6">
        <f t="shared" si="138"/>
        <v>35756.25</v>
      </c>
      <c r="P761" s="6">
        <f t="shared" si="143"/>
        <v>-3145.75</v>
      </c>
      <c r="Q761" s="11">
        <f t="shared" si="139"/>
        <v>1273612.1499999999</v>
      </c>
      <c r="R761" s="11">
        <f t="shared" si="140"/>
        <v>35756.25</v>
      </c>
      <c r="S761" s="11">
        <f t="shared" si="142"/>
        <v>0</v>
      </c>
      <c r="T761" s="20"/>
    </row>
    <row r="762" spans="1:20" x14ac:dyDescent="0.25">
      <c r="A762">
        <v>2021013123</v>
      </c>
      <c r="B762">
        <v>1</v>
      </c>
      <c r="C762" s="7">
        <v>0.65122000000000002</v>
      </c>
      <c r="D762" s="6">
        <f t="shared" si="132"/>
        <v>97683</v>
      </c>
      <c r="E762" s="60">
        <v>0.84826999999999997</v>
      </c>
      <c r="F762" s="6">
        <f t="shared" si="141"/>
        <v>0</v>
      </c>
      <c r="G762" s="7">
        <v>0.17630000000000001</v>
      </c>
      <c r="H762" s="6">
        <f t="shared" si="133"/>
        <v>2203.75</v>
      </c>
      <c r="I762" s="7">
        <v>0</v>
      </c>
      <c r="J762" s="6">
        <f t="shared" si="134"/>
        <v>0</v>
      </c>
      <c r="K762" s="20"/>
      <c r="L762" s="6">
        <f t="shared" si="135"/>
        <v>64000</v>
      </c>
      <c r="M762" s="6">
        <f t="shared" si="136"/>
        <v>2203.75</v>
      </c>
      <c r="N762" s="6">
        <f t="shared" si="137"/>
        <v>0</v>
      </c>
      <c r="O762" s="6">
        <f t="shared" si="138"/>
        <v>31479.25</v>
      </c>
      <c r="P762" s="6">
        <f t="shared" si="143"/>
        <v>-4277</v>
      </c>
      <c r="Q762" s="11">
        <f t="shared" si="139"/>
        <v>1267599.1499999999</v>
      </c>
      <c r="R762" s="11">
        <f t="shared" si="140"/>
        <v>31479.25</v>
      </c>
      <c r="S762" s="11">
        <f t="shared" si="142"/>
        <v>0</v>
      </c>
      <c r="T762" s="20"/>
    </row>
    <row r="763" spans="1:20" x14ac:dyDescent="0.25">
      <c r="A763">
        <v>2021013124</v>
      </c>
      <c r="B763">
        <v>1</v>
      </c>
      <c r="C763" s="7">
        <v>0.62749999999999995</v>
      </c>
      <c r="D763" s="6">
        <f t="shared" si="132"/>
        <v>94124.999999999985</v>
      </c>
      <c r="E763" s="60">
        <v>0.84219999999999995</v>
      </c>
      <c r="F763" s="6">
        <f t="shared" si="141"/>
        <v>0</v>
      </c>
      <c r="G763" s="7">
        <v>0.22</v>
      </c>
      <c r="H763" s="6">
        <f t="shared" si="133"/>
        <v>2750</v>
      </c>
      <c r="I763" s="7">
        <v>0</v>
      </c>
      <c r="J763" s="6">
        <f t="shared" si="134"/>
        <v>0</v>
      </c>
      <c r="K763" s="20"/>
      <c r="L763" s="6">
        <f t="shared" si="135"/>
        <v>64000</v>
      </c>
      <c r="M763" s="6">
        <f t="shared" si="136"/>
        <v>2750</v>
      </c>
      <c r="N763" s="6">
        <f t="shared" si="137"/>
        <v>0</v>
      </c>
      <c r="O763" s="6">
        <f t="shared" si="138"/>
        <v>27374.999999999985</v>
      </c>
      <c r="P763" s="6">
        <f t="shared" si="143"/>
        <v>-4104.2500000000146</v>
      </c>
      <c r="Q763" s="11">
        <f t="shared" si="139"/>
        <v>1265690.3999999999</v>
      </c>
      <c r="R763" s="11">
        <f t="shared" si="140"/>
        <v>27374.999999999985</v>
      </c>
      <c r="S763" s="11">
        <f t="shared" si="142"/>
        <v>0</v>
      </c>
      <c r="T763" s="20"/>
    </row>
    <row r="764" spans="1:20" x14ac:dyDescent="0.25">
      <c r="A764">
        <v>2021020101</v>
      </c>
      <c r="B764">
        <v>2</v>
      </c>
      <c r="C764" s="7">
        <v>0.60909000000000002</v>
      </c>
      <c r="D764" s="6">
        <f t="shared" si="132"/>
        <v>91363.5</v>
      </c>
      <c r="E764" s="60">
        <v>0.83474999999999999</v>
      </c>
      <c r="F764" s="6">
        <f t="shared" si="141"/>
        <v>0</v>
      </c>
      <c r="G764" s="7">
        <v>0.25707999999999998</v>
      </c>
      <c r="H764" s="6">
        <f t="shared" si="133"/>
        <v>3213.4999999999995</v>
      </c>
      <c r="I764" s="7">
        <v>0</v>
      </c>
      <c r="J764" s="6">
        <f t="shared" si="134"/>
        <v>0</v>
      </c>
      <c r="K764" s="20"/>
      <c r="L764" s="6">
        <f t="shared" si="135"/>
        <v>64000</v>
      </c>
      <c r="M764" s="6">
        <f t="shared" si="136"/>
        <v>3213.4999999999995</v>
      </c>
      <c r="N764" s="6">
        <f t="shared" si="137"/>
        <v>0</v>
      </c>
      <c r="O764" s="6">
        <f t="shared" si="138"/>
        <v>24150</v>
      </c>
      <c r="P764" s="6">
        <f t="shared" si="143"/>
        <v>-3224.9999999999854</v>
      </c>
      <c r="Q764" s="11">
        <f t="shared" si="139"/>
        <v>1267006.6499999999</v>
      </c>
      <c r="R764" s="11">
        <f t="shared" si="140"/>
        <v>24150</v>
      </c>
      <c r="S764" s="11">
        <f t="shared" si="142"/>
        <v>0</v>
      </c>
      <c r="T764" s="20"/>
    </row>
    <row r="765" spans="1:20" x14ac:dyDescent="0.25">
      <c r="A765">
        <v>2021020102</v>
      </c>
      <c r="B765">
        <v>2</v>
      </c>
      <c r="C765" s="7">
        <v>0.60165000000000002</v>
      </c>
      <c r="D765" s="6">
        <f t="shared" si="132"/>
        <v>90247.5</v>
      </c>
      <c r="E765" s="60">
        <v>0.82835000000000003</v>
      </c>
      <c r="F765" s="6">
        <f t="shared" si="141"/>
        <v>0</v>
      </c>
      <c r="G765" s="7">
        <v>0.27317999999999998</v>
      </c>
      <c r="H765" s="6">
        <f t="shared" si="133"/>
        <v>3414.7499999999995</v>
      </c>
      <c r="I765" s="7">
        <v>0</v>
      </c>
      <c r="J765" s="6">
        <f t="shared" si="134"/>
        <v>0</v>
      </c>
      <c r="K765" s="20"/>
      <c r="L765" s="6">
        <f t="shared" si="135"/>
        <v>64000</v>
      </c>
      <c r="M765" s="6">
        <f t="shared" si="136"/>
        <v>3414.7499999999995</v>
      </c>
      <c r="N765" s="6">
        <f t="shared" si="137"/>
        <v>0</v>
      </c>
      <c r="O765" s="6">
        <f t="shared" si="138"/>
        <v>22832.75</v>
      </c>
      <c r="P765" s="6">
        <f t="shared" si="143"/>
        <v>-1317.25</v>
      </c>
      <c r="Q765" s="11">
        <f t="shared" si="139"/>
        <v>1269640.1499999999</v>
      </c>
      <c r="R765" s="11">
        <f t="shared" si="140"/>
        <v>22832.75</v>
      </c>
      <c r="S765" s="11">
        <f t="shared" si="142"/>
        <v>0</v>
      </c>
      <c r="T765" s="20"/>
    </row>
    <row r="766" spans="1:20" x14ac:dyDescent="0.25">
      <c r="A766">
        <v>2021020103</v>
      </c>
      <c r="B766">
        <v>2</v>
      </c>
      <c r="C766" s="7">
        <v>0.59926999999999997</v>
      </c>
      <c r="D766" s="6">
        <f t="shared" si="132"/>
        <v>89890.5</v>
      </c>
      <c r="E766" s="60">
        <v>0.80800000000000005</v>
      </c>
      <c r="F766" s="6">
        <f t="shared" si="141"/>
        <v>0</v>
      </c>
      <c r="G766" s="7">
        <v>0.28970000000000001</v>
      </c>
      <c r="H766" s="6">
        <f t="shared" si="133"/>
        <v>3621.25</v>
      </c>
      <c r="I766" s="7">
        <v>0</v>
      </c>
      <c r="J766" s="6">
        <f t="shared" si="134"/>
        <v>0</v>
      </c>
      <c r="K766" s="20"/>
      <c r="L766" s="6">
        <f t="shared" si="135"/>
        <v>64000</v>
      </c>
      <c r="M766" s="6">
        <f t="shared" si="136"/>
        <v>3621.25</v>
      </c>
      <c r="N766" s="6">
        <f t="shared" si="137"/>
        <v>0</v>
      </c>
      <c r="O766" s="6">
        <f t="shared" si="138"/>
        <v>22269.25</v>
      </c>
      <c r="P766" s="6">
        <f t="shared" si="143"/>
        <v>-563.5</v>
      </c>
      <c r="Q766" s="11">
        <f t="shared" si="139"/>
        <v>1272837.1499999999</v>
      </c>
      <c r="R766" s="11">
        <f t="shared" si="140"/>
        <v>22269.25</v>
      </c>
      <c r="S766" s="11">
        <f t="shared" si="142"/>
        <v>0</v>
      </c>
      <c r="T766" s="20"/>
    </row>
    <row r="767" spans="1:20" x14ac:dyDescent="0.25">
      <c r="A767">
        <v>2021020104</v>
      </c>
      <c r="B767">
        <v>2</v>
      </c>
      <c r="C767" s="7">
        <v>0.60290999999999995</v>
      </c>
      <c r="D767" s="6">
        <f t="shared" si="132"/>
        <v>90436.499999999985</v>
      </c>
      <c r="E767" s="60">
        <v>0.80864999999999998</v>
      </c>
      <c r="F767" s="6">
        <f t="shared" si="141"/>
        <v>0</v>
      </c>
      <c r="G767" s="7">
        <v>0.32285000000000003</v>
      </c>
      <c r="H767" s="6">
        <f t="shared" si="133"/>
        <v>4035.6250000000005</v>
      </c>
      <c r="I767" s="7">
        <v>0</v>
      </c>
      <c r="J767" s="6">
        <f t="shared" si="134"/>
        <v>0</v>
      </c>
      <c r="K767" s="20"/>
      <c r="L767" s="6">
        <f t="shared" si="135"/>
        <v>64000</v>
      </c>
      <c r="M767" s="6">
        <f t="shared" si="136"/>
        <v>4035.6250000000005</v>
      </c>
      <c r="N767" s="6">
        <f t="shared" si="137"/>
        <v>0</v>
      </c>
      <c r="O767" s="6">
        <f t="shared" si="138"/>
        <v>22400.874999999985</v>
      </c>
      <c r="P767" s="6">
        <f t="shared" si="143"/>
        <v>131.62499999998545</v>
      </c>
      <c r="Q767" s="11">
        <f t="shared" si="139"/>
        <v>1275902.5249999999</v>
      </c>
      <c r="R767" s="11">
        <f t="shared" si="140"/>
        <v>22400.874999999985</v>
      </c>
      <c r="S767" s="11">
        <f t="shared" si="142"/>
        <v>0</v>
      </c>
      <c r="T767" s="20"/>
    </row>
    <row r="768" spans="1:20" x14ac:dyDescent="0.25">
      <c r="A768">
        <v>2021020105</v>
      </c>
      <c r="B768">
        <v>2</v>
      </c>
      <c r="C768" s="7">
        <v>0.61480000000000001</v>
      </c>
      <c r="D768" s="6">
        <f t="shared" si="132"/>
        <v>92220</v>
      </c>
      <c r="E768" s="60">
        <v>0.78761000000000003</v>
      </c>
      <c r="F768" s="6">
        <f t="shared" si="141"/>
        <v>0</v>
      </c>
      <c r="G768" s="7">
        <v>0.33645000000000003</v>
      </c>
      <c r="H768" s="6">
        <f t="shared" si="133"/>
        <v>4205.625</v>
      </c>
      <c r="I768" s="7">
        <v>0</v>
      </c>
      <c r="J768" s="6">
        <f t="shared" si="134"/>
        <v>0</v>
      </c>
      <c r="K768" s="20"/>
      <c r="L768" s="6">
        <f t="shared" si="135"/>
        <v>64000</v>
      </c>
      <c r="M768" s="6">
        <f t="shared" si="136"/>
        <v>4205.625</v>
      </c>
      <c r="N768" s="6">
        <f t="shared" si="137"/>
        <v>0</v>
      </c>
      <c r="O768" s="6">
        <f t="shared" si="138"/>
        <v>24014.375</v>
      </c>
      <c r="P768" s="6">
        <f t="shared" si="143"/>
        <v>1613.5000000000146</v>
      </c>
      <c r="Q768" s="11">
        <f t="shared" si="139"/>
        <v>1277354.3999999999</v>
      </c>
      <c r="R768" s="11">
        <f t="shared" si="140"/>
        <v>24014.375</v>
      </c>
      <c r="S768" s="11">
        <f t="shared" si="142"/>
        <v>0</v>
      </c>
      <c r="T768" s="20"/>
    </row>
    <row r="769" spans="1:20" x14ac:dyDescent="0.25">
      <c r="A769">
        <v>2021020106</v>
      </c>
      <c r="B769">
        <v>2</v>
      </c>
      <c r="C769" s="7">
        <v>0.64115999999999995</v>
      </c>
      <c r="D769" s="6">
        <f t="shared" si="132"/>
        <v>96174</v>
      </c>
      <c r="E769" s="60">
        <v>0.70735000000000003</v>
      </c>
      <c r="F769" s="6">
        <f t="shared" si="141"/>
        <v>0</v>
      </c>
      <c r="G769" s="7">
        <v>0.36347000000000002</v>
      </c>
      <c r="H769" s="6">
        <f t="shared" si="133"/>
        <v>4543.375</v>
      </c>
      <c r="I769" s="7">
        <v>0</v>
      </c>
      <c r="J769" s="6">
        <f t="shared" si="134"/>
        <v>0</v>
      </c>
      <c r="K769" s="20"/>
      <c r="L769" s="6">
        <f t="shared" si="135"/>
        <v>64000</v>
      </c>
      <c r="M769" s="6">
        <f t="shared" si="136"/>
        <v>4543.375</v>
      </c>
      <c r="N769" s="6">
        <f t="shared" si="137"/>
        <v>0</v>
      </c>
      <c r="O769" s="6">
        <f t="shared" si="138"/>
        <v>27630.625</v>
      </c>
      <c r="P769" s="6">
        <f t="shared" si="143"/>
        <v>3616.25</v>
      </c>
      <c r="Q769" s="11">
        <f t="shared" si="139"/>
        <v>1275190.0249999999</v>
      </c>
      <c r="R769" s="11">
        <f t="shared" si="140"/>
        <v>27630.625</v>
      </c>
      <c r="S769" s="11">
        <f t="shared" si="142"/>
        <v>0</v>
      </c>
      <c r="T769" s="20"/>
    </row>
    <row r="770" spans="1:20" x14ac:dyDescent="0.25">
      <c r="A770">
        <v>2021020107</v>
      </c>
      <c r="B770">
        <v>2</v>
      </c>
      <c r="C770" s="7">
        <v>0.67934000000000005</v>
      </c>
      <c r="D770" s="6">
        <f t="shared" si="132"/>
        <v>101901.00000000001</v>
      </c>
      <c r="E770" s="60">
        <v>0.62682000000000004</v>
      </c>
      <c r="F770" s="6">
        <f t="shared" si="141"/>
        <v>0</v>
      </c>
      <c r="G770" s="7">
        <v>0.35489999999999999</v>
      </c>
      <c r="H770" s="6">
        <f t="shared" si="133"/>
        <v>4436.25</v>
      </c>
      <c r="I770" s="7">
        <v>0</v>
      </c>
      <c r="J770" s="6">
        <f t="shared" si="134"/>
        <v>0</v>
      </c>
      <c r="K770" s="20"/>
      <c r="L770" s="6">
        <f t="shared" si="135"/>
        <v>64000</v>
      </c>
      <c r="M770" s="6">
        <f t="shared" si="136"/>
        <v>4436.25</v>
      </c>
      <c r="N770" s="6">
        <f t="shared" si="137"/>
        <v>0</v>
      </c>
      <c r="O770" s="6">
        <f t="shared" si="138"/>
        <v>33464.750000000015</v>
      </c>
      <c r="P770" s="6">
        <f t="shared" si="143"/>
        <v>5834.1250000000146</v>
      </c>
      <c r="Q770" s="11">
        <f t="shared" si="139"/>
        <v>1267191.5249999999</v>
      </c>
      <c r="R770" s="11">
        <f t="shared" si="140"/>
        <v>33464.750000000015</v>
      </c>
      <c r="S770" s="11">
        <f t="shared" si="142"/>
        <v>0</v>
      </c>
      <c r="T770" s="20"/>
    </row>
    <row r="771" spans="1:20" x14ac:dyDescent="0.25">
      <c r="A771">
        <v>2021020108</v>
      </c>
      <c r="B771">
        <v>2</v>
      </c>
      <c r="C771" s="7">
        <v>0.71367999999999998</v>
      </c>
      <c r="D771" s="6">
        <f t="shared" si="132"/>
        <v>107052</v>
      </c>
      <c r="E771" s="60">
        <v>0.60643999999999998</v>
      </c>
      <c r="F771" s="6">
        <f t="shared" si="141"/>
        <v>0</v>
      </c>
      <c r="G771" s="7">
        <v>0.34683999999999998</v>
      </c>
      <c r="H771" s="6">
        <f t="shared" si="133"/>
        <v>4335.5</v>
      </c>
      <c r="I771" s="7">
        <v>4.7140000000000001E-2</v>
      </c>
      <c r="J771" s="6">
        <f t="shared" si="134"/>
        <v>3771.2000000000003</v>
      </c>
      <c r="K771" s="20"/>
      <c r="L771" s="6">
        <f t="shared" si="135"/>
        <v>64000</v>
      </c>
      <c r="M771" s="6">
        <f t="shared" si="136"/>
        <v>4335.5</v>
      </c>
      <c r="N771" s="6">
        <f t="shared" si="137"/>
        <v>3771.2000000000003</v>
      </c>
      <c r="O771" s="6">
        <f t="shared" si="138"/>
        <v>34945.300000000003</v>
      </c>
      <c r="P771" s="6">
        <f t="shared" si="143"/>
        <v>1480.5499999999884</v>
      </c>
      <c r="Q771" s="11">
        <f t="shared" si="139"/>
        <v>1257712.4749999999</v>
      </c>
      <c r="R771" s="11">
        <f t="shared" si="140"/>
        <v>34945.300000000003</v>
      </c>
      <c r="S771" s="11">
        <f t="shared" si="142"/>
        <v>0</v>
      </c>
      <c r="T771" s="20"/>
    </row>
    <row r="772" spans="1:20" x14ac:dyDescent="0.25">
      <c r="A772">
        <v>2021020109</v>
      </c>
      <c r="B772">
        <v>2</v>
      </c>
      <c r="C772" s="7">
        <v>0.73306000000000004</v>
      </c>
      <c r="D772" s="6">
        <f t="shared" si="132"/>
        <v>109959</v>
      </c>
      <c r="E772" s="60">
        <v>0.60441</v>
      </c>
      <c r="F772" s="6">
        <f t="shared" si="141"/>
        <v>0</v>
      </c>
      <c r="G772" s="7">
        <v>0.35322999999999999</v>
      </c>
      <c r="H772" s="6">
        <f t="shared" si="133"/>
        <v>4415.375</v>
      </c>
      <c r="I772" s="7">
        <v>0.32686999999999999</v>
      </c>
      <c r="J772" s="6">
        <f t="shared" si="134"/>
        <v>26149.599999999999</v>
      </c>
      <c r="K772" s="20"/>
      <c r="L772" s="6">
        <f t="shared" si="135"/>
        <v>64000</v>
      </c>
      <c r="M772" s="6">
        <f t="shared" si="136"/>
        <v>4415.375</v>
      </c>
      <c r="N772" s="6">
        <f t="shared" si="137"/>
        <v>26149.599999999999</v>
      </c>
      <c r="O772" s="6">
        <f t="shared" si="138"/>
        <v>15394.025000000001</v>
      </c>
      <c r="P772" s="6">
        <f t="shared" si="143"/>
        <v>-19551.275000000001</v>
      </c>
      <c r="Q772" s="11">
        <f t="shared" si="139"/>
        <v>1267784.7</v>
      </c>
      <c r="R772" s="11">
        <f t="shared" si="140"/>
        <v>15394.025000000001</v>
      </c>
      <c r="S772" s="11">
        <f t="shared" si="142"/>
        <v>0</v>
      </c>
      <c r="T772" s="20"/>
    </row>
    <row r="773" spans="1:20" x14ac:dyDescent="0.25">
      <c r="A773">
        <v>2021020110</v>
      </c>
      <c r="B773">
        <v>2</v>
      </c>
      <c r="C773" s="7">
        <v>0.74177999999999999</v>
      </c>
      <c r="D773" s="6">
        <f t="shared" ref="D773:D836" si="144">D$18*C773</f>
        <v>111267</v>
      </c>
      <c r="E773" s="60">
        <v>0.57589000000000001</v>
      </c>
      <c r="F773" s="6">
        <f t="shared" si="141"/>
        <v>0</v>
      </c>
      <c r="G773" s="7">
        <v>0.34260000000000002</v>
      </c>
      <c r="H773" s="6">
        <f t="shared" ref="H773:H836" si="145">H$18*G773</f>
        <v>4282.5</v>
      </c>
      <c r="I773" s="7">
        <v>0.52371000000000001</v>
      </c>
      <c r="J773" s="6">
        <f t="shared" ref="J773:J836" si="146">I773*J$18</f>
        <v>41896.800000000003</v>
      </c>
      <c r="K773" s="20"/>
      <c r="L773" s="6">
        <f t="shared" si="135"/>
        <v>64000</v>
      </c>
      <c r="M773" s="6">
        <f t="shared" si="136"/>
        <v>4282.5</v>
      </c>
      <c r="N773" s="6">
        <f t="shared" si="137"/>
        <v>41896.800000000003</v>
      </c>
      <c r="O773" s="6">
        <f t="shared" si="138"/>
        <v>1087.6999999999971</v>
      </c>
      <c r="P773" s="6">
        <f t="shared" si="143"/>
        <v>-14306.325000000004</v>
      </c>
      <c r="Q773" s="11">
        <f t="shared" si="139"/>
        <v>1292163.25</v>
      </c>
      <c r="R773" s="11">
        <f t="shared" si="140"/>
        <v>1087.6999999999971</v>
      </c>
      <c r="S773" s="11">
        <f t="shared" si="142"/>
        <v>0</v>
      </c>
      <c r="T773" s="20"/>
    </row>
    <row r="774" spans="1:20" x14ac:dyDescent="0.25">
      <c r="A774">
        <v>2021020111</v>
      </c>
      <c r="B774">
        <v>2</v>
      </c>
      <c r="C774" s="7">
        <v>0.74350000000000005</v>
      </c>
      <c r="D774" s="6">
        <f t="shared" si="144"/>
        <v>111525.00000000001</v>
      </c>
      <c r="E774" s="60">
        <v>0.49918000000000001</v>
      </c>
      <c r="F774" s="6">
        <f t="shared" si="141"/>
        <v>0</v>
      </c>
      <c r="G774" s="7">
        <v>0.30681999999999998</v>
      </c>
      <c r="H774" s="6">
        <f t="shared" si="145"/>
        <v>3835.2499999999995</v>
      </c>
      <c r="I774" s="7">
        <v>0.52214000000000005</v>
      </c>
      <c r="J774" s="6">
        <f t="shared" si="146"/>
        <v>41771.200000000004</v>
      </c>
      <c r="K774" s="20"/>
      <c r="L774" s="6">
        <f t="shared" si="135"/>
        <v>64000</v>
      </c>
      <c r="M774" s="6">
        <f t="shared" si="136"/>
        <v>3835.2499999999995</v>
      </c>
      <c r="N774" s="6">
        <f t="shared" si="137"/>
        <v>41771.200000000004</v>
      </c>
      <c r="O774" s="6">
        <f t="shared" si="138"/>
        <v>1918.5500000000102</v>
      </c>
      <c r="P774" s="6">
        <f t="shared" si="143"/>
        <v>830.8500000000131</v>
      </c>
      <c r="Q774" s="11">
        <f t="shared" si="139"/>
        <v>1315710.95</v>
      </c>
      <c r="R774" s="11">
        <f t="shared" si="140"/>
        <v>1918.5500000000102</v>
      </c>
      <c r="S774" s="11">
        <f t="shared" si="142"/>
        <v>0</v>
      </c>
      <c r="T774" s="20"/>
    </row>
    <row r="775" spans="1:20" x14ac:dyDescent="0.25">
      <c r="A775">
        <v>2021020112</v>
      </c>
      <c r="B775">
        <v>2</v>
      </c>
      <c r="C775" s="7">
        <v>0.74236000000000002</v>
      </c>
      <c r="D775" s="6">
        <f t="shared" si="144"/>
        <v>111354</v>
      </c>
      <c r="E775" s="60">
        <v>0.42016999999999999</v>
      </c>
      <c r="F775" s="6">
        <f t="shared" si="141"/>
        <v>0</v>
      </c>
      <c r="G775" s="7">
        <v>0.23649999999999999</v>
      </c>
      <c r="H775" s="6">
        <f t="shared" si="145"/>
        <v>2956.25</v>
      </c>
      <c r="I775" s="7">
        <v>0.48527999999999999</v>
      </c>
      <c r="J775" s="6">
        <f t="shared" si="146"/>
        <v>38822.400000000001</v>
      </c>
      <c r="K775" s="20"/>
      <c r="L775" s="6">
        <f t="shared" si="135"/>
        <v>64000</v>
      </c>
      <c r="M775" s="6">
        <f t="shared" si="136"/>
        <v>2956.25</v>
      </c>
      <c r="N775" s="6">
        <f t="shared" si="137"/>
        <v>38822.400000000001</v>
      </c>
      <c r="O775" s="6">
        <f t="shared" si="138"/>
        <v>5575.3499999999985</v>
      </c>
      <c r="P775" s="6">
        <f t="shared" si="143"/>
        <v>3656.7999999999884</v>
      </c>
      <c r="Q775" s="11">
        <f t="shared" si="139"/>
        <v>1335601.8499999999</v>
      </c>
      <c r="R775" s="11">
        <f t="shared" si="140"/>
        <v>5575.3499999999985</v>
      </c>
      <c r="S775" s="11">
        <f t="shared" si="142"/>
        <v>0</v>
      </c>
      <c r="T775" s="20"/>
    </row>
    <row r="776" spans="1:20" x14ac:dyDescent="0.25">
      <c r="A776">
        <v>2021020113</v>
      </c>
      <c r="B776">
        <v>2</v>
      </c>
      <c r="C776" s="7">
        <v>0.73970999999999998</v>
      </c>
      <c r="D776" s="6">
        <f t="shared" si="144"/>
        <v>110956.5</v>
      </c>
      <c r="E776" s="60">
        <v>0.35896</v>
      </c>
      <c r="F776" s="6">
        <f t="shared" si="141"/>
        <v>0</v>
      </c>
      <c r="G776" s="7">
        <v>0.21034</v>
      </c>
      <c r="H776" s="6">
        <f t="shared" si="145"/>
        <v>2629.25</v>
      </c>
      <c r="I776" s="7">
        <v>0.48015000000000002</v>
      </c>
      <c r="J776" s="6">
        <f t="shared" si="146"/>
        <v>38412</v>
      </c>
      <c r="K776" s="20"/>
      <c r="L776" s="6">
        <f t="shared" si="135"/>
        <v>64000</v>
      </c>
      <c r="M776" s="6">
        <f t="shared" si="136"/>
        <v>2629.25</v>
      </c>
      <c r="N776" s="6">
        <f t="shared" si="137"/>
        <v>38412</v>
      </c>
      <c r="O776" s="6">
        <f t="shared" si="138"/>
        <v>5915.25</v>
      </c>
      <c r="P776" s="6">
        <f t="shared" si="143"/>
        <v>339.90000000000146</v>
      </c>
      <c r="Q776" s="11">
        <f t="shared" si="139"/>
        <v>1350000</v>
      </c>
      <c r="R776" s="11">
        <f t="shared" si="140"/>
        <v>5915.25</v>
      </c>
      <c r="S776" s="11">
        <f t="shared" si="142"/>
        <v>0</v>
      </c>
      <c r="T776" s="20"/>
    </row>
    <row r="777" spans="1:20" x14ac:dyDescent="0.25">
      <c r="A777">
        <v>2021020114</v>
      </c>
      <c r="B777">
        <v>2</v>
      </c>
      <c r="C777" s="7">
        <v>0.73367000000000004</v>
      </c>
      <c r="D777" s="6">
        <f t="shared" si="144"/>
        <v>110050.5</v>
      </c>
      <c r="E777" s="60">
        <v>0.36802000000000001</v>
      </c>
      <c r="F777" s="6">
        <f t="shared" si="141"/>
        <v>0</v>
      </c>
      <c r="G777" s="7">
        <v>0.23108000000000001</v>
      </c>
      <c r="H777" s="6">
        <f t="shared" si="145"/>
        <v>2888.5</v>
      </c>
      <c r="I777" s="7">
        <v>0.43889</v>
      </c>
      <c r="J777" s="6">
        <f t="shared" si="146"/>
        <v>35111.199999999997</v>
      </c>
      <c r="K777" s="20"/>
      <c r="L777" s="6">
        <f t="shared" si="135"/>
        <v>64000</v>
      </c>
      <c r="M777" s="6">
        <f t="shared" si="136"/>
        <v>2888.5</v>
      </c>
      <c r="N777" s="6">
        <f t="shared" si="137"/>
        <v>35111.199999999997</v>
      </c>
      <c r="O777" s="6">
        <f t="shared" si="138"/>
        <v>8050.8000000000029</v>
      </c>
      <c r="P777" s="6">
        <f t="shared" si="143"/>
        <v>2135.5500000000029</v>
      </c>
      <c r="Q777" s="11">
        <f t="shared" si="139"/>
        <v>1350000</v>
      </c>
      <c r="R777" s="11">
        <f t="shared" si="140"/>
        <v>8050.8000000000029</v>
      </c>
      <c r="S777" s="11">
        <f t="shared" si="142"/>
        <v>0</v>
      </c>
      <c r="T777" s="20"/>
    </row>
    <row r="778" spans="1:20" x14ac:dyDescent="0.25">
      <c r="A778">
        <v>2021020115</v>
      </c>
      <c r="B778">
        <v>2</v>
      </c>
      <c r="C778" s="7">
        <v>0.72640000000000005</v>
      </c>
      <c r="D778" s="6">
        <f t="shared" si="144"/>
        <v>108960</v>
      </c>
      <c r="E778" s="60">
        <v>0.39467999999999998</v>
      </c>
      <c r="F778" s="6">
        <f t="shared" si="141"/>
        <v>0</v>
      </c>
      <c r="G778" s="7">
        <v>0.31729000000000002</v>
      </c>
      <c r="H778" s="6">
        <f t="shared" si="145"/>
        <v>3966.125</v>
      </c>
      <c r="I778" s="7">
        <v>0.38422000000000001</v>
      </c>
      <c r="J778" s="6">
        <f t="shared" si="146"/>
        <v>30737.600000000002</v>
      </c>
      <c r="K778" s="20"/>
      <c r="L778" s="6">
        <f t="shared" si="135"/>
        <v>64000</v>
      </c>
      <c r="M778" s="6">
        <f t="shared" si="136"/>
        <v>3966.125</v>
      </c>
      <c r="N778" s="6">
        <f t="shared" si="137"/>
        <v>30737.600000000002</v>
      </c>
      <c r="O778" s="6">
        <f t="shared" si="138"/>
        <v>10256.274999999998</v>
      </c>
      <c r="P778" s="6">
        <f t="shared" si="143"/>
        <v>2205.4749999999949</v>
      </c>
      <c r="Q778" s="11">
        <f t="shared" si="139"/>
        <v>1350000</v>
      </c>
      <c r="R778" s="11">
        <f t="shared" si="140"/>
        <v>10256.274999999998</v>
      </c>
      <c r="S778" s="11">
        <f t="shared" si="142"/>
        <v>0</v>
      </c>
      <c r="T778" s="20"/>
    </row>
    <row r="779" spans="1:20" x14ac:dyDescent="0.25">
      <c r="A779">
        <v>2021020116</v>
      </c>
      <c r="B779">
        <v>2</v>
      </c>
      <c r="C779" s="7">
        <v>0.72258</v>
      </c>
      <c r="D779" s="6">
        <f t="shared" si="144"/>
        <v>108387</v>
      </c>
      <c r="E779" s="60">
        <v>0.43778</v>
      </c>
      <c r="F779" s="6">
        <f t="shared" si="141"/>
        <v>0</v>
      </c>
      <c r="G779" s="7">
        <v>0.42627999999999999</v>
      </c>
      <c r="H779" s="6">
        <f t="shared" si="145"/>
        <v>5328.5</v>
      </c>
      <c r="I779" s="7">
        <v>0.23855000000000001</v>
      </c>
      <c r="J779" s="6">
        <f t="shared" si="146"/>
        <v>19084</v>
      </c>
      <c r="K779" s="20"/>
      <c r="L779" s="6">
        <f t="shared" si="135"/>
        <v>64000</v>
      </c>
      <c r="M779" s="6">
        <f t="shared" si="136"/>
        <v>5328.5</v>
      </c>
      <c r="N779" s="6">
        <f t="shared" si="137"/>
        <v>19084</v>
      </c>
      <c r="O779" s="6">
        <f t="shared" si="138"/>
        <v>19974.5</v>
      </c>
      <c r="P779" s="6">
        <f t="shared" si="143"/>
        <v>9718.2250000000022</v>
      </c>
      <c r="Q779" s="11">
        <f t="shared" si="139"/>
        <v>1350000</v>
      </c>
      <c r="R779" s="11">
        <f t="shared" si="140"/>
        <v>19974.5</v>
      </c>
      <c r="S779" s="11">
        <f t="shared" si="142"/>
        <v>0</v>
      </c>
      <c r="T779" s="20"/>
    </row>
    <row r="780" spans="1:20" x14ac:dyDescent="0.25">
      <c r="A780">
        <v>2021020117</v>
      </c>
      <c r="B780">
        <v>2</v>
      </c>
      <c r="C780" s="7">
        <v>0.72931000000000001</v>
      </c>
      <c r="D780" s="6">
        <f t="shared" si="144"/>
        <v>109396.5</v>
      </c>
      <c r="E780" s="60">
        <v>0.51422999999999996</v>
      </c>
      <c r="F780" s="6">
        <f t="shared" si="141"/>
        <v>0</v>
      </c>
      <c r="G780" s="7">
        <v>0.45696999999999999</v>
      </c>
      <c r="H780" s="6">
        <f t="shared" si="145"/>
        <v>5712.125</v>
      </c>
      <c r="I780" s="7">
        <v>4.4850000000000001E-2</v>
      </c>
      <c r="J780" s="6">
        <f t="shared" si="146"/>
        <v>3588</v>
      </c>
      <c r="K780" s="20"/>
      <c r="L780" s="6">
        <f t="shared" si="135"/>
        <v>64000</v>
      </c>
      <c r="M780" s="6">
        <f t="shared" si="136"/>
        <v>5712.125</v>
      </c>
      <c r="N780" s="6">
        <f t="shared" si="137"/>
        <v>3588</v>
      </c>
      <c r="O780" s="6">
        <f t="shared" si="138"/>
        <v>36096.375</v>
      </c>
      <c r="P780" s="6">
        <f t="shared" si="143"/>
        <v>16121.875</v>
      </c>
      <c r="Q780" s="11">
        <f t="shared" si="139"/>
        <v>1339369.875</v>
      </c>
      <c r="R780" s="11">
        <f t="shared" si="140"/>
        <v>36096.375</v>
      </c>
      <c r="S780" s="11">
        <f t="shared" si="142"/>
        <v>0</v>
      </c>
      <c r="T780" s="20"/>
    </row>
    <row r="781" spans="1:20" x14ac:dyDescent="0.25">
      <c r="A781">
        <v>2021020118</v>
      </c>
      <c r="B781">
        <v>2</v>
      </c>
      <c r="C781" s="7">
        <v>0.75139</v>
      </c>
      <c r="D781" s="6">
        <f t="shared" si="144"/>
        <v>112708.5</v>
      </c>
      <c r="E781" s="60">
        <v>0.57084999999999997</v>
      </c>
      <c r="F781" s="6">
        <f t="shared" si="141"/>
        <v>0</v>
      </c>
      <c r="G781" s="7">
        <v>0.46103</v>
      </c>
      <c r="H781" s="6">
        <f t="shared" si="145"/>
        <v>5762.875</v>
      </c>
      <c r="I781" s="7">
        <v>9.0000000000000006E-5</v>
      </c>
      <c r="J781" s="6">
        <f t="shared" si="146"/>
        <v>7.2</v>
      </c>
      <c r="K781" s="20"/>
      <c r="L781" s="6">
        <f t="shared" si="135"/>
        <v>64000</v>
      </c>
      <c r="M781" s="6">
        <f t="shared" si="136"/>
        <v>5762.875</v>
      </c>
      <c r="N781" s="6">
        <f t="shared" si="137"/>
        <v>7.2</v>
      </c>
      <c r="O781" s="6">
        <f t="shared" si="138"/>
        <v>42938.425000000003</v>
      </c>
      <c r="P781" s="6">
        <f t="shared" si="143"/>
        <v>6842.0500000000029</v>
      </c>
      <c r="Q781" s="11">
        <f t="shared" si="139"/>
        <v>1321897.7</v>
      </c>
      <c r="R781" s="11">
        <f t="shared" si="140"/>
        <v>42938.425000000003</v>
      </c>
      <c r="S781" s="11">
        <f t="shared" si="142"/>
        <v>0</v>
      </c>
      <c r="T781" s="20"/>
    </row>
    <row r="782" spans="1:20" x14ac:dyDescent="0.25">
      <c r="A782">
        <v>2021020119</v>
      </c>
      <c r="B782">
        <v>2</v>
      </c>
      <c r="C782" s="7">
        <v>0.76422999999999996</v>
      </c>
      <c r="D782" s="6">
        <f t="shared" si="144"/>
        <v>114634.5</v>
      </c>
      <c r="E782" s="60">
        <v>0.60838000000000003</v>
      </c>
      <c r="F782" s="6">
        <f t="shared" si="141"/>
        <v>0</v>
      </c>
      <c r="G782" s="7">
        <v>0.48264000000000001</v>
      </c>
      <c r="H782" s="6">
        <f t="shared" si="145"/>
        <v>6033</v>
      </c>
      <c r="I782" s="7">
        <v>0</v>
      </c>
      <c r="J782" s="6">
        <f t="shared" si="146"/>
        <v>0</v>
      </c>
      <c r="K782" s="20"/>
      <c r="L782" s="6">
        <f t="shared" si="135"/>
        <v>64000</v>
      </c>
      <c r="M782" s="6">
        <f t="shared" si="136"/>
        <v>6033</v>
      </c>
      <c r="N782" s="6">
        <f t="shared" si="137"/>
        <v>0</v>
      </c>
      <c r="O782" s="6">
        <f t="shared" si="138"/>
        <v>44601.5</v>
      </c>
      <c r="P782" s="6">
        <f t="shared" si="143"/>
        <v>1663.0749999999971</v>
      </c>
      <c r="Q782" s="11">
        <f t="shared" si="139"/>
        <v>1302762.45</v>
      </c>
      <c r="R782" s="11">
        <f t="shared" si="140"/>
        <v>44601.5</v>
      </c>
      <c r="S782" s="11">
        <f t="shared" si="142"/>
        <v>0</v>
      </c>
      <c r="T782" s="20"/>
    </row>
    <row r="783" spans="1:20" x14ac:dyDescent="0.25">
      <c r="A783">
        <v>2021020120</v>
      </c>
      <c r="B783">
        <v>2</v>
      </c>
      <c r="C783" s="7">
        <v>0.75280999999999998</v>
      </c>
      <c r="D783" s="6">
        <f t="shared" si="144"/>
        <v>112921.5</v>
      </c>
      <c r="E783" s="60">
        <v>0.64354</v>
      </c>
      <c r="F783" s="6">
        <f t="shared" si="141"/>
        <v>0</v>
      </c>
      <c r="G783" s="7">
        <v>0.51831000000000005</v>
      </c>
      <c r="H783" s="6">
        <f t="shared" si="145"/>
        <v>6478.8750000000009</v>
      </c>
      <c r="I783" s="7">
        <v>0</v>
      </c>
      <c r="J783" s="6">
        <f t="shared" si="146"/>
        <v>0</v>
      </c>
      <c r="K783" s="20"/>
      <c r="L783" s="6">
        <f t="shared" si="135"/>
        <v>64000</v>
      </c>
      <c r="M783" s="6">
        <f t="shared" si="136"/>
        <v>6478.8750000000009</v>
      </c>
      <c r="N783" s="6">
        <f t="shared" si="137"/>
        <v>0</v>
      </c>
      <c r="O783" s="6">
        <f t="shared" si="138"/>
        <v>42442.625</v>
      </c>
      <c r="P783" s="6">
        <f t="shared" si="143"/>
        <v>-2158.875</v>
      </c>
      <c r="Q783" s="11">
        <f t="shared" si="139"/>
        <v>1285786.075</v>
      </c>
      <c r="R783" s="11">
        <f t="shared" si="140"/>
        <v>42442.625</v>
      </c>
      <c r="S783" s="11">
        <f t="shared" si="142"/>
        <v>0</v>
      </c>
      <c r="T783" s="20"/>
    </row>
    <row r="784" spans="1:20" x14ac:dyDescent="0.25">
      <c r="A784">
        <v>2021020121</v>
      </c>
      <c r="B784">
        <v>2</v>
      </c>
      <c r="C784" s="7">
        <v>0.73456999999999995</v>
      </c>
      <c r="D784" s="6">
        <f t="shared" si="144"/>
        <v>110185.49999999999</v>
      </c>
      <c r="E784" s="60">
        <v>0.66430999999999996</v>
      </c>
      <c r="F784" s="6">
        <f t="shared" si="141"/>
        <v>0</v>
      </c>
      <c r="G784" s="7">
        <v>0.50353999999999999</v>
      </c>
      <c r="H784" s="6">
        <f t="shared" si="145"/>
        <v>6294.25</v>
      </c>
      <c r="I784" s="7">
        <v>0</v>
      </c>
      <c r="J784" s="6">
        <f t="shared" si="146"/>
        <v>0</v>
      </c>
      <c r="K784" s="20"/>
      <c r="L784" s="6">
        <f t="shared" si="135"/>
        <v>64000</v>
      </c>
      <c r="M784" s="6">
        <f t="shared" si="136"/>
        <v>6294.25</v>
      </c>
      <c r="N784" s="6">
        <f t="shared" si="137"/>
        <v>0</v>
      </c>
      <c r="O784" s="6">
        <f t="shared" si="138"/>
        <v>39891.249999999985</v>
      </c>
      <c r="P784" s="6">
        <f t="shared" si="143"/>
        <v>-2551.3750000000146</v>
      </c>
      <c r="Q784" s="11">
        <f t="shared" si="139"/>
        <v>1271361.075</v>
      </c>
      <c r="R784" s="11">
        <f t="shared" si="140"/>
        <v>39891.249999999985</v>
      </c>
      <c r="S784" s="11">
        <f t="shared" si="142"/>
        <v>0</v>
      </c>
      <c r="T784" s="20"/>
    </row>
    <row r="785" spans="1:20" x14ac:dyDescent="0.25">
      <c r="A785">
        <v>2021020122</v>
      </c>
      <c r="B785">
        <v>2</v>
      </c>
      <c r="C785" s="7">
        <v>0.70787</v>
      </c>
      <c r="D785" s="6">
        <f t="shared" si="144"/>
        <v>106180.5</v>
      </c>
      <c r="E785" s="60">
        <v>0.69896999999999998</v>
      </c>
      <c r="F785" s="6">
        <f t="shared" si="141"/>
        <v>0</v>
      </c>
      <c r="G785" s="7">
        <v>0.53513999999999995</v>
      </c>
      <c r="H785" s="6">
        <f t="shared" si="145"/>
        <v>6689.2499999999991</v>
      </c>
      <c r="I785" s="7">
        <v>0</v>
      </c>
      <c r="J785" s="6">
        <f t="shared" si="146"/>
        <v>0</v>
      </c>
      <c r="K785" s="20"/>
      <c r="L785" s="6">
        <f t="shared" si="135"/>
        <v>64000</v>
      </c>
      <c r="M785" s="6">
        <f t="shared" si="136"/>
        <v>6689.2499999999991</v>
      </c>
      <c r="N785" s="6">
        <f t="shared" si="137"/>
        <v>0</v>
      </c>
      <c r="O785" s="6">
        <f t="shared" si="138"/>
        <v>35491.25</v>
      </c>
      <c r="P785" s="6">
        <f t="shared" si="143"/>
        <v>-4399.9999999999854</v>
      </c>
      <c r="Q785" s="11">
        <f t="shared" si="139"/>
        <v>1261336.075</v>
      </c>
      <c r="R785" s="11">
        <f t="shared" si="140"/>
        <v>35491.25</v>
      </c>
      <c r="S785" s="11">
        <f t="shared" si="142"/>
        <v>0</v>
      </c>
      <c r="T785" s="20"/>
    </row>
    <row r="786" spans="1:20" x14ac:dyDescent="0.25">
      <c r="A786">
        <v>2021020123</v>
      </c>
      <c r="B786">
        <v>2</v>
      </c>
      <c r="C786" s="7">
        <v>0.67513999999999996</v>
      </c>
      <c r="D786" s="6">
        <f t="shared" si="144"/>
        <v>101271</v>
      </c>
      <c r="E786" s="60">
        <v>0.76349</v>
      </c>
      <c r="F786" s="6">
        <f t="shared" si="141"/>
        <v>0</v>
      </c>
      <c r="G786" s="7">
        <v>0.59352000000000005</v>
      </c>
      <c r="H786" s="6">
        <f t="shared" si="145"/>
        <v>7419.0000000000009</v>
      </c>
      <c r="I786" s="7">
        <v>0</v>
      </c>
      <c r="J786" s="6">
        <f t="shared" si="146"/>
        <v>0</v>
      </c>
      <c r="K786" s="20"/>
      <c r="L786" s="6">
        <f t="shared" si="135"/>
        <v>64000</v>
      </c>
      <c r="M786" s="6">
        <f t="shared" si="136"/>
        <v>7419.0000000000009</v>
      </c>
      <c r="N786" s="6">
        <f t="shared" si="137"/>
        <v>0</v>
      </c>
      <c r="O786" s="6">
        <f t="shared" si="138"/>
        <v>29852</v>
      </c>
      <c r="P786" s="6">
        <f t="shared" si="143"/>
        <v>-5639.25</v>
      </c>
      <c r="Q786" s="11">
        <f t="shared" si="139"/>
        <v>1256950.325</v>
      </c>
      <c r="R786" s="11">
        <f t="shared" si="140"/>
        <v>29852</v>
      </c>
      <c r="S786" s="11">
        <f t="shared" si="142"/>
        <v>0</v>
      </c>
      <c r="T786" s="20"/>
    </row>
    <row r="787" spans="1:20" x14ac:dyDescent="0.25">
      <c r="A787">
        <v>2021020124</v>
      </c>
      <c r="B787">
        <v>2</v>
      </c>
      <c r="C787" s="7">
        <v>0.64605000000000001</v>
      </c>
      <c r="D787" s="6">
        <f t="shared" si="144"/>
        <v>96907.5</v>
      </c>
      <c r="E787" s="60">
        <v>0.78447999999999996</v>
      </c>
      <c r="F787" s="6">
        <f t="shared" si="141"/>
        <v>0</v>
      </c>
      <c r="G787" s="7">
        <v>0.60795999999999994</v>
      </c>
      <c r="H787" s="6">
        <f t="shared" si="145"/>
        <v>7599.4999999999991</v>
      </c>
      <c r="I787" s="7">
        <v>0</v>
      </c>
      <c r="J787" s="6">
        <f t="shared" si="146"/>
        <v>0</v>
      </c>
      <c r="K787" s="20"/>
      <c r="L787" s="6">
        <f t="shared" si="135"/>
        <v>64000</v>
      </c>
      <c r="M787" s="6">
        <f t="shared" si="136"/>
        <v>7599.4999999999991</v>
      </c>
      <c r="N787" s="6">
        <f t="shared" si="137"/>
        <v>0</v>
      </c>
      <c r="O787" s="6">
        <f t="shared" si="138"/>
        <v>25308</v>
      </c>
      <c r="P787" s="6">
        <f t="shared" si="143"/>
        <v>-4544</v>
      </c>
      <c r="Q787" s="11">
        <f t="shared" si="139"/>
        <v>1257108.575</v>
      </c>
      <c r="R787" s="11">
        <f t="shared" si="140"/>
        <v>25308</v>
      </c>
      <c r="S787" s="11">
        <f t="shared" si="142"/>
        <v>0</v>
      </c>
      <c r="T787" s="20"/>
    </row>
    <row r="788" spans="1:20" x14ac:dyDescent="0.25">
      <c r="A788">
        <v>2021020201</v>
      </c>
      <c r="B788">
        <v>3</v>
      </c>
      <c r="C788" s="7">
        <v>0.62587999999999999</v>
      </c>
      <c r="D788" s="6">
        <f t="shared" si="144"/>
        <v>93882</v>
      </c>
      <c r="E788" s="60">
        <v>0.81425000000000003</v>
      </c>
      <c r="F788" s="6">
        <f t="shared" si="141"/>
        <v>0</v>
      </c>
      <c r="G788" s="7">
        <v>0.57491000000000003</v>
      </c>
      <c r="H788" s="6">
        <f t="shared" si="145"/>
        <v>7186.375</v>
      </c>
      <c r="I788" s="7">
        <v>0</v>
      </c>
      <c r="J788" s="6">
        <f t="shared" si="146"/>
        <v>0</v>
      </c>
      <c r="K788" s="20"/>
      <c r="L788" s="6">
        <f t="shared" ref="L788:L851" si="147">IF(D788-F788&gt;C$17,C$17,D788-F788)</f>
        <v>64000</v>
      </c>
      <c r="M788" s="6">
        <f t="shared" ref="M788:M851" si="148">IF(D788-F788-L788&gt;H788,H788,D788-F788-L788)</f>
        <v>7186.375</v>
      </c>
      <c r="N788" s="6">
        <f t="shared" ref="N788:N851" si="149">IF(D788-F788-L788-M788&gt;J788,J788,D788-F788-L788-M788)</f>
        <v>0</v>
      </c>
      <c r="O788" s="6">
        <f t="shared" ref="O788:O851" si="150">D788-F788-L788-M788-N788</f>
        <v>22695.625</v>
      </c>
      <c r="P788" s="6">
        <f t="shared" si="143"/>
        <v>-2612.375</v>
      </c>
      <c r="Q788" s="11">
        <f t="shared" ref="Q788:Q851" si="151">IF(AA$25*P$17-AA$24+Q787-O788&gt;Q$19,Q$19,IF(AA$25*P$17-AA$24+Q787-O788&lt;0,0,AA$25*P$17-AA$24+Q787-O788))</f>
        <v>1259879.2</v>
      </c>
      <c r="R788" s="11">
        <f t="shared" ref="R788:R851" si="152">IF(Q787-Q788+P$17-AA$24&lt;O788,Q787-Q788+P$17-AA$24,O788)</f>
        <v>22695.625</v>
      </c>
      <c r="S788" s="11">
        <f t="shared" si="142"/>
        <v>0</v>
      </c>
      <c r="T788" s="20"/>
    </row>
    <row r="789" spans="1:20" x14ac:dyDescent="0.25">
      <c r="A789">
        <v>2021020202</v>
      </c>
      <c r="B789">
        <v>3</v>
      </c>
      <c r="C789" s="7">
        <v>0.61434</v>
      </c>
      <c r="D789" s="6">
        <f t="shared" si="144"/>
        <v>92151</v>
      </c>
      <c r="E789" s="60">
        <v>0.82552999999999999</v>
      </c>
      <c r="F789" s="6">
        <f t="shared" ref="F789:F852" si="153">F$18*E789</f>
        <v>0</v>
      </c>
      <c r="G789" s="7">
        <v>0.54037999999999997</v>
      </c>
      <c r="H789" s="6">
        <f t="shared" si="145"/>
        <v>6754.75</v>
      </c>
      <c r="I789" s="7">
        <v>0</v>
      </c>
      <c r="J789" s="6">
        <f t="shared" si="146"/>
        <v>0</v>
      </c>
      <c r="K789" s="20"/>
      <c r="L789" s="6">
        <f t="shared" si="147"/>
        <v>64000</v>
      </c>
      <c r="M789" s="6">
        <f t="shared" si="148"/>
        <v>6754.75</v>
      </c>
      <c r="N789" s="6">
        <f t="shared" si="149"/>
        <v>0</v>
      </c>
      <c r="O789" s="6">
        <f t="shared" si="150"/>
        <v>21396.25</v>
      </c>
      <c r="P789" s="6">
        <f t="shared" si="143"/>
        <v>-1299.375</v>
      </c>
      <c r="Q789" s="11">
        <f t="shared" si="151"/>
        <v>1263949.2</v>
      </c>
      <c r="R789" s="11">
        <f t="shared" si="152"/>
        <v>21396.25</v>
      </c>
      <c r="S789" s="11">
        <f t="shared" ref="S789:S852" si="154">O789-R789</f>
        <v>0</v>
      </c>
      <c r="T789" s="20"/>
    </row>
    <row r="790" spans="1:20" x14ac:dyDescent="0.25">
      <c r="A790">
        <v>2021020203</v>
      </c>
      <c r="B790">
        <v>3</v>
      </c>
      <c r="C790" s="7">
        <v>0.61082000000000003</v>
      </c>
      <c r="D790" s="6">
        <f t="shared" si="144"/>
        <v>91623</v>
      </c>
      <c r="E790" s="60">
        <v>0.84114999999999995</v>
      </c>
      <c r="F790" s="6">
        <f t="shared" si="153"/>
        <v>0</v>
      </c>
      <c r="G790" s="7">
        <v>0.50100999999999996</v>
      </c>
      <c r="H790" s="6">
        <f t="shared" si="145"/>
        <v>6262.6249999999991</v>
      </c>
      <c r="I790" s="7">
        <v>0</v>
      </c>
      <c r="J790" s="6">
        <f t="shared" si="146"/>
        <v>0</v>
      </c>
      <c r="K790" s="20"/>
      <c r="L790" s="6">
        <f t="shared" si="147"/>
        <v>64000</v>
      </c>
      <c r="M790" s="6">
        <f t="shared" si="148"/>
        <v>6262.6249999999991</v>
      </c>
      <c r="N790" s="6">
        <f t="shared" si="149"/>
        <v>0</v>
      </c>
      <c r="O790" s="6">
        <f t="shared" si="150"/>
        <v>21360.375</v>
      </c>
      <c r="P790" s="6">
        <f t="shared" ref="P790:P853" si="155">O790-O789</f>
        <v>-35.875</v>
      </c>
      <c r="Q790" s="11">
        <f t="shared" si="151"/>
        <v>1268055.075</v>
      </c>
      <c r="R790" s="11">
        <f t="shared" si="152"/>
        <v>21360.375</v>
      </c>
      <c r="S790" s="11">
        <f t="shared" si="154"/>
        <v>0</v>
      </c>
      <c r="T790" s="20"/>
    </row>
    <row r="791" spans="1:20" x14ac:dyDescent="0.25">
      <c r="A791">
        <v>2021020204</v>
      </c>
      <c r="B791">
        <v>3</v>
      </c>
      <c r="C791" s="7">
        <v>0.61141999999999996</v>
      </c>
      <c r="D791" s="6">
        <f t="shared" si="144"/>
        <v>91713</v>
      </c>
      <c r="E791" s="60">
        <v>0.85050999999999999</v>
      </c>
      <c r="F791" s="6">
        <f t="shared" si="153"/>
        <v>0</v>
      </c>
      <c r="G791" s="7">
        <v>0.49530000000000002</v>
      </c>
      <c r="H791" s="6">
        <f t="shared" si="145"/>
        <v>6191.25</v>
      </c>
      <c r="I791" s="7">
        <v>0</v>
      </c>
      <c r="J791" s="6">
        <f t="shared" si="146"/>
        <v>0</v>
      </c>
      <c r="K791" s="20"/>
      <c r="L791" s="6">
        <f t="shared" si="147"/>
        <v>64000</v>
      </c>
      <c r="M791" s="6">
        <f t="shared" si="148"/>
        <v>6191.25</v>
      </c>
      <c r="N791" s="6">
        <f t="shared" si="149"/>
        <v>0</v>
      </c>
      <c r="O791" s="6">
        <f t="shared" si="150"/>
        <v>21521.75</v>
      </c>
      <c r="P791" s="6">
        <f t="shared" si="155"/>
        <v>161.375</v>
      </c>
      <c r="Q791" s="11">
        <f t="shared" si="151"/>
        <v>1271999.575</v>
      </c>
      <c r="R791" s="11">
        <f t="shared" si="152"/>
        <v>21521.75</v>
      </c>
      <c r="S791" s="11">
        <f t="shared" si="154"/>
        <v>0</v>
      </c>
      <c r="T791" s="20"/>
    </row>
    <row r="792" spans="1:20" x14ac:dyDescent="0.25">
      <c r="A792">
        <v>2021020205</v>
      </c>
      <c r="B792">
        <v>3</v>
      </c>
      <c r="C792" s="7">
        <v>0.62375999999999998</v>
      </c>
      <c r="D792" s="6">
        <f t="shared" si="144"/>
        <v>93564</v>
      </c>
      <c r="E792" s="60">
        <v>0.87470999999999999</v>
      </c>
      <c r="F792" s="6">
        <f t="shared" si="153"/>
        <v>0</v>
      </c>
      <c r="G792" s="7">
        <v>0.47510999999999998</v>
      </c>
      <c r="H792" s="6">
        <f t="shared" si="145"/>
        <v>5938.875</v>
      </c>
      <c r="I792" s="7">
        <v>0</v>
      </c>
      <c r="J792" s="6">
        <f t="shared" si="146"/>
        <v>0</v>
      </c>
      <c r="K792" s="20"/>
      <c r="L792" s="6">
        <f t="shared" si="147"/>
        <v>64000</v>
      </c>
      <c r="M792" s="6">
        <f t="shared" si="148"/>
        <v>5938.875</v>
      </c>
      <c r="N792" s="6">
        <f t="shared" si="149"/>
        <v>0</v>
      </c>
      <c r="O792" s="6">
        <f t="shared" si="150"/>
        <v>23625.125</v>
      </c>
      <c r="P792" s="6">
        <f t="shared" si="155"/>
        <v>2103.375</v>
      </c>
      <c r="Q792" s="11">
        <f t="shared" si="151"/>
        <v>1273840.7</v>
      </c>
      <c r="R792" s="11">
        <f t="shared" si="152"/>
        <v>23625.125</v>
      </c>
      <c r="S792" s="11">
        <f t="shared" si="154"/>
        <v>0</v>
      </c>
      <c r="T792" s="20"/>
    </row>
    <row r="793" spans="1:20" x14ac:dyDescent="0.25">
      <c r="A793">
        <v>2021020206</v>
      </c>
      <c r="B793">
        <v>3</v>
      </c>
      <c r="C793" s="7">
        <v>0.65061999999999998</v>
      </c>
      <c r="D793" s="6">
        <f t="shared" si="144"/>
        <v>97593</v>
      </c>
      <c r="E793" s="60">
        <v>0.88238000000000005</v>
      </c>
      <c r="F793" s="6">
        <f t="shared" si="153"/>
        <v>0</v>
      </c>
      <c r="G793" s="7">
        <v>0.48280000000000001</v>
      </c>
      <c r="H793" s="6">
        <f t="shared" si="145"/>
        <v>6035</v>
      </c>
      <c r="I793" s="7">
        <v>0</v>
      </c>
      <c r="J793" s="6">
        <f t="shared" si="146"/>
        <v>0</v>
      </c>
      <c r="K793" s="20"/>
      <c r="L793" s="6">
        <f t="shared" si="147"/>
        <v>64000</v>
      </c>
      <c r="M793" s="6">
        <f t="shared" si="148"/>
        <v>6035</v>
      </c>
      <c r="N793" s="6">
        <f t="shared" si="149"/>
        <v>0</v>
      </c>
      <c r="O793" s="6">
        <f t="shared" si="150"/>
        <v>27558</v>
      </c>
      <c r="P793" s="6">
        <f t="shared" si="155"/>
        <v>3932.875</v>
      </c>
      <c r="Q793" s="11">
        <f t="shared" si="151"/>
        <v>1271748.95</v>
      </c>
      <c r="R793" s="11">
        <f t="shared" si="152"/>
        <v>27558</v>
      </c>
      <c r="S793" s="11">
        <f t="shared" si="154"/>
        <v>0</v>
      </c>
      <c r="T793" s="20"/>
    </row>
    <row r="794" spans="1:20" x14ac:dyDescent="0.25">
      <c r="A794">
        <v>2021020207</v>
      </c>
      <c r="B794">
        <v>3</v>
      </c>
      <c r="C794" s="7">
        <v>0.69027000000000005</v>
      </c>
      <c r="D794" s="6">
        <f t="shared" si="144"/>
        <v>103540.50000000001</v>
      </c>
      <c r="E794" s="60">
        <v>0.89437999999999995</v>
      </c>
      <c r="F794" s="6">
        <f t="shared" si="153"/>
        <v>0</v>
      </c>
      <c r="G794" s="7">
        <v>0.5202</v>
      </c>
      <c r="H794" s="6">
        <f t="shared" si="145"/>
        <v>6502.5</v>
      </c>
      <c r="I794" s="7">
        <v>0</v>
      </c>
      <c r="J794" s="6">
        <f t="shared" si="146"/>
        <v>0</v>
      </c>
      <c r="K794" s="20"/>
      <c r="L794" s="6">
        <f t="shared" si="147"/>
        <v>64000</v>
      </c>
      <c r="M794" s="6">
        <f t="shared" si="148"/>
        <v>6502.5</v>
      </c>
      <c r="N794" s="6">
        <f t="shared" si="149"/>
        <v>0</v>
      </c>
      <c r="O794" s="6">
        <f t="shared" si="150"/>
        <v>33038.000000000015</v>
      </c>
      <c r="P794" s="6">
        <f t="shared" si="155"/>
        <v>5480.0000000000146</v>
      </c>
      <c r="Q794" s="11">
        <f t="shared" si="151"/>
        <v>1264177.2</v>
      </c>
      <c r="R794" s="11">
        <f t="shared" si="152"/>
        <v>33038.000000000015</v>
      </c>
      <c r="S794" s="11">
        <f t="shared" si="154"/>
        <v>0</v>
      </c>
      <c r="T794" s="20"/>
    </row>
    <row r="795" spans="1:20" x14ac:dyDescent="0.25">
      <c r="A795">
        <v>2021020208</v>
      </c>
      <c r="B795">
        <v>3</v>
      </c>
      <c r="C795" s="7">
        <v>0.72208000000000006</v>
      </c>
      <c r="D795" s="6">
        <f t="shared" si="144"/>
        <v>108312.00000000001</v>
      </c>
      <c r="E795" s="60">
        <v>0.88756000000000002</v>
      </c>
      <c r="F795" s="6">
        <f t="shared" si="153"/>
        <v>0</v>
      </c>
      <c r="G795" s="7">
        <v>0.54813999999999996</v>
      </c>
      <c r="H795" s="6">
        <f t="shared" si="145"/>
        <v>6851.7499999999991</v>
      </c>
      <c r="I795" s="7">
        <v>4.7649999999999998E-2</v>
      </c>
      <c r="J795" s="6">
        <f t="shared" si="146"/>
        <v>3812</v>
      </c>
      <c r="K795" s="20"/>
      <c r="L795" s="6">
        <f t="shared" si="147"/>
        <v>64000</v>
      </c>
      <c r="M795" s="6">
        <f t="shared" si="148"/>
        <v>6851.7499999999991</v>
      </c>
      <c r="N795" s="6">
        <f t="shared" si="149"/>
        <v>3812</v>
      </c>
      <c r="O795" s="6">
        <f t="shared" si="150"/>
        <v>33648.250000000015</v>
      </c>
      <c r="P795" s="6">
        <f t="shared" si="155"/>
        <v>610.25</v>
      </c>
      <c r="Q795" s="11">
        <f t="shared" si="151"/>
        <v>1255995.2</v>
      </c>
      <c r="R795" s="11">
        <f t="shared" si="152"/>
        <v>33648.250000000015</v>
      </c>
      <c r="S795" s="11">
        <f t="shared" si="154"/>
        <v>0</v>
      </c>
      <c r="T795" s="20"/>
    </row>
    <row r="796" spans="1:20" x14ac:dyDescent="0.25">
      <c r="A796">
        <v>2021020209</v>
      </c>
      <c r="B796">
        <v>3</v>
      </c>
      <c r="C796" s="7">
        <v>0.73617999999999995</v>
      </c>
      <c r="D796" s="6">
        <f t="shared" si="144"/>
        <v>110426.99999999999</v>
      </c>
      <c r="E796" s="60">
        <v>0.89315</v>
      </c>
      <c r="F796" s="6">
        <f t="shared" si="153"/>
        <v>0</v>
      </c>
      <c r="G796" s="7">
        <v>0.56228</v>
      </c>
      <c r="H796" s="6">
        <f t="shared" si="145"/>
        <v>7028.5</v>
      </c>
      <c r="I796" s="7">
        <v>0.30098000000000003</v>
      </c>
      <c r="J796" s="6">
        <f t="shared" si="146"/>
        <v>24078.400000000001</v>
      </c>
      <c r="K796" s="20"/>
      <c r="L796" s="6">
        <f t="shared" si="147"/>
        <v>64000</v>
      </c>
      <c r="M796" s="6">
        <f t="shared" si="148"/>
        <v>7028.5</v>
      </c>
      <c r="N796" s="6">
        <f t="shared" si="149"/>
        <v>24078.400000000001</v>
      </c>
      <c r="O796" s="6">
        <f t="shared" si="150"/>
        <v>15320.099999999984</v>
      </c>
      <c r="P796" s="6">
        <f t="shared" si="155"/>
        <v>-18328.150000000031</v>
      </c>
      <c r="Q796" s="11">
        <f t="shared" si="151"/>
        <v>1266141.3499999999</v>
      </c>
      <c r="R796" s="11">
        <f t="shared" si="152"/>
        <v>15320.099999999984</v>
      </c>
      <c r="S796" s="11">
        <f t="shared" si="154"/>
        <v>0</v>
      </c>
      <c r="T796" s="20"/>
    </row>
    <row r="797" spans="1:20" x14ac:dyDescent="0.25">
      <c r="A797">
        <v>2021020210</v>
      </c>
      <c r="B797">
        <v>3</v>
      </c>
      <c r="C797" s="7">
        <v>0.73673999999999995</v>
      </c>
      <c r="D797" s="6">
        <f t="shared" si="144"/>
        <v>110510.99999999999</v>
      </c>
      <c r="E797" s="60">
        <v>0.91540999999999995</v>
      </c>
      <c r="F797" s="6">
        <f t="shared" si="153"/>
        <v>0</v>
      </c>
      <c r="G797" s="7">
        <v>0.54505999999999999</v>
      </c>
      <c r="H797" s="6">
        <f t="shared" si="145"/>
        <v>6813.25</v>
      </c>
      <c r="I797" s="7">
        <v>0.47388999999999998</v>
      </c>
      <c r="J797" s="6">
        <f t="shared" si="146"/>
        <v>37911.199999999997</v>
      </c>
      <c r="K797" s="20"/>
      <c r="L797" s="6">
        <f t="shared" si="147"/>
        <v>64000</v>
      </c>
      <c r="M797" s="6">
        <f t="shared" si="148"/>
        <v>6813.25</v>
      </c>
      <c r="N797" s="6">
        <f t="shared" si="149"/>
        <v>37911.199999999997</v>
      </c>
      <c r="O797" s="6">
        <f t="shared" si="150"/>
        <v>1786.5499999999884</v>
      </c>
      <c r="P797" s="6">
        <f t="shared" si="155"/>
        <v>-13533.549999999996</v>
      </c>
      <c r="Q797" s="11">
        <f t="shared" si="151"/>
        <v>1289821.0499999998</v>
      </c>
      <c r="R797" s="11">
        <f t="shared" si="152"/>
        <v>1786.5499999999884</v>
      </c>
      <c r="S797" s="11">
        <f t="shared" si="154"/>
        <v>0</v>
      </c>
      <c r="T797" s="20"/>
    </row>
    <row r="798" spans="1:20" x14ac:dyDescent="0.25">
      <c r="A798">
        <v>2021020211</v>
      </c>
      <c r="B798">
        <v>3</v>
      </c>
      <c r="C798" s="7">
        <v>0.73223000000000005</v>
      </c>
      <c r="D798" s="6">
        <f t="shared" si="144"/>
        <v>109834.5</v>
      </c>
      <c r="E798" s="60">
        <v>0.91271999999999998</v>
      </c>
      <c r="F798" s="6">
        <f t="shared" si="153"/>
        <v>0</v>
      </c>
      <c r="G798" s="7">
        <v>0.55478000000000005</v>
      </c>
      <c r="H798" s="6">
        <f t="shared" si="145"/>
        <v>6934.7500000000009</v>
      </c>
      <c r="I798" s="7">
        <v>0.49764000000000003</v>
      </c>
      <c r="J798" s="6">
        <f t="shared" si="146"/>
        <v>39811.200000000004</v>
      </c>
      <c r="K798" s="20"/>
      <c r="L798" s="6">
        <f t="shared" si="147"/>
        <v>64000</v>
      </c>
      <c r="M798" s="6">
        <f t="shared" si="148"/>
        <v>6934.7500000000009</v>
      </c>
      <c r="N798" s="6">
        <f t="shared" si="149"/>
        <v>38899.75</v>
      </c>
      <c r="O798" s="6">
        <f t="shared" si="150"/>
        <v>0</v>
      </c>
      <c r="P798" s="6">
        <f t="shared" si="155"/>
        <v>-1786.5499999999884</v>
      </c>
      <c r="Q798" s="11">
        <f t="shared" si="151"/>
        <v>1315287.2999999998</v>
      </c>
      <c r="R798" s="11">
        <f t="shared" si="152"/>
        <v>0</v>
      </c>
      <c r="S798" s="11">
        <f t="shared" si="154"/>
        <v>0</v>
      </c>
      <c r="T798" s="20"/>
    </row>
    <row r="799" spans="1:20" x14ac:dyDescent="0.25">
      <c r="A799">
        <v>2021020212</v>
      </c>
      <c r="B799">
        <v>3</v>
      </c>
      <c r="C799" s="7">
        <v>0.72406000000000004</v>
      </c>
      <c r="D799" s="6">
        <f t="shared" si="144"/>
        <v>108609</v>
      </c>
      <c r="E799" s="60">
        <v>0.90737999999999996</v>
      </c>
      <c r="F799" s="6">
        <f t="shared" si="153"/>
        <v>0</v>
      </c>
      <c r="G799" s="7">
        <v>0.52302000000000004</v>
      </c>
      <c r="H799" s="6">
        <f t="shared" si="145"/>
        <v>6537.7500000000009</v>
      </c>
      <c r="I799" s="7">
        <v>0.48903999999999997</v>
      </c>
      <c r="J799" s="6">
        <f t="shared" si="146"/>
        <v>39123.199999999997</v>
      </c>
      <c r="K799" s="20"/>
      <c r="L799" s="6">
        <f t="shared" si="147"/>
        <v>64000</v>
      </c>
      <c r="M799" s="6">
        <f t="shared" si="148"/>
        <v>6537.7500000000009</v>
      </c>
      <c r="N799" s="6">
        <f t="shared" si="149"/>
        <v>38071.25</v>
      </c>
      <c r="O799" s="6">
        <f t="shared" si="150"/>
        <v>0</v>
      </c>
      <c r="P799" s="6">
        <f t="shared" si="155"/>
        <v>0</v>
      </c>
      <c r="Q799" s="11">
        <f t="shared" si="151"/>
        <v>1340753.5499999998</v>
      </c>
      <c r="R799" s="11">
        <f t="shared" si="152"/>
        <v>0</v>
      </c>
      <c r="S799" s="11">
        <f t="shared" si="154"/>
        <v>0</v>
      </c>
      <c r="T799" s="20"/>
    </row>
    <row r="800" spans="1:20" x14ac:dyDescent="0.25">
      <c r="A800">
        <v>2021020213</v>
      </c>
      <c r="B800">
        <v>3</v>
      </c>
      <c r="C800" s="7">
        <v>0.71692999999999996</v>
      </c>
      <c r="D800" s="6">
        <f t="shared" si="144"/>
        <v>107539.5</v>
      </c>
      <c r="E800" s="60">
        <v>0.91393000000000002</v>
      </c>
      <c r="F800" s="6">
        <f t="shared" si="153"/>
        <v>0</v>
      </c>
      <c r="G800" s="7">
        <v>0.46997</v>
      </c>
      <c r="H800" s="6">
        <f t="shared" si="145"/>
        <v>5874.625</v>
      </c>
      <c r="I800" s="7">
        <v>0.53269999999999995</v>
      </c>
      <c r="J800" s="6">
        <f t="shared" si="146"/>
        <v>42615.999999999993</v>
      </c>
      <c r="K800" s="20"/>
      <c r="L800" s="6">
        <f t="shared" si="147"/>
        <v>64000</v>
      </c>
      <c r="M800" s="6">
        <f t="shared" si="148"/>
        <v>5874.625</v>
      </c>
      <c r="N800" s="6">
        <f t="shared" si="149"/>
        <v>37664.875</v>
      </c>
      <c r="O800" s="6">
        <f t="shared" si="150"/>
        <v>0</v>
      </c>
      <c r="P800" s="6">
        <f t="shared" si="155"/>
        <v>0</v>
      </c>
      <c r="Q800" s="11">
        <f t="shared" si="151"/>
        <v>1350000</v>
      </c>
      <c r="R800" s="11">
        <f t="shared" si="152"/>
        <v>0</v>
      </c>
      <c r="S800" s="11">
        <f t="shared" si="154"/>
        <v>0</v>
      </c>
      <c r="T800" s="20"/>
    </row>
    <row r="801" spans="1:20" x14ac:dyDescent="0.25">
      <c r="A801">
        <v>2021020214</v>
      </c>
      <c r="B801">
        <v>3</v>
      </c>
      <c r="C801" s="7">
        <v>0.70965999999999996</v>
      </c>
      <c r="D801" s="6">
        <f t="shared" si="144"/>
        <v>106449</v>
      </c>
      <c r="E801" s="60">
        <v>0.96621000000000001</v>
      </c>
      <c r="F801" s="6">
        <f t="shared" si="153"/>
        <v>0</v>
      </c>
      <c r="G801" s="7">
        <v>0.37957000000000002</v>
      </c>
      <c r="H801" s="6">
        <f t="shared" si="145"/>
        <v>4744.625</v>
      </c>
      <c r="I801" s="7">
        <v>0.58196999999999999</v>
      </c>
      <c r="J801" s="6">
        <f t="shared" si="146"/>
        <v>46557.599999999999</v>
      </c>
      <c r="K801" s="20"/>
      <c r="L801" s="6">
        <f t="shared" si="147"/>
        <v>64000</v>
      </c>
      <c r="M801" s="6">
        <f t="shared" si="148"/>
        <v>4744.625</v>
      </c>
      <c r="N801" s="6">
        <f t="shared" si="149"/>
        <v>37704.375</v>
      </c>
      <c r="O801" s="6">
        <f t="shared" si="150"/>
        <v>0</v>
      </c>
      <c r="P801" s="6">
        <f t="shared" si="155"/>
        <v>0</v>
      </c>
      <c r="Q801" s="11">
        <f t="shared" si="151"/>
        <v>1350000</v>
      </c>
      <c r="R801" s="11">
        <f t="shared" si="152"/>
        <v>0</v>
      </c>
      <c r="S801" s="11">
        <f t="shared" si="154"/>
        <v>0</v>
      </c>
      <c r="T801" s="20"/>
    </row>
    <row r="802" spans="1:20" x14ac:dyDescent="0.25">
      <c r="A802">
        <v>2021020215</v>
      </c>
      <c r="B802">
        <v>3</v>
      </c>
      <c r="C802" s="7">
        <v>0.70306999999999997</v>
      </c>
      <c r="D802" s="6">
        <f t="shared" si="144"/>
        <v>105460.5</v>
      </c>
      <c r="E802" s="60">
        <v>0.98767000000000005</v>
      </c>
      <c r="F802" s="6">
        <f t="shared" si="153"/>
        <v>0</v>
      </c>
      <c r="G802" s="7">
        <v>0.35737000000000002</v>
      </c>
      <c r="H802" s="6">
        <f t="shared" si="145"/>
        <v>4467.125</v>
      </c>
      <c r="I802" s="7">
        <v>0.60063999999999995</v>
      </c>
      <c r="J802" s="6">
        <f t="shared" si="146"/>
        <v>48051.199999999997</v>
      </c>
      <c r="K802" s="20"/>
      <c r="L802" s="6">
        <f t="shared" si="147"/>
        <v>64000</v>
      </c>
      <c r="M802" s="6">
        <f t="shared" si="148"/>
        <v>4467.125</v>
      </c>
      <c r="N802" s="6">
        <f t="shared" si="149"/>
        <v>36993.375</v>
      </c>
      <c r="O802" s="6">
        <f t="shared" si="150"/>
        <v>0</v>
      </c>
      <c r="P802" s="6">
        <f t="shared" si="155"/>
        <v>0</v>
      </c>
      <c r="Q802" s="11">
        <f t="shared" si="151"/>
        <v>1350000</v>
      </c>
      <c r="R802" s="11">
        <f t="shared" si="152"/>
        <v>0</v>
      </c>
      <c r="S802" s="11">
        <f t="shared" si="154"/>
        <v>0</v>
      </c>
      <c r="T802" s="20"/>
    </row>
    <row r="803" spans="1:20" x14ac:dyDescent="0.25">
      <c r="A803">
        <v>2021020216</v>
      </c>
      <c r="B803">
        <v>3</v>
      </c>
      <c r="C803" s="7">
        <v>0.70194000000000001</v>
      </c>
      <c r="D803" s="6">
        <f t="shared" si="144"/>
        <v>105291</v>
      </c>
      <c r="E803" s="60">
        <v>0.99450000000000005</v>
      </c>
      <c r="F803" s="6">
        <f t="shared" si="153"/>
        <v>0</v>
      </c>
      <c r="G803" s="7">
        <v>0.33278999999999997</v>
      </c>
      <c r="H803" s="6">
        <f t="shared" si="145"/>
        <v>4159.875</v>
      </c>
      <c r="I803" s="7">
        <v>0.35976000000000002</v>
      </c>
      <c r="J803" s="6">
        <f t="shared" si="146"/>
        <v>28780.800000000003</v>
      </c>
      <c r="K803" s="20"/>
      <c r="L803" s="6">
        <f t="shared" si="147"/>
        <v>64000</v>
      </c>
      <c r="M803" s="6">
        <f t="shared" si="148"/>
        <v>4159.875</v>
      </c>
      <c r="N803" s="6">
        <f t="shared" si="149"/>
        <v>28780.800000000003</v>
      </c>
      <c r="O803" s="6">
        <f t="shared" si="150"/>
        <v>8350.3249999999971</v>
      </c>
      <c r="P803" s="6">
        <f t="shared" si="155"/>
        <v>8350.3249999999971</v>
      </c>
      <c r="Q803" s="11">
        <f t="shared" si="151"/>
        <v>1350000</v>
      </c>
      <c r="R803" s="11">
        <f t="shared" si="152"/>
        <v>8350.3249999999971</v>
      </c>
      <c r="S803" s="11">
        <f t="shared" si="154"/>
        <v>0</v>
      </c>
      <c r="T803" s="20"/>
    </row>
    <row r="804" spans="1:20" x14ac:dyDescent="0.25">
      <c r="A804">
        <v>2021020217</v>
      </c>
      <c r="B804">
        <v>3</v>
      </c>
      <c r="C804" s="7">
        <v>0.71038999999999997</v>
      </c>
      <c r="D804" s="6">
        <f t="shared" si="144"/>
        <v>106558.5</v>
      </c>
      <c r="E804" s="60">
        <v>0.99804999999999999</v>
      </c>
      <c r="F804" s="6">
        <f t="shared" si="153"/>
        <v>0</v>
      </c>
      <c r="G804" s="7">
        <v>0.27729999999999999</v>
      </c>
      <c r="H804" s="6">
        <f t="shared" si="145"/>
        <v>3466.25</v>
      </c>
      <c r="I804" s="7">
        <v>4.9860000000000002E-2</v>
      </c>
      <c r="J804" s="6">
        <f t="shared" si="146"/>
        <v>3988.8</v>
      </c>
      <c r="K804" s="20"/>
      <c r="L804" s="6">
        <f t="shared" si="147"/>
        <v>64000</v>
      </c>
      <c r="M804" s="6">
        <f t="shared" si="148"/>
        <v>3466.25</v>
      </c>
      <c r="N804" s="6">
        <f t="shared" si="149"/>
        <v>3988.8</v>
      </c>
      <c r="O804" s="6">
        <f t="shared" si="150"/>
        <v>35103.449999999997</v>
      </c>
      <c r="P804" s="6">
        <f t="shared" si="155"/>
        <v>26753.125</v>
      </c>
      <c r="Q804" s="11">
        <f t="shared" si="151"/>
        <v>1340362.8</v>
      </c>
      <c r="R804" s="11">
        <f t="shared" si="152"/>
        <v>35103.449999999997</v>
      </c>
      <c r="S804" s="11">
        <f t="shared" si="154"/>
        <v>0</v>
      </c>
      <c r="T804" s="20"/>
    </row>
    <row r="805" spans="1:20" x14ac:dyDescent="0.25">
      <c r="A805">
        <v>2021020218</v>
      </c>
      <c r="B805">
        <v>3</v>
      </c>
      <c r="C805" s="7">
        <v>0.73816999999999999</v>
      </c>
      <c r="D805" s="6">
        <f t="shared" si="144"/>
        <v>110725.5</v>
      </c>
      <c r="E805" s="60">
        <v>0.99922999999999995</v>
      </c>
      <c r="F805" s="6">
        <f t="shared" si="153"/>
        <v>0</v>
      </c>
      <c r="G805" s="7">
        <v>0.22817000000000001</v>
      </c>
      <c r="H805" s="6">
        <f t="shared" si="145"/>
        <v>2852.125</v>
      </c>
      <c r="I805" s="7">
        <v>0</v>
      </c>
      <c r="J805" s="6">
        <f t="shared" si="146"/>
        <v>0</v>
      </c>
      <c r="K805" s="20"/>
      <c r="L805" s="6">
        <f t="shared" si="147"/>
        <v>64000</v>
      </c>
      <c r="M805" s="6">
        <f t="shared" si="148"/>
        <v>2852.125</v>
      </c>
      <c r="N805" s="6">
        <f t="shared" si="149"/>
        <v>0</v>
      </c>
      <c r="O805" s="6">
        <f t="shared" si="150"/>
        <v>43873.375</v>
      </c>
      <c r="P805" s="6">
        <f t="shared" si="155"/>
        <v>8769.9250000000029</v>
      </c>
      <c r="Q805" s="11">
        <f t="shared" si="151"/>
        <v>1321955.675</v>
      </c>
      <c r="R805" s="11">
        <f t="shared" si="152"/>
        <v>43873.375</v>
      </c>
      <c r="S805" s="11">
        <f t="shared" si="154"/>
        <v>0</v>
      </c>
      <c r="T805" s="20"/>
    </row>
    <row r="806" spans="1:20" x14ac:dyDescent="0.25">
      <c r="A806">
        <v>2021020219</v>
      </c>
      <c r="B806">
        <v>3</v>
      </c>
      <c r="C806" s="7">
        <v>0.75854999999999995</v>
      </c>
      <c r="D806" s="6">
        <f t="shared" si="144"/>
        <v>113782.49999999999</v>
      </c>
      <c r="E806" s="60">
        <v>0.99658999999999998</v>
      </c>
      <c r="F806" s="6">
        <f t="shared" si="153"/>
        <v>0</v>
      </c>
      <c r="G806" s="7">
        <v>0.19932</v>
      </c>
      <c r="H806" s="6">
        <f t="shared" si="145"/>
        <v>2491.5</v>
      </c>
      <c r="I806" s="7">
        <v>0</v>
      </c>
      <c r="J806" s="6">
        <f t="shared" si="146"/>
        <v>0</v>
      </c>
      <c r="K806" s="20"/>
      <c r="L806" s="6">
        <f t="shared" si="147"/>
        <v>64000</v>
      </c>
      <c r="M806" s="6">
        <f t="shared" si="148"/>
        <v>2491.5</v>
      </c>
      <c r="N806" s="6">
        <f t="shared" si="149"/>
        <v>0</v>
      </c>
      <c r="O806" s="6">
        <f t="shared" si="150"/>
        <v>47290.999999999985</v>
      </c>
      <c r="P806" s="6">
        <f t="shared" si="155"/>
        <v>3417.6249999999854</v>
      </c>
      <c r="Q806" s="11">
        <f t="shared" si="151"/>
        <v>1300130.925</v>
      </c>
      <c r="R806" s="11">
        <f t="shared" si="152"/>
        <v>47290.999999999985</v>
      </c>
      <c r="S806" s="11">
        <f t="shared" si="154"/>
        <v>0</v>
      </c>
      <c r="T806" s="20"/>
    </row>
    <row r="807" spans="1:20" x14ac:dyDescent="0.25">
      <c r="A807">
        <v>2021020220</v>
      </c>
      <c r="B807">
        <v>3</v>
      </c>
      <c r="C807" s="7">
        <v>0.75041999999999998</v>
      </c>
      <c r="D807" s="6">
        <f t="shared" si="144"/>
        <v>112563</v>
      </c>
      <c r="E807" s="60">
        <v>0.99326999999999999</v>
      </c>
      <c r="F807" s="6">
        <f t="shared" si="153"/>
        <v>0</v>
      </c>
      <c r="G807" s="7">
        <v>0.19092999999999999</v>
      </c>
      <c r="H807" s="6">
        <f t="shared" si="145"/>
        <v>2386.625</v>
      </c>
      <c r="I807" s="7">
        <v>0</v>
      </c>
      <c r="J807" s="6">
        <f t="shared" si="146"/>
        <v>0</v>
      </c>
      <c r="K807" s="20"/>
      <c r="L807" s="6">
        <f t="shared" si="147"/>
        <v>64000</v>
      </c>
      <c r="M807" s="6">
        <f t="shared" si="148"/>
        <v>2386.625</v>
      </c>
      <c r="N807" s="6">
        <f t="shared" si="149"/>
        <v>0</v>
      </c>
      <c r="O807" s="6">
        <f t="shared" si="150"/>
        <v>46176.375</v>
      </c>
      <c r="P807" s="6">
        <f t="shared" si="155"/>
        <v>-1114.6249999999854</v>
      </c>
      <c r="Q807" s="11">
        <f t="shared" si="151"/>
        <v>1279420.8</v>
      </c>
      <c r="R807" s="11">
        <f t="shared" si="152"/>
        <v>46176.375</v>
      </c>
      <c r="S807" s="11">
        <f t="shared" si="154"/>
        <v>0</v>
      </c>
      <c r="T807" s="20"/>
    </row>
    <row r="808" spans="1:20" x14ac:dyDescent="0.25">
      <c r="A808">
        <v>2021020221</v>
      </c>
      <c r="B808">
        <v>3</v>
      </c>
      <c r="C808" s="7">
        <v>0.73395999999999995</v>
      </c>
      <c r="D808" s="6">
        <f t="shared" si="144"/>
        <v>110093.99999999999</v>
      </c>
      <c r="E808" s="60">
        <v>0.99085000000000001</v>
      </c>
      <c r="F808" s="6">
        <f t="shared" si="153"/>
        <v>0</v>
      </c>
      <c r="G808" s="7">
        <v>0.19736000000000001</v>
      </c>
      <c r="H808" s="6">
        <f t="shared" si="145"/>
        <v>2467</v>
      </c>
      <c r="I808" s="7">
        <v>0</v>
      </c>
      <c r="J808" s="6">
        <f t="shared" si="146"/>
        <v>0</v>
      </c>
      <c r="K808" s="20"/>
      <c r="L808" s="6">
        <f t="shared" si="147"/>
        <v>64000</v>
      </c>
      <c r="M808" s="6">
        <f t="shared" si="148"/>
        <v>2467</v>
      </c>
      <c r="N808" s="6">
        <f t="shared" si="149"/>
        <v>0</v>
      </c>
      <c r="O808" s="6">
        <f t="shared" si="150"/>
        <v>43626.999999999985</v>
      </c>
      <c r="P808" s="6">
        <f t="shared" si="155"/>
        <v>-2549.3750000000146</v>
      </c>
      <c r="Q808" s="11">
        <f t="shared" si="151"/>
        <v>1261260.05</v>
      </c>
      <c r="R808" s="11">
        <f t="shared" si="152"/>
        <v>43626.999999999985</v>
      </c>
      <c r="S808" s="11">
        <f t="shared" si="154"/>
        <v>0</v>
      </c>
      <c r="T808" s="20"/>
    </row>
    <row r="809" spans="1:20" x14ac:dyDescent="0.25">
      <c r="A809">
        <v>2021020222</v>
      </c>
      <c r="B809">
        <v>3</v>
      </c>
      <c r="C809" s="7">
        <v>0.71111999999999997</v>
      </c>
      <c r="D809" s="6">
        <f t="shared" si="144"/>
        <v>106668</v>
      </c>
      <c r="E809" s="60">
        <v>0.98619000000000001</v>
      </c>
      <c r="F809" s="6">
        <f t="shared" si="153"/>
        <v>0</v>
      </c>
      <c r="G809" s="7">
        <v>0.21948000000000001</v>
      </c>
      <c r="H809" s="6">
        <f t="shared" si="145"/>
        <v>2743.5</v>
      </c>
      <c r="I809" s="7">
        <v>0</v>
      </c>
      <c r="J809" s="6">
        <f t="shared" si="146"/>
        <v>0</v>
      </c>
      <c r="K809" s="20"/>
      <c r="L809" s="6">
        <f t="shared" si="147"/>
        <v>64000</v>
      </c>
      <c r="M809" s="6">
        <f t="shared" si="148"/>
        <v>2743.5</v>
      </c>
      <c r="N809" s="6">
        <f t="shared" si="149"/>
        <v>0</v>
      </c>
      <c r="O809" s="6">
        <f t="shared" si="150"/>
        <v>39924.5</v>
      </c>
      <c r="P809" s="6">
        <f t="shared" si="155"/>
        <v>-3702.4999999999854</v>
      </c>
      <c r="Q809" s="11">
        <f t="shared" si="151"/>
        <v>1246801.8</v>
      </c>
      <c r="R809" s="11">
        <f t="shared" si="152"/>
        <v>39924.5</v>
      </c>
      <c r="S809" s="11">
        <f t="shared" si="154"/>
        <v>0</v>
      </c>
      <c r="T809" s="20"/>
    </row>
    <row r="810" spans="1:20" x14ac:dyDescent="0.25">
      <c r="A810">
        <v>2021020223</v>
      </c>
      <c r="B810">
        <v>3</v>
      </c>
      <c r="C810" s="7">
        <v>0.68062</v>
      </c>
      <c r="D810" s="6">
        <f t="shared" si="144"/>
        <v>102093</v>
      </c>
      <c r="E810" s="60">
        <v>0.98551</v>
      </c>
      <c r="F810" s="6">
        <f t="shared" si="153"/>
        <v>0</v>
      </c>
      <c r="G810" s="7">
        <v>0.22488</v>
      </c>
      <c r="H810" s="6">
        <f t="shared" si="145"/>
        <v>2811</v>
      </c>
      <c r="I810" s="7">
        <v>0</v>
      </c>
      <c r="J810" s="6">
        <f t="shared" si="146"/>
        <v>0</v>
      </c>
      <c r="K810" s="20"/>
      <c r="L810" s="6">
        <f t="shared" si="147"/>
        <v>64000</v>
      </c>
      <c r="M810" s="6">
        <f t="shared" si="148"/>
        <v>2811</v>
      </c>
      <c r="N810" s="6">
        <f t="shared" si="149"/>
        <v>0</v>
      </c>
      <c r="O810" s="6">
        <f t="shared" si="150"/>
        <v>35282</v>
      </c>
      <c r="P810" s="6">
        <f t="shared" si="155"/>
        <v>-4642.5</v>
      </c>
      <c r="Q810" s="11">
        <f t="shared" si="151"/>
        <v>1236986.05</v>
      </c>
      <c r="R810" s="11">
        <f t="shared" si="152"/>
        <v>35282</v>
      </c>
      <c r="S810" s="11">
        <f t="shared" si="154"/>
        <v>0</v>
      </c>
      <c r="T810" s="20"/>
    </row>
    <row r="811" spans="1:20" x14ac:dyDescent="0.25">
      <c r="A811">
        <v>2021020224</v>
      </c>
      <c r="B811">
        <v>3</v>
      </c>
      <c r="C811" s="7">
        <v>0.65215000000000001</v>
      </c>
      <c r="D811" s="6">
        <f t="shared" si="144"/>
        <v>97822.5</v>
      </c>
      <c r="E811" s="60">
        <v>0.98929</v>
      </c>
      <c r="F811" s="6">
        <f t="shared" si="153"/>
        <v>0</v>
      </c>
      <c r="G811" s="7">
        <v>0.23957999999999999</v>
      </c>
      <c r="H811" s="6">
        <f t="shared" si="145"/>
        <v>2994.75</v>
      </c>
      <c r="I811" s="7">
        <v>0</v>
      </c>
      <c r="J811" s="6">
        <f t="shared" si="146"/>
        <v>0</v>
      </c>
      <c r="K811" s="20"/>
      <c r="L811" s="6">
        <f t="shared" si="147"/>
        <v>64000</v>
      </c>
      <c r="M811" s="6">
        <f t="shared" si="148"/>
        <v>2994.75</v>
      </c>
      <c r="N811" s="6">
        <f t="shared" si="149"/>
        <v>0</v>
      </c>
      <c r="O811" s="6">
        <f t="shared" si="150"/>
        <v>30827.75</v>
      </c>
      <c r="P811" s="6">
        <f t="shared" si="155"/>
        <v>-4454.25</v>
      </c>
      <c r="Q811" s="11">
        <f t="shared" si="151"/>
        <v>1231624.55</v>
      </c>
      <c r="R811" s="11">
        <f t="shared" si="152"/>
        <v>30827.75</v>
      </c>
      <c r="S811" s="11">
        <f t="shared" si="154"/>
        <v>0</v>
      </c>
      <c r="T811" s="20"/>
    </row>
    <row r="812" spans="1:20" x14ac:dyDescent="0.25">
      <c r="A812">
        <v>2021020301</v>
      </c>
      <c r="B812">
        <v>4</v>
      </c>
      <c r="C812" s="7">
        <v>0.6331</v>
      </c>
      <c r="D812" s="6">
        <f t="shared" si="144"/>
        <v>94965</v>
      </c>
      <c r="E812" s="60">
        <v>0.98943000000000003</v>
      </c>
      <c r="F812" s="6">
        <f t="shared" si="153"/>
        <v>0</v>
      </c>
      <c r="G812" s="7">
        <v>0.27654000000000001</v>
      </c>
      <c r="H812" s="6">
        <f t="shared" si="145"/>
        <v>3456.75</v>
      </c>
      <c r="I812" s="7">
        <v>0</v>
      </c>
      <c r="J812" s="6">
        <f t="shared" si="146"/>
        <v>0</v>
      </c>
      <c r="K812" s="20"/>
      <c r="L812" s="6">
        <f t="shared" si="147"/>
        <v>64000</v>
      </c>
      <c r="M812" s="6">
        <f t="shared" si="148"/>
        <v>3456.75</v>
      </c>
      <c r="N812" s="6">
        <f t="shared" si="149"/>
        <v>0</v>
      </c>
      <c r="O812" s="6">
        <f t="shared" si="150"/>
        <v>27508.25</v>
      </c>
      <c r="P812" s="6">
        <f t="shared" si="155"/>
        <v>-3319.5</v>
      </c>
      <c r="Q812" s="11">
        <f t="shared" si="151"/>
        <v>1229582.55</v>
      </c>
      <c r="R812" s="11">
        <f t="shared" si="152"/>
        <v>27508.25</v>
      </c>
      <c r="S812" s="11">
        <f t="shared" si="154"/>
        <v>0</v>
      </c>
      <c r="T812" s="20"/>
    </row>
    <row r="813" spans="1:20" x14ac:dyDescent="0.25">
      <c r="A813">
        <v>2021020302</v>
      </c>
      <c r="B813">
        <v>4</v>
      </c>
      <c r="C813" s="7">
        <v>0.62422</v>
      </c>
      <c r="D813" s="6">
        <f t="shared" si="144"/>
        <v>93633</v>
      </c>
      <c r="E813" s="60">
        <v>0.98678999999999994</v>
      </c>
      <c r="F813" s="6">
        <f t="shared" si="153"/>
        <v>0</v>
      </c>
      <c r="G813" s="7">
        <v>0.33904000000000001</v>
      </c>
      <c r="H813" s="6">
        <f t="shared" si="145"/>
        <v>4238</v>
      </c>
      <c r="I813" s="7">
        <v>0</v>
      </c>
      <c r="J813" s="6">
        <f t="shared" si="146"/>
        <v>0</v>
      </c>
      <c r="K813" s="20"/>
      <c r="L813" s="6">
        <f t="shared" si="147"/>
        <v>64000</v>
      </c>
      <c r="M813" s="6">
        <f t="shared" si="148"/>
        <v>4238</v>
      </c>
      <c r="N813" s="6">
        <f t="shared" si="149"/>
        <v>0</v>
      </c>
      <c r="O813" s="6">
        <f t="shared" si="150"/>
        <v>25395</v>
      </c>
      <c r="P813" s="6">
        <f t="shared" si="155"/>
        <v>-2113.25</v>
      </c>
      <c r="Q813" s="11">
        <f t="shared" si="151"/>
        <v>1229653.8</v>
      </c>
      <c r="R813" s="11">
        <f t="shared" si="152"/>
        <v>25395</v>
      </c>
      <c r="S813" s="11">
        <f t="shared" si="154"/>
        <v>0</v>
      </c>
      <c r="T813" s="20"/>
    </row>
    <row r="814" spans="1:20" x14ac:dyDescent="0.25">
      <c r="A814">
        <v>2021020303</v>
      </c>
      <c r="B814">
        <v>4</v>
      </c>
      <c r="C814" s="7">
        <v>0.62104999999999999</v>
      </c>
      <c r="D814" s="6">
        <f t="shared" si="144"/>
        <v>93157.5</v>
      </c>
      <c r="E814" s="60">
        <v>0.98529</v>
      </c>
      <c r="F814" s="6">
        <f t="shared" si="153"/>
        <v>0</v>
      </c>
      <c r="G814" s="7">
        <v>0.40904000000000001</v>
      </c>
      <c r="H814" s="6">
        <f t="shared" si="145"/>
        <v>5113</v>
      </c>
      <c r="I814" s="7">
        <v>0</v>
      </c>
      <c r="J814" s="6">
        <f t="shared" si="146"/>
        <v>0</v>
      </c>
      <c r="K814" s="20"/>
      <c r="L814" s="6">
        <f t="shared" si="147"/>
        <v>64000</v>
      </c>
      <c r="M814" s="6">
        <f t="shared" si="148"/>
        <v>5113</v>
      </c>
      <c r="N814" s="6">
        <f t="shared" si="149"/>
        <v>0</v>
      </c>
      <c r="O814" s="6">
        <f t="shared" si="150"/>
        <v>24044.5</v>
      </c>
      <c r="P814" s="6">
        <f t="shared" si="155"/>
        <v>-1350.5</v>
      </c>
      <c r="Q814" s="11">
        <f t="shared" si="151"/>
        <v>1231075.55</v>
      </c>
      <c r="R814" s="11">
        <f t="shared" si="152"/>
        <v>24044.5</v>
      </c>
      <c r="S814" s="11">
        <f t="shared" si="154"/>
        <v>0</v>
      </c>
      <c r="T814" s="20"/>
    </row>
    <row r="815" spans="1:20" x14ac:dyDescent="0.25">
      <c r="A815">
        <v>2021020304</v>
      </c>
      <c r="B815">
        <v>4</v>
      </c>
      <c r="C815" s="7">
        <v>0.62261999999999995</v>
      </c>
      <c r="D815" s="6">
        <f t="shared" si="144"/>
        <v>93392.999999999985</v>
      </c>
      <c r="E815" s="60">
        <v>0.98546999999999996</v>
      </c>
      <c r="F815" s="6">
        <f t="shared" si="153"/>
        <v>0</v>
      </c>
      <c r="G815" s="7">
        <v>0.45146999999999998</v>
      </c>
      <c r="H815" s="6">
        <f t="shared" si="145"/>
        <v>5643.375</v>
      </c>
      <c r="I815" s="7">
        <v>0</v>
      </c>
      <c r="J815" s="6">
        <f t="shared" si="146"/>
        <v>0</v>
      </c>
      <c r="K815" s="20"/>
      <c r="L815" s="6">
        <f t="shared" si="147"/>
        <v>64000</v>
      </c>
      <c r="M815" s="6">
        <f t="shared" si="148"/>
        <v>5643.375</v>
      </c>
      <c r="N815" s="6">
        <f t="shared" si="149"/>
        <v>0</v>
      </c>
      <c r="O815" s="6">
        <f t="shared" si="150"/>
        <v>23749.624999999985</v>
      </c>
      <c r="P815" s="6">
        <f t="shared" si="155"/>
        <v>-294.87500000001455</v>
      </c>
      <c r="Q815" s="11">
        <f t="shared" si="151"/>
        <v>1232792.175</v>
      </c>
      <c r="R815" s="11">
        <f t="shared" si="152"/>
        <v>23749.624999999985</v>
      </c>
      <c r="S815" s="11">
        <f t="shared" si="154"/>
        <v>0</v>
      </c>
      <c r="T815" s="20"/>
    </row>
    <row r="816" spans="1:20" x14ac:dyDescent="0.25">
      <c r="A816">
        <v>2021020305</v>
      </c>
      <c r="B816">
        <v>4</v>
      </c>
      <c r="C816" s="7">
        <v>0.63576999999999995</v>
      </c>
      <c r="D816" s="6">
        <f t="shared" si="144"/>
        <v>95365.499999999985</v>
      </c>
      <c r="E816" s="60">
        <v>0.98917999999999995</v>
      </c>
      <c r="F816" s="6">
        <f t="shared" si="153"/>
        <v>0</v>
      </c>
      <c r="G816" s="7">
        <v>0.47413</v>
      </c>
      <c r="H816" s="6">
        <f t="shared" si="145"/>
        <v>5926.625</v>
      </c>
      <c r="I816" s="7">
        <v>0</v>
      </c>
      <c r="J816" s="6">
        <f t="shared" si="146"/>
        <v>0</v>
      </c>
      <c r="K816" s="20"/>
      <c r="L816" s="6">
        <f t="shared" si="147"/>
        <v>64000</v>
      </c>
      <c r="M816" s="6">
        <f t="shared" si="148"/>
        <v>5926.625</v>
      </c>
      <c r="N816" s="6">
        <f t="shared" si="149"/>
        <v>0</v>
      </c>
      <c r="O816" s="6">
        <f t="shared" si="150"/>
        <v>25438.874999999985</v>
      </c>
      <c r="P816" s="6">
        <f t="shared" si="155"/>
        <v>1689.25</v>
      </c>
      <c r="Q816" s="11">
        <f t="shared" si="151"/>
        <v>1232819.55</v>
      </c>
      <c r="R816" s="11">
        <f t="shared" si="152"/>
        <v>25438.874999999985</v>
      </c>
      <c r="S816" s="11">
        <f t="shared" si="154"/>
        <v>0</v>
      </c>
      <c r="T816" s="20"/>
    </row>
    <row r="817" spans="1:20" x14ac:dyDescent="0.25">
      <c r="A817">
        <v>2021020306</v>
      </c>
      <c r="B817">
        <v>4</v>
      </c>
      <c r="C817" s="7">
        <v>0.66403000000000001</v>
      </c>
      <c r="D817" s="6">
        <f t="shared" si="144"/>
        <v>99604.5</v>
      </c>
      <c r="E817" s="60">
        <v>0.98897999999999997</v>
      </c>
      <c r="F817" s="6">
        <f t="shared" si="153"/>
        <v>0</v>
      </c>
      <c r="G817" s="7">
        <v>0.48693999999999998</v>
      </c>
      <c r="H817" s="6">
        <f t="shared" si="145"/>
        <v>6086.75</v>
      </c>
      <c r="I817" s="7">
        <v>0</v>
      </c>
      <c r="J817" s="6">
        <f t="shared" si="146"/>
        <v>0</v>
      </c>
      <c r="K817" s="20"/>
      <c r="L817" s="6">
        <f t="shared" si="147"/>
        <v>64000</v>
      </c>
      <c r="M817" s="6">
        <f t="shared" si="148"/>
        <v>6086.75</v>
      </c>
      <c r="N817" s="6">
        <f t="shared" si="149"/>
        <v>0</v>
      </c>
      <c r="O817" s="6">
        <f t="shared" si="150"/>
        <v>29517.75</v>
      </c>
      <c r="P817" s="6">
        <f t="shared" si="155"/>
        <v>4078.8750000000146</v>
      </c>
      <c r="Q817" s="11">
        <f t="shared" si="151"/>
        <v>1228768.05</v>
      </c>
      <c r="R817" s="11">
        <f t="shared" si="152"/>
        <v>29517.75</v>
      </c>
      <c r="S817" s="11">
        <f t="shared" si="154"/>
        <v>0</v>
      </c>
      <c r="T817" s="20"/>
    </row>
    <row r="818" spans="1:20" x14ac:dyDescent="0.25">
      <c r="A818">
        <v>2021020307</v>
      </c>
      <c r="B818">
        <v>4</v>
      </c>
      <c r="C818" s="7">
        <v>0.70838000000000001</v>
      </c>
      <c r="D818" s="6">
        <f t="shared" si="144"/>
        <v>106257</v>
      </c>
      <c r="E818" s="60">
        <v>0.99095</v>
      </c>
      <c r="F818" s="6">
        <f t="shared" si="153"/>
        <v>0</v>
      </c>
      <c r="G818" s="7">
        <v>0.48801</v>
      </c>
      <c r="H818" s="6">
        <f t="shared" si="145"/>
        <v>6100.125</v>
      </c>
      <c r="I818" s="7">
        <v>0</v>
      </c>
      <c r="J818" s="6">
        <f t="shared" si="146"/>
        <v>0</v>
      </c>
      <c r="K818" s="20"/>
      <c r="L818" s="6">
        <f t="shared" si="147"/>
        <v>64000</v>
      </c>
      <c r="M818" s="6">
        <f t="shared" si="148"/>
        <v>6100.125</v>
      </c>
      <c r="N818" s="6">
        <f t="shared" si="149"/>
        <v>0</v>
      </c>
      <c r="O818" s="6">
        <f t="shared" si="150"/>
        <v>36156.875</v>
      </c>
      <c r="P818" s="6">
        <f t="shared" si="155"/>
        <v>6639.125</v>
      </c>
      <c r="Q818" s="11">
        <f t="shared" si="151"/>
        <v>1218077.425</v>
      </c>
      <c r="R818" s="11">
        <f t="shared" si="152"/>
        <v>36156.875</v>
      </c>
      <c r="S818" s="11">
        <f t="shared" si="154"/>
        <v>0</v>
      </c>
      <c r="T818" s="20"/>
    </row>
    <row r="819" spans="1:20" x14ac:dyDescent="0.25">
      <c r="A819">
        <v>2021020308</v>
      </c>
      <c r="B819">
        <v>4</v>
      </c>
      <c r="C819" s="7">
        <v>0.74343000000000004</v>
      </c>
      <c r="D819" s="6">
        <f t="shared" si="144"/>
        <v>111514.5</v>
      </c>
      <c r="E819" s="60">
        <v>0.99333000000000005</v>
      </c>
      <c r="F819" s="6">
        <f t="shared" si="153"/>
        <v>0</v>
      </c>
      <c r="G819" s="7">
        <v>0.61197000000000001</v>
      </c>
      <c r="H819" s="6">
        <f t="shared" si="145"/>
        <v>7649.625</v>
      </c>
      <c r="I819" s="7">
        <v>2.894E-2</v>
      </c>
      <c r="J819" s="6">
        <f t="shared" si="146"/>
        <v>2315.1999999999998</v>
      </c>
      <c r="K819" s="20"/>
      <c r="L819" s="6">
        <f t="shared" si="147"/>
        <v>64000</v>
      </c>
      <c r="M819" s="6">
        <f t="shared" si="148"/>
        <v>7649.625</v>
      </c>
      <c r="N819" s="6">
        <f t="shared" si="149"/>
        <v>2315.1999999999998</v>
      </c>
      <c r="O819" s="6">
        <f t="shared" si="150"/>
        <v>37549.675000000003</v>
      </c>
      <c r="P819" s="6">
        <f t="shared" si="155"/>
        <v>1392.8000000000029</v>
      </c>
      <c r="Q819" s="11">
        <f t="shared" si="151"/>
        <v>1205994</v>
      </c>
      <c r="R819" s="11">
        <f t="shared" si="152"/>
        <v>37549.675000000003</v>
      </c>
      <c r="S819" s="11">
        <f t="shared" si="154"/>
        <v>0</v>
      </c>
      <c r="T819" s="20"/>
    </row>
    <row r="820" spans="1:20" x14ac:dyDescent="0.25">
      <c r="A820">
        <v>2021020309</v>
      </c>
      <c r="B820">
        <v>4</v>
      </c>
      <c r="C820" s="7">
        <v>0.74978</v>
      </c>
      <c r="D820" s="6">
        <f t="shared" si="144"/>
        <v>112467</v>
      </c>
      <c r="E820" s="60">
        <v>0.99092000000000002</v>
      </c>
      <c r="F820" s="6">
        <f t="shared" si="153"/>
        <v>0</v>
      </c>
      <c r="G820" s="7">
        <v>0.67501999999999995</v>
      </c>
      <c r="H820" s="6">
        <f t="shared" si="145"/>
        <v>8437.75</v>
      </c>
      <c r="I820" s="7">
        <v>0.17252000000000001</v>
      </c>
      <c r="J820" s="6">
        <f t="shared" si="146"/>
        <v>13801.6</v>
      </c>
      <c r="K820" s="20"/>
      <c r="L820" s="6">
        <f t="shared" si="147"/>
        <v>64000</v>
      </c>
      <c r="M820" s="6">
        <f t="shared" si="148"/>
        <v>8437.75</v>
      </c>
      <c r="N820" s="6">
        <f t="shared" si="149"/>
        <v>13801.6</v>
      </c>
      <c r="O820" s="6">
        <f t="shared" si="150"/>
        <v>26227.65</v>
      </c>
      <c r="P820" s="6">
        <f t="shared" si="155"/>
        <v>-11322.025000000001</v>
      </c>
      <c r="Q820" s="11">
        <f t="shared" si="151"/>
        <v>1205232.6000000001</v>
      </c>
      <c r="R820" s="11">
        <f t="shared" si="152"/>
        <v>26227.65</v>
      </c>
      <c r="S820" s="11">
        <f t="shared" si="154"/>
        <v>0</v>
      </c>
      <c r="T820" s="20"/>
    </row>
    <row r="821" spans="1:20" x14ac:dyDescent="0.25">
      <c r="A821">
        <v>2021020310</v>
      </c>
      <c r="B821">
        <v>4</v>
      </c>
      <c r="C821" s="7">
        <v>0.73916000000000004</v>
      </c>
      <c r="D821" s="6">
        <f t="shared" si="144"/>
        <v>110874</v>
      </c>
      <c r="E821" s="60">
        <v>0.98934</v>
      </c>
      <c r="F821" s="6">
        <f t="shared" si="153"/>
        <v>0</v>
      </c>
      <c r="G821" s="7">
        <v>0.69491000000000003</v>
      </c>
      <c r="H821" s="6">
        <f t="shared" si="145"/>
        <v>8686.375</v>
      </c>
      <c r="I821" s="7">
        <v>0.32158999999999999</v>
      </c>
      <c r="J821" s="6">
        <f t="shared" si="146"/>
        <v>25727.200000000001</v>
      </c>
      <c r="K821" s="20"/>
      <c r="L821" s="6">
        <f t="shared" si="147"/>
        <v>64000</v>
      </c>
      <c r="M821" s="6">
        <f t="shared" si="148"/>
        <v>8686.375</v>
      </c>
      <c r="N821" s="6">
        <f t="shared" si="149"/>
        <v>25727.200000000001</v>
      </c>
      <c r="O821" s="6">
        <f t="shared" si="150"/>
        <v>12460.424999999999</v>
      </c>
      <c r="P821" s="6">
        <f t="shared" si="155"/>
        <v>-13767.225000000002</v>
      </c>
      <c r="Q821" s="11">
        <f t="shared" si="151"/>
        <v>1218238.425</v>
      </c>
      <c r="R821" s="11">
        <f t="shared" si="152"/>
        <v>12460.424999999999</v>
      </c>
      <c r="S821" s="11">
        <f t="shared" si="154"/>
        <v>0</v>
      </c>
      <c r="T821" s="20"/>
    </row>
    <row r="822" spans="1:20" x14ac:dyDescent="0.25">
      <c r="A822">
        <v>2021020311</v>
      </c>
      <c r="B822">
        <v>4</v>
      </c>
      <c r="C822" s="7">
        <v>0.72701000000000005</v>
      </c>
      <c r="D822" s="6">
        <f t="shared" si="144"/>
        <v>109051.5</v>
      </c>
      <c r="E822" s="60">
        <v>0.98814000000000002</v>
      </c>
      <c r="F822" s="6">
        <f t="shared" si="153"/>
        <v>0</v>
      </c>
      <c r="G822" s="7">
        <v>0.71879999999999999</v>
      </c>
      <c r="H822" s="6">
        <f t="shared" si="145"/>
        <v>8985</v>
      </c>
      <c r="I822" s="7">
        <v>0.42151</v>
      </c>
      <c r="J822" s="6">
        <f t="shared" si="146"/>
        <v>33720.800000000003</v>
      </c>
      <c r="K822" s="20"/>
      <c r="L822" s="6">
        <f t="shared" si="147"/>
        <v>64000</v>
      </c>
      <c r="M822" s="6">
        <f t="shared" si="148"/>
        <v>8985</v>
      </c>
      <c r="N822" s="6">
        <f t="shared" si="149"/>
        <v>33720.800000000003</v>
      </c>
      <c r="O822" s="6">
        <f t="shared" si="150"/>
        <v>2345.6999999999971</v>
      </c>
      <c r="P822" s="6">
        <f t="shared" si="155"/>
        <v>-10114.725000000002</v>
      </c>
      <c r="Q822" s="11">
        <f t="shared" si="151"/>
        <v>1241358.9750000001</v>
      </c>
      <c r="R822" s="11">
        <f t="shared" si="152"/>
        <v>2345.6999999999971</v>
      </c>
      <c r="S822" s="11">
        <f t="shared" si="154"/>
        <v>0</v>
      </c>
      <c r="T822" s="20"/>
    </row>
    <row r="823" spans="1:20" x14ac:dyDescent="0.25">
      <c r="A823">
        <v>2021020312</v>
      </c>
      <c r="B823">
        <v>4</v>
      </c>
      <c r="C823" s="7">
        <v>0.71418000000000004</v>
      </c>
      <c r="D823" s="6">
        <f t="shared" si="144"/>
        <v>107127</v>
      </c>
      <c r="E823" s="60">
        <v>0.98760999999999999</v>
      </c>
      <c r="F823" s="6">
        <f t="shared" si="153"/>
        <v>0</v>
      </c>
      <c r="G823" s="7">
        <v>0.71763999999999994</v>
      </c>
      <c r="H823" s="6">
        <f t="shared" si="145"/>
        <v>8970.5</v>
      </c>
      <c r="I823" s="7">
        <v>0.46734999999999999</v>
      </c>
      <c r="J823" s="6">
        <f t="shared" si="146"/>
        <v>37388</v>
      </c>
      <c r="K823" s="20"/>
      <c r="L823" s="6">
        <f t="shared" si="147"/>
        <v>64000</v>
      </c>
      <c r="M823" s="6">
        <f t="shared" si="148"/>
        <v>8970.5</v>
      </c>
      <c r="N823" s="6">
        <f t="shared" si="149"/>
        <v>34156.5</v>
      </c>
      <c r="O823" s="6">
        <f t="shared" si="150"/>
        <v>0</v>
      </c>
      <c r="P823" s="6">
        <f t="shared" si="155"/>
        <v>-2345.6999999999971</v>
      </c>
      <c r="Q823" s="11">
        <f t="shared" si="151"/>
        <v>1266825.2250000001</v>
      </c>
      <c r="R823" s="11">
        <f t="shared" si="152"/>
        <v>0</v>
      </c>
      <c r="S823" s="11">
        <f t="shared" si="154"/>
        <v>0</v>
      </c>
      <c r="T823" s="20"/>
    </row>
    <row r="824" spans="1:20" x14ac:dyDescent="0.25">
      <c r="A824">
        <v>2021020313</v>
      </c>
      <c r="B824">
        <v>4</v>
      </c>
      <c r="C824" s="7">
        <v>0.70086999999999999</v>
      </c>
      <c r="D824" s="6">
        <f t="shared" si="144"/>
        <v>105130.5</v>
      </c>
      <c r="E824" s="60">
        <v>0.98224999999999996</v>
      </c>
      <c r="F824" s="6">
        <f t="shared" si="153"/>
        <v>0</v>
      </c>
      <c r="G824" s="7">
        <v>0.70299999999999996</v>
      </c>
      <c r="H824" s="6">
        <f t="shared" si="145"/>
        <v>8787.5</v>
      </c>
      <c r="I824" s="7">
        <v>0.48093000000000002</v>
      </c>
      <c r="J824" s="6">
        <f t="shared" si="146"/>
        <v>38474.400000000001</v>
      </c>
      <c r="K824" s="20"/>
      <c r="L824" s="6">
        <f t="shared" si="147"/>
        <v>64000</v>
      </c>
      <c r="M824" s="6">
        <f t="shared" si="148"/>
        <v>8787.5</v>
      </c>
      <c r="N824" s="6">
        <f t="shared" si="149"/>
        <v>32343</v>
      </c>
      <c r="O824" s="6">
        <f t="shared" si="150"/>
        <v>0</v>
      </c>
      <c r="P824" s="6">
        <f t="shared" si="155"/>
        <v>0</v>
      </c>
      <c r="Q824" s="11">
        <f t="shared" si="151"/>
        <v>1292291.4750000001</v>
      </c>
      <c r="R824" s="11">
        <f t="shared" si="152"/>
        <v>0</v>
      </c>
      <c r="S824" s="11">
        <f t="shared" si="154"/>
        <v>0</v>
      </c>
      <c r="T824" s="20"/>
    </row>
    <row r="825" spans="1:20" x14ac:dyDescent="0.25">
      <c r="A825">
        <v>2021020314</v>
      </c>
      <c r="B825">
        <v>4</v>
      </c>
      <c r="C825" s="7">
        <v>0.68881999999999999</v>
      </c>
      <c r="D825" s="6">
        <f t="shared" si="144"/>
        <v>103323</v>
      </c>
      <c r="E825" s="60">
        <v>0.98421000000000003</v>
      </c>
      <c r="F825" s="6">
        <f t="shared" si="153"/>
        <v>0</v>
      </c>
      <c r="G825" s="7">
        <v>0.63675000000000004</v>
      </c>
      <c r="H825" s="6">
        <f t="shared" si="145"/>
        <v>7959.3750000000009</v>
      </c>
      <c r="I825" s="7">
        <v>0.50875999999999999</v>
      </c>
      <c r="J825" s="6">
        <f t="shared" si="146"/>
        <v>40700.799999999996</v>
      </c>
      <c r="K825" s="20"/>
      <c r="L825" s="6">
        <f t="shared" si="147"/>
        <v>64000</v>
      </c>
      <c r="M825" s="6">
        <f t="shared" si="148"/>
        <v>7959.3750000000009</v>
      </c>
      <c r="N825" s="6">
        <f t="shared" si="149"/>
        <v>31363.625</v>
      </c>
      <c r="O825" s="6">
        <f t="shared" si="150"/>
        <v>0</v>
      </c>
      <c r="P825" s="6">
        <f t="shared" si="155"/>
        <v>0</v>
      </c>
      <c r="Q825" s="11">
        <f t="shared" si="151"/>
        <v>1317757.7250000001</v>
      </c>
      <c r="R825" s="11">
        <f t="shared" si="152"/>
        <v>0</v>
      </c>
      <c r="S825" s="11">
        <f t="shared" si="154"/>
        <v>0</v>
      </c>
      <c r="T825" s="20"/>
    </row>
    <row r="826" spans="1:20" x14ac:dyDescent="0.25">
      <c r="A826">
        <v>2021020315</v>
      </c>
      <c r="B826">
        <v>4</v>
      </c>
      <c r="C826" s="7">
        <v>0.67678000000000005</v>
      </c>
      <c r="D826" s="6">
        <f t="shared" si="144"/>
        <v>101517</v>
      </c>
      <c r="E826" s="60">
        <v>0.98899000000000004</v>
      </c>
      <c r="F826" s="6">
        <f t="shared" si="153"/>
        <v>0</v>
      </c>
      <c r="G826" s="7">
        <v>0.55313000000000001</v>
      </c>
      <c r="H826" s="6">
        <f t="shared" si="145"/>
        <v>6914.125</v>
      </c>
      <c r="I826" s="7">
        <v>0.51202000000000003</v>
      </c>
      <c r="J826" s="6">
        <f t="shared" si="146"/>
        <v>40961.600000000006</v>
      </c>
      <c r="K826" s="20"/>
      <c r="L826" s="6">
        <f t="shared" si="147"/>
        <v>64000</v>
      </c>
      <c r="M826" s="6">
        <f t="shared" si="148"/>
        <v>6914.125</v>
      </c>
      <c r="N826" s="6">
        <f t="shared" si="149"/>
        <v>30602.875</v>
      </c>
      <c r="O826" s="6">
        <f t="shared" si="150"/>
        <v>0</v>
      </c>
      <c r="P826" s="6">
        <f t="shared" si="155"/>
        <v>0</v>
      </c>
      <c r="Q826" s="11">
        <f t="shared" si="151"/>
        <v>1343223.9750000001</v>
      </c>
      <c r="R826" s="11">
        <f t="shared" si="152"/>
        <v>0</v>
      </c>
      <c r="S826" s="11">
        <f t="shared" si="154"/>
        <v>0</v>
      </c>
      <c r="T826" s="20"/>
    </row>
    <row r="827" spans="1:20" x14ac:dyDescent="0.25">
      <c r="A827">
        <v>2021020316</v>
      </c>
      <c r="B827">
        <v>4</v>
      </c>
      <c r="C827" s="7">
        <v>0.67037999999999998</v>
      </c>
      <c r="D827" s="6">
        <f t="shared" si="144"/>
        <v>100557</v>
      </c>
      <c r="E827" s="60">
        <v>0.98875999999999997</v>
      </c>
      <c r="F827" s="6">
        <f t="shared" si="153"/>
        <v>0</v>
      </c>
      <c r="G827" s="7">
        <v>0.59375999999999995</v>
      </c>
      <c r="H827" s="6">
        <f t="shared" si="145"/>
        <v>7421.9999999999991</v>
      </c>
      <c r="I827" s="7">
        <v>0.30891999999999997</v>
      </c>
      <c r="J827" s="6">
        <f t="shared" si="146"/>
        <v>24713.599999999999</v>
      </c>
      <c r="K827" s="20"/>
      <c r="L827" s="6">
        <f t="shared" si="147"/>
        <v>64000</v>
      </c>
      <c r="M827" s="6">
        <f t="shared" si="148"/>
        <v>7421.9999999999991</v>
      </c>
      <c r="N827" s="6">
        <f t="shared" si="149"/>
        <v>24713.599999999999</v>
      </c>
      <c r="O827" s="6">
        <f t="shared" si="150"/>
        <v>4421.4000000000015</v>
      </c>
      <c r="P827" s="6">
        <f t="shared" si="155"/>
        <v>4421.4000000000015</v>
      </c>
      <c r="Q827" s="11">
        <f t="shared" si="151"/>
        <v>1350000</v>
      </c>
      <c r="R827" s="11">
        <f t="shared" si="152"/>
        <v>4421.4000000000015</v>
      </c>
      <c r="S827" s="11">
        <f t="shared" si="154"/>
        <v>0</v>
      </c>
      <c r="T827" s="20"/>
    </row>
    <row r="828" spans="1:20" x14ac:dyDescent="0.25">
      <c r="A828">
        <v>2021020317</v>
      </c>
      <c r="B828">
        <v>4</v>
      </c>
      <c r="C828" s="7">
        <v>0.67786999999999997</v>
      </c>
      <c r="D828" s="6">
        <f t="shared" si="144"/>
        <v>101680.5</v>
      </c>
      <c r="E828" s="60">
        <v>0.98845000000000005</v>
      </c>
      <c r="F828" s="6">
        <f t="shared" si="153"/>
        <v>0</v>
      </c>
      <c r="G828" s="7">
        <v>0.59019999999999995</v>
      </c>
      <c r="H828" s="6">
        <f t="shared" si="145"/>
        <v>7377.4999999999991</v>
      </c>
      <c r="I828" s="7">
        <v>4.7399999999999998E-2</v>
      </c>
      <c r="J828" s="6">
        <f t="shared" si="146"/>
        <v>3792</v>
      </c>
      <c r="K828" s="20"/>
      <c r="L828" s="6">
        <f t="shared" si="147"/>
        <v>64000</v>
      </c>
      <c r="M828" s="6">
        <f t="shared" si="148"/>
        <v>7377.4999999999991</v>
      </c>
      <c r="N828" s="6">
        <f t="shared" si="149"/>
        <v>3792</v>
      </c>
      <c r="O828" s="6">
        <f t="shared" si="150"/>
        <v>26511</v>
      </c>
      <c r="P828" s="6">
        <f t="shared" si="155"/>
        <v>22089.599999999999</v>
      </c>
      <c r="Q828" s="11">
        <f t="shared" si="151"/>
        <v>1348955.25</v>
      </c>
      <c r="R828" s="11">
        <f t="shared" si="152"/>
        <v>26511</v>
      </c>
      <c r="S828" s="11">
        <f t="shared" si="154"/>
        <v>0</v>
      </c>
      <c r="T828" s="20"/>
    </row>
    <row r="829" spans="1:20" x14ac:dyDescent="0.25">
      <c r="A829">
        <v>2021020318</v>
      </c>
      <c r="B829">
        <v>4</v>
      </c>
      <c r="C829" s="7">
        <v>0.70872000000000002</v>
      </c>
      <c r="D829" s="6">
        <f t="shared" si="144"/>
        <v>106308</v>
      </c>
      <c r="E829" s="60">
        <v>0.98714000000000002</v>
      </c>
      <c r="F829" s="6">
        <f t="shared" si="153"/>
        <v>0</v>
      </c>
      <c r="G829" s="7">
        <v>0.56681000000000004</v>
      </c>
      <c r="H829" s="6">
        <f t="shared" si="145"/>
        <v>7085.125</v>
      </c>
      <c r="I829" s="7">
        <v>0</v>
      </c>
      <c r="J829" s="6">
        <f t="shared" si="146"/>
        <v>0</v>
      </c>
      <c r="K829" s="20"/>
      <c r="L829" s="6">
        <f t="shared" si="147"/>
        <v>64000</v>
      </c>
      <c r="M829" s="6">
        <f t="shared" si="148"/>
        <v>7085.125</v>
      </c>
      <c r="N829" s="6">
        <f t="shared" si="149"/>
        <v>0</v>
      </c>
      <c r="O829" s="6">
        <f t="shared" si="150"/>
        <v>35222.875</v>
      </c>
      <c r="P829" s="6">
        <f t="shared" si="155"/>
        <v>8711.875</v>
      </c>
      <c r="Q829" s="11">
        <f t="shared" si="151"/>
        <v>1339198.625</v>
      </c>
      <c r="R829" s="11">
        <f t="shared" si="152"/>
        <v>35222.875</v>
      </c>
      <c r="S829" s="11">
        <f t="shared" si="154"/>
        <v>0</v>
      </c>
      <c r="T829" s="20"/>
    </row>
    <row r="830" spans="1:20" x14ac:dyDescent="0.25">
      <c r="A830">
        <v>2021020319</v>
      </c>
      <c r="B830">
        <v>4</v>
      </c>
      <c r="C830" s="7">
        <v>0.73519000000000001</v>
      </c>
      <c r="D830" s="6">
        <f t="shared" si="144"/>
        <v>110278.5</v>
      </c>
      <c r="E830" s="60">
        <v>0.98190999999999995</v>
      </c>
      <c r="F830" s="6">
        <f t="shared" si="153"/>
        <v>0</v>
      </c>
      <c r="G830" s="7">
        <v>0.54852999999999996</v>
      </c>
      <c r="H830" s="6">
        <f t="shared" si="145"/>
        <v>6856.6249999999991</v>
      </c>
      <c r="I830" s="7">
        <v>0</v>
      </c>
      <c r="J830" s="6">
        <f t="shared" si="146"/>
        <v>0</v>
      </c>
      <c r="K830" s="20"/>
      <c r="L830" s="6">
        <f t="shared" si="147"/>
        <v>64000</v>
      </c>
      <c r="M830" s="6">
        <f t="shared" si="148"/>
        <v>6856.6249999999991</v>
      </c>
      <c r="N830" s="6">
        <f t="shared" si="149"/>
        <v>0</v>
      </c>
      <c r="O830" s="6">
        <f t="shared" si="150"/>
        <v>39421.875</v>
      </c>
      <c r="P830" s="6">
        <f t="shared" si="155"/>
        <v>4199</v>
      </c>
      <c r="Q830" s="11">
        <f t="shared" si="151"/>
        <v>1325243</v>
      </c>
      <c r="R830" s="11">
        <f t="shared" si="152"/>
        <v>39421.875</v>
      </c>
      <c r="S830" s="11">
        <f t="shared" si="154"/>
        <v>0</v>
      </c>
      <c r="T830" s="20"/>
    </row>
    <row r="831" spans="1:20" x14ac:dyDescent="0.25">
      <c r="A831">
        <v>2021020320</v>
      </c>
      <c r="B831">
        <v>4</v>
      </c>
      <c r="C831" s="7">
        <v>0.73402999999999996</v>
      </c>
      <c r="D831" s="6">
        <f t="shared" si="144"/>
        <v>110104.5</v>
      </c>
      <c r="E831" s="60">
        <v>0.98028000000000004</v>
      </c>
      <c r="F831" s="6">
        <f t="shared" si="153"/>
        <v>0</v>
      </c>
      <c r="G831" s="7">
        <v>0.53724000000000005</v>
      </c>
      <c r="H831" s="6">
        <f t="shared" si="145"/>
        <v>6715.5000000000009</v>
      </c>
      <c r="I831" s="7">
        <v>0</v>
      </c>
      <c r="J831" s="6">
        <f t="shared" si="146"/>
        <v>0</v>
      </c>
      <c r="K831" s="20"/>
      <c r="L831" s="6">
        <f t="shared" si="147"/>
        <v>64000</v>
      </c>
      <c r="M831" s="6">
        <f t="shared" si="148"/>
        <v>6715.5000000000009</v>
      </c>
      <c r="N831" s="6">
        <f t="shared" si="149"/>
        <v>0</v>
      </c>
      <c r="O831" s="6">
        <f t="shared" si="150"/>
        <v>39389</v>
      </c>
      <c r="P831" s="6">
        <f t="shared" si="155"/>
        <v>-32.875</v>
      </c>
      <c r="Q831" s="11">
        <f t="shared" si="151"/>
        <v>1311320.25</v>
      </c>
      <c r="R831" s="11">
        <f t="shared" si="152"/>
        <v>39389</v>
      </c>
      <c r="S831" s="11">
        <f t="shared" si="154"/>
        <v>0</v>
      </c>
      <c r="T831" s="20"/>
    </row>
    <row r="832" spans="1:20" x14ac:dyDescent="0.25">
      <c r="A832">
        <v>2021020321</v>
      </c>
      <c r="B832">
        <v>4</v>
      </c>
      <c r="C832" s="7">
        <v>0.72328000000000003</v>
      </c>
      <c r="D832" s="6">
        <f t="shared" si="144"/>
        <v>108492</v>
      </c>
      <c r="E832" s="60">
        <v>0.97387999999999997</v>
      </c>
      <c r="F832" s="6">
        <f t="shared" si="153"/>
        <v>0</v>
      </c>
      <c r="G832" s="7">
        <v>0.50788</v>
      </c>
      <c r="H832" s="6">
        <f t="shared" si="145"/>
        <v>6348.5</v>
      </c>
      <c r="I832" s="7">
        <v>0</v>
      </c>
      <c r="J832" s="6">
        <f t="shared" si="146"/>
        <v>0</v>
      </c>
      <c r="K832" s="20"/>
      <c r="L832" s="6">
        <f t="shared" si="147"/>
        <v>64000</v>
      </c>
      <c r="M832" s="6">
        <f t="shared" si="148"/>
        <v>6348.5</v>
      </c>
      <c r="N832" s="6">
        <f t="shared" si="149"/>
        <v>0</v>
      </c>
      <c r="O832" s="6">
        <f t="shared" si="150"/>
        <v>38143.5</v>
      </c>
      <c r="P832" s="6">
        <f t="shared" si="155"/>
        <v>-1245.5</v>
      </c>
      <c r="Q832" s="11">
        <f t="shared" si="151"/>
        <v>1298643</v>
      </c>
      <c r="R832" s="11">
        <f t="shared" si="152"/>
        <v>38143.5</v>
      </c>
      <c r="S832" s="11">
        <f t="shared" si="154"/>
        <v>0</v>
      </c>
      <c r="T832" s="20"/>
    </row>
    <row r="833" spans="1:20" x14ac:dyDescent="0.25">
      <c r="A833">
        <v>2021020322</v>
      </c>
      <c r="B833">
        <v>4</v>
      </c>
      <c r="C833" s="7">
        <v>0.70443</v>
      </c>
      <c r="D833" s="6">
        <f t="shared" si="144"/>
        <v>105664.5</v>
      </c>
      <c r="E833" s="60">
        <v>0.97855999999999999</v>
      </c>
      <c r="F833" s="6">
        <f t="shared" si="153"/>
        <v>0</v>
      </c>
      <c r="G833" s="7">
        <v>0.54551000000000005</v>
      </c>
      <c r="H833" s="6">
        <f t="shared" si="145"/>
        <v>6818.8750000000009</v>
      </c>
      <c r="I833" s="7">
        <v>0</v>
      </c>
      <c r="J833" s="6">
        <f t="shared" si="146"/>
        <v>0</v>
      </c>
      <c r="K833" s="20"/>
      <c r="L833" s="6">
        <f t="shared" si="147"/>
        <v>64000</v>
      </c>
      <c r="M833" s="6">
        <f t="shared" si="148"/>
        <v>6818.8750000000009</v>
      </c>
      <c r="N833" s="6">
        <f t="shared" si="149"/>
        <v>0</v>
      </c>
      <c r="O833" s="6">
        <f t="shared" si="150"/>
        <v>34845.625</v>
      </c>
      <c r="P833" s="6">
        <f t="shared" si="155"/>
        <v>-3297.875</v>
      </c>
      <c r="Q833" s="11">
        <f t="shared" si="151"/>
        <v>1289263.625</v>
      </c>
      <c r="R833" s="11">
        <f t="shared" si="152"/>
        <v>34845.625</v>
      </c>
      <c r="S833" s="11">
        <f t="shared" si="154"/>
        <v>0</v>
      </c>
      <c r="T833" s="20"/>
    </row>
    <row r="834" spans="1:20" x14ac:dyDescent="0.25">
      <c r="A834">
        <v>2021020323</v>
      </c>
      <c r="B834">
        <v>4</v>
      </c>
      <c r="C834" s="7">
        <v>0.67542999999999997</v>
      </c>
      <c r="D834" s="6">
        <f t="shared" si="144"/>
        <v>101314.5</v>
      </c>
      <c r="E834" s="60">
        <v>0.98531000000000002</v>
      </c>
      <c r="F834" s="6">
        <f t="shared" si="153"/>
        <v>0</v>
      </c>
      <c r="G834" s="7">
        <v>0.57513999999999998</v>
      </c>
      <c r="H834" s="6">
        <f t="shared" si="145"/>
        <v>7189.25</v>
      </c>
      <c r="I834" s="7">
        <v>0</v>
      </c>
      <c r="J834" s="6">
        <f t="shared" si="146"/>
        <v>0</v>
      </c>
      <c r="K834" s="20"/>
      <c r="L834" s="6">
        <f t="shared" si="147"/>
        <v>64000</v>
      </c>
      <c r="M834" s="6">
        <f t="shared" si="148"/>
        <v>7189.25</v>
      </c>
      <c r="N834" s="6">
        <f t="shared" si="149"/>
        <v>0</v>
      </c>
      <c r="O834" s="6">
        <f t="shared" si="150"/>
        <v>30125.25</v>
      </c>
      <c r="P834" s="6">
        <f t="shared" si="155"/>
        <v>-4720.375</v>
      </c>
      <c r="Q834" s="11">
        <f t="shared" si="151"/>
        <v>1284604.625</v>
      </c>
      <c r="R834" s="11">
        <f t="shared" si="152"/>
        <v>30125.25</v>
      </c>
      <c r="S834" s="11">
        <f t="shared" si="154"/>
        <v>0</v>
      </c>
      <c r="T834" s="20"/>
    </row>
    <row r="835" spans="1:20" x14ac:dyDescent="0.25">
      <c r="A835">
        <v>2021020324</v>
      </c>
      <c r="B835">
        <v>4</v>
      </c>
      <c r="C835" s="7">
        <v>0.65068000000000004</v>
      </c>
      <c r="D835" s="6">
        <f t="shared" si="144"/>
        <v>97602</v>
      </c>
      <c r="E835" s="60">
        <v>0.98309999999999997</v>
      </c>
      <c r="F835" s="6">
        <f t="shared" si="153"/>
        <v>0</v>
      </c>
      <c r="G835" s="7">
        <v>0.60855999999999999</v>
      </c>
      <c r="H835" s="6">
        <f t="shared" si="145"/>
        <v>7607</v>
      </c>
      <c r="I835" s="7">
        <v>0</v>
      </c>
      <c r="J835" s="6">
        <f t="shared" si="146"/>
        <v>0</v>
      </c>
      <c r="K835" s="20"/>
      <c r="L835" s="6">
        <f t="shared" si="147"/>
        <v>64000</v>
      </c>
      <c r="M835" s="6">
        <f t="shared" si="148"/>
        <v>7607</v>
      </c>
      <c r="N835" s="6">
        <f t="shared" si="149"/>
        <v>0</v>
      </c>
      <c r="O835" s="6">
        <f t="shared" si="150"/>
        <v>25995</v>
      </c>
      <c r="P835" s="6">
        <f t="shared" si="155"/>
        <v>-4130.25</v>
      </c>
      <c r="Q835" s="11">
        <f t="shared" si="151"/>
        <v>1284075.875</v>
      </c>
      <c r="R835" s="11">
        <f t="shared" si="152"/>
        <v>25995</v>
      </c>
      <c r="S835" s="11">
        <f t="shared" si="154"/>
        <v>0</v>
      </c>
      <c r="T835" s="20"/>
    </row>
    <row r="836" spans="1:20" x14ac:dyDescent="0.25">
      <c r="A836">
        <v>2021020401</v>
      </c>
      <c r="B836">
        <v>5</v>
      </c>
      <c r="C836" s="7">
        <v>0.63434999999999997</v>
      </c>
      <c r="D836" s="6">
        <f t="shared" si="144"/>
        <v>95152.5</v>
      </c>
      <c r="E836" s="60">
        <v>0.97689000000000004</v>
      </c>
      <c r="F836" s="6">
        <f t="shared" si="153"/>
        <v>0</v>
      </c>
      <c r="G836" s="7">
        <v>0.61277000000000004</v>
      </c>
      <c r="H836" s="6">
        <f t="shared" si="145"/>
        <v>7659.6250000000009</v>
      </c>
      <c r="I836" s="7">
        <v>0</v>
      </c>
      <c r="J836" s="6">
        <f t="shared" si="146"/>
        <v>0</v>
      </c>
      <c r="K836" s="20"/>
      <c r="L836" s="6">
        <f t="shared" si="147"/>
        <v>64000</v>
      </c>
      <c r="M836" s="6">
        <f t="shared" si="148"/>
        <v>7659.6250000000009</v>
      </c>
      <c r="N836" s="6">
        <f t="shared" si="149"/>
        <v>0</v>
      </c>
      <c r="O836" s="6">
        <f t="shared" si="150"/>
        <v>23492.875</v>
      </c>
      <c r="P836" s="6">
        <f t="shared" si="155"/>
        <v>-2502.125</v>
      </c>
      <c r="Q836" s="11">
        <f t="shared" si="151"/>
        <v>1286049.25</v>
      </c>
      <c r="R836" s="11">
        <f t="shared" si="152"/>
        <v>23492.875</v>
      </c>
      <c r="S836" s="11">
        <f t="shared" si="154"/>
        <v>0</v>
      </c>
      <c r="T836" s="20"/>
    </row>
    <row r="837" spans="1:20" x14ac:dyDescent="0.25">
      <c r="A837">
        <v>2021020402</v>
      </c>
      <c r="B837">
        <v>5</v>
      </c>
      <c r="C837" s="7">
        <v>0.62685999999999997</v>
      </c>
      <c r="D837" s="6">
        <f t="shared" ref="D837:D900" si="156">D$18*C837</f>
        <v>94029</v>
      </c>
      <c r="E837" s="60">
        <v>0.97041999999999995</v>
      </c>
      <c r="F837" s="6">
        <f t="shared" si="153"/>
        <v>0</v>
      </c>
      <c r="G837" s="7">
        <v>0.59238000000000002</v>
      </c>
      <c r="H837" s="6">
        <f t="shared" ref="H837:H900" si="157">H$18*G837</f>
        <v>7404.75</v>
      </c>
      <c r="I837" s="7">
        <v>0</v>
      </c>
      <c r="J837" s="6">
        <f t="shared" ref="J837:J900" si="158">I837*J$18</f>
        <v>0</v>
      </c>
      <c r="K837" s="20"/>
      <c r="L837" s="6">
        <f t="shared" si="147"/>
        <v>64000</v>
      </c>
      <c r="M837" s="6">
        <f t="shared" si="148"/>
        <v>7404.75</v>
      </c>
      <c r="N837" s="6">
        <f t="shared" si="149"/>
        <v>0</v>
      </c>
      <c r="O837" s="6">
        <f t="shared" si="150"/>
        <v>22624.25</v>
      </c>
      <c r="P837" s="6">
        <f t="shared" si="155"/>
        <v>-868.625</v>
      </c>
      <c r="Q837" s="11">
        <f t="shared" si="151"/>
        <v>1288891.25</v>
      </c>
      <c r="R837" s="11">
        <f t="shared" si="152"/>
        <v>22624.25</v>
      </c>
      <c r="S837" s="11">
        <f t="shared" si="154"/>
        <v>0</v>
      </c>
      <c r="T837" s="20"/>
    </row>
    <row r="838" spans="1:20" x14ac:dyDescent="0.25">
      <c r="A838">
        <v>2021020403</v>
      </c>
      <c r="B838">
        <v>5</v>
      </c>
      <c r="C838" s="7">
        <v>0.62434000000000001</v>
      </c>
      <c r="D838" s="6">
        <f t="shared" si="156"/>
        <v>93651</v>
      </c>
      <c r="E838" s="60">
        <v>0.95999000000000001</v>
      </c>
      <c r="F838" s="6">
        <f t="shared" si="153"/>
        <v>0</v>
      </c>
      <c r="G838" s="7">
        <v>0.56159000000000003</v>
      </c>
      <c r="H838" s="6">
        <f t="shared" si="157"/>
        <v>7019.875</v>
      </c>
      <c r="I838" s="7">
        <v>0</v>
      </c>
      <c r="J838" s="6">
        <f t="shared" si="158"/>
        <v>0</v>
      </c>
      <c r="K838" s="20"/>
      <c r="L838" s="6">
        <f t="shared" si="147"/>
        <v>64000</v>
      </c>
      <c r="M838" s="6">
        <f t="shared" si="148"/>
        <v>7019.875</v>
      </c>
      <c r="N838" s="6">
        <f t="shared" si="149"/>
        <v>0</v>
      </c>
      <c r="O838" s="6">
        <f t="shared" si="150"/>
        <v>22631.125</v>
      </c>
      <c r="P838" s="6">
        <f t="shared" si="155"/>
        <v>6.875</v>
      </c>
      <c r="Q838" s="11">
        <f t="shared" si="151"/>
        <v>1291726.375</v>
      </c>
      <c r="R838" s="11">
        <f t="shared" si="152"/>
        <v>22631.125</v>
      </c>
      <c r="S838" s="11">
        <f t="shared" si="154"/>
        <v>0</v>
      </c>
      <c r="T838" s="20"/>
    </row>
    <row r="839" spans="1:20" x14ac:dyDescent="0.25">
      <c r="A839">
        <v>2021020404</v>
      </c>
      <c r="B839">
        <v>5</v>
      </c>
      <c r="C839" s="7">
        <v>0.62975999999999999</v>
      </c>
      <c r="D839" s="6">
        <f t="shared" si="156"/>
        <v>94464</v>
      </c>
      <c r="E839" s="60">
        <v>0.93794</v>
      </c>
      <c r="F839" s="6">
        <f t="shared" si="153"/>
        <v>0</v>
      </c>
      <c r="G839" s="7">
        <v>0.52000999999999997</v>
      </c>
      <c r="H839" s="6">
        <f t="shared" si="157"/>
        <v>6500.125</v>
      </c>
      <c r="I839" s="7">
        <v>0</v>
      </c>
      <c r="J839" s="6">
        <f t="shared" si="158"/>
        <v>0</v>
      </c>
      <c r="K839" s="20"/>
      <c r="L839" s="6">
        <f t="shared" si="147"/>
        <v>64000</v>
      </c>
      <c r="M839" s="6">
        <f t="shared" si="148"/>
        <v>6500.125</v>
      </c>
      <c r="N839" s="6">
        <f t="shared" si="149"/>
        <v>0</v>
      </c>
      <c r="O839" s="6">
        <f t="shared" si="150"/>
        <v>23963.875</v>
      </c>
      <c r="P839" s="6">
        <f t="shared" si="155"/>
        <v>1332.75</v>
      </c>
      <c r="Q839" s="11">
        <f t="shared" si="151"/>
        <v>1293228.75</v>
      </c>
      <c r="R839" s="11">
        <f t="shared" si="152"/>
        <v>23963.875</v>
      </c>
      <c r="S839" s="11">
        <f t="shared" si="154"/>
        <v>0</v>
      </c>
      <c r="T839" s="20"/>
    </row>
    <row r="840" spans="1:20" x14ac:dyDescent="0.25">
      <c r="A840">
        <v>2021020405</v>
      </c>
      <c r="B840">
        <v>5</v>
      </c>
      <c r="C840" s="7">
        <v>0.64476</v>
      </c>
      <c r="D840" s="6">
        <f t="shared" si="156"/>
        <v>96714</v>
      </c>
      <c r="E840" s="60">
        <v>0.92750999999999995</v>
      </c>
      <c r="F840" s="6">
        <f t="shared" si="153"/>
        <v>0</v>
      </c>
      <c r="G840" s="7">
        <v>0.44517000000000001</v>
      </c>
      <c r="H840" s="6">
        <f t="shared" si="157"/>
        <v>5564.625</v>
      </c>
      <c r="I840" s="7">
        <v>0</v>
      </c>
      <c r="J840" s="6">
        <f t="shared" si="158"/>
        <v>0</v>
      </c>
      <c r="K840" s="20"/>
      <c r="L840" s="6">
        <f t="shared" si="147"/>
        <v>64000</v>
      </c>
      <c r="M840" s="6">
        <f t="shared" si="148"/>
        <v>5564.625</v>
      </c>
      <c r="N840" s="6">
        <f t="shared" si="149"/>
        <v>0</v>
      </c>
      <c r="O840" s="6">
        <f t="shared" si="150"/>
        <v>27149.375</v>
      </c>
      <c r="P840" s="6">
        <f t="shared" si="155"/>
        <v>3185.5</v>
      </c>
      <c r="Q840" s="11">
        <f t="shared" si="151"/>
        <v>1291545.625</v>
      </c>
      <c r="R840" s="11">
        <f t="shared" si="152"/>
        <v>27149.375</v>
      </c>
      <c r="S840" s="11">
        <f t="shared" si="154"/>
        <v>0</v>
      </c>
      <c r="T840" s="20"/>
    </row>
    <row r="841" spans="1:20" x14ac:dyDescent="0.25">
      <c r="A841">
        <v>2021020406</v>
      </c>
      <c r="B841">
        <v>5</v>
      </c>
      <c r="C841" s="7">
        <v>0.67700000000000005</v>
      </c>
      <c r="D841" s="6">
        <f t="shared" si="156"/>
        <v>101550</v>
      </c>
      <c r="E841" s="60">
        <v>0.92415000000000003</v>
      </c>
      <c r="F841" s="6">
        <f t="shared" si="153"/>
        <v>0</v>
      </c>
      <c r="G841" s="7">
        <v>0.41372999999999999</v>
      </c>
      <c r="H841" s="6">
        <f t="shared" si="157"/>
        <v>5171.625</v>
      </c>
      <c r="I841" s="7">
        <v>0</v>
      </c>
      <c r="J841" s="6">
        <f t="shared" si="158"/>
        <v>0</v>
      </c>
      <c r="K841" s="20"/>
      <c r="L841" s="6">
        <f t="shared" si="147"/>
        <v>64000</v>
      </c>
      <c r="M841" s="6">
        <f t="shared" si="148"/>
        <v>5171.625</v>
      </c>
      <c r="N841" s="6">
        <f t="shared" si="149"/>
        <v>0</v>
      </c>
      <c r="O841" s="6">
        <f t="shared" si="150"/>
        <v>32378.375</v>
      </c>
      <c r="P841" s="6">
        <f t="shared" si="155"/>
        <v>5229</v>
      </c>
      <c r="Q841" s="11">
        <f t="shared" si="151"/>
        <v>1284633.5</v>
      </c>
      <c r="R841" s="11">
        <f t="shared" si="152"/>
        <v>32378.375</v>
      </c>
      <c r="S841" s="11">
        <f t="shared" si="154"/>
        <v>0</v>
      </c>
      <c r="T841" s="20"/>
    </row>
    <row r="842" spans="1:20" x14ac:dyDescent="0.25">
      <c r="A842">
        <v>2021020407</v>
      </c>
      <c r="B842">
        <v>5</v>
      </c>
      <c r="C842" s="7">
        <v>0.72543999999999997</v>
      </c>
      <c r="D842" s="6">
        <f t="shared" si="156"/>
        <v>108816</v>
      </c>
      <c r="E842" s="60">
        <v>0.93605000000000005</v>
      </c>
      <c r="F842" s="6">
        <f t="shared" si="153"/>
        <v>0</v>
      </c>
      <c r="G842" s="7">
        <v>0.38074000000000002</v>
      </c>
      <c r="H842" s="6">
        <f t="shared" si="157"/>
        <v>4759.25</v>
      </c>
      <c r="I842" s="7">
        <v>0</v>
      </c>
      <c r="J842" s="6">
        <f t="shared" si="158"/>
        <v>0</v>
      </c>
      <c r="K842" s="20"/>
      <c r="L842" s="6">
        <f t="shared" si="147"/>
        <v>64000</v>
      </c>
      <c r="M842" s="6">
        <f t="shared" si="148"/>
        <v>4759.25</v>
      </c>
      <c r="N842" s="6">
        <f t="shared" si="149"/>
        <v>0</v>
      </c>
      <c r="O842" s="6">
        <f t="shared" si="150"/>
        <v>40056.75</v>
      </c>
      <c r="P842" s="6">
        <f t="shared" si="155"/>
        <v>7678.375</v>
      </c>
      <c r="Q842" s="11">
        <f t="shared" si="151"/>
        <v>1270043</v>
      </c>
      <c r="R842" s="11">
        <f t="shared" si="152"/>
        <v>40056.75</v>
      </c>
      <c r="S842" s="11">
        <f t="shared" si="154"/>
        <v>0</v>
      </c>
      <c r="T842" s="20"/>
    </row>
    <row r="843" spans="1:20" x14ac:dyDescent="0.25">
      <c r="A843">
        <v>2021020408</v>
      </c>
      <c r="B843">
        <v>5</v>
      </c>
      <c r="C843" s="7">
        <v>0.75793999999999995</v>
      </c>
      <c r="D843" s="6">
        <f t="shared" si="156"/>
        <v>113690.99999999999</v>
      </c>
      <c r="E843" s="60">
        <v>0.94735000000000003</v>
      </c>
      <c r="F843" s="6">
        <f t="shared" si="153"/>
        <v>0</v>
      </c>
      <c r="G843" s="7">
        <v>0.34932000000000002</v>
      </c>
      <c r="H843" s="6">
        <f t="shared" si="157"/>
        <v>4366.5</v>
      </c>
      <c r="I843" s="7">
        <v>4.0599999999999997E-2</v>
      </c>
      <c r="J843" s="6">
        <f t="shared" si="158"/>
        <v>3248</v>
      </c>
      <c r="K843" s="20"/>
      <c r="L843" s="6">
        <f t="shared" si="147"/>
        <v>64000</v>
      </c>
      <c r="M843" s="6">
        <f t="shared" si="148"/>
        <v>4366.5</v>
      </c>
      <c r="N843" s="6">
        <f t="shared" si="149"/>
        <v>3248</v>
      </c>
      <c r="O843" s="6">
        <f t="shared" si="150"/>
        <v>42076.499999999985</v>
      </c>
      <c r="P843" s="6">
        <f t="shared" si="155"/>
        <v>2019.7499999999854</v>
      </c>
      <c r="Q843" s="11">
        <f t="shared" si="151"/>
        <v>1253432.75</v>
      </c>
      <c r="R843" s="11">
        <f t="shared" si="152"/>
        <v>42076.499999999985</v>
      </c>
      <c r="S843" s="11">
        <f t="shared" si="154"/>
        <v>0</v>
      </c>
      <c r="T843" s="20"/>
    </row>
    <row r="844" spans="1:20" x14ac:dyDescent="0.25">
      <c r="A844">
        <v>2021020409</v>
      </c>
      <c r="B844">
        <v>5</v>
      </c>
      <c r="C844" s="7">
        <v>0.75727</v>
      </c>
      <c r="D844" s="6">
        <f t="shared" si="156"/>
        <v>113590.5</v>
      </c>
      <c r="E844" s="60">
        <v>0.94364999999999999</v>
      </c>
      <c r="F844" s="6">
        <f t="shared" si="153"/>
        <v>0</v>
      </c>
      <c r="G844" s="7">
        <v>0.33056999999999997</v>
      </c>
      <c r="H844" s="6">
        <f t="shared" si="157"/>
        <v>4132.125</v>
      </c>
      <c r="I844" s="7">
        <v>0.31902000000000003</v>
      </c>
      <c r="J844" s="6">
        <f t="shared" si="158"/>
        <v>25521.600000000002</v>
      </c>
      <c r="K844" s="20"/>
      <c r="L844" s="6">
        <f t="shared" si="147"/>
        <v>64000</v>
      </c>
      <c r="M844" s="6">
        <f t="shared" si="148"/>
        <v>4132.125</v>
      </c>
      <c r="N844" s="6">
        <f t="shared" si="149"/>
        <v>25521.600000000002</v>
      </c>
      <c r="O844" s="6">
        <f t="shared" si="150"/>
        <v>19936.774999999998</v>
      </c>
      <c r="P844" s="6">
        <f t="shared" si="155"/>
        <v>-22139.724999999988</v>
      </c>
      <c r="Q844" s="11">
        <f t="shared" si="151"/>
        <v>1258962.2250000001</v>
      </c>
      <c r="R844" s="11">
        <f t="shared" si="152"/>
        <v>19936.774999999998</v>
      </c>
      <c r="S844" s="11">
        <f t="shared" si="154"/>
        <v>0</v>
      </c>
      <c r="T844" s="20"/>
    </row>
    <row r="845" spans="1:20" x14ac:dyDescent="0.25">
      <c r="A845">
        <v>2021020410</v>
      </c>
      <c r="B845">
        <v>5</v>
      </c>
      <c r="C845" s="7">
        <v>0.73448000000000002</v>
      </c>
      <c r="D845" s="6">
        <f t="shared" si="156"/>
        <v>110172</v>
      </c>
      <c r="E845" s="60">
        <v>0.86445000000000005</v>
      </c>
      <c r="F845" s="6">
        <f t="shared" si="153"/>
        <v>0</v>
      </c>
      <c r="G845" s="7">
        <v>0.28584999999999999</v>
      </c>
      <c r="H845" s="6">
        <f t="shared" si="157"/>
        <v>3573.125</v>
      </c>
      <c r="I845" s="7">
        <v>0.54342000000000001</v>
      </c>
      <c r="J845" s="6">
        <f t="shared" si="158"/>
        <v>43473.599999999999</v>
      </c>
      <c r="K845" s="20"/>
      <c r="L845" s="6">
        <f t="shared" si="147"/>
        <v>64000</v>
      </c>
      <c r="M845" s="6">
        <f t="shared" si="148"/>
        <v>3573.125</v>
      </c>
      <c r="N845" s="6">
        <f t="shared" si="149"/>
        <v>42598.875</v>
      </c>
      <c r="O845" s="6">
        <f t="shared" si="150"/>
        <v>0</v>
      </c>
      <c r="P845" s="6">
        <f t="shared" si="155"/>
        <v>-19936.774999999998</v>
      </c>
      <c r="Q845" s="11">
        <f t="shared" si="151"/>
        <v>1284428.4750000001</v>
      </c>
      <c r="R845" s="11">
        <f t="shared" si="152"/>
        <v>0</v>
      </c>
      <c r="S845" s="11">
        <f t="shared" si="154"/>
        <v>0</v>
      </c>
      <c r="T845" s="20"/>
    </row>
    <row r="846" spans="1:20" x14ac:dyDescent="0.25">
      <c r="A846">
        <v>2021020411</v>
      </c>
      <c r="B846">
        <v>5</v>
      </c>
      <c r="C846" s="7">
        <v>0.71172000000000002</v>
      </c>
      <c r="D846" s="6">
        <f t="shared" si="156"/>
        <v>106758</v>
      </c>
      <c r="E846" s="60">
        <v>0.55906</v>
      </c>
      <c r="F846" s="6">
        <f t="shared" si="153"/>
        <v>0</v>
      </c>
      <c r="G846" s="7">
        <v>0.27668999999999999</v>
      </c>
      <c r="H846" s="6">
        <f t="shared" si="157"/>
        <v>3458.625</v>
      </c>
      <c r="I846" s="7">
        <v>0.58311000000000002</v>
      </c>
      <c r="J846" s="6">
        <f t="shared" si="158"/>
        <v>46648.800000000003</v>
      </c>
      <c r="K846" s="20"/>
      <c r="L846" s="6">
        <f t="shared" si="147"/>
        <v>64000</v>
      </c>
      <c r="M846" s="6">
        <f t="shared" si="148"/>
        <v>3458.625</v>
      </c>
      <c r="N846" s="6">
        <f t="shared" si="149"/>
        <v>39299.375</v>
      </c>
      <c r="O846" s="6">
        <f t="shared" si="150"/>
        <v>0</v>
      </c>
      <c r="P846" s="6">
        <f t="shared" si="155"/>
        <v>0</v>
      </c>
      <c r="Q846" s="11">
        <f t="shared" si="151"/>
        <v>1309894.7250000001</v>
      </c>
      <c r="R846" s="11">
        <f t="shared" si="152"/>
        <v>0</v>
      </c>
      <c r="S846" s="11">
        <f t="shared" si="154"/>
        <v>0</v>
      </c>
      <c r="T846" s="20"/>
    </row>
    <row r="847" spans="1:20" x14ac:dyDescent="0.25">
      <c r="A847">
        <v>2021020412</v>
      </c>
      <c r="B847">
        <v>5</v>
      </c>
      <c r="C847" s="7">
        <v>0.69206000000000001</v>
      </c>
      <c r="D847" s="6">
        <f t="shared" si="156"/>
        <v>103809</v>
      </c>
      <c r="E847" s="60">
        <v>0.31412000000000001</v>
      </c>
      <c r="F847" s="6">
        <f t="shared" si="153"/>
        <v>0</v>
      </c>
      <c r="G847" s="7">
        <v>0.25052999999999997</v>
      </c>
      <c r="H847" s="6">
        <f t="shared" si="157"/>
        <v>3131.6249999999995</v>
      </c>
      <c r="I847" s="7">
        <v>0.57226999999999995</v>
      </c>
      <c r="J847" s="6">
        <f t="shared" si="158"/>
        <v>45781.599999999999</v>
      </c>
      <c r="K847" s="20"/>
      <c r="L847" s="6">
        <f t="shared" si="147"/>
        <v>64000</v>
      </c>
      <c r="M847" s="6">
        <f t="shared" si="148"/>
        <v>3131.6249999999995</v>
      </c>
      <c r="N847" s="6">
        <f t="shared" si="149"/>
        <v>36677.375</v>
      </c>
      <c r="O847" s="6">
        <f t="shared" si="150"/>
        <v>0</v>
      </c>
      <c r="P847" s="6">
        <f t="shared" si="155"/>
        <v>0</v>
      </c>
      <c r="Q847" s="11">
        <f t="shared" si="151"/>
        <v>1335360.9750000001</v>
      </c>
      <c r="R847" s="11">
        <f t="shared" si="152"/>
        <v>0</v>
      </c>
      <c r="S847" s="11">
        <f t="shared" si="154"/>
        <v>0</v>
      </c>
      <c r="T847" s="20"/>
    </row>
    <row r="848" spans="1:20" x14ac:dyDescent="0.25">
      <c r="A848">
        <v>2021020413</v>
      </c>
      <c r="B848">
        <v>5</v>
      </c>
      <c r="C848" s="7">
        <v>0.67518</v>
      </c>
      <c r="D848" s="6">
        <f t="shared" si="156"/>
        <v>101277</v>
      </c>
      <c r="E848" s="60">
        <v>0.26605000000000001</v>
      </c>
      <c r="F848" s="6">
        <f t="shared" si="153"/>
        <v>0</v>
      </c>
      <c r="G848" s="7">
        <v>0.22498000000000001</v>
      </c>
      <c r="H848" s="6">
        <f t="shared" si="157"/>
        <v>2812.25</v>
      </c>
      <c r="I848" s="7">
        <v>0.57930000000000004</v>
      </c>
      <c r="J848" s="6">
        <f t="shared" si="158"/>
        <v>46344</v>
      </c>
      <c r="K848" s="20"/>
      <c r="L848" s="6">
        <f t="shared" si="147"/>
        <v>64000</v>
      </c>
      <c r="M848" s="6">
        <f t="shared" si="148"/>
        <v>2812.25</v>
      </c>
      <c r="N848" s="6">
        <f t="shared" si="149"/>
        <v>34464.75</v>
      </c>
      <c r="O848" s="6">
        <f t="shared" si="150"/>
        <v>0</v>
      </c>
      <c r="P848" s="6">
        <f t="shared" si="155"/>
        <v>0</v>
      </c>
      <c r="Q848" s="11">
        <f t="shared" si="151"/>
        <v>1350000</v>
      </c>
      <c r="R848" s="11">
        <f t="shared" si="152"/>
        <v>0</v>
      </c>
      <c r="S848" s="11">
        <f t="shared" si="154"/>
        <v>0</v>
      </c>
      <c r="T848" s="20"/>
    </row>
    <row r="849" spans="1:20" x14ac:dyDescent="0.25">
      <c r="A849">
        <v>2021020414</v>
      </c>
      <c r="B849">
        <v>5</v>
      </c>
      <c r="C849" s="7">
        <v>0.66317000000000004</v>
      </c>
      <c r="D849" s="6">
        <f t="shared" si="156"/>
        <v>99475.5</v>
      </c>
      <c r="E849" s="60">
        <v>0.19533</v>
      </c>
      <c r="F849" s="6">
        <f t="shared" si="153"/>
        <v>0</v>
      </c>
      <c r="G849" s="7">
        <v>0.25225999999999998</v>
      </c>
      <c r="H849" s="6">
        <f t="shared" si="157"/>
        <v>3153.25</v>
      </c>
      <c r="I849" s="7">
        <v>0.57860999999999996</v>
      </c>
      <c r="J849" s="6">
        <f t="shared" si="158"/>
        <v>46288.799999999996</v>
      </c>
      <c r="K849" s="20"/>
      <c r="L849" s="6">
        <f t="shared" si="147"/>
        <v>64000</v>
      </c>
      <c r="M849" s="6">
        <f t="shared" si="148"/>
        <v>3153.25</v>
      </c>
      <c r="N849" s="6">
        <f t="shared" si="149"/>
        <v>32322.25</v>
      </c>
      <c r="O849" s="6">
        <f t="shared" si="150"/>
        <v>0</v>
      </c>
      <c r="P849" s="6">
        <f t="shared" si="155"/>
        <v>0</v>
      </c>
      <c r="Q849" s="11">
        <f t="shared" si="151"/>
        <v>1350000</v>
      </c>
      <c r="R849" s="11">
        <f t="shared" si="152"/>
        <v>0</v>
      </c>
      <c r="S849" s="11">
        <f t="shared" si="154"/>
        <v>0</v>
      </c>
      <c r="T849" s="20"/>
    </row>
    <row r="850" spans="1:20" x14ac:dyDescent="0.25">
      <c r="A850">
        <v>2021020415</v>
      </c>
      <c r="B850">
        <v>5</v>
      </c>
      <c r="C850" s="7">
        <v>0.65334000000000003</v>
      </c>
      <c r="D850" s="6">
        <f t="shared" si="156"/>
        <v>98001</v>
      </c>
      <c r="E850" s="60">
        <v>0.11592</v>
      </c>
      <c r="F850" s="6">
        <f t="shared" si="153"/>
        <v>0</v>
      </c>
      <c r="G850" s="7">
        <v>0.30452000000000001</v>
      </c>
      <c r="H850" s="6">
        <f t="shared" si="157"/>
        <v>3806.5</v>
      </c>
      <c r="I850" s="7">
        <v>0.54620000000000002</v>
      </c>
      <c r="J850" s="6">
        <f t="shared" si="158"/>
        <v>43696</v>
      </c>
      <c r="K850" s="20"/>
      <c r="L850" s="6">
        <f t="shared" si="147"/>
        <v>64000</v>
      </c>
      <c r="M850" s="6">
        <f t="shared" si="148"/>
        <v>3806.5</v>
      </c>
      <c r="N850" s="6">
        <f t="shared" si="149"/>
        <v>30194.5</v>
      </c>
      <c r="O850" s="6">
        <f t="shared" si="150"/>
        <v>0</v>
      </c>
      <c r="P850" s="6">
        <f t="shared" si="155"/>
        <v>0</v>
      </c>
      <c r="Q850" s="11">
        <f t="shared" si="151"/>
        <v>1350000</v>
      </c>
      <c r="R850" s="11">
        <f t="shared" si="152"/>
        <v>0</v>
      </c>
      <c r="S850" s="11">
        <f t="shared" si="154"/>
        <v>0</v>
      </c>
      <c r="T850" s="20"/>
    </row>
    <row r="851" spans="1:20" x14ac:dyDescent="0.25">
      <c r="A851">
        <v>2021020416</v>
      </c>
      <c r="B851">
        <v>5</v>
      </c>
      <c r="C851" s="7">
        <v>0.65015999999999996</v>
      </c>
      <c r="D851" s="6">
        <f t="shared" si="156"/>
        <v>97524</v>
      </c>
      <c r="E851" s="60">
        <v>0.12822</v>
      </c>
      <c r="F851" s="6">
        <f t="shared" si="153"/>
        <v>0</v>
      </c>
      <c r="G851" s="7">
        <v>0.37864999999999999</v>
      </c>
      <c r="H851" s="6">
        <f t="shared" si="157"/>
        <v>4733.125</v>
      </c>
      <c r="I851" s="7">
        <v>0.37322</v>
      </c>
      <c r="J851" s="6">
        <f t="shared" si="158"/>
        <v>29857.599999999999</v>
      </c>
      <c r="K851" s="20"/>
      <c r="L851" s="6">
        <f t="shared" si="147"/>
        <v>64000</v>
      </c>
      <c r="M851" s="6">
        <f t="shared" si="148"/>
        <v>4733.125</v>
      </c>
      <c r="N851" s="6">
        <f t="shared" si="149"/>
        <v>28790.875</v>
      </c>
      <c r="O851" s="6">
        <f t="shared" si="150"/>
        <v>0</v>
      </c>
      <c r="P851" s="6">
        <f t="shared" si="155"/>
        <v>0</v>
      </c>
      <c r="Q851" s="11">
        <f t="shared" si="151"/>
        <v>1350000</v>
      </c>
      <c r="R851" s="11">
        <f t="shared" si="152"/>
        <v>0</v>
      </c>
      <c r="S851" s="11">
        <f t="shared" si="154"/>
        <v>0</v>
      </c>
      <c r="T851" s="20"/>
    </row>
    <row r="852" spans="1:20" x14ac:dyDescent="0.25">
      <c r="A852">
        <v>2021020417</v>
      </c>
      <c r="B852">
        <v>5</v>
      </c>
      <c r="C852" s="7">
        <v>0.66285000000000005</v>
      </c>
      <c r="D852" s="6">
        <f t="shared" si="156"/>
        <v>99427.500000000015</v>
      </c>
      <c r="E852" s="60">
        <v>0.21934999999999999</v>
      </c>
      <c r="F852" s="6">
        <f t="shared" si="153"/>
        <v>0</v>
      </c>
      <c r="G852" s="7">
        <v>0.38030000000000003</v>
      </c>
      <c r="H852" s="6">
        <f t="shared" si="157"/>
        <v>4753.75</v>
      </c>
      <c r="I852" s="7">
        <v>6.9510000000000002E-2</v>
      </c>
      <c r="J852" s="6">
        <f t="shared" si="158"/>
        <v>5560.8</v>
      </c>
      <c r="K852" s="20"/>
      <c r="L852" s="6">
        <f t="shared" ref="L852:L915" si="159">IF(D852-F852&gt;C$17,C$17,D852-F852)</f>
        <v>64000</v>
      </c>
      <c r="M852" s="6">
        <f t="shared" ref="M852:M915" si="160">IF(D852-F852-L852&gt;H852,H852,D852-F852-L852)</f>
        <v>4753.75</v>
      </c>
      <c r="N852" s="6">
        <f t="shared" ref="N852:N915" si="161">IF(D852-F852-L852-M852&gt;J852,J852,D852-F852-L852-M852)</f>
        <v>5560.8</v>
      </c>
      <c r="O852" s="6">
        <f t="shared" ref="O852:O915" si="162">D852-F852-L852-M852-N852</f>
        <v>25112.950000000015</v>
      </c>
      <c r="P852" s="6">
        <f t="shared" si="155"/>
        <v>25112.950000000015</v>
      </c>
      <c r="Q852" s="11">
        <f t="shared" ref="Q852:Q915" si="163">IF(AA$25*P$17-AA$24+Q851-O852&gt;Q$19,Q$19,IF(AA$25*P$17-AA$24+Q851-O852&lt;0,0,AA$25*P$17-AA$24+Q851-O852))</f>
        <v>1350000</v>
      </c>
      <c r="R852" s="11">
        <f t="shared" ref="R852:R915" si="164">IF(Q851-Q852+P$17-AA$24&lt;O852,Q851-Q852+P$17-AA$24,O852)</f>
        <v>25112.950000000015</v>
      </c>
      <c r="S852" s="11">
        <f t="shared" si="154"/>
        <v>0</v>
      </c>
      <c r="T852" s="20"/>
    </row>
    <row r="853" spans="1:20" x14ac:dyDescent="0.25">
      <c r="A853">
        <v>2021020418</v>
      </c>
      <c r="B853">
        <v>5</v>
      </c>
      <c r="C853" s="7">
        <v>0.69382999999999995</v>
      </c>
      <c r="D853" s="6">
        <f t="shared" si="156"/>
        <v>104074.49999999999</v>
      </c>
      <c r="E853" s="60">
        <v>0.42876999999999998</v>
      </c>
      <c r="F853" s="6">
        <f t="shared" ref="F853:F916" si="165">F$18*E853</f>
        <v>0</v>
      </c>
      <c r="G853" s="7">
        <v>0.39018000000000003</v>
      </c>
      <c r="H853" s="6">
        <f t="shared" si="157"/>
        <v>4877.25</v>
      </c>
      <c r="I853" s="7">
        <v>0</v>
      </c>
      <c r="J853" s="6">
        <f t="shared" si="158"/>
        <v>0</v>
      </c>
      <c r="K853" s="20"/>
      <c r="L853" s="6">
        <f t="shared" si="159"/>
        <v>64000</v>
      </c>
      <c r="M853" s="6">
        <f t="shared" si="160"/>
        <v>4877.25</v>
      </c>
      <c r="N853" s="6">
        <f t="shared" si="161"/>
        <v>0</v>
      </c>
      <c r="O853" s="6">
        <f t="shared" si="162"/>
        <v>35197.249999999985</v>
      </c>
      <c r="P853" s="6">
        <f t="shared" si="155"/>
        <v>10084.29999999997</v>
      </c>
      <c r="Q853" s="11">
        <f t="shared" si="163"/>
        <v>1340269</v>
      </c>
      <c r="R853" s="11">
        <f t="shared" si="164"/>
        <v>35197.249999999985</v>
      </c>
      <c r="S853" s="11">
        <f t="shared" ref="S853:S916" si="166">O853-R853</f>
        <v>0</v>
      </c>
      <c r="T853" s="20"/>
    </row>
    <row r="854" spans="1:20" x14ac:dyDescent="0.25">
      <c r="A854">
        <v>2021020419</v>
      </c>
      <c r="B854">
        <v>5</v>
      </c>
      <c r="C854" s="7">
        <v>0.71457999999999999</v>
      </c>
      <c r="D854" s="6">
        <f t="shared" si="156"/>
        <v>107187</v>
      </c>
      <c r="E854" s="60">
        <v>0.64076999999999995</v>
      </c>
      <c r="F854" s="6">
        <f t="shared" si="165"/>
        <v>0</v>
      </c>
      <c r="G854" s="7">
        <v>0.36595</v>
      </c>
      <c r="H854" s="6">
        <f t="shared" si="157"/>
        <v>4574.375</v>
      </c>
      <c r="I854" s="7">
        <v>0</v>
      </c>
      <c r="J854" s="6">
        <f t="shared" si="158"/>
        <v>0</v>
      </c>
      <c r="K854" s="20"/>
      <c r="L854" s="6">
        <f t="shared" si="159"/>
        <v>64000</v>
      </c>
      <c r="M854" s="6">
        <f t="shared" si="160"/>
        <v>4574.375</v>
      </c>
      <c r="N854" s="6">
        <f t="shared" si="161"/>
        <v>0</v>
      </c>
      <c r="O854" s="6">
        <f t="shared" si="162"/>
        <v>38612.625</v>
      </c>
      <c r="P854" s="6">
        <f t="shared" ref="P854:P917" si="167">O854-O853</f>
        <v>3415.3750000000146</v>
      </c>
      <c r="Q854" s="11">
        <f t="shared" si="163"/>
        <v>1327122.625</v>
      </c>
      <c r="R854" s="11">
        <f t="shared" si="164"/>
        <v>38612.625</v>
      </c>
      <c r="S854" s="11">
        <f t="shared" si="166"/>
        <v>0</v>
      </c>
      <c r="T854" s="20"/>
    </row>
    <row r="855" spans="1:20" x14ac:dyDescent="0.25">
      <c r="A855">
        <v>2021020420</v>
      </c>
      <c r="B855">
        <v>5</v>
      </c>
      <c r="C855" s="7">
        <v>0.70857000000000003</v>
      </c>
      <c r="D855" s="6">
        <f t="shared" si="156"/>
        <v>106285.5</v>
      </c>
      <c r="E855" s="60">
        <v>0.70243</v>
      </c>
      <c r="F855" s="6">
        <f t="shared" si="165"/>
        <v>0</v>
      </c>
      <c r="G855" s="7">
        <v>0.34989999999999999</v>
      </c>
      <c r="H855" s="6">
        <f t="shared" si="157"/>
        <v>4373.75</v>
      </c>
      <c r="I855" s="7">
        <v>0</v>
      </c>
      <c r="J855" s="6">
        <f t="shared" si="158"/>
        <v>0</v>
      </c>
      <c r="K855" s="20"/>
      <c r="L855" s="6">
        <f t="shared" si="159"/>
        <v>64000</v>
      </c>
      <c r="M855" s="6">
        <f t="shared" si="160"/>
        <v>4373.75</v>
      </c>
      <c r="N855" s="6">
        <f t="shared" si="161"/>
        <v>0</v>
      </c>
      <c r="O855" s="6">
        <f t="shared" si="162"/>
        <v>37911.75</v>
      </c>
      <c r="P855" s="6">
        <f t="shared" si="167"/>
        <v>-700.875</v>
      </c>
      <c r="Q855" s="11">
        <f t="shared" si="163"/>
        <v>1314677.125</v>
      </c>
      <c r="R855" s="11">
        <f t="shared" si="164"/>
        <v>37911.75</v>
      </c>
      <c r="S855" s="11">
        <f t="shared" si="166"/>
        <v>0</v>
      </c>
      <c r="T855" s="20"/>
    </row>
    <row r="856" spans="1:20" x14ac:dyDescent="0.25">
      <c r="A856">
        <v>2021020421</v>
      </c>
      <c r="B856">
        <v>5</v>
      </c>
      <c r="C856" s="7">
        <v>0.69428999999999996</v>
      </c>
      <c r="D856" s="6">
        <f t="shared" si="156"/>
        <v>104143.5</v>
      </c>
      <c r="E856" s="60">
        <v>0.74965999999999999</v>
      </c>
      <c r="F856" s="6">
        <f t="shared" si="165"/>
        <v>0</v>
      </c>
      <c r="G856" s="7">
        <v>0.34716999999999998</v>
      </c>
      <c r="H856" s="6">
        <f t="shared" si="157"/>
        <v>4339.625</v>
      </c>
      <c r="I856" s="7">
        <v>0</v>
      </c>
      <c r="J856" s="6">
        <f t="shared" si="158"/>
        <v>0</v>
      </c>
      <c r="K856" s="20"/>
      <c r="L856" s="6">
        <f t="shared" si="159"/>
        <v>64000</v>
      </c>
      <c r="M856" s="6">
        <f t="shared" si="160"/>
        <v>4339.625</v>
      </c>
      <c r="N856" s="6">
        <f t="shared" si="161"/>
        <v>0</v>
      </c>
      <c r="O856" s="6">
        <f t="shared" si="162"/>
        <v>35803.875</v>
      </c>
      <c r="P856" s="6">
        <f t="shared" si="167"/>
        <v>-2107.875</v>
      </c>
      <c r="Q856" s="11">
        <f t="shared" si="163"/>
        <v>1304339.5</v>
      </c>
      <c r="R856" s="11">
        <f t="shared" si="164"/>
        <v>35803.875</v>
      </c>
      <c r="S856" s="11">
        <f t="shared" si="166"/>
        <v>0</v>
      </c>
      <c r="T856" s="20"/>
    </row>
    <row r="857" spans="1:20" x14ac:dyDescent="0.25">
      <c r="A857">
        <v>2021020422</v>
      </c>
      <c r="B857">
        <v>5</v>
      </c>
      <c r="C857" s="7">
        <v>0.67015999999999998</v>
      </c>
      <c r="D857" s="6">
        <f t="shared" si="156"/>
        <v>100524</v>
      </c>
      <c r="E857" s="60">
        <v>0.80537000000000003</v>
      </c>
      <c r="F857" s="6">
        <f t="shared" si="165"/>
        <v>0</v>
      </c>
      <c r="G857" s="7">
        <v>0.38107000000000002</v>
      </c>
      <c r="H857" s="6">
        <f t="shared" si="157"/>
        <v>4763.375</v>
      </c>
      <c r="I857" s="7">
        <v>0</v>
      </c>
      <c r="J857" s="6">
        <f t="shared" si="158"/>
        <v>0</v>
      </c>
      <c r="K857" s="20"/>
      <c r="L857" s="6">
        <f t="shared" si="159"/>
        <v>64000</v>
      </c>
      <c r="M857" s="6">
        <f t="shared" si="160"/>
        <v>4763.375</v>
      </c>
      <c r="N857" s="6">
        <f t="shared" si="161"/>
        <v>0</v>
      </c>
      <c r="O857" s="6">
        <f t="shared" si="162"/>
        <v>31760.625</v>
      </c>
      <c r="P857" s="6">
        <f t="shared" si="167"/>
        <v>-4043.25</v>
      </c>
      <c r="Q857" s="11">
        <f t="shared" si="163"/>
        <v>1298045.125</v>
      </c>
      <c r="R857" s="11">
        <f t="shared" si="164"/>
        <v>31760.625</v>
      </c>
      <c r="S857" s="11">
        <f t="shared" si="166"/>
        <v>0</v>
      </c>
      <c r="T857" s="20"/>
    </row>
    <row r="858" spans="1:20" x14ac:dyDescent="0.25">
      <c r="A858">
        <v>2021020423</v>
      </c>
      <c r="B858">
        <v>5</v>
      </c>
      <c r="C858" s="7">
        <v>0.63887000000000005</v>
      </c>
      <c r="D858" s="6">
        <f t="shared" si="156"/>
        <v>95830.500000000015</v>
      </c>
      <c r="E858" s="60">
        <v>0.90066000000000002</v>
      </c>
      <c r="F858" s="6">
        <f t="shared" si="165"/>
        <v>0</v>
      </c>
      <c r="G858" s="7">
        <v>0.37563000000000002</v>
      </c>
      <c r="H858" s="6">
        <f t="shared" si="157"/>
        <v>4695.375</v>
      </c>
      <c r="I858" s="7">
        <v>0</v>
      </c>
      <c r="J858" s="6">
        <f t="shared" si="158"/>
        <v>0</v>
      </c>
      <c r="K858" s="20"/>
      <c r="L858" s="6">
        <f t="shared" si="159"/>
        <v>64000</v>
      </c>
      <c r="M858" s="6">
        <f t="shared" si="160"/>
        <v>4695.375</v>
      </c>
      <c r="N858" s="6">
        <f t="shared" si="161"/>
        <v>0</v>
      </c>
      <c r="O858" s="6">
        <f t="shared" si="162"/>
        <v>27135.125000000015</v>
      </c>
      <c r="P858" s="6">
        <f t="shared" si="167"/>
        <v>-4625.4999999999854</v>
      </c>
      <c r="Q858" s="11">
        <f t="shared" si="163"/>
        <v>1296376.25</v>
      </c>
      <c r="R858" s="11">
        <f t="shared" si="164"/>
        <v>27135.125000000015</v>
      </c>
      <c r="S858" s="11">
        <f t="shared" si="166"/>
        <v>0</v>
      </c>
      <c r="T858" s="20"/>
    </row>
    <row r="859" spans="1:20" x14ac:dyDescent="0.25">
      <c r="A859">
        <v>2021020424</v>
      </c>
      <c r="B859">
        <v>5</v>
      </c>
      <c r="C859" s="7">
        <v>0.60914000000000001</v>
      </c>
      <c r="D859" s="6">
        <f t="shared" si="156"/>
        <v>91371</v>
      </c>
      <c r="E859" s="60">
        <v>0.95640000000000003</v>
      </c>
      <c r="F859" s="6">
        <f t="shared" si="165"/>
        <v>0</v>
      </c>
      <c r="G859" s="7">
        <v>0.34994999999999998</v>
      </c>
      <c r="H859" s="6">
        <f t="shared" si="157"/>
        <v>4374.375</v>
      </c>
      <c r="I859" s="7">
        <v>0</v>
      </c>
      <c r="J859" s="6">
        <f t="shared" si="158"/>
        <v>0</v>
      </c>
      <c r="K859" s="20"/>
      <c r="L859" s="6">
        <f t="shared" si="159"/>
        <v>64000</v>
      </c>
      <c r="M859" s="6">
        <f t="shared" si="160"/>
        <v>4374.375</v>
      </c>
      <c r="N859" s="6">
        <f t="shared" si="161"/>
        <v>0</v>
      </c>
      <c r="O859" s="6">
        <f t="shared" si="162"/>
        <v>22996.625</v>
      </c>
      <c r="P859" s="6">
        <f t="shared" si="167"/>
        <v>-4138.5000000000146</v>
      </c>
      <c r="Q859" s="11">
        <f t="shared" si="163"/>
        <v>1298845.875</v>
      </c>
      <c r="R859" s="11">
        <f t="shared" si="164"/>
        <v>22996.625</v>
      </c>
      <c r="S859" s="11">
        <f t="shared" si="166"/>
        <v>0</v>
      </c>
      <c r="T859" s="20"/>
    </row>
    <row r="860" spans="1:20" x14ac:dyDescent="0.25">
      <c r="A860">
        <v>2021020501</v>
      </c>
      <c r="B860">
        <v>6</v>
      </c>
      <c r="C860" s="7">
        <v>0.58938999999999997</v>
      </c>
      <c r="D860" s="6">
        <f t="shared" si="156"/>
        <v>88408.5</v>
      </c>
      <c r="E860" s="60">
        <v>0.95718999999999999</v>
      </c>
      <c r="F860" s="6">
        <f t="shared" si="165"/>
        <v>0</v>
      </c>
      <c r="G860" s="7">
        <v>0.36530000000000001</v>
      </c>
      <c r="H860" s="6">
        <f t="shared" si="157"/>
        <v>4566.25</v>
      </c>
      <c r="I860" s="7">
        <v>0</v>
      </c>
      <c r="J860" s="6">
        <f t="shared" si="158"/>
        <v>0</v>
      </c>
      <c r="K860" s="20"/>
      <c r="L860" s="6">
        <f t="shared" si="159"/>
        <v>64000</v>
      </c>
      <c r="M860" s="6">
        <f t="shared" si="160"/>
        <v>4566.25</v>
      </c>
      <c r="N860" s="6">
        <f t="shared" si="161"/>
        <v>0</v>
      </c>
      <c r="O860" s="6">
        <f t="shared" si="162"/>
        <v>19842.25</v>
      </c>
      <c r="P860" s="6">
        <f t="shared" si="167"/>
        <v>-3154.375</v>
      </c>
      <c r="Q860" s="11">
        <f t="shared" si="163"/>
        <v>1304469.875</v>
      </c>
      <c r="R860" s="11">
        <f t="shared" si="164"/>
        <v>19842.25</v>
      </c>
      <c r="S860" s="11">
        <f t="shared" si="166"/>
        <v>0</v>
      </c>
      <c r="T860" s="20"/>
    </row>
    <row r="861" spans="1:20" x14ac:dyDescent="0.25">
      <c r="A861">
        <v>2021020502</v>
      </c>
      <c r="B861">
        <v>6</v>
      </c>
      <c r="C861" s="7">
        <v>0.57620000000000005</v>
      </c>
      <c r="D861" s="6">
        <f t="shared" si="156"/>
        <v>86430</v>
      </c>
      <c r="E861" s="60">
        <v>0.93822000000000005</v>
      </c>
      <c r="F861" s="6">
        <f t="shared" si="165"/>
        <v>0</v>
      </c>
      <c r="G861" s="7">
        <v>0.37896000000000002</v>
      </c>
      <c r="H861" s="6">
        <f t="shared" si="157"/>
        <v>4737</v>
      </c>
      <c r="I861" s="7">
        <v>0</v>
      </c>
      <c r="J861" s="6">
        <f t="shared" si="158"/>
        <v>0</v>
      </c>
      <c r="K861" s="20"/>
      <c r="L861" s="6">
        <f t="shared" si="159"/>
        <v>64000</v>
      </c>
      <c r="M861" s="6">
        <f t="shared" si="160"/>
        <v>4737</v>
      </c>
      <c r="N861" s="6">
        <f t="shared" si="161"/>
        <v>0</v>
      </c>
      <c r="O861" s="6">
        <f t="shared" si="162"/>
        <v>17693</v>
      </c>
      <c r="P861" s="6">
        <f t="shared" si="167"/>
        <v>-2149.25</v>
      </c>
      <c r="Q861" s="11">
        <f t="shared" si="163"/>
        <v>1312243.125</v>
      </c>
      <c r="R861" s="11">
        <f t="shared" si="164"/>
        <v>17693</v>
      </c>
      <c r="S861" s="11">
        <f t="shared" si="166"/>
        <v>0</v>
      </c>
      <c r="T861" s="20"/>
    </row>
    <row r="862" spans="1:20" x14ac:dyDescent="0.25">
      <c r="A862">
        <v>2021020503</v>
      </c>
      <c r="B862">
        <v>6</v>
      </c>
      <c r="C862" s="7">
        <v>0.57135999999999998</v>
      </c>
      <c r="D862" s="6">
        <f t="shared" si="156"/>
        <v>85704</v>
      </c>
      <c r="E862" s="60">
        <v>0.90844000000000003</v>
      </c>
      <c r="F862" s="6">
        <f t="shared" si="165"/>
        <v>0</v>
      </c>
      <c r="G862" s="7">
        <v>0.35970000000000002</v>
      </c>
      <c r="H862" s="6">
        <f t="shared" si="157"/>
        <v>4496.25</v>
      </c>
      <c r="I862" s="7">
        <v>0</v>
      </c>
      <c r="J862" s="6">
        <f t="shared" si="158"/>
        <v>0</v>
      </c>
      <c r="K862" s="20"/>
      <c r="L862" s="6">
        <f t="shared" si="159"/>
        <v>64000</v>
      </c>
      <c r="M862" s="6">
        <f t="shared" si="160"/>
        <v>4496.25</v>
      </c>
      <c r="N862" s="6">
        <f t="shared" si="161"/>
        <v>0</v>
      </c>
      <c r="O862" s="6">
        <f t="shared" si="162"/>
        <v>17207.75</v>
      </c>
      <c r="P862" s="6">
        <f t="shared" si="167"/>
        <v>-485.25</v>
      </c>
      <c r="Q862" s="11">
        <f t="shared" si="163"/>
        <v>1320501.625</v>
      </c>
      <c r="R862" s="11">
        <f t="shared" si="164"/>
        <v>17207.75</v>
      </c>
      <c r="S862" s="11">
        <f t="shared" si="166"/>
        <v>0</v>
      </c>
      <c r="T862" s="20"/>
    </row>
    <row r="863" spans="1:20" x14ac:dyDescent="0.25">
      <c r="A863">
        <v>2021020504</v>
      </c>
      <c r="B863">
        <v>6</v>
      </c>
      <c r="C863" s="7">
        <v>0.57293000000000005</v>
      </c>
      <c r="D863" s="6">
        <f t="shared" si="156"/>
        <v>85939.500000000015</v>
      </c>
      <c r="E863" s="60">
        <v>0.90822999999999998</v>
      </c>
      <c r="F863" s="6">
        <f t="shared" si="165"/>
        <v>0</v>
      </c>
      <c r="G863" s="7">
        <v>0.34762999999999999</v>
      </c>
      <c r="H863" s="6">
        <f t="shared" si="157"/>
        <v>4345.375</v>
      </c>
      <c r="I863" s="7">
        <v>0</v>
      </c>
      <c r="J863" s="6">
        <f t="shared" si="158"/>
        <v>0</v>
      </c>
      <c r="K863" s="20"/>
      <c r="L863" s="6">
        <f t="shared" si="159"/>
        <v>64000</v>
      </c>
      <c r="M863" s="6">
        <f t="shared" si="160"/>
        <v>4345.375</v>
      </c>
      <c r="N863" s="6">
        <f t="shared" si="161"/>
        <v>0</v>
      </c>
      <c r="O863" s="6">
        <f t="shared" si="162"/>
        <v>17594.125000000015</v>
      </c>
      <c r="P863" s="6">
        <f t="shared" si="167"/>
        <v>386.37500000001455</v>
      </c>
      <c r="Q863" s="11">
        <f t="shared" si="163"/>
        <v>1328373.75</v>
      </c>
      <c r="R863" s="11">
        <f t="shared" si="164"/>
        <v>17594.125000000015</v>
      </c>
      <c r="S863" s="11">
        <f t="shared" si="166"/>
        <v>0</v>
      </c>
      <c r="T863" s="20"/>
    </row>
    <row r="864" spans="1:20" x14ac:dyDescent="0.25">
      <c r="A864">
        <v>2021020505</v>
      </c>
      <c r="B864">
        <v>6</v>
      </c>
      <c r="C864" s="7">
        <v>0.58508000000000004</v>
      </c>
      <c r="D864" s="6">
        <f t="shared" si="156"/>
        <v>87762</v>
      </c>
      <c r="E864" s="60">
        <v>0.91115999999999997</v>
      </c>
      <c r="F864" s="6">
        <f t="shared" si="165"/>
        <v>0</v>
      </c>
      <c r="G864" s="7">
        <v>0.35388999999999998</v>
      </c>
      <c r="H864" s="6">
        <f t="shared" si="157"/>
        <v>4423.625</v>
      </c>
      <c r="I864" s="7">
        <v>0</v>
      </c>
      <c r="J864" s="6">
        <f t="shared" si="158"/>
        <v>0</v>
      </c>
      <c r="K864" s="20"/>
      <c r="L864" s="6">
        <f t="shared" si="159"/>
        <v>64000</v>
      </c>
      <c r="M864" s="6">
        <f t="shared" si="160"/>
        <v>4423.625</v>
      </c>
      <c r="N864" s="6">
        <f t="shared" si="161"/>
        <v>0</v>
      </c>
      <c r="O864" s="6">
        <f t="shared" si="162"/>
        <v>19338.375</v>
      </c>
      <c r="P864" s="6">
        <f t="shared" si="167"/>
        <v>1744.2499999999854</v>
      </c>
      <c r="Q864" s="11">
        <f t="shared" si="163"/>
        <v>1334501.625</v>
      </c>
      <c r="R864" s="11">
        <f t="shared" si="164"/>
        <v>19338.375</v>
      </c>
      <c r="S864" s="11">
        <f t="shared" si="166"/>
        <v>0</v>
      </c>
      <c r="T864" s="20"/>
    </row>
    <row r="865" spans="1:20" x14ac:dyDescent="0.25">
      <c r="A865">
        <v>2021020506</v>
      </c>
      <c r="B865">
        <v>6</v>
      </c>
      <c r="C865" s="7">
        <v>0.61309000000000002</v>
      </c>
      <c r="D865" s="6">
        <f t="shared" si="156"/>
        <v>91963.5</v>
      </c>
      <c r="E865" s="60">
        <v>0.91910000000000003</v>
      </c>
      <c r="F865" s="6">
        <f t="shared" si="165"/>
        <v>0</v>
      </c>
      <c r="G865" s="7">
        <v>0.32289000000000001</v>
      </c>
      <c r="H865" s="6">
        <f t="shared" si="157"/>
        <v>4036.125</v>
      </c>
      <c r="I865" s="7">
        <v>0</v>
      </c>
      <c r="J865" s="6">
        <f t="shared" si="158"/>
        <v>0</v>
      </c>
      <c r="K865" s="20"/>
      <c r="L865" s="6">
        <f t="shared" si="159"/>
        <v>64000</v>
      </c>
      <c r="M865" s="6">
        <f t="shared" si="160"/>
        <v>4036.125</v>
      </c>
      <c r="N865" s="6">
        <f t="shared" si="161"/>
        <v>0</v>
      </c>
      <c r="O865" s="6">
        <f t="shared" si="162"/>
        <v>23927.375</v>
      </c>
      <c r="P865" s="6">
        <f t="shared" si="167"/>
        <v>4589</v>
      </c>
      <c r="Q865" s="11">
        <f t="shared" si="163"/>
        <v>1336040.5</v>
      </c>
      <c r="R865" s="11">
        <f t="shared" si="164"/>
        <v>23927.375</v>
      </c>
      <c r="S865" s="11">
        <f t="shared" si="166"/>
        <v>0</v>
      </c>
      <c r="T865" s="20"/>
    </row>
    <row r="866" spans="1:20" x14ac:dyDescent="0.25">
      <c r="A866">
        <v>2021020507</v>
      </c>
      <c r="B866">
        <v>6</v>
      </c>
      <c r="C866" s="7">
        <v>0.65695999999999999</v>
      </c>
      <c r="D866" s="6">
        <f t="shared" si="156"/>
        <v>98544</v>
      </c>
      <c r="E866" s="60">
        <v>0.95698000000000005</v>
      </c>
      <c r="F866" s="6">
        <f t="shared" si="165"/>
        <v>0</v>
      </c>
      <c r="G866" s="7">
        <v>0.29307</v>
      </c>
      <c r="H866" s="6">
        <f t="shared" si="157"/>
        <v>3663.375</v>
      </c>
      <c r="I866" s="7">
        <v>0</v>
      </c>
      <c r="J866" s="6">
        <f t="shared" si="158"/>
        <v>0</v>
      </c>
      <c r="K866" s="20"/>
      <c r="L866" s="6">
        <f t="shared" si="159"/>
        <v>64000</v>
      </c>
      <c r="M866" s="6">
        <f t="shared" si="160"/>
        <v>3663.375</v>
      </c>
      <c r="N866" s="6">
        <f t="shared" si="161"/>
        <v>0</v>
      </c>
      <c r="O866" s="6">
        <f t="shared" si="162"/>
        <v>30880.625</v>
      </c>
      <c r="P866" s="6">
        <f t="shared" si="167"/>
        <v>6953.25</v>
      </c>
      <c r="Q866" s="11">
        <f t="shared" si="163"/>
        <v>1330626.125</v>
      </c>
      <c r="R866" s="11">
        <f t="shared" si="164"/>
        <v>30880.625</v>
      </c>
      <c r="S866" s="11">
        <f t="shared" si="166"/>
        <v>0</v>
      </c>
      <c r="T866" s="20"/>
    </row>
    <row r="867" spans="1:20" x14ac:dyDescent="0.25">
      <c r="A867">
        <v>2021020508</v>
      </c>
      <c r="B867">
        <v>6</v>
      </c>
      <c r="C867" s="7">
        <v>0.69318000000000002</v>
      </c>
      <c r="D867" s="6">
        <f t="shared" si="156"/>
        <v>103977</v>
      </c>
      <c r="E867" s="60">
        <v>0.95398000000000005</v>
      </c>
      <c r="F867" s="6">
        <f t="shared" si="165"/>
        <v>0</v>
      </c>
      <c r="G867" s="7">
        <v>0.27912999999999999</v>
      </c>
      <c r="H867" s="6">
        <f t="shared" si="157"/>
        <v>3489.125</v>
      </c>
      <c r="I867" s="7">
        <v>3.3849999999999998E-2</v>
      </c>
      <c r="J867" s="6">
        <f t="shared" si="158"/>
        <v>2708</v>
      </c>
      <c r="K867" s="20"/>
      <c r="L867" s="6">
        <f t="shared" si="159"/>
        <v>64000</v>
      </c>
      <c r="M867" s="6">
        <f t="shared" si="160"/>
        <v>3489.125</v>
      </c>
      <c r="N867" s="6">
        <f t="shared" si="161"/>
        <v>2708</v>
      </c>
      <c r="O867" s="6">
        <f t="shared" si="162"/>
        <v>33779.875</v>
      </c>
      <c r="P867" s="6">
        <f t="shared" si="167"/>
        <v>2899.25</v>
      </c>
      <c r="Q867" s="11">
        <f t="shared" si="163"/>
        <v>1322312.5</v>
      </c>
      <c r="R867" s="11">
        <f t="shared" si="164"/>
        <v>33779.875</v>
      </c>
      <c r="S867" s="11">
        <f t="shared" si="166"/>
        <v>0</v>
      </c>
      <c r="T867" s="20"/>
    </row>
    <row r="868" spans="1:20" x14ac:dyDescent="0.25">
      <c r="A868">
        <v>2021020509</v>
      </c>
      <c r="B868">
        <v>6</v>
      </c>
      <c r="C868" s="7">
        <v>0.70323999999999998</v>
      </c>
      <c r="D868" s="6">
        <f t="shared" si="156"/>
        <v>105486</v>
      </c>
      <c r="E868" s="60">
        <v>0.89917000000000002</v>
      </c>
      <c r="F868" s="6">
        <f t="shared" si="165"/>
        <v>0</v>
      </c>
      <c r="G868" s="7">
        <v>0.26184000000000002</v>
      </c>
      <c r="H868" s="6">
        <f t="shared" si="157"/>
        <v>3273</v>
      </c>
      <c r="I868" s="7">
        <v>0.24793999999999999</v>
      </c>
      <c r="J868" s="6">
        <f t="shared" si="158"/>
        <v>19835.2</v>
      </c>
      <c r="K868" s="20"/>
      <c r="L868" s="6">
        <f t="shared" si="159"/>
        <v>64000</v>
      </c>
      <c r="M868" s="6">
        <f t="shared" si="160"/>
        <v>3273</v>
      </c>
      <c r="N868" s="6">
        <f t="shared" si="161"/>
        <v>19835.2</v>
      </c>
      <c r="O868" s="6">
        <f t="shared" si="162"/>
        <v>18377.8</v>
      </c>
      <c r="P868" s="6">
        <f t="shared" si="167"/>
        <v>-15402.075000000001</v>
      </c>
      <c r="Q868" s="11">
        <f t="shared" si="163"/>
        <v>1329400.95</v>
      </c>
      <c r="R868" s="11">
        <f t="shared" si="164"/>
        <v>18377.8</v>
      </c>
      <c r="S868" s="11">
        <f t="shared" si="166"/>
        <v>0</v>
      </c>
      <c r="T868" s="20"/>
    </row>
    <row r="869" spans="1:20" x14ac:dyDescent="0.25">
      <c r="A869">
        <v>2021020510</v>
      </c>
      <c r="B869">
        <v>6</v>
      </c>
      <c r="C869" s="7">
        <v>0.69489999999999996</v>
      </c>
      <c r="D869" s="6">
        <f t="shared" si="156"/>
        <v>104235</v>
      </c>
      <c r="E869" s="60">
        <v>0.83477999999999997</v>
      </c>
      <c r="F869" s="6">
        <f t="shared" si="165"/>
        <v>0</v>
      </c>
      <c r="G869" s="7">
        <v>0.27798</v>
      </c>
      <c r="H869" s="6">
        <f t="shared" si="157"/>
        <v>3474.75</v>
      </c>
      <c r="I869" s="7">
        <v>0.51587000000000005</v>
      </c>
      <c r="J869" s="6">
        <f t="shared" si="158"/>
        <v>41269.600000000006</v>
      </c>
      <c r="K869" s="20"/>
      <c r="L869" s="6">
        <f t="shared" si="159"/>
        <v>64000</v>
      </c>
      <c r="M869" s="6">
        <f t="shared" si="160"/>
        <v>3474.75</v>
      </c>
      <c r="N869" s="6">
        <f t="shared" si="161"/>
        <v>36760.25</v>
      </c>
      <c r="O869" s="6">
        <f t="shared" si="162"/>
        <v>0</v>
      </c>
      <c r="P869" s="6">
        <f t="shared" si="167"/>
        <v>-18377.8</v>
      </c>
      <c r="Q869" s="11">
        <f t="shared" si="163"/>
        <v>1350000</v>
      </c>
      <c r="R869" s="11">
        <f t="shared" si="164"/>
        <v>0</v>
      </c>
      <c r="S869" s="11">
        <f t="shared" si="166"/>
        <v>0</v>
      </c>
      <c r="T869" s="20"/>
    </row>
    <row r="870" spans="1:20" x14ac:dyDescent="0.25">
      <c r="A870">
        <v>2021020511</v>
      </c>
      <c r="B870">
        <v>6</v>
      </c>
      <c r="C870" s="7">
        <v>0.68154999999999999</v>
      </c>
      <c r="D870" s="6">
        <f t="shared" si="156"/>
        <v>102232.5</v>
      </c>
      <c r="E870" s="60">
        <v>0.85879000000000005</v>
      </c>
      <c r="F870" s="6">
        <f t="shared" si="165"/>
        <v>0</v>
      </c>
      <c r="G870" s="7">
        <v>0.26658999999999999</v>
      </c>
      <c r="H870" s="6">
        <f t="shared" si="157"/>
        <v>3332.375</v>
      </c>
      <c r="I870" s="7">
        <v>0.53064</v>
      </c>
      <c r="J870" s="6">
        <f t="shared" si="158"/>
        <v>42451.199999999997</v>
      </c>
      <c r="K870" s="20"/>
      <c r="L870" s="6">
        <f t="shared" si="159"/>
        <v>64000</v>
      </c>
      <c r="M870" s="6">
        <f t="shared" si="160"/>
        <v>3332.375</v>
      </c>
      <c r="N870" s="6">
        <f t="shared" si="161"/>
        <v>34900.125</v>
      </c>
      <c r="O870" s="6">
        <f t="shared" si="162"/>
        <v>0</v>
      </c>
      <c r="P870" s="6">
        <f t="shared" si="167"/>
        <v>0</v>
      </c>
      <c r="Q870" s="11">
        <f t="shared" si="163"/>
        <v>1350000</v>
      </c>
      <c r="R870" s="11">
        <f t="shared" si="164"/>
        <v>0</v>
      </c>
      <c r="S870" s="11">
        <f t="shared" si="166"/>
        <v>0</v>
      </c>
      <c r="T870" s="20"/>
    </row>
    <row r="871" spans="1:20" x14ac:dyDescent="0.25">
      <c r="A871">
        <v>2021020512</v>
      </c>
      <c r="B871">
        <v>6</v>
      </c>
      <c r="C871" s="7">
        <v>0.66866999999999999</v>
      </c>
      <c r="D871" s="6">
        <f t="shared" si="156"/>
        <v>100300.5</v>
      </c>
      <c r="E871" s="60">
        <v>0.83160000000000001</v>
      </c>
      <c r="F871" s="6">
        <f t="shared" si="165"/>
        <v>0</v>
      </c>
      <c r="G871" s="7">
        <v>0.27022000000000002</v>
      </c>
      <c r="H871" s="6">
        <f t="shared" si="157"/>
        <v>3377.75</v>
      </c>
      <c r="I871" s="7">
        <v>0.52761999999999998</v>
      </c>
      <c r="J871" s="6">
        <f t="shared" si="158"/>
        <v>42209.599999999999</v>
      </c>
      <c r="K871" s="20"/>
      <c r="L871" s="6">
        <f t="shared" si="159"/>
        <v>64000</v>
      </c>
      <c r="M871" s="6">
        <f t="shared" si="160"/>
        <v>3377.75</v>
      </c>
      <c r="N871" s="6">
        <f t="shared" si="161"/>
        <v>32922.75</v>
      </c>
      <c r="O871" s="6">
        <f t="shared" si="162"/>
        <v>0</v>
      </c>
      <c r="P871" s="6">
        <f t="shared" si="167"/>
        <v>0</v>
      </c>
      <c r="Q871" s="11">
        <f t="shared" si="163"/>
        <v>1350000</v>
      </c>
      <c r="R871" s="11">
        <f t="shared" si="164"/>
        <v>0</v>
      </c>
      <c r="S871" s="11">
        <f t="shared" si="166"/>
        <v>0</v>
      </c>
      <c r="T871" s="20"/>
    </row>
    <row r="872" spans="1:20" x14ac:dyDescent="0.25">
      <c r="A872">
        <v>2021020513</v>
      </c>
      <c r="B872">
        <v>6</v>
      </c>
      <c r="C872" s="7">
        <v>0.65871000000000002</v>
      </c>
      <c r="D872" s="6">
        <f t="shared" si="156"/>
        <v>98806.5</v>
      </c>
      <c r="E872" s="60">
        <v>0.85091000000000006</v>
      </c>
      <c r="F872" s="6">
        <f t="shared" si="165"/>
        <v>0</v>
      </c>
      <c r="G872" s="7">
        <v>0.26595000000000002</v>
      </c>
      <c r="H872" s="6">
        <f t="shared" si="157"/>
        <v>3324.3750000000005</v>
      </c>
      <c r="I872" s="7">
        <v>0.53908</v>
      </c>
      <c r="J872" s="6">
        <f t="shared" si="158"/>
        <v>43126.400000000001</v>
      </c>
      <c r="K872" s="20"/>
      <c r="L872" s="6">
        <f t="shared" si="159"/>
        <v>64000</v>
      </c>
      <c r="M872" s="6">
        <f t="shared" si="160"/>
        <v>3324.3750000000005</v>
      </c>
      <c r="N872" s="6">
        <f t="shared" si="161"/>
        <v>31482.125</v>
      </c>
      <c r="O872" s="6">
        <f t="shared" si="162"/>
        <v>0</v>
      </c>
      <c r="P872" s="6">
        <f t="shared" si="167"/>
        <v>0</v>
      </c>
      <c r="Q872" s="11">
        <f t="shared" si="163"/>
        <v>1350000</v>
      </c>
      <c r="R872" s="11">
        <f t="shared" si="164"/>
        <v>0</v>
      </c>
      <c r="S872" s="11">
        <f t="shared" si="166"/>
        <v>0</v>
      </c>
      <c r="T872" s="20"/>
    </row>
    <row r="873" spans="1:20" x14ac:dyDescent="0.25">
      <c r="A873">
        <v>2021020514</v>
      </c>
      <c r="B873">
        <v>6</v>
      </c>
      <c r="C873" s="7">
        <v>0.65008999999999995</v>
      </c>
      <c r="D873" s="6">
        <f t="shared" si="156"/>
        <v>97513.499999999985</v>
      </c>
      <c r="E873" s="60">
        <v>0.86087999999999998</v>
      </c>
      <c r="F873" s="6">
        <f t="shared" si="165"/>
        <v>0</v>
      </c>
      <c r="G873" s="7">
        <v>0.27043</v>
      </c>
      <c r="H873" s="6">
        <f t="shared" si="157"/>
        <v>3380.375</v>
      </c>
      <c r="I873" s="7">
        <v>0.51803999999999994</v>
      </c>
      <c r="J873" s="6">
        <f t="shared" si="158"/>
        <v>41443.199999999997</v>
      </c>
      <c r="K873" s="20"/>
      <c r="L873" s="6">
        <f t="shared" si="159"/>
        <v>64000</v>
      </c>
      <c r="M873" s="6">
        <f t="shared" si="160"/>
        <v>3380.375</v>
      </c>
      <c r="N873" s="6">
        <f t="shared" si="161"/>
        <v>30133.124999999985</v>
      </c>
      <c r="O873" s="6">
        <f t="shared" si="162"/>
        <v>0</v>
      </c>
      <c r="P873" s="6">
        <f t="shared" si="167"/>
        <v>0</v>
      </c>
      <c r="Q873" s="11">
        <f t="shared" si="163"/>
        <v>1350000</v>
      </c>
      <c r="R873" s="11">
        <f t="shared" si="164"/>
        <v>0</v>
      </c>
      <c r="S873" s="11">
        <f t="shared" si="166"/>
        <v>0</v>
      </c>
      <c r="T873" s="20"/>
    </row>
    <row r="874" spans="1:20" x14ac:dyDescent="0.25">
      <c r="A874">
        <v>2021020515</v>
      </c>
      <c r="B874">
        <v>6</v>
      </c>
      <c r="C874" s="7">
        <v>0.64293999999999996</v>
      </c>
      <c r="D874" s="6">
        <f t="shared" si="156"/>
        <v>96441</v>
      </c>
      <c r="E874" s="60">
        <v>0.88963999999999999</v>
      </c>
      <c r="F874" s="6">
        <f t="shared" si="165"/>
        <v>0</v>
      </c>
      <c r="G874" s="7">
        <v>0.2994</v>
      </c>
      <c r="H874" s="6">
        <f t="shared" si="157"/>
        <v>3742.5</v>
      </c>
      <c r="I874" s="7">
        <v>0.43528</v>
      </c>
      <c r="J874" s="6">
        <f t="shared" si="158"/>
        <v>34822.400000000001</v>
      </c>
      <c r="K874" s="20"/>
      <c r="L874" s="6">
        <f t="shared" si="159"/>
        <v>64000</v>
      </c>
      <c r="M874" s="6">
        <f t="shared" si="160"/>
        <v>3742.5</v>
      </c>
      <c r="N874" s="6">
        <f t="shared" si="161"/>
        <v>28698.5</v>
      </c>
      <c r="O874" s="6">
        <f t="shared" si="162"/>
        <v>0</v>
      </c>
      <c r="P874" s="6">
        <f t="shared" si="167"/>
        <v>0</v>
      </c>
      <c r="Q874" s="11">
        <f t="shared" si="163"/>
        <v>1350000</v>
      </c>
      <c r="R874" s="11">
        <f t="shared" si="164"/>
        <v>0</v>
      </c>
      <c r="S874" s="11">
        <f t="shared" si="166"/>
        <v>0</v>
      </c>
      <c r="T874" s="20"/>
    </row>
    <row r="875" spans="1:20" x14ac:dyDescent="0.25">
      <c r="A875">
        <v>2021020516</v>
      </c>
      <c r="B875">
        <v>6</v>
      </c>
      <c r="C875" s="7">
        <v>0.63844999999999996</v>
      </c>
      <c r="D875" s="6">
        <f t="shared" si="156"/>
        <v>95767.5</v>
      </c>
      <c r="E875" s="60">
        <v>0.90671999999999997</v>
      </c>
      <c r="F875" s="6">
        <f t="shared" si="165"/>
        <v>0</v>
      </c>
      <c r="G875" s="7">
        <v>0.30791000000000002</v>
      </c>
      <c r="H875" s="6">
        <f t="shared" si="157"/>
        <v>3848.875</v>
      </c>
      <c r="I875" s="7">
        <v>0.25729000000000002</v>
      </c>
      <c r="J875" s="6">
        <f t="shared" si="158"/>
        <v>20583.2</v>
      </c>
      <c r="K875" s="20"/>
      <c r="L875" s="6">
        <f t="shared" si="159"/>
        <v>64000</v>
      </c>
      <c r="M875" s="6">
        <f t="shared" si="160"/>
        <v>3848.875</v>
      </c>
      <c r="N875" s="6">
        <f t="shared" si="161"/>
        <v>20583.2</v>
      </c>
      <c r="O875" s="6">
        <f t="shared" si="162"/>
        <v>7335.4249999999993</v>
      </c>
      <c r="P875" s="6">
        <f t="shared" si="167"/>
        <v>7335.4249999999993</v>
      </c>
      <c r="Q875" s="11">
        <f t="shared" si="163"/>
        <v>1350000</v>
      </c>
      <c r="R875" s="11">
        <f t="shared" si="164"/>
        <v>7335.4249999999993</v>
      </c>
      <c r="S875" s="11">
        <f t="shared" si="166"/>
        <v>0</v>
      </c>
      <c r="T875" s="20"/>
    </row>
    <row r="876" spans="1:20" x14ac:dyDescent="0.25">
      <c r="A876">
        <v>2021020517</v>
      </c>
      <c r="B876">
        <v>6</v>
      </c>
      <c r="C876" s="7">
        <v>0.64522999999999997</v>
      </c>
      <c r="D876" s="6">
        <f t="shared" si="156"/>
        <v>96784.5</v>
      </c>
      <c r="E876" s="60">
        <v>0.92296999999999996</v>
      </c>
      <c r="F876" s="6">
        <f t="shared" si="165"/>
        <v>0</v>
      </c>
      <c r="G876" s="7">
        <v>0.33918999999999999</v>
      </c>
      <c r="H876" s="6">
        <f t="shared" si="157"/>
        <v>4239.875</v>
      </c>
      <c r="I876" s="7">
        <v>3.1789999999999999E-2</v>
      </c>
      <c r="J876" s="6">
        <f t="shared" si="158"/>
        <v>2543.1999999999998</v>
      </c>
      <c r="K876" s="20"/>
      <c r="L876" s="6">
        <f t="shared" si="159"/>
        <v>64000</v>
      </c>
      <c r="M876" s="6">
        <f t="shared" si="160"/>
        <v>4239.875</v>
      </c>
      <c r="N876" s="6">
        <f t="shared" si="161"/>
        <v>2543.1999999999998</v>
      </c>
      <c r="O876" s="6">
        <f t="shared" si="162"/>
        <v>26001.424999999999</v>
      </c>
      <c r="P876" s="6">
        <f t="shared" si="167"/>
        <v>18666</v>
      </c>
      <c r="Q876" s="11">
        <f t="shared" si="163"/>
        <v>1349464.825</v>
      </c>
      <c r="R876" s="11">
        <f t="shared" si="164"/>
        <v>26001.424999999999</v>
      </c>
      <c r="S876" s="11">
        <f t="shared" si="166"/>
        <v>0</v>
      </c>
      <c r="T876" s="20"/>
    </row>
    <row r="877" spans="1:20" x14ac:dyDescent="0.25">
      <c r="A877">
        <v>2021020518</v>
      </c>
      <c r="B877">
        <v>6</v>
      </c>
      <c r="C877" s="7">
        <v>0.66793000000000002</v>
      </c>
      <c r="D877" s="6">
        <f t="shared" si="156"/>
        <v>100189.5</v>
      </c>
      <c r="E877" s="60">
        <v>0.95384999999999998</v>
      </c>
      <c r="F877" s="6">
        <f t="shared" si="165"/>
        <v>0</v>
      </c>
      <c r="G877" s="7">
        <v>0.39173000000000002</v>
      </c>
      <c r="H877" s="6">
        <f t="shared" si="157"/>
        <v>4896.625</v>
      </c>
      <c r="I877" s="7">
        <v>0</v>
      </c>
      <c r="J877" s="6">
        <f t="shared" si="158"/>
        <v>0</v>
      </c>
      <c r="K877" s="20"/>
      <c r="L877" s="6">
        <f t="shared" si="159"/>
        <v>64000</v>
      </c>
      <c r="M877" s="6">
        <f t="shared" si="160"/>
        <v>4896.625</v>
      </c>
      <c r="N877" s="6">
        <f t="shared" si="161"/>
        <v>0</v>
      </c>
      <c r="O877" s="6">
        <f t="shared" si="162"/>
        <v>31292.875</v>
      </c>
      <c r="P877" s="6">
        <f t="shared" si="167"/>
        <v>5291.4500000000007</v>
      </c>
      <c r="Q877" s="11">
        <f t="shared" si="163"/>
        <v>1343638.2</v>
      </c>
      <c r="R877" s="11">
        <f t="shared" si="164"/>
        <v>31292.875</v>
      </c>
      <c r="S877" s="11">
        <f t="shared" si="166"/>
        <v>0</v>
      </c>
      <c r="T877" s="20"/>
    </row>
    <row r="878" spans="1:20" x14ac:dyDescent="0.25">
      <c r="A878">
        <v>2021020519</v>
      </c>
      <c r="B878">
        <v>6</v>
      </c>
      <c r="C878" s="7">
        <v>0.69116999999999995</v>
      </c>
      <c r="D878" s="6">
        <f t="shared" si="156"/>
        <v>103675.49999999999</v>
      </c>
      <c r="E878" s="60">
        <v>0.93452999999999997</v>
      </c>
      <c r="F878" s="6">
        <f t="shared" si="165"/>
        <v>0</v>
      </c>
      <c r="G878" s="7">
        <v>0.39901999999999999</v>
      </c>
      <c r="H878" s="6">
        <f t="shared" si="157"/>
        <v>4987.75</v>
      </c>
      <c r="I878" s="7">
        <v>0</v>
      </c>
      <c r="J878" s="6">
        <f t="shared" si="158"/>
        <v>0</v>
      </c>
      <c r="K878" s="20"/>
      <c r="L878" s="6">
        <f t="shared" si="159"/>
        <v>64000</v>
      </c>
      <c r="M878" s="6">
        <f t="shared" si="160"/>
        <v>4987.75</v>
      </c>
      <c r="N878" s="6">
        <f t="shared" si="161"/>
        <v>0</v>
      </c>
      <c r="O878" s="6">
        <f t="shared" si="162"/>
        <v>34687.749999999985</v>
      </c>
      <c r="P878" s="6">
        <f t="shared" si="167"/>
        <v>3394.8749999999854</v>
      </c>
      <c r="Q878" s="11">
        <f t="shared" si="163"/>
        <v>1334416.7</v>
      </c>
      <c r="R878" s="11">
        <f t="shared" si="164"/>
        <v>34687.749999999985</v>
      </c>
      <c r="S878" s="11">
        <f t="shared" si="166"/>
        <v>0</v>
      </c>
      <c r="T878" s="20"/>
    </row>
    <row r="879" spans="1:20" x14ac:dyDescent="0.25">
      <c r="A879">
        <v>2021020520</v>
      </c>
      <c r="B879">
        <v>6</v>
      </c>
      <c r="C879" s="7">
        <v>0.68701000000000001</v>
      </c>
      <c r="D879" s="6">
        <f t="shared" si="156"/>
        <v>103051.5</v>
      </c>
      <c r="E879" s="60">
        <v>0.90334999999999999</v>
      </c>
      <c r="F879" s="6">
        <f t="shared" si="165"/>
        <v>0</v>
      </c>
      <c r="G879" s="7">
        <v>0.42002</v>
      </c>
      <c r="H879" s="6">
        <f t="shared" si="157"/>
        <v>5250.25</v>
      </c>
      <c r="I879" s="7">
        <v>0</v>
      </c>
      <c r="J879" s="6">
        <f t="shared" si="158"/>
        <v>0</v>
      </c>
      <c r="K879" s="20"/>
      <c r="L879" s="6">
        <f t="shared" si="159"/>
        <v>64000</v>
      </c>
      <c r="M879" s="6">
        <f t="shared" si="160"/>
        <v>5250.25</v>
      </c>
      <c r="N879" s="6">
        <f t="shared" si="161"/>
        <v>0</v>
      </c>
      <c r="O879" s="6">
        <f t="shared" si="162"/>
        <v>33801.25</v>
      </c>
      <c r="P879" s="6">
        <f t="shared" si="167"/>
        <v>-886.49999999998545</v>
      </c>
      <c r="Q879" s="11">
        <f t="shared" si="163"/>
        <v>1326081.7</v>
      </c>
      <c r="R879" s="11">
        <f t="shared" si="164"/>
        <v>33801.25</v>
      </c>
      <c r="S879" s="11">
        <f t="shared" si="166"/>
        <v>0</v>
      </c>
      <c r="T879" s="20"/>
    </row>
    <row r="880" spans="1:20" x14ac:dyDescent="0.25">
      <c r="A880">
        <v>2021020521</v>
      </c>
      <c r="B880">
        <v>6</v>
      </c>
      <c r="C880" s="7">
        <v>0.67557</v>
      </c>
      <c r="D880" s="6">
        <f t="shared" si="156"/>
        <v>101335.5</v>
      </c>
      <c r="E880" s="60">
        <v>0.93840999999999997</v>
      </c>
      <c r="F880" s="6">
        <f t="shared" si="165"/>
        <v>0</v>
      </c>
      <c r="G880" s="7">
        <v>0.4773</v>
      </c>
      <c r="H880" s="6">
        <f t="shared" si="157"/>
        <v>5966.25</v>
      </c>
      <c r="I880" s="7">
        <v>0</v>
      </c>
      <c r="J880" s="6">
        <f t="shared" si="158"/>
        <v>0</v>
      </c>
      <c r="K880" s="20"/>
      <c r="L880" s="6">
        <f t="shared" si="159"/>
        <v>64000</v>
      </c>
      <c r="M880" s="6">
        <f t="shared" si="160"/>
        <v>5966.25</v>
      </c>
      <c r="N880" s="6">
        <f t="shared" si="161"/>
        <v>0</v>
      </c>
      <c r="O880" s="6">
        <f t="shared" si="162"/>
        <v>31369.25</v>
      </c>
      <c r="P880" s="6">
        <f t="shared" si="167"/>
        <v>-2432</v>
      </c>
      <c r="Q880" s="11">
        <f t="shared" si="163"/>
        <v>1320178.7</v>
      </c>
      <c r="R880" s="11">
        <f t="shared" si="164"/>
        <v>31369.25</v>
      </c>
      <c r="S880" s="11">
        <f t="shared" si="166"/>
        <v>0</v>
      </c>
      <c r="T880" s="20"/>
    </row>
    <row r="881" spans="1:20" x14ac:dyDescent="0.25">
      <c r="A881">
        <v>2021020522</v>
      </c>
      <c r="B881">
        <v>6</v>
      </c>
      <c r="C881" s="7">
        <v>0.65978000000000003</v>
      </c>
      <c r="D881" s="6">
        <f t="shared" si="156"/>
        <v>98967</v>
      </c>
      <c r="E881" s="60">
        <v>0.95718000000000003</v>
      </c>
      <c r="F881" s="6">
        <f t="shared" si="165"/>
        <v>0</v>
      </c>
      <c r="G881" s="7">
        <v>0.50383999999999995</v>
      </c>
      <c r="H881" s="6">
        <f t="shared" si="157"/>
        <v>6297.9999999999991</v>
      </c>
      <c r="I881" s="7">
        <v>0</v>
      </c>
      <c r="J881" s="6">
        <f t="shared" si="158"/>
        <v>0</v>
      </c>
      <c r="K881" s="20"/>
      <c r="L881" s="6">
        <f t="shared" si="159"/>
        <v>64000</v>
      </c>
      <c r="M881" s="6">
        <f t="shared" si="160"/>
        <v>6297.9999999999991</v>
      </c>
      <c r="N881" s="6">
        <f t="shared" si="161"/>
        <v>0</v>
      </c>
      <c r="O881" s="6">
        <f t="shared" si="162"/>
        <v>28669</v>
      </c>
      <c r="P881" s="6">
        <f t="shared" si="167"/>
        <v>-2700.25</v>
      </c>
      <c r="Q881" s="11">
        <f t="shared" si="163"/>
        <v>1316975.95</v>
      </c>
      <c r="R881" s="11">
        <f t="shared" si="164"/>
        <v>28669</v>
      </c>
      <c r="S881" s="11">
        <f t="shared" si="166"/>
        <v>0</v>
      </c>
      <c r="T881" s="20"/>
    </row>
    <row r="882" spans="1:20" x14ac:dyDescent="0.25">
      <c r="A882">
        <v>2021020523</v>
      </c>
      <c r="B882">
        <v>6</v>
      </c>
      <c r="C882" s="7">
        <v>0.63712000000000002</v>
      </c>
      <c r="D882" s="6">
        <f t="shared" si="156"/>
        <v>95568</v>
      </c>
      <c r="E882" s="60">
        <v>0.88414000000000004</v>
      </c>
      <c r="F882" s="6">
        <f t="shared" si="165"/>
        <v>0</v>
      </c>
      <c r="G882" s="7">
        <v>0.52800000000000002</v>
      </c>
      <c r="H882" s="6">
        <f t="shared" si="157"/>
        <v>6600</v>
      </c>
      <c r="I882" s="7">
        <v>0</v>
      </c>
      <c r="J882" s="6">
        <f t="shared" si="158"/>
        <v>0</v>
      </c>
      <c r="K882" s="20"/>
      <c r="L882" s="6">
        <f t="shared" si="159"/>
        <v>64000</v>
      </c>
      <c r="M882" s="6">
        <f t="shared" si="160"/>
        <v>6600</v>
      </c>
      <c r="N882" s="6">
        <f t="shared" si="161"/>
        <v>0</v>
      </c>
      <c r="O882" s="6">
        <f t="shared" si="162"/>
        <v>24968</v>
      </c>
      <c r="P882" s="6">
        <f t="shared" si="167"/>
        <v>-3701</v>
      </c>
      <c r="Q882" s="11">
        <f t="shared" si="163"/>
        <v>1317474.2</v>
      </c>
      <c r="R882" s="11">
        <f t="shared" si="164"/>
        <v>24968</v>
      </c>
      <c r="S882" s="11">
        <f t="shared" si="166"/>
        <v>0</v>
      </c>
      <c r="T882" s="20"/>
    </row>
    <row r="883" spans="1:20" x14ac:dyDescent="0.25">
      <c r="A883">
        <v>2021020524</v>
      </c>
      <c r="B883">
        <v>6</v>
      </c>
      <c r="C883" s="7">
        <v>0.61248000000000002</v>
      </c>
      <c r="D883" s="6">
        <f t="shared" si="156"/>
        <v>91872</v>
      </c>
      <c r="E883" s="60">
        <v>0.75482000000000005</v>
      </c>
      <c r="F883" s="6">
        <f t="shared" si="165"/>
        <v>0</v>
      </c>
      <c r="G883" s="7">
        <v>0.53888999999999998</v>
      </c>
      <c r="H883" s="6">
        <f t="shared" si="157"/>
        <v>6736.125</v>
      </c>
      <c r="I883" s="7">
        <v>0</v>
      </c>
      <c r="J883" s="6">
        <f t="shared" si="158"/>
        <v>0</v>
      </c>
      <c r="K883" s="20"/>
      <c r="L883" s="6">
        <f t="shared" si="159"/>
        <v>64000</v>
      </c>
      <c r="M883" s="6">
        <f t="shared" si="160"/>
        <v>6736.125</v>
      </c>
      <c r="N883" s="6">
        <f t="shared" si="161"/>
        <v>0</v>
      </c>
      <c r="O883" s="6">
        <f t="shared" si="162"/>
        <v>21135.875</v>
      </c>
      <c r="P883" s="6">
        <f t="shared" si="167"/>
        <v>-3832.125</v>
      </c>
      <c r="Q883" s="11">
        <f t="shared" si="163"/>
        <v>1321804.575</v>
      </c>
      <c r="R883" s="11">
        <f t="shared" si="164"/>
        <v>21135.875</v>
      </c>
      <c r="S883" s="11">
        <f t="shared" si="166"/>
        <v>0</v>
      </c>
      <c r="T883" s="20"/>
    </row>
    <row r="884" spans="1:20" x14ac:dyDescent="0.25">
      <c r="A884">
        <v>2021020601</v>
      </c>
      <c r="B884">
        <v>7</v>
      </c>
      <c r="C884" s="7">
        <v>0.59443999999999997</v>
      </c>
      <c r="D884" s="6">
        <f t="shared" si="156"/>
        <v>89166</v>
      </c>
      <c r="E884" s="60">
        <v>0.71053999999999995</v>
      </c>
      <c r="F884" s="6">
        <f t="shared" si="165"/>
        <v>0</v>
      </c>
      <c r="G884" s="7">
        <v>0.54520999999999997</v>
      </c>
      <c r="H884" s="6">
        <f t="shared" si="157"/>
        <v>6815.125</v>
      </c>
      <c r="I884" s="7">
        <v>0</v>
      </c>
      <c r="J884" s="6">
        <f t="shared" si="158"/>
        <v>0</v>
      </c>
      <c r="K884" s="20"/>
      <c r="L884" s="6">
        <f t="shared" si="159"/>
        <v>64000</v>
      </c>
      <c r="M884" s="6">
        <f t="shared" si="160"/>
        <v>6815.125</v>
      </c>
      <c r="N884" s="6">
        <f t="shared" si="161"/>
        <v>0</v>
      </c>
      <c r="O884" s="6">
        <f t="shared" si="162"/>
        <v>18350.875</v>
      </c>
      <c r="P884" s="6">
        <f t="shared" si="167"/>
        <v>-2785</v>
      </c>
      <c r="Q884" s="11">
        <f t="shared" si="163"/>
        <v>1328919.95</v>
      </c>
      <c r="R884" s="11">
        <f t="shared" si="164"/>
        <v>18350.875</v>
      </c>
      <c r="S884" s="11">
        <f t="shared" si="166"/>
        <v>0</v>
      </c>
      <c r="T884" s="20"/>
    </row>
    <row r="885" spans="1:20" x14ac:dyDescent="0.25">
      <c r="A885">
        <v>2021020602</v>
      </c>
      <c r="B885">
        <v>7</v>
      </c>
      <c r="C885" s="7">
        <v>0.58720000000000006</v>
      </c>
      <c r="D885" s="6">
        <f t="shared" si="156"/>
        <v>88080.000000000015</v>
      </c>
      <c r="E885" s="60">
        <v>0.79188999999999998</v>
      </c>
      <c r="F885" s="6">
        <f t="shared" si="165"/>
        <v>0</v>
      </c>
      <c r="G885" s="7">
        <v>0.56798000000000004</v>
      </c>
      <c r="H885" s="6">
        <f t="shared" si="157"/>
        <v>7099.7500000000009</v>
      </c>
      <c r="I885" s="7">
        <v>0</v>
      </c>
      <c r="J885" s="6">
        <f t="shared" si="158"/>
        <v>0</v>
      </c>
      <c r="K885" s="20"/>
      <c r="L885" s="6">
        <f t="shared" si="159"/>
        <v>64000</v>
      </c>
      <c r="M885" s="6">
        <f t="shared" si="160"/>
        <v>7099.7500000000009</v>
      </c>
      <c r="N885" s="6">
        <f t="shared" si="161"/>
        <v>0</v>
      </c>
      <c r="O885" s="6">
        <f t="shared" si="162"/>
        <v>16980.250000000015</v>
      </c>
      <c r="P885" s="6">
        <f t="shared" si="167"/>
        <v>-1370.6249999999854</v>
      </c>
      <c r="Q885" s="11">
        <f t="shared" si="163"/>
        <v>1337405.95</v>
      </c>
      <c r="R885" s="11">
        <f t="shared" si="164"/>
        <v>16980.250000000015</v>
      </c>
      <c r="S885" s="11">
        <f t="shared" si="166"/>
        <v>0</v>
      </c>
      <c r="T885" s="20"/>
    </row>
    <row r="886" spans="1:20" x14ac:dyDescent="0.25">
      <c r="A886">
        <v>2021020603</v>
      </c>
      <c r="B886">
        <v>7</v>
      </c>
      <c r="C886" s="7">
        <v>0.58472000000000002</v>
      </c>
      <c r="D886" s="6">
        <f t="shared" si="156"/>
        <v>87708</v>
      </c>
      <c r="E886" s="60">
        <v>0.85487999999999997</v>
      </c>
      <c r="F886" s="6">
        <f t="shared" si="165"/>
        <v>0</v>
      </c>
      <c r="G886" s="7">
        <v>0.61558999999999997</v>
      </c>
      <c r="H886" s="6">
        <f t="shared" si="157"/>
        <v>7694.875</v>
      </c>
      <c r="I886" s="7">
        <v>0</v>
      </c>
      <c r="J886" s="6">
        <f t="shared" si="158"/>
        <v>0</v>
      </c>
      <c r="K886" s="20"/>
      <c r="L886" s="6">
        <f t="shared" si="159"/>
        <v>64000</v>
      </c>
      <c r="M886" s="6">
        <f t="shared" si="160"/>
        <v>7694.875</v>
      </c>
      <c r="N886" s="6">
        <f t="shared" si="161"/>
        <v>0</v>
      </c>
      <c r="O886" s="6">
        <f t="shared" si="162"/>
        <v>16013.125</v>
      </c>
      <c r="P886" s="6">
        <f t="shared" si="167"/>
        <v>-967.12500000001455</v>
      </c>
      <c r="Q886" s="11">
        <f t="shared" si="163"/>
        <v>1346859.075</v>
      </c>
      <c r="R886" s="11">
        <f t="shared" si="164"/>
        <v>16013.125</v>
      </c>
      <c r="S886" s="11">
        <f t="shared" si="166"/>
        <v>0</v>
      </c>
      <c r="T886" s="20"/>
    </row>
    <row r="887" spans="1:20" x14ac:dyDescent="0.25">
      <c r="A887">
        <v>2021020604</v>
      </c>
      <c r="B887">
        <v>7</v>
      </c>
      <c r="C887" s="7">
        <v>0.58597999999999995</v>
      </c>
      <c r="D887" s="6">
        <f t="shared" si="156"/>
        <v>87896.999999999985</v>
      </c>
      <c r="E887" s="60">
        <v>0.88605999999999996</v>
      </c>
      <c r="F887" s="6">
        <f t="shared" si="165"/>
        <v>0</v>
      </c>
      <c r="G887" s="7">
        <v>0.63470000000000004</v>
      </c>
      <c r="H887" s="6">
        <f t="shared" si="157"/>
        <v>7933.7500000000009</v>
      </c>
      <c r="I887" s="7">
        <v>0</v>
      </c>
      <c r="J887" s="6">
        <f t="shared" si="158"/>
        <v>0</v>
      </c>
      <c r="K887" s="20"/>
      <c r="L887" s="6">
        <f t="shared" si="159"/>
        <v>64000</v>
      </c>
      <c r="M887" s="6">
        <f t="shared" si="160"/>
        <v>7933.7500000000009</v>
      </c>
      <c r="N887" s="6">
        <f t="shared" si="161"/>
        <v>0</v>
      </c>
      <c r="O887" s="6">
        <f t="shared" si="162"/>
        <v>15963.249999999985</v>
      </c>
      <c r="P887" s="6">
        <f t="shared" si="167"/>
        <v>-49.875000000014552</v>
      </c>
      <c r="Q887" s="11">
        <f t="shared" si="163"/>
        <v>1350000</v>
      </c>
      <c r="R887" s="11">
        <f t="shared" si="164"/>
        <v>15963.249999999985</v>
      </c>
      <c r="S887" s="11">
        <f t="shared" si="166"/>
        <v>0</v>
      </c>
      <c r="T887" s="20"/>
    </row>
    <row r="888" spans="1:20" x14ac:dyDescent="0.25">
      <c r="A888">
        <v>2021020605</v>
      </c>
      <c r="B888">
        <v>7</v>
      </c>
      <c r="C888" s="7">
        <v>0.59421999999999997</v>
      </c>
      <c r="D888" s="6">
        <f t="shared" si="156"/>
        <v>89133</v>
      </c>
      <c r="E888" s="60">
        <v>0.91234000000000004</v>
      </c>
      <c r="F888" s="6">
        <f t="shared" si="165"/>
        <v>0</v>
      </c>
      <c r="G888" s="7">
        <v>0.67408000000000001</v>
      </c>
      <c r="H888" s="6">
        <f t="shared" si="157"/>
        <v>8426</v>
      </c>
      <c r="I888" s="7">
        <v>0</v>
      </c>
      <c r="J888" s="6">
        <f t="shared" si="158"/>
        <v>0</v>
      </c>
      <c r="K888" s="20"/>
      <c r="L888" s="6">
        <f t="shared" si="159"/>
        <v>64000</v>
      </c>
      <c r="M888" s="6">
        <f t="shared" si="160"/>
        <v>8426</v>
      </c>
      <c r="N888" s="6">
        <f t="shared" si="161"/>
        <v>0</v>
      </c>
      <c r="O888" s="6">
        <f t="shared" si="162"/>
        <v>16707</v>
      </c>
      <c r="P888" s="6">
        <f t="shared" si="167"/>
        <v>743.75000000001455</v>
      </c>
      <c r="Q888" s="11">
        <f t="shared" si="163"/>
        <v>1350000</v>
      </c>
      <c r="R888" s="11">
        <f t="shared" si="164"/>
        <v>16707</v>
      </c>
      <c r="S888" s="11">
        <f t="shared" si="166"/>
        <v>0</v>
      </c>
      <c r="T888" s="20"/>
    </row>
    <row r="889" spans="1:20" x14ac:dyDescent="0.25">
      <c r="A889">
        <v>2021020606</v>
      </c>
      <c r="B889">
        <v>7</v>
      </c>
      <c r="C889" s="7">
        <v>0.61007999999999996</v>
      </c>
      <c r="D889" s="6">
        <f t="shared" si="156"/>
        <v>91512</v>
      </c>
      <c r="E889" s="60">
        <v>0.92291000000000001</v>
      </c>
      <c r="F889" s="6">
        <f t="shared" si="165"/>
        <v>0</v>
      </c>
      <c r="G889" s="7">
        <v>0.67276000000000002</v>
      </c>
      <c r="H889" s="6">
        <f t="shared" si="157"/>
        <v>8409.5</v>
      </c>
      <c r="I889" s="7">
        <v>0</v>
      </c>
      <c r="J889" s="6">
        <f t="shared" si="158"/>
        <v>0</v>
      </c>
      <c r="K889" s="20"/>
      <c r="L889" s="6">
        <f t="shared" si="159"/>
        <v>64000</v>
      </c>
      <c r="M889" s="6">
        <f t="shared" si="160"/>
        <v>8409.5</v>
      </c>
      <c r="N889" s="6">
        <f t="shared" si="161"/>
        <v>0</v>
      </c>
      <c r="O889" s="6">
        <f t="shared" si="162"/>
        <v>19102.5</v>
      </c>
      <c r="P889" s="6">
        <f t="shared" si="167"/>
        <v>2395.5</v>
      </c>
      <c r="Q889" s="11">
        <f t="shared" si="163"/>
        <v>1350000</v>
      </c>
      <c r="R889" s="11">
        <f t="shared" si="164"/>
        <v>19102.5</v>
      </c>
      <c r="S889" s="11">
        <f t="shared" si="166"/>
        <v>0</v>
      </c>
      <c r="T889" s="20"/>
    </row>
    <row r="890" spans="1:20" x14ac:dyDescent="0.25">
      <c r="A890">
        <v>2021020607</v>
      </c>
      <c r="B890">
        <v>7</v>
      </c>
      <c r="C890" s="7">
        <v>0.63219000000000003</v>
      </c>
      <c r="D890" s="6">
        <f t="shared" si="156"/>
        <v>94828.5</v>
      </c>
      <c r="E890" s="60">
        <v>0.89871000000000001</v>
      </c>
      <c r="F890" s="6">
        <f t="shared" si="165"/>
        <v>0</v>
      </c>
      <c r="G890" s="7">
        <v>0.68354999999999999</v>
      </c>
      <c r="H890" s="6">
        <f t="shared" si="157"/>
        <v>8544.375</v>
      </c>
      <c r="I890" s="7">
        <v>0</v>
      </c>
      <c r="J890" s="6">
        <f t="shared" si="158"/>
        <v>0</v>
      </c>
      <c r="K890" s="20"/>
      <c r="L890" s="6">
        <f t="shared" si="159"/>
        <v>64000</v>
      </c>
      <c r="M890" s="6">
        <f t="shared" si="160"/>
        <v>8544.375</v>
      </c>
      <c r="N890" s="6">
        <f t="shared" si="161"/>
        <v>0</v>
      </c>
      <c r="O890" s="6">
        <f t="shared" si="162"/>
        <v>22284.125</v>
      </c>
      <c r="P890" s="6">
        <f t="shared" si="167"/>
        <v>3181.625</v>
      </c>
      <c r="Q890" s="11">
        <f t="shared" si="163"/>
        <v>1350000</v>
      </c>
      <c r="R890" s="11">
        <f t="shared" si="164"/>
        <v>22284.125</v>
      </c>
      <c r="S890" s="11">
        <f t="shared" si="166"/>
        <v>0</v>
      </c>
      <c r="T890" s="20"/>
    </row>
    <row r="891" spans="1:20" x14ac:dyDescent="0.25">
      <c r="A891">
        <v>2021020608</v>
      </c>
      <c r="B891">
        <v>7</v>
      </c>
      <c r="C891" s="7">
        <v>0.65259</v>
      </c>
      <c r="D891" s="6">
        <f t="shared" si="156"/>
        <v>97888.5</v>
      </c>
      <c r="E891" s="60">
        <v>0.88514999999999999</v>
      </c>
      <c r="F891" s="6">
        <f t="shared" si="165"/>
        <v>0</v>
      </c>
      <c r="G891" s="7">
        <v>0.68864000000000003</v>
      </c>
      <c r="H891" s="6">
        <f t="shared" si="157"/>
        <v>8608</v>
      </c>
      <c r="I891" s="7">
        <v>4.0160000000000001E-2</v>
      </c>
      <c r="J891" s="6">
        <f t="shared" si="158"/>
        <v>3212.8</v>
      </c>
      <c r="K891" s="20"/>
      <c r="L891" s="6">
        <f t="shared" si="159"/>
        <v>64000</v>
      </c>
      <c r="M891" s="6">
        <f t="shared" si="160"/>
        <v>8608</v>
      </c>
      <c r="N891" s="6">
        <f t="shared" si="161"/>
        <v>3212.8</v>
      </c>
      <c r="O891" s="6">
        <f t="shared" si="162"/>
        <v>22067.7</v>
      </c>
      <c r="P891" s="6">
        <f t="shared" si="167"/>
        <v>-216.42499999999927</v>
      </c>
      <c r="Q891" s="11">
        <f t="shared" si="163"/>
        <v>1350000</v>
      </c>
      <c r="R891" s="11">
        <f t="shared" si="164"/>
        <v>22067.7</v>
      </c>
      <c r="S891" s="11">
        <f t="shared" si="166"/>
        <v>0</v>
      </c>
      <c r="T891" s="20"/>
    </row>
    <row r="892" spans="1:20" x14ac:dyDescent="0.25">
      <c r="A892">
        <v>2021020609</v>
      </c>
      <c r="B892">
        <v>7</v>
      </c>
      <c r="C892" s="7">
        <v>0.65866999999999998</v>
      </c>
      <c r="D892" s="6">
        <f t="shared" si="156"/>
        <v>98800.5</v>
      </c>
      <c r="E892" s="60">
        <v>0.89671000000000001</v>
      </c>
      <c r="F892" s="6">
        <f t="shared" si="165"/>
        <v>0</v>
      </c>
      <c r="G892" s="7">
        <v>0.67291000000000001</v>
      </c>
      <c r="H892" s="6">
        <f t="shared" si="157"/>
        <v>8411.375</v>
      </c>
      <c r="I892" s="7">
        <v>0.31163999999999997</v>
      </c>
      <c r="J892" s="6">
        <f t="shared" si="158"/>
        <v>24931.199999999997</v>
      </c>
      <c r="K892" s="20"/>
      <c r="L892" s="6">
        <f t="shared" si="159"/>
        <v>64000</v>
      </c>
      <c r="M892" s="6">
        <f t="shared" si="160"/>
        <v>8411.375</v>
      </c>
      <c r="N892" s="6">
        <f t="shared" si="161"/>
        <v>24931.199999999997</v>
      </c>
      <c r="O892" s="6">
        <f t="shared" si="162"/>
        <v>1457.9250000000029</v>
      </c>
      <c r="P892" s="6">
        <f t="shared" si="167"/>
        <v>-20609.774999999998</v>
      </c>
      <c r="Q892" s="11">
        <f t="shared" si="163"/>
        <v>1350000</v>
      </c>
      <c r="R892" s="11">
        <f t="shared" si="164"/>
        <v>1457.9250000000029</v>
      </c>
      <c r="S892" s="11">
        <f t="shared" si="166"/>
        <v>0</v>
      </c>
      <c r="T892" s="20"/>
    </row>
    <row r="893" spans="1:20" x14ac:dyDescent="0.25">
      <c r="A893">
        <v>2021020610</v>
      </c>
      <c r="B893">
        <v>7</v>
      </c>
      <c r="C893" s="7">
        <v>0.65183000000000002</v>
      </c>
      <c r="D893" s="6">
        <f t="shared" si="156"/>
        <v>97774.5</v>
      </c>
      <c r="E893" s="60">
        <v>0.92373000000000005</v>
      </c>
      <c r="F893" s="6">
        <f t="shared" si="165"/>
        <v>0</v>
      </c>
      <c r="G893" s="7">
        <v>0.65347999999999995</v>
      </c>
      <c r="H893" s="6">
        <f t="shared" si="157"/>
        <v>8168.4999999999991</v>
      </c>
      <c r="I893" s="7">
        <v>0.52137999999999995</v>
      </c>
      <c r="J893" s="6">
        <f t="shared" si="158"/>
        <v>41710.399999999994</v>
      </c>
      <c r="K893" s="20"/>
      <c r="L893" s="6">
        <f t="shared" si="159"/>
        <v>64000</v>
      </c>
      <c r="M893" s="6">
        <f t="shared" si="160"/>
        <v>8168.4999999999991</v>
      </c>
      <c r="N893" s="6">
        <f t="shared" si="161"/>
        <v>25606</v>
      </c>
      <c r="O893" s="6">
        <f t="shared" si="162"/>
        <v>0</v>
      </c>
      <c r="P893" s="6">
        <f t="shared" si="167"/>
        <v>-1457.9250000000029</v>
      </c>
      <c r="Q893" s="11">
        <f t="shared" si="163"/>
        <v>1350000</v>
      </c>
      <c r="R893" s="11">
        <f t="shared" si="164"/>
        <v>0</v>
      </c>
      <c r="S893" s="11">
        <f t="shared" si="166"/>
        <v>0</v>
      </c>
      <c r="T893" s="20"/>
    </row>
    <row r="894" spans="1:20" x14ac:dyDescent="0.25">
      <c r="A894">
        <v>2021020611</v>
      </c>
      <c r="B894">
        <v>7</v>
      </c>
      <c r="C894" s="7">
        <v>0.64010999999999996</v>
      </c>
      <c r="D894" s="6">
        <f t="shared" si="156"/>
        <v>96016.5</v>
      </c>
      <c r="E894" s="60">
        <v>0.97187999999999997</v>
      </c>
      <c r="F894" s="6">
        <f t="shared" si="165"/>
        <v>0</v>
      </c>
      <c r="G894" s="7">
        <v>0.65539000000000003</v>
      </c>
      <c r="H894" s="6">
        <f t="shared" si="157"/>
        <v>8192.375</v>
      </c>
      <c r="I894" s="7">
        <v>0.55030000000000001</v>
      </c>
      <c r="J894" s="6">
        <f t="shared" si="158"/>
        <v>44024</v>
      </c>
      <c r="K894" s="20"/>
      <c r="L894" s="6">
        <f t="shared" si="159"/>
        <v>64000</v>
      </c>
      <c r="M894" s="6">
        <f t="shared" si="160"/>
        <v>8192.375</v>
      </c>
      <c r="N894" s="6">
        <f t="shared" si="161"/>
        <v>23824.125</v>
      </c>
      <c r="O894" s="6">
        <f t="shared" si="162"/>
        <v>0</v>
      </c>
      <c r="P894" s="6">
        <f t="shared" si="167"/>
        <v>0</v>
      </c>
      <c r="Q894" s="11">
        <f t="shared" si="163"/>
        <v>1350000</v>
      </c>
      <c r="R894" s="11">
        <f t="shared" si="164"/>
        <v>0</v>
      </c>
      <c r="S894" s="11">
        <f t="shared" si="166"/>
        <v>0</v>
      </c>
      <c r="T894" s="20"/>
    </row>
    <row r="895" spans="1:20" x14ac:dyDescent="0.25">
      <c r="A895">
        <v>2021020612</v>
      </c>
      <c r="B895">
        <v>7</v>
      </c>
      <c r="C895" s="7">
        <v>0.62707999999999997</v>
      </c>
      <c r="D895" s="6">
        <f t="shared" si="156"/>
        <v>94062</v>
      </c>
      <c r="E895" s="60">
        <v>0.97516000000000003</v>
      </c>
      <c r="F895" s="6">
        <f t="shared" si="165"/>
        <v>0</v>
      </c>
      <c r="G895" s="7">
        <v>0.63937999999999995</v>
      </c>
      <c r="H895" s="6">
        <f t="shared" si="157"/>
        <v>7992.2499999999991</v>
      </c>
      <c r="I895" s="7">
        <v>0.52791999999999994</v>
      </c>
      <c r="J895" s="6">
        <f t="shared" si="158"/>
        <v>42233.599999999999</v>
      </c>
      <c r="K895" s="20"/>
      <c r="L895" s="6">
        <f t="shared" si="159"/>
        <v>64000</v>
      </c>
      <c r="M895" s="6">
        <f t="shared" si="160"/>
        <v>7992.2499999999991</v>
      </c>
      <c r="N895" s="6">
        <f t="shared" si="161"/>
        <v>22069.75</v>
      </c>
      <c r="O895" s="6">
        <f t="shared" si="162"/>
        <v>0</v>
      </c>
      <c r="P895" s="6">
        <f t="shared" si="167"/>
        <v>0</v>
      </c>
      <c r="Q895" s="11">
        <f t="shared" si="163"/>
        <v>1350000</v>
      </c>
      <c r="R895" s="11">
        <f t="shared" si="164"/>
        <v>0</v>
      </c>
      <c r="S895" s="11">
        <f t="shared" si="166"/>
        <v>0</v>
      </c>
      <c r="T895" s="20"/>
    </row>
    <row r="896" spans="1:20" x14ac:dyDescent="0.25">
      <c r="A896">
        <v>2021020613</v>
      </c>
      <c r="B896">
        <v>7</v>
      </c>
      <c r="C896" s="7">
        <v>0.61595999999999995</v>
      </c>
      <c r="D896" s="6">
        <f t="shared" si="156"/>
        <v>92394</v>
      </c>
      <c r="E896" s="60">
        <v>0.97836000000000001</v>
      </c>
      <c r="F896" s="6">
        <f t="shared" si="165"/>
        <v>0</v>
      </c>
      <c r="G896" s="7">
        <v>0.59318000000000004</v>
      </c>
      <c r="H896" s="6">
        <f t="shared" si="157"/>
        <v>7414.7500000000009</v>
      </c>
      <c r="I896" s="7">
        <v>0.51627999999999996</v>
      </c>
      <c r="J896" s="6">
        <f t="shared" si="158"/>
        <v>41302.399999999994</v>
      </c>
      <c r="K896" s="20"/>
      <c r="L896" s="6">
        <f t="shared" si="159"/>
        <v>64000</v>
      </c>
      <c r="M896" s="6">
        <f t="shared" si="160"/>
        <v>7414.7500000000009</v>
      </c>
      <c r="N896" s="6">
        <f t="shared" si="161"/>
        <v>20979.25</v>
      </c>
      <c r="O896" s="6">
        <f t="shared" si="162"/>
        <v>0</v>
      </c>
      <c r="P896" s="6">
        <f t="shared" si="167"/>
        <v>0</v>
      </c>
      <c r="Q896" s="11">
        <f t="shared" si="163"/>
        <v>1350000</v>
      </c>
      <c r="R896" s="11">
        <f t="shared" si="164"/>
        <v>0</v>
      </c>
      <c r="S896" s="11">
        <f t="shared" si="166"/>
        <v>0</v>
      </c>
      <c r="T896" s="20"/>
    </row>
    <row r="897" spans="1:20" x14ac:dyDescent="0.25">
      <c r="A897">
        <v>2021020614</v>
      </c>
      <c r="B897">
        <v>7</v>
      </c>
      <c r="C897" s="7">
        <v>0.60289000000000004</v>
      </c>
      <c r="D897" s="6">
        <f t="shared" si="156"/>
        <v>90433.5</v>
      </c>
      <c r="E897" s="60">
        <v>0.96562000000000003</v>
      </c>
      <c r="F897" s="6">
        <f t="shared" si="165"/>
        <v>0</v>
      </c>
      <c r="G897" s="7">
        <v>0.55708000000000002</v>
      </c>
      <c r="H897" s="6">
        <f t="shared" si="157"/>
        <v>6963.5</v>
      </c>
      <c r="I897" s="7">
        <v>0.51204000000000005</v>
      </c>
      <c r="J897" s="6">
        <f t="shared" si="158"/>
        <v>40963.200000000004</v>
      </c>
      <c r="K897" s="20"/>
      <c r="L897" s="6">
        <f t="shared" si="159"/>
        <v>64000</v>
      </c>
      <c r="M897" s="6">
        <f t="shared" si="160"/>
        <v>6963.5</v>
      </c>
      <c r="N897" s="6">
        <f t="shared" si="161"/>
        <v>19470</v>
      </c>
      <c r="O897" s="6">
        <f t="shared" si="162"/>
        <v>0</v>
      </c>
      <c r="P897" s="6">
        <f t="shared" si="167"/>
        <v>0</v>
      </c>
      <c r="Q897" s="11">
        <f t="shared" si="163"/>
        <v>1350000</v>
      </c>
      <c r="R897" s="11">
        <f t="shared" si="164"/>
        <v>0</v>
      </c>
      <c r="S897" s="11">
        <f t="shared" si="166"/>
        <v>0</v>
      </c>
      <c r="T897" s="20"/>
    </row>
    <row r="898" spans="1:20" x14ac:dyDescent="0.25">
      <c r="A898">
        <v>2021020615</v>
      </c>
      <c r="B898">
        <v>7</v>
      </c>
      <c r="C898" s="7">
        <v>0.59350999999999998</v>
      </c>
      <c r="D898" s="6">
        <f t="shared" si="156"/>
        <v>89026.5</v>
      </c>
      <c r="E898" s="60">
        <v>0.92825999999999997</v>
      </c>
      <c r="F898" s="6">
        <f t="shared" si="165"/>
        <v>0</v>
      </c>
      <c r="G898" s="7">
        <v>0.56859000000000004</v>
      </c>
      <c r="H898" s="6">
        <f t="shared" si="157"/>
        <v>7107.3750000000009</v>
      </c>
      <c r="I898" s="7">
        <v>0.47219</v>
      </c>
      <c r="J898" s="6">
        <f t="shared" si="158"/>
        <v>37775.199999999997</v>
      </c>
      <c r="K898" s="20"/>
      <c r="L898" s="6">
        <f t="shared" si="159"/>
        <v>64000</v>
      </c>
      <c r="M898" s="6">
        <f t="shared" si="160"/>
        <v>7107.3750000000009</v>
      </c>
      <c r="N898" s="6">
        <f t="shared" si="161"/>
        <v>17919.125</v>
      </c>
      <c r="O898" s="6">
        <f t="shared" si="162"/>
        <v>0</v>
      </c>
      <c r="P898" s="6">
        <f t="shared" si="167"/>
        <v>0</v>
      </c>
      <c r="Q898" s="11">
        <f t="shared" si="163"/>
        <v>1350000</v>
      </c>
      <c r="R898" s="11">
        <f t="shared" si="164"/>
        <v>0</v>
      </c>
      <c r="S898" s="11">
        <f t="shared" si="166"/>
        <v>0</v>
      </c>
      <c r="T898" s="20"/>
    </row>
    <row r="899" spans="1:20" x14ac:dyDescent="0.25">
      <c r="A899">
        <v>2021020616</v>
      </c>
      <c r="B899">
        <v>7</v>
      </c>
      <c r="C899" s="7">
        <v>0.59287000000000001</v>
      </c>
      <c r="D899" s="6">
        <f t="shared" si="156"/>
        <v>88930.5</v>
      </c>
      <c r="E899" s="60">
        <v>0.80764000000000002</v>
      </c>
      <c r="F899" s="6">
        <f t="shared" si="165"/>
        <v>0</v>
      </c>
      <c r="G899" s="7">
        <v>0.60175000000000001</v>
      </c>
      <c r="H899" s="6">
        <f t="shared" si="157"/>
        <v>7521.875</v>
      </c>
      <c r="I899" s="7">
        <v>0.28469</v>
      </c>
      <c r="J899" s="6">
        <f t="shared" si="158"/>
        <v>22775.200000000001</v>
      </c>
      <c r="K899" s="20"/>
      <c r="L899" s="6">
        <f t="shared" si="159"/>
        <v>64000</v>
      </c>
      <c r="M899" s="6">
        <f t="shared" si="160"/>
        <v>7521.875</v>
      </c>
      <c r="N899" s="6">
        <f t="shared" si="161"/>
        <v>17408.625</v>
      </c>
      <c r="O899" s="6">
        <f t="shared" si="162"/>
        <v>0</v>
      </c>
      <c r="P899" s="6">
        <f t="shared" si="167"/>
        <v>0</v>
      </c>
      <c r="Q899" s="11">
        <f t="shared" si="163"/>
        <v>1350000</v>
      </c>
      <c r="R899" s="11">
        <f t="shared" si="164"/>
        <v>0</v>
      </c>
      <c r="S899" s="11">
        <f t="shared" si="166"/>
        <v>0</v>
      </c>
      <c r="T899" s="20"/>
    </row>
    <row r="900" spans="1:20" x14ac:dyDescent="0.25">
      <c r="A900">
        <v>2021020617</v>
      </c>
      <c r="B900">
        <v>7</v>
      </c>
      <c r="C900" s="7">
        <v>0.60643000000000002</v>
      </c>
      <c r="D900" s="6">
        <f t="shared" si="156"/>
        <v>90964.5</v>
      </c>
      <c r="E900" s="60">
        <v>0.59945000000000004</v>
      </c>
      <c r="F900" s="6">
        <f t="shared" si="165"/>
        <v>0</v>
      </c>
      <c r="G900" s="7">
        <v>0.57386000000000004</v>
      </c>
      <c r="H900" s="6">
        <f t="shared" si="157"/>
        <v>7173.2500000000009</v>
      </c>
      <c r="I900" s="7">
        <v>6.4909999999999995E-2</v>
      </c>
      <c r="J900" s="6">
        <f t="shared" si="158"/>
        <v>5192.7999999999993</v>
      </c>
      <c r="K900" s="20"/>
      <c r="L900" s="6">
        <f t="shared" si="159"/>
        <v>64000</v>
      </c>
      <c r="M900" s="6">
        <f t="shared" si="160"/>
        <v>7173.2500000000009</v>
      </c>
      <c r="N900" s="6">
        <f t="shared" si="161"/>
        <v>5192.7999999999993</v>
      </c>
      <c r="O900" s="6">
        <f t="shared" si="162"/>
        <v>14598.45</v>
      </c>
      <c r="P900" s="6">
        <f t="shared" si="167"/>
        <v>14598.45</v>
      </c>
      <c r="Q900" s="11">
        <f t="shared" si="163"/>
        <v>1350000</v>
      </c>
      <c r="R900" s="11">
        <f t="shared" si="164"/>
        <v>14598.45</v>
      </c>
      <c r="S900" s="11">
        <f t="shared" si="166"/>
        <v>0</v>
      </c>
      <c r="T900" s="20"/>
    </row>
    <row r="901" spans="1:20" x14ac:dyDescent="0.25">
      <c r="A901">
        <v>2021020618</v>
      </c>
      <c r="B901">
        <v>7</v>
      </c>
      <c r="C901" s="7">
        <v>0.63636000000000004</v>
      </c>
      <c r="D901" s="6">
        <f t="shared" ref="D901:D964" si="168">D$18*C901</f>
        <v>95454</v>
      </c>
      <c r="E901" s="60">
        <v>0.28106999999999999</v>
      </c>
      <c r="F901" s="6">
        <f t="shared" si="165"/>
        <v>0</v>
      </c>
      <c r="G901" s="7">
        <v>0.58904000000000001</v>
      </c>
      <c r="H901" s="6">
        <f t="shared" ref="H901:H964" si="169">H$18*G901</f>
        <v>7363</v>
      </c>
      <c r="I901" s="7">
        <v>0</v>
      </c>
      <c r="J901" s="6">
        <f t="shared" ref="J901:J964" si="170">I901*J$18</f>
        <v>0</v>
      </c>
      <c r="K901" s="20"/>
      <c r="L901" s="6">
        <f t="shared" si="159"/>
        <v>64000</v>
      </c>
      <c r="M901" s="6">
        <f t="shared" si="160"/>
        <v>7363</v>
      </c>
      <c r="N901" s="6">
        <f t="shared" si="161"/>
        <v>0</v>
      </c>
      <c r="O901" s="6">
        <f t="shared" si="162"/>
        <v>24091</v>
      </c>
      <c r="P901" s="6">
        <f t="shared" si="167"/>
        <v>9492.5499999999993</v>
      </c>
      <c r="Q901" s="11">
        <f t="shared" si="163"/>
        <v>1350000</v>
      </c>
      <c r="R901" s="11">
        <f t="shared" si="164"/>
        <v>24091</v>
      </c>
      <c r="S901" s="11">
        <f t="shared" si="166"/>
        <v>0</v>
      </c>
      <c r="T901" s="20"/>
    </row>
    <row r="902" spans="1:20" x14ac:dyDescent="0.25">
      <c r="A902">
        <v>2021020619</v>
      </c>
      <c r="B902">
        <v>7</v>
      </c>
      <c r="C902" s="7">
        <v>0.66259999999999997</v>
      </c>
      <c r="D902" s="6">
        <f t="shared" si="168"/>
        <v>99390</v>
      </c>
      <c r="E902" s="60">
        <v>0.22520999999999999</v>
      </c>
      <c r="F902" s="6">
        <f t="shared" si="165"/>
        <v>0</v>
      </c>
      <c r="G902" s="7">
        <v>0.56759999999999999</v>
      </c>
      <c r="H902" s="6">
        <f t="shared" si="169"/>
        <v>7095</v>
      </c>
      <c r="I902" s="7">
        <v>0</v>
      </c>
      <c r="J902" s="6">
        <f t="shared" si="170"/>
        <v>0</v>
      </c>
      <c r="K902" s="20"/>
      <c r="L902" s="6">
        <f t="shared" si="159"/>
        <v>64000</v>
      </c>
      <c r="M902" s="6">
        <f t="shared" si="160"/>
        <v>7095</v>
      </c>
      <c r="N902" s="6">
        <f t="shared" si="161"/>
        <v>0</v>
      </c>
      <c r="O902" s="6">
        <f t="shared" si="162"/>
        <v>28295</v>
      </c>
      <c r="P902" s="6">
        <f t="shared" si="167"/>
        <v>4204</v>
      </c>
      <c r="Q902" s="11">
        <f t="shared" si="163"/>
        <v>1347171.25</v>
      </c>
      <c r="R902" s="11">
        <f t="shared" si="164"/>
        <v>28295</v>
      </c>
      <c r="S902" s="11">
        <f t="shared" si="166"/>
        <v>0</v>
      </c>
      <c r="T902" s="20"/>
    </row>
    <row r="903" spans="1:20" x14ac:dyDescent="0.25">
      <c r="A903">
        <v>2021020620</v>
      </c>
      <c r="B903">
        <v>7</v>
      </c>
      <c r="C903" s="7">
        <v>0.66434000000000004</v>
      </c>
      <c r="D903" s="6">
        <f t="shared" si="168"/>
        <v>99651</v>
      </c>
      <c r="E903" s="60">
        <v>0.31972</v>
      </c>
      <c r="F903" s="6">
        <f t="shared" si="165"/>
        <v>0</v>
      </c>
      <c r="G903" s="7">
        <v>0.53205000000000002</v>
      </c>
      <c r="H903" s="6">
        <f t="shared" si="169"/>
        <v>6650.625</v>
      </c>
      <c r="I903" s="7">
        <v>0</v>
      </c>
      <c r="J903" s="6">
        <f t="shared" si="170"/>
        <v>0</v>
      </c>
      <c r="K903" s="20"/>
      <c r="L903" s="6">
        <f t="shared" si="159"/>
        <v>64000</v>
      </c>
      <c r="M903" s="6">
        <f t="shared" si="160"/>
        <v>6650.625</v>
      </c>
      <c r="N903" s="6">
        <f t="shared" si="161"/>
        <v>0</v>
      </c>
      <c r="O903" s="6">
        <f t="shared" si="162"/>
        <v>29000.375</v>
      </c>
      <c r="P903" s="6">
        <f t="shared" si="167"/>
        <v>705.375</v>
      </c>
      <c r="Q903" s="11">
        <f t="shared" si="163"/>
        <v>1343637.125</v>
      </c>
      <c r="R903" s="11">
        <f t="shared" si="164"/>
        <v>29000.375</v>
      </c>
      <c r="S903" s="11">
        <f t="shared" si="166"/>
        <v>0</v>
      </c>
      <c r="T903" s="20"/>
    </row>
    <row r="904" spans="1:20" x14ac:dyDescent="0.25">
      <c r="A904">
        <v>2021020621</v>
      </c>
      <c r="B904">
        <v>7</v>
      </c>
      <c r="C904" s="7">
        <v>0.65637000000000001</v>
      </c>
      <c r="D904" s="6">
        <f t="shared" si="168"/>
        <v>98455.5</v>
      </c>
      <c r="E904" s="60">
        <v>0.37691999999999998</v>
      </c>
      <c r="F904" s="6">
        <f t="shared" si="165"/>
        <v>0</v>
      </c>
      <c r="G904" s="7">
        <v>0.48725000000000002</v>
      </c>
      <c r="H904" s="6">
        <f t="shared" si="169"/>
        <v>6090.625</v>
      </c>
      <c r="I904" s="7">
        <v>0</v>
      </c>
      <c r="J904" s="6">
        <f t="shared" si="170"/>
        <v>0</v>
      </c>
      <c r="K904" s="20"/>
      <c r="L904" s="6">
        <f t="shared" si="159"/>
        <v>64000</v>
      </c>
      <c r="M904" s="6">
        <f t="shared" si="160"/>
        <v>6090.625</v>
      </c>
      <c r="N904" s="6">
        <f t="shared" si="161"/>
        <v>0</v>
      </c>
      <c r="O904" s="6">
        <f t="shared" si="162"/>
        <v>28364.875</v>
      </c>
      <c r="P904" s="6">
        <f t="shared" si="167"/>
        <v>-635.5</v>
      </c>
      <c r="Q904" s="11">
        <f t="shared" si="163"/>
        <v>1340738.5</v>
      </c>
      <c r="R904" s="11">
        <f t="shared" si="164"/>
        <v>28364.875</v>
      </c>
      <c r="S904" s="11">
        <f t="shared" si="166"/>
        <v>0</v>
      </c>
      <c r="T904" s="20"/>
    </row>
    <row r="905" spans="1:20" x14ac:dyDescent="0.25">
      <c r="A905">
        <v>2021020622</v>
      </c>
      <c r="B905">
        <v>7</v>
      </c>
      <c r="C905" s="7">
        <v>0.64188999999999996</v>
      </c>
      <c r="D905" s="6">
        <f t="shared" si="168"/>
        <v>96283.5</v>
      </c>
      <c r="E905" s="60">
        <v>0.45368999999999998</v>
      </c>
      <c r="F905" s="6">
        <f t="shared" si="165"/>
        <v>0</v>
      </c>
      <c r="G905" s="7">
        <v>0.49745</v>
      </c>
      <c r="H905" s="6">
        <f t="shared" si="169"/>
        <v>6218.125</v>
      </c>
      <c r="I905" s="7">
        <v>0</v>
      </c>
      <c r="J905" s="6">
        <f t="shared" si="170"/>
        <v>0</v>
      </c>
      <c r="K905" s="20"/>
      <c r="L905" s="6">
        <f t="shared" si="159"/>
        <v>64000</v>
      </c>
      <c r="M905" s="6">
        <f t="shared" si="160"/>
        <v>6218.125</v>
      </c>
      <c r="N905" s="6">
        <f t="shared" si="161"/>
        <v>0</v>
      </c>
      <c r="O905" s="6">
        <f t="shared" si="162"/>
        <v>26065.375</v>
      </c>
      <c r="P905" s="6">
        <f t="shared" si="167"/>
        <v>-2299.5</v>
      </c>
      <c r="Q905" s="11">
        <f t="shared" si="163"/>
        <v>1340139.375</v>
      </c>
      <c r="R905" s="11">
        <f t="shared" si="164"/>
        <v>26065.375</v>
      </c>
      <c r="S905" s="11">
        <f t="shared" si="166"/>
        <v>0</v>
      </c>
      <c r="T905" s="20"/>
    </row>
    <row r="906" spans="1:20" x14ac:dyDescent="0.25">
      <c r="A906">
        <v>2021020623</v>
      </c>
      <c r="B906">
        <v>7</v>
      </c>
      <c r="C906" s="7">
        <v>0.62234999999999996</v>
      </c>
      <c r="D906" s="6">
        <f t="shared" si="168"/>
        <v>93352.5</v>
      </c>
      <c r="E906" s="60">
        <v>0.47369</v>
      </c>
      <c r="F906" s="6">
        <f t="shared" si="165"/>
        <v>0</v>
      </c>
      <c r="G906" s="7">
        <v>0.51229000000000002</v>
      </c>
      <c r="H906" s="6">
        <f t="shared" si="169"/>
        <v>6403.625</v>
      </c>
      <c r="I906" s="7">
        <v>0</v>
      </c>
      <c r="J906" s="6">
        <f t="shared" si="170"/>
        <v>0</v>
      </c>
      <c r="K906" s="20"/>
      <c r="L906" s="6">
        <f t="shared" si="159"/>
        <v>64000</v>
      </c>
      <c r="M906" s="6">
        <f t="shared" si="160"/>
        <v>6403.625</v>
      </c>
      <c r="N906" s="6">
        <f t="shared" si="161"/>
        <v>0</v>
      </c>
      <c r="O906" s="6">
        <f t="shared" si="162"/>
        <v>22948.875</v>
      </c>
      <c r="P906" s="6">
        <f t="shared" si="167"/>
        <v>-3116.5</v>
      </c>
      <c r="Q906" s="11">
        <f t="shared" si="163"/>
        <v>1342656.75</v>
      </c>
      <c r="R906" s="11">
        <f t="shared" si="164"/>
        <v>22948.875</v>
      </c>
      <c r="S906" s="11">
        <f t="shared" si="166"/>
        <v>0</v>
      </c>
      <c r="T906" s="20"/>
    </row>
    <row r="907" spans="1:20" x14ac:dyDescent="0.25">
      <c r="A907">
        <v>2021020624</v>
      </c>
      <c r="B907">
        <v>7</v>
      </c>
      <c r="C907" s="7">
        <v>0.60116999999999998</v>
      </c>
      <c r="D907" s="6">
        <f t="shared" si="168"/>
        <v>90175.5</v>
      </c>
      <c r="E907" s="60">
        <v>0.44441999999999998</v>
      </c>
      <c r="F907" s="6">
        <f t="shared" si="165"/>
        <v>0</v>
      </c>
      <c r="G907" s="7">
        <v>0.52512999999999999</v>
      </c>
      <c r="H907" s="6">
        <f t="shared" si="169"/>
        <v>6564.125</v>
      </c>
      <c r="I907" s="7">
        <v>0</v>
      </c>
      <c r="J907" s="6">
        <f t="shared" si="170"/>
        <v>0</v>
      </c>
      <c r="K907" s="20"/>
      <c r="L907" s="6">
        <f t="shared" si="159"/>
        <v>64000</v>
      </c>
      <c r="M907" s="6">
        <f t="shared" si="160"/>
        <v>6564.125</v>
      </c>
      <c r="N907" s="6">
        <f t="shared" si="161"/>
        <v>0</v>
      </c>
      <c r="O907" s="6">
        <f t="shared" si="162"/>
        <v>19611.375</v>
      </c>
      <c r="P907" s="6">
        <f t="shared" si="167"/>
        <v>-3337.5</v>
      </c>
      <c r="Q907" s="11">
        <f t="shared" si="163"/>
        <v>1348511.625</v>
      </c>
      <c r="R907" s="11">
        <f t="shared" si="164"/>
        <v>19611.375</v>
      </c>
      <c r="S907" s="11">
        <f t="shared" si="166"/>
        <v>0</v>
      </c>
      <c r="T907" s="20"/>
    </row>
    <row r="908" spans="1:20" x14ac:dyDescent="0.25">
      <c r="A908">
        <v>2021020701</v>
      </c>
      <c r="B908">
        <v>1</v>
      </c>
      <c r="C908" s="7">
        <v>0.58340000000000003</v>
      </c>
      <c r="D908" s="6">
        <f t="shared" si="168"/>
        <v>87510</v>
      </c>
      <c r="E908" s="60">
        <v>0.46768999999999999</v>
      </c>
      <c r="F908" s="6">
        <f t="shared" si="165"/>
        <v>0</v>
      </c>
      <c r="G908" s="7">
        <v>0.52673000000000003</v>
      </c>
      <c r="H908" s="6">
        <f t="shared" si="169"/>
        <v>6584.125</v>
      </c>
      <c r="I908" s="7">
        <v>0</v>
      </c>
      <c r="J908" s="6">
        <f t="shared" si="170"/>
        <v>0</v>
      </c>
      <c r="K908" s="20"/>
      <c r="L908" s="6">
        <f t="shared" si="159"/>
        <v>64000</v>
      </c>
      <c r="M908" s="6">
        <f t="shared" si="160"/>
        <v>6584.125</v>
      </c>
      <c r="N908" s="6">
        <f t="shared" si="161"/>
        <v>0</v>
      </c>
      <c r="O908" s="6">
        <f t="shared" si="162"/>
        <v>16925.875</v>
      </c>
      <c r="P908" s="6">
        <f t="shared" si="167"/>
        <v>-2685.5</v>
      </c>
      <c r="Q908" s="11">
        <f t="shared" si="163"/>
        <v>1350000</v>
      </c>
      <c r="R908" s="11">
        <f t="shared" si="164"/>
        <v>16925.875</v>
      </c>
      <c r="S908" s="11">
        <f t="shared" si="166"/>
        <v>0</v>
      </c>
      <c r="T908" s="20"/>
    </row>
    <row r="909" spans="1:20" x14ac:dyDescent="0.25">
      <c r="A909">
        <v>2021020702</v>
      </c>
      <c r="B909">
        <v>1</v>
      </c>
      <c r="C909" s="7">
        <v>0.57386999999999999</v>
      </c>
      <c r="D909" s="6">
        <f t="shared" si="168"/>
        <v>86080.5</v>
      </c>
      <c r="E909" s="60">
        <v>0.54754999999999998</v>
      </c>
      <c r="F909" s="6">
        <f t="shared" si="165"/>
        <v>0</v>
      </c>
      <c r="G909" s="7">
        <v>0.52905000000000002</v>
      </c>
      <c r="H909" s="6">
        <f t="shared" si="169"/>
        <v>6613.125</v>
      </c>
      <c r="I909" s="7">
        <v>0</v>
      </c>
      <c r="J909" s="6">
        <f t="shared" si="170"/>
        <v>0</v>
      </c>
      <c r="K909" s="20"/>
      <c r="L909" s="6">
        <f t="shared" si="159"/>
        <v>64000</v>
      </c>
      <c r="M909" s="6">
        <f t="shared" si="160"/>
        <v>6613.125</v>
      </c>
      <c r="N909" s="6">
        <f t="shared" si="161"/>
        <v>0</v>
      </c>
      <c r="O909" s="6">
        <f t="shared" si="162"/>
        <v>15467.375</v>
      </c>
      <c r="P909" s="6">
        <f t="shared" si="167"/>
        <v>-1458.5</v>
      </c>
      <c r="Q909" s="11">
        <f t="shared" si="163"/>
        <v>1350000</v>
      </c>
      <c r="R909" s="11">
        <f t="shared" si="164"/>
        <v>15467.375</v>
      </c>
      <c r="S909" s="11">
        <f t="shared" si="166"/>
        <v>0</v>
      </c>
      <c r="T909" s="20"/>
    </row>
    <row r="910" spans="1:20" x14ac:dyDescent="0.25">
      <c r="A910">
        <v>2021020703</v>
      </c>
      <c r="B910">
        <v>1</v>
      </c>
      <c r="C910" s="7">
        <v>0.56896000000000002</v>
      </c>
      <c r="D910" s="6">
        <f t="shared" si="168"/>
        <v>85344</v>
      </c>
      <c r="E910" s="60">
        <v>0.68732000000000004</v>
      </c>
      <c r="F910" s="6">
        <f t="shared" si="165"/>
        <v>0</v>
      </c>
      <c r="G910" s="7">
        <v>0.53147</v>
      </c>
      <c r="H910" s="6">
        <f t="shared" si="169"/>
        <v>6643.375</v>
      </c>
      <c r="I910" s="7">
        <v>0</v>
      </c>
      <c r="J910" s="6">
        <f t="shared" si="170"/>
        <v>0</v>
      </c>
      <c r="K910" s="20"/>
      <c r="L910" s="6">
        <f t="shared" si="159"/>
        <v>64000</v>
      </c>
      <c r="M910" s="6">
        <f t="shared" si="160"/>
        <v>6643.375</v>
      </c>
      <c r="N910" s="6">
        <f t="shared" si="161"/>
        <v>0</v>
      </c>
      <c r="O910" s="6">
        <f t="shared" si="162"/>
        <v>14700.625</v>
      </c>
      <c r="P910" s="6">
        <f t="shared" si="167"/>
        <v>-766.75</v>
      </c>
      <c r="Q910" s="11">
        <f t="shared" si="163"/>
        <v>1350000</v>
      </c>
      <c r="R910" s="11">
        <f t="shared" si="164"/>
        <v>14700.625</v>
      </c>
      <c r="S910" s="11">
        <f t="shared" si="166"/>
        <v>0</v>
      </c>
      <c r="T910" s="20"/>
    </row>
    <row r="911" spans="1:20" x14ac:dyDescent="0.25">
      <c r="A911">
        <v>2021020704</v>
      </c>
      <c r="B911">
        <v>1</v>
      </c>
      <c r="C911" s="7">
        <v>0.56842999999999999</v>
      </c>
      <c r="D911" s="6">
        <f t="shared" si="168"/>
        <v>85264.5</v>
      </c>
      <c r="E911" s="60">
        <v>0.74570999999999998</v>
      </c>
      <c r="F911" s="6">
        <f t="shared" si="165"/>
        <v>0</v>
      </c>
      <c r="G911" s="7">
        <v>0.57179999999999997</v>
      </c>
      <c r="H911" s="6">
        <f t="shared" si="169"/>
        <v>7147.5</v>
      </c>
      <c r="I911" s="7">
        <v>0</v>
      </c>
      <c r="J911" s="6">
        <f t="shared" si="170"/>
        <v>0</v>
      </c>
      <c r="K911" s="20"/>
      <c r="L911" s="6">
        <f t="shared" si="159"/>
        <v>64000</v>
      </c>
      <c r="M911" s="6">
        <f t="shared" si="160"/>
        <v>7147.5</v>
      </c>
      <c r="N911" s="6">
        <f t="shared" si="161"/>
        <v>0</v>
      </c>
      <c r="O911" s="6">
        <f t="shared" si="162"/>
        <v>14117</v>
      </c>
      <c r="P911" s="6">
        <f t="shared" si="167"/>
        <v>-583.625</v>
      </c>
      <c r="Q911" s="11">
        <f t="shared" si="163"/>
        <v>1350000</v>
      </c>
      <c r="R911" s="11">
        <f t="shared" si="164"/>
        <v>14117</v>
      </c>
      <c r="S911" s="11">
        <f t="shared" si="166"/>
        <v>0</v>
      </c>
      <c r="T911" s="20"/>
    </row>
    <row r="912" spans="1:20" x14ac:dyDescent="0.25">
      <c r="A912">
        <v>2021020705</v>
      </c>
      <c r="B912">
        <v>1</v>
      </c>
      <c r="C912" s="7">
        <v>0.57269000000000003</v>
      </c>
      <c r="D912" s="6">
        <f t="shared" si="168"/>
        <v>85903.5</v>
      </c>
      <c r="E912" s="60">
        <v>0.71714</v>
      </c>
      <c r="F912" s="6">
        <f t="shared" si="165"/>
        <v>0</v>
      </c>
      <c r="G912" s="7">
        <v>0.54783999999999999</v>
      </c>
      <c r="H912" s="6">
        <f t="shared" si="169"/>
        <v>6848</v>
      </c>
      <c r="I912" s="7">
        <v>0</v>
      </c>
      <c r="J912" s="6">
        <f t="shared" si="170"/>
        <v>0</v>
      </c>
      <c r="K912" s="20"/>
      <c r="L912" s="6">
        <f t="shared" si="159"/>
        <v>64000</v>
      </c>
      <c r="M912" s="6">
        <f t="shared" si="160"/>
        <v>6848</v>
      </c>
      <c r="N912" s="6">
        <f t="shared" si="161"/>
        <v>0</v>
      </c>
      <c r="O912" s="6">
        <f t="shared" si="162"/>
        <v>15055.5</v>
      </c>
      <c r="P912" s="6">
        <f t="shared" si="167"/>
        <v>938.5</v>
      </c>
      <c r="Q912" s="11">
        <f t="shared" si="163"/>
        <v>1350000</v>
      </c>
      <c r="R912" s="11">
        <f t="shared" si="164"/>
        <v>15055.5</v>
      </c>
      <c r="S912" s="11">
        <f t="shared" si="166"/>
        <v>0</v>
      </c>
      <c r="T912" s="20"/>
    </row>
    <row r="913" spans="1:20" x14ac:dyDescent="0.25">
      <c r="A913">
        <v>2021020706</v>
      </c>
      <c r="B913">
        <v>1</v>
      </c>
      <c r="C913" s="7">
        <v>0.58264000000000005</v>
      </c>
      <c r="D913" s="6">
        <f t="shared" si="168"/>
        <v>87396</v>
      </c>
      <c r="E913" s="60">
        <v>0.64698999999999995</v>
      </c>
      <c r="F913" s="6">
        <f t="shared" si="165"/>
        <v>0</v>
      </c>
      <c r="G913" s="7">
        <v>0.53947999999999996</v>
      </c>
      <c r="H913" s="6">
        <f t="shared" si="169"/>
        <v>6743.4999999999991</v>
      </c>
      <c r="I913" s="7">
        <v>0</v>
      </c>
      <c r="J913" s="6">
        <f t="shared" si="170"/>
        <v>0</v>
      </c>
      <c r="K913" s="20"/>
      <c r="L913" s="6">
        <f t="shared" si="159"/>
        <v>64000</v>
      </c>
      <c r="M913" s="6">
        <f t="shared" si="160"/>
        <v>6743.4999999999991</v>
      </c>
      <c r="N913" s="6">
        <f t="shared" si="161"/>
        <v>0</v>
      </c>
      <c r="O913" s="6">
        <f t="shared" si="162"/>
        <v>16652.5</v>
      </c>
      <c r="P913" s="6">
        <f t="shared" si="167"/>
        <v>1597</v>
      </c>
      <c r="Q913" s="11">
        <f t="shared" si="163"/>
        <v>1350000</v>
      </c>
      <c r="R913" s="11">
        <f t="shared" si="164"/>
        <v>16652.5</v>
      </c>
      <c r="S913" s="11">
        <f t="shared" si="166"/>
        <v>0</v>
      </c>
      <c r="T913" s="20"/>
    </row>
    <row r="914" spans="1:20" x14ac:dyDescent="0.25">
      <c r="A914">
        <v>2021020707</v>
      </c>
      <c r="B914">
        <v>1</v>
      </c>
      <c r="C914" s="7">
        <v>0.60114000000000001</v>
      </c>
      <c r="D914" s="6">
        <f t="shared" si="168"/>
        <v>90171</v>
      </c>
      <c r="E914" s="60">
        <v>0.60211000000000003</v>
      </c>
      <c r="F914" s="6">
        <f t="shared" si="165"/>
        <v>0</v>
      </c>
      <c r="G914" s="7">
        <v>0.52446999999999999</v>
      </c>
      <c r="H914" s="6">
        <f t="shared" si="169"/>
        <v>6555.875</v>
      </c>
      <c r="I914" s="7">
        <v>0</v>
      </c>
      <c r="J914" s="6">
        <f t="shared" si="170"/>
        <v>0</v>
      </c>
      <c r="K914" s="20"/>
      <c r="L914" s="6">
        <f t="shared" si="159"/>
        <v>64000</v>
      </c>
      <c r="M914" s="6">
        <f t="shared" si="160"/>
        <v>6555.875</v>
      </c>
      <c r="N914" s="6">
        <f t="shared" si="161"/>
        <v>0</v>
      </c>
      <c r="O914" s="6">
        <f t="shared" si="162"/>
        <v>19615.125</v>
      </c>
      <c r="P914" s="6">
        <f t="shared" si="167"/>
        <v>2962.625</v>
      </c>
      <c r="Q914" s="11">
        <f t="shared" si="163"/>
        <v>1350000</v>
      </c>
      <c r="R914" s="11">
        <f t="shared" si="164"/>
        <v>19615.125</v>
      </c>
      <c r="S914" s="11">
        <f t="shared" si="166"/>
        <v>0</v>
      </c>
      <c r="T914" s="20"/>
    </row>
    <row r="915" spans="1:20" x14ac:dyDescent="0.25">
      <c r="A915">
        <v>2021020708</v>
      </c>
      <c r="B915">
        <v>1</v>
      </c>
      <c r="C915" s="7">
        <v>0.622</v>
      </c>
      <c r="D915" s="6">
        <f t="shared" si="168"/>
        <v>93300</v>
      </c>
      <c r="E915" s="60">
        <v>0.55911</v>
      </c>
      <c r="F915" s="6">
        <f t="shared" si="165"/>
        <v>0</v>
      </c>
      <c r="G915" s="7">
        <v>0.55398999999999998</v>
      </c>
      <c r="H915" s="6">
        <f t="shared" si="169"/>
        <v>6924.875</v>
      </c>
      <c r="I915" s="7">
        <v>4.4179999999999997E-2</v>
      </c>
      <c r="J915" s="6">
        <f t="shared" si="170"/>
        <v>3534.3999999999996</v>
      </c>
      <c r="K915" s="20"/>
      <c r="L915" s="6">
        <f t="shared" si="159"/>
        <v>64000</v>
      </c>
      <c r="M915" s="6">
        <f t="shared" si="160"/>
        <v>6924.875</v>
      </c>
      <c r="N915" s="6">
        <f t="shared" si="161"/>
        <v>3534.3999999999996</v>
      </c>
      <c r="O915" s="6">
        <f t="shared" si="162"/>
        <v>18840.724999999999</v>
      </c>
      <c r="P915" s="6">
        <f t="shared" si="167"/>
        <v>-774.40000000000146</v>
      </c>
      <c r="Q915" s="11">
        <f t="shared" si="163"/>
        <v>1350000</v>
      </c>
      <c r="R915" s="11">
        <f t="shared" si="164"/>
        <v>18840.724999999999</v>
      </c>
      <c r="S915" s="11">
        <f t="shared" si="166"/>
        <v>0</v>
      </c>
      <c r="T915" s="20"/>
    </row>
    <row r="916" spans="1:20" x14ac:dyDescent="0.25">
      <c r="A916">
        <v>2021020709</v>
      </c>
      <c r="B916">
        <v>1</v>
      </c>
      <c r="C916" s="7">
        <v>0.64475000000000005</v>
      </c>
      <c r="D916" s="6">
        <f t="shared" si="168"/>
        <v>96712.5</v>
      </c>
      <c r="E916" s="60">
        <v>0.49647999999999998</v>
      </c>
      <c r="F916" s="6">
        <f t="shared" si="165"/>
        <v>0</v>
      </c>
      <c r="G916" s="7">
        <v>0.59133000000000002</v>
      </c>
      <c r="H916" s="6">
        <f t="shared" si="169"/>
        <v>7391.625</v>
      </c>
      <c r="I916" s="7">
        <v>0.31753999999999999</v>
      </c>
      <c r="J916" s="6">
        <f t="shared" si="170"/>
        <v>25403.200000000001</v>
      </c>
      <c r="K916" s="20"/>
      <c r="L916" s="6">
        <f t="shared" ref="L916:L979" si="171">IF(D916-F916&gt;C$17,C$17,D916-F916)</f>
        <v>64000</v>
      </c>
      <c r="M916" s="6">
        <f t="shared" ref="M916:M979" si="172">IF(D916-F916-L916&gt;H916,H916,D916-F916-L916)</f>
        <v>7391.625</v>
      </c>
      <c r="N916" s="6">
        <f t="shared" ref="N916:N979" si="173">IF(D916-F916-L916-M916&gt;J916,J916,D916-F916-L916-M916)</f>
        <v>25320.875</v>
      </c>
      <c r="O916" s="6">
        <f t="shared" ref="O916:O979" si="174">D916-F916-L916-M916-N916</f>
        <v>0</v>
      </c>
      <c r="P916" s="6">
        <f t="shared" si="167"/>
        <v>-18840.724999999999</v>
      </c>
      <c r="Q916" s="11">
        <f t="shared" ref="Q916:Q979" si="175">IF(AA$25*P$17-AA$24+Q915-O916&gt;Q$19,Q$19,IF(AA$25*P$17-AA$24+Q915-O916&lt;0,0,AA$25*P$17-AA$24+Q915-O916))</f>
        <v>1350000</v>
      </c>
      <c r="R916" s="11">
        <f t="shared" ref="R916:R979" si="176">IF(Q915-Q916+P$17-AA$24&lt;O916,Q915-Q916+P$17-AA$24,O916)</f>
        <v>0</v>
      </c>
      <c r="S916" s="11">
        <f t="shared" si="166"/>
        <v>0</v>
      </c>
      <c r="T916" s="20"/>
    </row>
    <row r="917" spans="1:20" x14ac:dyDescent="0.25">
      <c r="A917">
        <v>2021020710</v>
      </c>
      <c r="B917">
        <v>1</v>
      </c>
      <c r="C917" s="7">
        <v>0.66361000000000003</v>
      </c>
      <c r="D917" s="6">
        <f t="shared" si="168"/>
        <v>99541.5</v>
      </c>
      <c r="E917" s="60">
        <v>0.45046000000000003</v>
      </c>
      <c r="F917" s="6">
        <f t="shared" ref="F917:F980" si="177">F$18*E917</f>
        <v>0</v>
      </c>
      <c r="G917" s="7">
        <v>0.61817999999999995</v>
      </c>
      <c r="H917" s="6">
        <f t="shared" si="169"/>
        <v>7727.2499999999991</v>
      </c>
      <c r="I917" s="7">
        <v>0.56398999999999999</v>
      </c>
      <c r="J917" s="6">
        <f t="shared" si="170"/>
        <v>45119.199999999997</v>
      </c>
      <c r="K917" s="20"/>
      <c r="L917" s="6">
        <f t="shared" si="171"/>
        <v>64000</v>
      </c>
      <c r="M917" s="6">
        <f t="shared" si="172"/>
        <v>7727.2499999999991</v>
      </c>
      <c r="N917" s="6">
        <f t="shared" si="173"/>
        <v>27814.25</v>
      </c>
      <c r="O917" s="6">
        <f t="shared" si="174"/>
        <v>0</v>
      </c>
      <c r="P917" s="6">
        <f t="shared" si="167"/>
        <v>0</v>
      </c>
      <c r="Q917" s="11">
        <f t="shared" si="175"/>
        <v>1350000</v>
      </c>
      <c r="R917" s="11">
        <f t="shared" si="176"/>
        <v>0</v>
      </c>
      <c r="S917" s="11">
        <f t="shared" ref="S917:S980" si="178">O917-R917</f>
        <v>0</v>
      </c>
      <c r="T917" s="20"/>
    </row>
    <row r="918" spans="1:20" x14ac:dyDescent="0.25">
      <c r="A918">
        <v>2021020711</v>
      </c>
      <c r="B918">
        <v>1</v>
      </c>
      <c r="C918" s="7">
        <v>0.67515999999999998</v>
      </c>
      <c r="D918" s="6">
        <f t="shared" si="168"/>
        <v>101274</v>
      </c>
      <c r="E918" s="60">
        <v>0.47732999999999998</v>
      </c>
      <c r="F918" s="6">
        <f t="shared" si="177"/>
        <v>0</v>
      </c>
      <c r="G918" s="7">
        <v>0.62485999999999997</v>
      </c>
      <c r="H918" s="6">
        <f t="shared" si="169"/>
        <v>7810.75</v>
      </c>
      <c r="I918" s="7">
        <v>0.60646</v>
      </c>
      <c r="J918" s="6">
        <f t="shared" si="170"/>
        <v>48516.800000000003</v>
      </c>
      <c r="K918" s="20"/>
      <c r="L918" s="6">
        <f t="shared" si="171"/>
        <v>64000</v>
      </c>
      <c r="M918" s="6">
        <f t="shared" si="172"/>
        <v>7810.75</v>
      </c>
      <c r="N918" s="6">
        <f t="shared" si="173"/>
        <v>29463.25</v>
      </c>
      <c r="O918" s="6">
        <f t="shared" si="174"/>
        <v>0</v>
      </c>
      <c r="P918" s="6">
        <f t="shared" ref="P918:P981" si="179">O918-O917</f>
        <v>0</v>
      </c>
      <c r="Q918" s="11">
        <f t="shared" si="175"/>
        <v>1350000</v>
      </c>
      <c r="R918" s="11">
        <f t="shared" si="176"/>
        <v>0</v>
      </c>
      <c r="S918" s="11">
        <f t="shared" si="178"/>
        <v>0</v>
      </c>
      <c r="T918" s="20"/>
    </row>
    <row r="919" spans="1:20" x14ac:dyDescent="0.25">
      <c r="A919">
        <v>2021020712</v>
      </c>
      <c r="B919">
        <v>1</v>
      </c>
      <c r="C919" s="7">
        <v>0.67793999999999999</v>
      </c>
      <c r="D919" s="6">
        <f t="shared" si="168"/>
        <v>101691</v>
      </c>
      <c r="E919" s="60">
        <v>0.50544999999999995</v>
      </c>
      <c r="F919" s="6">
        <f t="shared" si="177"/>
        <v>0</v>
      </c>
      <c r="G919" s="7">
        <v>0.63251000000000002</v>
      </c>
      <c r="H919" s="6">
        <f t="shared" si="169"/>
        <v>7906.375</v>
      </c>
      <c r="I919" s="7">
        <v>0.60236999999999996</v>
      </c>
      <c r="J919" s="6">
        <f t="shared" si="170"/>
        <v>48189.599999999999</v>
      </c>
      <c r="K919" s="20"/>
      <c r="L919" s="6">
        <f t="shared" si="171"/>
        <v>64000</v>
      </c>
      <c r="M919" s="6">
        <f t="shared" si="172"/>
        <v>7906.375</v>
      </c>
      <c r="N919" s="6">
        <f t="shared" si="173"/>
        <v>29784.625</v>
      </c>
      <c r="O919" s="6">
        <f t="shared" si="174"/>
        <v>0</v>
      </c>
      <c r="P919" s="6">
        <f t="shared" si="179"/>
        <v>0</v>
      </c>
      <c r="Q919" s="11">
        <f t="shared" si="175"/>
        <v>1350000</v>
      </c>
      <c r="R919" s="11">
        <f t="shared" si="176"/>
        <v>0</v>
      </c>
      <c r="S919" s="11">
        <f t="shared" si="178"/>
        <v>0</v>
      </c>
      <c r="T919" s="20"/>
    </row>
    <row r="920" spans="1:20" x14ac:dyDescent="0.25">
      <c r="A920">
        <v>2021020713</v>
      </c>
      <c r="B920">
        <v>1</v>
      </c>
      <c r="C920" s="7">
        <v>0.67576999999999998</v>
      </c>
      <c r="D920" s="6">
        <f t="shared" si="168"/>
        <v>101365.5</v>
      </c>
      <c r="E920" s="60">
        <v>0.49073</v>
      </c>
      <c r="F920" s="6">
        <f t="shared" si="177"/>
        <v>0</v>
      </c>
      <c r="G920" s="7">
        <v>0.62416000000000005</v>
      </c>
      <c r="H920" s="6">
        <f t="shared" si="169"/>
        <v>7802.0000000000009</v>
      </c>
      <c r="I920" s="7">
        <v>0.60907</v>
      </c>
      <c r="J920" s="6">
        <f t="shared" si="170"/>
        <v>48725.599999999999</v>
      </c>
      <c r="K920" s="20"/>
      <c r="L920" s="6">
        <f t="shared" si="171"/>
        <v>64000</v>
      </c>
      <c r="M920" s="6">
        <f t="shared" si="172"/>
        <v>7802.0000000000009</v>
      </c>
      <c r="N920" s="6">
        <f t="shared" si="173"/>
        <v>29563.5</v>
      </c>
      <c r="O920" s="6">
        <f t="shared" si="174"/>
        <v>0</v>
      </c>
      <c r="P920" s="6">
        <f t="shared" si="179"/>
        <v>0</v>
      </c>
      <c r="Q920" s="11">
        <f t="shared" si="175"/>
        <v>1350000</v>
      </c>
      <c r="R920" s="11">
        <f t="shared" si="176"/>
        <v>0</v>
      </c>
      <c r="S920" s="11">
        <f t="shared" si="178"/>
        <v>0</v>
      </c>
      <c r="T920" s="20"/>
    </row>
    <row r="921" spans="1:20" x14ac:dyDescent="0.25">
      <c r="A921">
        <v>2021020714</v>
      </c>
      <c r="B921">
        <v>1</v>
      </c>
      <c r="C921" s="7">
        <v>0.66495000000000004</v>
      </c>
      <c r="D921" s="6">
        <f t="shared" si="168"/>
        <v>99742.5</v>
      </c>
      <c r="E921" s="60">
        <v>0.57818999999999998</v>
      </c>
      <c r="F921" s="6">
        <f t="shared" si="177"/>
        <v>0</v>
      </c>
      <c r="G921" s="7">
        <v>0.61024999999999996</v>
      </c>
      <c r="H921" s="6">
        <f t="shared" si="169"/>
        <v>7628.1249999999991</v>
      </c>
      <c r="I921" s="7">
        <v>0.63495000000000001</v>
      </c>
      <c r="J921" s="6">
        <f t="shared" si="170"/>
        <v>50796</v>
      </c>
      <c r="K921" s="20"/>
      <c r="L921" s="6">
        <f t="shared" si="171"/>
        <v>64000</v>
      </c>
      <c r="M921" s="6">
        <f t="shared" si="172"/>
        <v>7628.1249999999991</v>
      </c>
      <c r="N921" s="6">
        <f t="shared" si="173"/>
        <v>28114.375</v>
      </c>
      <c r="O921" s="6">
        <f t="shared" si="174"/>
        <v>0</v>
      </c>
      <c r="P921" s="6">
        <f t="shared" si="179"/>
        <v>0</v>
      </c>
      <c r="Q921" s="11">
        <f t="shared" si="175"/>
        <v>1350000</v>
      </c>
      <c r="R921" s="11">
        <f t="shared" si="176"/>
        <v>0</v>
      </c>
      <c r="S921" s="11">
        <f t="shared" si="178"/>
        <v>0</v>
      </c>
      <c r="T921" s="20"/>
    </row>
    <row r="922" spans="1:20" x14ac:dyDescent="0.25">
      <c r="A922">
        <v>2021020715</v>
      </c>
      <c r="B922">
        <v>1</v>
      </c>
      <c r="C922" s="7">
        <v>0.65364999999999995</v>
      </c>
      <c r="D922" s="6">
        <f t="shared" si="168"/>
        <v>98047.5</v>
      </c>
      <c r="E922" s="60">
        <v>0.75319000000000003</v>
      </c>
      <c r="F922" s="6">
        <f t="shared" si="177"/>
        <v>0</v>
      </c>
      <c r="G922" s="7">
        <v>0.61882999999999999</v>
      </c>
      <c r="H922" s="6">
        <f t="shared" si="169"/>
        <v>7735.375</v>
      </c>
      <c r="I922" s="7">
        <v>0.62441999999999998</v>
      </c>
      <c r="J922" s="6">
        <f t="shared" si="170"/>
        <v>49953.599999999999</v>
      </c>
      <c r="K922" s="20"/>
      <c r="L922" s="6">
        <f t="shared" si="171"/>
        <v>64000</v>
      </c>
      <c r="M922" s="6">
        <f t="shared" si="172"/>
        <v>7735.375</v>
      </c>
      <c r="N922" s="6">
        <f t="shared" si="173"/>
        <v>26312.125</v>
      </c>
      <c r="O922" s="6">
        <f t="shared" si="174"/>
        <v>0</v>
      </c>
      <c r="P922" s="6">
        <f t="shared" si="179"/>
        <v>0</v>
      </c>
      <c r="Q922" s="11">
        <f t="shared" si="175"/>
        <v>1350000</v>
      </c>
      <c r="R922" s="11">
        <f t="shared" si="176"/>
        <v>0</v>
      </c>
      <c r="S922" s="11">
        <f t="shared" si="178"/>
        <v>0</v>
      </c>
      <c r="T922" s="20"/>
    </row>
    <row r="923" spans="1:20" x14ac:dyDescent="0.25">
      <c r="A923">
        <v>2021020716</v>
      </c>
      <c r="B923">
        <v>1</v>
      </c>
      <c r="C923" s="7">
        <v>0.64746000000000004</v>
      </c>
      <c r="D923" s="6">
        <f t="shared" si="168"/>
        <v>97119</v>
      </c>
      <c r="E923" s="60">
        <v>0.81806999999999996</v>
      </c>
      <c r="F923" s="6">
        <f t="shared" si="177"/>
        <v>0</v>
      </c>
      <c r="G923" s="7">
        <v>0.65171999999999997</v>
      </c>
      <c r="H923" s="6">
        <f t="shared" si="169"/>
        <v>8146.5</v>
      </c>
      <c r="I923" s="7">
        <v>0.42843999999999999</v>
      </c>
      <c r="J923" s="6">
        <f t="shared" si="170"/>
        <v>34275.199999999997</v>
      </c>
      <c r="K923" s="20"/>
      <c r="L923" s="6">
        <f t="shared" si="171"/>
        <v>64000</v>
      </c>
      <c r="M923" s="6">
        <f t="shared" si="172"/>
        <v>8146.5</v>
      </c>
      <c r="N923" s="6">
        <f t="shared" si="173"/>
        <v>24972.5</v>
      </c>
      <c r="O923" s="6">
        <f t="shared" si="174"/>
        <v>0</v>
      </c>
      <c r="P923" s="6">
        <f t="shared" si="179"/>
        <v>0</v>
      </c>
      <c r="Q923" s="11">
        <f t="shared" si="175"/>
        <v>1350000</v>
      </c>
      <c r="R923" s="11">
        <f t="shared" si="176"/>
        <v>0</v>
      </c>
      <c r="S923" s="11">
        <f t="shared" si="178"/>
        <v>0</v>
      </c>
      <c r="T923" s="20"/>
    </row>
    <row r="924" spans="1:20" x14ac:dyDescent="0.25">
      <c r="A924">
        <v>2021020717</v>
      </c>
      <c r="B924">
        <v>1</v>
      </c>
      <c r="C924" s="7">
        <v>0.65812999999999999</v>
      </c>
      <c r="D924" s="6">
        <f t="shared" si="168"/>
        <v>98719.5</v>
      </c>
      <c r="E924" s="60">
        <v>0.90266000000000002</v>
      </c>
      <c r="F924" s="6">
        <f t="shared" si="177"/>
        <v>0</v>
      </c>
      <c r="G924" s="7">
        <v>0.65915000000000001</v>
      </c>
      <c r="H924" s="6">
        <f t="shared" si="169"/>
        <v>8239.375</v>
      </c>
      <c r="I924" s="7">
        <v>8.8459999999999997E-2</v>
      </c>
      <c r="J924" s="6">
        <f t="shared" si="170"/>
        <v>7076.8</v>
      </c>
      <c r="K924" s="20"/>
      <c r="L924" s="6">
        <f t="shared" si="171"/>
        <v>64000</v>
      </c>
      <c r="M924" s="6">
        <f t="shared" si="172"/>
        <v>8239.375</v>
      </c>
      <c r="N924" s="6">
        <f t="shared" si="173"/>
        <v>7076.8</v>
      </c>
      <c r="O924" s="6">
        <f t="shared" si="174"/>
        <v>19403.325000000001</v>
      </c>
      <c r="P924" s="6">
        <f t="shared" si="179"/>
        <v>19403.325000000001</v>
      </c>
      <c r="Q924" s="11">
        <f t="shared" si="175"/>
        <v>1350000</v>
      </c>
      <c r="R924" s="11">
        <f t="shared" si="176"/>
        <v>19403.325000000001</v>
      </c>
      <c r="S924" s="11">
        <f t="shared" si="178"/>
        <v>0</v>
      </c>
      <c r="T924" s="20"/>
    </row>
    <row r="925" spans="1:20" x14ac:dyDescent="0.25">
      <c r="A925">
        <v>2021020718</v>
      </c>
      <c r="B925">
        <v>1</v>
      </c>
      <c r="C925" s="7">
        <v>0.68947000000000003</v>
      </c>
      <c r="D925" s="6">
        <f t="shared" si="168"/>
        <v>103420.5</v>
      </c>
      <c r="E925" s="60">
        <v>0.92278000000000004</v>
      </c>
      <c r="F925" s="6">
        <f t="shared" si="177"/>
        <v>0</v>
      </c>
      <c r="G925" s="7">
        <v>0.65285000000000004</v>
      </c>
      <c r="H925" s="6">
        <f t="shared" si="169"/>
        <v>8160.6250000000009</v>
      </c>
      <c r="I925" s="7">
        <v>5.5999999999999995E-4</v>
      </c>
      <c r="J925" s="6">
        <f t="shared" si="170"/>
        <v>44.8</v>
      </c>
      <c r="K925" s="20"/>
      <c r="L925" s="6">
        <f t="shared" si="171"/>
        <v>64000</v>
      </c>
      <c r="M925" s="6">
        <f t="shared" si="172"/>
        <v>8160.6250000000009</v>
      </c>
      <c r="N925" s="6">
        <f t="shared" si="173"/>
        <v>44.8</v>
      </c>
      <c r="O925" s="6">
        <f t="shared" si="174"/>
        <v>31215.075000000001</v>
      </c>
      <c r="P925" s="6">
        <f t="shared" si="179"/>
        <v>11811.75</v>
      </c>
      <c r="Q925" s="11">
        <f t="shared" si="175"/>
        <v>1344251.175</v>
      </c>
      <c r="R925" s="11">
        <f t="shared" si="176"/>
        <v>31215.075000000001</v>
      </c>
      <c r="S925" s="11">
        <f t="shared" si="178"/>
        <v>0</v>
      </c>
      <c r="T925" s="20"/>
    </row>
    <row r="926" spans="1:20" x14ac:dyDescent="0.25">
      <c r="A926">
        <v>2021020719</v>
      </c>
      <c r="B926">
        <v>1</v>
      </c>
      <c r="C926" s="7">
        <v>0.71633999999999998</v>
      </c>
      <c r="D926" s="6">
        <f t="shared" si="168"/>
        <v>107451</v>
      </c>
      <c r="E926" s="60">
        <v>0.95516000000000001</v>
      </c>
      <c r="F926" s="6">
        <f t="shared" si="177"/>
        <v>0</v>
      </c>
      <c r="G926" s="7">
        <v>0.64020999999999995</v>
      </c>
      <c r="H926" s="6">
        <f t="shared" si="169"/>
        <v>8002.6249999999991</v>
      </c>
      <c r="I926" s="7">
        <v>0</v>
      </c>
      <c r="J926" s="6">
        <f t="shared" si="170"/>
        <v>0</v>
      </c>
      <c r="K926" s="20"/>
      <c r="L926" s="6">
        <f t="shared" si="171"/>
        <v>64000</v>
      </c>
      <c r="M926" s="6">
        <f t="shared" si="172"/>
        <v>8002.6249999999991</v>
      </c>
      <c r="N926" s="6">
        <f t="shared" si="173"/>
        <v>0</v>
      </c>
      <c r="O926" s="6">
        <f t="shared" si="174"/>
        <v>35448.375</v>
      </c>
      <c r="P926" s="6">
        <f t="shared" si="179"/>
        <v>4233.2999999999993</v>
      </c>
      <c r="Q926" s="11">
        <f t="shared" si="175"/>
        <v>1334269.05</v>
      </c>
      <c r="R926" s="11">
        <f t="shared" si="176"/>
        <v>35448.375</v>
      </c>
      <c r="S926" s="11">
        <f t="shared" si="178"/>
        <v>0</v>
      </c>
      <c r="T926" s="20"/>
    </row>
    <row r="927" spans="1:20" x14ac:dyDescent="0.25">
      <c r="A927">
        <v>2021020720</v>
      </c>
      <c r="B927">
        <v>1</v>
      </c>
      <c r="C927" s="7">
        <v>0.70857000000000003</v>
      </c>
      <c r="D927" s="6">
        <f t="shared" si="168"/>
        <v>106285.5</v>
      </c>
      <c r="E927" s="60">
        <v>0.96074999999999999</v>
      </c>
      <c r="F927" s="6">
        <f t="shared" si="177"/>
        <v>0</v>
      </c>
      <c r="G927" s="7">
        <v>0.63724999999999998</v>
      </c>
      <c r="H927" s="6">
        <f t="shared" si="169"/>
        <v>7965.625</v>
      </c>
      <c r="I927" s="7">
        <v>0</v>
      </c>
      <c r="J927" s="6">
        <f t="shared" si="170"/>
        <v>0</v>
      </c>
      <c r="K927" s="20"/>
      <c r="L927" s="6">
        <f t="shared" si="171"/>
        <v>64000</v>
      </c>
      <c r="M927" s="6">
        <f t="shared" si="172"/>
        <v>7965.625</v>
      </c>
      <c r="N927" s="6">
        <f t="shared" si="173"/>
        <v>0</v>
      </c>
      <c r="O927" s="6">
        <f t="shared" si="174"/>
        <v>34319.875</v>
      </c>
      <c r="P927" s="6">
        <f t="shared" si="179"/>
        <v>-1128.5</v>
      </c>
      <c r="Q927" s="11">
        <f t="shared" si="175"/>
        <v>1325415.425</v>
      </c>
      <c r="R927" s="11">
        <f t="shared" si="176"/>
        <v>34319.875</v>
      </c>
      <c r="S927" s="11">
        <f t="shared" si="178"/>
        <v>0</v>
      </c>
      <c r="T927" s="20"/>
    </row>
    <row r="928" spans="1:20" x14ac:dyDescent="0.25">
      <c r="A928">
        <v>2021020721</v>
      </c>
      <c r="B928">
        <v>1</v>
      </c>
      <c r="C928" s="7">
        <v>0.70440000000000003</v>
      </c>
      <c r="D928" s="6">
        <f t="shared" si="168"/>
        <v>105660</v>
      </c>
      <c r="E928" s="60">
        <v>0.93479000000000001</v>
      </c>
      <c r="F928" s="6">
        <f t="shared" si="177"/>
        <v>0</v>
      </c>
      <c r="G928" s="7">
        <v>0.65134000000000003</v>
      </c>
      <c r="H928" s="6">
        <f t="shared" si="169"/>
        <v>8141.75</v>
      </c>
      <c r="I928" s="7">
        <v>0</v>
      </c>
      <c r="J928" s="6">
        <f t="shared" si="170"/>
        <v>0</v>
      </c>
      <c r="K928" s="20"/>
      <c r="L928" s="6">
        <f t="shared" si="171"/>
        <v>64000</v>
      </c>
      <c r="M928" s="6">
        <f t="shared" si="172"/>
        <v>8141.75</v>
      </c>
      <c r="N928" s="6">
        <f t="shared" si="173"/>
        <v>0</v>
      </c>
      <c r="O928" s="6">
        <f t="shared" si="174"/>
        <v>33518.25</v>
      </c>
      <c r="P928" s="6">
        <f t="shared" si="179"/>
        <v>-801.625</v>
      </c>
      <c r="Q928" s="11">
        <f t="shared" si="175"/>
        <v>1317363.425</v>
      </c>
      <c r="R928" s="11">
        <f t="shared" si="176"/>
        <v>33518.25</v>
      </c>
      <c r="S928" s="11">
        <f t="shared" si="178"/>
        <v>0</v>
      </c>
      <c r="T928" s="20"/>
    </row>
    <row r="929" spans="1:20" x14ac:dyDescent="0.25">
      <c r="A929">
        <v>2021020722</v>
      </c>
      <c r="B929">
        <v>1</v>
      </c>
      <c r="C929" s="7">
        <v>0.69403000000000004</v>
      </c>
      <c r="D929" s="6">
        <f t="shared" si="168"/>
        <v>104104.5</v>
      </c>
      <c r="E929" s="60">
        <v>0.91842999999999997</v>
      </c>
      <c r="F929" s="6">
        <f t="shared" si="177"/>
        <v>0</v>
      </c>
      <c r="G929" s="7">
        <v>0.67308000000000001</v>
      </c>
      <c r="H929" s="6">
        <f t="shared" si="169"/>
        <v>8413.5</v>
      </c>
      <c r="I929" s="7">
        <v>0</v>
      </c>
      <c r="J929" s="6">
        <f t="shared" si="170"/>
        <v>0</v>
      </c>
      <c r="K929" s="20"/>
      <c r="L929" s="6">
        <f t="shared" si="171"/>
        <v>64000</v>
      </c>
      <c r="M929" s="6">
        <f t="shared" si="172"/>
        <v>8413.5</v>
      </c>
      <c r="N929" s="6">
        <f t="shared" si="173"/>
        <v>0</v>
      </c>
      <c r="O929" s="6">
        <f t="shared" si="174"/>
        <v>31691</v>
      </c>
      <c r="P929" s="6">
        <f t="shared" si="179"/>
        <v>-1827.25</v>
      </c>
      <c r="Q929" s="11">
        <f t="shared" si="175"/>
        <v>1311138.675</v>
      </c>
      <c r="R929" s="11">
        <f t="shared" si="176"/>
        <v>31691</v>
      </c>
      <c r="S929" s="11">
        <f t="shared" si="178"/>
        <v>0</v>
      </c>
      <c r="T929" s="20"/>
    </row>
    <row r="930" spans="1:20" x14ac:dyDescent="0.25">
      <c r="A930">
        <v>2021020723</v>
      </c>
      <c r="B930">
        <v>1</v>
      </c>
      <c r="C930" s="7">
        <v>0.67854000000000003</v>
      </c>
      <c r="D930" s="6">
        <f t="shared" si="168"/>
        <v>101781</v>
      </c>
      <c r="E930" s="60">
        <v>0.85314999999999996</v>
      </c>
      <c r="F930" s="6">
        <f t="shared" si="177"/>
        <v>0</v>
      </c>
      <c r="G930" s="7">
        <v>0.67088000000000003</v>
      </c>
      <c r="H930" s="6">
        <f t="shared" si="169"/>
        <v>8386</v>
      </c>
      <c r="I930" s="7">
        <v>0</v>
      </c>
      <c r="J930" s="6">
        <f t="shared" si="170"/>
        <v>0</v>
      </c>
      <c r="K930" s="20"/>
      <c r="L930" s="6">
        <f t="shared" si="171"/>
        <v>64000</v>
      </c>
      <c r="M930" s="6">
        <f t="shared" si="172"/>
        <v>8386</v>
      </c>
      <c r="N930" s="6">
        <f t="shared" si="173"/>
        <v>0</v>
      </c>
      <c r="O930" s="6">
        <f t="shared" si="174"/>
        <v>29395</v>
      </c>
      <c r="P930" s="6">
        <f t="shared" si="179"/>
        <v>-2296</v>
      </c>
      <c r="Q930" s="11">
        <f t="shared" si="175"/>
        <v>1307209.925</v>
      </c>
      <c r="R930" s="11">
        <f t="shared" si="176"/>
        <v>29395</v>
      </c>
      <c r="S930" s="11">
        <f t="shared" si="178"/>
        <v>0</v>
      </c>
      <c r="T930" s="20"/>
    </row>
    <row r="931" spans="1:20" x14ac:dyDescent="0.25">
      <c r="A931">
        <v>2021020724</v>
      </c>
      <c r="B931">
        <v>1</v>
      </c>
      <c r="C931" s="7">
        <v>0.66008999999999995</v>
      </c>
      <c r="D931" s="6">
        <f t="shared" si="168"/>
        <v>99013.5</v>
      </c>
      <c r="E931" s="60">
        <v>0.86214999999999997</v>
      </c>
      <c r="F931" s="6">
        <f t="shared" si="177"/>
        <v>0</v>
      </c>
      <c r="G931" s="7">
        <v>0.67400000000000004</v>
      </c>
      <c r="H931" s="6">
        <f t="shared" si="169"/>
        <v>8425</v>
      </c>
      <c r="I931" s="7">
        <v>0</v>
      </c>
      <c r="J931" s="6">
        <f t="shared" si="170"/>
        <v>0</v>
      </c>
      <c r="K931" s="20"/>
      <c r="L931" s="6">
        <f t="shared" si="171"/>
        <v>64000</v>
      </c>
      <c r="M931" s="6">
        <f t="shared" si="172"/>
        <v>8425</v>
      </c>
      <c r="N931" s="6">
        <f t="shared" si="173"/>
        <v>0</v>
      </c>
      <c r="O931" s="6">
        <f t="shared" si="174"/>
        <v>26588.5</v>
      </c>
      <c r="P931" s="6">
        <f t="shared" si="179"/>
        <v>-2806.5</v>
      </c>
      <c r="Q931" s="11">
        <f t="shared" si="175"/>
        <v>1306087.675</v>
      </c>
      <c r="R931" s="11">
        <f t="shared" si="176"/>
        <v>26588.5</v>
      </c>
      <c r="S931" s="11">
        <f t="shared" si="178"/>
        <v>0</v>
      </c>
      <c r="T931" s="20"/>
    </row>
    <row r="932" spans="1:20" x14ac:dyDescent="0.25">
      <c r="A932">
        <v>2021020801</v>
      </c>
      <c r="B932">
        <v>2</v>
      </c>
      <c r="C932" s="7">
        <v>0.64580000000000004</v>
      </c>
      <c r="D932" s="6">
        <f t="shared" si="168"/>
        <v>96870</v>
      </c>
      <c r="E932" s="60">
        <v>0.78473000000000004</v>
      </c>
      <c r="F932" s="6">
        <f t="shared" si="177"/>
        <v>0</v>
      </c>
      <c r="G932" s="7">
        <v>0.66729000000000005</v>
      </c>
      <c r="H932" s="6">
        <f t="shared" si="169"/>
        <v>8341.125</v>
      </c>
      <c r="I932" s="7">
        <v>0</v>
      </c>
      <c r="J932" s="6">
        <f t="shared" si="170"/>
        <v>0</v>
      </c>
      <c r="K932" s="20"/>
      <c r="L932" s="6">
        <f t="shared" si="171"/>
        <v>64000</v>
      </c>
      <c r="M932" s="6">
        <f t="shared" si="172"/>
        <v>8341.125</v>
      </c>
      <c r="N932" s="6">
        <f t="shared" si="173"/>
        <v>0</v>
      </c>
      <c r="O932" s="6">
        <f t="shared" si="174"/>
        <v>24528.875</v>
      </c>
      <c r="P932" s="6">
        <f t="shared" si="179"/>
        <v>-2059.625</v>
      </c>
      <c r="Q932" s="11">
        <f t="shared" si="175"/>
        <v>1307025.05</v>
      </c>
      <c r="R932" s="11">
        <f t="shared" si="176"/>
        <v>24528.875</v>
      </c>
      <c r="S932" s="11">
        <f t="shared" si="178"/>
        <v>0</v>
      </c>
      <c r="T932" s="20"/>
    </row>
    <row r="933" spans="1:20" x14ac:dyDescent="0.25">
      <c r="A933">
        <v>2021020802</v>
      </c>
      <c r="B933">
        <v>2</v>
      </c>
      <c r="C933" s="7">
        <v>0.64039999999999997</v>
      </c>
      <c r="D933" s="6">
        <f t="shared" si="168"/>
        <v>96060</v>
      </c>
      <c r="E933" s="60">
        <v>0.65056999999999998</v>
      </c>
      <c r="F933" s="6">
        <f t="shared" si="177"/>
        <v>0</v>
      </c>
      <c r="G933" s="7">
        <v>0.66095000000000004</v>
      </c>
      <c r="H933" s="6">
        <f t="shared" si="169"/>
        <v>8261.875</v>
      </c>
      <c r="I933" s="7">
        <v>0</v>
      </c>
      <c r="J933" s="6">
        <f t="shared" si="170"/>
        <v>0</v>
      </c>
      <c r="K933" s="20"/>
      <c r="L933" s="6">
        <f t="shared" si="171"/>
        <v>64000</v>
      </c>
      <c r="M933" s="6">
        <f t="shared" si="172"/>
        <v>8261.875</v>
      </c>
      <c r="N933" s="6">
        <f t="shared" si="173"/>
        <v>0</v>
      </c>
      <c r="O933" s="6">
        <f t="shared" si="174"/>
        <v>23798.125</v>
      </c>
      <c r="P933" s="6">
        <f t="shared" si="179"/>
        <v>-730.75</v>
      </c>
      <c r="Q933" s="11">
        <f t="shared" si="175"/>
        <v>1308693.175</v>
      </c>
      <c r="R933" s="11">
        <f t="shared" si="176"/>
        <v>23798.125</v>
      </c>
      <c r="S933" s="11">
        <f t="shared" si="178"/>
        <v>0</v>
      </c>
      <c r="T933" s="20"/>
    </row>
    <row r="934" spans="1:20" x14ac:dyDescent="0.25">
      <c r="A934">
        <v>2021020803</v>
      </c>
      <c r="B934">
        <v>2</v>
      </c>
      <c r="C934" s="7">
        <v>0.64276999999999995</v>
      </c>
      <c r="D934" s="6">
        <f t="shared" si="168"/>
        <v>96415.5</v>
      </c>
      <c r="E934" s="60">
        <v>0.58459000000000005</v>
      </c>
      <c r="F934" s="6">
        <f t="shared" si="177"/>
        <v>0</v>
      </c>
      <c r="G934" s="7">
        <v>0.65712000000000004</v>
      </c>
      <c r="H934" s="6">
        <f t="shared" si="169"/>
        <v>8214</v>
      </c>
      <c r="I934" s="7">
        <v>0</v>
      </c>
      <c r="J934" s="6">
        <f t="shared" si="170"/>
        <v>0</v>
      </c>
      <c r="K934" s="20"/>
      <c r="L934" s="6">
        <f t="shared" si="171"/>
        <v>64000</v>
      </c>
      <c r="M934" s="6">
        <f t="shared" si="172"/>
        <v>8214</v>
      </c>
      <c r="N934" s="6">
        <f t="shared" si="173"/>
        <v>0</v>
      </c>
      <c r="O934" s="6">
        <f t="shared" si="174"/>
        <v>24201.5</v>
      </c>
      <c r="P934" s="6">
        <f t="shared" si="179"/>
        <v>403.375</v>
      </c>
      <c r="Q934" s="11">
        <f t="shared" si="175"/>
        <v>1309957.925</v>
      </c>
      <c r="R934" s="11">
        <f t="shared" si="176"/>
        <v>24201.5</v>
      </c>
      <c r="S934" s="11">
        <f t="shared" si="178"/>
        <v>0</v>
      </c>
      <c r="T934" s="20"/>
    </row>
    <row r="935" spans="1:20" x14ac:dyDescent="0.25">
      <c r="A935">
        <v>2021020804</v>
      </c>
      <c r="B935">
        <v>2</v>
      </c>
      <c r="C935" s="7">
        <v>0.64910999999999996</v>
      </c>
      <c r="D935" s="6">
        <f t="shared" si="168"/>
        <v>97366.5</v>
      </c>
      <c r="E935" s="60">
        <v>0.43857000000000002</v>
      </c>
      <c r="F935" s="6">
        <f t="shared" si="177"/>
        <v>0</v>
      </c>
      <c r="G935" s="7">
        <v>0.62141999999999997</v>
      </c>
      <c r="H935" s="6">
        <f t="shared" si="169"/>
        <v>7767.75</v>
      </c>
      <c r="I935" s="7">
        <v>0</v>
      </c>
      <c r="J935" s="6">
        <f t="shared" si="170"/>
        <v>0</v>
      </c>
      <c r="K935" s="20"/>
      <c r="L935" s="6">
        <f t="shared" si="171"/>
        <v>64000</v>
      </c>
      <c r="M935" s="6">
        <f t="shared" si="172"/>
        <v>7767.75</v>
      </c>
      <c r="N935" s="6">
        <f t="shared" si="173"/>
        <v>0</v>
      </c>
      <c r="O935" s="6">
        <f t="shared" si="174"/>
        <v>25598.75</v>
      </c>
      <c r="P935" s="6">
        <f t="shared" si="179"/>
        <v>1397.25</v>
      </c>
      <c r="Q935" s="11">
        <f t="shared" si="175"/>
        <v>1309825.425</v>
      </c>
      <c r="R935" s="11">
        <f t="shared" si="176"/>
        <v>25598.75</v>
      </c>
      <c r="S935" s="11">
        <f t="shared" si="178"/>
        <v>0</v>
      </c>
      <c r="T935" s="20"/>
    </row>
    <row r="936" spans="1:20" x14ac:dyDescent="0.25">
      <c r="A936">
        <v>2021020805</v>
      </c>
      <c r="B936">
        <v>2</v>
      </c>
      <c r="C936" s="7">
        <v>0.66718999999999995</v>
      </c>
      <c r="D936" s="6">
        <f t="shared" si="168"/>
        <v>100078.49999999999</v>
      </c>
      <c r="E936" s="60">
        <v>0.35997000000000001</v>
      </c>
      <c r="F936" s="6">
        <f t="shared" si="177"/>
        <v>0</v>
      </c>
      <c r="G936" s="7">
        <v>0.60463999999999996</v>
      </c>
      <c r="H936" s="6">
        <f t="shared" si="169"/>
        <v>7557.9999999999991</v>
      </c>
      <c r="I936" s="7">
        <v>0</v>
      </c>
      <c r="J936" s="6">
        <f t="shared" si="170"/>
        <v>0</v>
      </c>
      <c r="K936" s="20"/>
      <c r="L936" s="6">
        <f t="shared" si="171"/>
        <v>64000</v>
      </c>
      <c r="M936" s="6">
        <f t="shared" si="172"/>
        <v>7557.9999999999991</v>
      </c>
      <c r="N936" s="6">
        <f t="shared" si="173"/>
        <v>0</v>
      </c>
      <c r="O936" s="6">
        <f t="shared" si="174"/>
        <v>28520.499999999985</v>
      </c>
      <c r="P936" s="6">
        <f t="shared" si="179"/>
        <v>2921.7499999999854</v>
      </c>
      <c r="Q936" s="11">
        <f t="shared" si="175"/>
        <v>1306771.175</v>
      </c>
      <c r="R936" s="11">
        <f t="shared" si="176"/>
        <v>28520.499999999985</v>
      </c>
      <c r="S936" s="11">
        <f t="shared" si="178"/>
        <v>0</v>
      </c>
      <c r="T936" s="20"/>
    </row>
    <row r="937" spans="1:20" x14ac:dyDescent="0.25">
      <c r="A937">
        <v>2021020806</v>
      </c>
      <c r="B937">
        <v>2</v>
      </c>
      <c r="C937" s="7">
        <v>0.70104</v>
      </c>
      <c r="D937" s="6">
        <f t="shared" si="168"/>
        <v>105156</v>
      </c>
      <c r="E937" s="60">
        <v>0.36441000000000001</v>
      </c>
      <c r="F937" s="6">
        <f t="shared" si="177"/>
        <v>0</v>
      </c>
      <c r="G937" s="7">
        <v>0.56969999999999998</v>
      </c>
      <c r="H937" s="6">
        <f t="shared" si="169"/>
        <v>7121.25</v>
      </c>
      <c r="I937" s="7">
        <v>0</v>
      </c>
      <c r="J937" s="6">
        <f t="shared" si="170"/>
        <v>0</v>
      </c>
      <c r="K937" s="20"/>
      <c r="L937" s="6">
        <f t="shared" si="171"/>
        <v>64000</v>
      </c>
      <c r="M937" s="6">
        <f t="shared" si="172"/>
        <v>7121.25</v>
      </c>
      <c r="N937" s="6">
        <f t="shared" si="173"/>
        <v>0</v>
      </c>
      <c r="O937" s="6">
        <f t="shared" si="174"/>
        <v>34034.75</v>
      </c>
      <c r="P937" s="6">
        <f t="shared" si="179"/>
        <v>5514.2500000000146</v>
      </c>
      <c r="Q937" s="11">
        <f t="shared" si="175"/>
        <v>1298202.675</v>
      </c>
      <c r="R937" s="11">
        <f t="shared" si="176"/>
        <v>34034.75</v>
      </c>
      <c r="S937" s="11">
        <f t="shared" si="178"/>
        <v>0</v>
      </c>
      <c r="T937" s="20"/>
    </row>
    <row r="938" spans="1:20" x14ac:dyDescent="0.25">
      <c r="A938">
        <v>2021020807</v>
      </c>
      <c r="B938">
        <v>2</v>
      </c>
      <c r="C938" s="7">
        <v>0.74897000000000002</v>
      </c>
      <c r="D938" s="6">
        <f t="shared" si="168"/>
        <v>112345.5</v>
      </c>
      <c r="E938" s="60">
        <v>0.24123</v>
      </c>
      <c r="F938" s="6">
        <f t="shared" si="177"/>
        <v>0</v>
      </c>
      <c r="G938" s="7">
        <v>0.51700999999999997</v>
      </c>
      <c r="H938" s="6">
        <f t="shared" si="169"/>
        <v>6462.625</v>
      </c>
      <c r="I938" s="7">
        <v>0</v>
      </c>
      <c r="J938" s="6">
        <f t="shared" si="170"/>
        <v>0</v>
      </c>
      <c r="K938" s="20"/>
      <c r="L938" s="6">
        <f t="shared" si="171"/>
        <v>64000</v>
      </c>
      <c r="M938" s="6">
        <f t="shared" si="172"/>
        <v>6462.625</v>
      </c>
      <c r="N938" s="6">
        <f t="shared" si="173"/>
        <v>0</v>
      </c>
      <c r="O938" s="6">
        <f t="shared" si="174"/>
        <v>41882.875</v>
      </c>
      <c r="P938" s="6">
        <f t="shared" si="179"/>
        <v>7848.125</v>
      </c>
      <c r="Q938" s="11">
        <f t="shared" si="175"/>
        <v>1281786.05</v>
      </c>
      <c r="R938" s="11">
        <f t="shared" si="176"/>
        <v>41882.875</v>
      </c>
      <c r="S938" s="11">
        <f t="shared" si="178"/>
        <v>0</v>
      </c>
      <c r="T938" s="20"/>
    </row>
    <row r="939" spans="1:20" x14ac:dyDescent="0.25">
      <c r="A939">
        <v>2021020808</v>
      </c>
      <c r="B939">
        <v>2</v>
      </c>
      <c r="C939" s="7">
        <v>0.78310999999999997</v>
      </c>
      <c r="D939" s="6">
        <f t="shared" si="168"/>
        <v>117466.5</v>
      </c>
      <c r="E939" s="60">
        <v>0.19502</v>
      </c>
      <c r="F939" s="6">
        <f t="shared" si="177"/>
        <v>0</v>
      </c>
      <c r="G939" s="7">
        <v>0.49001</v>
      </c>
      <c r="H939" s="6">
        <f t="shared" si="169"/>
        <v>6125.125</v>
      </c>
      <c r="I939" s="7">
        <v>5.577E-2</v>
      </c>
      <c r="J939" s="6">
        <f t="shared" si="170"/>
        <v>4461.6000000000004</v>
      </c>
      <c r="K939" s="20"/>
      <c r="L939" s="6">
        <f t="shared" si="171"/>
        <v>64000</v>
      </c>
      <c r="M939" s="6">
        <f t="shared" si="172"/>
        <v>6125.125</v>
      </c>
      <c r="N939" s="6">
        <f t="shared" si="173"/>
        <v>4461.6000000000004</v>
      </c>
      <c r="O939" s="6">
        <f t="shared" si="174"/>
        <v>42879.775000000001</v>
      </c>
      <c r="P939" s="6">
        <f t="shared" si="179"/>
        <v>996.90000000000146</v>
      </c>
      <c r="Q939" s="11">
        <f t="shared" si="175"/>
        <v>1264372.5250000001</v>
      </c>
      <c r="R939" s="11">
        <f t="shared" si="176"/>
        <v>42879.775000000001</v>
      </c>
      <c r="S939" s="11">
        <f t="shared" si="178"/>
        <v>0</v>
      </c>
      <c r="T939" s="20"/>
    </row>
    <row r="940" spans="1:20" x14ac:dyDescent="0.25">
      <c r="A940">
        <v>2021020809</v>
      </c>
      <c r="B940">
        <v>2</v>
      </c>
      <c r="C940" s="7">
        <v>0.78425999999999996</v>
      </c>
      <c r="D940" s="6">
        <f t="shared" si="168"/>
        <v>117639</v>
      </c>
      <c r="E940" s="60">
        <v>0.12262000000000001</v>
      </c>
      <c r="F940" s="6">
        <f t="shared" si="177"/>
        <v>0</v>
      </c>
      <c r="G940" s="7">
        <v>0.43983</v>
      </c>
      <c r="H940" s="6">
        <f t="shared" si="169"/>
        <v>5497.875</v>
      </c>
      <c r="I940" s="7">
        <v>0.36508000000000002</v>
      </c>
      <c r="J940" s="6">
        <f t="shared" si="170"/>
        <v>29206.400000000001</v>
      </c>
      <c r="K940" s="20"/>
      <c r="L940" s="6">
        <f t="shared" si="171"/>
        <v>64000</v>
      </c>
      <c r="M940" s="6">
        <f t="shared" si="172"/>
        <v>5497.875</v>
      </c>
      <c r="N940" s="6">
        <f t="shared" si="173"/>
        <v>29206.400000000001</v>
      </c>
      <c r="O940" s="6">
        <f t="shared" si="174"/>
        <v>18934.724999999999</v>
      </c>
      <c r="P940" s="6">
        <f t="shared" si="179"/>
        <v>-23945.050000000003</v>
      </c>
      <c r="Q940" s="11">
        <f t="shared" si="175"/>
        <v>1270904.05</v>
      </c>
      <c r="R940" s="11">
        <f t="shared" si="176"/>
        <v>18934.724999999999</v>
      </c>
      <c r="S940" s="11">
        <f t="shared" si="178"/>
        <v>0</v>
      </c>
      <c r="T940" s="20"/>
    </row>
    <row r="941" spans="1:20" x14ac:dyDescent="0.25">
      <c r="A941">
        <v>2021020810</v>
      </c>
      <c r="B941">
        <v>2</v>
      </c>
      <c r="C941" s="7">
        <v>0.76812000000000002</v>
      </c>
      <c r="D941" s="6">
        <f t="shared" si="168"/>
        <v>115218</v>
      </c>
      <c r="E941" s="60">
        <v>4.3580000000000001E-2</v>
      </c>
      <c r="F941" s="6">
        <f t="shared" si="177"/>
        <v>0</v>
      </c>
      <c r="G941" s="7">
        <v>0.37730999999999998</v>
      </c>
      <c r="H941" s="6">
        <f t="shared" si="169"/>
        <v>4716.375</v>
      </c>
      <c r="I941" s="7">
        <v>0.57703000000000004</v>
      </c>
      <c r="J941" s="6">
        <f t="shared" si="170"/>
        <v>46162.400000000001</v>
      </c>
      <c r="K941" s="20"/>
      <c r="L941" s="6">
        <f t="shared" si="171"/>
        <v>64000</v>
      </c>
      <c r="M941" s="6">
        <f t="shared" si="172"/>
        <v>4716.375</v>
      </c>
      <c r="N941" s="6">
        <f t="shared" si="173"/>
        <v>46162.400000000001</v>
      </c>
      <c r="O941" s="6">
        <f t="shared" si="174"/>
        <v>339.22499999999854</v>
      </c>
      <c r="P941" s="6">
        <f t="shared" si="179"/>
        <v>-18595.5</v>
      </c>
      <c r="Q941" s="11">
        <f t="shared" si="175"/>
        <v>1296031.075</v>
      </c>
      <c r="R941" s="11">
        <f t="shared" si="176"/>
        <v>339.22499999999854</v>
      </c>
      <c r="S941" s="11">
        <f t="shared" si="178"/>
        <v>0</v>
      </c>
      <c r="T941" s="20"/>
    </row>
    <row r="942" spans="1:20" x14ac:dyDescent="0.25">
      <c r="A942">
        <v>2021020811</v>
      </c>
      <c r="B942">
        <v>2</v>
      </c>
      <c r="C942" s="7">
        <v>0.74966999999999995</v>
      </c>
      <c r="D942" s="6">
        <f t="shared" si="168"/>
        <v>112450.49999999999</v>
      </c>
      <c r="E942" s="60">
        <v>9.9299999999999996E-3</v>
      </c>
      <c r="F942" s="6">
        <f t="shared" si="177"/>
        <v>0</v>
      </c>
      <c r="G942" s="7">
        <v>0.33926000000000001</v>
      </c>
      <c r="H942" s="6">
        <f t="shared" si="169"/>
        <v>4240.75</v>
      </c>
      <c r="I942" s="7">
        <v>0.59150000000000003</v>
      </c>
      <c r="J942" s="6">
        <f t="shared" si="170"/>
        <v>47320</v>
      </c>
      <c r="K942" s="20"/>
      <c r="L942" s="6">
        <f t="shared" si="171"/>
        <v>64000</v>
      </c>
      <c r="M942" s="6">
        <f t="shared" si="172"/>
        <v>4240.75</v>
      </c>
      <c r="N942" s="6">
        <f t="shared" si="173"/>
        <v>44209.749999999985</v>
      </c>
      <c r="O942" s="6">
        <f t="shared" si="174"/>
        <v>0</v>
      </c>
      <c r="P942" s="6">
        <f t="shared" si="179"/>
        <v>-339.22499999999854</v>
      </c>
      <c r="Q942" s="11">
        <f t="shared" si="175"/>
        <v>1321497.325</v>
      </c>
      <c r="R942" s="11">
        <f t="shared" si="176"/>
        <v>0</v>
      </c>
      <c r="S942" s="11">
        <f t="shared" si="178"/>
        <v>0</v>
      </c>
      <c r="T942" s="20"/>
    </row>
    <row r="943" spans="1:20" x14ac:dyDescent="0.25">
      <c r="A943">
        <v>2021020812</v>
      </c>
      <c r="B943">
        <v>2</v>
      </c>
      <c r="C943" s="7">
        <v>0.72933000000000003</v>
      </c>
      <c r="D943" s="6">
        <f t="shared" si="168"/>
        <v>109399.5</v>
      </c>
      <c r="E943" s="60">
        <v>5.9800000000000001E-3</v>
      </c>
      <c r="F943" s="6">
        <f t="shared" si="177"/>
        <v>0</v>
      </c>
      <c r="G943" s="7">
        <v>0.31212000000000001</v>
      </c>
      <c r="H943" s="6">
        <f t="shared" si="169"/>
        <v>3901.5</v>
      </c>
      <c r="I943" s="7">
        <v>0.59641999999999995</v>
      </c>
      <c r="J943" s="6">
        <f t="shared" si="170"/>
        <v>47713.599999999999</v>
      </c>
      <c r="K943" s="20"/>
      <c r="L943" s="6">
        <f t="shared" si="171"/>
        <v>64000</v>
      </c>
      <c r="M943" s="6">
        <f t="shared" si="172"/>
        <v>3901.5</v>
      </c>
      <c r="N943" s="6">
        <f t="shared" si="173"/>
        <v>41498</v>
      </c>
      <c r="O943" s="6">
        <f t="shared" si="174"/>
        <v>0</v>
      </c>
      <c r="P943" s="6">
        <f t="shared" si="179"/>
        <v>0</v>
      </c>
      <c r="Q943" s="11">
        <f t="shared" si="175"/>
        <v>1346963.575</v>
      </c>
      <c r="R943" s="11">
        <f t="shared" si="176"/>
        <v>0</v>
      </c>
      <c r="S943" s="11">
        <f t="shared" si="178"/>
        <v>0</v>
      </c>
      <c r="T943" s="20"/>
    </row>
    <row r="944" spans="1:20" x14ac:dyDescent="0.25">
      <c r="A944">
        <v>2021020813</v>
      </c>
      <c r="B944">
        <v>2</v>
      </c>
      <c r="C944" s="7">
        <v>0.71072000000000002</v>
      </c>
      <c r="D944" s="6">
        <f t="shared" si="168"/>
        <v>106608</v>
      </c>
      <c r="E944" s="60">
        <v>7.6699999999999997E-3</v>
      </c>
      <c r="F944" s="6">
        <f t="shared" si="177"/>
        <v>0</v>
      </c>
      <c r="G944" s="7">
        <v>0.27825</v>
      </c>
      <c r="H944" s="6">
        <f t="shared" si="169"/>
        <v>3478.125</v>
      </c>
      <c r="I944" s="7">
        <v>0.61272000000000004</v>
      </c>
      <c r="J944" s="6">
        <f t="shared" si="170"/>
        <v>49017.600000000006</v>
      </c>
      <c r="K944" s="20"/>
      <c r="L944" s="6">
        <f t="shared" si="171"/>
        <v>64000</v>
      </c>
      <c r="M944" s="6">
        <f t="shared" si="172"/>
        <v>3478.125</v>
      </c>
      <c r="N944" s="6">
        <f t="shared" si="173"/>
        <v>39129.875</v>
      </c>
      <c r="O944" s="6">
        <f t="shared" si="174"/>
        <v>0</v>
      </c>
      <c r="P944" s="6">
        <f t="shared" si="179"/>
        <v>0</v>
      </c>
      <c r="Q944" s="11">
        <f t="shared" si="175"/>
        <v>1350000</v>
      </c>
      <c r="R944" s="11">
        <f t="shared" si="176"/>
        <v>0</v>
      </c>
      <c r="S944" s="11">
        <f t="shared" si="178"/>
        <v>0</v>
      </c>
      <c r="T944" s="20"/>
    </row>
    <row r="945" spans="1:20" x14ac:dyDescent="0.25">
      <c r="A945">
        <v>2021020814</v>
      </c>
      <c r="B945">
        <v>2</v>
      </c>
      <c r="C945" s="7">
        <v>0.69357000000000002</v>
      </c>
      <c r="D945" s="6">
        <f t="shared" si="168"/>
        <v>104035.5</v>
      </c>
      <c r="E945" s="60">
        <v>5.7999999999999996E-3</v>
      </c>
      <c r="F945" s="6">
        <f t="shared" si="177"/>
        <v>0</v>
      </c>
      <c r="G945" s="7">
        <v>0.2097</v>
      </c>
      <c r="H945" s="6">
        <f t="shared" si="169"/>
        <v>2621.25</v>
      </c>
      <c r="I945" s="7">
        <v>0.64517999999999998</v>
      </c>
      <c r="J945" s="6">
        <f t="shared" si="170"/>
        <v>51614.400000000001</v>
      </c>
      <c r="K945" s="20"/>
      <c r="L945" s="6">
        <f t="shared" si="171"/>
        <v>64000</v>
      </c>
      <c r="M945" s="6">
        <f t="shared" si="172"/>
        <v>2621.25</v>
      </c>
      <c r="N945" s="6">
        <f t="shared" si="173"/>
        <v>37414.25</v>
      </c>
      <c r="O945" s="6">
        <f t="shared" si="174"/>
        <v>0</v>
      </c>
      <c r="P945" s="6">
        <f t="shared" si="179"/>
        <v>0</v>
      </c>
      <c r="Q945" s="11">
        <f t="shared" si="175"/>
        <v>1350000</v>
      </c>
      <c r="R945" s="11">
        <f t="shared" si="176"/>
        <v>0</v>
      </c>
      <c r="S945" s="11">
        <f t="shared" si="178"/>
        <v>0</v>
      </c>
      <c r="T945" s="20"/>
    </row>
    <row r="946" spans="1:20" x14ac:dyDescent="0.25">
      <c r="A946">
        <v>2021020815</v>
      </c>
      <c r="B946">
        <v>2</v>
      </c>
      <c r="C946" s="7">
        <v>0.68254000000000004</v>
      </c>
      <c r="D946" s="6">
        <f t="shared" si="168"/>
        <v>102381</v>
      </c>
      <c r="E946" s="60">
        <v>2.7660000000000001E-2</v>
      </c>
      <c r="F946" s="6">
        <f t="shared" si="177"/>
        <v>0</v>
      </c>
      <c r="G946" s="7">
        <v>0.1991</v>
      </c>
      <c r="H946" s="6">
        <f t="shared" si="169"/>
        <v>2488.75</v>
      </c>
      <c r="I946" s="7">
        <v>0.63761999999999996</v>
      </c>
      <c r="J946" s="6">
        <f t="shared" si="170"/>
        <v>51009.599999999999</v>
      </c>
      <c r="K946" s="20"/>
      <c r="L946" s="6">
        <f t="shared" si="171"/>
        <v>64000</v>
      </c>
      <c r="M946" s="6">
        <f t="shared" si="172"/>
        <v>2488.75</v>
      </c>
      <c r="N946" s="6">
        <f t="shared" si="173"/>
        <v>35892.25</v>
      </c>
      <c r="O946" s="6">
        <f t="shared" si="174"/>
        <v>0</v>
      </c>
      <c r="P946" s="6">
        <f t="shared" si="179"/>
        <v>0</v>
      </c>
      <c r="Q946" s="11">
        <f t="shared" si="175"/>
        <v>1350000</v>
      </c>
      <c r="R946" s="11">
        <f t="shared" si="176"/>
        <v>0</v>
      </c>
      <c r="S946" s="11">
        <f t="shared" si="178"/>
        <v>0</v>
      </c>
      <c r="T946" s="20"/>
    </row>
    <row r="947" spans="1:20" x14ac:dyDescent="0.25">
      <c r="A947">
        <v>2021020816</v>
      </c>
      <c r="B947">
        <v>2</v>
      </c>
      <c r="C947" s="7">
        <v>0.67835000000000001</v>
      </c>
      <c r="D947" s="6">
        <f t="shared" si="168"/>
        <v>101752.5</v>
      </c>
      <c r="E947" s="60">
        <v>3.134E-2</v>
      </c>
      <c r="F947" s="6">
        <f t="shared" si="177"/>
        <v>0</v>
      </c>
      <c r="G947" s="7">
        <v>0.16219</v>
      </c>
      <c r="H947" s="6">
        <f t="shared" si="169"/>
        <v>2027.375</v>
      </c>
      <c r="I947" s="7">
        <v>0.42943999999999999</v>
      </c>
      <c r="J947" s="6">
        <f t="shared" si="170"/>
        <v>34355.199999999997</v>
      </c>
      <c r="K947" s="20"/>
      <c r="L947" s="6">
        <f t="shared" si="171"/>
        <v>64000</v>
      </c>
      <c r="M947" s="6">
        <f t="shared" si="172"/>
        <v>2027.375</v>
      </c>
      <c r="N947" s="6">
        <f t="shared" si="173"/>
        <v>34355.199999999997</v>
      </c>
      <c r="O947" s="6">
        <f t="shared" si="174"/>
        <v>1369.9250000000029</v>
      </c>
      <c r="P947" s="6">
        <f t="shared" si="179"/>
        <v>1369.9250000000029</v>
      </c>
      <c r="Q947" s="11">
        <f t="shared" si="175"/>
        <v>1350000</v>
      </c>
      <c r="R947" s="11">
        <f t="shared" si="176"/>
        <v>1369.9250000000029</v>
      </c>
      <c r="S947" s="11">
        <f t="shared" si="178"/>
        <v>0</v>
      </c>
      <c r="T947" s="20"/>
    </row>
    <row r="948" spans="1:20" x14ac:dyDescent="0.25">
      <c r="A948">
        <v>2021020817</v>
      </c>
      <c r="B948">
        <v>2</v>
      </c>
      <c r="C948" s="7">
        <v>0.69033</v>
      </c>
      <c r="D948" s="6">
        <f t="shared" si="168"/>
        <v>103549.5</v>
      </c>
      <c r="E948" s="60">
        <v>8.09E-2</v>
      </c>
      <c r="F948" s="6">
        <f t="shared" si="177"/>
        <v>0</v>
      </c>
      <c r="G948" s="7">
        <v>0.13505</v>
      </c>
      <c r="H948" s="6">
        <f t="shared" si="169"/>
        <v>1688.125</v>
      </c>
      <c r="I948" s="7">
        <v>8.566E-2</v>
      </c>
      <c r="J948" s="6">
        <f t="shared" si="170"/>
        <v>6852.8</v>
      </c>
      <c r="K948" s="20"/>
      <c r="L948" s="6">
        <f t="shared" si="171"/>
        <v>64000</v>
      </c>
      <c r="M948" s="6">
        <f t="shared" si="172"/>
        <v>1688.125</v>
      </c>
      <c r="N948" s="6">
        <f t="shared" si="173"/>
        <v>6852.8</v>
      </c>
      <c r="O948" s="6">
        <f t="shared" si="174"/>
        <v>31008.575000000001</v>
      </c>
      <c r="P948" s="6">
        <f t="shared" si="179"/>
        <v>29638.649999999998</v>
      </c>
      <c r="Q948" s="11">
        <f t="shared" si="175"/>
        <v>1344457.675</v>
      </c>
      <c r="R948" s="11">
        <f t="shared" si="176"/>
        <v>31008.575000000001</v>
      </c>
      <c r="S948" s="11">
        <f t="shared" si="178"/>
        <v>0</v>
      </c>
      <c r="T948" s="20"/>
    </row>
    <row r="949" spans="1:20" x14ac:dyDescent="0.25">
      <c r="A949">
        <v>2021020818</v>
      </c>
      <c r="B949">
        <v>2</v>
      </c>
      <c r="C949" s="7">
        <v>0.72279000000000004</v>
      </c>
      <c r="D949" s="6">
        <f t="shared" si="168"/>
        <v>108418.5</v>
      </c>
      <c r="E949" s="60">
        <v>0.18998000000000001</v>
      </c>
      <c r="F949" s="6">
        <f t="shared" si="177"/>
        <v>0</v>
      </c>
      <c r="G949" s="7">
        <v>0.13314000000000001</v>
      </c>
      <c r="H949" s="6">
        <f t="shared" si="169"/>
        <v>1664.25</v>
      </c>
      <c r="I949" s="7">
        <v>0</v>
      </c>
      <c r="J949" s="6">
        <f t="shared" si="170"/>
        <v>0</v>
      </c>
      <c r="K949" s="20"/>
      <c r="L949" s="6">
        <f t="shared" si="171"/>
        <v>64000</v>
      </c>
      <c r="M949" s="6">
        <f t="shared" si="172"/>
        <v>1664.25</v>
      </c>
      <c r="N949" s="6">
        <f t="shared" si="173"/>
        <v>0</v>
      </c>
      <c r="O949" s="6">
        <f t="shared" si="174"/>
        <v>42754.25</v>
      </c>
      <c r="P949" s="6">
        <f t="shared" si="179"/>
        <v>11745.674999999999</v>
      </c>
      <c r="Q949" s="11">
        <f t="shared" si="175"/>
        <v>1327169.675</v>
      </c>
      <c r="R949" s="11">
        <f t="shared" si="176"/>
        <v>42754.25</v>
      </c>
      <c r="S949" s="11">
        <f t="shared" si="178"/>
        <v>0</v>
      </c>
      <c r="T949" s="20"/>
    </row>
    <row r="950" spans="1:20" x14ac:dyDescent="0.25">
      <c r="A950">
        <v>2021020819</v>
      </c>
      <c r="B950">
        <v>2</v>
      </c>
      <c r="C950" s="7">
        <v>0.75214999999999999</v>
      </c>
      <c r="D950" s="6">
        <f t="shared" si="168"/>
        <v>112822.5</v>
      </c>
      <c r="E950" s="60">
        <v>0.35499999999999998</v>
      </c>
      <c r="F950" s="6">
        <f t="shared" si="177"/>
        <v>0</v>
      </c>
      <c r="G950" s="7">
        <v>0.16120000000000001</v>
      </c>
      <c r="H950" s="6">
        <f t="shared" si="169"/>
        <v>2015.0000000000002</v>
      </c>
      <c r="I950" s="7">
        <v>0</v>
      </c>
      <c r="J950" s="6">
        <f t="shared" si="170"/>
        <v>0</v>
      </c>
      <c r="K950" s="20"/>
      <c r="L950" s="6">
        <f t="shared" si="171"/>
        <v>64000</v>
      </c>
      <c r="M950" s="6">
        <f t="shared" si="172"/>
        <v>2015.0000000000002</v>
      </c>
      <c r="N950" s="6">
        <f t="shared" si="173"/>
        <v>0</v>
      </c>
      <c r="O950" s="6">
        <f t="shared" si="174"/>
        <v>46807.5</v>
      </c>
      <c r="P950" s="6">
        <f t="shared" si="179"/>
        <v>4053.25</v>
      </c>
      <c r="Q950" s="11">
        <f t="shared" si="175"/>
        <v>1305828.425</v>
      </c>
      <c r="R950" s="11">
        <f t="shared" si="176"/>
        <v>46807.5</v>
      </c>
      <c r="S950" s="11">
        <f t="shared" si="178"/>
        <v>0</v>
      </c>
      <c r="T950" s="20"/>
    </row>
    <row r="951" spans="1:20" x14ac:dyDescent="0.25">
      <c r="A951">
        <v>2021020820</v>
      </c>
      <c r="B951">
        <v>2</v>
      </c>
      <c r="C951" s="7">
        <v>0.74982000000000004</v>
      </c>
      <c r="D951" s="6">
        <f t="shared" si="168"/>
        <v>112473</v>
      </c>
      <c r="E951" s="60">
        <v>0.51251000000000002</v>
      </c>
      <c r="F951" s="6">
        <f t="shared" si="177"/>
        <v>0</v>
      </c>
      <c r="G951" s="7">
        <v>0.16277</v>
      </c>
      <c r="H951" s="6">
        <f t="shared" si="169"/>
        <v>2034.625</v>
      </c>
      <c r="I951" s="7">
        <v>0</v>
      </c>
      <c r="J951" s="6">
        <f t="shared" si="170"/>
        <v>0</v>
      </c>
      <c r="K951" s="20"/>
      <c r="L951" s="6">
        <f t="shared" si="171"/>
        <v>64000</v>
      </c>
      <c r="M951" s="6">
        <f t="shared" si="172"/>
        <v>2034.625</v>
      </c>
      <c r="N951" s="6">
        <f t="shared" si="173"/>
        <v>0</v>
      </c>
      <c r="O951" s="6">
        <f t="shared" si="174"/>
        <v>46438.375</v>
      </c>
      <c r="P951" s="6">
        <f t="shared" si="179"/>
        <v>-369.125</v>
      </c>
      <c r="Q951" s="11">
        <f t="shared" si="175"/>
        <v>1284856.3</v>
      </c>
      <c r="R951" s="11">
        <f t="shared" si="176"/>
        <v>46438.375</v>
      </c>
      <c r="S951" s="11">
        <f t="shared" si="178"/>
        <v>0</v>
      </c>
      <c r="T951" s="20"/>
    </row>
    <row r="952" spans="1:20" x14ac:dyDescent="0.25">
      <c r="A952">
        <v>2021020821</v>
      </c>
      <c r="B952">
        <v>2</v>
      </c>
      <c r="C952" s="7">
        <v>0.73731000000000002</v>
      </c>
      <c r="D952" s="6">
        <f t="shared" si="168"/>
        <v>110596.5</v>
      </c>
      <c r="E952" s="60">
        <v>0.63615999999999995</v>
      </c>
      <c r="F952" s="6">
        <f t="shared" si="177"/>
        <v>0</v>
      </c>
      <c r="G952" s="7">
        <v>0.18289</v>
      </c>
      <c r="H952" s="6">
        <f t="shared" si="169"/>
        <v>2286.125</v>
      </c>
      <c r="I952" s="7">
        <v>0</v>
      </c>
      <c r="J952" s="6">
        <f t="shared" si="170"/>
        <v>0</v>
      </c>
      <c r="K952" s="20"/>
      <c r="L952" s="6">
        <f t="shared" si="171"/>
        <v>64000</v>
      </c>
      <c r="M952" s="6">
        <f t="shared" si="172"/>
        <v>2286.125</v>
      </c>
      <c r="N952" s="6">
        <f t="shared" si="173"/>
        <v>0</v>
      </c>
      <c r="O952" s="6">
        <f t="shared" si="174"/>
        <v>44310.375</v>
      </c>
      <c r="P952" s="6">
        <f t="shared" si="179"/>
        <v>-2128</v>
      </c>
      <c r="Q952" s="11">
        <f t="shared" si="175"/>
        <v>1266012.175</v>
      </c>
      <c r="R952" s="11">
        <f t="shared" si="176"/>
        <v>44310.375</v>
      </c>
      <c r="S952" s="11">
        <f t="shared" si="178"/>
        <v>0</v>
      </c>
      <c r="T952" s="20"/>
    </row>
    <row r="953" spans="1:20" x14ac:dyDescent="0.25">
      <c r="A953">
        <v>2021020822</v>
      </c>
      <c r="B953">
        <v>2</v>
      </c>
      <c r="C953" s="7">
        <v>0.71555000000000002</v>
      </c>
      <c r="D953" s="6">
        <f t="shared" si="168"/>
        <v>107332.5</v>
      </c>
      <c r="E953" s="60">
        <v>0.72146999999999994</v>
      </c>
      <c r="F953" s="6">
        <f t="shared" si="177"/>
        <v>0</v>
      </c>
      <c r="G953" s="7">
        <v>0.21543999999999999</v>
      </c>
      <c r="H953" s="6">
        <f t="shared" si="169"/>
        <v>2693</v>
      </c>
      <c r="I953" s="7">
        <v>0</v>
      </c>
      <c r="J953" s="6">
        <f t="shared" si="170"/>
        <v>0</v>
      </c>
      <c r="K953" s="20"/>
      <c r="L953" s="6">
        <f t="shared" si="171"/>
        <v>64000</v>
      </c>
      <c r="M953" s="6">
        <f t="shared" si="172"/>
        <v>2693</v>
      </c>
      <c r="N953" s="6">
        <f t="shared" si="173"/>
        <v>0</v>
      </c>
      <c r="O953" s="6">
        <f t="shared" si="174"/>
        <v>40639.5</v>
      </c>
      <c r="P953" s="6">
        <f t="shared" si="179"/>
        <v>-3670.875</v>
      </c>
      <c r="Q953" s="11">
        <f t="shared" si="175"/>
        <v>1250838.925</v>
      </c>
      <c r="R953" s="11">
        <f t="shared" si="176"/>
        <v>40639.5</v>
      </c>
      <c r="S953" s="11">
        <f t="shared" si="178"/>
        <v>0</v>
      </c>
      <c r="T953" s="20"/>
    </row>
    <row r="954" spans="1:20" x14ac:dyDescent="0.25">
      <c r="A954">
        <v>2021020823</v>
      </c>
      <c r="B954">
        <v>2</v>
      </c>
      <c r="C954" s="7">
        <v>0.68747999999999998</v>
      </c>
      <c r="D954" s="6">
        <f t="shared" si="168"/>
        <v>103122</v>
      </c>
      <c r="E954" s="60">
        <v>0.70830000000000004</v>
      </c>
      <c r="F954" s="6">
        <f t="shared" si="177"/>
        <v>0</v>
      </c>
      <c r="G954" s="7">
        <v>0.25253999999999999</v>
      </c>
      <c r="H954" s="6">
        <f t="shared" si="169"/>
        <v>3156.75</v>
      </c>
      <c r="I954" s="7">
        <v>0</v>
      </c>
      <c r="J954" s="6">
        <f t="shared" si="170"/>
        <v>0</v>
      </c>
      <c r="K954" s="20"/>
      <c r="L954" s="6">
        <f t="shared" si="171"/>
        <v>64000</v>
      </c>
      <c r="M954" s="6">
        <f t="shared" si="172"/>
        <v>3156.75</v>
      </c>
      <c r="N954" s="6">
        <f t="shared" si="173"/>
        <v>0</v>
      </c>
      <c r="O954" s="6">
        <f t="shared" si="174"/>
        <v>35965.25</v>
      </c>
      <c r="P954" s="6">
        <f t="shared" si="179"/>
        <v>-4674.25</v>
      </c>
      <c r="Q954" s="11">
        <f t="shared" si="175"/>
        <v>1240339.925</v>
      </c>
      <c r="R954" s="11">
        <f t="shared" si="176"/>
        <v>35965.25</v>
      </c>
      <c r="S954" s="11">
        <f t="shared" si="178"/>
        <v>0</v>
      </c>
      <c r="T954" s="20"/>
    </row>
    <row r="955" spans="1:20" x14ac:dyDescent="0.25">
      <c r="A955">
        <v>2021020824</v>
      </c>
      <c r="B955">
        <v>2</v>
      </c>
      <c r="C955" s="7">
        <v>0.65966000000000002</v>
      </c>
      <c r="D955" s="6">
        <f t="shared" si="168"/>
        <v>98949</v>
      </c>
      <c r="E955" s="60">
        <v>0.64646000000000003</v>
      </c>
      <c r="F955" s="6">
        <f t="shared" si="177"/>
        <v>0</v>
      </c>
      <c r="G955" s="7">
        <v>0.28894999999999998</v>
      </c>
      <c r="H955" s="6">
        <f t="shared" si="169"/>
        <v>3611.875</v>
      </c>
      <c r="I955" s="7">
        <v>0</v>
      </c>
      <c r="J955" s="6">
        <f t="shared" si="170"/>
        <v>0</v>
      </c>
      <c r="K955" s="20"/>
      <c r="L955" s="6">
        <f t="shared" si="171"/>
        <v>64000</v>
      </c>
      <c r="M955" s="6">
        <f t="shared" si="172"/>
        <v>3611.875</v>
      </c>
      <c r="N955" s="6">
        <f t="shared" si="173"/>
        <v>0</v>
      </c>
      <c r="O955" s="6">
        <f t="shared" si="174"/>
        <v>31337.125</v>
      </c>
      <c r="P955" s="6">
        <f t="shared" si="179"/>
        <v>-4628.125</v>
      </c>
      <c r="Q955" s="11">
        <f t="shared" si="175"/>
        <v>1234469.05</v>
      </c>
      <c r="R955" s="11">
        <f t="shared" si="176"/>
        <v>31337.125</v>
      </c>
      <c r="S955" s="11">
        <f t="shared" si="178"/>
        <v>0</v>
      </c>
      <c r="T955" s="20"/>
    </row>
    <row r="956" spans="1:20" x14ac:dyDescent="0.25">
      <c r="A956">
        <v>2021020901</v>
      </c>
      <c r="B956">
        <v>3</v>
      </c>
      <c r="C956" s="7">
        <v>0.64039000000000001</v>
      </c>
      <c r="D956" s="6">
        <f t="shared" si="168"/>
        <v>96058.5</v>
      </c>
      <c r="E956" s="60">
        <v>0.63965000000000005</v>
      </c>
      <c r="F956" s="6">
        <f t="shared" si="177"/>
        <v>0</v>
      </c>
      <c r="G956" s="7">
        <v>0.27725</v>
      </c>
      <c r="H956" s="6">
        <f t="shared" si="169"/>
        <v>3465.625</v>
      </c>
      <c r="I956" s="7">
        <v>0</v>
      </c>
      <c r="J956" s="6">
        <f t="shared" si="170"/>
        <v>0</v>
      </c>
      <c r="K956" s="20"/>
      <c r="L956" s="6">
        <f t="shared" si="171"/>
        <v>64000</v>
      </c>
      <c r="M956" s="6">
        <f t="shared" si="172"/>
        <v>3465.625</v>
      </c>
      <c r="N956" s="6">
        <f t="shared" si="173"/>
        <v>0</v>
      </c>
      <c r="O956" s="6">
        <f t="shared" si="174"/>
        <v>28592.875</v>
      </c>
      <c r="P956" s="6">
        <f t="shared" si="179"/>
        <v>-2744.25</v>
      </c>
      <c r="Q956" s="11">
        <f t="shared" si="175"/>
        <v>1231342.425</v>
      </c>
      <c r="R956" s="11">
        <f t="shared" si="176"/>
        <v>28592.875</v>
      </c>
      <c r="S956" s="11">
        <f t="shared" si="178"/>
        <v>0</v>
      </c>
      <c r="T956" s="20"/>
    </row>
    <row r="957" spans="1:20" x14ac:dyDescent="0.25">
      <c r="A957">
        <v>2021020902</v>
      </c>
      <c r="B957">
        <v>3</v>
      </c>
      <c r="C957" s="7">
        <v>0.63007999999999997</v>
      </c>
      <c r="D957" s="6">
        <f t="shared" si="168"/>
        <v>94512</v>
      </c>
      <c r="E957" s="60">
        <v>0.63922999999999996</v>
      </c>
      <c r="F957" s="6">
        <f t="shared" si="177"/>
        <v>0</v>
      </c>
      <c r="G957" s="7">
        <v>0.28417999999999999</v>
      </c>
      <c r="H957" s="6">
        <f t="shared" si="169"/>
        <v>3552.25</v>
      </c>
      <c r="I957" s="7">
        <v>0</v>
      </c>
      <c r="J957" s="6">
        <f t="shared" si="170"/>
        <v>0</v>
      </c>
      <c r="K957" s="20"/>
      <c r="L957" s="6">
        <f t="shared" si="171"/>
        <v>64000</v>
      </c>
      <c r="M957" s="6">
        <f t="shared" si="172"/>
        <v>3552.25</v>
      </c>
      <c r="N957" s="6">
        <f t="shared" si="173"/>
        <v>0</v>
      </c>
      <c r="O957" s="6">
        <f t="shared" si="174"/>
        <v>26959.75</v>
      </c>
      <c r="P957" s="6">
        <f t="shared" si="179"/>
        <v>-1633.125</v>
      </c>
      <c r="Q957" s="11">
        <f t="shared" si="175"/>
        <v>1229848.925</v>
      </c>
      <c r="R957" s="11">
        <f t="shared" si="176"/>
        <v>26959.75</v>
      </c>
      <c r="S957" s="11">
        <f t="shared" si="178"/>
        <v>0</v>
      </c>
      <c r="T957" s="20"/>
    </row>
    <row r="958" spans="1:20" x14ac:dyDescent="0.25">
      <c r="A958">
        <v>2021020903</v>
      </c>
      <c r="B958">
        <v>3</v>
      </c>
      <c r="C958" s="7">
        <v>0.62400999999999995</v>
      </c>
      <c r="D958" s="6">
        <f t="shared" si="168"/>
        <v>93601.5</v>
      </c>
      <c r="E958" s="60">
        <v>0.63429999999999997</v>
      </c>
      <c r="F958" s="6">
        <f t="shared" si="177"/>
        <v>0</v>
      </c>
      <c r="G958" s="7">
        <v>0.30462</v>
      </c>
      <c r="H958" s="6">
        <f t="shared" si="169"/>
        <v>3807.75</v>
      </c>
      <c r="I958" s="7">
        <v>0</v>
      </c>
      <c r="J958" s="6">
        <f t="shared" si="170"/>
        <v>0</v>
      </c>
      <c r="K958" s="20"/>
      <c r="L958" s="6">
        <f t="shared" si="171"/>
        <v>64000</v>
      </c>
      <c r="M958" s="6">
        <f t="shared" si="172"/>
        <v>3807.75</v>
      </c>
      <c r="N958" s="6">
        <f t="shared" si="173"/>
        <v>0</v>
      </c>
      <c r="O958" s="6">
        <f t="shared" si="174"/>
        <v>25793.75</v>
      </c>
      <c r="P958" s="6">
        <f t="shared" si="179"/>
        <v>-1166</v>
      </c>
      <c r="Q958" s="11">
        <f t="shared" si="175"/>
        <v>1229521.425</v>
      </c>
      <c r="R958" s="11">
        <f t="shared" si="176"/>
        <v>25793.75</v>
      </c>
      <c r="S958" s="11">
        <f t="shared" si="178"/>
        <v>0</v>
      </c>
      <c r="T958" s="20"/>
    </row>
    <row r="959" spans="1:20" x14ac:dyDescent="0.25">
      <c r="A959">
        <v>2021020904</v>
      </c>
      <c r="B959">
        <v>3</v>
      </c>
      <c r="C959" s="7">
        <v>0.62312000000000001</v>
      </c>
      <c r="D959" s="6">
        <f t="shared" si="168"/>
        <v>93468</v>
      </c>
      <c r="E959" s="60">
        <v>0.62839</v>
      </c>
      <c r="F959" s="6">
        <f t="shared" si="177"/>
        <v>0</v>
      </c>
      <c r="G959" s="7">
        <v>0.30086000000000002</v>
      </c>
      <c r="H959" s="6">
        <f t="shared" si="169"/>
        <v>3760.75</v>
      </c>
      <c r="I959" s="7">
        <v>0</v>
      </c>
      <c r="J959" s="6">
        <f t="shared" si="170"/>
        <v>0</v>
      </c>
      <c r="K959" s="20"/>
      <c r="L959" s="6">
        <f t="shared" si="171"/>
        <v>64000</v>
      </c>
      <c r="M959" s="6">
        <f t="shared" si="172"/>
        <v>3760.75</v>
      </c>
      <c r="N959" s="6">
        <f t="shared" si="173"/>
        <v>0</v>
      </c>
      <c r="O959" s="6">
        <f t="shared" si="174"/>
        <v>25707.25</v>
      </c>
      <c r="P959" s="6">
        <f t="shared" si="179"/>
        <v>-86.5</v>
      </c>
      <c r="Q959" s="11">
        <f t="shared" si="175"/>
        <v>1229280.425</v>
      </c>
      <c r="R959" s="11">
        <f t="shared" si="176"/>
        <v>25707.25</v>
      </c>
      <c r="S959" s="11">
        <f t="shared" si="178"/>
        <v>0</v>
      </c>
      <c r="T959" s="20"/>
    </row>
    <row r="960" spans="1:20" x14ac:dyDescent="0.25">
      <c r="A960">
        <v>2021020905</v>
      </c>
      <c r="B960">
        <v>3</v>
      </c>
      <c r="C960" s="7">
        <v>0.63361000000000001</v>
      </c>
      <c r="D960" s="6">
        <f t="shared" si="168"/>
        <v>95041.5</v>
      </c>
      <c r="E960" s="60">
        <v>0.59018000000000004</v>
      </c>
      <c r="F960" s="6">
        <f t="shared" si="177"/>
        <v>0</v>
      </c>
      <c r="G960" s="7">
        <v>0.28176000000000001</v>
      </c>
      <c r="H960" s="6">
        <f t="shared" si="169"/>
        <v>3522</v>
      </c>
      <c r="I960" s="7">
        <v>0</v>
      </c>
      <c r="J960" s="6">
        <f t="shared" si="170"/>
        <v>0</v>
      </c>
      <c r="K960" s="20"/>
      <c r="L960" s="6">
        <f t="shared" si="171"/>
        <v>64000</v>
      </c>
      <c r="M960" s="6">
        <f t="shared" si="172"/>
        <v>3522</v>
      </c>
      <c r="N960" s="6">
        <f t="shared" si="173"/>
        <v>0</v>
      </c>
      <c r="O960" s="6">
        <f t="shared" si="174"/>
        <v>27519.5</v>
      </c>
      <c r="P960" s="6">
        <f t="shared" si="179"/>
        <v>1812.25</v>
      </c>
      <c r="Q960" s="11">
        <f t="shared" si="175"/>
        <v>1227227.175</v>
      </c>
      <c r="R960" s="11">
        <f t="shared" si="176"/>
        <v>27519.5</v>
      </c>
      <c r="S960" s="11">
        <f t="shared" si="178"/>
        <v>0</v>
      </c>
      <c r="T960" s="20"/>
    </row>
    <row r="961" spans="1:20" x14ac:dyDescent="0.25">
      <c r="A961">
        <v>2021020906</v>
      </c>
      <c r="B961">
        <v>3</v>
      </c>
      <c r="C961" s="7">
        <v>0.66052999999999995</v>
      </c>
      <c r="D961" s="6">
        <f t="shared" si="168"/>
        <v>99079.499999999985</v>
      </c>
      <c r="E961" s="60">
        <v>0.54432999999999998</v>
      </c>
      <c r="F961" s="6">
        <f t="shared" si="177"/>
        <v>0</v>
      </c>
      <c r="G961" s="7">
        <v>0.29076000000000002</v>
      </c>
      <c r="H961" s="6">
        <f t="shared" si="169"/>
        <v>3634.5000000000005</v>
      </c>
      <c r="I961" s="7">
        <v>0</v>
      </c>
      <c r="J961" s="6">
        <f t="shared" si="170"/>
        <v>0</v>
      </c>
      <c r="K961" s="20"/>
      <c r="L961" s="6">
        <f t="shared" si="171"/>
        <v>64000</v>
      </c>
      <c r="M961" s="6">
        <f t="shared" si="172"/>
        <v>3634.5000000000005</v>
      </c>
      <c r="N961" s="6">
        <f t="shared" si="173"/>
        <v>0</v>
      </c>
      <c r="O961" s="6">
        <f t="shared" si="174"/>
        <v>31444.999999999985</v>
      </c>
      <c r="P961" s="6">
        <f t="shared" si="179"/>
        <v>3925.4999999999854</v>
      </c>
      <c r="Q961" s="11">
        <f t="shared" si="175"/>
        <v>1221248.425</v>
      </c>
      <c r="R961" s="11">
        <f t="shared" si="176"/>
        <v>31444.999999999985</v>
      </c>
      <c r="S961" s="11">
        <f t="shared" si="178"/>
        <v>0</v>
      </c>
      <c r="T961" s="20"/>
    </row>
    <row r="962" spans="1:20" x14ac:dyDescent="0.25">
      <c r="A962">
        <v>2021020907</v>
      </c>
      <c r="B962">
        <v>3</v>
      </c>
      <c r="C962" s="7">
        <v>0.70254000000000005</v>
      </c>
      <c r="D962" s="6">
        <f t="shared" si="168"/>
        <v>105381.00000000001</v>
      </c>
      <c r="E962" s="60">
        <v>0.50546999999999997</v>
      </c>
      <c r="F962" s="6">
        <f t="shared" si="177"/>
        <v>0</v>
      </c>
      <c r="G962" s="7">
        <v>0.31165999999999999</v>
      </c>
      <c r="H962" s="6">
        <f t="shared" si="169"/>
        <v>3895.75</v>
      </c>
      <c r="I962" s="7">
        <v>0</v>
      </c>
      <c r="J962" s="6">
        <f t="shared" si="170"/>
        <v>0</v>
      </c>
      <c r="K962" s="20"/>
      <c r="L962" s="6">
        <f t="shared" si="171"/>
        <v>64000</v>
      </c>
      <c r="M962" s="6">
        <f t="shared" si="172"/>
        <v>3895.75</v>
      </c>
      <c r="N962" s="6">
        <f t="shared" si="173"/>
        <v>0</v>
      </c>
      <c r="O962" s="6">
        <f t="shared" si="174"/>
        <v>37485.250000000015</v>
      </c>
      <c r="P962" s="6">
        <f t="shared" si="179"/>
        <v>6040.2500000000291</v>
      </c>
      <c r="Q962" s="11">
        <f t="shared" si="175"/>
        <v>1209229.425</v>
      </c>
      <c r="R962" s="11">
        <f t="shared" si="176"/>
        <v>37485.250000000015</v>
      </c>
      <c r="S962" s="11">
        <f t="shared" si="178"/>
        <v>0</v>
      </c>
      <c r="T962" s="20"/>
    </row>
    <row r="963" spans="1:20" x14ac:dyDescent="0.25">
      <c r="A963">
        <v>2021020908</v>
      </c>
      <c r="B963">
        <v>3</v>
      </c>
      <c r="C963" s="7">
        <v>0.73407999999999995</v>
      </c>
      <c r="D963" s="6">
        <f t="shared" si="168"/>
        <v>110112</v>
      </c>
      <c r="E963" s="60">
        <v>0.49658000000000002</v>
      </c>
      <c r="F963" s="6">
        <f t="shared" si="177"/>
        <v>0</v>
      </c>
      <c r="G963" s="7">
        <v>0.38314999999999999</v>
      </c>
      <c r="H963" s="6">
        <f t="shared" si="169"/>
        <v>4789.375</v>
      </c>
      <c r="I963" s="7">
        <v>2.7879999999999999E-2</v>
      </c>
      <c r="J963" s="6">
        <f t="shared" si="170"/>
        <v>2230.4</v>
      </c>
      <c r="K963" s="20"/>
      <c r="L963" s="6">
        <f t="shared" si="171"/>
        <v>64000</v>
      </c>
      <c r="M963" s="6">
        <f t="shared" si="172"/>
        <v>4789.375</v>
      </c>
      <c r="N963" s="6">
        <f t="shared" si="173"/>
        <v>2230.4</v>
      </c>
      <c r="O963" s="6">
        <f t="shared" si="174"/>
        <v>39092.224999999999</v>
      </c>
      <c r="P963" s="6">
        <f t="shared" si="179"/>
        <v>1606.974999999984</v>
      </c>
      <c r="Q963" s="11">
        <f t="shared" si="175"/>
        <v>1195603.45</v>
      </c>
      <c r="R963" s="11">
        <f t="shared" si="176"/>
        <v>39092.224999999999</v>
      </c>
      <c r="S963" s="11">
        <f t="shared" si="178"/>
        <v>0</v>
      </c>
      <c r="T963" s="20"/>
    </row>
    <row r="964" spans="1:20" x14ac:dyDescent="0.25">
      <c r="A964">
        <v>2021020909</v>
      </c>
      <c r="B964">
        <v>3</v>
      </c>
      <c r="C964" s="7">
        <v>0.74243999999999999</v>
      </c>
      <c r="D964" s="6">
        <f t="shared" si="168"/>
        <v>111366</v>
      </c>
      <c r="E964" s="60">
        <v>0.46356999999999998</v>
      </c>
      <c r="F964" s="6">
        <f t="shared" si="177"/>
        <v>0</v>
      </c>
      <c r="G964" s="7">
        <v>0.41737999999999997</v>
      </c>
      <c r="H964" s="6">
        <f t="shared" si="169"/>
        <v>5217.25</v>
      </c>
      <c r="I964" s="7">
        <v>0.11828</v>
      </c>
      <c r="J964" s="6">
        <f t="shared" si="170"/>
        <v>9462.4</v>
      </c>
      <c r="K964" s="20"/>
      <c r="L964" s="6">
        <f t="shared" si="171"/>
        <v>64000</v>
      </c>
      <c r="M964" s="6">
        <f t="shared" si="172"/>
        <v>5217.25</v>
      </c>
      <c r="N964" s="6">
        <f t="shared" si="173"/>
        <v>9462.4</v>
      </c>
      <c r="O964" s="6">
        <f t="shared" si="174"/>
        <v>32686.35</v>
      </c>
      <c r="P964" s="6">
        <f t="shared" si="179"/>
        <v>-6405.875</v>
      </c>
      <c r="Q964" s="11">
        <f t="shared" si="175"/>
        <v>1188383.3499999999</v>
      </c>
      <c r="R964" s="11">
        <f t="shared" si="176"/>
        <v>32686.35</v>
      </c>
      <c r="S964" s="11">
        <f t="shared" si="178"/>
        <v>0</v>
      </c>
      <c r="T964" s="20"/>
    </row>
    <row r="965" spans="1:20" x14ac:dyDescent="0.25">
      <c r="A965">
        <v>2021020910</v>
      </c>
      <c r="B965">
        <v>3</v>
      </c>
      <c r="C965" s="7">
        <v>0.73887999999999998</v>
      </c>
      <c r="D965" s="6">
        <f t="shared" ref="D965:D1028" si="180">D$18*C965</f>
        <v>110832</v>
      </c>
      <c r="E965" s="60">
        <v>0.29339999999999999</v>
      </c>
      <c r="F965" s="6">
        <f t="shared" si="177"/>
        <v>0</v>
      </c>
      <c r="G965" s="7">
        <v>0.39284000000000002</v>
      </c>
      <c r="H965" s="6">
        <f t="shared" ref="H965:H1028" si="181">H$18*G965</f>
        <v>4910.5</v>
      </c>
      <c r="I965" s="7">
        <v>0.15456</v>
      </c>
      <c r="J965" s="6">
        <f t="shared" ref="J965:J1028" si="182">I965*J$18</f>
        <v>12364.800000000001</v>
      </c>
      <c r="K965" s="20"/>
      <c r="L965" s="6">
        <f t="shared" si="171"/>
        <v>64000</v>
      </c>
      <c r="M965" s="6">
        <f t="shared" si="172"/>
        <v>4910.5</v>
      </c>
      <c r="N965" s="6">
        <f t="shared" si="173"/>
        <v>12364.800000000001</v>
      </c>
      <c r="O965" s="6">
        <f t="shared" si="174"/>
        <v>29556.699999999997</v>
      </c>
      <c r="P965" s="6">
        <f t="shared" si="179"/>
        <v>-3129.6500000000015</v>
      </c>
      <c r="Q965" s="11">
        <f t="shared" si="175"/>
        <v>1184292.8999999999</v>
      </c>
      <c r="R965" s="11">
        <f t="shared" si="176"/>
        <v>29556.699999999997</v>
      </c>
      <c r="S965" s="11">
        <f t="shared" si="178"/>
        <v>0</v>
      </c>
      <c r="T965" s="20"/>
    </row>
    <row r="966" spans="1:20" x14ac:dyDescent="0.25">
      <c r="A966">
        <v>2021020911</v>
      </c>
      <c r="B966">
        <v>3</v>
      </c>
      <c r="C966" s="7">
        <v>0.72631000000000001</v>
      </c>
      <c r="D966" s="6">
        <f t="shared" si="180"/>
        <v>108946.5</v>
      </c>
      <c r="E966" s="60">
        <v>0.19678999999999999</v>
      </c>
      <c r="F966" s="6">
        <f t="shared" si="177"/>
        <v>0</v>
      </c>
      <c r="G966" s="7">
        <v>0.34483000000000003</v>
      </c>
      <c r="H966" s="6">
        <f t="shared" si="181"/>
        <v>4310.375</v>
      </c>
      <c r="I966" s="7">
        <v>0.17396</v>
      </c>
      <c r="J966" s="6">
        <f t="shared" si="182"/>
        <v>13916.800000000001</v>
      </c>
      <c r="K966" s="20"/>
      <c r="L966" s="6">
        <f t="shared" si="171"/>
        <v>64000</v>
      </c>
      <c r="M966" s="6">
        <f t="shared" si="172"/>
        <v>4310.375</v>
      </c>
      <c r="N966" s="6">
        <f t="shared" si="173"/>
        <v>13916.800000000001</v>
      </c>
      <c r="O966" s="6">
        <f t="shared" si="174"/>
        <v>26719.324999999997</v>
      </c>
      <c r="P966" s="6">
        <f t="shared" si="179"/>
        <v>-2837.375</v>
      </c>
      <c r="Q966" s="11">
        <f t="shared" si="175"/>
        <v>1183039.825</v>
      </c>
      <c r="R966" s="11">
        <f t="shared" si="176"/>
        <v>26719.324999999997</v>
      </c>
      <c r="S966" s="11">
        <f t="shared" si="178"/>
        <v>0</v>
      </c>
      <c r="T966" s="20"/>
    </row>
    <row r="967" spans="1:20" x14ac:dyDescent="0.25">
      <c r="A967">
        <v>2021020912</v>
      </c>
      <c r="B967">
        <v>3</v>
      </c>
      <c r="C967" s="7">
        <v>0.71292</v>
      </c>
      <c r="D967" s="6">
        <f t="shared" si="180"/>
        <v>106938</v>
      </c>
      <c r="E967" s="60">
        <v>7.6679999999999998E-2</v>
      </c>
      <c r="F967" s="6">
        <f t="shared" si="177"/>
        <v>0</v>
      </c>
      <c r="G967" s="7">
        <v>0.29232999999999998</v>
      </c>
      <c r="H967" s="6">
        <f t="shared" si="181"/>
        <v>3654.1249999999995</v>
      </c>
      <c r="I967" s="7">
        <v>0.1709</v>
      </c>
      <c r="J967" s="6">
        <f t="shared" si="182"/>
        <v>13672</v>
      </c>
      <c r="K967" s="20"/>
      <c r="L967" s="6">
        <f t="shared" si="171"/>
        <v>64000</v>
      </c>
      <c r="M967" s="6">
        <f t="shared" si="172"/>
        <v>3654.1249999999995</v>
      </c>
      <c r="N967" s="6">
        <f t="shared" si="173"/>
        <v>13672</v>
      </c>
      <c r="O967" s="6">
        <f t="shared" si="174"/>
        <v>25611.875</v>
      </c>
      <c r="P967" s="6">
        <f t="shared" si="179"/>
        <v>-1107.4499999999971</v>
      </c>
      <c r="Q967" s="11">
        <f t="shared" si="175"/>
        <v>1182894.2</v>
      </c>
      <c r="R967" s="11">
        <f t="shared" si="176"/>
        <v>25611.875</v>
      </c>
      <c r="S967" s="11">
        <f t="shared" si="178"/>
        <v>0</v>
      </c>
      <c r="T967" s="20"/>
    </row>
    <row r="968" spans="1:20" x14ac:dyDescent="0.25">
      <c r="A968">
        <v>2021020913</v>
      </c>
      <c r="B968">
        <v>3</v>
      </c>
      <c r="C968" s="7">
        <v>0.69938999999999996</v>
      </c>
      <c r="D968" s="6">
        <f t="shared" si="180"/>
        <v>104908.5</v>
      </c>
      <c r="E968" s="60">
        <v>2.9950000000000001E-2</v>
      </c>
      <c r="F968" s="6">
        <f t="shared" si="177"/>
        <v>0</v>
      </c>
      <c r="G968" s="7">
        <v>0.27016000000000001</v>
      </c>
      <c r="H968" s="6">
        <f t="shared" si="181"/>
        <v>3377</v>
      </c>
      <c r="I968" s="7">
        <v>0.14519000000000001</v>
      </c>
      <c r="J968" s="6">
        <f t="shared" si="182"/>
        <v>11615.2</v>
      </c>
      <c r="K968" s="20"/>
      <c r="L968" s="6">
        <f t="shared" si="171"/>
        <v>64000</v>
      </c>
      <c r="M968" s="6">
        <f t="shared" si="172"/>
        <v>3377</v>
      </c>
      <c r="N968" s="6">
        <f t="shared" si="173"/>
        <v>11615.2</v>
      </c>
      <c r="O968" s="6">
        <f t="shared" si="174"/>
        <v>25916.3</v>
      </c>
      <c r="P968" s="6">
        <f t="shared" si="179"/>
        <v>304.42499999999927</v>
      </c>
      <c r="Q968" s="11">
        <f t="shared" si="175"/>
        <v>1182444.1499999999</v>
      </c>
      <c r="R968" s="11">
        <f t="shared" si="176"/>
        <v>25916.3</v>
      </c>
      <c r="S968" s="11">
        <f t="shared" si="178"/>
        <v>0</v>
      </c>
      <c r="T968" s="20"/>
    </row>
    <row r="969" spans="1:20" x14ac:dyDescent="0.25">
      <c r="A969">
        <v>2021020914</v>
      </c>
      <c r="B969">
        <v>3</v>
      </c>
      <c r="C969" s="7">
        <v>0.68632000000000004</v>
      </c>
      <c r="D969" s="6">
        <f t="shared" si="180"/>
        <v>102948</v>
      </c>
      <c r="E969" s="60">
        <v>9.1050000000000006E-2</v>
      </c>
      <c r="F969" s="6">
        <f t="shared" si="177"/>
        <v>0</v>
      </c>
      <c r="G969" s="7">
        <v>0.30091000000000001</v>
      </c>
      <c r="H969" s="6">
        <f t="shared" si="181"/>
        <v>3761.375</v>
      </c>
      <c r="I969" s="7">
        <v>0.11204</v>
      </c>
      <c r="J969" s="6">
        <f t="shared" si="182"/>
        <v>8963.2000000000007</v>
      </c>
      <c r="K969" s="20"/>
      <c r="L969" s="6">
        <f t="shared" si="171"/>
        <v>64000</v>
      </c>
      <c r="M969" s="6">
        <f t="shared" si="172"/>
        <v>3761.375</v>
      </c>
      <c r="N969" s="6">
        <f t="shared" si="173"/>
        <v>8963.2000000000007</v>
      </c>
      <c r="O969" s="6">
        <f t="shared" si="174"/>
        <v>26223.424999999999</v>
      </c>
      <c r="P969" s="6">
        <f t="shared" si="179"/>
        <v>307.125</v>
      </c>
      <c r="Q969" s="11">
        <f t="shared" si="175"/>
        <v>1181686.9749999999</v>
      </c>
      <c r="R969" s="11">
        <f t="shared" si="176"/>
        <v>26223.424999999999</v>
      </c>
      <c r="S969" s="11">
        <f t="shared" si="178"/>
        <v>0</v>
      </c>
      <c r="T969" s="20"/>
    </row>
    <row r="970" spans="1:20" x14ac:dyDescent="0.25">
      <c r="A970">
        <v>2021020915</v>
      </c>
      <c r="B970">
        <v>3</v>
      </c>
      <c r="C970" s="7">
        <v>0.67518999999999996</v>
      </c>
      <c r="D970" s="6">
        <f t="shared" si="180"/>
        <v>101278.5</v>
      </c>
      <c r="E970" s="60">
        <v>0.24734999999999999</v>
      </c>
      <c r="F970" s="6">
        <f t="shared" si="177"/>
        <v>0</v>
      </c>
      <c r="G970" s="7">
        <v>0.32985999999999999</v>
      </c>
      <c r="H970" s="6">
        <f t="shared" si="181"/>
        <v>4123.25</v>
      </c>
      <c r="I970" s="7">
        <v>9.2509999999999995E-2</v>
      </c>
      <c r="J970" s="6">
        <f t="shared" si="182"/>
        <v>7400.7999999999993</v>
      </c>
      <c r="K970" s="20"/>
      <c r="L970" s="6">
        <f t="shared" si="171"/>
        <v>64000</v>
      </c>
      <c r="M970" s="6">
        <f t="shared" si="172"/>
        <v>4123.25</v>
      </c>
      <c r="N970" s="6">
        <f t="shared" si="173"/>
        <v>7400.7999999999993</v>
      </c>
      <c r="O970" s="6">
        <f t="shared" si="174"/>
        <v>25754.45</v>
      </c>
      <c r="P970" s="6">
        <f t="shared" si="179"/>
        <v>-468.97499999999854</v>
      </c>
      <c r="Q970" s="11">
        <f t="shared" si="175"/>
        <v>1181398.7749999999</v>
      </c>
      <c r="R970" s="11">
        <f t="shared" si="176"/>
        <v>25754.45</v>
      </c>
      <c r="S970" s="11">
        <f t="shared" si="178"/>
        <v>0</v>
      </c>
      <c r="T970" s="20"/>
    </row>
    <row r="971" spans="1:20" x14ac:dyDescent="0.25">
      <c r="A971">
        <v>2021020916</v>
      </c>
      <c r="B971">
        <v>3</v>
      </c>
      <c r="C971" s="7">
        <v>0.66762999999999995</v>
      </c>
      <c r="D971" s="6">
        <f t="shared" si="180"/>
        <v>100144.49999999999</v>
      </c>
      <c r="E971" s="60">
        <v>0.22964999999999999</v>
      </c>
      <c r="F971" s="6">
        <f t="shared" si="177"/>
        <v>0</v>
      </c>
      <c r="G971" s="7">
        <v>0.35653000000000001</v>
      </c>
      <c r="H971" s="6">
        <f t="shared" si="181"/>
        <v>4456.625</v>
      </c>
      <c r="I971" s="7">
        <v>5.3350000000000002E-2</v>
      </c>
      <c r="J971" s="6">
        <f t="shared" si="182"/>
        <v>4268</v>
      </c>
      <c r="K971" s="20"/>
      <c r="L971" s="6">
        <f t="shared" si="171"/>
        <v>64000</v>
      </c>
      <c r="M971" s="6">
        <f t="shared" si="172"/>
        <v>4456.625</v>
      </c>
      <c r="N971" s="6">
        <f t="shared" si="173"/>
        <v>4268</v>
      </c>
      <c r="O971" s="6">
        <f t="shared" si="174"/>
        <v>27419.874999999985</v>
      </c>
      <c r="P971" s="6">
        <f t="shared" si="179"/>
        <v>1665.4249999999847</v>
      </c>
      <c r="Q971" s="11">
        <f t="shared" si="175"/>
        <v>1179445.1499999999</v>
      </c>
      <c r="R971" s="11">
        <f t="shared" si="176"/>
        <v>27419.874999999985</v>
      </c>
      <c r="S971" s="11">
        <f t="shared" si="178"/>
        <v>0</v>
      </c>
      <c r="T971" s="20"/>
    </row>
    <row r="972" spans="1:20" x14ac:dyDescent="0.25">
      <c r="A972">
        <v>2021020917</v>
      </c>
      <c r="B972">
        <v>3</v>
      </c>
      <c r="C972" s="7">
        <v>0.67517000000000005</v>
      </c>
      <c r="D972" s="6">
        <f t="shared" si="180"/>
        <v>101275.5</v>
      </c>
      <c r="E972" s="60">
        <v>0.20831</v>
      </c>
      <c r="F972" s="6">
        <f t="shared" si="177"/>
        <v>0</v>
      </c>
      <c r="G972" s="7">
        <v>0.38782</v>
      </c>
      <c r="H972" s="6">
        <f t="shared" si="181"/>
        <v>4847.75</v>
      </c>
      <c r="I972" s="7">
        <v>1.0189999999999999E-2</v>
      </c>
      <c r="J972" s="6">
        <f t="shared" si="182"/>
        <v>815.19999999999993</v>
      </c>
      <c r="K972" s="20"/>
      <c r="L972" s="6">
        <f t="shared" si="171"/>
        <v>64000</v>
      </c>
      <c r="M972" s="6">
        <f t="shared" si="172"/>
        <v>4847.75</v>
      </c>
      <c r="N972" s="6">
        <f t="shared" si="173"/>
        <v>815.19999999999993</v>
      </c>
      <c r="O972" s="6">
        <f t="shared" si="174"/>
        <v>31612.55</v>
      </c>
      <c r="P972" s="6">
        <f t="shared" si="179"/>
        <v>4192.6750000000138</v>
      </c>
      <c r="Q972" s="11">
        <f t="shared" si="175"/>
        <v>1173298.8499999999</v>
      </c>
      <c r="R972" s="11">
        <f t="shared" si="176"/>
        <v>31612.55</v>
      </c>
      <c r="S972" s="11">
        <f t="shared" si="178"/>
        <v>0</v>
      </c>
      <c r="T972" s="20"/>
    </row>
    <row r="973" spans="1:20" x14ac:dyDescent="0.25">
      <c r="A973">
        <v>2021020918</v>
      </c>
      <c r="B973">
        <v>3</v>
      </c>
      <c r="C973" s="7">
        <v>0.69925000000000004</v>
      </c>
      <c r="D973" s="6">
        <f t="shared" si="180"/>
        <v>104887.5</v>
      </c>
      <c r="E973" s="60">
        <v>0.31868000000000002</v>
      </c>
      <c r="F973" s="6">
        <f t="shared" si="177"/>
        <v>0</v>
      </c>
      <c r="G973" s="7">
        <v>0.39878000000000002</v>
      </c>
      <c r="H973" s="6">
        <f t="shared" si="181"/>
        <v>4984.75</v>
      </c>
      <c r="I973" s="7">
        <v>0</v>
      </c>
      <c r="J973" s="6">
        <f t="shared" si="182"/>
        <v>0</v>
      </c>
      <c r="K973" s="20"/>
      <c r="L973" s="6">
        <f t="shared" si="171"/>
        <v>64000</v>
      </c>
      <c r="M973" s="6">
        <f t="shared" si="172"/>
        <v>4984.75</v>
      </c>
      <c r="N973" s="6">
        <f t="shared" si="173"/>
        <v>0</v>
      </c>
      <c r="O973" s="6">
        <f t="shared" si="174"/>
        <v>35902.75</v>
      </c>
      <c r="P973" s="6">
        <f t="shared" si="179"/>
        <v>4290.2000000000007</v>
      </c>
      <c r="Q973" s="11">
        <f t="shared" si="175"/>
        <v>1162862.3499999999</v>
      </c>
      <c r="R973" s="11">
        <f t="shared" si="176"/>
        <v>35902.75</v>
      </c>
      <c r="S973" s="11">
        <f t="shared" si="178"/>
        <v>0</v>
      </c>
      <c r="T973" s="20"/>
    </row>
    <row r="974" spans="1:20" x14ac:dyDescent="0.25">
      <c r="A974">
        <v>2021020919</v>
      </c>
      <c r="B974">
        <v>3</v>
      </c>
      <c r="C974" s="7">
        <v>0.72236999999999996</v>
      </c>
      <c r="D974" s="6">
        <f t="shared" si="180"/>
        <v>108355.5</v>
      </c>
      <c r="E974" s="60">
        <v>0.31718000000000002</v>
      </c>
      <c r="F974" s="6">
        <f t="shared" si="177"/>
        <v>0</v>
      </c>
      <c r="G974" s="7">
        <v>0.43092000000000003</v>
      </c>
      <c r="H974" s="6">
        <f t="shared" si="181"/>
        <v>5386.5</v>
      </c>
      <c r="I974" s="7">
        <v>0</v>
      </c>
      <c r="J974" s="6">
        <f t="shared" si="182"/>
        <v>0</v>
      </c>
      <c r="K974" s="20"/>
      <c r="L974" s="6">
        <f t="shared" si="171"/>
        <v>64000</v>
      </c>
      <c r="M974" s="6">
        <f t="shared" si="172"/>
        <v>5386.5</v>
      </c>
      <c r="N974" s="6">
        <f t="shared" si="173"/>
        <v>0</v>
      </c>
      <c r="O974" s="6">
        <f t="shared" si="174"/>
        <v>38969</v>
      </c>
      <c r="P974" s="6">
        <f t="shared" si="179"/>
        <v>3066.25</v>
      </c>
      <c r="Q974" s="11">
        <f t="shared" si="175"/>
        <v>1149359.5999999999</v>
      </c>
      <c r="R974" s="11">
        <f t="shared" si="176"/>
        <v>38969</v>
      </c>
      <c r="S974" s="11">
        <f t="shared" si="178"/>
        <v>0</v>
      </c>
      <c r="T974" s="20"/>
    </row>
    <row r="975" spans="1:20" x14ac:dyDescent="0.25">
      <c r="A975">
        <v>2021020920</v>
      </c>
      <c r="B975">
        <v>3</v>
      </c>
      <c r="C975" s="7">
        <v>0.72011999999999998</v>
      </c>
      <c r="D975" s="6">
        <f t="shared" si="180"/>
        <v>108018</v>
      </c>
      <c r="E975" s="60">
        <v>0.30582999999999999</v>
      </c>
      <c r="F975" s="6">
        <f t="shared" si="177"/>
        <v>0</v>
      </c>
      <c r="G975" s="7">
        <v>0.44973999999999997</v>
      </c>
      <c r="H975" s="6">
        <f t="shared" si="181"/>
        <v>5621.75</v>
      </c>
      <c r="I975" s="7">
        <v>0</v>
      </c>
      <c r="J975" s="6">
        <f t="shared" si="182"/>
        <v>0</v>
      </c>
      <c r="K975" s="20"/>
      <c r="L975" s="6">
        <f t="shared" si="171"/>
        <v>64000</v>
      </c>
      <c r="M975" s="6">
        <f t="shared" si="172"/>
        <v>5621.75</v>
      </c>
      <c r="N975" s="6">
        <f t="shared" si="173"/>
        <v>0</v>
      </c>
      <c r="O975" s="6">
        <f t="shared" si="174"/>
        <v>38396.25</v>
      </c>
      <c r="P975" s="6">
        <f t="shared" si="179"/>
        <v>-572.75</v>
      </c>
      <c r="Q975" s="11">
        <f t="shared" si="175"/>
        <v>1136429.5999999999</v>
      </c>
      <c r="R975" s="11">
        <f t="shared" si="176"/>
        <v>38396.25</v>
      </c>
      <c r="S975" s="11">
        <f t="shared" si="178"/>
        <v>0</v>
      </c>
      <c r="T975" s="20"/>
    </row>
    <row r="976" spans="1:20" x14ac:dyDescent="0.25">
      <c r="A976">
        <v>2021020921</v>
      </c>
      <c r="B976">
        <v>3</v>
      </c>
      <c r="C976" s="7">
        <v>0.70748</v>
      </c>
      <c r="D976" s="6">
        <f t="shared" si="180"/>
        <v>106122</v>
      </c>
      <c r="E976" s="60">
        <v>0.35064000000000001</v>
      </c>
      <c r="F976" s="6">
        <f t="shared" si="177"/>
        <v>0</v>
      </c>
      <c r="G976" s="7">
        <v>0.47091</v>
      </c>
      <c r="H976" s="6">
        <f t="shared" si="181"/>
        <v>5886.375</v>
      </c>
      <c r="I976" s="7">
        <v>0</v>
      </c>
      <c r="J976" s="6">
        <f t="shared" si="182"/>
        <v>0</v>
      </c>
      <c r="K976" s="20"/>
      <c r="L976" s="6">
        <f t="shared" si="171"/>
        <v>64000</v>
      </c>
      <c r="M976" s="6">
        <f t="shared" si="172"/>
        <v>5886.375</v>
      </c>
      <c r="N976" s="6">
        <f t="shared" si="173"/>
        <v>0</v>
      </c>
      <c r="O976" s="6">
        <f t="shared" si="174"/>
        <v>36235.625</v>
      </c>
      <c r="P976" s="6">
        <f t="shared" si="179"/>
        <v>-2160.625</v>
      </c>
      <c r="Q976" s="11">
        <f t="shared" si="175"/>
        <v>1125660.2249999999</v>
      </c>
      <c r="R976" s="11">
        <f t="shared" si="176"/>
        <v>36235.625</v>
      </c>
      <c r="S976" s="11">
        <f t="shared" si="178"/>
        <v>0</v>
      </c>
      <c r="T976" s="20"/>
    </row>
    <row r="977" spans="1:20" x14ac:dyDescent="0.25">
      <c r="A977">
        <v>2021020922</v>
      </c>
      <c r="B977">
        <v>3</v>
      </c>
      <c r="C977" s="7">
        <v>0.68689999999999996</v>
      </c>
      <c r="D977" s="6">
        <f t="shared" si="180"/>
        <v>103035</v>
      </c>
      <c r="E977" s="60">
        <v>0.39967999999999998</v>
      </c>
      <c r="F977" s="6">
        <f t="shared" si="177"/>
        <v>0</v>
      </c>
      <c r="G977" s="7">
        <v>0.55683000000000005</v>
      </c>
      <c r="H977" s="6">
        <f t="shared" si="181"/>
        <v>6960.3750000000009</v>
      </c>
      <c r="I977" s="7">
        <v>0</v>
      </c>
      <c r="J977" s="6">
        <f t="shared" si="182"/>
        <v>0</v>
      </c>
      <c r="K977" s="20"/>
      <c r="L977" s="6">
        <f t="shared" si="171"/>
        <v>64000</v>
      </c>
      <c r="M977" s="6">
        <f t="shared" si="172"/>
        <v>6960.3750000000009</v>
      </c>
      <c r="N977" s="6">
        <f t="shared" si="173"/>
        <v>0</v>
      </c>
      <c r="O977" s="6">
        <f t="shared" si="174"/>
        <v>32074.625</v>
      </c>
      <c r="P977" s="6">
        <f t="shared" si="179"/>
        <v>-4161</v>
      </c>
      <c r="Q977" s="11">
        <f t="shared" si="175"/>
        <v>1119051.8499999999</v>
      </c>
      <c r="R977" s="11">
        <f t="shared" si="176"/>
        <v>32074.625</v>
      </c>
      <c r="S977" s="11">
        <f t="shared" si="178"/>
        <v>0</v>
      </c>
      <c r="T977" s="20"/>
    </row>
    <row r="978" spans="1:20" x14ac:dyDescent="0.25">
      <c r="A978">
        <v>2021020923</v>
      </c>
      <c r="B978">
        <v>3</v>
      </c>
      <c r="C978" s="7">
        <v>0.65681999999999996</v>
      </c>
      <c r="D978" s="6">
        <f t="shared" si="180"/>
        <v>98523</v>
      </c>
      <c r="E978" s="60">
        <v>0.39026</v>
      </c>
      <c r="F978" s="6">
        <f t="shared" si="177"/>
        <v>0</v>
      </c>
      <c r="G978" s="7">
        <v>0.60414999999999996</v>
      </c>
      <c r="H978" s="6">
        <f t="shared" si="181"/>
        <v>7551.875</v>
      </c>
      <c r="I978" s="7">
        <v>0</v>
      </c>
      <c r="J978" s="6">
        <f t="shared" si="182"/>
        <v>0</v>
      </c>
      <c r="K978" s="20"/>
      <c r="L978" s="6">
        <f t="shared" si="171"/>
        <v>64000</v>
      </c>
      <c r="M978" s="6">
        <f t="shared" si="172"/>
        <v>7551.875</v>
      </c>
      <c r="N978" s="6">
        <f t="shared" si="173"/>
        <v>0</v>
      </c>
      <c r="O978" s="6">
        <f t="shared" si="174"/>
        <v>26971.125</v>
      </c>
      <c r="P978" s="6">
        <f t="shared" si="179"/>
        <v>-5103.5</v>
      </c>
      <c r="Q978" s="11">
        <f t="shared" si="175"/>
        <v>1117546.9749999999</v>
      </c>
      <c r="R978" s="11">
        <f t="shared" si="176"/>
        <v>26971.125</v>
      </c>
      <c r="S978" s="11">
        <f t="shared" si="178"/>
        <v>0</v>
      </c>
      <c r="T978" s="20"/>
    </row>
    <row r="979" spans="1:20" x14ac:dyDescent="0.25">
      <c r="A979">
        <v>2021020924</v>
      </c>
      <c r="B979">
        <v>3</v>
      </c>
      <c r="C979" s="7">
        <v>0.63039999999999996</v>
      </c>
      <c r="D979" s="6">
        <f t="shared" si="180"/>
        <v>94560</v>
      </c>
      <c r="E979" s="60">
        <v>0.37458000000000002</v>
      </c>
      <c r="F979" s="6">
        <f t="shared" si="177"/>
        <v>0</v>
      </c>
      <c r="G979" s="7">
        <v>0.65205000000000002</v>
      </c>
      <c r="H979" s="6">
        <f t="shared" si="181"/>
        <v>8150.625</v>
      </c>
      <c r="I979" s="7">
        <v>0</v>
      </c>
      <c r="J979" s="6">
        <f t="shared" si="182"/>
        <v>0</v>
      </c>
      <c r="K979" s="20"/>
      <c r="L979" s="6">
        <f t="shared" si="171"/>
        <v>64000</v>
      </c>
      <c r="M979" s="6">
        <f t="shared" si="172"/>
        <v>8150.625</v>
      </c>
      <c r="N979" s="6">
        <f t="shared" si="173"/>
        <v>0</v>
      </c>
      <c r="O979" s="6">
        <f t="shared" si="174"/>
        <v>22409.375</v>
      </c>
      <c r="P979" s="6">
        <f t="shared" si="179"/>
        <v>-4561.75</v>
      </c>
      <c r="Q979" s="11">
        <f t="shared" si="175"/>
        <v>1120603.8499999999</v>
      </c>
      <c r="R979" s="11">
        <f t="shared" si="176"/>
        <v>22409.375</v>
      </c>
      <c r="S979" s="11">
        <f t="shared" si="178"/>
        <v>0</v>
      </c>
      <c r="T979" s="20"/>
    </row>
    <row r="980" spans="1:20" x14ac:dyDescent="0.25">
      <c r="A980">
        <v>2021021001</v>
      </c>
      <c r="B980">
        <v>4</v>
      </c>
      <c r="C980" s="7">
        <v>0.61246999999999996</v>
      </c>
      <c r="D980" s="6">
        <f t="shared" si="180"/>
        <v>91870.5</v>
      </c>
      <c r="E980" s="60">
        <v>0.38568999999999998</v>
      </c>
      <c r="F980" s="6">
        <f t="shared" si="177"/>
        <v>0</v>
      </c>
      <c r="G980" s="7">
        <v>0.69596000000000002</v>
      </c>
      <c r="H980" s="6">
        <f t="shared" si="181"/>
        <v>8699.5</v>
      </c>
      <c r="I980" s="7">
        <v>0</v>
      </c>
      <c r="J980" s="6">
        <f t="shared" si="182"/>
        <v>0</v>
      </c>
      <c r="K980" s="20"/>
      <c r="L980" s="6">
        <f t="shared" ref="L980:L1043" si="183">IF(D980-F980&gt;C$17,C$17,D980-F980)</f>
        <v>64000</v>
      </c>
      <c r="M980" s="6">
        <f t="shared" ref="M980:M1043" si="184">IF(D980-F980-L980&gt;H980,H980,D980-F980-L980)</f>
        <v>8699.5</v>
      </c>
      <c r="N980" s="6">
        <f t="shared" ref="N980:N1043" si="185">IF(D980-F980-L980-M980&gt;J980,J980,D980-F980-L980-M980)</f>
        <v>0</v>
      </c>
      <c r="O980" s="6">
        <f t="shared" ref="O980:O1043" si="186">D980-F980-L980-M980-N980</f>
        <v>19171</v>
      </c>
      <c r="P980" s="6">
        <f t="shared" si="179"/>
        <v>-3238.375</v>
      </c>
      <c r="Q980" s="11">
        <f t="shared" ref="Q980:Q1043" si="187">IF(AA$25*P$17-AA$24+Q979-O980&gt;Q$19,Q$19,IF(AA$25*P$17-AA$24+Q979-O980&lt;0,0,AA$25*P$17-AA$24+Q979-O980))</f>
        <v>1126899.0999999999</v>
      </c>
      <c r="R980" s="11">
        <f t="shared" ref="R980:R1043" si="188">IF(Q979-Q980+P$17-AA$24&lt;O980,Q979-Q980+P$17-AA$24,O980)</f>
        <v>19171</v>
      </c>
      <c r="S980" s="11">
        <f t="shared" si="178"/>
        <v>0</v>
      </c>
      <c r="T980" s="20"/>
    </row>
    <row r="981" spans="1:20" x14ac:dyDescent="0.25">
      <c r="A981">
        <v>2021021002</v>
      </c>
      <c r="B981">
        <v>4</v>
      </c>
      <c r="C981" s="7">
        <v>0.60536999999999996</v>
      </c>
      <c r="D981" s="6">
        <f t="shared" si="180"/>
        <v>90805.5</v>
      </c>
      <c r="E981" s="60">
        <v>0.37406</v>
      </c>
      <c r="F981" s="6">
        <f t="shared" ref="F981:F1044" si="189">F$18*E981</f>
        <v>0</v>
      </c>
      <c r="G981" s="7">
        <v>0.71031</v>
      </c>
      <c r="H981" s="6">
        <f t="shared" si="181"/>
        <v>8878.875</v>
      </c>
      <c r="I981" s="7">
        <v>0</v>
      </c>
      <c r="J981" s="6">
        <f t="shared" si="182"/>
        <v>0</v>
      </c>
      <c r="K981" s="20"/>
      <c r="L981" s="6">
        <f t="shared" si="183"/>
        <v>64000</v>
      </c>
      <c r="M981" s="6">
        <f t="shared" si="184"/>
        <v>8878.875</v>
      </c>
      <c r="N981" s="6">
        <f t="shared" si="185"/>
        <v>0</v>
      </c>
      <c r="O981" s="6">
        <f t="shared" si="186"/>
        <v>17926.625</v>
      </c>
      <c r="P981" s="6">
        <f t="shared" si="179"/>
        <v>-1244.375</v>
      </c>
      <c r="Q981" s="11">
        <f t="shared" si="187"/>
        <v>1134438.7249999999</v>
      </c>
      <c r="R981" s="11">
        <f t="shared" si="188"/>
        <v>17926.625</v>
      </c>
      <c r="S981" s="11">
        <f t="shared" ref="S981:S1044" si="190">O981-R981</f>
        <v>0</v>
      </c>
      <c r="T981" s="20"/>
    </row>
    <row r="982" spans="1:20" x14ac:dyDescent="0.25">
      <c r="A982">
        <v>2021021003</v>
      </c>
      <c r="B982">
        <v>4</v>
      </c>
      <c r="C982" s="7">
        <v>0.60355999999999999</v>
      </c>
      <c r="D982" s="6">
        <f t="shared" si="180"/>
        <v>90534</v>
      </c>
      <c r="E982" s="60">
        <v>0.34633000000000003</v>
      </c>
      <c r="F982" s="6">
        <f t="shared" si="189"/>
        <v>0</v>
      </c>
      <c r="G982" s="7">
        <v>0.72553000000000001</v>
      </c>
      <c r="H982" s="6">
        <f t="shared" si="181"/>
        <v>9069.125</v>
      </c>
      <c r="I982" s="7">
        <v>0</v>
      </c>
      <c r="J982" s="6">
        <f t="shared" si="182"/>
        <v>0</v>
      </c>
      <c r="K982" s="20"/>
      <c r="L982" s="6">
        <f t="shared" si="183"/>
        <v>64000</v>
      </c>
      <c r="M982" s="6">
        <f t="shared" si="184"/>
        <v>9069.125</v>
      </c>
      <c r="N982" s="6">
        <f t="shared" si="185"/>
        <v>0</v>
      </c>
      <c r="O982" s="6">
        <f t="shared" si="186"/>
        <v>17464.875</v>
      </c>
      <c r="P982" s="6">
        <f t="shared" ref="P982:P1045" si="191">O982-O981</f>
        <v>-461.75</v>
      </c>
      <c r="Q982" s="11">
        <f t="shared" si="187"/>
        <v>1142440.0999999999</v>
      </c>
      <c r="R982" s="11">
        <f t="shared" si="188"/>
        <v>17464.875</v>
      </c>
      <c r="S982" s="11">
        <f t="shared" si="190"/>
        <v>0</v>
      </c>
      <c r="T982" s="20"/>
    </row>
    <row r="983" spans="1:20" x14ac:dyDescent="0.25">
      <c r="A983">
        <v>2021021004</v>
      </c>
      <c r="B983">
        <v>4</v>
      </c>
      <c r="C983" s="7">
        <v>0.60826000000000002</v>
      </c>
      <c r="D983" s="6">
        <f t="shared" si="180"/>
        <v>91239</v>
      </c>
      <c r="E983" s="60">
        <v>0.22636999999999999</v>
      </c>
      <c r="F983" s="6">
        <f t="shared" si="189"/>
        <v>0</v>
      </c>
      <c r="G983" s="7">
        <v>0.73255999999999999</v>
      </c>
      <c r="H983" s="6">
        <f t="shared" si="181"/>
        <v>9157</v>
      </c>
      <c r="I983" s="7">
        <v>0</v>
      </c>
      <c r="J983" s="6">
        <f t="shared" si="182"/>
        <v>0</v>
      </c>
      <c r="K983" s="20"/>
      <c r="L983" s="6">
        <f t="shared" si="183"/>
        <v>64000</v>
      </c>
      <c r="M983" s="6">
        <f t="shared" si="184"/>
        <v>9157</v>
      </c>
      <c r="N983" s="6">
        <f t="shared" si="185"/>
        <v>0</v>
      </c>
      <c r="O983" s="6">
        <f t="shared" si="186"/>
        <v>18082</v>
      </c>
      <c r="P983" s="6">
        <f t="shared" si="191"/>
        <v>617.125</v>
      </c>
      <c r="Q983" s="11">
        <f t="shared" si="187"/>
        <v>1149824.3499999999</v>
      </c>
      <c r="R983" s="11">
        <f t="shared" si="188"/>
        <v>18082</v>
      </c>
      <c r="S983" s="11">
        <f t="shared" si="190"/>
        <v>0</v>
      </c>
      <c r="T983" s="20"/>
    </row>
    <row r="984" spans="1:20" x14ac:dyDescent="0.25">
      <c r="A984">
        <v>2021021005</v>
      </c>
      <c r="B984">
        <v>4</v>
      </c>
      <c r="C984" s="7">
        <v>0.62202000000000002</v>
      </c>
      <c r="D984" s="6">
        <f t="shared" si="180"/>
        <v>93303</v>
      </c>
      <c r="E984" s="60">
        <v>0.17679</v>
      </c>
      <c r="F984" s="6">
        <f t="shared" si="189"/>
        <v>0</v>
      </c>
      <c r="G984" s="7">
        <v>0.71826999999999996</v>
      </c>
      <c r="H984" s="6">
        <f t="shared" si="181"/>
        <v>8978.375</v>
      </c>
      <c r="I984" s="7">
        <v>0</v>
      </c>
      <c r="J984" s="6">
        <f t="shared" si="182"/>
        <v>0</v>
      </c>
      <c r="K984" s="20"/>
      <c r="L984" s="6">
        <f t="shared" si="183"/>
        <v>64000</v>
      </c>
      <c r="M984" s="6">
        <f t="shared" si="184"/>
        <v>8978.375</v>
      </c>
      <c r="N984" s="6">
        <f t="shared" si="185"/>
        <v>0</v>
      </c>
      <c r="O984" s="6">
        <f t="shared" si="186"/>
        <v>20324.625</v>
      </c>
      <c r="P984" s="6">
        <f t="shared" si="191"/>
        <v>2242.625</v>
      </c>
      <c r="Q984" s="11">
        <f t="shared" si="187"/>
        <v>1154965.9749999999</v>
      </c>
      <c r="R984" s="11">
        <f t="shared" si="188"/>
        <v>20324.625</v>
      </c>
      <c r="S984" s="11">
        <f t="shared" si="190"/>
        <v>0</v>
      </c>
      <c r="T984" s="20"/>
    </row>
    <row r="985" spans="1:20" x14ac:dyDescent="0.25">
      <c r="A985">
        <v>2021021006</v>
      </c>
      <c r="B985">
        <v>4</v>
      </c>
      <c r="C985" s="7">
        <v>0.65219000000000005</v>
      </c>
      <c r="D985" s="6">
        <f t="shared" si="180"/>
        <v>97828.5</v>
      </c>
      <c r="E985" s="60">
        <v>0.16252</v>
      </c>
      <c r="F985" s="6">
        <f t="shared" si="189"/>
        <v>0</v>
      </c>
      <c r="G985" s="7">
        <v>0.64729000000000003</v>
      </c>
      <c r="H985" s="6">
        <f t="shared" si="181"/>
        <v>8091.125</v>
      </c>
      <c r="I985" s="7">
        <v>0</v>
      </c>
      <c r="J985" s="6">
        <f t="shared" si="182"/>
        <v>0</v>
      </c>
      <c r="K985" s="20"/>
      <c r="L985" s="6">
        <f t="shared" si="183"/>
        <v>64000</v>
      </c>
      <c r="M985" s="6">
        <f t="shared" si="184"/>
        <v>8091.125</v>
      </c>
      <c r="N985" s="6">
        <f t="shared" si="185"/>
        <v>0</v>
      </c>
      <c r="O985" s="6">
        <f t="shared" si="186"/>
        <v>25737.375</v>
      </c>
      <c r="P985" s="6">
        <f t="shared" si="191"/>
        <v>5412.75</v>
      </c>
      <c r="Q985" s="11">
        <f t="shared" si="187"/>
        <v>1154694.8499999999</v>
      </c>
      <c r="R985" s="11">
        <f t="shared" si="188"/>
        <v>25737.375</v>
      </c>
      <c r="S985" s="11">
        <f t="shared" si="190"/>
        <v>0</v>
      </c>
      <c r="T985" s="20"/>
    </row>
    <row r="986" spans="1:20" x14ac:dyDescent="0.25">
      <c r="A986">
        <v>2021021007</v>
      </c>
      <c r="B986">
        <v>4</v>
      </c>
      <c r="C986" s="7">
        <v>0.69862000000000002</v>
      </c>
      <c r="D986" s="6">
        <f t="shared" si="180"/>
        <v>104793</v>
      </c>
      <c r="E986" s="60">
        <v>0.1981</v>
      </c>
      <c r="F986" s="6">
        <f t="shared" si="189"/>
        <v>0</v>
      </c>
      <c r="G986" s="7">
        <v>0.56530999999999998</v>
      </c>
      <c r="H986" s="6">
        <f t="shared" si="181"/>
        <v>7066.375</v>
      </c>
      <c r="I986" s="7">
        <v>0</v>
      </c>
      <c r="J986" s="6">
        <f t="shared" si="182"/>
        <v>0</v>
      </c>
      <c r="K986" s="20"/>
      <c r="L986" s="6">
        <f t="shared" si="183"/>
        <v>64000</v>
      </c>
      <c r="M986" s="6">
        <f t="shared" si="184"/>
        <v>7066.375</v>
      </c>
      <c r="N986" s="6">
        <f t="shared" si="185"/>
        <v>0</v>
      </c>
      <c r="O986" s="6">
        <f t="shared" si="186"/>
        <v>33726.625</v>
      </c>
      <c r="P986" s="6">
        <f t="shared" si="191"/>
        <v>7989.25</v>
      </c>
      <c r="Q986" s="11">
        <f t="shared" si="187"/>
        <v>1146434.4749999999</v>
      </c>
      <c r="R986" s="11">
        <f t="shared" si="188"/>
        <v>33726.625</v>
      </c>
      <c r="S986" s="11">
        <f t="shared" si="190"/>
        <v>0</v>
      </c>
      <c r="T986" s="20"/>
    </row>
    <row r="987" spans="1:20" x14ac:dyDescent="0.25">
      <c r="A987">
        <v>2021021008</v>
      </c>
      <c r="B987">
        <v>4</v>
      </c>
      <c r="C987" s="7">
        <v>0.73275999999999997</v>
      </c>
      <c r="D987" s="6">
        <f t="shared" si="180"/>
        <v>109914</v>
      </c>
      <c r="E987" s="60">
        <v>0.21010000000000001</v>
      </c>
      <c r="F987" s="6">
        <f t="shared" si="189"/>
        <v>0</v>
      </c>
      <c r="G987" s="7">
        <v>0.48172999999999999</v>
      </c>
      <c r="H987" s="6">
        <f t="shared" si="181"/>
        <v>6021.625</v>
      </c>
      <c r="I987" s="7">
        <v>1.3639999999999999E-2</v>
      </c>
      <c r="J987" s="6">
        <f t="shared" si="182"/>
        <v>1091.2</v>
      </c>
      <c r="K987" s="20"/>
      <c r="L987" s="6">
        <f t="shared" si="183"/>
        <v>64000</v>
      </c>
      <c r="M987" s="6">
        <f t="shared" si="184"/>
        <v>6021.625</v>
      </c>
      <c r="N987" s="6">
        <f t="shared" si="185"/>
        <v>1091.2</v>
      </c>
      <c r="O987" s="6">
        <f t="shared" si="186"/>
        <v>38801.175000000003</v>
      </c>
      <c r="P987" s="6">
        <f t="shared" si="191"/>
        <v>5074.5500000000029</v>
      </c>
      <c r="Q987" s="11">
        <f t="shared" si="187"/>
        <v>1133099.5499999998</v>
      </c>
      <c r="R987" s="11">
        <f t="shared" si="188"/>
        <v>38801.175000000003</v>
      </c>
      <c r="S987" s="11">
        <f t="shared" si="190"/>
        <v>0</v>
      </c>
      <c r="T987" s="20"/>
    </row>
    <row r="988" spans="1:20" x14ac:dyDescent="0.25">
      <c r="A988">
        <v>2021021009</v>
      </c>
      <c r="B988">
        <v>4</v>
      </c>
      <c r="C988" s="7">
        <v>0.74129999999999996</v>
      </c>
      <c r="D988" s="6">
        <f t="shared" si="180"/>
        <v>111195</v>
      </c>
      <c r="E988" s="60">
        <v>0.14136000000000001</v>
      </c>
      <c r="F988" s="6">
        <f t="shared" si="189"/>
        <v>0</v>
      </c>
      <c r="G988" s="7">
        <v>0.47760000000000002</v>
      </c>
      <c r="H988" s="6">
        <f t="shared" si="181"/>
        <v>5970</v>
      </c>
      <c r="I988" s="7">
        <v>7.5590000000000004E-2</v>
      </c>
      <c r="J988" s="6">
        <f t="shared" si="182"/>
        <v>6047.2000000000007</v>
      </c>
      <c r="K988" s="20"/>
      <c r="L988" s="6">
        <f t="shared" si="183"/>
        <v>64000</v>
      </c>
      <c r="M988" s="6">
        <f t="shared" si="184"/>
        <v>5970</v>
      </c>
      <c r="N988" s="6">
        <f t="shared" si="185"/>
        <v>6047.2000000000007</v>
      </c>
      <c r="O988" s="6">
        <f t="shared" si="186"/>
        <v>35177.800000000003</v>
      </c>
      <c r="P988" s="6">
        <f t="shared" si="191"/>
        <v>-3623.375</v>
      </c>
      <c r="Q988" s="11">
        <f t="shared" si="187"/>
        <v>1123387.9999999998</v>
      </c>
      <c r="R988" s="11">
        <f t="shared" si="188"/>
        <v>35177.800000000003</v>
      </c>
      <c r="S988" s="11">
        <f t="shared" si="190"/>
        <v>0</v>
      </c>
      <c r="T988" s="20"/>
    </row>
    <row r="989" spans="1:20" x14ac:dyDescent="0.25">
      <c r="A989">
        <v>2021021010</v>
      </c>
      <c r="B989">
        <v>4</v>
      </c>
      <c r="C989" s="7">
        <v>0.73355000000000004</v>
      </c>
      <c r="D989" s="6">
        <f t="shared" si="180"/>
        <v>110032.5</v>
      </c>
      <c r="E989" s="60">
        <v>7.9750000000000001E-2</v>
      </c>
      <c r="F989" s="6">
        <f t="shared" si="189"/>
        <v>0</v>
      </c>
      <c r="G989" s="7">
        <v>0.46781</v>
      </c>
      <c r="H989" s="6">
        <f t="shared" si="181"/>
        <v>5847.625</v>
      </c>
      <c r="I989" s="7">
        <v>0.14602999999999999</v>
      </c>
      <c r="J989" s="6">
        <f t="shared" si="182"/>
        <v>11682.4</v>
      </c>
      <c r="K989" s="20"/>
      <c r="L989" s="6">
        <f t="shared" si="183"/>
        <v>64000</v>
      </c>
      <c r="M989" s="6">
        <f t="shared" si="184"/>
        <v>5847.625</v>
      </c>
      <c r="N989" s="6">
        <f t="shared" si="185"/>
        <v>11682.4</v>
      </c>
      <c r="O989" s="6">
        <f t="shared" si="186"/>
        <v>28502.474999999999</v>
      </c>
      <c r="P989" s="6">
        <f t="shared" si="191"/>
        <v>-6675.3250000000044</v>
      </c>
      <c r="Q989" s="11">
        <f t="shared" si="187"/>
        <v>1120351.7749999997</v>
      </c>
      <c r="R989" s="11">
        <f t="shared" si="188"/>
        <v>28502.474999999999</v>
      </c>
      <c r="S989" s="11">
        <f t="shared" si="190"/>
        <v>0</v>
      </c>
      <c r="T989" s="20"/>
    </row>
    <row r="990" spans="1:20" x14ac:dyDescent="0.25">
      <c r="A990">
        <v>2021021011</v>
      </c>
      <c r="B990">
        <v>4</v>
      </c>
      <c r="C990" s="7">
        <v>0.72048999999999996</v>
      </c>
      <c r="D990" s="6">
        <f t="shared" si="180"/>
        <v>108073.5</v>
      </c>
      <c r="E990" s="60">
        <v>5.0819999999999997E-2</v>
      </c>
      <c r="F990" s="6">
        <f t="shared" si="189"/>
        <v>0</v>
      </c>
      <c r="G990" s="7">
        <v>0.37831999999999999</v>
      </c>
      <c r="H990" s="6">
        <f t="shared" si="181"/>
        <v>4729</v>
      </c>
      <c r="I990" s="7">
        <v>0.27195999999999998</v>
      </c>
      <c r="J990" s="6">
        <f t="shared" si="182"/>
        <v>21756.799999999999</v>
      </c>
      <c r="K990" s="20"/>
      <c r="L990" s="6">
        <f t="shared" si="183"/>
        <v>64000</v>
      </c>
      <c r="M990" s="6">
        <f t="shared" si="184"/>
        <v>4729</v>
      </c>
      <c r="N990" s="6">
        <f t="shared" si="185"/>
        <v>21756.799999999999</v>
      </c>
      <c r="O990" s="6">
        <f t="shared" si="186"/>
        <v>17587.7</v>
      </c>
      <c r="P990" s="6">
        <f t="shared" si="191"/>
        <v>-10914.774999999998</v>
      </c>
      <c r="Q990" s="11">
        <f t="shared" si="187"/>
        <v>1128230.3249999997</v>
      </c>
      <c r="R990" s="11">
        <f t="shared" si="188"/>
        <v>17587.7</v>
      </c>
      <c r="S990" s="11">
        <f t="shared" si="190"/>
        <v>0</v>
      </c>
      <c r="T990" s="20"/>
    </row>
    <row r="991" spans="1:20" x14ac:dyDescent="0.25">
      <c r="A991">
        <v>2021021012</v>
      </c>
      <c r="B991">
        <v>4</v>
      </c>
      <c r="C991" s="7">
        <v>0.70955999999999997</v>
      </c>
      <c r="D991" s="6">
        <f t="shared" si="180"/>
        <v>106434</v>
      </c>
      <c r="E991" s="60">
        <v>2.9090000000000001E-2</v>
      </c>
      <c r="F991" s="6">
        <f t="shared" si="189"/>
        <v>0</v>
      </c>
      <c r="G991" s="7">
        <v>0.28475</v>
      </c>
      <c r="H991" s="6">
        <f t="shared" si="181"/>
        <v>3559.375</v>
      </c>
      <c r="I991" s="7">
        <v>0.36510999999999999</v>
      </c>
      <c r="J991" s="6">
        <f t="shared" si="182"/>
        <v>29208.799999999999</v>
      </c>
      <c r="K991" s="20"/>
      <c r="L991" s="6">
        <f t="shared" si="183"/>
        <v>64000</v>
      </c>
      <c r="M991" s="6">
        <f t="shared" si="184"/>
        <v>3559.375</v>
      </c>
      <c r="N991" s="6">
        <f t="shared" si="185"/>
        <v>29208.799999999999</v>
      </c>
      <c r="O991" s="6">
        <f t="shared" si="186"/>
        <v>9665.8250000000007</v>
      </c>
      <c r="P991" s="6">
        <f t="shared" si="191"/>
        <v>-7921.875</v>
      </c>
      <c r="Q991" s="11">
        <f t="shared" si="187"/>
        <v>1144030.7499999998</v>
      </c>
      <c r="R991" s="11">
        <f t="shared" si="188"/>
        <v>9665.8250000000007</v>
      </c>
      <c r="S991" s="11">
        <f t="shared" si="190"/>
        <v>0</v>
      </c>
      <c r="T991" s="20"/>
    </row>
    <row r="992" spans="1:20" x14ac:dyDescent="0.25">
      <c r="A992">
        <v>2021021013</v>
      </c>
      <c r="B992">
        <v>4</v>
      </c>
      <c r="C992" s="7">
        <v>0.70286000000000004</v>
      </c>
      <c r="D992" s="6">
        <f t="shared" si="180"/>
        <v>105429</v>
      </c>
      <c r="E992" s="60">
        <v>1.218E-2</v>
      </c>
      <c r="F992" s="6">
        <f t="shared" si="189"/>
        <v>0</v>
      </c>
      <c r="G992" s="7">
        <v>0.20139000000000001</v>
      </c>
      <c r="H992" s="6">
        <f t="shared" si="181"/>
        <v>2517.375</v>
      </c>
      <c r="I992" s="7">
        <v>0.42738999999999999</v>
      </c>
      <c r="J992" s="6">
        <f t="shared" si="182"/>
        <v>34191.199999999997</v>
      </c>
      <c r="K992" s="20"/>
      <c r="L992" s="6">
        <f t="shared" si="183"/>
        <v>64000</v>
      </c>
      <c r="M992" s="6">
        <f t="shared" si="184"/>
        <v>2517.375</v>
      </c>
      <c r="N992" s="6">
        <f t="shared" si="185"/>
        <v>34191.199999999997</v>
      </c>
      <c r="O992" s="6">
        <f t="shared" si="186"/>
        <v>4720.4250000000029</v>
      </c>
      <c r="P992" s="6">
        <f t="shared" si="191"/>
        <v>-4945.3999999999978</v>
      </c>
      <c r="Q992" s="11">
        <f t="shared" si="187"/>
        <v>1164776.5749999997</v>
      </c>
      <c r="R992" s="11">
        <f t="shared" si="188"/>
        <v>4720.4250000000029</v>
      </c>
      <c r="S992" s="11">
        <f t="shared" si="190"/>
        <v>0</v>
      </c>
      <c r="T992" s="20"/>
    </row>
    <row r="993" spans="1:20" x14ac:dyDescent="0.25">
      <c r="A993">
        <v>2021021014</v>
      </c>
      <c r="B993">
        <v>4</v>
      </c>
      <c r="C993" s="7">
        <v>0.69794</v>
      </c>
      <c r="D993" s="6">
        <f t="shared" si="180"/>
        <v>104691</v>
      </c>
      <c r="E993" s="60">
        <v>1.145E-2</v>
      </c>
      <c r="F993" s="6">
        <f t="shared" si="189"/>
        <v>0</v>
      </c>
      <c r="G993" s="7">
        <v>0.16822000000000001</v>
      </c>
      <c r="H993" s="6">
        <f t="shared" si="181"/>
        <v>2102.75</v>
      </c>
      <c r="I993" s="7">
        <v>0.42927999999999999</v>
      </c>
      <c r="J993" s="6">
        <f t="shared" si="182"/>
        <v>34342.400000000001</v>
      </c>
      <c r="K993" s="20"/>
      <c r="L993" s="6">
        <f t="shared" si="183"/>
        <v>64000</v>
      </c>
      <c r="M993" s="6">
        <f t="shared" si="184"/>
        <v>2102.75</v>
      </c>
      <c r="N993" s="6">
        <f t="shared" si="185"/>
        <v>34342.400000000001</v>
      </c>
      <c r="O993" s="6">
        <f t="shared" si="186"/>
        <v>4245.8499999999985</v>
      </c>
      <c r="P993" s="6">
        <f t="shared" si="191"/>
        <v>-474.57500000000437</v>
      </c>
      <c r="Q993" s="11">
        <f t="shared" si="187"/>
        <v>1185996.9749999996</v>
      </c>
      <c r="R993" s="11">
        <f t="shared" si="188"/>
        <v>4245.8499999999985</v>
      </c>
      <c r="S993" s="11">
        <f t="shared" si="190"/>
        <v>0</v>
      </c>
      <c r="T993" s="20"/>
    </row>
    <row r="994" spans="1:20" x14ac:dyDescent="0.25">
      <c r="A994">
        <v>2021021015</v>
      </c>
      <c r="B994">
        <v>4</v>
      </c>
      <c r="C994" s="7">
        <v>0.69530999999999998</v>
      </c>
      <c r="D994" s="6">
        <f t="shared" si="180"/>
        <v>104296.5</v>
      </c>
      <c r="E994" s="60">
        <v>1.42E-3</v>
      </c>
      <c r="F994" s="6">
        <f t="shared" si="189"/>
        <v>0</v>
      </c>
      <c r="G994" s="7">
        <v>0.15165000000000001</v>
      </c>
      <c r="H994" s="6">
        <f t="shared" si="181"/>
        <v>1895.625</v>
      </c>
      <c r="I994" s="7">
        <v>0.38901999999999998</v>
      </c>
      <c r="J994" s="6">
        <f t="shared" si="182"/>
        <v>31121.599999999999</v>
      </c>
      <c r="K994" s="20"/>
      <c r="L994" s="6">
        <f t="shared" si="183"/>
        <v>64000</v>
      </c>
      <c r="M994" s="6">
        <f t="shared" si="184"/>
        <v>1895.625</v>
      </c>
      <c r="N994" s="6">
        <f t="shared" si="185"/>
        <v>31121.599999999999</v>
      </c>
      <c r="O994" s="6">
        <f t="shared" si="186"/>
        <v>7279.2750000000015</v>
      </c>
      <c r="P994" s="6">
        <f t="shared" si="191"/>
        <v>3033.4250000000029</v>
      </c>
      <c r="Q994" s="11">
        <f t="shared" si="187"/>
        <v>1204183.9499999997</v>
      </c>
      <c r="R994" s="11">
        <f t="shared" si="188"/>
        <v>7279.2750000000015</v>
      </c>
      <c r="S994" s="11">
        <f t="shared" si="190"/>
        <v>0</v>
      </c>
      <c r="T994" s="20"/>
    </row>
    <row r="995" spans="1:20" x14ac:dyDescent="0.25">
      <c r="A995">
        <v>2021021016</v>
      </c>
      <c r="B995">
        <v>4</v>
      </c>
      <c r="C995" s="7">
        <v>0.69877</v>
      </c>
      <c r="D995" s="6">
        <f t="shared" si="180"/>
        <v>104815.5</v>
      </c>
      <c r="E995" s="60">
        <v>7.3000000000000001E-3</v>
      </c>
      <c r="F995" s="6">
        <f t="shared" si="189"/>
        <v>0</v>
      </c>
      <c r="G995" s="7">
        <v>0.15767999999999999</v>
      </c>
      <c r="H995" s="6">
        <f t="shared" si="181"/>
        <v>1970.9999999999998</v>
      </c>
      <c r="I995" s="7">
        <v>0.24843000000000001</v>
      </c>
      <c r="J995" s="6">
        <f t="shared" si="182"/>
        <v>19874.400000000001</v>
      </c>
      <c r="K995" s="20"/>
      <c r="L995" s="6">
        <f t="shared" si="183"/>
        <v>64000</v>
      </c>
      <c r="M995" s="6">
        <f t="shared" si="184"/>
        <v>1970.9999999999998</v>
      </c>
      <c r="N995" s="6">
        <f t="shared" si="185"/>
        <v>19874.400000000001</v>
      </c>
      <c r="O995" s="6">
        <f t="shared" si="186"/>
        <v>18970.099999999999</v>
      </c>
      <c r="P995" s="6">
        <f t="shared" si="191"/>
        <v>11690.824999999997</v>
      </c>
      <c r="Q995" s="11">
        <f t="shared" si="187"/>
        <v>1210680.0999999996</v>
      </c>
      <c r="R995" s="11">
        <f t="shared" si="188"/>
        <v>18970.099999999999</v>
      </c>
      <c r="S995" s="11">
        <f t="shared" si="190"/>
        <v>0</v>
      </c>
      <c r="T995" s="20"/>
    </row>
    <row r="996" spans="1:20" x14ac:dyDescent="0.25">
      <c r="A996">
        <v>2021021017</v>
      </c>
      <c r="B996">
        <v>4</v>
      </c>
      <c r="C996" s="7">
        <v>0.70835000000000004</v>
      </c>
      <c r="D996" s="6">
        <f t="shared" si="180"/>
        <v>106252.5</v>
      </c>
      <c r="E996" s="60">
        <v>2.9829999999999999E-2</v>
      </c>
      <c r="F996" s="6">
        <f t="shared" si="189"/>
        <v>0</v>
      </c>
      <c r="G996" s="7">
        <v>0.18168999999999999</v>
      </c>
      <c r="H996" s="6">
        <f t="shared" si="181"/>
        <v>2271.125</v>
      </c>
      <c r="I996" s="7">
        <v>7.4230000000000004E-2</v>
      </c>
      <c r="J996" s="6">
        <f t="shared" si="182"/>
        <v>5938.4000000000005</v>
      </c>
      <c r="K996" s="20"/>
      <c r="L996" s="6">
        <f t="shared" si="183"/>
        <v>64000</v>
      </c>
      <c r="M996" s="6">
        <f t="shared" si="184"/>
        <v>2271.125</v>
      </c>
      <c r="N996" s="6">
        <f t="shared" si="185"/>
        <v>5938.4000000000005</v>
      </c>
      <c r="O996" s="6">
        <f t="shared" si="186"/>
        <v>34042.974999999999</v>
      </c>
      <c r="P996" s="6">
        <f t="shared" si="191"/>
        <v>15072.875</v>
      </c>
      <c r="Q996" s="11">
        <f t="shared" si="187"/>
        <v>1202103.3749999995</v>
      </c>
      <c r="R996" s="11">
        <f t="shared" si="188"/>
        <v>34042.974999999999</v>
      </c>
      <c r="S996" s="11">
        <f t="shared" si="190"/>
        <v>0</v>
      </c>
      <c r="T996" s="20"/>
    </row>
    <row r="997" spans="1:20" x14ac:dyDescent="0.25">
      <c r="A997">
        <v>2021021018</v>
      </c>
      <c r="B997">
        <v>4</v>
      </c>
      <c r="C997" s="7">
        <v>0.73234999999999995</v>
      </c>
      <c r="D997" s="6">
        <f t="shared" si="180"/>
        <v>109852.49999999999</v>
      </c>
      <c r="E997" s="60">
        <v>0.10675999999999999</v>
      </c>
      <c r="F997" s="6">
        <f t="shared" si="189"/>
        <v>0</v>
      </c>
      <c r="G997" s="7">
        <v>0.14621999999999999</v>
      </c>
      <c r="H997" s="6">
        <f t="shared" si="181"/>
        <v>1827.7499999999998</v>
      </c>
      <c r="I997" s="7">
        <v>1.41E-3</v>
      </c>
      <c r="J997" s="6">
        <f t="shared" si="182"/>
        <v>112.8</v>
      </c>
      <c r="K997" s="20"/>
      <c r="L997" s="6">
        <f t="shared" si="183"/>
        <v>64000</v>
      </c>
      <c r="M997" s="6">
        <f t="shared" si="184"/>
        <v>1827.7499999999998</v>
      </c>
      <c r="N997" s="6">
        <f t="shared" si="185"/>
        <v>112.8</v>
      </c>
      <c r="O997" s="6">
        <f t="shared" si="186"/>
        <v>43911.949999999983</v>
      </c>
      <c r="P997" s="6">
        <f t="shared" si="191"/>
        <v>9868.974999999984</v>
      </c>
      <c r="Q997" s="11">
        <f t="shared" si="187"/>
        <v>1183657.6749999996</v>
      </c>
      <c r="R997" s="11">
        <f t="shared" si="188"/>
        <v>43911.949999999983</v>
      </c>
      <c r="S997" s="11">
        <f t="shared" si="190"/>
        <v>0</v>
      </c>
      <c r="T997" s="20"/>
    </row>
    <row r="998" spans="1:20" x14ac:dyDescent="0.25">
      <c r="A998">
        <v>2021021019</v>
      </c>
      <c r="B998">
        <v>4</v>
      </c>
      <c r="C998" s="7">
        <v>0.74990999999999997</v>
      </c>
      <c r="D998" s="6">
        <f t="shared" si="180"/>
        <v>112486.5</v>
      </c>
      <c r="E998" s="60">
        <v>0.16656000000000001</v>
      </c>
      <c r="F998" s="6">
        <f t="shared" si="189"/>
        <v>0</v>
      </c>
      <c r="G998" s="7">
        <v>0.14094000000000001</v>
      </c>
      <c r="H998" s="6">
        <f t="shared" si="181"/>
        <v>1761.7500000000002</v>
      </c>
      <c r="I998" s="7">
        <v>0</v>
      </c>
      <c r="J998" s="6">
        <f t="shared" si="182"/>
        <v>0</v>
      </c>
      <c r="K998" s="20"/>
      <c r="L998" s="6">
        <f t="shared" si="183"/>
        <v>64000</v>
      </c>
      <c r="M998" s="6">
        <f t="shared" si="184"/>
        <v>1761.7500000000002</v>
      </c>
      <c r="N998" s="6">
        <f t="shared" si="185"/>
        <v>0</v>
      </c>
      <c r="O998" s="6">
        <f t="shared" si="186"/>
        <v>46724.75</v>
      </c>
      <c r="P998" s="6">
        <f t="shared" si="191"/>
        <v>2812.8000000000175</v>
      </c>
      <c r="Q998" s="11">
        <f t="shared" si="187"/>
        <v>1162399.1749999996</v>
      </c>
      <c r="R998" s="11">
        <f t="shared" si="188"/>
        <v>46724.75</v>
      </c>
      <c r="S998" s="11">
        <f t="shared" si="190"/>
        <v>0</v>
      </c>
      <c r="T998" s="20"/>
    </row>
    <row r="999" spans="1:20" x14ac:dyDescent="0.25">
      <c r="A999">
        <v>2021021020</v>
      </c>
      <c r="B999">
        <v>4</v>
      </c>
      <c r="C999" s="7">
        <v>0.74256</v>
      </c>
      <c r="D999" s="6">
        <f t="shared" si="180"/>
        <v>111384</v>
      </c>
      <c r="E999" s="60">
        <v>0.22755</v>
      </c>
      <c r="F999" s="6">
        <f t="shared" si="189"/>
        <v>0</v>
      </c>
      <c r="G999" s="7">
        <v>0.16556000000000001</v>
      </c>
      <c r="H999" s="6">
        <f t="shared" si="181"/>
        <v>2069.5</v>
      </c>
      <c r="I999" s="7">
        <v>0</v>
      </c>
      <c r="J999" s="6">
        <f t="shared" si="182"/>
        <v>0</v>
      </c>
      <c r="K999" s="20"/>
      <c r="L999" s="6">
        <f t="shared" si="183"/>
        <v>64000</v>
      </c>
      <c r="M999" s="6">
        <f t="shared" si="184"/>
        <v>2069.5</v>
      </c>
      <c r="N999" s="6">
        <f t="shared" si="185"/>
        <v>0</v>
      </c>
      <c r="O999" s="6">
        <f t="shared" si="186"/>
        <v>45314.5</v>
      </c>
      <c r="P999" s="6">
        <f t="shared" si="191"/>
        <v>-1410.25</v>
      </c>
      <c r="Q999" s="11">
        <f t="shared" si="187"/>
        <v>1142550.9249999996</v>
      </c>
      <c r="R999" s="11">
        <f t="shared" si="188"/>
        <v>45314.5</v>
      </c>
      <c r="S999" s="11">
        <f t="shared" si="190"/>
        <v>0</v>
      </c>
      <c r="T999" s="20"/>
    </row>
    <row r="1000" spans="1:20" x14ac:dyDescent="0.25">
      <c r="A1000">
        <v>2021021021</v>
      </c>
      <c r="B1000">
        <v>4</v>
      </c>
      <c r="C1000" s="7">
        <v>0.72762000000000004</v>
      </c>
      <c r="D1000" s="6">
        <f t="shared" si="180"/>
        <v>109143</v>
      </c>
      <c r="E1000" s="60">
        <v>0.26219999999999999</v>
      </c>
      <c r="F1000" s="6">
        <f t="shared" si="189"/>
        <v>0</v>
      </c>
      <c r="G1000" s="7">
        <v>0.20349</v>
      </c>
      <c r="H1000" s="6">
        <f t="shared" si="181"/>
        <v>2543.625</v>
      </c>
      <c r="I1000" s="7">
        <v>0</v>
      </c>
      <c r="J1000" s="6">
        <f t="shared" si="182"/>
        <v>0</v>
      </c>
      <c r="K1000" s="20"/>
      <c r="L1000" s="6">
        <f t="shared" si="183"/>
        <v>64000</v>
      </c>
      <c r="M1000" s="6">
        <f t="shared" si="184"/>
        <v>2543.625</v>
      </c>
      <c r="N1000" s="6">
        <f t="shared" si="185"/>
        <v>0</v>
      </c>
      <c r="O1000" s="6">
        <f t="shared" si="186"/>
        <v>42599.375</v>
      </c>
      <c r="P1000" s="6">
        <f t="shared" si="191"/>
        <v>-2715.125</v>
      </c>
      <c r="Q1000" s="11">
        <f t="shared" si="187"/>
        <v>1125417.7999999996</v>
      </c>
      <c r="R1000" s="11">
        <f t="shared" si="188"/>
        <v>42599.375</v>
      </c>
      <c r="S1000" s="11">
        <f t="shared" si="190"/>
        <v>0</v>
      </c>
      <c r="T1000" s="20"/>
    </row>
    <row r="1001" spans="1:20" x14ac:dyDescent="0.25">
      <c r="A1001">
        <v>2021021022</v>
      </c>
      <c r="B1001">
        <v>4</v>
      </c>
      <c r="C1001" s="7">
        <v>0.70528999999999997</v>
      </c>
      <c r="D1001" s="6">
        <f t="shared" si="180"/>
        <v>105793.5</v>
      </c>
      <c r="E1001" s="60">
        <v>0.28967999999999999</v>
      </c>
      <c r="F1001" s="6">
        <f t="shared" si="189"/>
        <v>0</v>
      </c>
      <c r="G1001" s="7">
        <v>0.18245</v>
      </c>
      <c r="H1001" s="6">
        <f t="shared" si="181"/>
        <v>2280.625</v>
      </c>
      <c r="I1001" s="7">
        <v>0</v>
      </c>
      <c r="J1001" s="6">
        <f t="shared" si="182"/>
        <v>0</v>
      </c>
      <c r="K1001" s="20"/>
      <c r="L1001" s="6">
        <f t="shared" si="183"/>
        <v>64000</v>
      </c>
      <c r="M1001" s="6">
        <f t="shared" si="184"/>
        <v>2280.625</v>
      </c>
      <c r="N1001" s="6">
        <f t="shared" si="185"/>
        <v>0</v>
      </c>
      <c r="O1001" s="6">
        <f t="shared" si="186"/>
        <v>39512.875</v>
      </c>
      <c r="P1001" s="6">
        <f t="shared" si="191"/>
        <v>-3086.5</v>
      </c>
      <c r="Q1001" s="11">
        <f t="shared" si="187"/>
        <v>1111371.1749999996</v>
      </c>
      <c r="R1001" s="11">
        <f t="shared" si="188"/>
        <v>39512.875</v>
      </c>
      <c r="S1001" s="11">
        <f t="shared" si="190"/>
        <v>0</v>
      </c>
      <c r="T1001" s="20"/>
    </row>
    <row r="1002" spans="1:20" x14ac:dyDescent="0.25">
      <c r="A1002">
        <v>2021021023</v>
      </c>
      <c r="B1002">
        <v>4</v>
      </c>
      <c r="C1002" s="7">
        <v>0.67339000000000004</v>
      </c>
      <c r="D1002" s="6">
        <f t="shared" si="180"/>
        <v>101008.5</v>
      </c>
      <c r="E1002" s="60">
        <v>0.26063999999999998</v>
      </c>
      <c r="F1002" s="6">
        <f t="shared" si="189"/>
        <v>0</v>
      </c>
      <c r="G1002" s="7">
        <v>0.15973999999999999</v>
      </c>
      <c r="H1002" s="6">
        <f t="shared" si="181"/>
        <v>1996.75</v>
      </c>
      <c r="I1002" s="7">
        <v>0</v>
      </c>
      <c r="J1002" s="6">
        <f t="shared" si="182"/>
        <v>0</v>
      </c>
      <c r="K1002" s="20"/>
      <c r="L1002" s="6">
        <f t="shared" si="183"/>
        <v>64000</v>
      </c>
      <c r="M1002" s="6">
        <f t="shared" si="184"/>
        <v>1996.75</v>
      </c>
      <c r="N1002" s="6">
        <f t="shared" si="185"/>
        <v>0</v>
      </c>
      <c r="O1002" s="6">
        <f t="shared" si="186"/>
        <v>35011.75</v>
      </c>
      <c r="P1002" s="6">
        <f t="shared" si="191"/>
        <v>-4501.125</v>
      </c>
      <c r="Q1002" s="11">
        <f t="shared" si="187"/>
        <v>1101825.6749999996</v>
      </c>
      <c r="R1002" s="11">
        <f t="shared" si="188"/>
        <v>35011.75</v>
      </c>
      <c r="S1002" s="11">
        <f t="shared" si="190"/>
        <v>0</v>
      </c>
      <c r="T1002" s="20"/>
    </row>
    <row r="1003" spans="1:20" x14ac:dyDescent="0.25">
      <c r="A1003">
        <v>2021021024</v>
      </c>
      <c r="B1003">
        <v>4</v>
      </c>
      <c r="C1003" s="7">
        <v>0.64495999999999998</v>
      </c>
      <c r="D1003" s="6">
        <f t="shared" si="180"/>
        <v>96744</v>
      </c>
      <c r="E1003" s="60">
        <v>0.21523</v>
      </c>
      <c r="F1003" s="6">
        <f t="shared" si="189"/>
        <v>0</v>
      </c>
      <c r="G1003" s="7">
        <v>0.15038000000000001</v>
      </c>
      <c r="H1003" s="6">
        <f t="shared" si="181"/>
        <v>1879.7500000000002</v>
      </c>
      <c r="I1003" s="7">
        <v>0</v>
      </c>
      <c r="J1003" s="6">
        <f t="shared" si="182"/>
        <v>0</v>
      </c>
      <c r="K1003" s="20"/>
      <c r="L1003" s="6">
        <f t="shared" si="183"/>
        <v>64000</v>
      </c>
      <c r="M1003" s="6">
        <f t="shared" si="184"/>
        <v>1879.7500000000002</v>
      </c>
      <c r="N1003" s="6">
        <f t="shared" si="185"/>
        <v>0</v>
      </c>
      <c r="O1003" s="6">
        <f t="shared" si="186"/>
        <v>30864.25</v>
      </c>
      <c r="P1003" s="6">
        <f t="shared" si="191"/>
        <v>-4147.5</v>
      </c>
      <c r="Q1003" s="11">
        <f t="shared" si="187"/>
        <v>1096427.6749999996</v>
      </c>
      <c r="R1003" s="11">
        <f t="shared" si="188"/>
        <v>30864.25</v>
      </c>
      <c r="S1003" s="11">
        <f t="shared" si="190"/>
        <v>0</v>
      </c>
      <c r="T1003" s="20"/>
    </row>
    <row r="1004" spans="1:20" x14ac:dyDescent="0.25">
      <c r="A1004">
        <v>2021021101</v>
      </c>
      <c r="B1004">
        <v>5</v>
      </c>
      <c r="C1004" s="7">
        <v>0.62482000000000004</v>
      </c>
      <c r="D1004" s="6">
        <f t="shared" si="180"/>
        <v>93723</v>
      </c>
      <c r="E1004" s="60">
        <v>0.16142000000000001</v>
      </c>
      <c r="F1004" s="6">
        <f t="shared" si="189"/>
        <v>0</v>
      </c>
      <c r="G1004" s="7">
        <v>0.16561999999999999</v>
      </c>
      <c r="H1004" s="6">
        <f t="shared" si="181"/>
        <v>2070.25</v>
      </c>
      <c r="I1004" s="7">
        <v>0</v>
      </c>
      <c r="J1004" s="6">
        <f t="shared" si="182"/>
        <v>0</v>
      </c>
      <c r="K1004" s="20"/>
      <c r="L1004" s="6">
        <f t="shared" si="183"/>
        <v>64000</v>
      </c>
      <c r="M1004" s="6">
        <f t="shared" si="184"/>
        <v>2070.25</v>
      </c>
      <c r="N1004" s="6">
        <f t="shared" si="185"/>
        <v>0</v>
      </c>
      <c r="O1004" s="6">
        <f t="shared" si="186"/>
        <v>27652.75</v>
      </c>
      <c r="P1004" s="6">
        <f t="shared" si="191"/>
        <v>-3211.5</v>
      </c>
      <c r="Q1004" s="11">
        <f t="shared" si="187"/>
        <v>1094241.1749999996</v>
      </c>
      <c r="R1004" s="11">
        <f t="shared" si="188"/>
        <v>27652.75</v>
      </c>
      <c r="S1004" s="11">
        <f t="shared" si="190"/>
        <v>0</v>
      </c>
      <c r="T1004" s="20"/>
    </row>
    <row r="1005" spans="1:20" x14ac:dyDescent="0.25">
      <c r="A1005">
        <v>2021021102</v>
      </c>
      <c r="B1005">
        <v>5</v>
      </c>
      <c r="C1005" s="7">
        <v>0.61341000000000001</v>
      </c>
      <c r="D1005" s="6">
        <f t="shared" si="180"/>
        <v>92011.5</v>
      </c>
      <c r="E1005" s="60">
        <v>8.3400000000000002E-2</v>
      </c>
      <c r="F1005" s="6">
        <f t="shared" si="189"/>
        <v>0</v>
      </c>
      <c r="G1005" s="7">
        <v>0.21027000000000001</v>
      </c>
      <c r="H1005" s="6">
        <f t="shared" si="181"/>
        <v>2628.375</v>
      </c>
      <c r="I1005" s="7">
        <v>0</v>
      </c>
      <c r="J1005" s="6">
        <f t="shared" si="182"/>
        <v>0</v>
      </c>
      <c r="K1005" s="20"/>
      <c r="L1005" s="6">
        <f t="shared" si="183"/>
        <v>64000</v>
      </c>
      <c r="M1005" s="6">
        <f t="shared" si="184"/>
        <v>2628.375</v>
      </c>
      <c r="N1005" s="6">
        <f t="shared" si="185"/>
        <v>0</v>
      </c>
      <c r="O1005" s="6">
        <f t="shared" si="186"/>
        <v>25383.125</v>
      </c>
      <c r="P1005" s="6">
        <f t="shared" si="191"/>
        <v>-2269.625</v>
      </c>
      <c r="Q1005" s="11">
        <f t="shared" si="187"/>
        <v>1094324.2999999996</v>
      </c>
      <c r="R1005" s="11">
        <f t="shared" si="188"/>
        <v>25383.125</v>
      </c>
      <c r="S1005" s="11">
        <f t="shared" si="190"/>
        <v>0</v>
      </c>
      <c r="T1005" s="20"/>
    </row>
    <row r="1006" spans="1:20" x14ac:dyDescent="0.25">
      <c r="A1006">
        <v>2021021103</v>
      </c>
      <c r="B1006">
        <v>5</v>
      </c>
      <c r="C1006" s="7">
        <v>0.60999000000000003</v>
      </c>
      <c r="D1006" s="6">
        <f t="shared" si="180"/>
        <v>91498.5</v>
      </c>
      <c r="E1006" s="60">
        <v>3.4020000000000002E-2</v>
      </c>
      <c r="F1006" s="6">
        <f t="shared" si="189"/>
        <v>0</v>
      </c>
      <c r="G1006" s="7">
        <v>0.22445000000000001</v>
      </c>
      <c r="H1006" s="6">
        <f t="shared" si="181"/>
        <v>2805.625</v>
      </c>
      <c r="I1006" s="7">
        <v>0</v>
      </c>
      <c r="J1006" s="6">
        <f t="shared" si="182"/>
        <v>0</v>
      </c>
      <c r="K1006" s="20"/>
      <c r="L1006" s="6">
        <f t="shared" si="183"/>
        <v>64000</v>
      </c>
      <c r="M1006" s="6">
        <f t="shared" si="184"/>
        <v>2805.625</v>
      </c>
      <c r="N1006" s="6">
        <f t="shared" si="185"/>
        <v>0</v>
      </c>
      <c r="O1006" s="6">
        <f t="shared" si="186"/>
        <v>24692.875</v>
      </c>
      <c r="P1006" s="6">
        <f t="shared" si="191"/>
        <v>-690.25</v>
      </c>
      <c r="Q1006" s="11">
        <f t="shared" si="187"/>
        <v>1095097.6749999996</v>
      </c>
      <c r="R1006" s="11">
        <f t="shared" si="188"/>
        <v>24692.875</v>
      </c>
      <c r="S1006" s="11">
        <f t="shared" si="190"/>
        <v>0</v>
      </c>
      <c r="T1006" s="20"/>
    </row>
    <row r="1007" spans="1:20" x14ac:dyDescent="0.25">
      <c r="A1007">
        <v>2021021104</v>
      </c>
      <c r="B1007">
        <v>5</v>
      </c>
      <c r="C1007" s="7">
        <v>0.61080000000000001</v>
      </c>
      <c r="D1007" s="6">
        <f t="shared" si="180"/>
        <v>91620</v>
      </c>
      <c r="E1007" s="60">
        <v>1.04E-2</v>
      </c>
      <c r="F1007" s="6">
        <f t="shared" si="189"/>
        <v>0</v>
      </c>
      <c r="G1007" s="7">
        <v>0.22564999999999999</v>
      </c>
      <c r="H1007" s="6">
        <f t="shared" si="181"/>
        <v>2820.625</v>
      </c>
      <c r="I1007" s="7">
        <v>0</v>
      </c>
      <c r="J1007" s="6">
        <f t="shared" si="182"/>
        <v>0</v>
      </c>
      <c r="K1007" s="20"/>
      <c r="L1007" s="6">
        <f t="shared" si="183"/>
        <v>64000</v>
      </c>
      <c r="M1007" s="6">
        <f t="shared" si="184"/>
        <v>2820.625</v>
      </c>
      <c r="N1007" s="6">
        <f t="shared" si="185"/>
        <v>0</v>
      </c>
      <c r="O1007" s="6">
        <f t="shared" si="186"/>
        <v>24799.375</v>
      </c>
      <c r="P1007" s="6">
        <f t="shared" si="191"/>
        <v>106.5</v>
      </c>
      <c r="Q1007" s="11">
        <f t="shared" si="187"/>
        <v>1095764.5499999996</v>
      </c>
      <c r="R1007" s="11">
        <f t="shared" si="188"/>
        <v>24799.375</v>
      </c>
      <c r="S1007" s="11">
        <f t="shared" si="190"/>
        <v>0</v>
      </c>
      <c r="T1007" s="20"/>
    </row>
    <row r="1008" spans="1:20" x14ac:dyDescent="0.25">
      <c r="A1008">
        <v>2021021105</v>
      </c>
      <c r="B1008">
        <v>5</v>
      </c>
      <c r="C1008" s="7">
        <v>0.62263000000000002</v>
      </c>
      <c r="D1008" s="6">
        <f t="shared" si="180"/>
        <v>93394.5</v>
      </c>
      <c r="E1008" s="60">
        <v>6.8399999999999997E-3</v>
      </c>
      <c r="F1008" s="6">
        <f t="shared" si="189"/>
        <v>0</v>
      </c>
      <c r="G1008" s="7">
        <v>0.20261999999999999</v>
      </c>
      <c r="H1008" s="6">
        <f t="shared" si="181"/>
        <v>2532.75</v>
      </c>
      <c r="I1008" s="7">
        <v>0</v>
      </c>
      <c r="J1008" s="6">
        <f t="shared" si="182"/>
        <v>0</v>
      </c>
      <c r="K1008" s="20"/>
      <c r="L1008" s="6">
        <f t="shared" si="183"/>
        <v>64000</v>
      </c>
      <c r="M1008" s="6">
        <f t="shared" si="184"/>
        <v>2532.75</v>
      </c>
      <c r="N1008" s="6">
        <f t="shared" si="185"/>
        <v>0</v>
      </c>
      <c r="O1008" s="6">
        <f t="shared" si="186"/>
        <v>26861.75</v>
      </c>
      <c r="P1008" s="6">
        <f t="shared" si="191"/>
        <v>2062.375</v>
      </c>
      <c r="Q1008" s="11">
        <f t="shared" si="187"/>
        <v>1094369.0499999996</v>
      </c>
      <c r="R1008" s="11">
        <f t="shared" si="188"/>
        <v>26861.75</v>
      </c>
      <c r="S1008" s="11">
        <f t="shared" si="190"/>
        <v>0</v>
      </c>
      <c r="T1008" s="20"/>
    </row>
    <row r="1009" spans="1:20" x14ac:dyDescent="0.25">
      <c r="A1009">
        <v>2021021106</v>
      </c>
      <c r="B1009">
        <v>5</v>
      </c>
      <c r="C1009" s="7">
        <v>0.65242</v>
      </c>
      <c r="D1009" s="6">
        <f t="shared" si="180"/>
        <v>97863</v>
      </c>
      <c r="E1009" s="60">
        <v>2.9E-4</v>
      </c>
      <c r="F1009" s="6">
        <f t="shared" si="189"/>
        <v>0</v>
      </c>
      <c r="G1009" s="7">
        <v>0.17741999999999999</v>
      </c>
      <c r="H1009" s="6">
        <f t="shared" si="181"/>
        <v>2217.75</v>
      </c>
      <c r="I1009" s="7">
        <v>0</v>
      </c>
      <c r="J1009" s="6">
        <f t="shared" si="182"/>
        <v>0</v>
      </c>
      <c r="K1009" s="20"/>
      <c r="L1009" s="6">
        <f t="shared" si="183"/>
        <v>64000</v>
      </c>
      <c r="M1009" s="6">
        <f t="shared" si="184"/>
        <v>2217.75</v>
      </c>
      <c r="N1009" s="6">
        <f t="shared" si="185"/>
        <v>0</v>
      </c>
      <c r="O1009" s="6">
        <f t="shared" si="186"/>
        <v>31645.25</v>
      </c>
      <c r="P1009" s="6">
        <f t="shared" si="191"/>
        <v>4783.5</v>
      </c>
      <c r="Q1009" s="11">
        <f t="shared" si="187"/>
        <v>1088190.0499999996</v>
      </c>
      <c r="R1009" s="11">
        <f t="shared" si="188"/>
        <v>31645.25</v>
      </c>
      <c r="S1009" s="11">
        <f t="shared" si="190"/>
        <v>0</v>
      </c>
      <c r="T1009" s="20"/>
    </row>
    <row r="1010" spans="1:20" x14ac:dyDescent="0.25">
      <c r="A1010">
        <v>2021021107</v>
      </c>
      <c r="B1010">
        <v>5</v>
      </c>
      <c r="C1010" s="7">
        <v>0.69315000000000004</v>
      </c>
      <c r="D1010" s="6">
        <f t="shared" si="180"/>
        <v>103972.5</v>
      </c>
      <c r="E1010" s="60">
        <v>4.2999999999999999E-4</v>
      </c>
      <c r="F1010" s="6">
        <f t="shared" si="189"/>
        <v>0</v>
      </c>
      <c r="G1010" s="7">
        <v>0.16381999999999999</v>
      </c>
      <c r="H1010" s="6">
        <f t="shared" si="181"/>
        <v>2047.75</v>
      </c>
      <c r="I1010" s="7">
        <v>0</v>
      </c>
      <c r="J1010" s="6">
        <f t="shared" si="182"/>
        <v>0</v>
      </c>
      <c r="K1010" s="20"/>
      <c r="L1010" s="6">
        <f t="shared" si="183"/>
        <v>64000</v>
      </c>
      <c r="M1010" s="6">
        <f t="shared" si="184"/>
        <v>2047.75</v>
      </c>
      <c r="N1010" s="6">
        <f t="shared" si="185"/>
        <v>0</v>
      </c>
      <c r="O1010" s="6">
        <f t="shared" si="186"/>
        <v>37924.75</v>
      </c>
      <c r="P1010" s="6">
        <f t="shared" si="191"/>
        <v>6279.5</v>
      </c>
      <c r="Q1010" s="11">
        <f t="shared" si="187"/>
        <v>1075731.5499999996</v>
      </c>
      <c r="R1010" s="11">
        <f t="shared" si="188"/>
        <v>37924.75</v>
      </c>
      <c r="S1010" s="11">
        <f t="shared" si="190"/>
        <v>0</v>
      </c>
      <c r="T1010" s="20"/>
    </row>
    <row r="1011" spans="1:20" x14ac:dyDescent="0.25">
      <c r="A1011">
        <v>2021021108</v>
      </c>
      <c r="B1011">
        <v>5</v>
      </c>
      <c r="C1011" s="7">
        <v>0.72728999999999999</v>
      </c>
      <c r="D1011" s="6">
        <f t="shared" si="180"/>
        <v>109093.5</v>
      </c>
      <c r="E1011" s="60">
        <v>6.9999999999999994E-5</v>
      </c>
      <c r="F1011" s="6">
        <f t="shared" si="189"/>
        <v>0</v>
      </c>
      <c r="G1011" s="7">
        <v>0.17596000000000001</v>
      </c>
      <c r="H1011" s="6">
        <f t="shared" si="181"/>
        <v>2199.5</v>
      </c>
      <c r="I1011" s="7">
        <v>4.2439999999999999E-2</v>
      </c>
      <c r="J1011" s="6">
        <f t="shared" si="182"/>
        <v>3395.2</v>
      </c>
      <c r="K1011" s="20"/>
      <c r="L1011" s="6">
        <f t="shared" si="183"/>
        <v>64000</v>
      </c>
      <c r="M1011" s="6">
        <f t="shared" si="184"/>
        <v>2199.5</v>
      </c>
      <c r="N1011" s="6">
        <f t="shared" si="185"/>
        <v>3395.2</v>
      </c>
      <c r="O1011" s="6">
        <f t="shared" si="186"/>
        <v>39498.800000000003</v>
      </c>
      <c r="P1011" s="6">
        <f t="shared" si="191"/>
        <v>1574.0500000000029</v>
      </c>
      <c r="Q1011" s="11">
        <f t="shared" si="187"/>
        <v>1061698.9999999995</v>
      </c>
      <c r="R1011" s="11">
        <f t="shared" si="188"/>
        <v>39498.800000000003</v>
      </c>
      <c r="S1011" s="11">
        <f t="shared" si="190"/>
        <v>0</v>
      </c>
      <c r="T1011" s="20"/>
    </row>
    <row r="1012" spans="1:20" x14ac:dyDescent="0.25">
      <c r="A1012">
        <v>2021021109</v>
      </c>
      <c r="B1012">
        <v>5</v>
      </c>
      <c r="C1012" s="7">
        <v>0.74382999999999999</v>
      </c>
      <c r="D1012" s="6">
        <f t="shared" si="180"/>
        <v>111574.5</v>
      </c>
      <c r="E1012" s="60">
        <v>2.7499999999999998E-3</v>
      </c>
      <c r="F1012" s="6">
        <f t="shared" si="189"/>
        <v>0</v>
      </c>
      <c r="G1012" s="7">
        <v>0.21648000000000001</v>
      </c>
      <c r="H1012" s="6">
        <f t="shared" si="181"/>
        <v>2706</v>
      </c>
      <c r="I1012" s="7">
        <v>0.23752000000000001</v>
      </c>
      <c r="J1012" s="6">
        <f t="shared" si="182"/>
        <v>19001.600000000002</v>
      </c>
      <c r="K1012" s="20"/>
      <c r="L1012" s="6">
        <f t="shared" si="183"/>
        <v>64000</v>
      </c>
      <c r="M1012" s="6">
        <f t="shared" si="184"/>
        <v>2706</v>
      </c>
      <c r="N1012" s="6">
        <f t="shared" si="185"/>
        <v>19001.600000000002</v>
      </c>
      <c r="O1012" s="6">
        <f t="shared" si="186"/>
        <v>25866.899999999998</v>
      </c>
      <c r="P1012" s="6">
        <f t="shared" si="191"/>
        <v>-13631.900000000005</v>
      </c>
      <c r="Q1012" s="11">
        <f t="shared" si="187"/>
        <v>1061298.3499999996</v>
      </c>
      <c r="R1012" s="11">
        <f t="shared" si="188"/>
        <v>25866.899999999998</v>
      </c>
      <c r="S1012" s="11">
        <f t="shared" si="190"/>
        <v>0</v>
      </c>
      <c r="T1012" s="20"/>
    </row>
    <row r="1013" spans="1:20" x14ac:dyDescent="0.25">
      <c r="A1013">
        <v>2021021110</v>
      </c>
      <c r="B1013">
        <v>5</v>
      </c>
      <c r="C1013" s="7">
        <v>0.74916000000000005</v>
      </c>
      <c r="D1013" s="6">
        <f t="shared" si="180"/>
        <v>112374</v>
      </c>
      <c r="E1013" s="60">
        <v>1.41E-3</v>
      </c>
      <c r="F1013" s="6">
        <f t="shared" si="189"/>
        <v>0</v>
      </c>
      <c r="G1013" s="7">
        <v>0.2291</v>
      </c>
      <c r="H1013" s="6">
        <f t="shared" si="181"/>
        <v>2863.75</v>
      </c>
      <c r="I1013" s="7">
        <v>0.43962000000000001</v>
      </c>
      <c r="J1013" s="6">
        <f t="shared" si="182"/>
        <v>35169.599999999999</v>
      </c>
      <c r="K1013" s="20"/>
      <c r="L1013" s="6">
        <f t="shared" si="183"/>
        <v>64000</v>
      </c>
      <c r="M1013" s="6">
        <f t="shared" si="184"/>
        <v>2863.75</v>
      </c>
      <c r="N1013" s="6">
        <f t="shared" si="185"/>
        <v>35169.599999999999</v>
      </c>
      <c r="O1013" s="6">
        <f t="shared" si="186"/>
        <v>10340.650000000001</v>
      </c>
      <c r="P1013" s="6">
        <f t="shared" si="191"/>
        <v>-15526.249999999996</v>
      </c>
      <c r="Q1013" s="11">
        <f t="shared" si="187"/>
        <v>1076423.9499999997</v>
      </c>
      <c r="R1013" s="11">
        <f t="shared" si="188"/>
        <v>10340.650000000001</v>
      </c>
      <c r="S1013" s="11">
        <f t="shared" si="190"/>
        <v>0</v>
      </c>
      <c r="T1013" s="20"/>
    </row>
    <row r="1014" spans="1:20" x14ac:dyDescent="0.25">
      <c r="A1014">
        <v>2021021111</v>
      </c>
      <c r="B1014">
        <v>5</v>
      </c>
      <c r="C1014" s="8">
        <v>0.74914000000000003</v>
      </c>
      <c r="D1014" s="6">
        <f t="shared" si="180"/>
        <v>112371</v>
      </c>
      <c r="E1014" s="60">
        <v>5.1369999999999999E-2</v>
      </c>
      <c r="F1014" s="6">
        <f t="shared" si="189"/>
        <v>0</v>
      </c>
      <c r="G1014" s="7">
        <v>0.26379999999999998</v>
      </c>
      <c r="H1014" s="6">
        <f t="shared" si="181"/>
        <v>3297.4999999999995</v>
      </c>
      <c r="I1014" s="7">
        <v>0.45234000000000002</v>
      </c>
      <c r="J1014" s="6">
        <f t="shared" si="182"/>
        <v>36187.200000000004</v>
      </c>
      <c r="K1014" s="20"/>
      <c r="L1014" s="6">
        <f t="shared" si="183"/>
        <v>64000</v>
      </c>
      <c r="M1014" s="6">
        <f t="shared" si="184"/>
        <v>3297.4999999999995</v>
      </c>
      <c r="N1014" s="6">
        <f t="shared" si="185"/>
        <v>36187.200000000004</v>
      </c>
      <c r="O1014" s="6">
        <f t="shared" si="186"/>
        <v>8886.2999999999956</v>
      </c>
      <c r="P1014" s="6">
        <f t="shared" si="191"/>
        <v>-1454.3500000000058</v>
      </c>
      <c r="Q1014" s="11">
        <f t="shared" si="187"/>
        <v>1093003.8999999997</v>
      </c>
      <c r="R1014" s="11">
        <f t="shared" si="188"/>
        <v>8886.2999999999956</v>
      </c>
      <c r="S1014" s="11">
        <f t="shared" si="190"/>
        <v>0</v>
      </c>
      <c r="T1014" s="20"/>
    </row>
    <row r="1015" spans="1:20" x14ac:dyDescent="0.25">
      <c r="A1015">
        <v>2021021112</v>
      </c>
      <c r="B1015">
        <v>5</v>
      </c>
      <c r="C1015" s="8">
        <v>0.74526000000000003</v>
      </c>
      <c r="D1015" s="6">
        <f t="shared" si="180"/>
        <v>111789</v>
      </c>
      <c r="E1015" s="60">
        <v>0.10811999999999999</v>
      </c>
      <c r="F1015" s="6">
        <f t="shared" si="189"/>
        <v>0</v>
      </c>
      <c r="G1015" s="7">
        <v>0.35002</v>
      </c>
      <c r="H1015" s="6">
        <f t="shared" si="181"/>
        <v>4375.25</v>
      </c>
      <c r="I1015" s="7">
        <v>0.46092</v>
      </c>
      <c r="J1015" s="6">
        <f t="shared" si="182"/>
        <v>36873.599999999999</v>
      </c>
      <c r="K1015" s="20"/>
      <c r="L1015" s="6">
        <f t="shared" si="183"/>
        <v>64000</v>
      </c>
      <c r="M1015" s="6">
        <f t="shared" si="184"/>
        <v>4375.25</v>
      </c>
      <c r="N1015" s="6">
        <f t="shared" si="185"/>
        <v>36873.599999999999</v>
      </c>
      <c r="O1015" s="6">
        <f t="shared" si="186"/>
        <v>6540.1500000000015</v>
      </c>
      <c r="P1015" s="6">
        <f t="shared" si="191"/>
        <v>-2346.1499999999942</v>
      </c>
      <c r="Q1015" s="11">
        <f t="shared" si="187"/>
        <v>1111929.9999999998</v>
      </c>
      <c r="R1015" s="11">
        <f t="shared" si="188"/>
        <v>6540.1500000000015</v>
      </c>
      <c r="S1015" s="11">
        <f t="shared" si="190"/>
        <v>0</v>
      </c>
      <c r="T1015" s="20"/>
    </row>
    <row r="1016" spans="1:20" x14ac:dyDescent="0.25">
      <c r="A1016">
        <v>2021021113</v>
      </c>
      <c r="B1016">
        <v>5</v>
      </c>
      <c r="C1016" s="8">
        <v>0.73990999999999996</v>
      </c>
      <c r="D1016" s="6">
        <f t="shared" si="180"/>
        <v>110986.5</v>
      </c>
      <c r="E1016" s="60">
        <v>0.16639000000000001</v>
      </c>
      <c r="F1016" s="6">
        <f t="shared" si="189"/>
        <v>0</v>
      </c>
      <c r="G1016" s="7">
        <v>0.41728999999999999</v>
      </c>
      <c r="H1016" s="6">
        <f t="shared" si="181"/>
        <v>5216.125</v>
      </c>
      <c r="I1016" s="7">
        <v>0.49979000000000001</v>
      </c>
      <c r="J1016" s="6">
        <f t="shared" si="182"/>
        <v>39983.200000000004</v>
      </c>
      <c r="K1016" s="20"/>
      <c r="L1016" s="6">
        <f t="shared" si="183"/>
        <v>64000</v>
      </c>
      <c r="M1016" s="6">
        <f t="shared" si="184"/>
        <v>5216.125</v>
      </c>
      <c r="N1016" s="6">
        <f t="shared" si="185"/>
        <v>39983.200000000004</v>
      </c>
      <c r="O1016" s="6">
        <f t="shared" si="186"/>
        <v>1787.1749999999956</v>
      </c>
      <c r="P1016" s="6">
        <f t="shared" si="191"/>
        <v>-4752.9750000000058</v>
      </c>
      <c r="Q1016" s="11">
        <f t="shared" si="187"/>
        <v>1135609.0749999997</v>
      </c>
      <c r="R1016" s="11">
        <f t="shared" si="188"/>
        <v>1787.1749999999956</v>
      </c>
      <c r="S1016" s="11">
        <f t="shared" si="190"/>
        <v>0</v>
      </c>
      <c r="T1016" s="20"/>
    </row>
    <row r="1017" spans="1:20" x14ac:dyDescent="0.25">
      <c r="A1017">
        <v>2021021114</v>
      </c>
      <c r="B1017">
        <v>5</v>
      </c>
      <c r="C1017" s="8">
        <v>0.73468</v>
      </c>
      <c r="D1017" s="6">
        <f t="shared" si="180"/>
        <v>110202</v>
      </c>
      <c r="E1017" s="60">
        <v>0.20685000000000001</v>
      </c>
      <c r="F1017" s="6">
        <f t="shared" si="189"/>
        <v>0</v>
      </c>
      <c r="G1017" s="7">
        <v>0.46854000000000001</v>
      </c>
      <c r="H1017" s="6">
        <f t="shared" si="181"/>
        <v>5856.75</v>
      </c>
      <c r="I1017" s="7">
        <v>0.52744000000000002</v>
      </c>
      <c r="J1017" s="6">
        <f t="shared" si="182"/>
        <v>42195.200000000004</v>
      </c>
      <c r="K1017" s="20"/>
      <c r="L1017" s="6">
        <f t="shared" si="183"/>
        <v>64000</v>
      </c>
      <c r="M1017" s="6">
        <f t="shared" si="184"/>
        <v>5856.75</v>
      </c>
      <c r="N1017" s="6">
        <f t="shared" si="185"/>
        <v>40345.25</v>
      </c>
      <c r="O1017" s="6">
        <f t="shared" si="186"/>
        <v>0</v>
      </c>
      <c r="P1017" s="6">
        <f t="shared" si="191"/>
        <v>-1787.1749999999956</v>
      </c>
      <c r="Q1017" s="11">
        <f t="shared" si="187"/>
        <v>1161075.3249999997</v>
      </c>
      <c r="R1017" s="11">
        <f t="shared" si="188"/>
        <v>0</v>
      </c>
      <c r="S1017" s="11">
        <f t="shared" si="190"/>
        <v>0</v>
      </c>
      <c r="T1017" s="20"/>
    </row>
    <row r="1018" spans="1:20" x14ac:dyDescent="0.25">
      <c r="A1018">
        <v>2021021115</v>
      </c>
      <c r="B1018">
        <v>5</v>
      </c>
      <c r="C1018" s="8">
        <v>0.72948999999999997</v>
      </c>
      <c r="D1018" s="6">
        <f t="shared" si="180"/>
        <v>109423.5</v>
      </c>
      <c r="E1018" s="60">
        <v>0.27078000000000002</v>
      </c>
      <c r="F1018" s="6">
        <f t="shared" si="189"/>
        <v>0</v>
      </c>
      <c r="G1018" s="7">
        <v>0.50388999999999995</v>
      </c>
      <c r="H1018" s="6">
        <f t="shared" si="181"/>
        <v>6298.6249999999991</v>
      </c>
      <c r="I1018" s="7">
        <v>0.55656000000000005</v>
      </c>
      <c r="J1018" s="6">
        <f t="shared" si="182"/>
        <v>44524.800000000003</v>
      </c>
      <c r="K1018" s="20"/>
      <c r="L1018" s="6">
        <f t="shared" si="183"/>
        <v>64000</v>
      </c>
      <c r="M1018" s="6">
        <f t="shared" si="184"/>
        <v>6298.6249999999991</v>
      </c>
      <c r="N1018" s="6">
        <f t="shared" si="185"/>
        <v>39124.875</v>
      </c>
      <c r="O1018" s="6">
        <f t="shared" si="186"/>
        <v>0</v>
      </c>
      <c r="P1018" s="6">
        <f t="shared" si="191"/>
        <v>0</v>
      </c>
      <c r="Q1018" s="11">
        <f t="shared" si="187"/>
        <v>1186541.5749999997</v>
      </c>
      <c r="R1018" s="11">
        <f t="shared" si="188"/>
        <v>0</v>
      </c>
      <c r="S1018" s="11">
        <f t="shared" si="190"/>
        <v>0</v>
      </c>
      <c r="T1018" s="20"/>
    </row>
    <row r="1019" spans="1:20" x14ac:dyDescent="0.25">
      <c r="A1019">
        <v>2021021116</v>
      </c>
      <c r="B1019">
        <v>5</v>
      </c>
      <c r="C1019" s="8">
        <v>0.72801000000000005</v>
      </c>
      <c r="D1019" s="6">
        <f t="shared" si="180"/>
        <v>109201.5</v>
      </c>
      <c r="E1019" s="60">
        <v>0.31143999999999999</v>
      </c>
      <c r="F1019" s="6">
        <f t="shared" si="189"/>
        <v>0</v>
      </c>
      <c r="G1019" s="7">
        <v>0.53737999999999997</v>
      </c>
      <c r="H1019" s="6">
        <f t="shared" si="181"/>
        <v>6717.25</v>
      </c>
      <c r="I1019" s="7">
        <v>0.42621999999999999</v>
      </c>
      <c r="J1019" s="6">
        <f t="shared" si="182"/>
        <v>34097.599999999999</v>
      </c>
      <c r="K1019" s="20"/>
      <c r="L1019" s="6">
        <f t="shared" si="183"/>
        <v>64000</v>
      </c>
      <c r="M1019" s="6">
        <f t="shared" si="184"/>
        <v>6717.25</v>
      </c>
      <c r="N1019" s="6">
        <f t="shared" si="185"/>
        <v>34097.599999999999</v>
      </c>
      <c r="O1019" s="6">
        <f t="shared" si="186"/>
        <v>4386.6500000000015</v>
      </c>
      <c r="P1019" s="6">
        <f t="shared" si="191"/>
        <v>4386.6500000000015</v>
      </c>
      <c r="Q1019" s="11">
        <f t="shared" si="187"/>
        <v>1207621.1749999998</v>
      </c>
      <c r="R1019" s="11">
        <f t="shared" si="188"/>
        <v>4386.6500000000015</v>
      </c>
      <c r="S1019" s="11">
        <f t="shared" si="190"/>
        <v>0</v>
      </c>
      <c r="T1019" s="20"/>
    </row>
    <row r="1020" spans="1:20" x14ac:dyDescent="0.25">
      <c r="A1020">
        <v>2021021117</v>
      </c>
      <c r="B1020">
        <v>5</v>
      </c>
      <c r="C1020" s="8">
        <v>0.73560000000000003</v>
      </c>
      <c r="D1020" s="6">
        <f t="shared" si="180"/>
        <v>110340</v>
      </c>
      <c r="E1020" s="60">
        <v>0.3266</v>
      </c>
      <c r="F1020" s="6">
        <f t="shared" si="189"/>
        <v>0</v>
      </c>
      <c r="G1020" s="7">
        <v>0.55974999999999997</v>
      </c>
      <c r="H1020" s="6">
        <f t="shared" si="181"/>
        <v>6996.875</v>
      </c>
      <c r="I1020" s="7">
        <v>0.11107</v>
      </c>
      <c r="J1020" s="6">
        <f t="shared" si="182"/>
        <v>8885.6</v>
      </c>
      <c r="K1020" s="20"/>
      <c r="L1020" s="6">
        <f t="shared" si="183"/>
        <v>64000</v>
      </c>
      <c r="M1020" s="6">
        <f t="shared" si="184"/>
        <v>6996.875</v>
      </c>
      <c r="N1020" s="6">
        <f t="shared" si="185"/>
        <v>8885.6</v>
      </c>
      <c r="O1020" s="6">
        <f t="shared" si="186"/>
        <v>30457.525000000001</v>
      </c>
      <c r="P1020" s="6">
        <f t="shared" si="191"/>
        <v>26070.875</v>
      </c>
      <c r="Q1020" s="11">
        <f t="shared" si="187"/>
        <v>1202629.8999999999</v>
      </c>
      <c r="R1020" s="11">
        <f t="shared" si="188"/>
        <v>30457.525000000001</v>
      </c>
      <c r="S1020" s="11">
        <f t="shared" si="190"/>
        <v>0</v>
      </c>
      <c r="T1020" s="20"/>
    </row>
    <row r="1021" spans="1:20" x14ac:dyDescent="0.25">
      <c r="A1021">
        <v>2021021118</v>
      </c>
      <c r="B1021">
        <v>5</v>
      </c>
      <c r="C1021" s="8">
        <v>0.75394000000000005</v>
      </c>
      <c r="D1021" s="6">
        <f t="shared" si="180"/>
        <v>113091.00000000001</v>
      </c>
      <c r="E1021" s="60">
        <v>0.25957000000000002</v>
      </c>
      <c r="F1021" s="6">
        <f t="shared" si="189"/>
        <v>0</v>
      </c>
      <c r="G1021" s="7">
        <v>0.55284999999999995</v>
      </c>
      <c r="H1021" s="6">
        <f t="shared" si="181"/>
        <v>6910.6249999999991</v>
      </c>
      <c r="I1021" s="7">
        <v>3.8600000000000001E-3</v>
      </c>
      <c r="J1021" s="6">
        <f t="shared" si="182"/>
        <v>308.8</v>
      </c>
      <c r="K1021" s="20"/>
      <c r="L1021" s="6">
        <f t="shared" si="183"/>
        <v>64000</v>
      </c>
      <c r="M1021" s="6">
        <f t="shared" si="184"/>
        <v>6910.6249999999991</v>
      </c>
      <c r="N1021" s="6">
        <f t="shared" si="185"/>
        <v>308.8</v>
      </c>
      <c r="O1021" s="6">
        <f t="shared" si="186"/>
        <v>41871.575000000012</v>
      </c>
      <c r="P1021" s="6">
        <f t="shared" si="191"/>
        <v>11414.05000000001</v>
      </c>
      <c r="Q1021" s="11">
        <f t="shared" si="187"/>
        <v>1186224.575</v>
      </c>
      <c r="R1021" s="11">
        <f t="shared" si="188"/>
        <v>41871.575000000012</v>
      </c>
      <c r="S1021" s="11">
        <f t="shared" si="190"/>
        <v>0</v>
      </c>
      <c r="T1021" s="20"/>
    </row>
    <row r="1022" spans="1:20" x14ac:dyDescent="0.25">
      <c r="A1022">
        <v>2021021119</v>
      </c>
      <c r="B1022">
        <v>5</v>
      </c>
      <c r="C1022" s="8">
        <v>0.76909000000000005</v>
      </c>
      <c r="D1022" s="6">
        <f t="shared" si="180"/>
        <v>115363.50000000001</v>
      </c>
      <c r="E1022" s="60">
        <v>0.25192999999999999</v>
      </c>
      <c r="F1022" s="6">
        <f t="shared" si="189"/>
        <v>0</v>
      </c>
      <c r="G1022" s="7">
        <v>0.56816999999999995</v>
      </c>
      <c r="H1022" s="6">
        <f t="shared" si="181"/>
        <v>7102.1249999999991</v>
      </c>
      <c r="I1022" s="7">
        <v>0</v>
      </c>
      <c r="J1022" s="6">
        <f t="shared" si="182"/>
        <v>0</v>
      </c>
      <c r="K1022" s="20"/>
      <c r="L1022" s="6">
        <f t="shared" si="183"/>
        <v>64000</v>
      </c>
      <c r="M1022" s="6">
        <f t="shared" si="184"/>
        <v>7102.1249999999991</v>
      </c>
      <c r="N1022" s="6">
        <f t="shared" si="185"/>
        <v>0</v>
      </c>
      <c r="O1022" s="6">
        <f t="shared" si="186"/>
        <v>44261.375000000015</v>
      </c>
      <c r="P1022" s="6">
        <f t="shared" si="191"/>
        <v>2389.8000000000029</v>
      </c>
      <c r="Q1022" s="11">
        <f t="shared" si="187"/>
        <v>1167429.45</v>
      </c>
      <c r="R1022" s="11">
        <f t="shared" si="188"/>
        <v>44261.375000000015</v>
      </c>
      <c r="S1022" s="11">
        <f t="shared" si="190"/>
        <v>0</v>
      </c>
      <c r="T1022" s="20"/>
    </row>
    <row r="1023" spans="1:20" x14ac:dyDescent="0.25">
      <c r="A1023">
        <v>2021021120</v>
      </c>
      <c r="B1023">
        <v>5</v>
      </c>
      <c r="C1023" s="8">
        <v>0.76053999999999999</v>
      </c>
      <c r="D1023" s="6">
        <f t="shared" si="180"/>
        <v>114081</v>
      </c>
      <c r="E1023" s="60">
        <v>0.24290999999999999</v>
      </c>
      <c r="F1023" s="6">
        <f t="shared" si="189"/>
        <v>0</v>
      </c>
      <c r="G1023" s="7">
        <v>0.51998999999999995</v>
      </c>
      <c r="H1023" s="6">
        <f t="shared" si="181"/>
        <v>6499.8749999999991</v>
      </c>
      <c r="I1023" s="7">
        <v>0</v>
      </c>
      <c r="J1023" s="6">
        <f t="shared" si="182"/>
        <v>0</v>
      </c>
      <c r="K1023" s="20"/>
      <c r="L1023" s="6">
        <f t="shared" si="183"/>
        <v>64000</v>
      </c>
      <c r="M1023" s="6">
        <f t="shared" si="184"/>
        <v>6499.8749999999991</v>
      </c>
      <c r="N1023" s="6">
        <f t="shared" si="185"/>
        <v>0</v>
      </c>
      <c r="O1023" s="6">
        <f t="shared" si="186"/>
        <v>43581.125</v>
      </c>
      <c r="P1023" s="6">
        <f t="shared" si="191"/>
        <v>-680.25000000001455</v>
      </c>
      <c r="Q1023" s="11">
        <f t="shared" si="187"/>
        <v>1149314.575</v>
      </c>
      <c r="R1023" s="11">
        <f t="shared" si="188"/>
        <v>43581.125</v>
      </c>
      <c r="S1023" s="11">
        <f t="shared" si="190"/>
        <v>0</v>
      </c>
      <c r="T1023" s="20"/>
    </row>
    <row r="1024" spans="1:20" x14ac:dyDescent="0.25">
      <c r="A1024">
        <v>2021021121</v>
      </c>
      <c r="B1024">
        <v>5</v>
      </c>
      <c r="C1024" s="8">
        <v>0.74558000000000002</v>
      </c>
      <c r="D1024" s="6">
        <f t="shared" si="180"/>
        <v>111837</v>
      </c>
      <c r="E1024" s="60">
        <v>0.24301</v>
      </c>
      <c r="F1024" s="6">
        <f t="shared" si="189"/>
        <v>0</v>
      </c>
      <c r="G1024" s="7">
        <v>0.51151000000000002</v>
      </c>
      <c r="H1024" s="6">
        <f t="shared" si="181"/>
        <v>6393.875</v>
      </c>
      <c r="I1024" s="7">
        <v>0</v>
      </c>
      <c r="J1024" s="6">
        <f t="shared" si="182"/>
        <v>0</v>
      </c>
      <c r="K1024" s="20"/>
      <c r="L1024" s="6">
        <f t="shared" si="183"/>
        <v>64000</v>
      </c>
      <c r="M1024" s="6">
        <f t="shared" si="184"/>
        <v>6393.875</v>
      </c>
      <c r="N1024" s="6">
        <f t="shared" si="185"/>
        <v>0</v>
      </c>
      <c r="O1024" s="6">
        <f t="shared" si="186"/>
        <v>41443.125</v>
      </c>
      <c r="P1024" s="6">
        <f t="shared" si="191"/>
        <v>-2138</v>
      </c>
      <c r="Q1024" s="11">
        <f t="shared" si="187"/>
        <v>1133337.7</v>
      </c>
      <c r="R1024" s="11">
        <f t="shared" si="188"/>
        <v>41443.125</v>
      </c>
      <c r="S1024" s="11">
        <f t="shared" si="190"/>
        <v>0</v>
      </c>
      <c r="T1024" s="20"/>
    </row>
    <row r="1025" spans="1:20" x14ac:dyDescent="0.25">
      <c r="A1025">
        <v>2021021122</v>
      </c>
      <c r="B1025">
        <v>5</v>
      </c>
      <c r="C1025" s="8">
        <v>0.72343999999999997</v>
      </c>
      <c r="D1025" s="6">
        <f t="shared" si="180"/>
        <v>108516</v>
      </c>
      <c r="E1025" s="60">
        <v>0.23841000000000001</v>
      </c>
      <c r="F1025" s="6">
        <f t="shared" si="189"/>
        <v>0</v>
      </c>
      <c r="G1025" s="7">
        <v>0.52625</v>
      </c>
      <c r="H1025" s="6">
        <f t="shared" si="181"/>
        <v>6578.125</v>
      </c>
      <c r="I1025" s="7">
        <v>0</v>
      </c>
      <c r="J1025" s="6">
        <f t="shared" si="182"/>
        <v>0</v>
      </c>
      <c r="K1025" s="20"/>
      <c r="L1025" s="6">
        <f t="shared" si="183"/>
        <v>64000</v>
      </c>
      <c r="M1025" s="6">
        <f t="shared" si="184"/>
        <v>6578.125</v>
      </c>
      <c r="N1025" s="6">
        <f t="shared" si="185"/>
        <v>0</v>
      </c>
      <c r="O1025" s="6">
        <f t="shared" si="186"/>
        <v>37937.875</v>
      </c>
      <c r="P1025" s="6">
        <f t="shared" si="191"/>
        <v>-3505.25</v>
      </c>
      <c r="Q1025" s="11">
        <f t="shared" si="187"/>
        <v>1120866.075</v>
      </c>
      <c r="R1025" s="11">
        <f t="shared" si="188"/>
        <v>37937.875</v>
      </c>
      <c r="S1025" s="11">
        <f t="shared" si="190"/>
        <v>0</v>
      </c>
      <c r="T1025" s="20"/>
    </row>
    <row r="1026" spans="1:20" x14ac:dyDescent="0.25">
      <c r="A1026">
        <v>2021021123</v>
      </c>
      <c r="B1026">
        <v>5</v>
      </c>
      <c r="C1026" s="8">
        <v>0.69369999999999998</v>
      </c>
      <c r="D1026" s="6">
        <f t="shared" si="180"/>
        <v>104055</v>
      </c>
      <c r="E1026" s="60">
        <v>0.31245000000000001</v>
      </c>
      <c r="F1026" s="6">
        <f t="shared" si="189"/>
        <v>0</v>
      </c>
      <c r="G1026" s="7">
        <v>0.50878000000000001</v>
      </c>
      <c r="H1026" s="6">
        <f t="shared" si="181"/>
        <v>6359.75</v>
      </c>
      <c r="I1026" s="7">
        <v>0</v>
      </c>
      <c r="J1026" s="6">
        <f t="shared" si="182"/>
        <v>0</v>
      </c>
      <c r="K1026" s="20"/>
      <c r="L1026" s="6">
        <f t="shared" si="183"/>
        <v>64000</v>
      </c>
      <c r="M1026" s="6">
        <f t="shared" si="184"/>
        <v>6359.75</v>
      </c>
      <c r="N1026" s="6">
        <f t="shared" si="185"/>
        <v>0</v>
      </c>
      <c r="O1026" s="6">
        <f t="shared" si="186"/>
        <v>33695.25</v>
      </c>
      <c r="P1026" s="6">
        <f t="shared" si="191"/>
        <v>-4242.625</v>
      </c>
      <c r="Q1026" s="11">
        <f t="shared" si="187"/>
        <v>1112637.075</v>
      </c>
      <c r="R1026" s="11">
        <f t="shared" si="188"/>
        <v>33695.25</v>
      </c>
      <c r="S1026" s="11">
        <f t="shared" si="190"/>
        <v>0</v>
      </c>
      <c r="T1026" s="20"/>
    </row>
    <row r="1027" spans="1:20" x14ac:dyDescent="0.25">
      <c r="A1027">
        <v>2021021124</v>
      </c>
      <c r="B1027">
        <v>5</v>
      </c>
      <c r="C1027" s="8">
        <v>0.66669</v>
      </c>
      <c r="D1027" s="6">
        <f t="shared" si="180"/>
        <v>100003.5</v>
      </c>
      <c r="E1027" s="60">
        <v>0.36201</v>
      </c>
      <c r="F1027" s="6">
        <f t="shared" si="189"/>
        <v>0</v>
      </c>
      <c r="G1027" s="7">
        <v>0.51710999999999996</v>
      </c>
      <c r="H1027" s="6">
        <f t="shared" si="181"/>
        <v>6463.8749999999991</v>
      </c>
      <c r="I1027" s="7">
        <v>0</v>
      </c>
      <c r="J1027" s="6">
        <f t="shared" si="182"/>
        <v>0</v>
      </c>
      <c r="K1027" s="20"/>
      <c r="L1027" s="6">
        <f t="shared" si="183"/>
        <v>64000</v>
      </c>
      <c r="M1027" s="6">
        <f t="shared" si="184"/>
        <v>6463.8749999999991</v>
      </c>
      <c r="N1027" s="6">
        <f t="shared" si="185"/>
        <v>0</v>
      </c>
      <c r="O1027" s="6">
        <f t="shared" si="186"/>
        <v>29539.625</v>
      </c>
      <c r="P1027" s="6">
        <f t="shared" si="191"/>
        <v>-4155.625</v>
      </c>
      <c r="Q1027" s="11">
        <f t="shared" si="187"/>
        <v>1108563.7</v>
      </c>
      <c r="R1027" s="11">
        <f t="shared" si="188"/>
        <v>29539.625</v>
      </c>
      <c r="S1027" s="11">
        <f t="shared" si="190"/>
        <v>0</v>
      </c>
      <c r="T1027" s="20"/>
    </row>
    <row r="1028" spans="1:20" x14ac:dyDescent="0.25">
      <c r="A1028">
        <v>2021021201</v>
      </c>
      <c r="B1028">
        <v>6</v>
      </c>
      <c r="C1028" s="8">
        <v>0.64681</v>
      </c>
      <c r="D1028" s="6">
        <f t="shared" si="180"/>
        <v>97021.5</v>
      </c>
      <c r="E1028" s="60">
        <v>0.42255999999999999</v>
      </c>
      <c r="F1028" s="6">
        <f t="shared" si="189"/>
        <v>0</v>
      </c>
      <c r="G1028" s="7">
        <v>0.53937999999999997</v>
      </c>
      <c r="H1028" s="6">
        <f t="shared" si="181"/>
        <v>6742.25</v>
      </c>
      <c r="I1028" s="7">
        <v>0</v>
      </c>
      <c r="J1028" s="6">
        <f t="shared" si="182"/>
        <v>0</v>
      </c>
      <c r="K1028" s="20"/>
      <c r="L1028" s="6">
        <f t="shared" si="183"/>
        <v>64000</v>
      </c>
      <c r="M1028" s="6">
        <f t="shared" si="184"/>
        <v>6742.25</v>
      </c>
      <c r="N1028" s="6">
        <f t="shared" si="185"/>
        <v>0</v>
      </c>
      <c r="O1028" s="6">
        <f t="shared" si="186"/>
        <v>26279.25</v>
      </c>
      <c r="P1028" s="6">
        <f t="shared" si="191"/>
        <v>-3260.375</v>
      </c>
      <c r="Q1028" s="11">
        <f t="shared" si="187"/>
        <v>1107750.7</v>
      </c>
      <c r="R1028" s="11">
        <f t="shared" si="188"/>
        <v>26279.25</v>
      </c>
      <c r="S1028" s="11">
        <f t="shared" si="190"/>
        <v>0</v>
      </c>
      <c r="T1028" s="20"/>
    </row>
    <row r="1029" spans="1:20" x14ac:dyDescent="0.25">
      <c r="A1029">
        <v>2021021202</v>
      </c>
      <c r="B1029">
        <v>6</v>
      </c>
      <c r="C1029" s="8">
        <v>0.63709000000000005</v>
      </c>
      <c r="D1029" s="6">
        <f t="shared" ref="D1029:D1092" si="192">D$18*C1029</f>
        <v>95563.5</v>
      </c>
      <c r="E1029" s="60">
        <v>0.50612000000000001</v>
      </c>
      <c r="F1029" s="6">
        <f t="shared" si="189"/>
        <v>0</v>
      </c>
      <c r="G1029" s="7">
        <v>0.53086999999999995</v>
      </c>
      <c r="H1029" s="6">
        <f t="shared" ref="H1029:H1092" si="193">H$18*G1029</f>
        <v>6635.8749999999991</v>
      </c>
      <c r="I1029" s="7">
        <v>0</v>
      </c>
      <c r="J1029" s="6">
        <f t="shared" ref="J1029:J1092" si="194">I1029*J$18</f>
        <v>0</v>
      </c>
      <c r="K1029" s="20"/>
      <c r="L1029" s="6">
        <f t="shared" si="183"/>
        <v>64000</v>
      </c>
      <c r="M1029" s="6">
        <f t="shared" si="184"/>
        <v>6635.8749999999991</v>
      </c>
      <c r="N1029" s="6">
        <f t="shared" si="185"/>
        <v>0</v>
      </c>
      <c r="O1029" s="6">
        <f t="shared" si="186"/>
        <v>24927.625</v>
      </c>
      <c r="P1029" s="6">
        <f t="shared" si="191"/>
        <v>-1351.625</v>
      </c>
      <c r="Q1029" s="11">
        <f t="shared" si="187"/>
        <v>1108289.325</v>
      </c>
      <c r="R1029" s="11">
        <f t="shared" si="188"/>
        <v>24927.625</v>
      </c>
      <c r="S1029" s="11">
        <f t="shared" si="190"/>
        <v>0</v>
      </c>
      <c r="T1029" s="20"/>
    </row>
    <row r="1030" spans="1:20" x14ac:dyDescent="0.25">
      <c r="A1030">
        <v>2021021203</v>
      </c>
      <c r="B1030">
        <v>6</v>
      </c>
      <c r="C1030" s="8">
        <v>0.63380000000000003</v>
      </c>
      <c r="D1030" s="6">
        <f t="shared" si="192"/>
        <v>95070</v>
      </c>
      <c r="E1030" s="60">
        <v>0.53710000000000002</v>
      </c>
      <c r="F1030" s="6">
        <f t="shared" si="189"/>
        <v>0</v>
      </c>
      <c r="G1030" s="7">
        <v>0.51548000000000005</v>
      </c>
      <c r="H1030" s="6">
        <f t="shared" si="193"/>
        <v>6443.5000000000009</v>
      </c>
      <c r="I1030" s="7">
        <v>0</v>
      </c>
      <c r="J1030" s="6">
        <f t="shared" si="194"/>
        <v>0</v>
      </c>
      <c r="K1030" s="20"/>
      <c r="L1030" s="6">
        <f t="shared" si="183"/>
        <v>64000</v>
      </c>
      <c r="M1030" s="6">
        <f t="shared" si="184"/>
        <v>6443.5000000000009</v>
      </c>
      <c r="N1030" s="6">
        <f t="shared" si="185"/>
        <v>0</v>
      </c>
      <c r="O1030" s="6">
        <f t="shared" si="186"/>
        <v>24626.5</v>
      </c>
      <c r="P1030" s="6">
        <f t="shared" si="191"/>
        <v>-301.125</v>
      </c>
      <c r="Q1030" s="11">
        <f t="shared" si="187"/>
        <v>1109129.075</v>
      </c>
      <c r="R1030" s="11">
        <f t="shared" si="188"/>
        <v>24626.5</v>
      </c>
      <c r="S1030" s="11">
        <f t="shared" si="190"/>
        <v>0</v>
      </c>
      <c r="T1030" s="20"/>
    </row>
    <row r="1031" spans="1:20" x14ac:dyDescent="0.25">
      <c r="A1031">
        <v>2021021204</v>
      </c>
      <c r="B1031">
        <v>6</v>
      </c>
      <c r="C1031" s="8">
        <v>0.63717000000000001</v>
      </c>
      <c r="D1031" s="6">
        <f t="shared" si="192"/>
        <v>95575.5</v>
      </c>
      <c r="E1031" s="60">
        <v>0.52212999999999998</v>
      </c>
      <c r="F1031" s="6">
        <f t="shared" si="189"/>
        <v>0</v>
      </c>
      <c r="G1031" s="7">
        <v>0.50122</v>
      </c>
      <c r="H1031" s="6">
        <f t="shared" si="193"/>
        <v>6265.25</v>
      </c>
      <c r="I1031" s="7">
        <v>0</v>
      </c>
      <c r="J1031" s="6">
        <f t="shared" si="194"/>
        <v>0</v>
      </c>
      <c r="K1031" s="20"/>
      <c r="L1031" s="6">
        <f t="shared" si="183"/>
        <v>64000</v>
      </c>
      <c r="M1031" s="6">
        <f t="shared" si="184"/>
        <v>6265.25</v>
      </c>
      <c r="N1031" s="6">
        <f t="shared" si="185"/>
        <v>0</v>
      </c>
      <c r="O1031" s="6">
        <f t="shared" si="186"/>
        <v>25310.25</v>
      </c>
      <c r="P1031" s="6">
        <f t="shared" si="191"/>
        <v>683.75</v>
      </c>
      <c r="Q1031" s="11">
        <f t="shared" si="187"/>
        <v>1109285.075</v>
      </c>
      <c r="R1031" s="11">
        <f t="shared" si="188"/>
        <v>25310.25</v>
      </c>
      <c r="S1031" s="11">
        <f t="shared" si="190"/>
        <v>0</v>
      </c>
      <c r="T1031" s="20"/>
    </row>
    <row r="1032" spans="1:20" x14ac:dyDescent="0.25">
      <c r="A1032">
        <v>2021021205</v>
      </c>
      <c r="B1032">
        <v>6</v>
      </c>
      <c r="C1032" s="8">
        <v>0.64856999999999998</v>
      </c>
      <c r="D1032" s="6">
        <f t="shared" si="192"/>
        <v>97285.5</v>
      </c>
      <c r="E1032" s="60">
        <v>0.52922000000000002</v>
      </c>
      <c r="F1032" s="6">
        <f t="shared" si="189"/>
        <v>0</v>
      </c>
      <c r="G1032" s="7">
        <v>0.42279</v>
      </c>
      <c r="H1032" s="6">
        <f t="shared" si="193"/>
        <v>5284.875</v>
      </c>
      <c r="I1032" s="7">
        <v>0</v>
      </c>
      <c r="J1032" s="6">
        <f t="shared" si="194"/>
        <v>0</v>
      </c>
      <c r="K1032" s="20"/>
      <c r="L1032" s="6">
        <f t="shared" si="183"/>
        <v>64000</v>
      </c>
      <c r="M1032" s="6">
        <f t="shared" si="184"/>
        <v>5284.875</v>
      </c>
      <c r="N1032" s="6">
        <f t="shared" si="185"/>
        <v>0</v>
      </c>
      <c r="O1032" s="6">
        <f t="shared" si="186"/>
        <v>28000.625</v>
      </c>
      <c r="P1032" s="6">
        <f t="shared" si="191"/>
        <v>2690.375</v>
      </c>
      <c r="Q1032" s="11">
        <f t="shared" si="187"/>
        <v>1106750.7</v>
      </c>
      <c r="R1032" s="11">
        <f t="shared" si="188"/>
        <v>28000.625</v>
      </c>
      <c r="S1032" s="11">
        <f t="shared" si="190"/>
        <v>0</v>
      </c>
      <c r="T1032" s="20"/>
    </row>
    <row r="1033" spans="1:20" x14ac:dyDescent="0.25">
      <c r="A1033">
        <v>2021021206</v>
      </c>
      <c r="B1033">
        <v>6</v>
      </c>
      <c r="C1033" s="8">
        <v>0.67596000000000001</v>
      </c>
      <c r="D1033" s="6">
        <f t="shared" si="192"/>
        <v>101394</v>
      </c>
      <c r="E1033" s="60">
        <v>0.58979000000000004</v>
      </c>
      <c r="F1033" s="6">
        <f t="shared" si="189"/>
        <v>0</v>
      </c>
      <c r="G1033" s="7">
        <v>0.3231</v>
      </c>
      <c r="H1033" s="6">
        <f t="shared" si="193"/>
        <v>4038.75</v>
      </c>
      <c r="I1033" s="7">
        <v>0</v>
      </c>
      <c r="J1033" s="6">
        <f t="shared" si="194"/>
        <v>0</v>
      </c>
      <c r="K1033" s="20"/>
      <c r="L1033" s="6">
        <f t="shared" si="183"/>
        <v>64000</v>
      </c>
      <c r="M1033" s="6">
        <f t="shared" si="184"/>
        <v>4038.75</v>
      </c>
      <c r="N1033" s="6">
        <f t="shared" si="185"/>
        <v>0</v>
      </c>
      <c r="O1033" s="6">
        <f t="shared" si="186"/>
        <v>33355.25</v>
      </c>
      <c r="P1033" s="6">
        <f t="shared" si="191"/>
        <v>5354.625</v>
      </c>
      <c r="Q1033" s="11">
        <f t="shared" si="187"/>
        <v>1098861.7</v>
      </c>
      <c r="R1033" s="11">
        <f t="shared" si="188"/>
        <v>33355.25</v>
      </c>
      <c r="S1033" s="11">
        <f t="shared" si="190"/>
        <v>0</v>
      </c>
      <c r="T1033" s="20"/>
    </row>
    <row r="1034" spans="1:20" x14ac:dyDescent="0.25">
      <c r="A1034">
        <v>2021021207</v>
      </c>
      <c r="B1034">
        <v>6</v>
      </c>
      <c r="C1034" s="8">
        <v>0.71694000000000002</v>
      </c>
      <c r="D1034" s="6">
        <f t="shared" si="192"/>
        <v>107541</v>
      </c>
      <c r="E1034" s="60">
        <v>0.63807000000000003</v>
      </c>
      <c r="F1034" s="6">
        <f t="shared" si="189"/>
        <v>0</v>
      </c>
      <c r="G1034" s="7">
        <v>0.24249999999999999</v>
      </c>
      <c r="H1034" s="6">
        <f t="shared" si="193"/>
        <v>3031.25</v>
      </c>
      <c r="I1034" s="7">
        <v>0</v>
      </c>
      <c r="J1034" s="6">
        <f t="shared" si="194"/>
        <v>0</v>
      </c>
      <c r="K1034" s="20"/>
      <c r="L1034" s="6">
        <f t="shared" si="183"/>
        <v>64000</v>
      </c>
      <c r="M1034" s="6">
        <f t="shared" si="184"/>
        <v>3031.25</v>
      </c>
      <c r="N1034" s="6">
        <f t="shared" si="185"/>
        <v>0</v>
      </c>
      <c r="O1034" s="6">
        <f t="shared" si="186"/>
        <v>40509.75</v>
      </c>
      <c r="P1034" s="6">
        <f t="shared" si="191"/>
        <v>7154.5</v>
      </c>
      <c r="Q1034" s="11">
        <f t="shared" si="187"/>
        <v>1083818.2</v>
      </c>
      <c r="R1034" s="11">
        <f t="shared" si="188"/>
        <v>40509.75</v>
      </c>
      <c r="S1034" s="11">
        <f t="shared" si="190"/>
        <v>0</v>
      </c>
      <c r="T1034" s="20"/>
    </row>
    <row r="1035" spans="1:20" x14ac:dyDescent="0.25">
      <c r="A1035">
        <v>2021021208</v>
      </c>
      <c r="B1035">
        <v>6</v>
      </c>
      <c r="C1035" s="8">
        <v>0.74885000000000002</v>
      </c>
      <c r="D1035" s="6">
        <f t="shared" si="192"/>
        <v>112327.5</v>
      </c>
      <c r="E1035" s="60">
        <v>0.51878999999999997</v>
      </c>
      <c r="F1035" s="6">
        <f t="shared" si="189"/>
        <v>0</v>
      </c>
      <c r="G1035" s="7">
        <v>0.19733999999999999</v>
      </c>
      <c r="H1035" s="6">
        <f t="shared" si="193"/>
        <v>2466.75</v>
      </c>
      <c r="I1035" s="7">
        <v>6.9489999999999996E-2</v>
      </c>
      <c r="J1035" s="6">
        <f t="shared" si="194"/>
        <v>5559.2</v>
      </c>
      <c r="K1035" s="20"/>
      <c r="L1035" s="6">
        <f t="shared" si="183"/>
        <v>64000</v>
      </c>
      <c r="M1035" s="6">
        <f t="shared" si="184"/>
        <v>2466.75</v>
      </c>
      <c r="N1035" s="6">
        <f t="shared" si="185"/>
        <v>5559.2</v>
      </c>
      <c r="O1035" s="6">
        <f t="shared" si="186"/>
        <v>40301.550000000003</v>
      </c>
      <c r="P1035" s="6">
        <f t="shared" si="191"/>
        <v>-208.19999999999709</v>
      </c>
      <c r="Q1035" s="11">
        <f t="shared" si="187"/>
        <v>1068982.8999999999</v>
      </c>
      <c r="R1035" s="11">
        <f t="shared" si="188"/>
        <v>40301.550000000003</v>
      </c>
      <c r="S1035" s="11">
        <f t="shared" si="190"/>
        <v>0</v>
      </c>
      <c r="T1035" s="20"/>
    </row>
    <row r="1036" spans="1:20" x14ac:dyDescent="0.25">
      <c r="A1036">
        <v>2021021209</v>
      </c>
      <c r="B1036">
        <v>6</v>
      </c>
      <c r="C1036" s="8">
        <v>0.76361000000000001</v>
      </c>
      <c r="D1036" s="6">
        <f t="shared" si="192"/>
        <v>114541.5</v>
      </c>
      <c r="E1036" s="60">
        <v>0.48420999999999997</v>
      </c>
      <c r="F1036" s="6">
        <f t="shared" si="189"/>
        <v>0</v>
      </c>
      <c r="G1036" s="7">
        <v>0.20399</v>
      </c>
      <c r="H1036" s="6">
        <f t="shared" si="193"/>
        <v>2549.875</v>
      </c>
      <c r="I1036" s="7">
        <v>0.36985000000000001</v>
      </c>
      <c r="J1036" s="6">
        <f t="shared" si="194"/>
        <v>29588</v>
      </c>
      <c r="K1036" s="20"/>
      <c r="L1036" s="6">
        <f t="shared" si="183"/>
        <v>64000</v>
      </c>
      <c r="M1036" s="6">
        <f t="shared" si="184"/>
        <v>2549.875</v>
      </c>
      <c r="N1036" s="6">
        <f t="shared" si="185"/>
        <v>29588</v>
      </c>
      <c r="O1036" s="6">
        <f t="shared" si="186"/>
        <v>18403.625</v>
      </c>
      <c r="P1036" s="6">
        <f t="shared" si="191"/>
        <v>-21897.925000000003</v>
      </c>
      <c r="Q1036" s="11">
        <f t="shared" si="187"/>
        <v>1076045.5249999999</v>
      </c>
      <c r="R1036" s="11">
        <f t="shared" si="188"/>
        <v>18403.625</v>
      </c>
      <c r="S1036" s="11">
        <f t="shared" si="190"/>
        <v>0</v>
      </c>
      <c r="T1036" s="20"/>
    </row>
    <row r="1037" spans="1:20" x14ac:dyDescent="0.25">
      <c r="A1037">
        <v>2021021210</v>
      </c>
      <c r="B1037">
        <v>6</v>
      </c>
      <c r="C1037" s="8">
        <v>0.76663999999999999</v>
      </c>
      <c r="D1037" s="6">
        <f t="shared" si="192"/>
        <v>114996</v>
      </c>
      <c r="E1037" s="60">
        <v>0.39493</v>
      </c>
      <c r="F1037" s="6">
        <f t="shared" si="189"/>
        <v>0</v>
      </c>
      <c r="G1037" s="7">
        <v>0.22444</v>
      </c>
      <c r="H1037" s="6">
        <f t="shared" si="193"/>
        <v>2805.5</v>
      </c>
      <c r="I1037" s="7">
        <v>0.58591000000000004</v>
      </c>
      <c r="J1037" s="6">
        <f t="shared" si="194"/>
        <v>46872.800000000003</v>
      </c>
      <c r="K1037" s="20"/>
      <c r="L1037" s="6">
        <f t="shared" si="183"/>
        <v>64000</v>
      </c>
      <c r="M1037" s="6">
        <f t="shared" si="184"/>
        <v>2805.5</v>
      </c>
      <c r="N1037" s="6">
        <f t="shared" si="185"/>
        <v>46872.800000000003</v>
      </c>
      <c r="O1037" s="6">
        <f t="shared" si="186"/>
        <v>1317.6999999999971</v>
      </c>
      <c r="P1037" s="6">
        <f t="shared" si="191"/>
        <v>-17085.925000000003</v>
      </c>
      <c r="Q1037" s="11">
        <f t="shared" si="187"/>
        <v>1100194.075</v>
      </c>
      <c r="R1037" s="11">
        <f t="shared" si="188"/>
        <v>1317.6999999999971</v>
      </c>
      <c r="S1037" s="11">
        <f t="shared" si="190"/>
        <v>0</v>
      </c>
      <c r="T1037" s="20"/>
    </row>
    <row r="1038" spans="1:20" x14ac:dyDescent="0.25">
      <c r="A1038">
        <v>2021021211</v>
      </c>
      <c r="B1038">
        <v>6</v>
      </c>
      <c r="C1038" s="8">
        <v>0.76319999999999999</v>
      </c>
      <c r="D1038" s="6">
        <f t="shared" si="192"/>
        <v>114480</v>
      </c>
      <c r="E1038" s="60">
        <v>0.31008000000000002</v>
      </c>
      <c r="F1038" s="6">
        <f t="shared" si="189"/>
        <v>0</v>
      </c>
      <c r="G1038" s="7">
        <v>0.2361</v>
      </c>
      <c r="H1038" s="6">
        <f t="shared" si="193"/>
        <v>2951.25</v>
      </c>
      <c r="I1038" s="7">
        <v>0.61131000000000002</v>
      </c>
      <c r="J1038" s="6">
        <f t="shared" si="194"/>
        <v>48904.800000000003</v>
      </c>
      <c r="K1038" s="20"/>
      <c r="L1038" s="6">
        <f t="shared" si="183"/>
        <v>64000</v>
      </c>
      <c r="M1038" s="6">
        <f t="shared" si="184"/>
        <v>2951.25</v>
      </c>
      <c r="N1038" s="6">
        <f t="shared" si="185"/>
        <v>47528.75</v>
      </c>
      <c r="O1038" s="6">
        <f t="shared" si="186"/>
        <v>0</v>
      </c>
      <c r="P1038" s="6">
        <f t="shared" si="191"/>
        <v>-1317.6999999999971</v>
      </c>
      <c r="Q1038" s="11">
        <f t="shared" si="187"/>
        <v>1125660.325</v>
      </c>
      <c r="R1038" s="11">
        <f t="shared" si="188"/>
        <v>0</v>
      </c>
      <c r="S1038" s="11">
        <f t="shared" si="190"/>
        <v>0</v>
      </c>
      <c r="T1038" s="20"/>
    </row>
    <row r="1039" spans="1:20" x14ac:dyDescent="0.25">
      <c r="A1039">
        <v>2021021212</v>
      </c>
      <c r="B1039">
        <v>6</v>
      </c>
      <c r="C1039" s="8">
        <v>0.75490000000000002</v>
      </c>
      <c r="D1039" s="6">
        <f t="shared" si="192"/>
        <v>113235</v>
      </c>
      <c r="E1039" s="60">
        <v>0.18078</v>
      </c>
      <c r="F1039" s="6">
        <f t="shared" si="189"/>
        <v>0</v>
      </c>
      <c r="G1039" s="7">
        <v>0.24404999999999999</v>
      </c>
      <c r="H1039" s="6">
        <f t="shared" si="193"/>
        <v>3050.625</v>
      </c>
      <c r="I1039" s="7">
        <v>0.58431999999999995</v>
      </c>
      <c r="J1039" s="6">
        <f t="shared" si="194"/>
        <v>46745.599999999999</v>
      </c>
      <c r="K1039" s="20"/>
      <c r="L1039" s="6">
        <f t="shared" si="183"/>
        <v>64000</v>
      </c>
      <c r="M1039" s="6">
        <f t="shared" si="184"/>
        <v>3050.625</v>
      </c>
      <c r="N1039" s="6">
        <f t="shared" si="185"/>
        <v>46184.375</v>
      </c>
      <c r="O1039" s="6">
        <f t="shared" si="186"/>
        <v>0</v>
      </c>
      <c r="P1039" s="6">
        <f t="shared" si="191"/>
        <v>0</v>
      </c>
      <c r="Q1039" s="11">
        <f t="shared" si="187"/>
        <v>1151126.575</v>
      </c>
      <c r="R1039" s="11">
        <f t="shared" si="188"/>
        <v>0</v>
      </c>
      <c r="S1039" s="11">
        <f t="shared" si="190"/>
        <v>0</v>
      </c>
      <c r="T1039" s="20"/>
    </row>
    <row r="1040" spans="1:20" x14ac:dyDescent="0.25">
      <c r="A1040">
        <v>2021021213</v>
      </c>
      <c r="B1040">
        <v>6</v>
      </c>
      <c r="C1040" s="8">
        <v>0.74495999999999996</v>
      </c>
      <c r="D1040" s="6">
        <f t="shared" si="192"/>
        <v>111744</v>
      </c>
      <c r="E1040" s="60">
        <v>0.17996999999999999</v>
      </c>
      <c r="F1040" s="6">
        <f t="shared" si="189"/>
        <v>0</v>
      </c>
      <c r="G1040" s="7">
        <v>0.2046</v>
      </c>
      <c r="H1040" s="6">
        <f t="shared" si="193"/>
        <v>2557.5</v>
      </c>
      <c r="I1040" s="7">
        <v>0.59194000000000002</v>
      </c>
      <c r="J1040" s="6">
        <f t="shared" si="194"/>
        <v>47355.200000000004</v>
      </c>
      <c r="K1040" s="20"/>
      <c r="L1040" s="6">
        <f t="shared" si="183"/>
        <v>64000</v>
      </c>
      <c r="M1040" s="6">
        <f t="shared" si="184"/>
        <v>2557.5</v>
      </c>
      <c r="N1040" s="6">
        <f t="shared" si="185"/>
        <v>45186.5</v>
      </c>
      <c r="O1040" s="6">
        <f t="shared" si="186"/>
        <v>0</v>
      </c>
      <c r="P1040" s="6">
        <f t="shared" si="191"/>
        <v>0</v>
      </c>
      <c r="Q1040" s="11">
        <f t="shared" si="187"/>
        <v>1176592.825</v>
      </c>
      <c r="R1040" s="11">
        <f t="shared" si="188"/>
        <v>0</v>
      </c>
      <c r="S1040" s="11">
        <f t="shared" si="190"/>
        <v>0</v>
      </c>
      <c r="T1040" s="20"/>
    </row>
    <row r="1041" spans="1:20" x14ac:dyDescent="0.25">
      <c r="A1041">
        <v>2021021214</v>
      </c>
      <c r="B1041">
        <v>6</v>
      </c>
      <c r="C1041" s="8">
        <v>0.73580000000000001</v>
      </c>
      <c r="D1041" s="6">
        <f t="shared" si="192"/>
        <v>110370</v>
      </c>
      <c r="E1041" s="60">
        <v>9.1189999999999993E-2</v>
      </c>
      <c r="F1041" s="6">
        <f t="shared" si="189"/>
        <v>0</v>
      </c>
      <c r="G1041" s="7">
        <v>0.18132999999999999</v>
      </c>
      <c r="H1041" s="6">
        <f t="shared" si="193"/>
        <v>2266.625</v>
      </c>
      <c r="I1041" s="7">
        <v>0.61631999999999998</v>
      </c>
      <c r="J1041" s="6">
        <f t="shared" si="194"/>
        <v>49305.599999999999</v>
      </c>
      <c r="K1041" s="20"/>
      <c r="L1041" s="6">
        <f t="shared" si="183"/>
        <v>64000</v>
      </c>
      <c r="M1041" s="6">
        <f t="shared" si="184"/>
        <v>2266.625</v>
      </c>
      <c r="N1041" s="6">
        <f t="shared" si="185"/>
        <v>44103.375</v>
      </c>
      <c r="O1041" s="6">
        <f t="shared" si="186"/>
        <v>0</v>
      </c>
      <c r="P1041" s="6">
        <f t="shared" si="191"/>
        <v>0</v>
      </c>
      <c r="Q1041" s="11">
        <f t="shared" si="187"/>
        <v>1202059.075</v>
      </c>
      <c r="R1041" s="11">
        <f t="shared" si="188"/>
        <v>0</v>
      </c>
      <c r="S1041" s="11">
        <f t="shared" si="190"/>
        <v>0</v>
      </c>
      <c r="T1041" s="20"/>
    </row>
    <row r="1042" spans="1:20" x14ac:dyDescent="0.25">
      <c r="A1042">
        <v>2021021215</v>
      </c>
      <c r="B1042">
        <v>6</v>
      </c>
      <c r="C1042" s="8">
        <v>0.72723000000000004</v>
      </c>
      <c r="D1042" s="6">
        <f t="shared" si="192"/>
        <v>109084.5</v>
      </c>
      <c r="E1042" s="60">
        <v>7.3000000000000001E-3</v>
      </c>
      <c r="F1042" s="6">
        <f t="shared" si="189"/>
        <v>0</v>
      </c>
      <c r="G1042" s="7">
        <v>0.18806999999999999</v>
      </c>
      <c r="H1042" s="6">
        <f t="shared" si="193"/>
        <v>2350.875</v>
      </c>
      <c r="I1042" s="7">
        <v>0.59375</v>
      </c>
      <c r="J1042" s="6">
        <f t="shared" si="194"/>
        <v>47500</v>
      </c>
      <c r="K1042" s="20"/>
      <c r="L1042" s="6">
        <f t="shared" si="183"/>
        <v>64000</v>
      </c>
      <c r="M1042" s="6">
        <f t="shared" si="184"/>
        <v>2350.875</v>
      </c>
      <c r="N1042" s="6">
        <f t="shared" si="185"/>
        <v>42733.625</v>
      </c>
      <c r="O1042" s="6">
        <f t="shared" si="186"/>
        <v>0</v>
      </c>
      <c r="P1042" s="6">
        <f t="shared" si="191"/>
        <v>0</v>
      </c>
      <c r="Q1042" s="11">
        <f t="shared" si="187"/>
        <v>1227525.325</v>
      </c>
      <c r="R1042" s="11">
        <f t="shared" si="188"/>
        <v>0</v>
      </c>
      <c r="S1042" s="11">
        <f t="shared" si="190"/>
        <v>0</v>
      </c>
      <c r="T1042" s="20"/>
    </row>
    <row r="1043" spans="1:20" x14ac:dyDescent="0.25">
      <c r="A1043">
        <v>2021021216</v>
      </c>
      <c r="B1043">
        <v>6</v>
      </c>
      <c r="C1043" s="8">
        <v>0.72145999999999999</v>
      </c>
      <c r="D1043" s="6">
        <f t="shared" si="192"/>
        <v>108219</v>
      </c>
      <c r="E1043" s="60">
        <v>5.0650000000000001E-2</v>
      </c>
      <c r="F1043" s="6">
        <f t="shared" si="189"/>
        <v>0</v>
      </c>
      <c r="G1043" s="7">
        <v>0.20055000000000001</v>
      </c>
      <c r="H1043" s="6">
        <f t="shared" si="193"/>
        <v>2506.875</v>
      </c>
      <c r="I1043" s="7">
        <v>0.38105</v>
      </c>
      <c r="J1043" s="6">
        <f t="shared" si="194"/>
        <v>30484</v>
      </c>
      <c r="K1043" s="20"/>
      <c r="L1043" s="6">
        <f t="shared" si="183"/>
        <v>64000</v>
      </c>
      <c r="M1043" s="6">
        <f t="shared" si="184"/>
        <v>2506.875</v>
      </c>
      <c r="N1043" s="6">
        <f t="shared" si="185"/>
        <v>30484</v>
      </c>
      <c r="O1043" s="6">
        <f t="shared" si="186"/>
        <v>11228.125</v>
      </c>
      <c r="P1043" s="6">
        <f t="shared" si="191"/>
        <v>11228.125</v>
      </c>
      <c r="Q1043" s="11">
        <f t="shared" si="187"/>
        <v>1241763.45</v>
      </c>
      <c r="R1043" s="11">
        <f t="shared" si="188"/>
        <v>11228.125</v>
      </c>
      <c r="S1043" s="11">
        <f t="shared" si="190"/>
        <v>0</v>
      </c>
      <c r="T1043" s="20"/>
    </row>
    <row r="1044" spans="1:20" x14ac:dyDescent="0.25">
      <c r="A1044">
        <v>2021021217</v>
      </c>
      <c r="B1044">
        <v>6</v>
      </c>
      <c r="C1044" s="8">
        <v>0.72624999999999995</v>
      </c>
      <c r="D1044" s="6">
        <f t="shared" si="192"/>
        <v>108937.49999999999</v>
      </c>
      <c r="E1044" s="60">
        <v>2.5229999999999999E-2</v>
      </c>
      <c r="F1044" s="6">
        <f t="shared" si="189"/>
        <v>0</v>
      </c>
      <c r="G1044" s="7">
        <v>0.22384000000000001</v>
      </c>
      <c r="H1044" s="6">
        <f t="shared" si="193"/>
        <v>2798</v>
      </c>
      <c r="I1044" s="7">
        <v>8.1839999999999996E-2</v>
      </c>
      <c r="J1044" s="6">
        <f t="shared" si="194"/>
        <v>6547.2</v>
      </c>
      <c r="K1044" s="20"/>
      <c r="L1044" s="6">
        <f t="shared" ref="L1044:L1107" si="195">IF(D1044-F1044&gt;C$17,C$17,D1044-F1044)</f>
        <v>64000</v>
      </c>
      <c r="M1044" s="6">
        <f t="shared" ref="M1044:M1107" si="196">IF(D1044-F1044-L1044&gt;H1044,H1044,D1044-F1044-L1044)</f>
        <v>2798</v>
      </c>
      <c r="N1044" s="6">
        <f t="shared" ref="N1044:N1107" si="197">IF(D1044-F1044-L1044-M1044&gt;J1044,J1044,D1044-F1044-L1044-M1044)</f>
        <v>6547.2</v>
      </c>
      <c r="O1044" s="6">
        <f t="shared" ref="O1044:O1107" si="198">D1044-F1044-L1044-M1044-N1044</f>
        <v>35592.299999999988</v>
      </c>
      <c r="P1044" s="6">
        <f t="shared" si="191"/>
        <v>24364.174999999988</v>
      </c>
      <c r="Q1044" s="11">
        <f t="shared" ref="Q1044:Q1107" si="199">IF(AA$25*P$17-AA$24+Q1043-O1044&gt;Q$19,Q$19,IF(AA$25*P$17-AA$24+Q1043-O1044&lt;0,0,AA$25*P$17-AA$24+Q1043-O1044))</f>
        <v>1231637.3999999999</v>
      </c>
      <c r="R1044" s="11">
        <f t="shared" ref="R1044:R1107" si="200">IF(Q1043-Q1044+P$17-AA$24&lt;O1044,Q1043-Q1044+P$17-AA$24,O1044)</f>
        <v>35592.299999999988</v>
      </c>
      <c r="S1044" s="11">
        <f t="shared" si="190"/>
        <v>0</v>
      </c>
      <c r="T1044" s="20"/>
    </row>
    <row r="1045" spans="1:20" x14ac:dyDescent="0.25">
      <c r="A1045">
        <v>2021021218</v>
      </c>
      <c r="B1045">
        <v>6</v>
      </c>
      <c r="C1045" s="8">
        <v>0.74197999999999997</v>
      </c>
      <c r="D1045" s="6">
        <f t="shared" si="192"/>
        <v>111297</v>
      </c>
      <c r="E1045" s="60">
        <v>3.4199999999999999E-3</v>
      </c>
      <c r="F1045" s="6">
        <f t="shared" ref="F1045:F1108" si="201">F$18*E1045</f>
        <v>0</v>
      </c>
      <c r="G1045" s="7">
        <v>0.25545000000000001</v>
      </c>
      <c r="H1045" s="6">
        <f t="shared" si="193"/>
        <v>3193.125</v>
      </c>
      <c r="I1045" s="7">
        <v>0</v>
      </c>
      <c r="J1045" s="6">
        <f t="shared" si="194"/>
        <v>0</v>
      </c>
      <c r="K1045" s="20"/>
      <c r="L1045" s="6">
        <f t="shared" si="195"/>
        <v>64000</v>
      </c>
      <c r="M1045" s="6">
        <f t="shared" si="196"/>
        <v>3193.125</v>
      </c>
      <c r="N1045" s="6">
        <f t="shared" si="197"/>
        <v>0</v>
      </c>
      <c r="O1045" s="6">
        <f t="shared" si="198"/>
        <v>44103.875</v>
      </c>
      <c r="P1045" s="6">
        <f t="shared" si="191"/>
        <v>8511.5750000000116</v>
      </c>
      <c r="Q1045" s="11">
        <f t="shared" si="199"/>
        <v>1212999.7749999999</v>
      </c>
      <c r="R1045" s="11">
        <f t="shared" si="200"/>
        <v>44103.875</v>
      </c>
      <c r="S1045" s="11">
        <f t="shared" ref="S1045:S1108" si="202">O1045-R1045</f>
        <v>0</v>
      </c>
      <c r="T1045" s="20"/>
    </row>
    <row r="1046" spans="1:20" x14ac:dyDescent="0.25">
      <c r="A1046">
        <v>2021021219</v>
      </c>
      <c r="B1046">
        <v>6</v>
      </c>
      <c r="C1046" s="8">
        <v>0.75605999999999995</v>
      </c>
      <c r="D1046" s="6">
        <f t="shared" si="192"/>
        <v>113409</v>
      </c>
      <c r="E1046" s="60">
        <v>1.0330000000000001E-2</v>
      </c>
      <c r="F1046" s="6">
        <f t="shared" si="201"/>
        <v>0</v>
      </c>
      <c r="G1046" s="7">
        <v>0.29398000000000002</v>
      </c>
      <c r="H1046" s="6">
        <f t="shared" si="193"/>
        <v>3674.7500000000005</v>
      </c>
      <c r="I1046" s="7">
        <v>0</v>
      </c>
      <c r="J1046" s="6">
        <f t="shared" si="194"/>
        <v>0</v>
      </c>
      <c r="K1046" s="20"/>
      <c r="L1046" s="6">
        <f t="shared" si="195"/>
        <v>64000</v>
      </c>
      <c r="M1046" s="6">
        <f t="shared" si="196"/>
        <v>3674.7500000000005</v>
      </c>
      <c r="N1046" s="6">
        <f t="shared" si="197"/>
        <v>0</v>
      </c>
      <c r="O1046" s="6">
        <f t="shared" si="198"/>
        <v>45734.25</v>
      </c>
      <c r="P1046" s="6">
        <f t="shared" ref="P1046:P1109" si="203">O1046-O1045</f>
        <v>1630.375</v>
      </c>
      <c r="Q1046" s="11">
        <f t="shared" si="199"/>
        <v>1192731.7749999999</v>
      </c>
      <c r="R1046" s="11">
        <f t="shared" si="200"/>
        <v>45734.25</v>
      </c>
      <c r="S1046" s="11">
        <f t="shared" si="202"/>
        <v>0</v>
      </c>
      <c r="T1046" s="20"/>
    </row>
    <row r="1047" spans="1:20" x14ac:dyDescent="0.25">
      <c r="A1047">
        <v>2021021220</v>
      </c>
      <c r="B1047">
        <v>6</v>
      </c>
      <c r="C1047" s="8">
        <v>0.74865999999999999</v>
      </c>
      <c r="D1047" s="6">
        <f t="shared" si="192"/>
        <v>112299</v>
      </c>
      <c r="E1047" s="60">
        <v>5.1000000000000004E-3</v>
      </c>
      <c r="F1047" s="6">
        <f t="shared" si="201"/>
        <v>0</v>
      </c>
      <c r="G1047" s="7">
        <v>0.34444000000000002</v>
      </c>
      <c r="H1047" s="6">
        <f t="shared" si="193"/>
        <v>4305.5</v>
      </c>
      <c r="I1047" s="7">
        <v>0</v>
      </c>
      <c r="J1047" s="6">
        <f t="shared" si="194"/>
        <v>0</v>
      </c>
      <c r="K1047" s="20"/>
      <c r="L1047" s="6">
        <f t="shared" si="195"/>
        <v>64000</v>
      </c>
      <c r="M1047" s="6">
        <f t="shared" si="196"/>
        <v>4305.5</v>
      </c>
      <c r="N1047" s="6">
        <f t="shared" si="197"/>
        <v>0</v>
      </c>
      <c r="O1047" s="6">
        <f t="shared" si="198"/>
        <v>43993.5</v>
      </c>
      <c r="P1047" s="6">
        <f t="shared" si="203"/>
        <v>-1740.75</v>
      </c>
      <c r="Q1047" s="11">
        <f t="shared" si="199"/>
        <v>1174204.5249999999</v>
      </c>
      <c r="R1047" s="11">
        <f t="shared" si="200"/>
        <v>43993.5</v>
      </c>
      <c r="S1047" s="11">
        <f t="shared" si="202"/>
        <v>0</v>
      </c>
      <c r="T1047" s="20"/>
    </row>
    <row r="1048" spans="1:20" x14ac:dyDescent="0.25">
      <c r="A1048">
        <v>2021021221</v>
      </c>
      <c r="B1048">
        <v>6</v>
      </c>
      <c r="C1048" s="8">
        <v>0.73282999999999998</v>
      </c>
      <c r="D1048" s="6">
        <f t="shared" si="192"/>
        <v>109924.5</v>
      </c>
      <c r="E1048" s="60">
        <v>7.5799999999999999E-3</v>
      </c>
      <c r="F1048" s="6">
        <f t="shared" si="201"/>
        <v>0</v>
      </c>
      <c r="G1048" s="7">
        <v>0.39643</v>
      </c>
      <c r="H1048" s="6">
        <f t="shared" si="193"/>
        <v>4955.375</v>
      </c>
      <c r="I1048" s="7">
        <v>0</v>
      </c>
      <c r="J1048" s="6">
        <f t="shared" si="194"/>
        <v>0</v>
      </c>
      <c r="K1048" s="20"/>
      <c r="L1048" s="6">
        <f t="shared" si="195"/>
        <v>64000</v>
      </c>
      <c r="M1048" s="6">
        <f t="shared" si="196"/>
        <v>4955.375</v>
      </c>
      <c r="N1048" s="6">
        <f t="shared" si="197"/>
        <v>0</v>
      </c>
      <c r="O1048" s="6">
        <f t="shared" si="198"/>
        <v>40969.125</v>
      </c>
      <c r="P1048" s="6">
        <f t="shared" si="203"/>
        <v>-3024.375</v>
      </c>
      <c r="Q1048" s="11">
        <f t="shared" si="199"/>
        <v>1158701.6499999999</v>
      </c>
      <c r="R1048" s="11">
        <f t="shared" si="200"/>
        <v>40969.125</v>
      </c>
      <c r="S1048" s="11">
        <f t="shared" si="202"/>
        <v>0</v>
      </c>
      <c r="T1048" s="20"/>
    </row>
    <row r="1049" spans="1:20" x14ac:dyDescent="0.25">
      <c r="A1049">
        <v>2021021222</v>
      </c>
      <c r="B1049">
        <v>6</v>
      </c>
      <c r="C1049" s="8">
        <v>0.71211000000000002</v>
      </c>
      <c r="D1049" s="6">
        <f t="shared" si="192"/>
        <v>106816.5</v>
      </c>
      <c r="E1049" s="60">
        <v>9.8600000000000007E-3</v>
      </c>
      <c r="F1049" s="6">
        <f t="shared" si="201"/>
        <v>0</v>
      </c>
      <c r="G1049" s="7">
        <v>0.43737999999999999</v>
      </c>
      <c r="H1049" s="6">
        <f t="shared" si="193"/>
        <v>5467.25</v>
      </c>
      <c r="I1049" s="7">
        <v>0</v>
      </c>
      <c r="J1049" s="6">
        <f t="shared" si="194"/>
        <v>0</v>
      </c>
      <c r="K1049" s="20"/>
      <c r="L1049" s="6">
        <f t="shared" si="195"/>
        <v>64000</v>
      </c>
      <c r="M1049" s="6">
        <f t="shared" si="196"/>
        <v>5467.25</v>
      </c>
      <c r="N1049" s="6">
        <f t="shared" si="197"/>
        <v>0</v>
      </c>
      <c r="O1049" s="6">
        <f t="shared" si="198"/>
        <v>37349.25</v>
      </c>
      <c r="P1049" s="6">
        <f t="shared" si="203"/>
        <v>-3619.875</v>
      </c>
      <c r="Q1049" s="11">
        <f t="shared" si="199"/>
        <v>1146818.6499999999</v>
      </c>
      <c r="R1049" s="11">
        <f t="shared" si="200"/>
        <v>37349.25</v>
      </c>
      <c r="S1049" s="11">
        <f t="shared" si="202"/>
        <v>0</v>
      </c>
      <c r="T1049" s="20"/>
    </row>
    <row r="1050" spans="1:20" x14ac:dyDescent="0.25">
      <c r="A1050">
        <v>2021021223</v>
      </c>
      <c r="B1050">
        <v>6</v>
      </c>
      <c r="C1050" s="8">
        <v>0.68416999999999994</v>
      </c>
      <c r="D1050" s="6">
        <f t="shared" si="192"/>
        <v>102625.49999999999</v>
      </c>
      <c r="E1050" s="60">
        <v>6.4799999999999996E-3</v>
      </c>
      <c r="F1050" s="6">
        <f t="shared" si="201"/>
        <v>0</v>
      </c>
      <c r="G1050" s="7">
        <v>0.48049999999999998</v>
      </c>
      <c r="H1050" s="6">
        <f t="shared" si="193"/>
        <v>6006.25</v>
      </c>
      <c r="I1050" s="7">
        <v>0</v>
      </c>
      <c r="J1050" s="6">
        <f t="shared" si="194"/>
        <v>0</v>
      </c>
      <c r="K1050" s="20"/>
      <c r="L1050" s="6">
        <f t="shared" si="195"/>
        <v>64000</v>
      </c>
      <c r="M1050" s="6">
        <f t="shared" si="196"/>
        <v>6006.25</v>
      </c>
      <c r="N1050" s="6">
        <f t="shared" si="197"/>
        <v>0</v>
      </c>
      <c r="O1050" s="6">
        <f t="shared" si="198"/>
        <v>32619.249999999985</v>
      </c>
      <c r="P1050" s="6">
        <f t="shared" si="203"/>
        <v>-4730.0000000000146</v>
      </c>
      <c r="Q1050" s="11">
        <f t="shared" si="199"/>
        <v>1139665.6499999999</v>
      </c>
      <c r="R1050" s="11">
        <f t="shared" si="200"/>
        <v>32619.249999999985</v>
      </c>
      <c r="S1050" s="11">
        <f t="shared" si="202"/>
        <v>0</v>
      </c>
      <c r="T1050" s="20"/>
    </row>
    <row r="1051" spans="1:20" x14ac:dyDescent="0.25">
      <c r="A1051">
        <v>2021021224</v>
      </c>
      <c r="B1051">
        <v>6</v>
      </c>
      <c r="C1051" s="8">
        <v>0.65691999999999995</v>
      </c>
      <c r="D1051" s="6">
        <f t="shared" si="192"/>
        <v>98537.999999999985</v>
      </c>
      <c r="E1051" s="60">
        <v>5.4400000000000004E-3</v>
      </c>
      <c r="F1051" s="6">
        <f t="shared" si="201"/>
        <v>0</v>
      </c>
      <c r="G1051" s="7">
        <v>0.54183999999999999</v>
      </c>
      <c r="H1051" s="6">
        <f t="shared" si="193"/>
        <v>6773</v>
      </c>
      <c r="I1051" s="7">
        <v>0</v>
      </c>
      <c r="J1051" s="6">
        <f t="shared" si="194"/>
        <v>0</v>
      </c>
      <c r="K1051" s="20"/>
      <c r="L1051" s="6">
        <f t="shared" si="195"/>
        <v>64000</v>
      </c>
      <c r="M1051" s="6">
        <f t="shared" si="196"/>
        <v>6773</v>
      </c>
      <c r="N1051" s="6">
        <f t="shared" si="197"/>
        <v>0</v>
      </c>
      <c r="O1051" s="6">
        <f t="shared" si="198"/>
        <v>27764.999999999985</v>
      </c>
      <c r="P1051" s="6">
        <f t="shared" si="203"/>
        <v>-4854.25</v>
      </c>
      <c r="Q1051" s="11">
        <f t="shared" si="199"/>
        <v>1137366.8999999999</v>
      </c>
      <c r="R1051" s="11">
        <f t="shared" si="200"/>
        <v>27764.999999999985</v>
      </c>
      <c r="S1051" s="11">
        <f t="shared" si="202"/>
        <v>0</v>
      </c>
      <c r="T1051" s="20"/>
    </row>
    <row r="1052" spans="1:20" x14ac:dyDescent="0.25">
      <c r="A1052">
        <v>2021021301</v>
      </c>
      <c r="B1052">
        <v>7</v>
      </c>
      <c r="C1052" s="8">
        <v>0.63685999999999998</v>
      </c>
      <c r="D1052" s="6">
        <f t="shared" si="192"/>
        <v>95529</v>
      </c>
      <c r="E1052" s="60">
        <v>3.4070000000000003E-2</v>
      </c>
      <c r="F1052" s="6">
        <f t="shared" si="201"/>
        <v>0</v>
      </c>
      <c r="G1052" s="7">
        <v>0.60128999999999999</v>
      </c>
      <c r="H1052" s="6">
        <f t="shared" si="193"/>
        <v>7516.125</v>
      </c>
      <c r="I1052" s="7">
        <v>0</v>
      </c>
      <c r="J1052" s="6">
        <f t="shared" si="194"/>
        <v>0</v>
      </c>
      <c r="K1052" s="20"/>
      <c r="L1052" s="6">
        <f t="shared" si="195"/>
        <v>64000</v>
      </c>
      <c r="M1052" s="6">
        <f t="shared" si="196"/>
        <v>7516.125</v>
      </c>
      <c r="N1052" s="6">
        <f t="shared" si="197"/>
        <v>0</v>
      </c>
      <c r="O1052" s="6">
        <f t="shared" si="198"/>
        <v>24012.875</v>
      </c>
      <c r="P1052" s="6">
        <f t="shared" si="203"/>
        <v>-3752.1249999999854</v>
      </c>
      <c r="Q1052" s="11">
        <f t="shared" si="199"/>
        <v>1138820.2749999999</v>
      </c>
      <c r="R1052" s="11">
        <f t="shared" si="200"/>
        <v>24012.875</v>
      </c>
      <c r="S1052" s="11">
        <f t="shared" si="202"/>
        <v>0</v>
      </c>
      <c r="T1052" s="20"/>
    </row>
    <row r="1053" spans="1:20" x14ac:dyDescent="0.25">
      <c r="A1053">
        <v>2021021302</v>
      </c>
      <c r="B1053">
        <v>7</v>
      </c>
      <c r="C1053" s="8">
        <v>0.62346000000000001</v>
      </c>
      <c r="D1053" s="6">
        <f t="shared" si="192"/>
        <v>93519</v>
      </c>
      <c r="E1053" s="60">
        <v>8.6860000000000007E-2</v>
      </c>
      <c r="F1053" s="6">
        <f t="shared" si="201"/>
        <v>0</v>
      </c>
      <c r="G1053" s="7">
        <v>0.63721000000000005</v>
      </c>
      <c r="H1053" s="6">
        <f t="shared" si="193"/>
        <v>7965.1250000000009</v>
      </c>
      <c r="I1053" s="7">
        <v>0</v>
      </c>
      <c r="J1053" s="6">
        <f t="shared" si="194"/>
        <v>0</v>
      </c>
      <c r="K1053" s="20"/>
      <c r="L1053" s="6">
        <f t="shared" si="195"/>
        <v>64000</v>
      </c>
      <c r="M1053" s="6">
        <f t="shared" si="196"/>
        <v>7965.1250000000009</v>
      </c>
      <c r="N1053" s="6">
        <f t="shared" si="197"/>
        <v>0</v>
      </c>
      <c r="O1053" s="6">
        <f t="shared" si="198"/>
        <v>21553.875</v>
      </c>
      <c r="P1053" s="6">
        <f t="shared" si="203"/>
        <v>-2459</v>
      </c>
      <c r="Q1053" s="11">
        <f t="shared" si="199"/>
        <v>1142732.6499999999</v>
      </c>
      <c r="R1053" s="11">
        <f t="shared" si="200"/>
        <v>21553.875</v>
      </c>
      <c r="S1053" s="11">
        <f t="shared" si="202"/>
        <v>0</v>
      </c>
      <c r="T1053" s="20"/>
    </row>
    <row r="1054" spans="1:20" x14ac:dyDescent="0.25">
      <c r="A1054">
        <v>2021021303</v>
      </c>
      <c r="B1054">
        <v>7</v>
      </c>
      <c r="C1054" s="8">
        <v>0.61626999999999998</v>
      </c>
      <c r="D1054" s="6">
        <f t="shared" si="192"/>
        <v>92440.5</v>
      </c>
      <c r="E1054" s="60">
        <v>0.14949999999999999</v>
      </c>
      <c r="F1054" s="6">
        <f t="shared" si="201"/>
        <v>0</v>
      </c>
      <c r="G1054" s="7">
        <v>0.67229000000000005</v>
      </c>
      <c r="H1054" s="6">
        <f t="shared" si="193"/>
        <v>8403.625</v>
      </c>
      <c r="I1054" s="7">
        <v>0</v>
      </c>
      <c r="J1054" s="6">
        <f t="shared" si="194"/>
        <v>0</v>
      </c>
      <c r="K1054" s="20"/>
      <c r="L1054" s="6">
        <f t="shared" si="195"/>
        <v>64000</v>
      </c>
      <c r="M1054" s="6">
        <f t="shared" si="196"/>
        <v>8403.625</v>
      </c>
      <c r="N1054" s="6">
        <f t="shared" si="197"/>
        <v>0</v>
      </c>
      <c r="O1054" s="6">
        <f t="shared" si="198"/>
        <v>20036.875</v>
      </c>
      <c r="P1054" s="6">
        <f t="shared" si="203"/>
        <v>-1517</v>
      </c>
      <c r="Q1054" s="11">
        <f t="shared" si="199"/>
        <v>1148162.0249999999</v>
      </c>
      <c r="R1054" s="11">
        <f t="shared" si="200"/>
        <v>20036.875</v>
      </c>
      <c r="S1054" s="11">
        <f t="shared" si="202"/>
        <v>0</v>
      </c>
      <c r="T1054" s="20"/>
    </row>
    <row r="1055" spans="1:20" x14ac:dyDescent="0.25">
      <c r="A1055">
        <v>2021021304</v>
      </c>
      <c r="B1055">
        <v>7</v>
      </c>
      <c r="C1055" s="8">
        <v>0.61526000000000003</v>
      </c>
      <c r="D1055" s="6">
        <f t="shared" si="192"/>
        <v>92289</v>
      </c>
      <c r="E1055" s="60">
        <v>0.25879000000000002</v>
      </c>
      <c r="F1055" s="6">
        <f t="shared" si="201"/>
        <v>0</v>
      </c>
      <c r="G1055" s="7">
        <v>0.73641000000000001</v>
      </c>
      <c r="H1055" s="6">
        <f t="shared" si="193"/>
        <v>9205.125</v>
      </c>
      <c r="I1055" s="7">
        <v>0</v>
      </c>
      <c r="J1055" s="6">
        <f t="shared" si="194"/>
        <v>0</v>
      </c>
      <c r="K1055" s="20"/>
      <c r="L1055" s="6">
        <f t="shared" si="195"/>
        <v>64000</v>
      </c>
      <c r="M1055" s="6">
        <f t="shared" si="196"/>
        <v>9205.125</v>
      </c>
      <c r="N1055" s="6">
        <f t="shared" si="197"/>
        <v>0</v>
      </c>
      <c r="O1055" s="6">
        <f t="shared" si="198"/>
        <v>19083.875</v>
      </c>
      <c r="P1055" s="6">
        <f t="shared" si="203"/>
        <v>-953</v>
      </c>
      <c r="Q1055" s="11">
        <f t="shared" si="199"/>
        <v>1154544.3999999999</v>
      </c>
      <c r="R1055" s="11">
        <f t="shared" si="200"/>
        <v>19083.875</v>
      </c>
      <c r="S1055" s="11">
        <f t="shared" si="202"/>
        <v>0</v>
      </c>
      <c r="T1055" s="20"/>
    </row>
    <row r="1056" spans="1:20" x14ac:dyDescent="0.25">
      <c r="A1056">
        <v>2021021305</v>
      </c>
      <c r="B1056">
        <v>7</v>
      </c>
      <c r="C1056" s="8">
        <v>0.61829999999999996</v>
      </c>
      <c r="D1056" s="6">
        <f t="shared" si="192"/>
        <v>92745</v>
      </c>
      <c r="E1056" s="60">
        <v>0.35526000000000002</v>
      </c>
      <c r="F1056" s="6">
        <f t="shared" si="201"/>
        <v>0</v>
      </c>
      <c r="G1056" s="7">
        <v>0.77646999999999999</v>
      </c>
      <c r="H1056" s="6">
        <f t="shared" si="193"/>
        <v>9705.875</v>
      </c>
      <c r="I1056" s="7">
        <v>0</v>
      </c>
      <c r="J1056" s="6">
        <f t="shared" si="194"/>
        <v>0</v>
      </c>
      <c r="K1056" s="20"/>
      <c r="L1056" s="6">
        <f t="shared" si="195"/>
        <v>64000</v>
      </c>
      <c r="M1056" s="6">
        <f t="shared" si="196"/>
        <v>9705.875</v>
      </c>
      <c r="N1056" s="6">
        <f t="shared" si="197"/>
        <v>0</v>
      </c>
      <c r="O1056" s="6">
        <f t="shared" si="198"/>
        <v>19039.125</v>
      </c>
      <c r="P1056" s="6">
        <f t="shared" si="203"/>
        <v>-44.75</v>
      </c>
      <c r="Q1056" s="11">
        <f t="shared" si="199"/>
        <v>1160971.5249999999</v>
      </c>
      <c r="R1056" s="11">
        <f t="shared" si="200"/>
        <v>19039.125</v>
      </c>
      <c r="S1056" s="11">
        <f t="shared" si="202"/>
        <v>0</v>
      </c>
      <c r="T1056" s="20"/>
    </row>
    <row r="1057" spans="1:20" x14ac:dyDescent="0.25">
      <c r="A1057">
        <v>2021021306</v>
      </c>
      <c r="B1057">
        <v>7</v>
      </c>
      <c r="C1057" s="8">
        <v>0.63080000000000003</v>
      </c>
      <c r="D1057" s="6">
        <f t="shared" si="192"/>
        <v>94620</v>
      </c>
      <c r="E1057" s="60">
        <v>0.38650000000000001</v>
      </c>
      <c r="F1057" s="6">
        <f t="shared" si="201"/>
        <v>0</v>
      </c>
      <c r="G1057" s="7">
        <v>0.78876000000000002</v>
      </c>
      <c r="H1057" s="6">
        <f t="shared" si="193"/>
        <v>9859.5</v>
      </c>
      <c r="I1057" s="7">
        <v>0</v>
      </c>
      <c r="J1057" s="6">
        <f t="shared" si="194"/>
        <v>0</v>
      </c>
      <c r="K1057" s="20"/>
      <c r="L1057" s="6">
        <f t="shared" si="195"/>
        <v>64000</v>
      </c>
      <c r="M1057" s="6">
        <f t="shared" si="196"/>
        <v>9859.5</v>
      </c>
      <c r="N1057" s="6">
        <f t="shared" si="197"/>
        <v>0</v>
      </c>
      <c r="O1057" s="6">
        <f t="shared" si="198"/>
        <v>20760.5</v>
      </c>
      <c r="P1057" s="6">
        <f t="shared" si="203"/>
        <v>1721.375</v>
      </c>
      <c r="Q1057" s="11">
        <f t="shared" si="199"/>
        <v>1165677.2749999999</v>
      </c>
      <c r="R1057" s="11">
        <f t="shared" si="200"/>
        <v>20760.5</v>
      </c>
      <c r="S1057" s="11">
        <f t="shared" si="202"/>
        <v>0</v>
      </c>
      <c r="T1057" s="20"/>
    </row>
    <row r="1058" spans="1:20" x14ac:dyDescent="0.25">
      <c r="A1058">
        <v>2021021307</v>
      </c>
      <c r="B1058">
        <v>7</v>
      </c>
      <c r="C1058" s="8">
        <v>0.65132999999999996</v>
      </c>
      <c r="D1058" s="6">
        <f t="shared" si="192"/>
        <v>97699.5</v>
      </c>
      <c r="E1058" s="60">
        <v>0.45684000000000002</v>
      </c>
      <c r="F1058" s="6">
        <f t="shared" si="201"/>
        <v>0</v>
      </c>
      <c r="G1058" s="7">
        <v>0.79720999999999997</v>
      </c>
      <c r="H1058" s="6">
        <f t="shared" si="193"/>
        <v>9965.125</v>
      </c>
      <c r="I1058" s="7">
        <v>0</v>
      </c>
      <c r="J1058" s="6">
        <f t="shared" si="194"/>
        <v>0</v>
      </c>
      <c r="K1058" s="20"/>
      <c r="L1058" s="6">
        <f t="shared" si="195"/>
        <v>64000</v>
      </c>
      <c r="M1058" s="6">
        <f t="shared" si="196"/>
        <v>9965.125</v>
      </c>
      <c r="N1058" s="6">
        <f t="shared" si="197"/>
        <v>0</v>
      </c>
      <c r="O1058" s="6">
        <f t="shared" si="198"/>
        <v>23734.375</v>
      </c>
      <c r="P1058" s="6">
        <f t="shared" si="203"/>
        <v>2973.875</v>
      </c>
      <c r="Q1058" s="11">
        <f t="shared" si="199"/>
        <v>1167409.1499999999</v>
      </c>
      <c r="R1058" s="11">
        <f t="shared" si="200"/>
        <v>23734.375</v>
      </c>
      <c r="S1058" s="11">
        <f t="shared" si="202"/>
        <v>0</v>
      </c>
      <c r="T1058" s="20"/>
    </row>
    <row r="1059" spans="1:20" x14ac:dyDescent="0.25">
      <c r="A1059">
        <v>2021021308</v>
      </c>
      <c r="B1059">
        <v>7</v>
      </c>
      <c r="C1059" s="8">
        <v>0.67213000000000001</v>
      </c>
      <c r="D1059" s="6">
        <f t="shared" si="192"/>
        <v>100819.5</v>
      </c>
      <c r="E1059" s="60">
        <v>0.46773999999999999</v>
      </c>
      <c r="F1059" s="6">
        <f t="shared" si="201"/>
        <v>0</v>
      </c>
      <c r="G1059" s="7">
        <v>0.82625999999999999</v>
      </c>
      <c r="H1059" s="6">
        <f t="shared" si="193"/>
        <v>10328.25</v>
      </c>
      <c r="I1059" s="7">
        <v>5.1130000000000002E-2</v>
      </c>
      <c r="J1059" s="6">
        <f t="shared" si="194"/>
        <v>4090.4</v>
      </c>
      <c r="K1059" s="20"/>
      <c r="L1059" s="6">
        <f t="shared" si="195"/>
        <v>64000</v>
      </c>
      <c r="M1059" s="6">
        <f t="shared" si="196"/>
        <v>10328.25</v>
      </c>
      <c r="N1059" s="6">
        <f t="shared" si="197"/>
        <v>4090.4</v>
      </c>
      <c r="O1059" s="6">
        <f t="shared" si="198"/>
        <v>22400.85</v>
      </c>
      <c r="P1059" s="6">
        <f t="shared" si="203"/>
        <v>-1333.5250000000015</v>
      </c>
      <c r="Q1059" s="11">
        <f t="shared" si="199"/>
        <v>1170474.5499999998</v>
      </c>
      <c r="R1059" s="11">
        <f t="shared" si="200"/>
        <v>22400.85</v>
      </c>
      <c r="S1059" s="11">
        <f t="shared" si="202"/>
        <v>0</v>
      </c>
      <c r="T1059" s="20"/>
    </row>
    <row r="1060" spans="1:20" x14ac:dyDescent="0.25">
      <c r="A1060">
        <v>2021021309</v>
      </c>
      <c r="B1060">
        <v>7</v>
      </c>
      <c r="C1060" s="8">
        <v>0.69145000000000001</v>
      </c>
      <c r="D1060" s="6">
        <f t="shared" si="192"/>
        <v>103717.5</v>
      </c>
      <c r="E1060" s="60">
        <v>0.41739999999999999</v>
      </c>
      <c r="F1060" s="6">
        <f t="shared" si="201"/>
        <v>0</v>
      </c>
      <c r="G1060" s="7">
        <v>0.83630000000000004</v>
      </c>
      <c r="H1060" s="6">
        <f t="shared" si="193"/>
        <v>10453.75</v>
      </c>
      <c r="I1060" s="7">
        <v>0.29452</v>
      </c>
      <c r="J1060" s="6">
        <f t="shared" si="194"/>
        <v>23561.599999999999</v>
      </c>
      <c r="K1060" s="20"/>
      <c r="L1060" s="6">
        <f t="shared" si="195"/>
        <v>64000</v>
      </c>
      <c r="M1060" s="6">
        <f t="shared" si="196"/>
        <v>10453.75</v>
      </c>
      <c r="N1060" s="6">
        <f t="shared" si="197"/>
        <v>23561.599999999999</v>
      </c>
      <c r="O1060" s="6">
        <f t="shared" si="198"/>
        <v>5702.1500000000015</v>
      </c>
      <c r="P1060" s="6">
        <f t="shared" si="203"/>
        <v>-16698.699999999997</v>
      </c>
      <c r="Q1060" s="11">
        <f t="shared" si="199"/>
        <v>1190238.6499999999</v>
      </c>
      <c r="R1060" s="11">
        <f t="shared" si="200"/>
        <v>5702.1500000000015</v>
      </c>
      <c r="S1060" s="11">
        <f t="shared" si="202"/>
        <v>0</v>
      </c>
      <c r="T1060" s="20"/>
    </row>
    <row r="1061" spans="1:20" x14ac:dyDescent="0.25">
      <c r="A1061">
        <v>2021021310</v>
      </c>
      <c r="B1061">
        <v>7</v>
      </c>
      <c r="C1061" s="8">
        <v>0.70965999999999996</v>
      </c>
      <c r="D1061" s="6">
        <f t="shared" si="192"/>
        <v>106449</v>
      </c>
      <c r="E1061" s="60">
        <v>0.33365</v>
      </c>
      <c r="F1061" s="6">
        <f t="shared" si="201"/>
        <v>0</v>
      </c>
      <c r="G1061" s="7">
        <v>0.82282999999999995</v>
      </c>
      <c r="H1061" s="6">
        <f t="shared" si="193"/>
        <v>10285.375</v>
      </c>
      <c r="I1061" s="7">
        <v>0.47726000000000002</v>
      </c>
      <c r="J1061" s="6">
        <f t="shared" si="194"/>
        <v>38180.800000000003</v>
      </c>
      <c r="K1061" s="20"/>
      <c r="L1061" s="6">
        <f t="shared" si="195"/>
        <v>64000</v>
      </c>
      <c r="M1061" s="6">
        <f t="shared" si="196"/>
        <v>10285.375</v>
      </c>
      <c r="N1061" s="6">
        <f t="shared" si="197"/>
        <v>32163.625</v>
      </c>
      <c r="O1061" s="6">
        <f t="shared" si="198"/>
        <v>0</v>
      </c>
      <c r="P1061" s="6">
        <f t="shared" si="203"/>
        <v>-5702.1500000000015</v>
      </c>
      <c r="Q1061" s="11">
        <f t="shared" si="199"/>
        <v>1215704.8999999999</v>
      </c>
      <c r="R1061" s="11">
        <f t="shared" si="200"/>
        <v>0</v>
      </c>
      <c r="S1061" s="11">
        <f t="shared" si="202"/>
        <v>0</v>
      </c>
      <c r="T1061" s="20"/>
    </row>
    <row r="1062" spans="1:20" x14ac:dyDescent="0.25">
      <c r="A1062">
        <v>2021021311</v>
      </c>
      <c r="B1062">
        <v>7</v>
      </c>
      <c r="C1062" s="8">
        <v>0.71714</v>
      </c>
      <c r="D1062" s="6">
        <f t="shared" si="192"/>
        <v>107571</v>
      </c>
      <c r="E1062" s="60">
        <v>0.21656</v>
      </c>
      <c r="F1062" s="6">
        <f t="shared" si="201"/>
        <v>0</v>
      </c>
      <c r="G1062" s="7">
        <v>0.78547999999999996</v>
      </c>
      <c r="H1062" s="6">
        <f t="shared" si="193"/>
        <v>9818.5</v>
      </c>
      <c r="I1062" s="7">
        <v>0.52954999999999997</v>
      </c>
      <c r="J1062" s="6">
        <f t="shared" si="194"/>
        <v>42364</v>
      </c>
      <c r="K1062" s="20"/>
      <c r="L1062" s="6">
        <f t="shared" si="195"/>
        <v>64000</v>
      </c>
      <c r="M1062" s="6">
        <f t="shared" si="196"/>
        <v>9818.5</v>
      </c>
      <c r="N1062" s="6">
        <f t="shared" si="197"/>
        <v>33752.5</v>
      </c>
      <c r="O1062" s="6">
        <f t="shared" si="198"/>
        <v>0</v>
      </c>
      <c r="P1062" s="6">
        <f t="shared" si="203"/>
        <v>0</v>
      </c>
      <c r="Q1062" s="11">
        <f t="shared" si="199"/>
        <v>1241171.1499999999</v>
      </c>
      <c r="R1062" s="11">
        <f t="shared" si="200"/>
        <v>0</v>
      </c>
      <c r="S1062" s="11">
        <f t="shared" si="202"/>
        <v>0</v>
      </c>
      <c r="T1062" s="20"/>
    </row>
    <row r="1063" spans="1:20" x14ac:dyDescent="0.25">
      <c r="A1063">
        <v>2021021312</v>
      </c>
      <c r="B1063">
        <v>7</v>
      </c>
      <c r="C1063" s="8">
        <v>0.71704999999999997</v>
      </c>
      <c r="D1063" s="6">
        <f t="shared" si="192"/>
        <v>107557.5</v>
      </c>
      <c r="E1063" s="60">
        <v>8.4989999999999996E-2</v>
      </c>
      <c r="F1063" s="6">
        <f t="shared" si="201"/>
        <v>0</v>
      </c>
      <c r="G1063" s="7">
        <v>0.77549999999999997</v>
      </c>
      <c r="H1063" s="6">
        <f t="shared" si="193"/>
        <v>9693.75</v>
      </c>
      <c r="I1063" s="7">
        <v>0.53308</v>
      </c>
      <c r="J1063" s="6">
        <f t="shared" si="194"/>
        <v>42646.400000000001</v>
      </c>
      <c r="K1063" s="20"/>
      <c r="L1063" s="6">
        <f t="shared" si="195"/>
        <v>64000</v>
      </c>
      <c r="M1063" s="6">
        <f t="shared" si="196"/>
        <v>9693.75</v>
      </c>
      <c r="N1063" s="6">
        <f t="shared" si="197"/>
        <v>33863.75</v>
      </c>
      <c r="O1063" s="6">
        <f t="shared" si="198"/>
        <v>0</v>
      </c>
      <c r="P1063" s="6">
        <f t="shared" si="203"/>
        <v>0</v>
      </c>
      <c r="Q1063" s="11">
        <f t="shared" si="199"/>
        <v>1266637.3999999999</v>
      </c>
      <c r="R1063" s="11">
        <f t="shared" si="200"/>
        <v>0</v>
      </c>
      <c r="S1063" s="11">
        <f t="shared" si="202"/>
        <v>0</v>
      </c>
      <c r="T1063" s="20"/>
    </row>
    <row r="1064" spans="1:20" x14ac:dyDescent="0.25">
      <c r="A1064">
        <v>2021021313</v>
      </c>
      <c r="B1064">
        <v>7</v>
      </c>
      <c r="C1064" s="8">
        <v>0.71167999999999998</v>
      </c>
      <c r="D1064" s="6">
        <f t="shared" si="192"/>
        <v>106752</v>
      </c>
      <c r="E1064" s="60">
        <v>2.4760000000000001E-2</v>
      </c>
      <c r="F1064" s="6">
        <f t="shared" si="201"/>
        <v>0</v>
      </c>
      <c r="G1064" s="7">
        <v>0.79088999999999998</v>
      </c>
      <c r="H1064" s="6">
        <f t="shared" si="193"/>
        <v>9886.125</v>
      </c>
      <c r="I1064" s="7">
        <v>0.54042999999999997</v>
      </c>
      <c r="J1064" s="6">
        <f t="shared" si="194"/>
        <v>43234.399999999994</v>
      </c>
      <c r="K1064" s="20"/>
      <c r="L1064" s="6">
        <f t="shared" si="195"/>
        <v>64000</v>
      </c>
      <c r="M1064" s="6">
        <f t="shared" si="196"/>
        <v>9886.125</v>
      </c>
      <c r="N1064" s="6">
        <f t="shared" si="197"/>
        <v>32865.875</v>
      </c>
      <c r="O1064" s="6">
        <f t="shared" si="198"/>
        <v>0</v>
      </c>
      <c r="P1064" s="6">
        <f t="shared" si="203"/>
        <v>0</v>
      </c>
      <c r="Q1064" s="11">
        <f t="shared" si="199"/>
        <v>1292103.6499999999</v>
      </c>
      <c r="R1064" s="11">
        <f t="shared" si="200"/>
        <v>0</v>
      </c>
      <c r="S1064" s="11">
        <f t="shared" si="202"/>
        <v>0</v>
      </c>
      <c r="T1064" s="20"/>
    </row>
    <row r="1065" spans="1:20" x14ac:dyDescent="0.25">
      <c r="A1065">
        <v>2021021314</v>
      </c>
      <c r="B1065">
        <v>7</v>
      </c>
      <c r="C1065" s="8">
        <v>0.70374999999999999</v>
      </c>
      <c r="D1065" s="6">
        <f t="shared" si="192"/>
        <v>105562.5</v>
      </c>
      <c r="E1065" s="60">
        <v>1.555E-2</v>
      </c>
      <c r="F1065" s="6">
        <f t="shared" si="201"/>
        <v>0</v>
      </c>
      <c r="G1065" s="7">
        <v>0.78522999999999998</v>
      </c>
      <c r="H1065" s="6">
        <f t="shared" si="193"/>
        <v>9815.375</v>
      </c>
      <c r="I1065" s="7">
        <v>0.57479000000000002</v>
      </c>
      <c r="J1065" s="6">
        <f t="shared" si="194"/>
        <v>45983.200000000004</v>
      </c>
      <c r="K1065" s="20"/>
      <c r="L1065" s="6">
        <f t="shared" si="195"/>
        <v>64000</v>
      </c>
      <c r="M1065" s="6">
        <f t="shared" si="196"/>
        <v>9815.375</v>
      </c>
      <c r="N1065" s="6">
        <f t="shared" si="197"/>
        <v>31747.125</v>
      </c>
      <c r="O1065" s="6">
        <f t="shared" si="198"/>
        <v>0</v>
      </c>
      <c r="P1065" s="6">
        <f t="shared" si="203"/>
        <v>0</v>
      </c>
      <c r="Q1065" s="11">
        <f t="shared" si="199"/>
        <v>1317569.8999999999</v>
      </c>
      <c r="R1065" s="11">
        <f t="shared" si="200"/>
        <v>0</v>
      </c>
      <c r="S1065" s="11">
        <f t="shared" si="202"/>
        <v>0</v>
      </c>
      <c r="T1065" s="20"/>
    </row>
    <row r="1066" spans="1:20" x14ac:dyDescent="0.25">
      <c r="A1066">
        <v>2021021315</v>
      </c>
      <c r="B1066">
        <v>7</v>
      </c>
      <c r="C1066" s="8">
        <v>0.69810000000000005</v>
      </c>
      <c r="D1066" s="6">
        <f t="shared" si="192"/>
        <v>104715.00000000001</v>
      </c>
      <c r="E1066" s="60">
        <v>2.9000000000000001E-2</v>
      </c>
      <c r="F1066" s="6">
        <f t="shared" si="201"/>
        <v>0</v>
      </c>
      <c r="G1066" s="7">
        <v>0.72265000000000001</v>
      </c>
      <c r="H1066" s="6">
        <f t="shared" si="193"/>
        <v>9033.125</v>
      </c>
      <c r="I1066" s="7">
        <v>0.56766000000000005</v>
      </c>
      <c r="J1066" s="6">
        <f t="shared" si="194"/>
        <v>45412.800000000003</v>
      </c>
      <c r="K1066" s="20"/>
      <c r="L1066" s="6">
        <f t="shared" si="195"/>
        <v>64000</v>
      </c>
      <c r="M1066" s="6">
        <f t="shared" si="196"/>
        <v>9033.125</v>
      </c>
      <c r="N1066" s="6">
        <f t="shared" si="197"/>
        <v>31681.875000000015</v>
      </c>
      <c r="O1066" s="6">
        <f t="shared" si="198"/>
        <v>0</v>
      </c>
      <c r="P1066" s="6">
        <f t="shared" si="203"/>
        <v>0</v>
      </c>
      <c r="Q1066" s="11">
        <f t="shared" si="199"/>
        <v>1343036.15</v>
      </c>
      <c r="R1066" s="11">
        <f t="shared" si="200"/>
        <v>0</v>
      </c>
      <c r="S1066" s="11">
        <f t="shared" si="202"/>
        <v>0</v>
      </c>
      <c r="T1066" s="20"/>
    </row>
    <row r="1067" spans="1:20" x14ac:dyDescent="0.25">
      <c r="A1067">
        <v>2021021316</v>
      </c>
      <c r="B1067">
        <v>7</v>
      </c>
      <c r="C1067" s="8">
        <v>0.69616999999999996</v>
      </c>
      <c r="D1067" s="6">
        <f t="shared" si="192"/>
        <v>104425.5</v>
      </c>
      <c r="E1067" s="60">
        <v>4.8140000000000002E-2</v>
      </c>
      <c r="F1067" s="6">
        <f t="shared" si="201"/>
        <v>0</v>
      </c>
      <c r="G1067" s="7">
        <v>0.68008000000000002</v>
      </c>
      <c r="H1067" s="6">
        <f t="shared" si="193"/>
        <v>8501</v>
      </c>
      <c r="I1067" s="7">
        <v>0.38823000000000002</v>
      </c>
      <c r="J1067" s="6">
        <f t="shared" si="194"/>
        <v>31058.400000000001</v>
      </c>
      <c r="K1067" s="20"/>
      <c r="L1067" s="6">
        <f t="shared" si="195"/>
        <v>64000</v>
      </c>
      <c r="M1067" s="6">
        <f t="shared" si="196"/>
        <v>8501</v>
      </c>
      <c r="N1067" s="6">
        <f t="shared" si="197"/>
        <v>31058.400000000001</v>
      </c>
      <c r="O1067" s="6">
        <f t="shared" si="198"/>
        <v>866.09999999999854</v>
      </c>
      <c r="P1067" s="6">
        <f t="shared" si="203"/>
        <v>866.09999999999854</v>
      </c>
      <c r="Q1067" s="11">
        <f t="shared" si="199"/>
        <v>1350000</v>
      </c>
      <c r="R1067" s="11">
        <f t="shared" si="200"/>
        <v>866.09999999999854</v>
      </c>
      <c r="S1067" s="11">
        <f t="shared" si="202"/>
        <v>0</v>
      </c>
      <c r="T1067" s="20"/>
    </row>
    <row r="1068" spans="1:20" x14ac:dyDescent="0.25">
      <c r="A1068">
        <v>2021021317</v>
      </c>
      <c r="B1068">
        <v>7</v>
      </c>
      <c r="C1068" s="8">
        <v>0.70226</v>
      </c>
      <c r="D1068" s="6">
        <f t="shared" si="192"/>
        <v>105339</v>
      </c>
      <c r="E1068" s="60">
        <v>7.5020000000000003E-2</v>
      </c>
      <c r="F1068" s="6">
        <f t="shared" si="201"/>
        <v>0</v>
      </c>
      <c r="G1068" s="7">
        <v>0.64241999999999999</v>
      </c>
      <c r="H1068" s="6">
        <f t="shared" si="193"/>
        <v>8030.25</v>
      </c>
      <c r="I1068" s="7">
        <v>9.7869999999999999E-2</v>
      </c>
      <c r="J1068" s="6">
        <f t="shared" si="194"/>
        <v>7829.5999999999995</v>
      </c>
      <c r="K1068" s="20"/>
      <c r="L1068" s="6">
        <f t="shared" si="195"/>
        <v>64000</v>
      </c>
      <c r="M1068" s="6">
        <f t="shared" si="196"/>
        <v>8030.25</v>
      </c>
      <c r="N1068" s="6">
        <f t="shared" si="197"/>
        <v>7829.5999999999995</v>
      </c>
      <c r="O1068" s="6">
        <f t="shared" si="198"/>
        <v>25479.15</v>
      </c>
      <c r="P1068" s="6">
        <f t="shared" si="203"/>
        <v>24613.050000000003</v>
      </c>
      <c r="Q1068" s="11">
        <f t="shared" si="199"/>
        <v>1349987.1</v>
      </c>
      <c r="R1068" s="11">
        <f t="shared" si="200"/>
        <v>25479.15</v>
      </c>
      <c r="S1068" s="11">
        <f t="shared" si="202"/>
        <v>0</v>
      </c>
      <c r="T1068" s="20"/>
    </row>
    <row r="1069" spans="1:20" x14ac:dyDescent="0.25">
      <c r="A1069">
        <v>2021021318</v>
      </c>
      <c r="B1069">
        <v>7</v>
      </c>
      <c r="C1069" s="8">
        <v>0.71789000000000003</v>
      </c>
      <c r="D1069" s="6">
        <f t="shared" si="192"/>
        <v>107683.5</v>
      </c>
      <c r="E1069" s="60">
        <v>9.5930000000000001E-2</v>
      </c>
      <c r="F1069" s="6">
        <f t="shared" si="201"/>
        <v>0</v>
      </c>
      <c r="G1069" s="7">
        <v>0.58880999999999994</v>
      </c>
      <c r="H1069" s="6">
        <f t="shared" si="193"/>
        <v>7360.1249999999991</v>
      </c>
      <c r="I1069" s="7">
        <v>2.82E-3</v>
      </c>
      <c r="J1069" s="6">
        <f t="shared" si="194"/>
        <v>225.6</v>
      </c>
      <c r="K1069" s="20"/>
      <c r="L1069" s="6">
        <f t="shared" si="195"/>
        <v>64000</v>
      </c>
      <c r="M1069" s="6">
        <f t="shared" si="196"/>
        <v>7360.1249999999991</v>
      </c>
      <c r="N1069" s="6">
        <f t="shared" si="197"/>
        <v>225.6</v>
      </c>
      <c r="O1069" s="6">
        <f t="shared" si="198"/>
        <v>36097.775000000001</v>
      </c>
      <c r="P1069" s="6">
        <f t="shared" si="203"/>
        <v>10618.625</v>
      </c>
      <c r="Q1069" s="11">
        <f t="shared" si="199"/>
        <v>1339355.5750000002</v>
      </c>
      <c r="R1069" s="11">
        <f t="shared" si="200"/>
        <v>36097.775000000001</v>
      </c>
      <c r="S1069" s="11">
        <f t="shared" si="202"/>
        <v>0</v>
      </c>
      <c r="T1069" s="20"/>
    </row>
    <row r="1070" spans="1:20" x14ac:dyDescent="0.25">
      <c r="A1070">
        <v>2021021319</v>
      </c>
      <c r="B1070">
        <v>7</v>
      </c>
      <c r="C1070" s="8">
        <v>0.73277999999999999</v>
      </c>
      <c r="D1070" s="6">
        <f t="shared" si="192"/>
        <v>109917</v>
      </c>
      <c r="E1070" s="60">
        <v>0.12143</v>
      </c>
      <c r="F1070" s="6">
        <f t="shared" si="201"/>
        <v>0</v>
      </c>
      <c r="G1070" s="7">
        <v>0.53720000000000001</v>
      </c>
      <c r="H1070" s="6">
        <f t="shared" si="193"/>
        <v>6715</v>
      </c>
      <c r="I1070" s="7">
        <v>0</v>
      </c>
      <c r="J1070" s="6">
        <f t="shared" si="194"/>
        <v>0</v>
      </c>
      <c r="K1070" s="20"/>
      <c r="L1070" s="6">
        <f t="shared" si="195"/>
        <v>64000</v>
      </c>
      <c r="M1070" s="6">
        <f t="shared" si="196"/>
        <v>6715</v>
      </c>
      <c r="N1070" s="6">
        <f t="shared" si="197"/>
        <v>0</v>
      </c>
      <c r="O1070" s="6">
        <f t="shared" si="198"/>
        <v>39202</v>
      </c>
      <c r="P1070" s="6">
        <f t="shared" si="203"/>
        <v>3104.2249999999985</v>
      </c>
      <c r="Q1070" s="11">
        <f t="shared" si="199"/>
        <v>1325619.8250000002</v>
      </c>
      <c r="R1070" s="11">
        <f t="shared" si="200"/>
        <v>39202</v>
      </c>
      <c r="S1070" s="11">
        <f t="shared" si="202"/>
        <v>0</v>
      </c>
      <c r="T1070" s="20"/>
    </row>
    <row r="1071" spans="1:20" x14ac:dyDescent="0.25">
      <c r="A1071">
        <v>2021021320</v>
      </c>
      <c r="B1071">
        <v>7</v>
      </c>
      <c r="C1071" s="8">
        <v>0.72670000000000001</v>
      </c>
      <c r="D1071" s="6">
        <f t="shared" si="192"/>
        <v>109005</v>
      </c>
      <c r="E1071" s="60">
        <v>0.17791000000000001</v>
      </c>
      <c r="F1071" s="6">
        <f t="shared" si="201"/>
        <v>0</v>
      </c>
      <c r="G1071" s="7">
        <v>0.52405000000000002</v>
      </c>
      <c r="H1071" s="6">
        <f t="shared" si="193"/>
        <v>6550.625</v>
      </c>
      <c r="I1071" s="7">
        <v>0</v>
      </c>
      <c r="J1071" s="6">
        <f t="shared" si="194"/>
        <v>0</v>
      </c>
      <c r="K1071" s="20"/>
      <c r="L1071" s="6">
        <f t="shared" si="195"/>
        <v>64000</v>
      </c>
      <c r="M1071" s="6">
        <f t="shared" si="196"/>
        <v>6550.625</v>
      </c>
      <c r="N1071" s="6">
        <f t="shared" si="197"/>
        <v>0</v>
      </c>
      <c r="O1071" s="6">
        <f t="shared" si="198"/>
        <v>38454.375</v>
      </c>
      <c r="P1071" s="6">
        <f t="shared" si="203"/>
        <v>-747.625</v>
      </c>
      <c r="Q1071" s="11">
        <f t="shared" si="199"/>
        <v>1312631.7000000002</v>
      </c>
      <c r="R1071" s="11">
        <f t="shared" si="200"/>
        <v>38454.375</v>
      </c>
      <c r="S1071" s="11">
        <f t="shared" si="202"/>
        <v>0</v>
      </c>
      <c r="T1071" s="20"/>
    </row>
    <row r="1072" spans="1:20" x14ac:dyDescent="0.25">
      <c r="A1072">
        <v>2021021321</v>
      </c>
      <c r="B1072">
        <v>7</v>
      </c>
      <c r="C1072" s="8">
        <v>0.71450000000000002</v>
      </c>
      <c r="D1072" s="6">
        <f t="shared" si="192"/>
        <v>107175</v>
      </c>
      <c r="E1072" s="60">
        <v>0.18052000000000001</v>
      </c>
      <c r="F1072" s="6">
        <f t="shared" si="201"/>
        <v>0</v>
      </c>
      <c r="G1072" s="7">
        <v>0.52751000000000003</v>
      </c>
      <c r="H1072" s="6">
        <f t="shared" si="193"/>
        <v>6593.875</v>
      </c>
      <c r="I1072" s="7">
        <v>0</v>
      </c>
      <c r="J1072" s="6">
        <f t="shared" si="194"/>
        <v>0</v>
      </c>
      <c r="K1072" s="20"/>
      <c r="L1072" s="6">
        <f t="shared" si="195"/>
        <v>64000</v>
      </c>
      <c r="M1072" s="6">
        <f t="shared" si="196"/>
        <v>6593.875</v>
      </c>
      <c r="N1072" s="6">
        <f t="shared" si="197"/>
        <v>0</v>
      </c>
      <c r="O1072" s="6">
        <f t="shared" si="198"/>
        <v>36581.125</v>
      </c>
      <c r="P1072" s="6">
        <f t="shared" si="203"/>
        <v>-1873.25</v>
      </c>
      <c r="Q1072" s="11">
        <f t="shared" si="199"/>
        <v>1301516.8250000002</v>
      </c>
      <c r="R1072" s="11">
        <f t="shared" si="200"/>
        <v>36581.125</v>
      </c>
      <c r="S1072" s="11">
        <f t="shared" si="202"/>
        <v>0</v>
      </c>
      <c r="T1072" s="20"/>
    </row>
    <row r="1073" spans="1:20" x14ac:dyDescent="0.25">
      <c r="A1073">
        <v>2021021322</v>
      </c>
      <c r="B1073">
        <v>7</v>
      </c>
      <c r="C1073" s="8">
        <v>0.69594999999999996</v>
      </c>
      <c r="D1073" s="6">
        <f t="shared" si="192"/>
        <v>104392.5</v>
      </c>
      <c r="E1073" s="60">
        <v>0.15339</v>
      </c>
      <c r="F1073" s="6">
        <f t="shared" si="201"/>
        <v>0</v>
      </c>
      <c r="G1073" s="7">
        <v>0.56398000000000004</v>
      </c>
      <c r="H1073" s="6">
        <f t="shared" si="193"/>
        <v>7049.7500000000009</v>
      </c>
      <c r="I1073" s="7">
        <v>0</v>
      </c>
      <c r="J1073" s="6">
        <f t="shared" si="194"/>
        <v>0</v>
      </c>
      <c r="K1073" s="20"/>
      <c r="L1073" s="6">
        <f t="shared" si="195"/>
        <v>64000</v>
      </c>
      <c r="M1073" s="6">
        <f t="shared" si="196"/>
        <v>7049.7500000000009</v>
      </c>
      <c r="N1073" s="6">
        <f t="shared" si="197"/>
        <v>0</v>
      </c>
      <c r="O1073" s="6">
        <f t="shared" si="198"/>
        <v>33342.75</v>
      </c>
      <c r="P1073" s="6">
        <f t="shared" si="203"/>
        <v>-3238.375</v>
      </c>
      <c r="Q1073" s="11">
        <f t="shared" si="199"/>
        <v>1293640.3250000002</v>
      </c>
      <c r="R1073" s="11">
        <f t="shared" si="200"/>
        <v>33342.75</v>
      </c>
      <c r="S1073" s="11">
        <f t="shared" si="202"/>
        <v>0</v>
      </c>
      <c r="T1073" s="20"/>
    </row>
    <row r="1074" spans="1:20" x14ac:dyDescent="0.25">
      <c r="A1074">
        <v>2021021323</v>
      </c>
      <c r="B1074">
        <v>7</v>
      </c>
      <c r="C1074" s="8">
        <v>0.67169000000000001</v>
      </c>
      <c r="D1074" s="6">
        <f t="shared" si="192"/>
        <v>100753.5</v>
      </c>
      <c r="E1074" s="60">
        <v>0.2303</v>
      </c>
      <c r="F1074" s="6">
        <f t="shared" si="201"/>
        <v>0</v>
      </c>
      <c r="G1074" s="7">
        <v>0.55352000000000001</v>
      </c>
      <c r="H1074" s="6">
        <f t="shared" si="193"/>
        <v>6919</v>
      </c>
      <c r="I1074" s="7">
        <v>0</v>
      </c>
      <c r="J1074" s="6">
        <f t="shared" si="194"/>
        <v>0</v>
      </c>
      <c r="K1074" s="20"/>
      <c r="L1074" s="6">
        <f t="shared" si="195"/>
        <v>64000</v>
      </c>
      <c r="M1074" s="6">
        <f t="shared" si="196"/>
        <v>6919</v>
      </c>
      <c r="N1074" s="6">
        <f t="shared" si="197"/>
        <v>0</v>
      </c>
      <c r="O1074" s="6">
        <f t="shared" si="198"/>
        <v>29834.5</v>
      </c>
      <c r="P1074" s="6">
        <f t="shared" si="203"/>
        <v>-3508.25</v>
      </c>
      <c r="Q1074" s="11">
        <f t="shared" si="199"/>
        <v>1289272.0750000002</v>
      </c>
      <c r="R1074" s="11">
        <f t="shared" si="200"/>
        <v>29834.5</v>
      </c>
      <c r="S1074" s="11">
        <f t="shared" si="202"/>
        <v>0</v>
      </c>
      <c r="T1074" s="20"/>
    </row>
    <row r="1075" spans="1:20" x14ac:dyDescent="0.25">
      <c r="A1075">
        <v>2021021324</v>
      </c>
      <c r="B1075">
        <v>7</v>
      </c>
      <c r="C1075" s="8">
        <v>0.64880000000000004</v>
      </c>
      <c r="D1075" s="6">
        <f t="shared" si="192"/>
        <v>97320</v>
      </c>
      <c r="E1075" s="60">
        <v>0.34044000000000002</v>
      </c>
      <c r="F1075" s="6">
        <f t="shared" si="201"/>
        <v>0</v>
      </c>
      <c r="G1075" s="7">
        <v>0.60145999999999999</v>
      </c>
      <c r="H1075" s="6">
        <f t="shared" si="193"/>
        <v>7518.25</v>
      </c>
      <c r="I1075" s="7">
        <v>0</v>
      </c>
      <c r="J1075" s="6">
        <f t="shared" si="194"/>
        <v>0</v>
      </c>
      <c r="K1075" s="20"/>
      <c r="L1075" s="6">
        <f t="shared" si="195"/>
        <v>64000</v>
      </c>
      <c r="M1075" s="6">
        <f t="shared" si="196"/>
        <v>7518.25</v>
      </c>
      <c r="N1075" s="6">
        <f t="shared" si="197"/>
        <v>0</v>
      </c>
      <c r="O1075" s="6">
        <f t="shared" si="198"/>
        <v>25801.75</v>
      </c>
      <c r="P1075" s="6">
        <f t="shared" si="203"/>
        <v>-4032.75</v>
      </c>
      <c r="Q1075" s="11">
        <f t="shared" si="199"/>
        <v>1288936.5750000002</v>
      </c>
      <c r="R1075" s="11">
        <f t="shared" si="200"/>
        <v>25801.75</v>
      </c>
      <c r="S1075" s="11">
        <f t="shared" si="202"/>
        <v>0</v>
      </c>
      <c r="T1075" s="20"/>
    </row>
    <row r="1076" spans="1:20" x14ac:dyDescent="0.25">
      <c r="A1076">
        <v>2021021401</v>
      </c>
      <c r="B1076">
        <v>1</v>
      </c>
      <c r="C1076" s="8">
        <v>0.63107000000000002</v>
      </c>
      <c r="D1076" s="6">
        <f t="shared" si="192"/>
        <v>94660.5</v>
      </c>
      <c r="E1076" s="60">
        <v>0.27836</v>
      </c>
      <c r="F1076" s="6">
        <f t="shared" si="201"/>
        <v>0</v>
      </c>
      <c r="G1076" s="7">
        <v>0.63190000000000002</v>
      </c>
      <c r="H1076" s="6">
        <f t="shared" si="193"/>
        <v>7898.75</v>
      </c>
      <c r="I1076" s="7">
        <v>0</v>
      </c>
      <c r="J1076" s="6">
        <f t="shared" si="194"/>
        <v>0</v>
      </c>
      <c r="K1076" s="20"/>
      <c r="L1076" s="6">
        <f t="shared" si="195"/>
        <v>64000</v>
      </c>
      <c r="M1076" s="6">
        <f t="shared" si="196"/>
        <v>7898.75</v>
      </c>
      <c r="N1076" s="6">
        <f t="shared" si="197"/>
        <v>0</v>
      </c>
      <c r="O1076" s="6">
        <f t="shared" si="198"/>
        <v>22761.75</v>
      </c>
      <c r="P1076" s="6">
        <f t="shared" si="203"/>
        <v>-3040</v>
      </c>
      <c r="Q1076" s="11">
        <f t="shared" si="199"/>
        <v>1291641.0750000002</v>
      </c>
      <c r="R1076" s="11">
        <f t="shared" si="200"/>
        <v>22761.75</v>
      </c>
      <c r="S1076" s="11">
        <f t="shared" si="202"/>
        <v>0</v>
      </c>
      <c r="T1076" s="20"/>
    </row>
    <row r="1077" spans="1:20" x14ac:dyDescent="0.25">
      <c r="A1077">
        <v>2021021402</v>
      </c>
      <c r="B1077">
        <v>1</v>
      </c>
      <c r="C1077" s="8">
        <v>0.61855000000000004</v>
      </c>
      <c r="D1077" s="6">
        <f t="shared" si="192"/>
        <v>92782.5</v>
      </c>
      <c r="E1077" s="60">
        <v>0.14127000000000001</v>
      </c>
      <c r="F1077" s="6">
        <f t="shared" si="201"/>
        <v>0</v>
      </c>
      <c r="G1077" s="7">
        <v>0.62427999999999995</v>
      </c>
      <c r="H1077" s="6">
        <f t="shared" si="193"/>
        <v>7803.4999999999991</v>
      </c>
      <c r="I1077" s="7">
        <v>0</v>
      </c>
      <c r="J1077" s="6">
        <f t="shared" si="194"/>
        <v>0</v>
      </c>
      <c r="K1077" s="20"/>
      <c r="L1077" s="6">
        <f t="shared" si="195"/>
        <v>64000</v>
      </c>
      <c r="M1077" s="6">
        <f t="shared" si="196"/>
        <v>7803.4999999999991</v>
      </c>
      <c r="N1077" s="6">
        <f t="shared" si="197"/>
        <v>0</v>
      </c>
      <c r="O1077" s="6">
        <f t="shared" si="198"/>
        <v>20979</v>
      </c>
      <c r="P1077" s="6">
        <f t="shared" si="203"/>
        <v>-1782.75</v>
      </c>
      <c r="Q1077" s="11">
        <f t="shared" si="199"/>
        <v>1296128.3250000002</v>
      </c>
      <c r="R1077" s="11">
        <f t="shared" si="200"/>
        <v>20979</v>
      </c>
      <c r="S1077" s="11">
        <f t="shared" si="202"/>
        <v>0</v>
      </c>
      <c r="T1077" s="20"/>
    </row>
    <row r="1078" spans="1:20" x14ac:dyDescent="0.25">
      <c r="A1078">
        <v>2021021403</v>
      </c>
      <c r="B1078">
        <v>1</v>
      </c>
      <c r="C1078" s="8">
        <v>0.61199000000000003</v>
      </c>
      <c r="D1078" s="6">
        <f t="shared" si="192"/>
        <v>91798.5</v>
      </c>
      <c r="E1078" s="60">
        <v>0.12761</v>
      </c>
      <c r="F1078" s="6">
        <f t="shared" si="201"/>
        <v>0</v>
      </c>
      <c r="G1078" s="7">
        <v>0.60029999999999994</v>
      </c>
      <c r="H1078" s="6">
        <f t="shared" si="193"/>
        <v>7503.7499999999991</v>
      </c>
      <c r="I1078" s="7">
        <v>0</v>
      </c>
      <c r="J1078" s="6">
        <f t="shared" si="194"/>
        <v>0</v>
      </c>
      <c r="K1078" s="20"/>
      <c r="L1078" s="6">
        <f t="shared" si="195"/>
        <v>64000</v>
      </c>
      <c r="M1078" s="6">
        <f t="shared" si="196"/>
        <v>7503.7499999999991</v>
      </c>
      <c r="N1078" s="6">
        <f t="shared" si="197"/>
        <v>0</v>
      </c>
      <c r="O1078" s="6">
        <f t="shared" si="198"/>
        <v>20294.75</v>
      </c>
      <c r="P1078" s="6">
        <f t="shared" si="203"/>
        <v>-684.25</v>
      </c>
      <c r="Q1078" s="11">
        <f t="shared" si="199"/>
        <v>1301299.8250000002</v>
      </c>
      <c r="R1078" s="11">
        <f t="shared" si="200"/>
        <v>20294.75</v>
      </c>
      <c r="S1078" s="11">
        <f t="shared" si="202"/>
        <v>0</v>
      </c>
      <c r="T1078" s="20"/>
    </row>
    <row r="1079" spans="1:20" x14ac:dyDescent="0.25">
      <c r="A1079">
        <v>2021021404</v>
      </c>
      <c r="B1079">
        <v>1</v>
      </c>
      <c r="C1079" s="8">
        <v>0.61131999999999997</v>
      </c>
      <c r="D1079" s="6">
        <f t="shared" si="192"/>
        <v>91698</v>
      </c>
      <c r="E1079" s="60">
        <v>8.745E-2</v>
      </c>
      <c r="F1079" s="6">
        <f t="shared" si="201"/>
        <v>0</v>
      </c>
      <c r="G1079" s="7">
        <v>0.5827</v>
      </c>
      <c r="H1079" s="6">
        <f t="shared" si="193"/>
        <v>7283.75</v>
      </c>
      <c r="I1079" s="7">
        <v>0</v>
      </c>
      <c r="J1079" s="6">
        <f t="shared" si="194"/>
        <v>0</v>
      </c>
      <c r="K1079" s="20"/>
      <c r="L1079" s="6">
        <f t="shared" si="195"/>
        <v>64000</v>
      </c>
      <c r="M1079" s="6">
        <f t="shared" si="196"/>
        <v>7283.75</v>
      </c>
      <c r="N1079" s="6">
        <f t="shared" si="197"/>
        <v>0</v>
      </c>
      <c r="O1079" s="6">
        <f t="shared" si="198"/>
        <v>20414.25</v>
      </c>
      <c r="P1079" s="6">
        <f t="shared" si="203"/>
        <v>119.5</v>
      </c>
      <c r="Q1079" s="11">
        <f t="shared" si="199"/>
        <v>1306351.8250000002</v>
      </c>
      <c r="R1079" s="11">
        <f t="shared" si="200"/>
        <v>20414.25</v>
      </c>
      <c r="S1079" s="11">
        <f t="shared" si="202"/>
        <v>0</v>
      </c>
      <c r="T1079" s="20"/>
    </row>
    <row r="1080" spans="1:20" x14ac:dyDescent="0.25">
      <c r="A1080">
        <v>2021021405</v>
      </c>
      <c r="B1080">
        <v>1</v>
      </c>
      <c r="C1080" s="8">
        <v>0.61397999999999997</v>
      </c>
      <c r="D1080" s="6">
        <f t="shared" si="192"/>
        <v>92097</v>
      </c>
      <c r="E1080" s="60">
        <v>5.0200000000000002E-2</v>
      </c>
      <c r="F1080" s="6">
        <f t="shared" si="201"/>
        <v>0</v>
      </c>
      <c r="G1080" s="7">
        <v>0.57164000000000004</v>
      </c>
      <c r="H1080" s="6">
        <f t="shared" si="193"/>
        <v>7145.5000000000009</v>
      </c>
      <c r="I1080" s="7">
        <v>0</v>
      </c>
      <c r="J1080" s="6">
        <f t="shared" si="194"/>
        <v>0</v>
      </c>
      <c r="K1080" s="20"/>
      <c r="L1080" s="6">
        <f t="shared" si="195"/>
        <v>64000</v>
      </c>
      <c r="M1080" s="6">
        <f t="shared" si="196"/>
        <v>7145.5000000000009</v>
      </c>
      <c r="N1080" s="6">
        <f t="shared" si="197"/>
        <v>0</v>
      </c>
      <c r="O1080" s="6">
        <f t="shared" si="198"/>
        <v>20951.5</v>
      </c>
      <c r="P1080" s="6">
        <f t="shared" si="203"/>
        <v>537.25</v>
      </c>
      <c r="Q1080" s="11">
        <f t="shared" si="199"/>
        <v>1310866.5750000002</v>
      </c>
      <c r="R1080" s="11">
        <f t="shared" si="200"/>
        <v>20951.5</v>
      </c>
      <c r="S1080" s="11">
        <f t="shared" si="202"/>
        <v>0</v>
      </c>
      <c r="T1080" s="20"/>
    </row>
    <row r="1081" spans="1:20" x14ac:dyDescent="0.25">
      <c r="A1081">
        <v>2021021406</v>
      </c>
      <c r="B1081">
        <v>1</v>
      </c>
      <c r="C1081" s="8">
        <v>0.62319000000000002</v>
      </c>
      <c r="D1081" s="6">
        <f t="shared" si="192"/>
        <v>93478.5</v>
      </c>
      <c r="E1081" s="60">
        <v>3.3899999999999998E-3</v>
      </c>
      <c r="F1081" s="6">
        <f t="shared" si="201"/>
        <v>0</v>
      </c>
      <c r="G1081" s="7">
        <v>0.53854000000000002</v>
      </c>
      <c r="H1081" s="6">
        <f t="shared" si="193"/>
        <v>6731.75</v>
      </c>
      <c r="I1081" s="7">
        <v>0</v>
      </c>
      <c r="J1081" s="6">
        <f t="shared" si="194"/>
        <v>0</v>
      </c>
      <c r="K1081" s="20"/>
      <c r="L1081" s="6">
        <f t="shared" si="195"/>
        <v>64000</v>
      </c>
      <c r="M1081" s="6">
        <f t="shared" si="196"/>
        <v>6731.75</v>
      </c>
      <c r="N1081" s="6">
        <f t="shared" si="197"/>
        <v>0</v>
      </c>
      <c r="O1081" s="6">
        <f t="shared" si="198"/>
        <v>22746.75</v>
      </c>
      <c r="P1081" s="6">
        <f t="shared" si="203"/>
        <v>1795.25</v>
      </c>
      <c r="Q1081" s="11">
        <f t="shared" si="199"/>
        <v>1313586.0750000002</v>
      </c>
      <c r="R1081" s="11">
        <f t="shared" si="200"/>
        <v>22746.75</v>
      </c>
      <c r="S1081" s="11">
        <f t="shared" si="202"/>
        <v>0</v>
      </c>
      <c r="T1081" s="20"/>
    </row>
    <row r="1082" spans="1:20" x14ac:dyDescent="0.25">
      <c r="A1082">
        <v>2021021407</v>
      </c>
      <c r="B1082">
        <v>1</v>
      </c>
      <c r="C1082" s="8">
        <v>0.63714999999999999</v>
      </c>
      <c r="D1082" s="6">
        <f t="shared" si="192"/>
        <v>95572.5</v>
      </c>
      <c r="E1082" s="60">
        <v>6.43E-3</v>
      </c>
      <c r="F1082" s="6">
        <f t="shared" si="201"/>
        <v>0</v>
      </c>
      <c r="G1082" s="7">
        <v>0.51919999999999999</v>
      </c>
      <c r="H1082" s="6">
        <f t="shared" si="193"/>
        <v>6490</v>
      </c>
      <c r="I1082" s="7">
        <v>0</v>
      </c>
      <c r="J1082" s="6">
        <f t="shared" si="194"/>
        <v>0</v>
      </c>
      <c r="K1082" s="20"/>
      <c r="L1082" s="6">
        <f t="shared" si="195"/>
        <v>64000</v>
      </c>
      <c r="M1082" s="6">
        <f t="shared" si="196"/>
        <v>6490</v>
      </c>
      <c r="N1082" s="6">
        <f t="shared" si="197"/>
        <v>0</v>
      </c>
      <c r="O1082" s="6">
        <f t="shared" si="198"/>
        <v>25082.5</v>
      </c>
      <c r="P1082" s="6">
        <f t="shared" si="203"/>
        <v>2335.75</v>
      </c>
      <c r="Q1082" s="11">
        <f t="shared" si="199"/>
        <v>1313969.8250000002</v>
      </c>
      <c r="R1082" s="11">
        <f t="shared" si="200"/>
        <v>25082.5</v>
      </c>
      <c r="S1082" s="11">
        <f t="shared" si="202"/>
        <v>0</v>
      </c>
      <c r="T1082" s="20"/>
    </row>
    <row r="1083" spans="1:20" x14ac:dyDescent="0.25">
      <c r="A1083">
        <v>2021021408</v>
      </c>
      <c r="B1083">
        <v>1</v>
      </c>
      <c r="C1083" s="8">
        <v>0.65190000000000003</v>
      </c>
      <c r="D1083" s="6">
        <f t="shared" si="192"/>
        <v>97785</v>
      </c>
      <c r="E1083" s="60">
        <v>9.1599999999999997E-3</v>
      </c>
      <c r="F1083" s="6">
        <f t="shared" si="201"/>
        <v>0</v>
      </c>
      <c r="G1083" s="7">
        <v>0.51903999999999995</v>
      </c>
      <c r="H1083" s="6">
        <f t="shared" si="193"/>
        <v>6487.9999999999991</v>
      </c>
      <c r="I1083" s="7">
        <v>4.6129999999999997E-2</v>
      </c>
      <c r="J1083" s="6">
        <f t="shared" si="194"/>
        <v>3690.3999999999996</v>
      </c>
      <c r="K1083" s="20"/>
      <c r="L1083" s="6">
        <f t="shared" si="195"/>
        <v>64000</v>
      </c>
      <c r="M1083" s="6">
        <f t="shared" si="196"/>
        <v>6487.9999999999991</v>
      </c>
      <c r="N1083" s="6">
        <f t="shared" si="197"/>
        <v>3690.3999999999996</v>
      </c>
      <c r="O1083" s="6">
        <f t="shared" si="198"/>
        <v>23606.6</v>
      </c>
      <c r="P1083" s="6">
        <f t="shared" si="203"/>
        <v>-1475.9000000000015</v>
      </c>
      <c r="Q1083" s="11">
        <f t="shared" si="199"/>
        <v>1315829.4750000001</v>
      </c>
      <c r="R1083" s="11">
        <f t="shared" si="200"/>
        <v>23606.6</v>
      </c>
      <c r="S1083" s="11">
        <f t="shared" si="202"/>
        <v>0</v>
      </c>
      <c r="T1083" s="20"/>
    </row>
    <row r="1084" spans="1:20" x14ac:dyDescent="0.25">
      <c r="A1084">
        <v>2021021409</v>
      </c>
      <c r="B1084">
        <v>1</v>
      </c>
      <c r="C1084" s="8">
        <v>0.67120999999999997</v>
      </c>
      <c r="D1084" s="6">
        <f t="shared" si="192"/>
        <v>100681.5</v>
      </c>
      <c r="E1084" s="60">
        <v>9.4500000000000001E-3</v>
      </c>
      <c r="F1084" s="6">
        <f t="shared" si="201"/>
        <v>0</v>
      </c>
      <c r="G1084" s="7">
        <v>0.53591999999999995</v>
      </c>
      <c r="H1084" s="6">
        <f t="shared" si="193"/>
        <v>6698.9999999999991</v>
      </c>
      <c r="I1084" s="7">
        <v>0.29797000000000001</v>
      </c>
      <c r="J1084" s="6">
        <f t="shared" si="194"/>
        <v>23837.600000000002</v>
      </c>
      <c r="K1084" s="20"/>
      <c r="L1084" s="6">
        <f t="shared" si="195"/>
        <v>64000</v>
      </c>
      <c r="M1084" s="6">
        <f t="shared" si="196"/>
        <v>6698.9999999999991</v>
      </c>
      <c r="N1084" s="6">
        <f t="shared" si="197"/>
        <v>23837.600000000002</v>
      </c>
      <c r="O1084" s="6">
        <f t="shared" si="198"/>
        <v>6144.8999999999978</v>
      </c>
      <c r="P1084" s="6">
        <f t="shared" si="203"/>
        <v>-17461.7</v>
      </c>
      <c r="Q1084" s="11">
        <f t="shared" si="199"/>
        <v>1335150.8250000002</v>
      </c>
      <c r="R1084" s="11">
        <f t="shared" si="200"/>
        <v>6144.8999999999978</v>
      </c>
      <c r="S1084" s="11">
        <f t="shared" si="202"/>
        <v>0</v>
      </c>
      <c r="T1084" s="20"/>
    </row>
    <row r="1085" spans="1:20" x14ac:dyDescent="0.25">
      <c r="A1085">
        <v>2021021410</v>
      </c>
      <c r="B1085">
        <v>1</v>
      </c>
      <c r="C1085" s="8">
        <v>0.68452999999999997</v>
      </c>
      <c r="D1085" s="6">
        <f t="shared" si="192"/>
        <v>102679.5</v>
      </c>
      <c r="E1085" s="60">
        <v>1.1129999999999999E-2</v>
      </c>
      <c r="F1085" s="6">
        <f t="shared" si="201"/>
        <v>0</v>
      </c>
      <c r="G1085" s="7">
        <v>0.55398000000000003</v>
      </c>
      <c r="H1085" s="6">
        <f t="shared" si="193"/>
        <v>6924.75</v>
      </c>
      <c r="I1085" s="7">
        <v>0.47648000000000001</v>
      </c>
      <c r="J1085" s="6">
        <f t="shared" si="194"/>
        <v>38118.400000000001</v>
      </c>
      <c r="K1085" s="20"/>
      <c r="L1085" s="6">
        <f t="shared" si="195"/>
        <v>64000</v>
      </c>
      <c r="M1085" s="6">
        <f t="shared" si="196"/>
        <v>6924.75</v>
      </c>
      <c r="N1085" s="6">
        <f t="shared" si="197"/>
        <v>31754.75</v>
      </c>
      <c r="O1085" s="6">
        <f t="shared" si="198"/>
        <v>0</v>
      </c>
      <c r="P1085" s="6">
        <f t="shared" si="203"/>
        <v>-6144.8999999999978</v>
      </c>
      <c r="Q1085" s="11">
        <f t="shared" si="199"/>
        <v>1350000</v>
      </c>
      <c r="R1085" s="11">
        <f t="shared" si="200"/>
        <v>0</v>
      </c>
      <c r="S1085" s="11">
        <f t="shared" si="202"/>
        <v>0</v>
      </c>
      <c r="T1085" s="20"/>
    </row>
    <row r="1086" spans="1:20" x14ac:dyDescent="0.25">
      <c r="A1086">
        <v>2021021411</v>
      </c>
      <c r="B1086">
        <v>1</v>
      </c>
      <c r="C1086" s="8">
        <v>0.68725999999999998</v>
      </c>
      <c r="D1086" s="6">
        <f t="shared" si="192"/>
        <v>103089</v>
      </c>
      <c r="E1086" s="60">
        <v>8.4200000000000004E-3</v>
      </c>
      <c r="F1086" s="6">
        <f t="shared" si="201"/>
        <v>0</v>
      </c>
      <c r="G1086" s="7">
        <v>0.54676000000000002</v>
      </c>
      <c r="H1086" s="6">
        <f t="shared" si="193"/>
        <v>6834.5</v>
      </c>
      <c r="I1086" s="7">
        <v>0.50104000000000004</v>
      </c>
      <c r="J1086" s="6">
        <f t="shared" si="194"/>
        <v>40083.200000000004</v>
      </c>
      <c r="K1086" s="20"/>
      <c r="L1086" s="6">
        <f t="shared" si="195"/>
        <v>64000</v>
      </c>
      <c r="M1086" s="6">
        <f t="shared" si="196"/>
        <v>6834.5</v>
      </c>
      <c r="N1086" s="6">
        <f t="shared" si="197"/>
        <v>32254.5</v>
      </c>
      <c r="O1086" s="6">
        <f t="shared" si="198"/>
        <v>0</v>
      </c>
      <c r="P1086" s="6">
        <f t="shared" si="203"/>
        <v>0</v>
      </c>
      <c r="Q1086" s="11">
        <f t="shared" si="199"/>
        <v>1350000</v>
      </c>
      <c r="R1086" s="11">
        <f t="shared" si="200"/>
        <v>0</v>
      </c>
      <c r="S1086" s="11">
        <f t="shared" si="202"/>
        <v>0</v>
      </c>
      <c r="T1086" s="20"/>
    </row>
    <row r="1087" spans="1:20" x14ac:dyDescent="0.25">
      <c r="A1087">
        <v>2021021412</v>
      </c>
      <c r="B1087">
        <v>1</v>
      </c>
      <c r="C1087" s="8">
        <v>0.68303000000000003</v>
      </c>
      <c r="D1087" s="6">
        <f t="shared" si="192"/>
        <v>102454.5</v>
      </c>
      <c r="E1087" s="60">
        <v>7.4200000000000004E-3</v>
      </c>
      <c r="F1087" s="6">
        <f t="shared" si="201"/>
        <v>0</v>
      </c>
      <c r="G1087" s="7">
        <v>0.54568000000000005</v>
      </c>
      <c r="H1087" s="6">
        <f t="shared" si="193"/>
        <v>6821.0000000000009</v>
      </c>
      <c r="I1087" s="7">
        <v>0.50566999999999995</v>
      </c>
      <c r="J1087" s="6">
        <f t="shared" si="194"/>
        <v>40453.599999999999</v>
      </c>
      <c r="K1087" s="20"/>
      <c r="L1087" s="6">
        <f t="shared" si="195"/>
        <v>64000</v>
      </c>
      <c r="M1087" s="6">
        <f t="shared" si="196"/>
        <v>6821.0000000000009</v>
      </c>
      <c r="N1087" s="6">
        <f t="shared" si="197"/>
        <v>31633.5</v>
      </c>
      <c r="O1087" s="6">
        <f t="shared" si="198"/>
        <v>0</v>
      </c>
      <c r="P1087" s="6">
        <f t="shared" si="203"/>
        <v>0</v>
      </c>
      <c r="Q1087" s="11">
        <f t="shared" si="199"/>
        <v>1350000</v>
      </c>
      <c r="R1087" s="11">
        <f t="shared" si="200"/>
        <v>0</v>
      </c>
      <c r="S1087" s="11">
        <f t="shared" si="202"/>
        <v>0</v>
      </c>
      <c r="T1087" s="20"/>
    </row>
    <row r="1088" spans="1:20" x14ac:dyDescent="0.25">
      <c r="A1088">
        <v>2021021413</v>
      </c>
      <c r="B1088">
        <v>1</v>
      </c>
      <c r="C1088" s="8">
        <v>0.67447000000000001</v>
      </c>
      <c r="D1088" s="6">
        <f t="shared" si="192"/>
        <v>101170.5</v>
      </c>
      <c r="E1088" s="60">
        <v>8.7200000000000003E-3</v>
      </c>
      <c r="F1088" s="6">
        <f t="shared" si="201"/>
        <v>0</v>
      </c>
      <c r="G1088" s="7">
        <v>0.58797999999999995</v>
      </c>
      <c r="H1088" s="6">
        <f t="shared" si="193"/>
        <v>7349.7499999999991</v>
      </c>
      <c r="I1088" s="7">
        <v>0.49621999999999999</v>
      </c>
      <c r="J1088" s="6">
        <f t="shared" si="194"/>
        <v>39697.599999999999</v>
      </c>
      <c r="K1088" s="20"/>
      <c r="L1088" s="6">
        <f t="shared" si="195"/>
        <v>64000</v>
      </c>
      <c r="M1088" s="6">
        <f t="shared" si="196"/>
        <v>7349.7499999999991</v>
      </c>
      <c r="N1088" s="6">
        <f t="shared" si="197"/>
        <v>29820.75</v>
      </c>
      <c r="O1088" s="6">
        <f t="shared" si="198"/>
        <v>0</v>
      </c>
      <c r="P1088" s="6">
        <f t="shared" si="203"/>
        <v>0</v>
      </c>
      <c r="Q1088" s="11">
        <f t="shared" si="199"/>
        <v>1350000</v>
      </c>
      <c r="R1088" s="11">
        <f t="shared" si="200"/>
        <v>0</v>
      </c>
      <c r="S1088" s="11">
        <f t="shared" si="202"/>
        <v>0</v>
      </c>
      <c r="T1088" s="20"/>
    </row>
    <row r="1089" spans="1:20" x14ac:dyDescent="0.25">
      <c r="A1089">
        <v>2021021414</v>
      </c>
      <c r="B1089">
        <v>1</v>
      </c>
      <c r="C1089" s="8">
        <v>0.66569999999999996</v>
      </c>
      <c r="D1089" s="6">
        <f t="shared" si="192"/>
        <v>99855</v>
      </c>
      <c r="E1089" s="60">
        <v>7.1199999999999996E-3</v>
      </c>
      <c r="F1089" s="6">
        <f t="shared" si="201"/>
        <v>0</v>
      </c>
      <c r="G1089" s="7">
        <v>0.58428999999999998</v>
      </c>
      <c r="H1089" s="6">
        <f t="shared" si="193"/>
        <v>7303.625</v>
      </c>
      <c r="I1089" s="7">
        <v>0.48807</v>
      </c>
      <c r="J1089" s="6">
        <f t="shared" si="194"/>
        <v>39045.599999999999</v>
      </c>
      <c r="K1089" s="20"/>
      <c r="L1089" s="6">
        <f t="shared" si="195"/>
        <v>64000</v>
      </c>
      <c r="M1089" s="6">
        <f t="shared" si="196"/>
        <v>7303.625</v>
      </c>
      <c r="N1089" s="6">
        <f t="shared" si="197"/>
        <v>28551.375</v>
      </c>
      <c r="O1089" s="6">
        <f t="shared" si="198"/>
        <v>0</v>
      </c>
      <c r="P1089" s="6">
        <f t="shared" si="203"/>
        <v>0</v>
      </c>
      <c r="Q1089" s="11">
        <f t="shared" si="199"/>
        <v>1350000</v>
      </c>
      <c r="R1089" s="11">
        <f t="shared" si="200"/>
        <v>0</v>
      </c>
      <c r="S1089" s="11">
        <f t="shared" si="202"/>
        <v>0</v>
      </c>
      <c r="T1089" s="20"/>
    </row>
    <row r="1090" spans="1:20" x14ac:dyDescent="0.25">
      <c r="A1090">
        <v>2021021415</v>
      </c>
      <c r="B1090">
        <v>1</v>
      </c>
      <c r="C1090" s="8">
        <v>0.66147999999999996</v>
      </c>
      <c r="D1090" s="6">
        <f t="shared" si="192"/>
        <v>99222</v>
      </c>
      <c r="E1090" s="60">
        <v>1.6000000000000001E-3</v>
      </c>
      <c r="F1090" s="6">
        <f t="shared" si="201"/>
        <v>0</v>
      </c>
      <c r="G1090" s="7">
        <v>0.60060000000000002</v>
      </c>
      <c r="H1090" s="6">
        <f t="shared" si="193"/>
        <v>7507.5</v>
      </c>
      <c r="I1090" s="7">
        <v>0.46438000000000001</v>
      </c>
      <c r="J1090" s="6">
        <f t="shared" si="194"/>
        <v>37150.400000000001</v>
      </c>
      <c r="K1090" s="20"/>
      <c r="L1090" s="6">
        <f t="shared" si="195"/>
        <v>64000</v>
      </c>
      <c r="M1090" s="6">
        <f t="shared" si="196"/>
        <v>7507.5</v>
      </c>
      <c r="N1090" s="6">
        <f t="shared" si="197"/>
        <v>27714.5</v>
      </c>
      <c r="O1090" s="6">
        <f t="shared" si="198"/>
        <v>0</v>
      </c>
      <c r="P1090" s="6">
        <f t="shared" si="203"/>
        <v>0</v>
      </c>
      <c r="Q1090" s="11">
        <f t="shared" si="199"/>
        <v>1350000</v>
      </c>
      <c r="R1090" s="11">
        <f t="shared" si="200"/>
        <v>0</v>
      </c>
      <c r="S1090" s="11">
        <f t="shared" si="202"/>
        <v>0</v>
      </c>
      <c r="T1090" s="20"/>
    </row>
    <row r="1091" spans="1:20" x14ac:dyDescent="0.25">
      <c r="A1091">
        <v>2021021416</v>
      </c>
      <c r="B1091">
        <v>1</v>
      </c>
      <c r="C1091" s="8">
        <v>0.66469999999999996</v>
      </c>
      <c r="D1091" s="6">
        <f t="shared" si="192"/>
        <v>99705</v>
      </c>
      <c r="E1091" s="60">
        <v>4.4600000000000004E-3</v>
      </c>
      <c r="F1091" s="6">
        <f t="shared" si="201"/>
        <v>0</v>
      </c>
      <c r="G1091" s="7">
        <v>0.62195</v>
      </c>
      <c r="H1091" s="6">
        <f t="shared" si="193"/>
        <v>7774.375</v>
      </c>
      <c r="I1091" s="7">
        <v>0.33113999999999999</v>
      </c>
      <c r="J1091" s="6">
        <f t="shared" si="194"/>
        <v>26491.200000000001</v>
      </c>
      <c r="K1091" s="20"/>
      <c r="L1091" s="6">
        <f t="shared" si="195"/>
        <v>64000</v>
      </c>
      <c r="M1091" s="6">
        <f t="shared" si="196"/>
        <v>7774.375</v>
      </c>
      <c r="N1091" s="6">
        <f t="shared" si="197"/>
        <v>26491.200000000001</v>
      </c>
      <c r="O1091" s="6">
        <f t="shared" si="198"/>
        <v>1439.4249999999993</v>
      </c>
      <c r="P1091" s="6">
        <f t="shared" si="203"/>
        <v>1439.4249999999993</v>
      </c>
      <c r="Q1091" s="11">
        <f t="shared" si="199"/>
        <v>1350000</v>
      </c>
      <c r="R1091" s="11">
        <f t="shared" si="200"/>
        <v>1439.4249999999993</v>
      </c>
      <c r="S1091" s="11">
        <f t="shared" si="202"/>
        <v>0</v>
      </c>
      <c r="T1091" s="20"/>
    </row>
    <row r="1092" spans="1:20" x14ac:dyDescent="0.25">
      <c r="A1092">
        <v>2021021417</v>
      </c>
      <c r="B1092">
        <v>1</v>
      </c>
      <c r="C1092" s="8">
        <v>0.67515999999999998</v>
      </c>
      <c r="D1092" s="6">
        <f t="shared" si="192"/>
        <v>101274</v>
      </c>
      <c r="E1092" s="60">
        <v>2.5300000000000001E-3</v>
      </c>
      <c r="F1092" s="6">
        <f t="shared" si="201"/>
        <v>0</v>
      </c>
      <c r="G1092" s="7">
        <v>0.62631999999999999</v>
      </c>
      <c r="H1092" s="6">
        <f t="shared" si="193"/>
        <v>7829</v>
      </c>
      <c r="I1092" s="7">
        <v>8.3059999999999995E-2</v>
      </c>
      <c r="J1092" s="6">
        <f t="shared" si="194"/>
        <v>6644.7999999999993</v>
      </c>
      <c r="K1092" s="20"/>
      <c r="L1092" s="6">
        <f t="shared" si="195"/>
        <v>64000</v>
      </c>
      <c r="M1092" s="6">
        <f t="shared" si="196"/>
        <v>7829</v>
      </c>
      <c r="N1092" s="6">
        <f t="shared" si="197"/>
        <v>6644.7999999999993</v>
      </c>
      <c r="O1092" s="6">
        <f t="shared" si="198"/>
        <v>22800.2</v>
      </c>
      <c r="P1092" s="6">
        <f t="shared" si="203"/>
        <v>21360.775000000001</v>
      </c>
      <c r="Q1092" s="11">
        <f t="shared" si="199"/>
        <v>1350000</v>
      </c>
      <c r="R1092" s="11">
        <f t="shared" si="200"/>
        <v>22800.2</v>
      </c>
      <c r="S1092" s="11">
        <f t="shared" si="202"/>
        <v>0</v>
      </c>
      <c r="T1092" s="20"/>
    </row>
    <row r="1093" spans="1:20" x14ac:dyDescent="0.25">
      <c r="A1093">
        <v>2021021418</v>
      </c>
      <c r="B1093">
        <v>1</v>
      </c>
      <c r="C1093" s="8">
        <v>0.69674000000000003</v>
      </c>
      <c r="D1093" s="6">
        <f t="shared" ref="D1093:D1156" si="204">D$18*C1093</f>
        <v>104511</v>
      </c>
      <c r="E1093" s="60">
        <v>8.5000000000000006E-3</v>
      </c>
      <c r="F1093" s="6">
        <f t="shared" si="201"/>
        <v>0</v>
      </c>
      <c r="G1093" s="7">
        <v>0.62341000000000002</v>
      </c>
      <c r="H1093" s="6">
        <f t="shared" ref="H1093:H1156" si="205">H$18*G1093</f>
        <v>7792.625</v>
      </c>
      <c r="I1093" s="7">
        <v>2.0000000000000001E-4</v>
      </c>
      <c r="J1093" s="6">
        <f t="shared" ref="J1093:J1156" si="206">I1093*J$18</f>
        <v>16</v>
      </c>
      <c r="K1093" s="20"/>
      <c r="L1093" s="6">
        <f t="shared" si="195"/>
        <v>64000</v>
      </c>
      <c r="M1093" s="6">
        <f t="shared" si="196"/>
        <v>7792.625</v>
      </c>
      <c r="N1093" s="6">
        <f t="shared" si="197"/>
        <v>16</v>
      </c>
      <c r="O1093" s="6">
        <f t="shared" si="198"/>
        <v>32702.375</v>
      </c>
      <c r="P1093" s="6">
        <f t="shared" si="203"/>
        <v>9902.1749999999993</v>
      </c>
      <c r="Q1093" s="11">
        <f t="shared" si="199"/>
        <v>1342763.875</v>
      </c>
      <c r="R1093" s="11">
        <f t="shared" si="200"/>
        <v>32702.375</v>
      </c>
      <c r="S1093" s="11">
        <f t="shared" si="202"/>
        <v>0</v>
      </c>
      <c r="T1093" s="20"/>
    </row>
    <row r="1094" spans="1:20" x14ac:dyDescent="0.25">
      <c r="A1094">
        <v>2021021419</v>
      </c>
      <c r="B1094">
        <v>1</v>
      </c>
      <c r="C1094" s="8">
        <v>0.71633999999999998</v>
      </c>
      <c r="D1094" s="6">
        <f t="shared" si="204"/>
        <v>107451</v>
      </c>
      <c r="E1094" s="60">
        <v>9.1400000000000006E-3</v>
      </c>
      <c r="F1094" s="6">
        <f t="shared" si="201"/>
        <v>0</v>
      </c>
      <c r="G1094" s="7">
        <v>0.62061999999999995</v>
      </c>
      <c r="H1094" s="6">
        <f t="shared" si="205"/>
        <v>7757.7499999999991</v>
      </c>
      <c r="I1094" s="7">
        <v>0</v>
      </c>
      <c r="J1094" s="6">
        <f t="shared" si="206"/>
        <v>0</v>
      </c>
      <c r="K1094" s="20"/>
      <c r="L1094" s="6">
        <f t="shared" si="195"/>
        <v>64000</v>
      </c>
      <c r="M1094" s="6">
        <f t="shared" si="196"/>
        <v>7757.7499999999991</v>
      </c>
      <c r="N1094" s="6">
        <f t="shared" si="197"/>
        <v>0</v>
      </c>
      <c r="O1094" s="6">
        <f t="shared" si="198"/>
        <v>35693.25</v>
      </c>
      <c r="P1094" s="6">
        <f t="shared" si="203"/>
        <v>2990.875</v>
      </c>
      <c r="Q1094" s="11">
        <f t="shared" si="199"/>
        <v>1332536.875</v>
      </c>
      <c r="R1094" s="11">
        <f t="shared" si="200"/>
        <v>35693.25</v>
      </c>
      <c r="S1094" s="11">
        <f t="shared" si="202"/>
        <v>0</v>
      </c>
      <c r="T1094" s="20"/>
    </row>
    <row r="1095" spans="1:20" x14ac:dyDescent="0.25">
      <c r="A1095">
        <v>2021021420</v>
      </c>
      <c r="B1095">
        <v>1</v>
      </c>
      <c r="C1095" s="8">
        <v>0.71379999999999999</v>
      </c>
      <c r="D1095" s="6">
        <f t="shared" si="204"/>
        <v>107070</v>
      </c>
      <c r="E1095" s="60">
        <v>1.0789999999999999E-2</v>
      </c>
      <c r="F1095" s="6">
        <f t="shared" si="201"/>
        <v>0</v>
      </c>
      <c r="G1095" s="7">
        <v>0.61763000000000001</v>
      </c>
      <c r="H1095" s="6">
        <f t="shared" si="205"/>
        <v>7720.375</v>
      </c>
      <c r="I1095" s="7">
        <v>0</v>
      </c>
      <c r="J1095" s="6">
        <f t="shared" si="206"/>
        <v>0</v>
      </c>
      <c r="K1095" s="20"/>
      <c r="L1095" s="6">
        <f t="shared" si="195"/>
        <v>64000</v>
      </c>
      <c r="M1095" s="6">
        <f t="shared" si="196"/>
        <v>7720.375</v>
      </c>
      <c r="N1095" s="6">
        <f t="shared" si="197"/>
        <v>0</v>
      </c>
      <c r="O1095" s="6">
        <f t="shared" si="198"/>
        <v>35349.625</v>
      </c>
      <c r="P1095" s="6">
        <f t="shared" si="203"/>
        <v>-343.625</v>
      </c>
      <c r="Q1095" s="11">
        <f t="shared" si="199"/>
        <v>1322653.5</v>
      </c>
      <c r="R1095" s="11">
        <f t="shared" si="200"/>
        <v>35349.625</v>
      </c>
      <c r="S1095" s="11">
        <f t="shared" si="202"/>
        <v>0</v>
      </c>
      <c r="T1095" s="20"/>
    </row>
    <row r="1096" spans="1:20" x14ac:dyDescent="0.25">
      <c r="A1096">
        <v>2021021421</v>
      </c>
      <c r="B1096">
        <v>1</v>
      </c>
      <c r="C1096" s="8">
        <v>0.70091000000000003</v>
      </c>
      <c r="D1096" s="6">
        <f t="shared" si="204"/>
        <v>105136.5</v>
      </c>
      <c r="E1096" s="60">
        <v>1.38E-2</v>
      </c>
      <c r="F1096" s="6">
        <f t="shared" si="201"/>
        <v>0</v>
      </c>
      <c r="G1096" s="7">
        <v>0.64161000000000001</v>
      </c>
      <c r="H1096" s="6">
        <f t="shared" si="205"/>
        <v>8020.125</v>
      </c>
      <c r="I1096" s="7">
        <v>0</v>
      </c>
      <c r="J1096" s="6">
        <f t="shared" si="206"/>
        <v>0</v>
      </c>
      <c r="K1096" s="20"/>
      <c r="L1096" s="6">
        <f t="shared" si="195"/>
        <v>64000</v>
      </c>
      <c r="M1096" s="6">
        <f t="shared" si="196"/>
        <v>8020.125</v>
      </c>
      <c r="N1096" s="6">
        <f t="shared" si="197"/>
        <v>0</v>
      </c>
      <c r="O1096" s="6">
        <f t="shared" si="198"/>
        <v>33116.375</v>
      </c>
      <c r="P1096" s="6">
        <f t="shared" si="203"/>
        <v>-2233.25</v>
      </c>
      <c r="Q1096" s="11">
        <f t="shared" si="199"/>
        <v>1315003.375</v>
      </c>
      <c r="R1096" s="11">
        <f t="shared" si="200"/>
        <v>33116.375</v>
      </c>
      <c r="S1096" s="11">
        <f t="shared" si="202"/>
        <v>0</v>
      </c>
      <c r="T1096" s="20"/>
    </row>
    <row r="1097" spans="1:20" x14ac:dyDescent="0.25">
      <c r="A1097">
        <v>2021021422</v>
      </c>
      <c r="B1097">
        <v>1</v>
      </c>
      <c r="C1097" s="8">
        <v>0.68401999999999996</v>
      </c>
      <c r="D1097" s="6">
        <f t="shared" si="204"/>
        <v>102603</v>
      </c>
      <c r="E1097" s="60">
        <v>3.755E-2</v>
      </c>
      <c r="F1097" s="6">
        <f t="shared" si="201"/>
        <v>0</v>
      </c>
      <c r="G1097" s="7">
        <v>0.64131000000000005</v>
      </c>
      <c r="H1097" s="6">
        <f t="shared" si="205"/>
        <v>8016.3750000000009</v>
      </c>
      <c r="I1097" s="7">
        <v>0</v>
      </c>
      <c r="J1097" s="6">
        <f t="shared" si="206"/>
        <v>0</v>
      </c>
      <c r="K1097" s="20"/>
      <c r="L1097" s="6">
        <f t="shared" si="195"/>
        <v>64000</v>
      </c>
      <c r="M1097" s="6">
        <f t="shared" si="196"/>
        <v>8016.3750000000009</v>
      </c>
      <c r="N1097" s="6">
        <f t="shared" si="197"/>
        <v>0</v>
      </c>
      <c r="O1097" s="6">
        <f t="shared" si="198"/>
        <v>30586.625</v>
      </c>
      <c r="P1097" s="6">
        <f t="shared" si="203"/>
        <v>-2529.75</v>
      </c>
      <c r="Q1097" s="11">
        <f t="shared" si="199"/>
        <v>1309883</v>
      </c>
      <c r="R1097" s="11">
        <f t="shared" si="200"/>
        <v>30586.625</v>
      </c>
      <c r="S1097" s="11">
        <f t="shared" si="202"/>
        <v>0</v>
      </c>
      <c r="T1097" s="20"/>
    </row>
    <row r="1098" spans="1:20" x14ac:dyDescent="0.25">
      <c r="A1098">
        <v>2021021423</v>
      </c>
      <c r="B1098">
        <v>1</v>
      </c>
      <c r="C1098" s="8">
        <v>0.66054999999999997</v>
      </c>
      <c r="D1098" s="6">
        <f t="shared" si="204"/>
        <v>99082.5</v>
      </c>
      <c r="E1098" s="60">
        <v>3.8339999999999999E-2</v>
      </c>
      <c r="F1098" s="6">
        <f t="shared" si="201"/>
        <v>0</v>
      </c>
      <c r="G1098" s="7">
        <v>0.62366999999999995</v>
      </c>
      <c r="H1098" s="6">
        <f t="shared" si="205"/>
        <v>7795.8749999999991</v>
      </c>
      <c r="I1098" s="7">
        <v>0</v>
      </c>
      <c r="J1098" s="6">
        <f t="shared" si="206"/>
        <v>0</v>
      </c>
      <c r="K1098" s="20"/>
      <c r="L1098" s="6">
        <f t="shared" si="195"/>
        <v>64000</v>
      </c>
      <c r="M1098" s="6">
        <f t="shared" si="196"/>
        <v>7795.8749999999991</v>
      </c>
      <c r="N1098" s="6">
        <f t="shared" si="197"/>
        <v>0</v>
      </c>
      <c r="O1098" s="6">
        <f t="shared" si="198"/>
        <v>27286.625</v>
      </c>
      <c r="P1098" s="6">
        <f t="shared" si="203"/>
        <v>-3300</v>
      </c>
      <c r="Q1098" s="11">
        <f t="shared" si="199"/>
        <v>1308062.625</v>
      </c>
      <c r="R1098" s="11">
        <f t="shared" si="200"/>
        <v>27286.625</v>
      </c>
      <c r="S1098" s="11">
        <f t="shared" si="202"/>
        <v>0</v>
      </c>
      <c r="T1098" s="20"/>
    </row>
    <row r="1099" spans="1:20" x14ac:dyDescent="0.25">
      <c r="A1099">
        <v>2021021424</v>
      </c>
      <c r="B1099">
        <v>1</v>
      </c>
      <c r="C1099" s="8">
        <v>0.63890999999999998</v>
      </c>
      <c r="D1099" s="6">
        <f t="shared" si="204"/>
        <v>95836.5</v>
      </c>
      <c r="E1099" s="60">
        <v>2.785E-2</v>
      </c>
      <c r="F1099" s="6">
        <f t="shared" si="201"/>
        <v>0</v>
      </c>
      <c r="G1099" s="7">
        <v>0.64437</v>
      </c>
      <c r="H1099" s="6">
        <f t="shared" si="205"/>
        <v>8054.625</v>
      </c>
      <c r="I1099" s="7">
        <v>0</v>
      </c>
      <c r="J1099" s="6">
        <f t="shared" si="206"/>
        <v>0</v>
      </c>
      <c r="K1099" s="20"/>
      <c r="L1099" s="6">
        <f t="shared" si="195"/>
        <v>64000</v>
      </c>
      <c r="M1099" s="6">
        <f t="shared" si="196"/>
        <v>8054.625</v>
      </c>
      <c r="N1099" s="6">
        <f t="shared" si="197"/>
        <v>0</v>
      </c>
      <c r="O1099" s="6">
        <f t="shared" si="198"/>
        <v>23781.875</v>
      </c>
      <c r="P1099" s="6">
        <f t="shared" si="203"/>
        <v>-3504.75</v>
      </c>
      <c r="Q1099" s="11">
        <f t="shared" si="199"/>
        <v>1309747</v>
      </c>
      <c r="R1099" s="11">
        <f t="shared" si="200"/>
        <v>23781.875</v>
      </c>
      <c r="S1099" s="11">
        <f t="shared" si="202"/>
        <v>0</v>
      </c>
      <c r="T1099" s="20"/>
    </row>
    <row r="1100" spans="1:20" x14ac:dyDescent="0.25">
      <c r="A1100">
        <v>2021021501</v>
      </c>
      <c r="B1100">
        <v>2</v>
      </c>
      <c r="C1100" s="8">
        <v>0.62124999999999997</v>
      </c>
      <c r="D1100" s="6">
        <f t="shared" si="204"/>
        <v>93187.5</v>
      </c>
      <c r="E1100" s="60">
        <v>3.1E-4</v>
      </c>
      <c r="F1100" s="6">
        <f t="shared" si="201"/>
        <v>0</v>
      </c>
      <c r="G1100" s="7">
        <v>0.63987000000000005</v>
      </c>
      <c r="H1100" s="6">
        <f t="shared" si="205"/>
        <v>7998.3750000000009</v>
      </c>
      <c r="I1100" s="7">
        <v>0</v>
      </c>
      <c r="J1100" s="6">
        <f t="shared" si="206"/>
        <v>0</v>
      </c>
      <c r="K1100" s="20"/>
      <c r="L1100" s="6">
        <f t="shared" si="195"/>
        <v>64000</v>
      </c>
      <c r="M1100" s="6">
        <f t="shared" si="196"/>
        <v>7998.3750000000009</v>
      </c>
      <c r="N1100" s="6">
        <f t="shared" si="197"/>
        <v>0</v>
      </c>
      <c r="O1100" s="6">
        <f t="shared" si="198"/>
        <v>21189.125</v>
      </c>
      <c r="P1100" s="6">
        <f t="shared" si="203"/>
        <v>-2592.75</v>
      </c>
      <c r="Q1100" s="11">
        <f t="shared" si="199"/>
        <v>1314024.125</v>
      </c>
      <c r="R1100" s="11">
        <f t="shared" si="200"/>
        <v>21189.125</v>
      </c>
      <c r="S1100" s="11">
        <f t="shared" si="202"/>
        <v>0</v>
      </c>
      <c r="T1100" s="20"/>
    </row>
    <row r="1101" spans="1:20" x14ac:dyDescent="0.25">
      <c r="A1101">
        <v>2021021502</v>
      </c>
      <c r="B1101">
        <v>2</v>
      </c>
      <c r="C1101" s="8">
        <v>0.61209999999999998</v>
      </c>
      <c r="D1101" s="6">
        <f t="shared" si="204"/>
        <v>91815</v>
      </c>
      <c r="E1101" s="60">
        <v>2.1000000000000001E-4</v>
      </c>
      <c r="F1101" s="6">
        <f t="shared" si="201"/>
        <v>0</v>
      </c>
      <c r="G1101" s="7">
        <v>0.63309000000000004</v>
      </c>
      <c r="H1101" s="6">
        <f t="shared" si="205"/>
        <v>7913.6250000000009</v>
      </c>
      <c r="I1101" s="7">
        <v>0</v>
      </c>
      <c r="J1101" s="6">
        <f t="shared" si="206"/>
        <v>0</v>
      </c>
      <c r="K1101" s="20"/>
      <c r="L1101" s="6">
        <f t="shared" si="195"/>
        <v>64000</v>
      </c>
      <c r="M1101" s="6">
        <f t="shared" si="196"/>
        <v>7913.6250000000009</v>
      </c>
      <c r="N1101" s="6">
        <f t="shared" si="197"/>
        <v>0</v>
      </c>
      <c r="O1101" s="6">
        <f t="shared" si="198"/>
        <v>19901.375</v>
      </c>
      <c r="P1101" s="6">
        <f t="shared" si="203"/>
        <v>-1287.75</v>
      </c>
      <c r="Q1101" s="11">
        <f t="shared" si="199"/>
        <v>1319589</v>
      </c>
      <c r="R1101" s="11">
        <f t="shared" si="200"/>
        <v>19901.375</v>
      </c>
      <c r="S1101" s="11">
        <f t="shared" si="202"/>
        <v>0</v>
      </c>
      <c r="T1101" s="20"/>
    </row>
    <row r="1102" spans="1:20" x14ac:dyDescent="0.25">
      <c r="A1102">
        <v>2021021503</v>
      </c>
      <c r="B1102">
        <v>2</v>
      </c>
      <c r="C1102" s="8">
        <v>0.60970000000000002</v>
      </c>
      <c r="D1102" s="6">
        <f t="shared" si="204"/>
        <v>91455</v>
      </c>
      <c r="E1102" s="60">
        <v>2.5799999999999998E-3</v>
      </c>
      <c r="F1102" s="6">
        <f t="shared" si="201"/>
        <v>0</v>
      </c>
      <c r="G1102" s="7">
        <v>0.63263000000000003</v>
      </c>
      <c r="H1102" s="6">
        <f t="shared" si="205"/>
        <v>7907.875</v>
      </c>
      <c r="I1102" s="7">
        <v>0</v>
      </c>
      <c r="J1102" s="6">
        <f t="shared" si="206"/>
        <v>0</v>
      </c>
      <c r="K1102" s="20"/>
      <c r="L1102" s="6">
        <f t="shared" si="195"/>
        <v>64000</v>
      </c>
      <c r="M1102" s="6">
        <f t="shared" si="196"/>
        <v>7907.875</v>
      </c>
      <c r="N1102" s="6">
        <f t="shared" si="197"/>
        <v>0</v>
      </c>
      <c r="O1102" s="6">
        <f t="shared" si="198"/>
        <v>19547.125</v>
      </c>
      <c r="P1102" s="6">
        <f t="shared" si="203"/>
        <v>-354.25</v>
      </c>
      <c r="Q1102" s="11">
        <f t="shared" si="199"/>
        <v>1325508.125</v>
      </c>
      <c r="R1102" s="11">
        <f t="shared" si="200"/>
        <v>19547.125</v>
      </c>
      <c r="S1102" s="11">
        <f t="shared" si="202"/>
        <v>0</v>
      </c>
      <c r="T1102" s="20"/>
    </row>
    <row r="1103" spans="1:20" x14ac:dyDescent="0.25">
      <c r="A1103">
        <v>2021021504</v>
      </c>
      <c r="B1103">
        <v>2</v>
      </c>
      <c r="C1103" s="8">
        <v>0.61134999999999995</v>
      </c>
      <c r="D1103" s="6">
        <f t="shared" si="204"/>
        <v>91702.499999999985</v>
      </c>
      <c r="E1103" s="60">
        <v>8.6800000000000002E-3</v>
      </c>
      <c r="F1103" s="6">
        <f t="shared" si="201"/>
        <v>0</v>
      </c>
      <c r="G1103" s="7">
        <v>0.59255999999999998</v>
      </c>
      <c r="H1103" s="6">
        <f t="shared" si="205"/>
        <v>7407</v>
      </c>
      <c r="I1103" s="7">
        <v>0</v>
      </c>
      <c r="J1103" s="6">
        <f t="shared" si="206"/>
        <v>0</v>
      </c>
      <c r="K1103" s="20"/>
      <c r="L1103" s="6">
        <f t="shared" si="195"/>
        <v>64000</v>
      </c>
      <c r="M1103" s="6">
        <f t="shared" si="196"/>
        <v>7407</v>
      </c>
      <c r="N1103" s="6">
        <f t="shared" si="197"/>
        <v>0</v>
      </c>
      <c r="O1103" s="6">
        <f t="shared" si="198"/>
        <v>20295.499999999985</v>
      </c>
      <c r="P1103" s="6">
        <f t="shared" si="203"/>
        <v>748.37499999998545</v>
      </c>
      <c r="Q1103" s="11">
        <f t="shared" si="199"/>
        <v>1330678.875</v>
      </c>
      <c r="R1103" s="11">
        <f t="shared" si="200"/>
        <v>20295.499999999985</v>
      </c>
      <c r="S1103" s="11">
        <f t="shared" si="202"/>
        <v>0</v>
      </c>
      <c r="T1103" s="20"/>
    </row>
    <row r="1104" spans="1:20" x14ac:dyDescent="0.25">
      <c r="A1104">
        <v>2021021505</v>
      </c>
      <c r="B1104">
        <v>2</v>
      </c>
      <c r="C1104" s="8">
        <v>0.62292999999999998</v>
      </c>
      <c r="D1104" s="6">
        <f t="shared" si="204"/>
        <v>93439.5</v>
      </c>
      <c r="E1104" s="60">
        <v>2.5200000000000001E-3</v>
      </c>
      <c r="F1104" s="6">
        <f t="shared" si="201"/>
        <v>0</v>
      </c>
      <c r="G1104" s="7">
        <v>0.57638999999999996</v>
      </c>
      <c r="H1104" s="6">
        <f t="shared" si="205"/>
        <v>7204.8749999999991</v>
      </c>
      <c r="I1104" s="7">
        <v>0</v>
      </c>
      <c r="J1104" s="6">
        <f t="shared" si="206"/>
        <v>0</v>
      </c>
      <c r="K1104" s="20"/>
      <c r="L1104" s="6">
        <f t="shared" si="195"/>
        <v>64000</v>
      </c>
      <c r="M1104" s="6">
        <f t="shared" si="196"/>
        <v>7204.8749999999991</v>
      </c>
      <c r="N1104" s="6">
        <f t="shared" si="197"/>
        <v>0</v>
      </c>
      <c r="O1104" s="6">
        <f t="shared" si="198"/>
        <v>22234.625</v>
      </c>
      <c r="P1104" s="6">
        <f t="shared" si="203"/>
        <v>1939.1250000000146</v>
      </c>
      <c r="Q1104" s="11">
        <f t="shared" si="199"/>
        <v>1333910.5</v>
      </c>
      <c r="R1104" s="11">
        <f t="shared" si="200"/>
        <v>22234.625</v>
      </c>
      <c r="S1104" s="11">
        <f t="shared" si="202"/>
        <v>0</v>
      </c>
      <c r="T1104" s="20"/>
    </row>
    <row r="1105" spans="1:20" x14ac:dyDescent="0.25">
      <c r="A1105">
        <v>2021021506</v>
      </c>
      <c r="B1105">
        <v>2</v>
      </c>
      <c r="C1105" s="8">
        <v>0.64685999999999999</v>
      </c>
      <c r="D1105" s="6">
        <f t="shared" si="204"/>
        <v>97029</v>
      </c>
      <c r="E1105" s="60">
        <v>6.3000000000000003E-4</v>
      </c>
      <c r="F1105" s="6">
        <f t="shared" si="201"/>
        <v>0</v>
      </c>
      <c r="G1105" s="7">
        <v>0.52100000000000002</v>
      </c>
      <c r="H1105" s="6">
        <f t="shared" si="205"/>
        <v>6512.5</v>
      </c>
      <c r="I1105" s="7">
        <v>0</v>
      </c>
      <c r="J1105" s="6">
        <f t="shared" si="206"/>
        <v>0</v>
      </c>
      <c r="K1105" s="20"/>
      <c r="L1105" s="6">
        <f t="shared" si="195"/>
        <v>64000</v>
      </c>
      <c r="M1105" s="6">
        <f t="shared" si="196"/>
        <v>6512.5</v>
      </c>
      <c r="N1105" s="6">
        <f t="shared" si="197"/>
        <v>0</v>
      </c>
      <c r="O1105" s="6">
        <f t="shared" si="198"/>
        <v>26516.5</v>
      </c>
      <c r="P1105" s="6">
        <f t="shared" si="203"/>
        <v>4281.875</v>
      </c>
      <c r="Q1105" s="11">
        <f t="shared" si="199"/>
        <v>1332860.25</v>
      </c>
      <c r="R1105" s="11">
        <f t="shared" si="200"/>
        <v>26516.5</v>
      </c>
      <c r="S1105" s="11">
        <f t="shared" si="202"/>
        <v>0</v>
      </c>
      <c r="T1105" s="20"/>
    </row>
    <row r="1106" spans="1:20" x14ac:dyDescent="0.25">
      <c r="A1106">
        <v>2021021507</v>
      </c>
      <c r="B1106">
        <v>2</v>
      </c>
      <c r="C1106" s="8">
        <v>0.68359999999999999</v>
      </c>
      <c r="D1106" s="6">
        <f t="shared" si="204"/>
        <v>102540</v>
      </c>
      <c r="E1106" s="60">
        <v>2.1800000000000001E-3</v>
      </c>
      <c r="F1106" s="6">
        <f t="shared" si="201"/>
        <v>0</v>
      </c>
      <c r="G1106" s="7">
        <v>0.49339</v>
      </c>
      <c r="H1106" s="6">
        <f t="shared" si="205"/>
        <v>6167.375</v>
      </c>
      <c r="I1106" s="7">
        <v>0</v>
      </c>
      <c r="J1106" s="6">
        <f t="shared" si="206"/>
        <v>0</v>
      </c>
      <c r="K1106" s="20"/>
      <c r="L1106" s="6">
        <f t="shared" si="195"/>
        <v>64000</v>
      </c>
      <c r="M1106" s="6">
        <f t="shared" si="196"/>
        <v>6167.375</v>
      </c>
      <c r="N1106" s="6">
        <f t="shared" si="197"/>
        <v>0</v>
      </c>
      <c r="O1106" s="6">
        <f t="shared" si="198"/>
        <v>32372.625</v>
      </c>
      <c r="P1106" s="6">
        <f t="shared" si="203"/>
        <v>5856.125</v>
      </c>
      <c r="Q1106" s="11">
        <f t="shared" si="199"/>
        <v>1325953.875</v>
      </c>
      <c r="R1106" s="11">
        <f t="shared" si="200"/>
        <v>32372.625</v>
      </c>
      <c r="S1106" s="11">
        <f t="shared" si="202"/>
        <v>0</v>
      </c>
      <c r="T1106" s="20"/>
    </row>
    <row r="1107" spans="1:20" x14ac:dyDescent="0.25">
      <c r="A1107">
        <v>2021021508</v>
      </c>
      <c r="B1107">
        <v>2</v>
      </c>
      <c r="C1107" s="8">
        <v>0.71074000000000004</v>
      </c>
      <c r="D1107" s="6">
        <f t="shared" si="204"/>
        <v>106611</v>
      </c>
      <c r="E1107" s="60">
        <v>6.0000000000000001E-3</v>
      </c>
      <c r="F1107" s="6">
        <f t="shared" si="201"/>
        <v>0</v>
      </c>
      <c r="G1107" s="7">
        <v>0.42097000000000001</v>
      </c>
      <c r="H1107" s="6">
        <f t="shared" si="205"/>
        <v>5262.125</v>
      </c>
      <c r="I1107" s="7">
        <v>6.0580000000000002E-2</v>
      </c>
      <c r="J1107" s="6">
        <f t="shared" si="206"/>
        <v>4846.4000000000005</v>
      </c>
      <c r="K1107" s="20"/>
      <c r="L1107" s="6">
        <f t="shared" si="195"/>
        <v>64000</v>
      </c>
      <c r="M1107" s="6">
        <f t="shared" si="196"/>
        <v>5262.125</v>
      </c>
      <c r="N1107" s="6">
        <f t="shared" si="197"/>
        <v>4846.4000000000005</v>
      </c>
      <c r="O1107" s="6">
        <f t="shared" si="198"/>
        <v>32502.474999999999</v>
      </c>
      <c r="P1107" s="6">
        <f t="shared" si="203"/>
        <v>129.84999999999854</v>
      </c>
      <c r="Q1107" s="11">
        <f t="shared" si="199"/>
        <v>1318917.6499999999</v>
      </c>
      <c r="R1107" s="11">
        <f t="shared" si="200"/>
        <v>32502.474999999999</v>
      </c>
      <c r="S1107" s="11">
        <f t="shared" si="202"/>
        <v>0</v>
      </c>
      <c r="T1107" s="20"/>
    </row>
    <row r="1108" spans="1:20" x14ac:dyDescent="0.25">
      <c r="A1108">
        <v>2021021509</v>
      </c>
      <c r="B1108">
        <v>2</v>
      </c>
      <c r="C1108" s="8">
        <v>0.72794999999999999</v>
      </c>
      <c r="D1108" s="6">
        <f t="shared" si="204"/>
        <v>109192.5</v>
      </c>
      <c r="E1108" s="60">
        <v>8.9800000000000001E-3</v>
      </c>
      <c r="F1108" s="6">
        <f t="shared" si="201"/>
        <v>0</v>
      </c>
      <c r="G1108" s="7">
        <v>0.37275000000000003</v>
      </c>
      <c r="H1108" s="6">
        <f t="shared" si="205"/>
        <v>4659.375</v>
      </c>
      <c r="I1108" s="7">
        <v>0.35754000000000002</v>
      </c>
      <c r="J1108" s="6">
        <f t="shared" si="206"/>
        <v>28603.200000000001</v>
      </c>
      <c r="K1108" s="20"/>
      <c r="L1108" s="6">
        <f t="shared" ref="L1108:L1171" si="207">IF(D1108-F1108&gt;C$17,C$17,D1108-F1108)</f>
        <v>64000</v>
      </c>
      <c r="M1108" s="6">
        <f t="shared" ref="M1108:M1171" si="208">IF(D1108-F1108-L1108&gt;H1108,H1108,D1108-F1108-L1108)</f>
        <v>4659.375</v>
      </c>
      <c r="N1108" s="6">
        <f t="shared" ref="N1108:N1171" si="209">IF(D1108-F1108-L1108-M1108&gt;J1108,J1108,D1108-F1108-L1108-M1108)</f>
        <v>28603.200000000001</v>
      </c>
      <c r="O1108" s="6">
        <f t="shared" ref="O1108:O1171" si="210">D1108-F1108-L1108-M1108-N1108</f>
        <v>11929.924999999999</v>
      </c>
      <c r="P1108" s="6">
        <f t="shared" si="203"/>
        <v>-20572.55</v>
      </c>
      <c r="Q1108" s="11">
        <f t="shared" ref="Q1108:Q1171" si="211">IF(AA$25*P$17-AA$24+Q1107-O1108&gt;Q$19,Q$19,IF(AA$25*P$17-AA$24+Q1107-O1108&lt;0,0,AA$25*P$17-AA$24+Q1107-O1108))</f>
        <v>1332453.9749999999</v>
      </c>
      <c r="R1108" s="11">
        <f t="shared" ref="R1108:R1171" si="212">IF(Q1107-Q1108+P$17-AA$24&lt;O1108,Q1107-Q1108+P$17-AA$24,O1108)</f>
        <v>11929.924999999999</v>
      </c>
      <c r="S1108" s="11">
        <f t="shared" si="202"/>
        <v>0</v>
      </c>
      <c r="T1108" s="20"/>
    </row>
    <row r="1109" spans="1:20" x14ac:dyDescent="0.25">
      <c r="A1109">
        <v>2021021510</v>
      </c>
      <c r="B1109">
        <v>2</v>
      </c>
      <c r="C1109" s="8">
        <v>0.73809999999999998</v>
      </c>
      <c r="D1109" s="6">
        <f t="shared" si="204"/>
        <v>110715</v>
      </c>
      <c r="E1109" s="60">
        <v>8.2000000000000007E-3</v>
      </c>
      <c r="F1109" s="6">
        <f t="shared" ref="F1109:F1172" si="213">F$18*E1109</f>
        <v>0</v>
      </c>
      <c r="G1109" s="7">
        <v>0.33362000000000003</v>
      </c>
      <c r="H1109" s="6">
        <f t="shared" si="205"/>
        <v>4170.25</v>
      </c>
      <c r="I1109" s="7">
        <v>0.55215999999999998</v>
      </c>
      <c r="J1109" s="6">
        <f t="shared" si="206"/>
        <v>44172.799999999996</v>
      </c>
      <c r="K1109" s="20"/>
      <c r="L1109" s="6">
        <f t="shared" si="207"/>
        <v>64000</v>
      </c>
      <c r="M1109" s="6">
        <f t="shared" si="208"/>
        <v>4170.25</v>
      </c>
      <c r="N1109" s="6">
        <f t="shared" si="209"/>
        <v>42544.75</v>
      </c>
      <c r="O1109" s="6">
        <f t="shared" si="210"/>
        <v>0</v>
      </c>
      <c r="P1109" s="6">
        <f t="shared" si="203"/>
        <v>-11929.924999999999</v>
      </c>
      <c r="Q1109" s="11">
        <f t="shared" si="211"/>
        <v>1350000</v>
      </c>
      <c r="R1109" s="11">
        <f t="shared" si="212"/>
        <v>0</v>
      </c>
      <c r="S1109" s="11">
        <f t="shared" ref="S1109:S1172" si="214">O1109-R1109</f>
        <v>0</v>
      </c>
      <c r="T1109" s="20"/>
    </row>
    <row r="1110" spans="1:20" x14ac:dyDescent="0.25">
      <c r="A1110">
        <v>2021021511</v>
      </c>
      <c r="B1110">
        <v>2</v>
      </c>
      <c r="C1110" s="8">
        <v>0.73978999999999995</v>
      </c>
      <c r="D1110" s="6">
        <f t="shared" si="204"/>
        <v>110968.49999999999</v>
      </c>
      <c r="E1110" s="60">
        <v>7.2300000000000003E-3</v>
      </c>
      <c r="F1110" s="6">
        <f t="shared" si="213"/>
        <v>0</v>
      </c>
      <c r="G1110" s="7">
        <v>0.33665</v>
      </c>
      <c r="H1110" s="6">
        <f t="shared" si="205"/>
        <v>4208.125</v>
      </c>
      <c r="I1110" s="7">
        <v>0.56920999999999999</v>
      </c>
      <c r="J1110" s="6">
        <f t="shared" si="206"/>
        <v>45536.800000000003</v>
      </c>
      <c r="K1110" s="20"/>
      <c r="L1110" s="6">
        <f t="shared" si="207"/>
        <v>64000</v>
      </c>
      <c r="M1110" s="6">
        <f t="shared" si="208"/>
        <v>4208.125</v>
      </c>
      <c r="N1110" s="6">
        <f t="shared" si="209"/>
        <v>42760.374999999985</v>
      </c>
      <c r="O1110" s="6">
        <f t="shared" si="210"/>
        <v>0</v>
      </c>
      <c r="P1110" s="6">
        <f t="shared" ref="P1110:P1173" si="215">O1110-O1109</f>
        <v>0</v>
      </c>
      <c r="Q1110" s="11">
        <f t="shared" si="211"/>
        <v>1350000</v>
      </c>
      <c r="R1110" s="11">
        <f t="shared" si="212"/>
        <v>0</v>
      </c>
      <c r="S1110" s="11">
        <f t="shared" si="214"/>
        <v>0</v>
      </c>
      <c r="T1110" s="20"/>
    </row>
    <row r="1111" spans="1:20" x14ac:dyDescent="0.25">
      <c r="A1111">
        <v>2021021512</v>
      </c>
      <c r="B1111">
        <v>2</v>
      </c>
      <c r="C1111" s="8">
        <v>0.73853000000000002</v>
      </c>
      <c r="D1111" s="6">
        <f t="shared" si="204"/>
        <v>110779.5</v>
      </c>
      <c r="E1111" s="60">
        <v>7.7799999999999996E-3</v>
      </c>
      <c r="F1111" s="6">
        <f t="shared" si="213"/>
        <v>0</v>
      </c>
      <c r="G1111" s="7">
        <v>0.32085000000000002</v>
      </c>
      <c r="H1111" s="6">
        <f t="shared" si="205"/>
        <v>4010.6250000000005</v>
      </c>
      <c r="I1111" s="7">
        <v>0.56262000000000001</v>
      </c>
      <c r="J1111" s="6">
        <f t="shared" si="206"/>
        <v>45009.599999999999</v>
      </c>
      <c r="K1111" s="20"/>
      <c r="L1111" s="6">
        <f t="shared" si="207"/>
        <v>64000</v>
      </c>
      <c r="M1111" s="6">
        <f t="shared" si="208"/>
        <v>4010.6250000000005</v>
      </c>
      <c r="N1111" s="6">
        <f t="shared" si="209"/>
        <v>42768.875</v>
      </c>
      <c r="O1111" s="6">
        <f t="shared" si="210"/>
        <v>0</v>
      </c>
      <c r="P1111" s="6">
        <f t="shared" si="215"/>
        <v>0</v>
      </c>
      <c r="Q1111" s="11">
        <f t="shared" si="211"/>
        <v>1350000</v>
      </c>
      <c r="R1111" s="11">
        <f t="shared" si="212"/>
        <v>0</v>
      </c>
      <c r="S1111" s="11">
        <f t="shared" si="214"/>
        <v>0</v>
      </c>
      <c r="T1111" s="20"/>
    </row>
    <row r="1112" spans="1:20" x14ac:dyDescent="0.25">
      <c r="A1112">
        <v>2021021513</v>
      </c>
      <c r="B1112">
        <v>2</v>
      </c>
      <c r="C1112" s="8">
        <v>0.73455999999999999</v>
      </c>
      <c r="D1112" s="6">
        <f t="shared" si="204"/>
        <v>110184</v>
      </c>
      <c r="E1112" s="60">
        <v>8.4600000000000005E-3</v>
      </c>
      <c r="F1112" s="6">
        <f t="shared" si="213"/>
        <v>0</v>
      </c>
      <c r="G1112" s="7">
        <v>0.23687</v>
      </c>
      <c r="H1112" s="6">
        <f t="shared" si="205"/>
        <v>2960.875</v>
      </c>
      <c r="I1112" s="7">
        <v>0.58086000000000004</v>
      </c>
      <c r="J1112" s="6">
        <f t="shared" si="206"/>
        <v>46468.800000000003</v>
      </c>
      <c r="K1112" s="20"/>
      <c r="L1112" s="6">
        <f t="shared" si="207"/>
        <v>64000</v>
      </c>
      <c r="M1112" s="6">
        <f t="shared" si="208"/>
        <v>2960.875</v>
      </c>
      <c r="N1112" s="6">
        <f t="shared" si="209"/>
        <v>43223.125</v>
      </c>
      <c r="O1112" s="6">
        <f t="shared" si="210"/>
        <v>0</v>
      </c>
      <c r="P1112" s="6">
        <f t="shared" si="215"/>
        <v>0</v>
      </c>
      <c r="Q1112" s="11">
        <f t="shared" si="211"/>
        <v>1350000</v>
      </c>
      <c r="R1112" s="11">
        <f t="shared" si="212"/>
        <v>0</v>
      </c>
      <c r="S1112" s="11">
        <f t="shared" si="214"/>
        <v>0</v>
      </c>
      <c r="T1112" s="20"/>
    </row>
    <row r="1113" spans="1:20" x14ac:dyDescent="0.25">
      <c r="A1113">
        <v>2021021514</v>
      </c>
      <c r="B1113">
        <v>2</v>
      </c>
      <c r="C1113" s="8">
        <v>0.72975000000000001</v>
      </c>
      <c r="D1113" s="6">
        <f t="shared" si="204"/>
        <v>109462.5</v>
      </c>
      <c r="E1113" s="60">
        <v>1.0149999999999999E-2</v>
      </c>
      <c r="F1113" s="6">
        <f t="shared" si="213"/>
        <v>0</v>
      </c>
      <c r="G1113" s="7">
        <v>0.17371</v>
      </c>
      <c r="H1113" s="6">
        <f t="shared" si="205"/>
        <v>2171.375</v>
      </c>
      <c r="I1113" s="7">
        <v>0.57445000000000002</v>
      </c>
      <c r="J1113" s="6">
        <f t="shared" si="206"/>
        <v>45956</v>
      </c>
      <c r="K1113" s="20"/>
      <c r="L1113" s="6">
        <f t="shared" si="207"/>
        <v>64000</v>
      </c>
      <c r="M1113" s="6">
        <f t="shared" si="208"/>
        <v>2171.375</v>
      </c>
      <c r="N1113" s="6">
        <f t="shared" si="209"/>
        <v>43291.125</v>
      </c>
      <c r="O1113" s="6">
        <f t="shared" si="210"/>
        <v>0</v>
      </c>
      <c r="P1113" s="6">
        <f t="shared" si="215"/>
        <v>0</v>
      </c>
      <c r="Q1113" s="11">
        <f t="shared" si="211"/>
        <v>1350000</v>
      </c>
      <c r="R1113" s="11">
        <f t="shared" si="212"/>
        <v>0</v>
      </c>
      <c r="S1113" s="11">
        <f t="shared" si="214"/>
        <v>0</v>
      </c>
      <c r="T1113" s="20"/>
    </row>
    <row r="1114" spans="1:20" x14ac:dyDescent="0.25">
      <c r="A1114">
        <v>2021021515</v>
      </c>
      <c r="B1114">
        <v>2</v>
      </c>
      <c r="C1114" s="8">
        <v>0.72648000000000001</v>
      </c>
      <c r="D1114" s="6">
        <f t="shared" si="204"/>
        <v>108972</v>
      </c>
      <c r="E1114" s="60">
        <v>1.1379999999999999E-2</v>
      </c>
      <c r="F1114" s="6">
        <f t="shared" si="213"/>
        <v>0</v>
      </c>
      <c r="G1114" s="7">
        <v>0.21496000000000001</v>
      </c>
      <c r="H1114" s="6">
        <f t="shared" si="205"/>
        <v>2687</v>
      </c>
      <c r="I1114" s="7">
        <v>0.54103999999999997</v>
      </c>
      <c r="J1114" s="6">
        <f t="shared" si="206"/>
        <v>43283.199999999997</v>
      </c>
      <c r="K1114" s="20"/>
      <c r="L1114" s="6">
        <f t="shared" si="207"/>
        <v>64000</v>
      </c>
      <c r="M1114" s="6">
        <f t="shared" si="208"/>
        <v>2687</v>
      </c>
      <c r="N1114" s="6">
        <f t="shared" si="209"/>
        <v>42285</v>
      </c>
      <c r="O1114" s="6">
        <f t="shared" si="210"/>
        <v>0</v>
      </c>
      <c r="P1114" s="6">
        <f t="shared" si="215"/>
        <v>0</v>
      </c>
      <c r="Q1114" s="11">
        <f t="shared" si="211"/>
        <v>1350000</v>
      </c>
      <c r="R1114" s="11">
        <f t="shared" si="212"/>
        <v>0</v>
      </c>
      <c r="S1114" s="11">
        <f t="shared" si="214"/>
        <v>0</v>
      </c>
      <c r="T1114" s="20"/>
    </row>
    <row r="1115" spans="1:20" x14ac:dyDescent="0.25">
      <c r="A1115">
        <v>2021021516</v>
      </c>
      <c r="B1115">
        <v>2</v>
      </c>
      <c r="C1115" s="8">
        <v>0.72524999999999995</v>
      </c>
      <c r="D1115" s="6">
        <f t="shared" si="204"/>
        <v>108787.49999999999</v>
      </c>
      <c r="E1115" s="60">
        <v>1.0290000000000001E-2</v>
      </c>
      <c r="F1115" s="6">
        <f t="shared" si="213"/>
        <v>0</v>
      </c>
      <c r="G1115" s="7">
        <v>0.25531999999999999</v>
      </c>
      <c r="H1115" s="6">
        <f t="shared" si="205"/>
        <v>3191.5</v>
      </c>
      <c r="I1115" s="7">
        <v>0.40699000000000002</v>
      </c>
      <c r="J1115" s="6">
        <f t="shared" si="206"/>
        <v>32559.200000000001</v>
      </c>
      <c r="K1115" s="20"/>
      <c r="L1115" s="6">
        <f t="shared" si="207"/>
        <v>64000</v>
      </c>
      <c r="M1115" s="6">
        <f t="shared" si="208"/>
        <v>3191.5</v>
      </c>
      <c r="N1115" s="6">
        <f t="shared" si="209"/>
        <v>32559.200000000001</v>
      </c>
      <c r="O1115" s="6">
        <f t="shared" si="210"/>
        <v>9036.7999999999847</v>
      </c>
      <c r="P1115" s="6">
        <f t="shared" si="215"/>
        <v>9036.7999999999847</v>
      </c>
      <c r="Q1115" s="11">
        <f t="shared" si="211"/>
        <v>1350000</v>
      </c>
      <c r="R1115" s="11">
        <f t="shared" si="212"/>
        <v>9036.7999999999847</v>
      </c>
      <c r="S1115" s="11">
        <f t="shared" si="214"/>
        <v>0</v>
      </c>
      <c r="T1115" s="20"/>
    </row>
    <row r="1116" spans="1:20" x14ac:dyDescent="0.25">
      <c r="A1116">
        <v>2021021517</v>
      </c>
      <c r="B1116">
        <v>2</v>
      </c>
      <c r="C1116" s="8">
        <v>0.73336999999999997</v>
      </c>
      <c r="D1116" s="6">
        <f t="shared" si="204"/>
        <v>110005.5</v>
      </c>
      <c r="E1116" s="60">
        <v>8.4600000000000005E-3</v>
      </c>
      <c r="F1116" s="6">
        <f t="shared" si="213"/>
        <v>0</v>
      </c>
      <c r="G1116" s="7">
        <v>0.24876000000000001</v>
      </c>
      <c r="H1116" s="6">
        <f t="shared" si="205"/>
        <v>3109.5</v>
      </c>
      <c r="I1116" s="7">
        <v>0.11058999999999999</v>
      </c>
      <c r="J1116" s="6">
        <f t="shared" si="206"/>
        <v>8847.1999999999989</v>
      </c>
      <c r="K1116" s="20"/>
      <c r="L1116" s="6">
        <f t="shared" si="207"/>
        <v>64000</v>
      </c>
      <c r="M1116" s="6">
        <f t="shared" si="208"/>
        <v>3109.5</v>
      </c>
      <c r="N1116" s="6">
        <f t="shared" si="209"/>
        <v>8847.1999999999989</v>
      </c>
      <c r="O1116" s="6">
        <f t="shared" si="210"/>
        <v>34048.800000000003</v>
      </c>
      <c r="P1116" s="6">
        <f t="shared" si="215"/>
        <v>25012.000000000018</v>
      </c>
      <c r="Q1116" s="11">
        <f t="shared" si="211"/>
        <v>1341417.45</v>
      </c>
      <c r="R1116" s="11">
        <f t="shared" si="212"/>
        <v>34048.800000000003</v>
      </c>
      <c r="S1116" s="11">
        <f t="shared" si="214"/>
        <v>0</v>
      </c>
      <c r="T1116" s="20"/>
    </row>
    <row r="1117" spans="1:20" x14ac:dyDescent="0.25">
      <c r="A1117">
        <v>2021021518</v>
      </c>
      <c r="B1117">
        <v>2</v>
      </c>
      <c r="C1117" s="8">
        <v>0.75194000000000005</v>
      </c>
      <c r="D1117" s="6">
        <f t="shared" si="204"/>
        <v>112791.00000000001</v>
      </c>
      <c r="E1117" s="60">
        <v>7.3099999999999997E-3</v>
      </c>
      <c r="F1117" s="6">
        <f t="shared" si="213"/>
        <v>0</v>
      </c>
      <c r="G1117" s="7">
        <v>0.24435999999999999</v>
      </c>
      <c r="H1117" s="6">
        <f t="shared" si="205"/>
        <v>3054.5</v>
      </c>
      <c r="I1117" s="7">
        <v>1.9000000000000001E-4</v>
      </c>
      <c r="J1117" s="6">
        <f t="shared" si="206"/>
        <v>15.200000000000001</v>
      </c>
      <c r="K1117" s="20"/>
      <c r="L1117" s="6">
        <f t="shared" si="207"/>
        <v>64000</v>
      </c>
      <c r="M1117" s="6">
        <f t="shared" si="208"/>
        <v>3054.5</v>
      </c>
      <c r="N1117" s="6">
        <f t="shared" si="209"/>
        <v>15.200000000000001</v>
      </c>
      <c r="O1117" s="6">
        <f t="shared" si="210"/>
        <v>45721.300000000017</v>
      </c>
      <c r="P1117" s="6">
        <f t="shared" si="215"/>
        <v>11672.500000000015</v>
      </c>
      <c r="Q1117" s="11">
        <f t="shared" si="211"/>
        <v>1321162.3999999999</v>
      </c>
      <c r="R1117" s="11">
        <f t="shared" si="212"/>
        <v>45721.300000000017</v>
      </c>
      <c r="S1117" s="11">
        <f t="shared" si="214"/>
        <v>0</v>
      </c>
      <c r="T1117" s="20"/>
    </row>
    <row r="1118" spans="1:20" x14ac:dyDescent="0.25">
      <c r="A1118">
        <v>2021021519</v>
      </c>
      <c r="B1118">
        <v>2</v>
      </c>
      <c r="C1118" s="8">
        <v>0.76285999999999998</v>
      </c>
      <c r="D1118" s="6">
        <f t="shared" si="204"/>
        <v>114429</v>
      </c>
      <c r="E1118" s="60">
        <v>2.3900000000000002E-3</v>
      </c>
      <c r="F1118" s="6">
        <f t="shared" si="213"/>
        <v>0</v>
      </c>
      <c r="G1118" s="7">
        <v>0.23598</v>
      </c>
      <c r="H1118" s="6">
        <f t="shared" si="205"/>
        <v>2949.75</v>
      </c>
      <c r="I1118" s="7">
        <v>0</v>
      </c>
      <c r="J1118" s="6">
        <f t="shared" si="206"/>
        <v>0</v>
      </c>
      <c r="K1118" s="20"/>
      <c r="L1118" s="6">
        <f t="shared" si="207"/>
        <v>64000</v>
      </c>
      <c r="M1118" s="6">
        <f t="shared" si="208"/>
        <v>2949.75</v>
      </c>
      <c r="N1118" s="6">
        <f t="shared" si="209"/>
        <v>0</v>
      </c>
      <c r="O1118" s="6">
        <f t="shared" si="210"/>
        <v>47479.25</v>
      </c>
      <c r="P1118" s="6">
        <f t="shared" si="215"/>
        <v>1757.9499999999825</v>
      </c>
      <c r="Q1118" s="11">
        <f t="shared" si="211"/>
        <v>1299149.3999999999</v>
      </c>
      <c r="R1118" s="11">
        <f t="shared" si="212"/>
        <v>47479.25</v>
      </c>
      <c r="S1118" s="11">
        <f t="shared" si="214"/>
        <v>0</v>
      </c>
      <c r="T1118" s="20"/>
    </row>
    <row r="1119" spans="1:20" x14ac:dyDescent="0.25">
      <c r="A1119">
        <v>2021021520</v>
      </c>
      <c r="B1119">
        <v>2</v>
      </c>
      <c r="C1119" s="8">
        <v>0.75151000000000001</v>
      </c>
      <c r="D1119" s="6">
        <f t="shared" si="204"/>
        <v>112726.5</v>
      </c>
      <c r="E1119" s="60">
        <v>1.38E-2</v>
      </c>
      <c r="F1119" s="6">
        <f t="shared" si="213"/>
        <v>0</v>
      </c>
      <c r="G1119" s="7">
        <v>0.21587000000000001</v>
      </c>
      <c r="H1119" s="6">
        <f t="shared" si="205"/>
        <v>2698.375</v>
      </c>
      <c r="I1119" s="7">
        <v>0</v>
      </c>
      <c r="J1119" s="6">
        <f t="shared" si="206"/>
        <v>0</v>
      </c>
      <c r="K1119" s="20"/>
      <c r="L1119" s="6">
        <f t="shared" si="207"/>
        <v>64000</v>
      </c>
      <c r="M1119" s="6">
        <f t="shared" si="208"/>
        <v>2698.375</v>
      </c>
      <c r="N1119" s="6">
        <f t="shared" si="209"/>
        <v>0</v>
      </c>
      <c r="O1119" s="6">
        <f t="shared" si="210"/>
        <v>46028.125</v>
      </c>
      <c r="P1119" s="6">
        <f t="shared" si="215"/>
        <v>-1451.125</v>
      </c>
      <c r="Q1119" s="11">
        <f t="shared" si="211"/>
        <v>1278587.5249999999</v>
      </c>
      <c r="R1119" s="11">
        <f t="shared" si="212"/>
        <v>46028.125</v>
      </c>
      <c r="S1119" s="11">
        <f t="shared" si="214"/>
        <v>0</v>
      </c>
      <c r="T1119" s="20"/>
    </row>
    <row r="1120" spans="1:20" x14ac:dyDescent="0.25">
      <c r="A1120">
        <v>2021021521</v>
      </c>
      <c r="B1120">
        <v>2</v>
      </c>
      <c r="C1120" s="8">
        <v>0.73277000000000003</v>
      </c>
      <c r="D1120" s="6">
        <f t="shared" si="204"/>
        <v>109915.5</v>
      </c>
      <c r="E1120" s="60">
        <v>2.01E-2</v>
      </c>
      <c r="F1120" s="6">
        <f t="shared" si="213"/>
        <v>0</v>
      </c>
      <c r="G1120" s="7">
        <v>0.20416999999999999</v>
      </c>
      <c r="H1120" s="6">
        <f t="shared" si="205"/>
        <v>2552.125</v>
      </c>
      <c r="I1120" s="7">
        <v>0</v>
      </c>
      <c r="J1120" s="6">
        <f t="shared" si="206"/>
        <v>0</v>
      </c>
      <c r="K1120" s="20"/>
      <c r="L1120" s="6">
        <f t="shared" si="207"/>
        <v>64000</v>
      </c>
      <c r="M1120" s="6">
        <f t="shared" si="208"/>
        <v>2552.125</v>
      </c>
      <c r="N1120" s="6">
        <f t="shared" si="209"/>
        <v>0</v>
      </c>
      <c r="O1120" s="6">
        <f t="shared" si="210"/>
        <v>43363.375</v>
      </c>
      <c r="P1120" s="6">
        <f t="shared" si="215"/>
        <v>-2664.75</v>
      </c>
      <c r="Q1120" s="11">
        <f t="shared" si="211"/>
        <v>1260690.3999999999</v>
      </c>
      <c r="R1120" s="11">
        <f t="shared" si="212"/>
        <v>43363.375</v>
      </c>
      <c r="S1120" s="11">
        <f t="shared" si="214"/>
        <v>0</v>
      </c>
      <c r="T1120" s="20"/>
    </row>
    <row r="1121" spans="1:20" x14ac:dyDescent="0.25">
      <c r="A1121">
        <v>2021021522</v>
      </c>
      <c r="B1121">
        <v>2</v>
      </c>
      <c r="C1121" s="8">
        <v>0.70552000000000004</v>
      </c>
      <c r="D1121" s="6">
        <f t="shared" si="204"/>
        <v>105828</v>
      </c>
      <c r="E1121" s="60">
        <v>2.4750000000000001E-2</v>
      </c>
      <c r="F1121" s="6">
        <f t="shared" si="213"/>
        <v>0</v>
      </c>
      <c r="G1121" s="7">
        <v>0.19832</v>
      </c>
      <c r="H1121" s="6">
        <f t="shared" si="205"/>
        <v>2479</v>
      </c>
      <c r="I1121" s="7">
        <v>0</v>
      </c>
      <c r="J1121" s="6">
        <f t="shared" si="206"/>
        <v>0</v>
      </c>
      <c r="K1121" s="20"/>
      <c r="L1121" s="6">
        <f t="shared" si="207"/>
        <v>64000</v>
      </c>
      <c r="M1121" s="6">
        <f t="shared" si="208"/>
        <v>2479</v>
      </c>
      <c r="N1121" s="6">
        <f t="shared" si="209"/>
        <v>0</v>
      </c>
      <c r="O1121" s="6">
        <f t="shared" si="210"/>
        <v>39349</v>
      </c>
      <c r="P1121" s="6">
        <f t="shared" si="215"/>
        <v>-4014.375</v>
      </c>
      <c r="Q1121" s="11">
        <f t="shared" si="211"/>
        <v>1246807.6499999999</v>
      </c>
      <c r="R1121" s="11">
        <f t="shared" si="212"/>
        <v>39349</v>
      </c>
      <c r="S1121" s="11">
        <f t="shared" si="214"/>
        <v>0</v>
      </c>
      <c r="T1121" s="20"/>
    </row>
    <row r="1122" spans="1:20" x14ac:dyDescent="0.25">
      <c r="A1122">
        <v>2021021523</v>
      </c>
      <c r="B1122">
        <v>2</v>
      </c>
      <c r="C1122" s="8">
        <v>0.67223999999999995</v>
      </c>
      <c r="D1122" s="6">
        <f t="shared" si="204"/>
        <v>100835.99999999999</v>
      </c>
      <c r="E1122" s="60">
        <v>3.0519999999999999E-2</v>
      </c>
      <c r="F1122" s="6">
        <f t="shared" si="213"/>
        <v>0</v>
      </c>
      <c r="G1122" s="7">
        <v>0.21134</v>
      </c>
      <c r="H1122" s="6">
        <f t="shared" si="205"/>
        <v>2641.75</v>
      </c>
      <c r="I1122" s="7">
        <v>0</v>
      </c>
      <c r="J1122" s="6">
        <f t="shared" si="206"/>
        <v>0</v>
      </c>
      <c r="K1122" s="20"/>
      <c r="L1122" s="6">
        <f t="shared" si="207"/>
        <v>64000</v>
      </c>
      <c r="M1122" s="6">
        <f t="shared" si="208"/>
        <v>2641.75</v>
      </c>
      <c r="N1122" s="6">
        <f t="shared" si="209"/>
        <v>0</v>
      </c>
      <c r="O1122" s="6">
        <f t="shared" si="210"/>
        <v>34194.249999999985</v>
      </c>
      <c r="P1122" s="6">
        <f t="shared" si="215"/>
        <v>-5154.7500000000146</v>
      </c>
      <c r="Q1122" s="11">
        <f t="shared" si="211"/>
        <v>1238079.6499999999</v>
      </c>
      <c r="R1122" s="11">
        <f t="shared" si="212"/>
        <v>34194.249999999985</v>
      </c>
      <c r="S1122" s="11">
        <f t="shared" si="214"/>
        <v>0</v>
      </c>
      <c r="T1122" s="20"/>
    </row>
    <row r="1123" spans="1:20" x14ac:dyDescent="0.25">
      <c r="A1123">
        <v>2021021524</v>
      </c>
      <c r="B1123">
        <v>2</v>
      </c>
      <c r="C1123" s="8">
        <v>0.64063000000000003</v>
      </c>
      <c r="D1123" s="6">
        <f t="shared" si="204"/>
        <v>96094.5</v>
      </c>
      <c r="E1123" s="60">
        <v>3.2840000000000001E-2</v>
      </c>
      <c r="F1123" s="6">
        <f t="shared" si="213"/>
        <v>0</v>
      </c>
      <c r="G1123" s="7">
        <v>0.20623</v>
      </c>
      <c r="H1123" s="6">
        <f t="shared" si="205"/>
        <v>2577.875</v>
      </c>
      <c r="I1123" s="7">
        <v>0</v>
      </c>
      <c r="J1123" s="6">
        <f t="shared" si="206"/>
        <v>0</v>
      </c>
      <c r="K1123" s="20"/>
      <c r="L1123" s="6">
        <f t="shared" si="207"/>
        <v>64000</v>
      </c>
      <c r="M1123" s="6">
        <f t="shared" si="208"/>
        <v>2577.875</v>
      </c>
      <c r="N1123" s="6">
        <f t="shared" si="209"/>
        <v>0</v>
      </c>
      <c r="O1123" s="6">
        <f t="shared" si="210"/>
        <v>29516.625</v>
      </c>
      <c r="P1123" s="6">
        <f t="shared" si="215"/>
        <v>-4677.6249999999854</v>
      </c>
      <c r="Q1123" s="11">
        <f t="shared" si="211"/>
        <v>1234029.2749999999</v>
      </c>
      <c r="R1123" s="11">
        <f t="shared" si="212"/>
        <v>29516.625</v>
      </c>
      <c r="S1123" s="11">
        <f t="shared" si="214"/>
        <v>0</v>
      </c>
      <c r="T1123" s="20"/>
    </row>
    <row r="1124" spans="1:20" x14ac:dyDescent="0.25">
      <c r="A1124">
        <v>2021021601</v>
      </c>
      <c r="B1124">
        <v>3</v>
      </c>
      <c r="C1124" s="8">
        <v>0.61851999999999996</v>
      </c>
      <c r="D1124" s="6">
        <f t="shared" si="204"/>
        <v>92778</v>
      </c>
      <c r="E1124" s="60">
        <v>4.7530000000000003E-2</v>
      </c>
      <c r="F1124" s="6">
        <f t="shared" si="213"/>
        <v>0</v>
      </c>
      <c r="G1124" s="7">
        <v>0.21439</v>
      </c>
      <c r="H1124" s="6">
        <f t="shared" si="205"/>
        <v>2679.875</v>
      </c>
      <c r="I1124" s="7">
        <v>0</v>
      </c>
      <c r="J1124" s="6">
        <f t="shared" si="206"/>
        <v>0</v>
      </c>
      <c r="K1124" s="20"/>
      <c r="L1124" s="6">
        <f t="shared" si="207"/>
        <v>64000</v>
      </c>
      <c r="M1124" s="6">
        <f t="shared" si="208"/>
        <v>2679.875</v>
      </c>
      <c r="N1124" s="6">
        <f t="shared" si="209"/>
        <v>0</v>
      </c>
      <c r="O1124" s="6">
        <f t="shared" si="210"/>
        <v>26098.125</v>
      </c>
      <c r="P1124" s="6">
        <f t="shared" si="215"/>
        <v>-3418.5</v>
      </c>
      <c r="Q1124" s="11">
        <f t="shared" si="211"/>
        <v>1233397.3999999999</v>
      </c>
      <c r="R1124" s="11">
        <f t="shared" si="212"/>
        <v>26098.125</v>
      </c>
      <c r="S1124" s="11">
        <f t="shared" si="214"/>
        <v>0</v>
      </c>
      <c r="T1124" s="20"/>
    </row>
    <row r="1125" spans="1:20" x14ac:dyDescent="0.25">
      <c r="A1125">
        <v>2021021602</v>
      </c>
      <c r="B1125">
        <v>3</v>
      </c>
      <c r="C1125" s="8">
        <v>0.60404999999999998</v>
      </c>
      <c r="D1125" s="6">
        <f t="shared" si="204"/>
        <v>90607.5</v>
      </c>
      <c r="E1125" s="60">
        <v>8.2400000000000001E-2</v>
      </c>
      <c r="F1125" s="6">
        <f t="shared" si="213"/>
        <v>0</v>
      </c>
      <c r="G1125" s="7">
        <v>0.22789000000000001</v>
      </c>
      <c r="H1125" s="6">
        <f t="shared" si="205"/>
        <v>2848.625</v>
      </c>
      <c r="I1125" s="7">
        <v>0</v>
      </c>
      <c r="J1125" s="6">
        <f t="shared" si="206"/>
        <v>0</v>
      </c>
      <c r="K1125" s="20"/>
      <c r="L1125" s="6">
        <f t="shared" si="207"/>
        <v>64000</v>
      </c>
      <c r="M1125" s="6">
        <f t="shared" si="208"/>
        <v>2848.625</v>
      </c>
      <c r="N1125" s="6">
        <f t="shared" si="209"/>
        <v>0</v>
      </c>
      <c r="O1125" s="6">
        <f t="shared" si="210"/>
        <v>23758.875</v>
      </c>
      <c r="P1125" s="6">
        <f t="shared" si="215"/>
        <v>-2339.25</v>
      </c>
      <c r="Q1125" s="11">
        <f t="shared" si="211"/>
        <v>1235104.7749999999</v>
      </c>
      <c r="R1125" s="11">
        <f t="shared" si="212"/>
        <v>23758.875</v>
      </c>
      <c r="S1125" s="11">
        <f t="shared" si="214"/>
        <v>0</v>
      </c>
      <c r="T1125" s="20"/>
    </row>
    <row r="1126" spans="1:20" x14ac:dyDescent="0.25">
      <c r="A1126">
        <v>2021021603</v>
      </c>
      <c r="B1126">
        <v>3</v>
      </c>
      <c r="C1126" s="8">
        <v>0.59523999999999999</v>
      </c>
      <c r="D1126" s="6">
        <f t="shared" si="204"/>
        <v>89286</v>
      </c>
      <c r="E1126" s="60">
        <v>0.15558</v>
      </c>
      <c r="F1126" s="6">
        <f t="shared" si="213"/>
        <v>0</v>
      </c>
      <c r="G1126" s="7">
        <v>0.22270999999999999</v>
      </c>
      <c r="H1126" s="6">
        <f t="shared" si="205"/>
        <v>2783.875</v>
      </c>
      <c r="I1126" s="7">
        <v>0</v>
      </c>
      <c r="J1126" s="6">
        <f t="shared" si="206"/>
        <v>0</v>
      </c>
      <c r="K1126" s="20"/>
      <c r="L1126" s="6">
        <f t="shared" si="207"/>
        <v>64000</v>
      </c>
      <c r="M1126" s="6">
        <f t="shared" si="208"/>
        <v>2783.875</v>
      </c>
      <c r="N1126" s="6">
        <f t="shared" si="209"/>
        <v>0</v>
      </c>
      <c r="O1126" s="6">
        <f t="shared" si="210"/>
        <v>22502.125</v>
      </c>
      <c r="P1126" s="6">
        <f t="shared" si="215"/>
        <v>-1256.75</v>
      </c>
      <c r="Q1126" s="11">
        <f t="shared" si="211"/>
        <v>1238068.8999999999</v>
      </c>
      <c r="R1126" s="11">
        <f t="shared" si="212"/>
        <v>22502.125</v>
      </c>
      <c r="S1126" s="11">
        <f t="shared" si="214"/>
        <v>0</v>
      </c>
      <c r="T1126" s="20"/>
    </row>
    <row r="1127" spans="1:20" x14ac:dyDescent="0.25">
      <c r="A1127">
        <v>2021021604</v>
      </c>
      <c r="B1127">
        <v>3</v>
      </c>
      <c r="C1127" s="8">
        <v>0.59416999999999998</v>
      </c>
      <c r="D1127" s="6">
        <f t="shared" si="204"/>
        <v>89125.5</v>
      </c>
      <c r="E1127" s="60">
        <v>0.18905</v>
      </c>
      <c r="F1127" s="6">
        <f t="shared" si="213"/>
        <v>0</v>
      </c>
      <c r="G1127" s="7">
        <v>0.20843</v>
      </c>
      <c r="H1127" s="6">
        <f t="shared" si="205"/>
        <v>2605.375</v>
      </c>
      <c r="I1127" s="7">
        <v>0</v>
      </c>
      <c r="J1127" s="6">
        <f t="shared" si="206"/>
        <v>0</v>
      </c>
      <c r="K1127" s="20"/>
      <c r="L1127" s="6">
        <f t="shared" si="207"/>
        <v>64000</v>
      </c>
      <c r="M1127" s="6">
        <f t="shared" si="208"/>
        <v>2605.375</v>
      </c>
      <c r="N1127" s="6">
        <f t="shared" si="209"/>
        <v>0</v>
      </c>
      <c r="O1127" s="6">
        <f t="shared" si="210"/>
        <v>22520.125</v>
      </c>
      <c r="P1127" s="6">
        <f t="shared" si="215"/>
        <v>18</v>
      </c>
      <c r="Q1127" s="11">
        <f t="shared" si="211"/>
        <v>1241015.0249999999</v>
      </c>
      <c r="R1127" s="11">
        <f t="shared" si="212"/>
        <v>22520.125</v>
      </c>
      <c r="S1127" s="11">
        <f t="shared" si="214"/>
        <v>0</v>
      </c>
      <c r="T1127" s="20"/>
    </row>
    <row r="1128" spans="1:20" x14ac:dyDescent="0.25">
      <c r="A1128">
        <v>2021021605</v>
      </c>
      <c r="B1128">
        <v>3</v>
      </c>
      <c r="C1128" s="8">
        <v>0.60187999999999997</v>
      </c>
      <c r="D1128" s="6">
        <f t="shared" si="204"/>
        <v>90282</v>
      </c>
      <c r="E1128" s="60">
        <v>0.30534</v>
      </c>
      <c r="F1128" s="6">
        <f t="shared" si="213"/>
        <v>0</v>
      </c>
      <c r="G1128" s="7">
        <v>0.19156999999999999</v>
      </c>
      <c r="H1128" s="6">
        <f t="shared" si="205"/>
        <v>2394.625</v>
      </c>
      <c r="I1128" s="7">
        <v>0</v>
      </c>
      <c r="J1128" s="6">
        <f t="shared" si="206"/>
        <v>0</v>
      </c>
      <c r="K1128" s="20"/>
      <c r="L1128" s="6">
        <f t="shared" si="207"/>
        <v>64000</v>
      </c>
      <c r="M1128" s="6">
        <f t="shared" si="208"/>
        <v>2394.625</v>
      </c>
      <c r="N1128" s="6">
        <f t="shared" si="209"/>
        <v>0</v>
      </c>
      <c r="O1128" s="6">
        <f t="shared" si="210"/>
        <v>23887.375</v>
      </c>
      <c r="P1128" s="6">
        <f t="shared" si="215"/>
        <v>1367.25</v>
      </c>
      <c r="Q1128" s="11">
        <f t="shared" si="211"/>
        <v>1242593.8999999999</v>
      </c>
      <c r="R1128" s="11">
        <f t="shared" si="212"/>
        <v>23887.375</v>
      </c>
      <c r="S1128" s="11">
        <f t="shared" si="214"/>
        <v>0</v>
      </c>
      <c r="T1128" s="20"/>
    </row>
    <row r="1129" spans="1:20" x14ac:dyDescent="0.25">
      <c r="A1129">
        <v>2021021606</v>
      </c>
      <c r="B1129">
        <v>3</v>
      </c>
      <c r="C1129" s="8">
        <v>0.62597000000000003</v>
      </c>
      <c r="D1129" s="6">
        <f t="shared" si="204"/>
        <v>93895.5</v>
      </c>
      <c r="E1129" s="60">
        <v>0.33812999999999999</v>
      </c>
      <c r="F1129" s="6">
        <f t="shared" si="213"/>
        <v>0</v>
      </c>
      <c r="G1129" s="7">
        <v>0.19653000000000001</v>
      </c>
      <c r="H1129" s="6">
        <f t="shared" si="205"/>
        <v>2456.625</v>
      </c>
      <c r="I1129" s="7">
        <v>0</v>
      </c>
      <c r="J1129" s="6">
        <f t="shared" si="206"/>
        <v>0</v>
      </c>
      <c r="K1129" s="20"/>
      <c r="L1129" s="6">
        <f t="shared" si="207"/>
        <v>64000</v>
      </c>
      <c r="M1129" s="6">
        <f t="shared" si="208"/>
        <v>2456.625</v>
      </c>
      <c r="N1129" s="6">
        <f t="shared" si="209"/>
        <v>0</v>
      </c>
      <c r="O1129" s="6">
        <f t="shared" si="210"/>
        <v>27438.875</v>
      </c>
      <c r="P1129" s="6">
        <f t="shared" si="215"/>
        <v>3551.5</v>
      </c>
      <c r="Q1129" s="11">
        <f t="shared" si="211"/>
        <v>1240621.2749999999</v>
      </c>
      <c r="R1129" s="11">
        <f t="shared" si="212"/>
        <v>27438.875</v>
      </c>
      <c r="S1129" s="11">
        <f t="shared" si="214"/>
        <v>0</v>
      </c>
      <c r="T1129" s="20"/>
    </row>
    <row r="1130" spans="1:20" x14ac:dyDescent="0.25">
      <c r="A1130">
        <v>2021021607</v>
      </c>
      <c r="B1130">
        <v>3</v>
      </c>
      <c r="C1130" s="8">
        <v>0.66235999999999995</v>
      </c>
      <c r="D1130" s="6">
        <f t="shared" si="204"/>
        <v>99353.999999999985</v>
      </c>
      <c r="E1130" s="60">
        <v>0.40383999999999998</v>
      </c>
      <c r="F1130" s="6">
        <f t="shared" si="213"/>
        <v>0</v>
      </c>
      <c r="G1130" s="7">
        <v>0.20308999999999999</v>
      </c>
      <c r="H1130" s="6">
        <f t="shared" si="205"/>
        <v>2538.625</v>
      </c>
      <c r="I1130" s="7">
        <v>2.6800000000000001E-3</v>
      </c>
      <c r="J1130" s="6">
        <f t="shared" si="206"/>
        <v>214.4</v>
      </c>
      <c r="K1130" s="20"/>
      <c r="L1130" s="6">
        <f t="shared" si="207"/>
        <v>64000</v>
      </c>
      <c r="M1130" s="6">
        <f t="shared" si="208"/>
        <v>2538.625</v>
      </c>
      <c r="N1130" s="6">
        <f t="shared" si="209"/>
        <v>214.4</v>
      </c>
      <c r="O1130" s="6">
        <f t="shared" si="210"/>
        <v>32600.974999999984</v>
      </c>
      <c r="P1130" s="6">
        <f t="shared" si="215"/>
        <v>5162.099999999984</v>
      </c>
      <c r="Q1130" s="11">
        <f t="shared" si="211"/>
        <v>1233486.5499999998</v>
      </c>
      <c r="R1130" s="11">
        <f t="shared" si="212"/>
        <v>32600.974999999984</v>
      </c>
      <c r="S1130" s="11">
        <f t="shared" si="214"/>
        <v>0</v>
      </c>
      <c r="T1130" s="20"/>
    </row>
    <row r="1131" spans="1:20" x14ac:dyDescent="0.25">
      <c r="A1131">
        <v>2021021608</v>
      </c>
      <c r="B1131">
        <v>3</v>
      </c>
      <c r="C1131" s="8">
        <v>0.69133999999999995</v>
      </c>
      <c r="D1131" s="6">
        <f t="shared" si="204"/>
        <v>103701</v>
      </c>
      <c r="E1131" s="60">
        <v>0.59196000000000004</v>
      </c>
      <c r="F1131" s="6">
        <f t="shared" si="213"/>
        <v>0</v>
      </c>
      <c r="G1131" s="7">
        <v>0.21709999999999999</v>
      </c>
      <c r="H1131" s="6">
        <f t="shared" si="205"/>
        <v>2713.75</v>
      </c>
      <c r="I1131" s="7">
        <v>6.1129999999999997E-2</v>
      </c>
      <c r="J1131" s="6">
        <f t="shared" si="206"/>
        <v>4890.3999999999996</v>
      </c>
      <c r="K1131" s="20"/>
      <c r="L1131" s="6">
        <f t="shared" si="207"/>
        <v>64000</v>
      </c>
      <c r="M1131" s="6">
        <f t="shared" si="208"/>
        <v>2713.75</v>
      </c>
      <c r="N1131" s="6">
        <f t="shared" si="209"/>
        <v>4890.3999999999996</v>
      </c>
      <c r="O1131" s="6">
        <f t="shared" si="210"/>
        <v>32096.85</v>
      </c>
      <c r="P1131" s="6">
        <f t="shared" si="215"/>
        <v>-504.12499999998545</v>
      </c>
      <c r="Q1131" s="11">
        <f t="shared" si="211"/>
        <v>1226855.9499999997</v>
      </c>
      <c r="R1131" s="11">
        <f t="shared" si="212"/>
        <v>32096.85</v>
      </c>
      <c r="S1131" s="11">
        <f t="shared" si="214"/>
        <v>0</v>
      </c>
      <c r="T1131" s="20"/>
    </row>
    <row r="1132" spans="1:20" x14ac:dyDescent="0.25">
      <c r="A1132">
        <v>2021021609</v>
      </c>
      <c r="B1132">
        <v>3</v>
      </c>
      <c r="C1132" s="8">
        <v>0.70176000000000005</v>
      </c>
      <c r="D1132" s="6">
        <f t="shared" si="204"/>
        <v>105264.00000000001</v>
      </c>
      <c r="E1132" s="60">
        <v>0.72101000000000004</v>
      </c>
      <c r="F1132" s="6">
        <f t="shared" si="213"/>
        <v>0</v>
      </c>
      <c r="G1132" s="7">
        <v>0.28453000000000001</v>
      </c>
      <c r="H1132" s="6">
        <f t="shared" si="205"/>
        <v>3556.625</v>
      </c>
      <c r="I1132" s="7">
        <v>0.34700999999999999</v>
      </c>
      <c r="J1132" s="6">
        <f t="shared" si="206"/>
        <v>27760.799999999999</v>
      </c>
      <c r="K1132" s="20"/>
      <c r="L1132" s="6">
        <f t="shared" si="207"/>
        <v>64000</v>
      </c>
      <c r="M1132" s="6">
        <f t="shared" si="208"/>
        <v>3556.625</v>
      </c>
      <c r="N1132" s="6">
        <f t="shared" si="209"/>
        <v>27760.799999999999</v>
      </c>
      <c r="O1132" s="6">
        <f t="shared" si="210"/>
        <v>9946.5750000000153</v>
      </c>
      <c r="P1132" s="6">
        <f t="shared" si="215"/>
        <v>-22150.274999999983</v>
      </c>
      <c r="Q1132" s="11">
        <f t="shared" si="211"/>
        <v>1242375.6249999998</v>
      </c>
      <c r="R1132" s="11">
        <f t="shared" si="212"/>
        <v>9946.5750000000153</v>
      </c>
      <c r="S1132" s="11">
        <f t="shared" si="214"/>
        <v>0</v>
      </c>
      <c r="T1132" s="20"/>
    </row>
    <row r="1133" spans="1:20" x14ac:dyDescent="0.25">
      <c r="A1133">
        <v>2021021610</v>
      </c>
      <c r="B1133">
        <v>3</v>
      </c>
      <c r="C1133" s="8">
        <v>0.70020000000000004</v>
      </c>
      <c r="D1133" s="6">
        <f t="shared" si="204"/>
        <v>105030</v>
      </c>
      <c r="E1133" s="60">
        <v>0.80308999999999997</v>
      </c>
      <c r="F1133" s="6">
        <f t="shared" si="213"/>
        <v>0</v>
      </c>
      <c r="G1133" s="7">
        <v>0.31145</v>
      </c>
      <c r="H1133" s="6">
        <f t="shared" si="205"/>
        <v>3893.125</v>
      </c>
      <c r="I1133" s="7">
        <v>0.54456000000000004</v>
      </c>
      <c r="J1133" s="6">
        <f t="shared" si="206"/>
        <v>43564.800000000003</v>
      </c>
      <c r="K1133" s="20"/>
      <c r="L1133" s="6">
        <f t="shared" si="207"/>
        <v>64000</v>
      </c>
      <c r="M1133" s="6">
        <f t="shared" si="208"/>
        <v>3893.125</v>
      </c>
      <c r="N1133" s="6">
        <f t="shared" si="209"/>
        <v>37136.875</v>
      </c>
      <c r="O1133" s="6">
        <f t="shared" si="210"/>
        <v>0</v>
      </c>
      <c r="P1133" s="6">
        <f t="shared" si="215"/>
        <v>-9946.5750000000153</v>
      </c>
      <c r="Q1133" s="11">
        <f t="shared" si="211"/>
        <v>1267841.8749999998</v>
      </c>
      <c r="R1133" s="11">
        <f t="shared" si="212"/>
        <v>0</v>
      </c>
      <c r="S1133" s="11">
        <f t="shared" si="214"/>
        <v>0</v>
      </c>
      <c r="T1133" s="20"/>
    </row>
    <row r="1134" spans="1:20" x14ac:dyDescent="0.25">
      <c r="A1134">
        <v>2021021611</v>
      </c>
      <c r="B1134">
        <v>3</v>
      </c>
      <c r="C1134" s="8">
        <v>0.69181999999999999</v>
      </c>
      <c r="D1134" s="6">
        <f t="shared" si="204"/>
        <v>103773</v>
      </c>
      <c r="E1134" s="60">
        <v>0.85406000000000004</v>
      </c>
      <c r="F1134" s="6">
        <f t="shared" si="213"/>
        <v>0</v>
      </c>
      <c r="G1134" s="7">
        <v>0.31868999999999997</v>
      </c>
      <c r="H1134" s="6">
        <f t="shared" si="205"/>
        <v>3983.6249999999995</v>
      </c>
      <c r="I1134" s="7">
        <v>0.55735000000000001</v>
      </c>
      <c r="J1134" s="6">
        <f t="shared" si="206"/>
        <v>44588</v>
      </c>
      <c r="K1134" s="20"/>
      <c r="L1134" s="6">
        <f t="shared" si="207"/>
        <v>64000</v>
      </c>
      <c r="M1134" s="6">
        <f t="shared" si="208"/>
        <v>3983.6249999999995</v>
      </c>
      <c r="N1134" s="6">
        <f t="shared" si="209"/>
        <v>35789.375</v>
      </c>
      <c r="O1134" s="6">
        <f t="shared" si="210"/>
        <v>0</v>
      </c>
      <c r="P1134" s="6">
        <f t="shared" si="215"/>
        <v>0</v>
      </c>
      <c r="Q1134" s="11">
        <f t="shared" si="211"/>
        <v>1293308.1249999998</v>
      </c>
      <c r="R1134" s="11">
        <f t="shared" si="212"/>
        <v>0</v>
      </c>
      <c r="S1134" s="11">
        <f t="shared" si="214"/>
        <v>0</v>
      </c>
      <c r="T1134" s="20"/>
    </row>
    <row r="1135" spans="1:20" x14ac:dyDescent="0.25">
      <c r="A1135">
        <v>2021021612</v>
      </c>
      <c r="B1135">
        <v>3</v>
      </c>
      <c r="C1135" s="8">
        <v>0.68062</v>
      </c>
      <c r="D1135" s="6">
        <f t="shared" si="204"/>
        <v>102093</v>
      </c>
      <c r="E1135" s="60">
        <v>0.84723999999999999</v>
      </c>
      <c r="F1135" s="6">
        <f t="shared" si="213"/>
        <v>0</v>
      </c>
      <c r="G1135" s="7">
        <v>0.30486000000000002</v>
      </c>
      <c r="H1135" s="6">
        <f t="shared" si="205"/>
        <v>3810.7500000000005</v>
      </c>
      <c r="I1135" s="7">
        <v>0.53635999999999995</v>
      </c>
      <c r="J1135" s="6">
        <f t="shared" si="206"/>
        <v>42908.799999999996</v>
      </c>
      <c r="K1135" s="20"/>
      <c r="L1135" s="6">
        <f t="shared" si="207"/>
        <v>64000</v>
      </c>
      <c r="M1135" s="6">
        <f t="shared" si="208"/>
        <v>3810.7500000000005</v>
      </c>
      <c r="N1135" s="6">
        <f t="shared" si="209"/>
        <v>34282.25</v>
      </c>
      <c r="O1135" s="6">
        <f t="shared" si="210"/>
        <v>0</v>
      </c>
      <c r="P1135" s="6">
        <f t="shared" si="215"/>
        <v>0</v>
      </c>
      <c r="Q1135" s="11">
        <f t="shared" si="211"/>
        <v>1318774.3749999998</v>
      </c>
      <c r="R1135" s="11">
        <f t="shared" si="212"/>
        <v>0</v>
      </c>
      <c r="S1135" s="11">
        <f t="shared" si="214"/>
        <v>0</v>
      </c>
      <c r="T1135" s="20"/>
    </row>
    <row r="1136" spans="1:20" x14ac:dyDescent="0.25">
      <c r="A1136">
        <v>2021021613</v>
      </c>
      <c r="B1136">
        <v>3</v>
      </c>
      <c r="C1136" s="8">
        <v>0.67408999999999997</v>
      </c>
      <c r="D1136" s="6">
        <f t="shared" si="204"/>
        <v>101113.5</v>
      </c>
      <c r="E1136" s="60">
        <v>0.84862000000000004</v>
      </c>
      <c r="F1136" s="6">
        <f t="shared" si="213"/>
        <v>0</v>
      </c>
      <c r="G1136" s="7">
        <v>0.26829999999999998</v>
      </c>
      <c r="H1136" s="6">
        <f t="shared" si="205"/>
        <v>3353.75</v>
      </c>
      <c r="I1136" s="7">
        <v>0.55401</v>
      </c>
      <c r="J1136" s="6">
        <f t="shared" si="206"/>
        <v>44320.800000000003</v>
      </c>
      <c r="K1136" s="20"/>
      <c r="L1136" s="6">
        <f t="shared" si="207"/>
        <v>64000</v>
      </c>
      <c r="M1136" s="6">
        <f t="shared" si="208"/>
        <v>3353.75</v>
      </c>
      <c r="N1136" s="6">
        <f t="shared" si="209"/>
        <v>33759.75</v>
      </c>
      <c r="O1136" s="6">
        <f t="shared" si="210"/>
        <v>0</v>
      </c>
      <c r="P1136" s="6">
        <f t="shared" si="215"/>
        <v>0</v>
      </c>
      <c r="Q1136" s="11">
        <f t="shared" si="211"/>
        <v>1344240.6249999998</v>
      </c>
      <c r="R1136" s="11">
        <f t="shared" si="212"/>
        <v>0</v>
      </c>
      <c r="S1136" s="11">
        <f t="shared" si="214"/>
        <v>0</v>
      </c>
      <c r="T1136" s="20"/>
    </row>
    <row r="1137" spans="1:20" x14ac:dyDescent="0.25">
      <c r="A1137">
        <v>2021021614</v>
      </c>
      <c r="B1137">
        <v>3</v>
      </c>
      <c r="C1137" s="8">
        <v>0.66837000000000002</v>
      </c>
      <c r="D1137" s="6">
        <f t="shared" si="204"/>
        <v>100255.5</v>
      </c>
      <c r="E1137" s="60">
        <v>0.88524000000000003</v>
      </c>
      <c r="F1137" s="6">
        <f t="shared" si="213"/>
        <v>0</v>
      </c>
      <c r="G1137" s="7">
        <v>0.22070999999999999</v>
      </c>
      <c r="H1137" s="6">
        <f t="shared" si="205"/>
        <v>2758.875</v>
      </c>
      <c r="I1137" s="7">
        <v>0.57206000000000001</v>
      </c>
      <c r="J1137" s="6">
        <f t="shared" si="206"/>
        <v>45764.800000000003</v>
      </c>
      <c r="K1137" s="20"/>
      <c r="L1137" s="6">
        <f t="shared" si="207"/>
        <v>64000</v>
      </c>
      <c r="M1137" s="6">
        <f t="shared" si="208"/>
        <v>2758.875</v>
      </c>
      <c r="N1137" s="6">
        <f t="shared" si="209"/>
        <v>33496.625</v>
      </c>
      <c r="O1137" s="6">
        <f t="shared" si="210"/>
        <v>0</v>
      </c>
      <c r="P1137" s="6">
        <f t="shared" si="215"/>
        <v>0</v>
      </c>
      <c r="Q1137" s="11">
        <f t="shared" si="211"/>
        <v>1350000</v>
      </c>
      <c r="R1137" s="11">
        <f t="shared" si="212"/>
        <v>0</v>
      </c>
      <c r="S1137" s="11">
        <f t="shared" si="214"/>
        <v>0</v>
      </c>
      <c r="T1137" s="20"/>
    </row>
    <row r="1138" spans="1:20" x14ac:dyDescent="0.25">
      <c r="A1138">
        <v>2021021615</v>
      </c>
      <c r="B1138">
        <v>3</v>
      </c>
      <c r="C1138" s="8">
        <v>0.66429000000000005</v>
      </c>
      <c r="D1138" s="6">
        <f t="shared" si="204"/>
        <v>99643.5</v>
      </c>
      <c r="E1138" s="60">
        <v>0.87995999999999996</v>
      </c>
      <c r="F1138" s="6">
        <f t="shared" si="213"/>
        <v>0</v>
      </c>
      <c r="G1138" s="7">
        <v>0.19925000000000001</v>
      </c>
      <c r="H1138" s="6">
        <f t="shared" si="205"/>
        <v>2490.625</v>
      </c>
      <c r="I1138" s="7">
        <v>0.54203000000000001</v>
      </c>
      <c r="J1138" s="6">
        <f t="shared" si="206"/>
        <v>43362.400000000001</v>
      </c>
      <c r="K1138" s="20"/>
      <c r="L1138" s="6">
        <f t="shared" si="207"/>
        <v>64000</v>
      </c>
      <c r="M1138" s="6">
        <f t="shared" si="208"/>
        <v>2490.625</v>
      </c>
      <c r="N1138" s="6">
        <f t="shared" si="209"/>
        <v>33152.875</v>
      </c>
      <c r="O1138" s="6">
        <f t="shared" si="210"/>
        <v>0</v>
      </c>
      <c r="P1138" s="6">
        <f t="shared" si="215"/>
        <v>0</v>
      </c>
      <c r="Q1138" s="11">
        <f t="shared" si="211"/>
        <v>1350000</v>
      </c>
      <c r="R1138" s="11">
        <f t="shared" si="212"/>
        <v>0</v>
      </c>
      <c r="S1138" s="11">
        <f t="shared" si="214"/>
        <v>0</v>
      </c>
      <c r="T1138" s="20"/>
    </row>
    <row r="1139" spans="1:20" x14ac:dyDescent="0.25">
      <c r="A1139">
        <v>2021021616</v>
      </c>
      <c r="B1139">
        <v>3</v>
      </c>
      <c r="C1139" s="8">
        <v>0.66912000000000005</v>
      </c>
      <c r="D1139" s="6">
        <f t="shared" si="204"/>
        <v>100368</v>
      </c>
      <c r="E1139" s="60">
        <v>0.88177000000000005</v>
      </c>
      <c r="F1139" s="6">
        <f t="shared" si="213"/>
        <v>0</v>
      </c>
      <c r="G1139" s="7">
        <v>0.20738000000000001</v>
      </c>
      <c r="H1139" s="6">
        <f t="shared" si="205"/>
        <v>2592.25</v>
      </c>
      <c r="I1139" s="7">
        <v>0.30878</v>
      </c>
      <c r="J1139" s="6">
        <f t="shared" si="206"/>
        <v>24702.400000000001</v>
      </c>
      <c r="K1139" s="20"/>
      <c r="L1139" s="6">
        <f t="shared" si="207"/>
        <v>64000</v>
      </c>
      <c r="M1139" s="6">
        <f t="shared" si="208"/>
        <v>2592.25</v>
      </c>
      <c r="N1139" s="6">
        <f t="shared" si="209"/>
        <v>24702.400000000001</v>
      </c>
      <c r="O1139" s="6">
        <f t="shared" si="210"/>
        <v>9073.3499999999985</v>
      </c>
      <c r="P1139" s="6">
        <f t="shared" si="215"/>
        <v>9073.3499999999985</v>
      </c>
      <c r="Q1139" s="11">
        <f t="shared" si="211"/>
        <v>1350000</v>
      </c>
      <c r="R1139" s="11">
        <f t="shared" si="212"/>
        <v>9073.3499999999985</v>
      </c>
      <c r="S1139" s="11">
        <f t="shared" si="214"/>
        <v>0</v>
      </c>
      <c r="T1139" s="20"/>
    </row>
    <row r="1140" spans="1:20" x14ac:dyDescent="0.25">
      <c r="A1140">
        <v>2021021617</v>
      </c>
      <c r="B1140">
        <v>3</v>
      </c>
      <c r="C1140" s="8">
        <v>0.68147000000000002</v>
      </c>
      <c r="D1140" s="6">
        <f t="shared" si="204"/>
        <v>102220.5</v>
      </c>
      <c r="E1140" s="60">
        <v>0.89758000000000004</v>
      </c>
      <c r="F1140" s="6">
        <f t="shared" si="213"/>
        <v>0</v>
      </c>
      <c r="G1140" s="7">
        <v>0.19914000000000001</v>
      </c>
      <c r="H1140" s="6">
        <f t="shared" si="205"/>
        <v>2489.25</v>
      </c>
      <c r="I1140" s="7">
        <v>8.9469999999999994E-2</v>
      </c>
      <c r="J1140" s="6">
        <f t="shared" si="206"/>
        <v>7157.5999999999995</v>
      </c>
      <c r="K1140" s="20"/>
      <c r="L1140" s="6">
        <f t="shared" si="207"/>
        <v>64000</v>
      </c>
      <c r="M1140" s="6">
        <f t="shared" si="208"/>
        <v>2489.25</v>
      </c>
      <c r="N1140" s="6">
        <f t="shared" si="209"/>
        <v>7157.5999999999995</v>
      </c>
      <c r="O1140" s="6">
        <f t="shared" si="210"/>
        <v>28573.65</v>
      </c>
      <c r="P1140" s="6">
        <f t="shared" si="215"/>
        <v>19500.300000000003</v>
      </c>
      <c r="Q1140" s="11">
        <f t="shared" si="211"/>
        <v>1346892.6</v>
      </c>
      <c r="R1140" s="11">
        <f t="shared" si="212"/>
        <v>28573.65</v>
      </c>
      <c r="S1140" s="11">
        <f t="shared" si="214"/>
        <v>0</v>
      </c>
      <c r="T1140" s="20"/>
    </row>
    <row r="1141" spans="1:20" x14ac:dyDescent="0.25">
      <c r="A1141">
        <v>2021021618</v>
      </c>
      <c r="B1141">
        <v>3</v>
      </c>
      <c r="C1141" s="8">
        <v>0.70957000000000003</v>
      </c>
      <c r="D1141" s="6">
        <f t="shared" si="204"/>
        <v>106435.5</v>
      </c>
      <c r="E1141" s="60">
        <v>0.89368000000000003</v>
      </c>
      <c r="F1141" s="6">
        <f t="shared" si="213"/>
        <v>0</v>
      </c>
      <c r="G1141" s="7">
        <v>0.21374000000000001</v>
      </c>
      <c r="H1141" s="6">
        <f t="shared" si="205"/>
        <v>2671.75</v>
      </c>
      <c r="I1141" s="7">
        <v>1.6000000000000001E-4</v>
      </c>
      <c r="J1141" s="6">
        <f t="shared" si="206"/>
        <v>12.8</v>
      </c>
      <c r="K1141" s="20"/>
      <c r="L1141" s="6">
        <f t="shared" si="207"/>
        <v>64000</v>
      </c>
      <c r="M1141" s="6">
        <f t="shared" si="208"/>
        <v>2671.75</v>
      </c>
      <c r="N1141" s="6">
        <f t="shared" si="209"/>
        <v>12.8</v>
      </c>
      <c r="O1141" s="6">
        <f t="shared" si="210"/>
        <v>39750.949999999997</v>
      </c>
      <c r="P1141" s="6">
        <f t="shared" si="215"/>
        <v>11177.299999999996</v>
      </c>
      <c r="Q1141" s="11">
        <f t="shared" si="211"/>
        <v>1332607.9000000001</v>
      </c>
      <c r="R1141" s="11">
        <f t="shared" si="212"/>
        <v>39750.949999999997</v>
      </c>
      <c r="S1141" s="11">
        <f t="shared" si="214"/>
        <v>0</v>
      </c>
      <c r="T1141" s="20"/>
    </row>
    <row r="1142" spans="1:20" x14ac:dyDescent="0.25">
      <c r="A1142">
        <v>2021021619</v>
      </c>
      <c r="B1142">
        <v>3</v>
      </c>
      <c r="C1142" s="8">
        <v>0.73909999999999998</v>
      </c>
      <c r="D1142" s="6">
        <f t="shared" si="204"/>
        <v>110865</v>
      </c>
      <c r="E1142" s="60">
        <v>0.87629000000000001</v>
      </c>
      <c r="F1142" s="6">
        <f t="shared" si="213"/>
        <v>0</v>
      </c>
      <c r="G1142" s="7">
        <v>0.23394999999999999</v>
      </c>
      <c r="H1142" s="6">
        <f t="shared" si="205"/>
        <v>2924.375</v>
      </c>
      <c r="I1142" s="7">
        <v>0</v>
      </c>
      <c r="J1142" s="6">
        <f t="shared" si="206"/>
        <v>0</v>
      </c>
      <c r="K1142" s="20"/>
      <c r="L1142" s="6">
        <f t="shared" si="207"/>
        <v>64000</v>
      </c>
      <c r="M1142" s="6">
        <f t="shared" si="208"/>
        <v>2924.375</v>
      </c>
      <c r="N1142" s="6">
        <f t="shared" si="209"/>
        <v>0</v>
      </c>
      <c r="O1142" s="6">
        <f t="shared" si="210"/>
        <v>43940.625</v>
      </c>
      <c r="P1142" s="6">
        <f t="shared" si="215"/>
        <v>4189.6750000000029</v>
      </c>
      <c r="Q1142" s="11">
        <f t="shared" si="211"/>
        <v>1314133.5250000001</v>
      </c>
      <c r="R1142" s="11">
        <f t="shared" si="212"/>
        <v>43940.625</v>
      </c>
      <c r="S1142" s="11">
        <f t="shared" si="214"/>
        <v>0</v>
      </c>
      <c r="T1142" s="20"/>
    </row>
    <row r="1143" spans="1:20" x14ac:dyDescent="0.25">
      <c r="A1143">
        <v>2021021620</v>
      </c>
      <c r="B1143">
        <v>3</v>
      </c>
      <c r="C1143" s="8">
        <v>0.74390000000000001</v>
      </c>
      <c r="D1143" s="6">
        <f t="shared" si="204"/>
        <v>111585</v>
      </c>
      <c r="E1143" s="60">
        <v>0.88431000000000004</v>
      </c>
      <c r="F1143" s="6">
        <f t="shared" si="213"/>
        <v>0</v>
      </c>
      <c r="G1143" s="7">
        <v>0.24829999999999999</v>
      </c>
      <c r="H1143" s="6">
        <f t="shared" si="205"/>
        <v>3103.75</v>
      </c>
      <c r="I1143" s="7">
        <v>0</v>
      </c>
      <c r="J1143" s="6">
        <f t="shared" si="206"/>
        <v>0</v>
      </c>
      <c r="K1143" s="20"/>
      <c r="L1143" s="6">
        <f t="shared" si="207"/>
        <v>64000</v>
      </c>
      <c r="M1143" s="6">
        <f t="shared" si="208"/>
        <v>3103.75</v>
      </c>
      <c r="N1143" s="6">
        <f t="shared" si="209"/>
        <v>0</v>
      </c>
      <c r="O1143" s="6">
        <f t="shared" si="210"/>
        <v>44481.25</v>
      </c>
      <c r="P1143" s="6">
        <f t="shared" si="215"/>
        <v>540.625</v>
      </c>
      <c r="Q1143" s="11">
        <f t="shared" si="211"/>
        <v>1295118.5250000001</v>
      </c>
      <c r="R1143" s="11">
        <f t="shared" si="212"/>
        <v>44481.25</v>
      </c>
      <c r="S1143" s="11">
        <f t="shared" si="214"/>
        <v>0</v>
      </c>
      <c r="T1143" s="20"/>
    </row>
    <row r="1144" spans="1:20" x14ac:dyDescent="0.25">
      <c r="A1144">
        <v>2021021621</v>
      </c>
      <c r="B1144">
        <v>3</v>
      </c>
      <c r="C1144" s="8">
        <v>0.73538000000000003</v>
      </c>
      <c r="D1144" s="6">
        <f t="shared" si="204"/>
        <v>110307</v>
      </c>
      <c r="E1144" s="60">
        <v>0.87851000000000001</v>
      </c>
      <c r="F1144" s="6">
        <f t="shared" si="213"/>
        <v>0</v>
      </c>
      <c r="G1144" s="7">
        <v>0.27984999999999999</v>
      </c>
      <c r="H1144" s="6">
        <f t="shared" si="205"/>
        <v>3498.125</v>
      </c>
      <c r="I1144" s="7">
        <v>0</v>
      </c>
      <c r="J1144" s="6">
        <f t="shared" si="206"/>
        <v>0</v>
      </c>
      <c r="K1144" s="20"/>
      <c r="L1144" s="6">
        <f t="shared" si="207"/>
        <v>64000</v>
      </c>
      <c r="M1144" s="6">
        <f t="shared" si="208"/>
        <v>3498.125</v>
      </c>
      <c r="N1144" s="6">
        <f t="shared" si="209"/>
        <v>0</v>
      </c>
      <c r="O1144" s="6">
        <f t="shared" si="210"/>
        <v>42808.875</v>
      </c>
      <c r="P1144" s="6">
        <f t="shared" si="215"/>
        <v>-1672.375</v>
      </c>
      <c r="Q1144" s="11">
        <f t="shared" si="211"/>
        <v>1277775.9000000001</v>
      </c>
      <c r="R1144" s="11">
        <f t="shared" si="212"/>
        <v>42808.875</v>
      </c>
      <c r="S1144" s="11">
        <f t="shared" si="214"/>
        <v>0</v>
      </c>
      <c r="T1144" s="20"/>
    </row>
    <row r="1145" spans="1:20" x14ac:dyDescent="0.25">
      <c r="A1145">
        <v>2021021622</v>
      </c>
      <c r="B1145">
        <v>3</v>
      </c>
      <c r="C1145" s="8">
        <v>0.71970000000000001</v>
      </c>
      <c r="D1145" s="6">
        <f t="shared" si="204"/>
        <v>107955</v>
      </c>
      <c r="E1145" s="60">
        <v>0.86356999999999995</v>
      </c>
      <c r="F1145" s="6">
        <f t="shared" si="213"/>
        <v>0</v>
      </c>
      <c r="G1145" s="7">
        <v>0.3422</v>
      </c>
      <c r="H1145" s="6">
        <f t="shared" si="205"/>
        <v>4277.5</v>
      </c>
      <c r="I1145" s="7">
        <v>0</v>
      </c>
      <c r="J1145" s="6">
        <f t="shared" si="206"/>
        <v>0</v>
      </c>
      <c r="K1145" s="20"/>
      <c r="L1145" s="6">
        <f t="shared" si="207"/>
        <v>64000</v>
      </c>
      <c r="M1145" s="6">
        <f t="shared" si="208"/>
        <v>4277.5</v>
      </c>
      <c r="N1145" s="6">
        <f t="shared" si="209"/>
        <v>0</v>
      </c>
      <c r="O1145" s="6">
        <f t="shared" si="210"/>
        <v>39677.5</v>
      </c>
      <c r="P1145" s="6">
        <f t="shared" si="215"/>
        <v>-3131.375</v>
      </c>
      <c r="Q1145" s="11">
        <f t="shared" si="211"/>
        <v>1263564.6500000001</v>
      </c>
      <c r="R1145" s="11">
        <f t="shared" si="212"/>
        <v>39677.5</v>
      </c>
      <c r="S1145" s="11">
        <f t="shared" si="214"/>
        <v>0</v>
      </c>
      <c r="T1145" s="20"/>
    </row>
    <row r="1146" spans="1:20" x14ac:dyDescent="0.25">
      <c r="A1146">
        <v>2021021623</v>
      </c>
      <c r="B1146">
        <v>3</v>
      </c>
      <c r="C1146" s="8">
        <v>0.69452000000000003</v>
      </c>
      <c r="D1146" s="6">
        <f t="shared" si="204"/>
        <v>104178</v>
      </c>
      <c r="E1146" s="60">
        <v>0.79561000000000004</v>
      </c>
      <c r="F1146" s="6">
        <f t="shared" si="213"/>
        <v>0</v>
      </c>
      <c r="G1146" s="7">
        <v>0.43128</v>
      </c>
      <c r="H1146" s="6">
        <f t="shared" si="205"/>
        <v>5391</v>
      </c>
      <c r="I1146" s="7">
        <v>0</v>
      </c>
      <c r="J1146" s="6">
        <f t="shared" si="206"/>
        <v>0</v>
      </c>
      <c r="K1146" s="20"/>
      <c r="L1146" s="6">
        <f t="shared" si="207"/>
        <v>64000</v>
      </c>
      <c r="M1146" s="6">
        <f t="shared" si="208"/>
        <v>5391</v>
      </c>
      <c r="N1146" s="6">
        <f t="shared" si="209"/>
        <v>0</v>
      </c>
      <c r="O1146" s="6">
        <f t="shared" si="210"/>
        <v>34787</v>
      </c>
      <c r="P1146" s="6">
        <f t="shared" si="215"/>
        <v>-4890.5</v>
      </c>
      <c r="Q1146" s="11">
        <f t="shared" si="211"/>
        <v>1254243.9000000001</v>
      </c>
      <c r="R1146" s="11">
        <f t="shared" si="212"/>
        <v>34787</v>
      </c>
      <c r="S1146" s="11">
        <f t="shared" si="214"/>
        <v>0</v>
      </c>
      <c r="T1146" s="20"/>
    </row>
    <row r="1147" spans="1:20" x14ac:dyDescent="0.25">
      <c r="A1147">
        <v>2021021624</v>
      </c>
      <c r="B1147">
        <v>3</v>
      </c>
      <c r="C1147" s="8">
        <v>0.6734</v>
      </c>
      <c r="D1147" s="6">
        <f t="shared" si="204"/>
        <v>101010</v>
      </c>
      <c r="E1147" s="60">
        <v>0.74922999999999995</v>
      </c>
      <c r="F1147" s="6">
        <f t="shared" si="213"/>
        <v>0</v>
      </c>
      <c r="G1147" s="7">
        <v>0.48874000000000001</v>
      </c>
      <c r="H1147" s="6">
        <f t="shared" si="205"/>
        <v>6109.25</v>
      </c>
      <c r="I1147" s="7">
        <v>0</v>
      </c>
      <c r="J1147" s="6">
        <f t="shared" si="206"/>
        <v>0</v>
      </c>
      <c r="K1147" s="20"/>
      <c r="L1147" s="6">
        <f t="shared" si="207"/>
        <v>64000</v>
      </c>
      <c r="M1147" s="6">
        <f t="shared" si="208"/>
        <v>6109.25</v>
      </c>
      <c r="N1147" s="6">
        <f t="shared" si="209"/>
        <v>0</v>
      </c>
      <c r="O1147" s="6">
        <f t="shared" si="210"/>
        <v>30900.75</v>
      </c>
      <c r="P1147" s="6">
        <f t="shared" si="215"/>
        <v>-3886.25</v>
      </c>
      <c r="Q1147" s="11">
        <f t="shared" si="211"/>
        <v>1248809.4000000001</v>
      </c>
      <c r="R1147" s="11">
        <f t="shared" si="212"/>
        <v>30900.75</v>
      </c>
      <c r="S1147" s="11">
        <f t="shared" si="214"/>
        <v>0</v>
      </c>
      <c r="T1147" s="20"/>
    </row>
    <row r="1148" spans="1:20" x14ac:dyDescent="0.25">
      <c r="A1148">
        <v>2021021701</v>
      </c>
      <c r="B1148">
        <v>4</v>
      </c>
      <c r="C1148" s="8">
        <v>0.65771000000000002</v>
      </c>
      <c r="D1148" s="6">
        <f t="shared" si="204"/>
        <v>98656.5</v>
      </c>
      <c r="E1148" s="60">
        <v>0.71947000000000005</v>
      </c>
      <c r="F1148" s="6">
        <f t="shared" si="213"/>
        <v>0</v>
      </c>
      <c r="G1148" s="7">
        <v>0.51144000000000001</v>
      </c>
      <c r="H1148" s="6">
        <f t="shared" si="205"/>
        <v>6393</v>
      </c>
      <c r="I1148" s="7">
        <v>0</v>
      </c>
      <c r="J1148" s="6">
        <f t="shared" si="206"/>
        <v>0</v>
      </c>
      <c r="K1148" s="20"/>
      <c r="L1148" s="6">
        <f t="shared" si="207"/>
        <v>64000</v>
      </c>
      <c r="M1148" s="6">
        <f t="shared" si="208"/>
        <v>6393</v>
      </c>
      <c r="N1148" s="6">
        <f t="shared" si="209"/>
        <v>0</v>
      </c>
      <c r="O1148" s="6">
        <f t="shared" si="210"/>
        <v>28263.5</v>
      </c>
      <c r="P1148" s="6">
        <f t="shared" si="215"/>
        <v>-2637.25</v>
      </c>
      <c r="Q1148" s="11">
        <f t="shared" si="211"/>
        <v>1246012.1500000001</v>
      </c>
      <c r="R1148" s="11">
        <f t="shared" si="212"/>
        <v>28263.5</v>
      </c>
      <c r="S1148" s="11">
        <f t="shared" si="214"/>
        <v>0</v>
      </c>
      <c r="T1148" s="20"/>
    </row>
    <row r="1149" spans="1:20" x14ac:dyDescent="0.25">
      <c r="A1149">
        <v>2021021702</v>
      </c>
      <c r="B1149">
        <v>4</v>
      </c>
      <c r="C1149" s="8">
        <v>0.65334000000000003</v>
      </c>
      <c r="D1149" s="6">
        <f t="shared" si="204"/>
        <v>98001</v>
      </c>
      <c r="E1149" s="60">
        <v>0.69754000000000005</v>
      </c>
      <c r="F1149" s="6">
        <f t="shared" si="213"/>
        <v>0</v>
      </c>
      <c r="G1149" s="7">
        <v>0.52503</v>
      </c>
      <c r="H1149" s="6">
        <f t="shared" si="205"/>
        <v>6562.875</v>
      </c>
      <c r="I1149" s="7">
        <v>0</v>
      </c>
      <c r="J1149" s="6">
        <f t="shared" si="206"/>
        <v>0</v>
      </c>
      <c r="K1149" s="20"/>
      <c r="L1149" s="6">
        <f t="shared" si="207"/>
        <v>64000</v>
      </c>
      <c r="M1149" s="6">
        <f t="shared" si="208"/>
        <v>6562.875</v>
      </c>
      <c r="N1149" s="6">
        <f t="shared" si="209"/>
        <v>0</v>
      </c>
      <c r="O1149" s="6">
        <f t="shared" si="210"/>
        <v>27438.125</v>
      </c>
      <c r="P1149" s="6">
        <f t="shared" si="215"/>
        <v>-825.375</v>
      </c>
      <c r="Q1149" s="11">
        <f t="shared" si="211"/>
        <v>1244040.2750000001</v>
      </c>
      <c r="R1149" s="11">
        <f t="shared" si="212"/>
        <v>27438.125</v>
      </c>
      <c r="S1149" s="11">
        <f t="shared" si="214"/>
        <v>0</v>
      </c>
      <c r="T1149" s="20"/>
    </row>
    <row r="1150" spans="1:20" x14ac:dyDescent="0.25">
      <c r="A1150">
        <v>2021021703</v>
      </c>
      <c r="B1150">
        <v>4</v>
      </c>
      <c r="C1150" s="8">
        <v>0.65303</v>
      </c>
      <c r="D1150" s="6">
        <f t="shared" si="204"/>
        <v>97954.5</v>
      </c>
      <c r="E1150" s="60">
        <v>0.66952999999999996</v>
      </c>
      <c r="F1150" s="6">
        <f t="shared" si="213"/>
        <v>0</v>
      </c>
      <c r="G1150" s="7">
        <v>0.5968</v>
      </c>
      <c r="H1150" s="6">
        <f t="shared" si="205"/>
        <v>7460</v>
      </c>
      <c r="I1150" s="7">
        <v>0</v>
      </c>
      <c r="J1150" s="6">
        <f t="shared" si="206"/>
        <v>0</v>
      </c>
      <c r="K1150" s="20"/>
      <c r="L1150" s="6">
        <f t="shared" si="207"/>
        <v>64000</v>
      </c>
      <c r="M1150" s="6">
        <f t="shared" si="208"/>
        <v>7460</v>
      </c>
      <c r="N1150" s="6">
        <f t="shared" si="209"/>
        <v>0</v>
      </c>
      <c r="O1150" s="6">
        <f t="shared" si="210"/>
        <v>26494.5</v>
      </c>
      <c r="P1150" s="6">
        <f t="shared" si="215"/>
        <v>-943.625</v>
      </c>
      <c r="Q1150" s="11">
        <f t="shared" si="211"/>
        <v>1243012.0250000001</v>
      </c>
      <c r="R1150" s="11">
        <f t="shared" si="212"/>
        <v>26494.5</v>
      </c>
      <c r="S1150" s="11">
        <f t="shared" si="214"/>
        <v>0</v>
      </c>
      <c r="T1150" s="20"/>
    </row>
    <row r="1151" spans="1:20" x14ac:dyDescent="0.25">
      <c r="A1151">
        <v>2021021704</v>
      </c>
      <c r="B1151">
        <v>4</v>
      </c>
      <c r="C1151" s="8">
        <v>0.65954000000000002</v>
      </c>
      <c r="D1151" s="6">
        <f t="shared" si="204"/>
        <v>98931</v>
      </c>
      <c r="E1151" s="60">
        <v>0.67413000000000001</v>
      </c>
      <c r="F1151" s="6">
        <f t="shared" si="213"/>
        <v>0</v>
      </c>
      <c r="G1151" s="7">
        <v>0.65497000000000005</v>
      </c>
      <c r="H1151" s="6">
        <f t="shared" si="205"/>
        <v>8187.1250000000009</v>
      </c>
      <c r="I1151" s="7">
        <v>0</v>
      </c>
      <c r="J1151" s="6">
        <f t="shared" si="206"/>
        <v>0</v>
      </c>
      <c r="K1151" s="20"/>
      <c r="L1151" s="6">
        <f t="shared" si="207"/>
        <v>64000</v>
      </c>
      <c r="M1151" s="6">
        <f t="shared" si="208"/>
        <v>8187.1250000000009</v>
      </c>
      <c r="N1151" s="6">
        <f t="shared" si="209"/>
        <v>0</v>
      </c>
      <c r="O1151" s="6">
        <f t="shared" si="210"/>
        <v>26743.875</v>
      </c>
      <c r="P1151" s="6">
        <f t="shared" si="215"/>
        <v>249.375</v>
      </c>
      <c r="Q1151" s="11">
        <f t="shared" si="211"/>
        <v>1241734.4000000001</v>
      </c>
      <c r="R1151" s="11">
        <f t="shared" si="212"/>
        <v>26743.875</v>
      </c>
      <c r="S1151" s="11">
        <f t="shared" si="214"/>
        <v>0</v>
      </c>
      <c r="T1151" s="20"/>
    </row>
    <row r="1152" spans="1:20" x14ac:dyDescent="0.25">
      <c r="A1152">
        <v>2021021705</v>
      </c>
      <c r="B1152">
        <v>4</v>
      </c>
      <c r="C1152" s="8">
        <v>0.67430000000000001</v>
      </c>
      <c r="D1152" s="6">
        <f t="shared" si="204"/>
        <v>101145</v>
      </c>
      <c r="E1152" s="60">
        <v>0.58126999999999995</v>
      </c>
      <c r="F1152" s="6">
        <f t="shared" si="213"/>
        <v>0</v>
      </c>
      <c r="G1152" s="7">
        <v>0.65822000000000003</v>
      </c>
      <c r="H1152" s="6">
        <f t="shared" si="205"/>
        <v>8227.75</v>
      </c>
      <c r="I1152" s="7">
        <v>0</v>
      </c>
      <c r="J1152" s="6">
        <f t="shared" si="206"/>
        <v>0</v>
      </c>
      <c r="K1152" s="20"/>
      <c r="L1152" s="6">
        <f t="shared" si="207"/>
        <v>64000</v>
      </c>
      <c r="M1152" s="6">
        <f t="shared" si="208"/>
        <v>8227.75</v>
      </c>
      <c r="N1152" s="6">
        <f t="shared" si="209"/>
        <v>0</v>
      </c>
      <c r="O1152" s="6">
        <f t="shared" si="210"/>
        <v>28917.25</v>
      </c>
      <c r="P1152" s="6">
        <f t="shared" si="215"/>
        <v>2173.375</v>
      </c>
      <c r="Q1152" s="11">
        <f t="shared" si="211"/>
        <v>1238283.4000000001</v>
      </c>
      <c r="R1152" s="11">
        <f t="shared" si="212"/>
        <v>28917.25</v>
      </c>
      <c r="S1152" s="11">
        <f t="shared" si="214"/>
        <v>0</v>
      </c>
      <c r="T1152" s="20"/>
    </row>
    <row r="1153" spans="1:20" x14ac:dyDescent="0.25">
      <c r="A1153">
        <v>2021021706</v>
      </c>
      <c r="B1153">
        <v>4</v>
      </c>
      <c r="C1153" s="8">
        <v>0.70528999999999997</v>
      </c>
      <c r="D1153" s="6">
        <f t="shared" si="204"/>
        <v>105793.5</v>
      </c>
      <c r="E1153" s="60">
        <v>0.59186000000000005</v>
      </c>
      <c r="F1153" s="6">
        <f t="shared" si="213"/>
        <v>0</v>
      </c>
      <c r="G1153" s="7">
        <v>0.64578000000000002</v>
      </c>
      <c r="H1153" s="6">
        <f t="shared" si="205"/>
        <v>8072.25</v>
      </c>
      <c r="I1153" s="7">
        <v>0</v>
      </c>
      <c r="J1153" s="6">
        <f t="shared" si="206"/>
        <v>0</v>
      </c>
      <c r="K1153" s="20"/>
      <c r="L1153" s="6">
        <f t="shared" si="207"/>
        <v>64000</v>
      </c>
      <c r="M1153" s="6">
        <f t="shared" si="208"/>
        <v>8072.25</v>
      </c>
      <c r="N1153" s="6">
        <f t="shared" si="209"/>
        <v>0</v>
      </c>
      <c r="O1153" s="6">
        <f t="shared" si="210"/>
        <v>33721.25</v>
      </c>
      <c r="P1153" s="6">
        <f t="shared" si="215"/>
        <v>4804</v>
      </c>
      <c r="Q1153" s="11">
        <f t="shared" si="211"/>
        <v>1230028.4000000001</v>
      </c>
      <c r="R1153" s="11">
        <f t="shared" si="212"/>
        <v>33721.25</v>
      </c>
      <c r="S1153" s="11">
        <f t="shared" si="214"/>
        <v>0</v>
      </c>
      <c r="T1153" s="20"/>
    </row>
    <row r="1154" spans="1:20" x14ac:dyDescent="0.25">
      <c r="A1154">
        <v>2021021707</v>
      </c>
      <c r="B1154">
        <v>4</v>
      </c>
      <c r="C1154" s="8">
        <v>0.75009000000000003</v>
      </c>
      <c r="D1154" s="6">
        <f t="shared" si="204"/>
        <v>112513.5</v>
      </c>
      <c r="E1154" s="60">
        <v>0.53454000000000002</v>
      </c>
      <c r="F1154" s="6">
        <f t="shared" si="213"/>
        <v>0</v>
      </c>
      <c r="G1154" s="7">
        <v>0.63132999999999995</v>
      </c>
      <c r="H1154" s="6">
        <f t="shared" si="205"/>
        <v>7891.6249999999991</v>
      </c>
      <c r="I1154" s="7">
        <v>0</v>
      </c>
      <c r="J1154" s="6">
        <f t="shared" si="206"/>
        <v>0</v>
      </c>
      <c r="K1154" s="20"/>
      <c r="L1154" s="6">
        <f t="shared" si="207"/>
        <v>64000</v>
      </c>
      <c r="M1154" s="6">
        <f t="shared" si="208"/>
        <v>7891.6249999999991</v>
      </c>
      <c r="N1154" s="6">
        <f t="shared" si="209"/>
        <v>0</v>
      </c>
      <c r="O1154" s="6">
        <f t="shared" si="210"/>
        <v>40621.875</v>
      </c>
      <c r="P1154" s="6">
        <f t="shared" si="215"/>
        <v>6900.625</v>
      </c>
      <c r="Q1154" s="11">
        <f t="shared" si="211"/>
        <v>1214872.7750000001</v>
      </c>
      <c r="R1154" s="11">
        <f t="shared" si="212"/>
        <v>40621.875</v>
      </c>
      <c r="S1154" s="11">
        <f t="shared" si="214"/>
        <v>0</v>
      </c>
      <c r="T1154" s="20"/>
    </row>
    <row r="1155" spans="1:20" x14ac:dyDescent="0.25">
      <c r="A1155">
        <v>2021021708</v>
      </c>
      <c r="B1155">
        <v>4</v>
      </c>
      <c r="C1155" s="8">
        <v>0.77912999999999999</v>
      </c>
      <c r="D1155" s="6">
        <f t="shared" si="204"/>
        <v>116869.5</v>
      </c>
      <c r="E1155" s="60">
        <v>0.51270000000000004</v>
      </c>
      <c r="F1155" s="6">
        <f t="shared" si="213"/>
        <v>0</v>
      </c>
      <c r="G1155" s="7">
        <v>0.64188000000000001</v>
      </c>
      <c r="H1155" s="6">
        <f t="shared" si="205"/>
        <v>8023.5</v>
      </c>
      <c r="I1155" s="7">
        <v>4.8219999999999999E-2</v>
      </c>
      <c r="J1155" s="6">
        <f t="shared" si="206"/>
        <v>3857.6</v>
      </c>
      <c r="K1155" s="20"/>
      <c r="L1155" s="6">
        <f t="shared" si="207"/>
        <v>64000</v>
      </c>
      <c r="M1155" s="6">
        <f t="shared" si="208"/>
        <v>8023.5</v>
      </c>
      <c r="N1155" s="6">
        <f t="shared" si="209"/>
        <v>3857.6</v>
      </c>
      <c r="O1155" s="6">
        <f t="shared" si="210"/>
        <v>40988.400000000001</v>
      </c>
      <c r="P1155" s="6">
        <f t="shared" si="215"/>
        <v>366.52500000000146</v>
      </c>
      <c r="Q1155" s="11">
        <f t="shared" si="211"/>
        <v>1199350.6250000002</v>
      </c>
      <c r="R1155" s="11">
        <f t="shared" si="212"/>
        <v>40988.400000000001</v>
      </c>
      <c r="S1155" s="11">
        <f t="shared" si="214"/>
        <v>0</v>
      </c>
      <c r="T1155" s="20"/>
    </row>
    <row r="1156" spans="1:20" x14ac:dyDescent="0.25">
      <c r="A1156">
        <v>2021021709</v>
      </c>
      <c r="B1156">
        <v>4</v>
      </c>
      <c r="C1156" s="8">
        <v>0.77907000000000004</v>
      </c>
      <c r="D1156" s="6">
        <f t="shared" si="204"/>
        <v>116860.5</v>
      </c>
      <c r="E1156" s="60">
        <v>0.37624999999999997</v>
      </c>
      <c r="F1156" s="6">
        <f t="shared" si="213"/>
        <v>0</v>
      </c>
      <c r="G1156" s="7">
        <v>0.64149</v>
      </c>
      <c r="H1156" s="6">
        <f t="shared" si="205"/>
        <v>8018.625</v>
      </c>
      <c r="I1156" s="7">
        <v>0.26212999999999997</v>
      </c>
      <c r="J1156" s="6">
        <f t="shared" si="206"/>
        <v>20970.399999999998</v>
      </c>
      <c r="K1156" s="20"/>
      <c r="L1156" s="6">
        <f t="shared" si="207"/>
        <v>64000</v>
      </c>
      <c r="M1156" s="6">
        <f t="shared" si="208"/>
        <v>8018.625</v>
      </c>
      <c r="N1156" s="6">
        <f t="shared" si="209"/>
        <v>20970.399999999998</v>
      </c>
      <c r="O1156" s="6">
        <f t="shared" si="210"/>
        <v>23871.475000000002</v>
      </c>
      <c r="P1156" s="6">
        <f t="shared" si="215"/>
        <v>-17116.924999999999</v>
      </c>
      <c r="Q1156" s="11">
        <f t="shared" si="211"/>
        <v>1200945.4000000001</v>
      </c>
      <c r="R1156" s="11">
        <f t="shared" si="212"/>
        <v>23871.475000000002</v>
      </c>
      <c r="S1156" s="11">
        <f t="shared" si="214"/>
        <v>0</v>
      </c>
      <c r="T1156" s="20"/>
    </row>
    <row r="1157" spans="1:20" x14ac:dyDescent="0.25">
      <c r="A1157">
        <v>2021021710</v>
      </c>
      <c r="B1157">
        <v>4</v>
      </c>
      <c r="C1157" s="8">
        <v>0.75716000000000006</v>
      </c>
      <c r="D1157" s="6">
        <f t="shared" ref="D1157:D1220" si="216">D$18*C1157</f>
        <v>113574.00000000001</v>
      </c>
      <c r="E1157" s="60">
        <v>0.28436</v>
      </c>
      <c r="F1157" s="6">
        <f t="shared" si="213"/>
        <v>0</v>
      </c>
      <c r="G1157" s="7">
        <v>0.64763000000000004</v>
      </c>
      <c r="H1157" s="6">
        <f t="shared" ref="H1157:H1220" si="217">H$18*G1157</f>
        <v>8095.3750000000009</v>
      </c>
      <c r="I1157" s="7">
        <v>0.41915000000000002</v>
      </c>
      <c r="J1157" s="6">
        <f t="shared" ref="J1157:J1220" si="218">I1157*J$18</f>
        <v>33532</v>
      </c>
      <c r="K1157" s="20"/>
      <c r="L1157" s="6">
        <f t="shared" si="207"/>
        <v>64000</v>
      </c>
      <c r="M1157" s="6">
        <f t="shared" si="208"/>
        <v>8095.3750000000009</v>
      </c>
      <c r="N1157" s="6">
        <f t="shared" si="209"/>
        <v>33532</v>
      </c>
      <c r="O1157" s="6">
        <f t="shared" si="210"/>
        <v>7946.6250000000146</v>
      </c>
      <c r="P1157" s="6">
        <f t="shared" si="215"/>
        <v>-15924.849999999988</v>
      </c>
      <c r="Q1157" s="11">
        <f t="shared" si="211"/>
        <v>1218465.0250000001</v>
      </c>
      <c r="R1157" s="11">
        <f t="shared" si="212"/>
        <v>7946.6250000000146</v>
      </c>
      <c r="S1157" s="11">
        <f t="shared" si="214"/>
        <v>0</v>
      </c>
      <c r="T1157" s="20"/>
    </row>
    <row r="1158" spans="1:20" x14ac:dyDescent="0.25">
      <c r="A1158">
        <v>2021021711</v>
      </c>
      <c r="B1158">
        <v>4</v>
      </c>
      <c r="C1158" s="8">
        <v>0.7359</v>
      </c>
      <c r="D1158" s="6">
        <f t="shared" si="216"/>
        <v>110385</v>
      </c>
      <c r="E1158" s="60">
        <v>0.21304999999999999</v>
      </c>
      <c r="F1158" s="6">
        <f t="shared" si="213"/>
        <v>0</v>
      </c>
      <c r="G1158" s="7">
        <v>0.65432000000000001</v>
      </c>
      <c r="H1158" s="6">
        <f t="shared" si="217"/>
        <v>8179</v>
      </c>
      <c r="I1158" s="7">
        <v>0.45101999999999998</v>
      </c>
      <c r="J1158" s="6">
        <f t="shared" si="218"/>
        <v>36081.599999999999</v>
      </c>
      <c r="K1158" s="20"/>
      <c r="L1158" s="6">
        <f t="shared" si="207"/>
        <v>64000</v>
      </c>
      <c r="M1158" s="6">
        <f t="shared" si="208"/>
        <v>8179</v>
      </c>
      <c r="N1158" s="6">
        <f t="shared" si="209"/>
        <v>36081.599999999999</v>
      </c>
      <c r="O1158" s="6">
        <f t="shared" si="210"/>
        <v>2124.4000000000015</v>
      </c>
      <c r="P1158" s="6">
        <f t="shared" si="215"/>
        <v>-5822.2250000000131</v>
      </c>
      <c r="Q1158" s="11">
        <f t="shared" si="211"/>
        <v>1241806.8750000002</v>
      </c>
      <c r="R1158" s="11">
        <f t="shared" si="212"/>
        <v>2124.4000000000015</v>
      </c>
      <c r="S1158" s="11">
        <f t="shared" si="214"/>
        <v>0</v>
      </c>
      <c r="T1158" s="20"/>
    </row>
    <row r="1159" spans="1:20" x14ac:dyDescent="0.25">
      <c r="A1159">
        <v>2021021712</v>
      </c>
      <c r="B1159">
        <v>4</v>
      </c>
      <c r="C1159" s="8">
        <v>0.72102999999999995</v>
      </c>
      <c r="D1159" s="6">
        <f t="shared" si="216"/>
        <v>108154.49999999999</v>
      </c>
      <c r="E1159" s="60">
        <v>9.0090000000000003E-2</v>
      </c>
      <c r="F1159" s="6">
        <f t="shared" si="213"/>
        <v>0</v>
      </c>
      <c r="G1159" s="7">
        <v>0.62555000000000005</v>
      </c>
      <c r="H1159" s="6">
        <f t="shared" si="217"/>
        <v>7819.3750000000009</v>
      </c>
      <c r="I1159" s="7">
        <v>0.4642</v>
      </c>
      <c r="J1159" s="6">
        <f t="shared" si="218"/>
        <v>37136</v>
      </c>
      <c r="K1159" s="20"/>
      <c r="L1159" s="6">
        <f t="shared" si="207"/>
        <v>64000</v>
      </c>
      <c r="M1159" s="6">
        <f t="shared" si="208"/>
        <v>7819.3750000000009</v>
      </c>
      <c r="N1159" s="6">
        <f t="shared" si="209"/>
        <v>36335.124999999985</v>
      </c>
      <c r="O1159" s="6">
        <f t="shared" si="210"/>
        <v>0</v>
      </c>
      <c r="P1159" s="6">
        <f t="shared" si="215"/>
        <v>-2124.4000000000015</v>
      </c>
      <c r="Q1159" s="11">
        <f t="shared" si="211"/>
        <v>1267273.1250000002</v>
      </c>
      <c r="R1159" s="11">
        <f t="shared" si="212"/>
        <v>0</v>
      </c>
      <c r="S1159" s="11">
        <f t="shared" si="214"/>
        <v>0</v>
      </c>
      <c r="T1159" s="20"/>
    </row>
    <row r="1160" spans="1:20" x14ac:dyDescent="0.25">
      <c r="A1160">
        <v>2021021713</v>
      </c>
      <c r="B1160">
        <v>4</v>
      </c>
      <c r="C1160" s="8">
        <v>0.70713999999999999</v>
      </c>
      <c r="D1160" s="6">
        <f t="shared" si="216"/>
        <v>106071</v>
      </c>
      <c r="E1160" s="60">
        <v>1.464E-2</v>
      </c>
      <c r="F1160" s="6">
        <f t="shared" si="213"/>
        <v>0</v>
      </c>
      <c r="G1160" s="7">
        <v>0.59574000000000005</v>
      </c>
      <c r="H1160" s="6">
        <f t="shared" si="217"/>
        <v>7446.7500000000009</v>
      </c>
      <c r="I1160" s="7">
        <v>0.45748</v>
      </c>
      <c r="J1160" s="6">
        <f t="shared" si="218"/>
        <v>36598.400000000001</v>
      </c>
      <c r="K1160" s="20"/>
      <c r="L1160" s="6">
        <f t="shared" si="207"/>
        <v>64000</v>
      </c>
      <c r="M1160" s="6">
        <f t="shared" si="208"/>
        <v>7446.7500000000009</v>
      </c>
      <c r="N1160" s="6">
        <f t="shared" si="209"/>
        <v>34624.25</v>
      </c>
      <c r="O1160" s="6">
        <f t="shared" si="210"/>
        <v>0</v>
      </c>
      <c r="P1160" s="6">
        <f t="shared" si="215"/>
        <v>0</v>
      </c>
      <c r="Q1160" s="11">
        <f t="shared" si="211"/>
        <v>1292739.3750000002</v>
      </c>
      <c r="R1160" s="11">
        <f t="shared" si="212"/>
        <v>0</v>
      </c>
      <c r="S1160" s="11">
        <f t="shared" si="214"/>
        <v>0</v>
      </c>
      <c r="T1160" s="20"/>
    </row>
    <row r="1161" spans="1:20" x14ac:dyDescent="0.25">
      <c r="A1161">
        <v>2021021714</v>
      </c>
      <c r="B1161">
        <v>4</v>
      </c>
      <c r="C1161" s="8">
        <v>0.69440999999999997</v>
      </c>
      <c r="D1161" s="6">
        <f t="shared" si="216"/>
        <v>104161.5</v>
      </c>
      <c r="E1161" s="60">
        <v>9.4900000000000002E-3</v>
      </c>
      <c r="F1161" s="6">
        <f t="shared" si="213"/>
        <v>0</v>
      </c>
      <c r="G1161" s="7">
        <v>0.57670999999999994</v>
      </c>
      <c r="H1161" s="6">
        <f t="shared" si="217"/>
        <v>7208.8749999999991</v>
      </c>
      <c r="I1161" s="7">
        <v>0.45762000000000003</v>
      </c>
      <c r="J1161" s="6">
        <f t="shared" si="218"/>
        <v>36609.599999999999</v>
      </c>
      <c r="K1161" s="20"/>
      <c r="L1161" s="6">
        <f t="shared" si="207"/>
        <v>64000</v>
      </c>
      <c r="M1161" s="6">
        <f t="shared" si="208"/>
        <v>7208.8749999999991</v>
      </c>
      <c r="N1161" s="6">
        <f t="shared" si="209"/>
        <v>32952.625</v>
      </c>
      <c r="O1161" s="6">
        <f t="shared" si="210"/>
        <v>0</v>
      </c>
      <c r="P1161" s="6">
        <f t="shared" si="215"/>
        <v>0</v>
      </c>
      <c r="Q1161" s="11">
        <f t="shared" si="211"/>
        <v>1318205.6250000002</v>
      </c>
      <c r="R1161" s="11">
        <f t="shared" si="212"/>
        <v>0</v>
      </c>
      <c r="S1161" s="11">
        <f t="shared" si="214"/>
        <v>0</v>
      </c>
      <c r="T1161" s="20"/>
    </row>
    <row r="1162" spans="1:20" x14ac:dyDescent="0.25">
      <c r="A1162">
        <v>2021021715</v>
      </c>
      <c r="B1162">
        <v>4</v>
      </c>
      <c r="C1162" s="8">
        <v>0.68315000000000003</v>
      </c>
      <c r="D1162" s="6">
        <f t="shared" si="216"/>
        <v>102472.5</v>
      </c>
      <c r="E1162" s="60">
        <v>1.788E-2</v>
      </c>
      <c r="F1162" s="6">
        <f t="shared" si="213"/>
        <v>0</v>
      </c>
      <c r="G1162" s="7">
        <v>0.58855999999999997</v>
      </c>
      <c r="H1162" s="6">
        <f t="shared" si="217"/>
        <v>7357</v>
      </c>
      <c r="I1162" s="7">
        <v>0.47988999999999998</v>
      </c>
      <c r="J1162" s="6">
        <f t="shared" si="218"/>
        <v>38391.199999999997</v>
      </c>
      <c r="K1162" s="20"/>
      <c r="L1162" s="6">
        <f t="shared" si="207"/>
        <v>64000</v>
      </c>
      <c r="M1162" s="6">
        <f t="shared" si="208"/>
        <v>7357</v>
      </c>
      <c r="N1162" s="6">
        <f t="shared" si="209"/>
        <v>31115.5</v>
      </c>
      <c r="O1162" s="6">
        <f t="shared" si="210"/>
        <v>0</v>
      </c>
      <c r="P1162" s="6">
        <f t="shared" si="215"/>
        <v>0</v>
      </c>
      <c r="Q1162" s="11">
        <f t="shared" si="211"/>
        <v>1343671.8750000002</v>
      </c>
      <c r="R1162" s="11">
        <f t="shared" si="212"/>
        <v>0</v>
      </c>
      <c r="S1162" s="11">
        <f t="shared" si="214"/>
        <v>0</v>
      </c>
      <c r="T1162" s="20"/>
    </row>
    <row r="1163" spans="1:20" x14ac:dyDescent="0.25">
      <c r="A1163">
        <v>2021021716</v>
      </c>
      <c r="B1163">
        <v>4</v>
      </c>
      <c r="C1163" s="8">
        <v>0.67942999999999998</v>
      </c>
      <c r="D1163" s="6">
        <f t="shared" si="216"/>
        <v>101914.5</v>
      </c>
      <c r="E1163" s="60">
        <v>1.5879999999999998E-2</v>
      </c>
      <c r="F1163" s="6">
        <f t="shared" si="213"/>
        <v>0</v>
      </c>
      <c r="G1163" s="7">
        <v>0.57681000000000004</v>
      </c>
      <c r="H1163" s="6">
        <f t="shared" si="217"/>
        <v>7210.1250000000009</v>
      </c>
      <c r="I1163" s="7">
        <v>0.39727000000000001</v>
      </c>
      <c r="J1163" s="6">
        <f t="shared" si="218"/>
        <v>31781.600000000002</v>
      </c>
      <c r="K1163" s="20"/>
      <c r="L1163" s="6">
        <f t="shared" si="207"/>
        <v>64000</v>
      </c>
      <c r="M1163" s="6">
        <f t="shared" si="208"/>
        <v>7210.1250000000009</v>
      </c>
      <c r="N1163" s="6">
        <f t="shared" si="209"/>
        <v>30704.375</v>
      </c>
      <c r="O1163" s="6">
        <f t="shared" si="210"/>
        <v>0</v>
      </c>
      <c r="P1163" s="6">
        <f t="shared" si="215"/>
        <v>0</v>
      </c>
      <c r="Q1163" s="11">
        <f t="shared" si="211"/>
        <v>1350000</v>
      </c>
      <c r="R1163" s="11">
        <f t="shared" si="212"/>
        <v>0</v>
      </c>
      <c r="S1163" s="11">
        <f t="shared" si="214"/>
        <v>0</v>
      </c>
      <c r="T1163" s="20"/>
    </row>
    <row r="1164" spans="1:20" x14ac:dyDescent="0.25">
      <c r="A1164">
        <v>2021021717</v>
      </c>
      <c r="B1164">
        <v>4</v>
      </c>
      <c r="C1164" s="8">
        <v>0.69379000000000002</v>
      </c>
      <c r="D1164" s="6">
        <f t="shared" si="216"/>
        <v>104068.5</v>
      </c>
      <c r="E1164" s="60">
        <v>1.992E-2</v>
      </c>
      <c r="F1164" s="6">
        <f t="shared" si="213"/>
        <v>0</v>
      </c>
      <c r="G1164" s="7">
        <v>0.53202000000000005</v>
      </c>
      <c r="H1164" s="6">
        <f t="shared" si="217"/>
        <v>6650.2500000000009</v>
      </c>
      <c r="I1164" s="7">
        <v>0.1208</v>
      </c>
      <c r="J1164" s="6">
        <f t="shared" si="218"/>
        <v>9664</v>
      </c>
      <c r="K1164" s="20"/>
      <c r="L1164" s="6">
        <f t="shared" si="207"/>
        <v>64000</v>
      </c>
      <c r="M1164" s="6">
        <f t="shared" si="208"/>
        <v>6650.2500000000009</v>
      </c>
      <c r="N1164" s="6">
        <f t="shared" si="209"/>
        <v>9664</v>
      </c>
      <c r="O1164" s="6">
        <f t="shared" si="210"/>
        <v>23754.25</v>
      </c>
      <c r="P1164" s="6">
        <f t="shared" si="215"/>
        <v>23754.25</v>
      </c>
      <c r="Q1164" s="11">
        <f t="shared" si="211"/>
        <v>1350000</v>
      </c>
      <c r="R1164" s="11">
        <f t="shared" si="212"/>
        <v>23754.25</v>
      </c>
      <c r="S1164" s="11">
        <f t="shared" si="214"/>
        <v>0</v>
      </c>
      <c r="T1164" s="20"/>
    </row>
    <row r="1165" spans="1:20" x14ac:dyDescent="0.25">
      <c r="A1165">
        <v>2021021718</v>
      </c>
      <c r="B1165">
        <v>4</v>
      </c>
      <c r="C1165" s="8">
        <v>0.72324999999999995</v>
      </c>
      <c r="D1165" s="6">
        <f t="shared" si="216"/>
        <v>108487.49999999999</v>
      </c>
      <c r="E1165" s="60">
        <v>2.427E-2</v>
      </c>
      <c r="F1165" s="6">
        <f t="shared" si="213"/>
        <v>0</v>
      </c>
      <c r="G1165" s="7">
        <v>0.52593999999999996</v>
      </c>
      <c r="H1165" s="6">
        <f t="shared" si="217"/>
        <v>6574.2499999999991</v>
      </c>
      <c r="I1165" s="7">
        <v>1.42E-3</v>
      </c>
      <c r="J1165" s="6">
        <f t="shared" si="218"/>
        <v>113.60000000000001</v>
      </c>
      <c r="K1165" s="20"/>
      <c r="L1165" s="6">
        <f t="shared" si="207"/>
        <v>64000</v>
      </c>
      <c r="M1165" s="6">
        <f t="shared" si="208"/>
        <v>6574.2499999999991</v>
      </c>
      <c r="N1165" s="6">
        <f t="shared" si="209"/>
        <v>113.60000000000001</v>
      </c>
      <c r="O1165" s="6">
        <f t="shared" si="210"/>
        <v>37799.649999999987</v>
      </c>
      <c r="P1165" s="6">
        <f t="shared" si="215"/>
        <v>14045.399999999987</v>
      </c>
      <c r="Q1165" s="11">
        <f t="shared" si="211"/>
        <v>1337666.6000000001</v>
      </c>
      <c r="R1165" s="11">
        <f t="shared" si="212"/>
        <v>37799.649999999987</v>
      </c>
      <c r="S1165" s="11">
        <f t="shared" si="214"/>
        <v>0</v>
      </c>
      <c r="T1165" s="20"/>
    </row>
    <row r="1166" spans="1:20" x14ac:dyDescent="0.25">
      <c r="A1166">
        <v>2021021719</v>
      </c>
      <c r="B1166">
        <v>4</v>
      </c>
      <c r="C1166" s="8">
        <v>0.75597999999999999</v>
      </c>
      <c r="D1166" s="6">
        <f t="shared" si="216"/>
        <v>113397</v>
      </c>
      <c r="E1166" s="60">
        <v>6.694E-2</v>
      </c>
      <c r="F1166" s="6">
        <f t="shared" si="213"/>
        <v>0</v>
      </c>
      <c r="G1166" s="7">
        <v>0.49965999999999999</v>
      </c>
      <c r="H1166" s="6">
        <f t="shared" si="217"/>
        <v>6245.75</v>
      </c>
      <c r="I1166" s="7">
        <v>0</v>
      </c>
      <c r="J1166" s="6">
        <f t="shared" si="218"/>
        <v>0</v>
      </c>
      <c r="K1166" s="20"/>
      <c r="L1166" s="6">
        <f t="shared" si="207"/>
        <v>64000</v>
      </c>
      <c r="M1166" s="6">
        <f t="shared" si="208"/>
        <v>6245.75</v>
      </c>
      <c r="N1166" s="6">
        <f t="shared" si="209"/>
        <v>0</v>
      </c>
      <c r="O1166" s="6">
        <f t="shared" si="210"/>
        <v>43151.25</v>
      </c>
      <c r="P1166" s="6">
        <f t="shared" si="215"/>
        <v>5351.6000000000131</v>
      </c>
      <c r="Q1166" s="11">
        <f t="shared" si="211"/>
        <v>1319981.6000000001</v>
      </c>
      <c r="R1166" s="11">
        <f t="shared" si="212"/>
        <v>43151.25</v>
      </c>
      <c r="S1166" s="11">
        <f t="shared" si="214"/>
        <v>0</v>
      </c>
      <c r="T1166" s="20"/>
    </row>
    <row r="1167" spans="1:20" x14ac:dyDescent="0.25">
      <c r="A1167">
        <v>2021021720</v>
      </c>
      <c r="B1167">
        <v>4</v>
      </c>
      <c r="C1167" s="8">
        <v>0.75866</v>
      </c>
      <c r="D1167" s="6">
        <f t="shared" si="216"/>
        <v>113799</v>
      </c>
      <c r="E1167" s="60">
        <v>0.20812</v>
      </c>
      <c r="F1167" s="6">
        <f t="shared" si="213"/>
        <v>0</v>
      </c>
      <c r="G1167" s="7">
        <v>0.46453</v>
      </c>
      <c r="H1167" s="6">
        <f t="shared" si="217"/>
        <v>5806.625</v>
      </c>
      <c r="I1167" s="7">
        <v>0</v>
      </c>
      <c r="J1167" s="6">
        <f t="shared" si="218"/>
        <v>0</v>
      </c>
      <c r="K1167" s="20"/>
      <c r="L1167" s="6">
        <f t="shared" si="207"/>
        <v>64000</v>
      </c>
      <c r="M1167" s="6">
        <f t="shared" si="208"/>
        <v>5806.625</v>
      </c>
      <c r="N1167" s="6">
        <f t="shared" si="209"/>
        <v>0</v>
      </c>
      <c r="O1167" s="6">
        <f t="shared" si="210"/>
        <v>43992.375</v>
      </c>
      <c r="P1167" s="6">
        <f t="shared" si="215"/>
        <v>841.125</v>
      </c>
      <c r="Q1167" s="11">
        <f t="shared" si="211"/>
        <v>1301455.4750000001</v>
      </c>
      <c r="R1167" s="11">
        <f t="shared" si="212"/>
        <v>43992.375</v>
      </c>
      <c r="S1167" s="11">
        <f t="shared" si="214"/>
        <v>0</v>
      </c>
      <c r="T1167" s="20"/>
    </row>
    <row r="1168" spans="1:20" x14ac:dyDescent="0.25">
      <c r="A1168">
        <v>2021021721</v>
      </c>
      <c r="B1168">
        <v>4</v>
      </c>
      <c r="C1168" s="8">
        <v>0.74756</v>
      </c>
      <c r="D1168" s="6">
        <f t="shared" si="216"/>
        <v>112134</v>
      </c>
      <c r="E1168" s="60">
        <v>0.28272999999999998</v>
      </c>
      <c r="F1168" s="6">
        <f t="shared" si="213"/>
        <v>0</v>
      </c>
      <c r="G1168" s="7">
        <v>0.47693000000000002</v>
      </c>
      <c r="H1168" s="6">
        <f t="shared" si="217"/>
        <v>5961.625</v>
      </c>
      <c r="I1168" s="7">
        <v>0</v>
      </c>
      <c r="J1168" s="6">
        <f t="shared" si="218"/>
        <v>0</v>
      </c>
      <c r="K1168" s="20"/>
      <c r="L1168" s="6">
        <f t="shared" si="207"/>
        <v>64000</v>
      </c>
      <c r="M1168" s="6">
        <f t="shared" si="208"/>
        <v>5961.625</v>
      </c>
      <c r="N1168" s="6">
        <f t="shared" si="209"/>
        <v>0</v>
      </c>
      <c r="O1168" s="6">
        <f t="shared" si="210"/>
        <v>42172.375</v>
      </c>
      <c r="P1168" s="6">
        <f t="shared" si="215"/>
        <v>-1820</v>
      </c>
      <c r="Q1168" s="11">
        <f t="shared" si="211"/>
        <v>1284749.3500000001</v>
      </c>
      <c r="R1168" s="11">
        <f t="shared" si="212"/>
        <v>42172.375</v>
      </c>
      <c r="S1168" s="11">
        <f t="shared" si="214"/>
        <v>0</v>
      </c>
      <c r="T1168" s="20"/>
    </row>
    <row r="1169" spans="1:20" x14ac:dyDescent="0.25">
      <c r="A1169">
        <v>2021021722</v>
      </c>
      <c r="B1169">
        <v>4</v>
      </c>
      <c r="C1169" s="8">
        <v>0.72660999999999998</v>
      </c>
      <c r="D1169" s="6">
        <f t="shared" si="216"/>
        <v>108991.5</v>
      </c>
      <c r="E1169" s="60">
        <v>0.34339999999999998</v>
      </c>
      <c r="F1169" s="6">
        <f t="shared" si="213"/>
        <v>0</v>
      </c>
      <c r="G1169" s="7">
        <v>0.51336999999999999</v>
      </c>
      <c r="H1169" s="6">
        <f t="shared" si="217"/>
        <v>6417.125</v>
      </c>
      <c r="I1169" s="7">
        <v>0</v>
      </c>
      <c r="J1169" s="6">
        <f t="shared" si="218"/>
        <v>0</v>
      </c>
      <c r="K1169" s="20"/>
      <c r="L1169" s="6">
        <f t="shared" si="207"/>
        <v>64000</v>
      </c>
      <c r="M1169" s="6">
        <f t="shared" si="208"/>
        <v>6417.125</v>
      </c>
      <c r="N1169" s="6">
        <f t="shared" si="209"/>
        <v>0</v>
      </c>
      <c r="O1169" s="6">
        <f t="shared" si="210"/>
        <v>38574.375</v>
      </c>
      <c r="P1169" s="6">
        <f t="shared" si="215"/>
        <v>-3598</v>
      </c>
      <c r="Q1169" s="11">
        <f t="shared" si="211"/>
        <v>1271641.2250000001</v>
      </c>
      <c r="R1169" s="11">
        <f t="shared" si="212"/>
        <v>38574.375</v>
      </c>
      <c r="S1169" s="11">
        <f t="shared" si="214"/>
        <v>0</v>
      </c>
      <c r="T1169" s="20"/>
    </row>
    <row r="1170" spans="1:20" x14ac:dyDescent="0.25">
      <c r="A1170">
        <v>2021021723</v>
      </c>
      <c r="B1170">
        <v>4</v>
      </c>
      <c r="C1170" s="8">
        <v>0.69635999999999998</v>
      </c>
      <c r="D1170" s="6">
        <f t="shared" si="216"/>
        <v>104454</v>
      </c>
      <c r="E1170" s="60">
        <v>0.38179999999999997</v>
      </c>
      <c r="F1170" s="6">
        <f t="shared" si="213"/>
        <v>0</v>
      </c>
      <c r="G1170" s="7">
        <v>0.52258000000000004</v>
      </c>
      <c r="H1170" s="6">
        <f t="shared" si="217"/>
        <v>6532.2500000000009</v>
      </c>
      <c r="I1170" s="7">
        <v>0</v>
      </c>
      <c r="J1170" s="6">
        <f t="shared" si="218"/>
        <v>0</v>
      </c>
      <c r="K1170" s="20"/>
      <c r="L1170" s="6">
        <f t="shared" si="207"/>
        <v>64000</v>
      </c>
      <c r="M1170" s="6">
        <f t="shared" si="208"/>
        <v>6532.2500000000009</v>
      </c>
      <c r="N1170" s="6">
        <f t="shared" si="209"/>
        <v>0</v>
      </c>
      <c r="O1170" s="6">
        <f t="shared" si="210"/>
        <v>33921.75</v>
      </c>
      <c r="P1170" s="6">
        <f t="shared" si="215"/>
        <v>-4652.625</v>
      </c>
      <c r="Q1170" s="11">
        <f t="shared" si="211"/>
        <v>1263185.7250000001</v>
      </c>
      <c r="R1170" s="11">
        <f t="shared" si="212"/>
        <v>33921.75</v>
      </c>
      <c r="S1170" s="11">
        <f t="shared" si="214"/>
        <v>0</v>
      </c>
      <c r="T1170" s="20"/>
    </row>
    <row r="1171" spans="1:20" x14ac:dyDescent="0.25">
      <c r="A1171">
        <v>2021021724</v>
      </c>
      <c r="B1171">
        <v>4</v>
      </c>
      <c r="C1171" s="8">
        <v>0.66851000000000005</v>
      </c>
      <c r="D1171" s="6">
        <f t="shared" si="216"/>
        <v>100276.50000000001</v>
      </c>
      <c r="E1171" s="60">
        <v>0.3821</v>
      </c>
      <c r="F1171" s="6">
        <f t="shared" si="213"/>
        <v>0</v>
      </c>
      <c r="G1171" s="7">
        <v>0.48676000000000003</v>
      </c>
      <c r="H1171" s="6">
        <f t="shared" si="217"/>
        <v>6084.5</v>
      </c>
      <c r="I1171" s="7">
        <v>0</v>
      </c>
      <c r="J1171" s="6">
        <f t="shared" si="218"/>
        <v>0</v>
      </c>
      <c r="K1171" s="20"/>
      <c r="L1171" s="6">
        <f t="shared" si="207"/>
        <v>64000</v>
      </c>
      <c r="M1171" s="6">
        <f t="shared" si="208"/>
        <v>6084.5</v>
      </c>
      <c r="N1171" s="6">
        <f t="shared" si="209"/>
        <v>0</v>
      </c>
      <c r="O1171" s="6">
        <f t="shared" si="210"/>
        <v>30192.000000000015</v>
      </c>
      <c r="P1171" s="6">
        <f t="shared" si="215"/>
        <v>-3729.7499999999854</v>
      </c>
      <c r="Q1171" s="11">
        <f t="shared" si="211"/>
        <v>1258459.9750000001</v>
      </c>
      <c r="R1171" s="11">
        <f t="shared" si="212"/>
        <v>30192.000000000015</v>
      </c>
      <c r="S1171" s="11">
        <f t="shared" si="214"/>
        <v>0</v>
      </c>
      <c r="T1171" s="20"/>
    </row>
    <row r="1172" spans="1:20" x14ac:dyDescent="0.25">
      <c r="A1172">
        <v>2021021801</v>
      </c>
      <c r="B1172">
        <v>5</v>
      </c>
      <c r="C1172" s="8">
        <v>0.64795999999999998</v>
      </c>
      <c r="D1172" s="6">
        <f t="shared" si="216"/>
        <v>97194</v>
      </c>
      <c r="E1172" s="60">
        <v>0.29494999999999999</v>
      </c>
      <c r="F1172" s="6">
        <f t="shared" si="213"/>
        <v>0</v>
      </c>
      <c r="G1172" s="7">
        <v>0.40755000000000002</v>
      </c>
      <c r="H1172" s="6">
        <f t="shared" si="217"/>
        <v>5094.375</v>
      </c>
      <c r="I1172" s="7">
        <v>0</v>
      </c>
      <c r="J1172" s="6">
        <f t="shared" si="218"/>
        <v>0</v>
      </c>
      <c r="K1172" s="20"/>
      <c r="L1172" s="6">
        <f t="shared" ref="L1172:L1235" si="219">IF(D1172-F1172&gt;C$17,C$17,D1172-F1172)</f>
        <v>64000</v>
      </c>
      <c r="M1172" s="6">
        <f t="shared" ref="M1172:M1235" si="220">IF(D1172-F1172-L1172&gt;H1172,H1172,D1172-F1172-L1172)</f>
        <v>5094.375</v>
      </c>
      <c r="N1172" s="6">
        <f t="shared" ref="N1172:N1235" si="221">IF(D1172-F1172-L1172-M1172&gt;J1172,J1172,D1172-F1172-L1172-M1172)</f>
        <v>0</v>
      </c>
      <c r="O1172" s="6">
        <f t="shared" ref="O1172:O1235" si="222">D1172-F1172-L1172-M1172-N1172</f>
        <v>28099.625</v>
      </c>
      <c r="P1172" s="6">
        <f t="shared" si="215"/>
        <v>-2092.3750000000146</v>
      </c>
      <c r="Q1172" s="11">
        <f t="shared" ref="Q1172:Q1235" si="223">IF(AA$25*P$17-AA$24+Q1171-O1172&gt;Q$19,Q$19,IF(AA$25*P$17-AA$24+Q1171-O1172&lt;0,0,AA$25*P$17-AA$24+Q1171-O1172))</f>
        <v>1255826.6000000001</v>
      </c>
      <c r="R1172" s="11">
        <f t="shared" ref="R1172:R1235" si="224">IF(Q1171-Q1172+P$17-AA$24&lt;O1172,Q1171-Q1172+P$17-AA$24,O1172)</f>
        <v>28099.625</v>
      </c>
      <c r="S1172" s="11">
        <f t="shared" si="214"/>
        <v>0</v>
      </c>
      <c r="T1172" s="20"/>
    </row>
    <row r="1173" spans="1:20" x14ac:dyDescent="0.25">
      <c r="A1173">
        <v>2021021802</v>
      </c>
      <c r="B1173">
        <v>5</v>
      </c>
      <c r="C1173" s="8">
        <v>0.63627999999999996</v>
      </c>
      <c r="D1173" s="6">
        <f t="shared" si="216"/>
        <v>95442</v>
      </c>
      <c r="E1173" s="60">
        <v>0.25670999999999999</v>
      </c>
      <c r="F1173" s="6">
        <f t="shared" ref="F1173:F1236" si="225">F$18*E1173</f>
        <v>0</v>
      </c>
      <c r="G1173" s="7">
        <v>0.38034000000000001</v>
      </c>
      <c r="H1173" s="6">
        <f t="shared" si="217"/>
        <v>4754.25</v>
      </c>
      <c r="I1173" s="7">
        <v>0</v>
      </c>
      <c r="J1173" s="6">
        <f t="shared" si="218"/>
        <v>0</v>
      </c>
      <c r="K1173" s="20"/>
      <c r="L1173" s="6">
        <f t="shared" si="219"/>
        <v>64000</v>
      </c>
      <c r="M1173" s="6">
        <f t="shared" si="220"/>
        <v>4754.25</v>
      </c>
      <c r="N1173" s="6">
        <f t="shared" si="221"/>
        <v>0</v>
      </c>
      <c r="O1173" s="6">
        <f t="shared" si="222"/>
        <v>26687.75</v>
      </c>
      <c r="P1173" s="6">
        <f t="shared" si="215"/>
        <v>-1411.875</v>
      </c>
      <c r="Q1173" s="11">
        <f t="shared" si="223"/>
        <v>1254605.1000000001</v>
      </c>
      <c r="R1173" s="11">
        <f t="shared" si="224"/>
        <v>26687.75</v>
      </c>
      <c r="S1173" s="11">
        <f t="shared" ref="S1173:S1236" si="226">O1173-R1173</f>
        <v>0</v>
      </c>
      <c r="T1173" s="20"/>
    </row>
    <row r="1174" spans="1:20" x14ac:dyDescent="0.25">
      <c r="A1174">
        <v>2021021803</v>
      </c>
      <c r="B1174">
        <v>5</v>
      </c>
      <c r="C1174" s="8">
        <v>0.63093999999999995</v>
      </c>
      <c r="D1174" s="6">
        <f t="shared" si="216"/>
        <v>94640.999999999985</v>
      </c>
      <c r="E1174" s="60">
        <v>0.13317999999999999</v>
      </c>
      <c r="F1174" s="6">
        <f t="shared" si="225"/>
        <v>0</v>
      </c>
      <c r="G1174" s="7">
        <v>0.41204000000000002</v>
      </c>
      <c r="H1174" s="6">
        <f t="shared" si="217"/>
        <v>5150.5</v>
      </c>
      <c r="I1174" s="7">
        <v>0</v>
      </c>
      <c r="J1174" s="6">
        <f t="shared" si="218"/>
        <v>0</v>
      </c>
      <c r="K1174" s="20"/>
      <c r="L1174" s="6">
        <f t="shared" si="219"/>
        <v>64000</v>
      </c>
      <c r="M1174" s="6">
        <f t="shared" si="220"/>
        <v>5150.5</v>
      </c>
      <c r="N1174" s="6">
        <f t="shared" si="221"/>
        <v>0</v>
      </c>
      <c r="O1174" s="6">
        <f t="shared" si="222"/>
        <v>25490.499999999985</v>
      </c>
      <c r="P1174" s="6">
        <f t="shared" ref="P1174:P1237" si="227">O1174-O1173</f>
        <v>-1197.2500000000146</v>
      </c>
      <c r="Q1174" s="11">
        <f t="shared" si="223"/>
        <v>1254580.8500000001</v>
      </c>
      <c r="R1174" s="11">
        <f t="shared" si="224"/>
        <v>25490.499999999985</v>
      </c>
      <c r="S1174" s="11">
        <f t="shared" si="226"/>
        <v>0</v>
      </c>
      <c r="T1174" s="20"/>
    </row>
    <row r="1175" spans="1:20" x14ac:dyDescent="0.25">
      <c r="A1175">
        <v>2021021804</v>
      </c>
      <c r="B1175">
        <v>5</v>
      </c>
      <c r="C1175" s="8">
        <v>0.63209000000000004</v>
      </c>
      <c r="D1175" s="6">
        <f t="shared" si="216"/>
        <v>94813.5</v>
      </c>
      <c r="E1175" s="60">
        <v>8.3519999999999997E-2</v>
      </c>
      <c r="F1175" s="6">
        <f t="shared" si="225"/>
        <v>0</v>
      </c>
      <c r="G1175" s="7">
        <v>0.37819999999999998</v>
      </c>
      <c r="H1175" s="6">
        <f t="shared" si="217"/>
        <v>4727.5</v>
      </c>
      <c r="I1175" s="7">
        <v>0</v>
      </c>
      <c r="J1175" s="6">
        <f t="shared" si="218"/>
        <v>0</v>
      </c>
      <c r="K1175" s="20"/>
      <c r="L1175" s="6">
        <f t="shared" si="219"/>
        <v>64000</v>
      </c>
      <c r="M1175" s="6">
        <f t="shared" si="220"/>
        <v>4727.5</v>
      </c>
      <c r="N1175" s="6">
        <f t="shared" si="221"/>
        <v>0</v>
      </c>
      <c r="O1175" s="6">
        <f t="shared" si="222"/>
        <v>26086</v>
      </c>
      <c r="P1175" s="6">
        <f t="shared" si="227"/>
        <v>595.50000000001455</v>
      </c>
      <c r="Q1175" s="11">
        <f t="shared" si="223"/>
        <v>1253961.1000000001</v>
      </c>
      <c r="R1175" s="11">
        <f t="shared" si="224"/>
        <v>26086</v>
      </c>
      <c r="S1175" s="11">
        <f t="shared" si="226"/>
        <v>0</v>
      </c>
      <c r="T1175" s="20"/>
    </row>
    <row r="1176" spans="1:20" x14ac:dyDescent="0.25">
      <c r="A1176">
        <v>2021021805</v>
      </c>
      <c r="B1176">
        <v>5</v>
      </c>
      <c r="C1176" s="8">
        <v>0.64307000000000003</v>
      </c>
      <c r="D1176" s="6">
        <f t="shared" si="216"/>
        <v>96460.5</v>
      </c>
      <c r="E1176" s="60">
        <v>0.15013000000000001</v>
      </c>
      <c r="F1176" s="6">
        <f t="shared" si="225"/>
        <v>0</v>
      </c>
      <c r="G1176" s="7">
        <v>0.36637999999999998</v>
      </c>
      <c r="H1176" s="6">
        <f t="shared" si="217"/>
        <v>4579.75</v>
      </c>
      <c r="I1176" s="7">
        <v>0</v>
      </c>
      <c r="J1176" s="6">
        <f t="shared" si="218"/>
        <v>0</v>
      </c>
      <c r="K1176" s="20"/>
      <c r="L1176" s="6">
        <f t="shared" si="219"/>
        <v>64000</v>
      </c>
      <c r="M1176" s="6">
        <f t="shared" si="220"/>
        <v>4579.75</v>
      </c>
      <c r="N1176" s="6">
        <f t="shared" si="221"/>
        <v>0</v>
      </c>
      <c r="O1176" s="6">
        <f t="shared" si="222"/>
        <v>27880.75</v>
      </c>
      <c r="P1176" s="6">
        <f t="shared" si="227"/>
        <v>1794.75</v>
      </c>
      <c r="Q1176" s="11">
        <f t="shared" si="223"/>
        <v>1251546.6000000001</v>
      </c>
      <c r="R1176" s="11">
        <f t="shared" si="224"/>
        <v>27880.75</v>
      </c>
      <c r="S1176" s="11">
        <f t="shared" si="226"/>
        <v>0</v>
      </c>
      <c r="T1176" s="20"/>
    </row>
    <row r="1177" spans="1:20" x14ac:dyDescent="0.25">
      <c r="A1177">
        <v>2021021806</v>
      </c>
      <c r="B1177">
        <v>5</v>
      </c>
      <c r="C1177" s="8">
        <v>0.67081000000000002</v>
      </c>
      <c r="D1177" s="6">
        <f t="shared" si="216"/>
        <v>100621.5</v>
      </c>
      <c r="E1177" s="60">
        <v>0.18564</v>
      </c>
      <c r="F1177" s="6">
        <f t="shared" si="225"/>
        <v>0</v>
      </c>
      <c r="G1177" s="7">
        <v>0.36975999999999998</v>
      </c>
      <c r="H1177" s="6">
        <f t="shared" si="217"/>
        <v>4622</v>
      </c>
      <c r="I1177" s="7">
        <v>0</v>
      </c>
      <c r="J1177" s="6">
        <f t="shared" si="218"/>
        <v>0</v>
      </c>
      <c r="K1177" s="20"/>
      <c r="L1177" s="6">
        <f t="shared" si="219"/>
        <v>64000</v>
      </c>
      <c r="M1177" s="6">
        <f t="shared" si="220"/>
        <v>4622</v>
      </c>
      <c r="N1177" s="6">
        <f t="shared" si="221"/>
        <v>0</v>
      </c>
      <c r="O1177" s="6">
        <f t="shared" si="222"/>
        <v>31999.5</v>
      </c>
      <c r="P1177" s="6">
        <f t="shared" si="227"/>
        <v>4118.75</v>
      </c>
      <c r="Q1177" s="11">
        <f t="shared" si="223"/>
        <v>1245013.3500000001</v>
      </c>
      <c r="R1177" s="11">
        <f t="shared" si="224"/>
        <v>31999.5</v>
      </c>
      <c r="S1177" s="11">
        <f t="shared" si="226"/>
        <v>0</v>
      </c>
      <c r="T1177" s="20"/>
    </row>
    <row r="1178" spans="1:20" x14ac:dyDescent="0.25">
      <c r="A1178">
        <v>2021021807</v>
      </c>
      <c r="B1178">
        <v>5</v>
      </c>
      <c r="C1178" s="8">
        <v>0.71072000000000002</v>
      </c>
      <c r="D1178" s="6">
        <f t="shared" si="216"/>
        <v>106608</v>
      </c>
      <c r="E1178" s="60">
        <v>0.27040999999999998</v>
      </c>
      <c r="F1178" s="6">
        <f t="shared" si="225"/>
        <v>0</v>
      </c>
      <c r="G1178" s="7">
        <v>0.41361999999999999</v>
      </c>
      <c r="H1178" s="6">
        <f t="shared" si="217"/>
        <v>5170.25</v>
      </c>
      <c r="I1178" s="7">
        <v>0</v>
      </c>
      <c r="J1178" s="6">
        <f t="shared" si="218"/>
        <v>0</v>
      </c>
      <c r="K1178" s="20"/>
      <c r="L1178" s="6">
        <f t="shared" si="219"/>
        <v>64000</v>
      </c>
      <c r="M1178" s="6">
        <f t="shared" si="220"/>
        <v>5170.25</v>
      </c>
      <c r="N1178" s="6">
        <f t="shared" si="221"/>
        <v>0</v>
      </c>
      <c r="O1178" s="6">
        <f t="shared" si="222"/>
        <v>37437.75</v>
      </c>
      <c r="P1178" s="6">
        <f t="shared" si="227"/>
        <v>5438.25</v>
      </c>
      <c r="Q1178" s="11">
        <f t="shared" si="223"/>
        <v>1233041.8500000001</v>
      </c>
      <c r="R1178" s="11">
        <f t="shared" si="224"/>
        <v>37437.75</v>
      </c>
      <c r="S1178" s="11">
        <f t="shared" si="226"/>
        <v>0</v>
      </c>
      <c r="T1178" s="20"/>
    </row>
    <row r="1179" spans="1:20" x14ac:dyDescent="0.25">
      <c r="A1179">
        <v>2021021808</v>
      </c>
      <c r="B1179">
        <v>5</v>
      </c>
      <c r="C1179" s="8">
        <v>0.74439999999999995</v>
      </c>
      <c r="D1179" s="6">
        <f t="shared" si="216"/>
        <v>111659.99999999999</v>
      </c>
      <c r="E1179" s="60">
        <v>0.41197</v>
      </c>
      <c r="F1179" s="6">
        <f t="shared" si="225"/>
        <v>0</v>
      </c>
      <c r="G1179" s="7">
        <v>0.46063999999999999</v>
      </c>
      <c r="H1179" s="6">
        <f t="shared" si="217"/>
        <v>5758</v>
      </c>
      <c r="I1179" s="7">
        <v>6.4259999999999998E-2</v>
      </c>
      <c r="J1179" s="6">
        <f t="shared" si="218"/>
        <v>5140.8</v>
      </c>
      <c r="K1179" s="20"/>
      <c r="L1179" s="6">
        <f t="shared" si="219"/>
        <v>64000</v>
      </c>
      <c r="M1179" s="6">
        <f t="shared" si="220"/>
        <v>5758</v>
      </c>
      <c r="N1179" s="6">
        <f t="shared" si="221"/>
        <v>5140.8</v>
      </c>
      <c r="O1179" s="6">
        <f t="shared" si="222"/>
        <v>36761.199999999983</v>
      </c>
      <c r="P1179" s="6">
        <f t="shared" si="227"/>
        <v>-676.55000000001746</v>
      </c>
      <c r="Q1179" s="11">
        <f t="shared" si="223"/>
        <v>1221746.9000000001</v>
      </c>
      <c r="R1179" s="11">
        <f t="shared" si="224"/>
        <v>36761.199999999983</v>
      </c>
      <c r="S1179" s="11">
        <f t="shared" si="226"/>
        <v>0</v>
      </c>
      <c r="T1179" s="20"/>
    </row>
    <row r="1180" spans="1:20" x14ac:dyDescent="0.25">
      <c r="A1180">
        <v>2021021809</v>
      </c>
      <c r="B1180">
        <v>5</v>
      </c>
      <c r="C1180" s="8">
        <v>0.76198999999999995</v>
      </c>
      <c r="D1180" s="6">
        <f t="shared" si="216"/>
        <v>114298.49999999999</v>
      </c>
      <c r="E1180" s="60">
        <v>0.43736999999999998</v>
      </c>
      <c r="F1180" s="6">
        <f t="shared" si="225"/>
        <v>0</v>
      </c>
      <c r="G1180" s="7">
        <v>0.50373000000000001</v>
      </c>
      <c r="H1180" s="6">
        <f t="shared" si="217"/>
        <v>6296.625</v>
      </c>
      <c r="I1180" s="7">
        <v>0.36324000000000001</v>
      </c>
      <c r="J1180" s="6">
        <f t="shared" si="218"/>
        <v>29059.200000000001</v>
      </c>
      <c r="K1180" s="20"/>
      <c r="L1180" s="6">
        <f t="shared" si="219"/>
        <v>64000</v>
      </c>
      <c r="M1180" s="6">
        <f t="shared" si="220"/>
        <v>6296.625</v>
      </c>
      <c r="N1180" s="6">
        <f t="shared" si="221"/>
        <v>29059.200000000001</v>
      </c>
      <c r="O1180" s="6">
        <f t="shared" si="222"/>
        <v>14942.674999999985</v>
      </c>
      <c r="P1180" s="6">
        <f t="shared" si="227"/>
        <v>-21818.524999999998</v>
      </c>
      <c r="Q1180" s="11">
        <f t="shared" si="223"/>
        <v>1232270.4750000001</v>
      </c>
      <c r="R1180" s="11">
        <f t="shared" si="224"/>
        <v>14942.674999999985</v>
      </c>
      <c r="S1180" s="11">
        <f t="shared" si="226"/>
        <v>0</v>
      </c>
      <c r="T1180" s="20"/>
    </row>
    <row r="1181" spans="1:20" x14ac:dyDescent="0.25">
      <c r="A1181">
        <v>2021021810</v>
      </c>
      <c r="B1181">
        <v>5</v>
      </c>
      <c r="C1181" s="8">
        <v>0.77105000000000001</v>
      </c>
      <c r="D1181" s="6">
        <f t="shared" si="216"/>
        <v>115657.5</v>
      </c>
      <c r="E1181" s="60">
        <v>0.52454999999999996</v>
      </c>
      <c r="F1181" s="6">
        <f t="shared" si="225"/>
        <v>0</v>
      </c>
      <c r="G1181" s="7">
        <v>0.54412000000000005</v>
      </c>
      <c r="H1181" s="6">
        <f t="shared" si="217"/>
        <v>6801.5000000000009</v>
      </c>
      <c r="I1181" s="7">
        <v>0.53402000000000005</v>
      </c>
      <c r="J1181" s="6">
        <f t="shared" si="218"/>
        <v>42721.600000000006</v>
      </c>
      <c r="K1181" s="20"/>
      <c r="L1181" s="6">
        <f t="shared" si="219"/>
        <v>64000</v>
      </c>
      <c r="M1181" s="6">
        <f t="shared" si="220"/>
        <v>6801.5000000000009</v>
      </c>
      <c r="N1181" s="6">
        <f t="shared" si="221"/>
        <v>42721.600000000006</v>
      </c>
      <c r="O1181" s="6">
        <f t="shared" si="222"/>
        <v>2134.3999999999942</v>
      </c>
      <c r="P1181" s="6">
        <f t="shared" si="227"/>
        <v>-12808.274999999991</v>
      </c>
      <c r="Q1181" s="11">
        <f t="shared" si="223"/>
        <v>1255602.3250000002</v>
      </c>
      <c r="R1181" s="11">
        <f t="shared" si="224"/>
        <v>2134.3999999999942</v>
      </c>
      <c r="S1181" s="11">
        <f t="shared" si="226"/>
        <v>0</v>
      </c>
      <c r="T1181" s="20"/>
    </row>
    <row r="1182" spans="1:20" x14ac:dyDescent="0.25">
      <c r="A1182">
        <v>2021021811</v>
      </c>
      <c r="B1182">
        <v>5</v>
      </c>
      <c r="C1182" s="8">
        <v>0.77154999999999996</v>
      </c>
      <c r="D1182" s="6">
        <f t="shared" si="216"/>
        <v>115732.5</v>
      </c>
      <c r="E1182" s="60">
        <v>0.53059000000000001</v>
      </c>
      <c r="F1182" s="6">
        <f t="shared" si="225"/>
        <v>0</v>
      </c>
      <c r="G1182" s="7">
        <v>0.59009</v>
      </c>
      <c r="H1182" s="6">
        <f t="shared" si="217"/>
        <v>7376.125</v>
      </c>
      <c r="I1182" s="7">
        <v>0.54205000000000003</v>
      </c>
      <c r="J1182" s="6">
        <f t="shared" si="218"/>
        <v>43364</v>
      </c>
      <c r="K1182" s="20"/>
      <c r="L1182" s="6">
        <f t="shared" si="219"/>
        <v>64000</v>
      </c>
      <c r="M1182" s="6">
        <f t="shared" si="220"/>
        <v>7376.125</v>
      </c>
      <c r="N1182" s="6">
        <f t="shared" si="221"/>
        <v>43364</v>
      </c>
      <c r="O1182" s="6">
        <f t="shared" si="222"/>
        <v>992.375</v>
      </c>
      <c r="P1182" s="6">
        <f t="shared" si="227"/>
        <v>-1142.0249999999942</v>
      </c>
      <c r="Q1182" s="11">
        <f t="shared" si="223"/>
        <v>1280076.2000000002</v>
      </c>
      <c r="R1182" s="11">
        <f t="shared" si="224"/>
        <v>992.375</v>
      </c>
      <c r="S1182" s="11">
        <f t="shared" si="226"/>
        <v>0</v>
      </c>
      <c r="T1182" s="20"/>
    </row>
    <row r="1183" spans="1:20" x14ac:dyDescent="0.25">
      <c r="A1183">
        <v>2021021812</v>
      </c>
      <c r="B1183">
        <v>5</v>
      </c>
      <c r="C1183" s="8">
        <v>0.76565000000000005</v>
      </c>
      <c r="D1183" s="6">
        <f t="shared" si="216"/>
        <v>114847.50000000001</v>
      </c>
      <c r="E1183" s="60">
        <v>0.55627000000000004</v>
      </c>
      <c r="F1183" s="6">
        <f t="shared" si="225"/>
        <v>0</v>
      </c>
      <c r="G1183" s="7">
        <v>0.62736000000000003</v>
      </c>
      <c r="H1183" s="6">
        <f t="shared" si="217"/>
        <v>7842</v>
      </c>
      <c r="I1183" s="7">
        <v>0.52593000000000001</v>
      </c>
      <c r="J1183" s="6">
        <f t="shared" si="218"/>
        <v>42074.400000000001</v>
      </c>
      <c r="K1183" s="20"/>
      <c r="L1183" s="6">
        <f t="shared" si="219"/>
        <v>64000</v>
      </c>
      <c r="M1183" s="6">
        <f t="shared" si="220"/>
        <v>7842</v>
      </c>
      <c r="N1183" s="6">
        <f t="shared" si="221"/>
        <v>42074.400000000001</v>
      </c>
      <c r="O1183" s="6">
        <f t="shared" si="222"/>
        <v>931.1000000000131</v>
      </c>
      <c r="P1183" s="6">
        <f t="shared" si="227"/>
        <v>-61.274999999986903</v>
      </c>
      <c r="Q1183" s="11">
        <f t="shared" si="223"/>
        <v>1304611.3500000001</v>
      </c>
      <c r="R1183" s="11">
        <f t="shared" si="224"/>
        <v>931.1000000000131</v>
      </c>
      <c r="S1183" s="11">
        <f t="shared" si="226"/>
        <v>0</v>
      </c>
      <c r="T1183" s="20"/>
    </row>
    <row r="1184" spans="1:20" x14ac:dyDescent="0.25">
      <c r="A1184">
        <v>2021021813</v>
      </c>
      <c r="B1184">
        <v>5</v>
      </c>
      <c r="C1184" s="8">
        <v>0.75712999999999997</v>
      </c>
      <c r="D1184" s="6">
        <f t="shared" si="216"/>
        <v>113569.5</v>
      </c>
      <c r="E1184" s="60">
        <v>0.32678000000000001</v>
      </c>
      <c r="F1184" s="6">
        <f t="shared" si="225"/>
        <v>0</v>
      </c>
      <c r="G1184" s="7">
        <v>0.61336999999999997</v>
      </c>
      <c r="H1184" s="6">
        <f t="shared" si="217"/>
        <v>7667.125</v>
      </c>
      <c r="I1184" s="7">
        <v>0.52463000000000004</v>
      </c>
      <c r="J1184" s="6">
        <f t="shared" si="218"/>
        <v>41970.400000000001</v>
      </c>
      <c r="K1184" s="20"/>
      <c r="L1184" s="6">
        <f t="shared" si="219"/>
        <v>64000</v>
      </c>
      <c r="M1184" s="6">
        <f t="shared" si="220"/>
        <v>7667.125</v>
      </c>
      <c r="N1184" s="6">
        <f t="shared" si="221"/>
        <v>41902.375</v>
      </c>
      <c r="O1184" s="6">
        <f t="shared" si="222"/>
        <v>0</v>
      </c>
      <c r="P1184" s="6">
        <f t="shared" si="227"/>
        <v>-931.1000000000131</v>
      </c>
      <c r="Q1184" s="11">
        <f t="shared" si="223"/>
        <v>1330077.6000000001</v>
      </c>
      <c r="R1184" s="11">
        <f t="shared" si="224"/>
        <v>0</v>
      </c>
      <c r="S1184" s="11">
        <f t="shared" si="226"/>
        <v>0</v>
      </c>
      <c r="T1184" s="20"/>
    </row>
    <row r="1185" spans="1:20" x14ac:dyDescent="0.25">
      <c r="A1185">
        <v>2021021814</v>
      </c>
      <c r="B1185">
        <v>5</v>
      </c>
      <c r="C1185" s="8">
        <v>0.74695999999999996</v>
      </c>
      <c r="D1185" s="6">
        <f t="shared" si="216"/>
        <v>112044</v>
      </c>
      <c r="E1185" s="60">
        <v>0.13877</v>
      </c>
      <c r="F1185" s="6">
        <f t="shared" si="225"/>
        <v>0</v>
      </c>
      <c r="G1185" s="7">
        <v>0.61616000000000004</v>
      </c>
      <c r="H1185" s="6">
        <f t="shared" si="217"/>
        <v>7702.0000000000009</v>
      </c>
      <c r="I1185" s="7">
        <v>0.49125000000000002</v>
      </c>
      <c r="J1185" s="6">
        <f t="shared" si="218"/>
        <v>39300</v>
      </c>
      <c r="K1185" s="20"/>
      <c r="L1185" s="6">
        <f t="shared" si="219"/>
        <v>64000</v>
      </c>
      <c r="M1185" s="6">
        <f t="shared" si="220"/>
        <v>7702.0000000000009</v>
      </c>
      <c r="N1185" s="6">
        <f t="shared" si="221"/>
        <v>39300</v>
      </c>
      <c r="O1185" s="6">
        <f t="shared" si="222"/>
        <v>1042</v>
      </c>
      <c r="P1185" s="6">
        <f t="shared" si="227"/>
        <v>1042</v>
      </c>
      <c r="Q1185" s="11">
        <f t="shared" si="223"/>
        <v>1350000</v>
      </c>
      <c r="R1185" s="11">
        <f t="shared" si="224"/>
        <v>1042</v>
      </c>
      <c r="S1185" s="11">
        <f t="shared" si="226"/>
        <v>0</v>
      </c>
      <c r="T1185" s="20"/>
    </row>
    <row r="1186" spans="1:20" x14ac:dyDescent="0.25">
      <c r="A1186">
        <v>2021021815</v>
      </c>
      <c r="B1186">
        <v>5</v>
      </c>
      <c r="C1186" s="8">
        <v>0.73965999999999998</v>
      </c>
      <c r="D1186" s="6">
        <f t="shared" si="216"/>
        <v>110949</v>
      </c>
      <c r="E1186" s="60">
        <v>9.672E-2</v>
      </c>
      <c r="F1186" s="6">
        <f t="shared" si="225"/>
        <v>0</v>
      </c>
      <c r="G1186" s="7">
        <v>0.57162000000000002</v>
      </c>
      <c r="H1186" s="6">
        <f t="shared" si="217"/>
        <v>7145.25</v>
      </c>
      <c r="I1186" s="7">
        <v>0.47487000000000001</v>
      </c>
      <c r="J1186" s="6">
        <f t="shared" si="218"/>
        <v>37989.599999999999</v>
      </c>
      <c r="K1186" s="20"/>
      <c r="L1186" s="6">
        <f t="shared" si="219"/>
        <v>64000</v>
      </c>
      <c r="M1186" s="6">
        <f t="shared" si="220"/>
        <v>7145.25</v>
      </c>
      <c r="N1186" s="6">
        <f t="shared" si="221"/>
        <v>37989.599999999999</v>
      </c>
      <c r="O1186" s="6">
        <f t="shared" si="222"/>
        <v>1814.1500000000015</v>
      </c>
      <c r="P1186" s="6">
        <f t="shared" si="227"/>
        <v>772.15000000000146</v>
      </c>
      <c r="Q1186" s="11">
        <f t="shared" si="223"/>
        <v>1350000</v>
      </c>
      <c r="R1186" s="11">
        <f t="shared" si="224"/>
        <v>1814.1500000000015</v>
      </c>
      <c r="S1186" s="11">
        <f t="shared" si="226"/>
        <v>0</v>
      </c>
      <c r="T1186" s="20"/>
    </row>
    <row r="1187" spans="1:20" x14ac:dyDescent="0.25">
      <c r="A1187">
        <v>2021021816</v>
      </c>
      <c r="B1187">
        <v>5</v>
      </c>
      <c r="C1187" s="8">
        <v>0.73357000000000006</v>
      </c>
      <c r="D1187" s="6">
        <f t="shared" si="216"/>
        <v>110035.50000000001</v>
      </c>
      <c r="E1187" s="60">
        <v>8.004E-2</v>
      </c>
      <c r="F1187" s="6">
        <f t="shared" si="225"/>
        <v>0</v>
      </c>
      <c r="G1187" s="7">
        <v>0.54181999999999997</v>
      </c>
      <c r="H1187" s="6">
        <f t="shared" si="217"/>
        <v>6772.75</v>
      </c>
      <c r="I1187" s="7">
        <v>0.35646</v>
      </c>
      <c r="J1187" s="6">
        <f t="shared" si="218"/>
        <v>28516.799999999999</v>
      </c>
      <c r="K1187" s="20"/>
      <c r="L1187" s="6">
        <f t="shared" si="219"/>
        <v>64000</v>
      </c>
      <c r="M1187" s="6">
        <f t="shared" si="220"/>
        <v>6772.75</v>
      </c>
      <c r="N1187" s="6">
        <f t="shared" si="221"/>
        <v>28516.799999999999</v>
      </c>
      <c r="O1187" s="6">
        <f t="shared" si="222"/>
        <v>10745.950000000015</v>
      </c>
      <c r="P1187" s="6">
        <f t="shared" si="227"/>
        <v>8931.8000000000138</v>
      </c>
      <c r="Q1187" s="11">
        <f t="shared" si="223"/>
        <v>1350000</v>
      </c>
      <c r="R1187" s="11">
        <f t="shared" si="224"/>
        <v>10745.950000000015</v>
      </c>
      <c r="S1187" s="11">
        <f t="shared" si="226"/>
        <v>0</v>
      </c>
      <c r="T1187" s="20"/>
    </row>
    <row r="1188" spans="1:20" x14ac:dyDescent="0.25">
      <c r="A1188">
        <v>2021021817</v>
      </c>
      <c r="B1188">
        <v>5</v>
      </c>
      <c r="C1188" s="8">
        <v>0.73784000000000005</v>
      </c>
      <c r="D1188" s="6">
        <f t="shared" si="216"/>
        <v>110676.00000000001</v>
      </c>
      <c r="E1188" s="60">
        <v>0.10259</v>
      </c>
      <c r="F1188" s="6">
        <f t="shared" si="225"/>
        <v>0</v>
      </c>
      <c r="G1188" s="7">
        <v>0.54964000000000002</v>
      </c>
      <c r="H1188" s="6">
        <f t="shared" si="217"/>
        <v>6870.5</v>
      </c>
      <c r="I1188" s="7">
        <v>0.10922</v>
      </c>
      <c r="J1188" s="6">
        <f t="shared" si="218"/>
        <v>8737.6</v>
      </c>
      <c r="K1188" s="20"/>
      <c r="L1188" s="6">
        <f t="shared" si="219"/>
        <v>64000</v>
      </c>
      <c r="M1188" s="6">
        <f t="shared" si="220"/>
        <v>6870.5</v>
      </c>
      <c r="N1188" s="6">
        <f t="shared" si="221"/>
        <v>8737.6</v>
      </c>
      <c r="O1188" s="6">
        <f t="shared" si="222"/>
        <v>31067.900000000016</v>
      </c>
      <c r="P1188" s="6">
        <f t="shared" si="227"/>
        <v>20321.95</v>
      </c>
      <c r="Q1188" s="11">
        <f t="shared" si="223"/>
        <v>1344398.35</v>
      </c>
      <c r="R1188" s="11">
        <f t="shared" si="224"/>
        <v>31067.900000000016</v>
      </c>
      <c r="S1188" s="11">
        <f t="shared" si="226"/>
        <v>0</v>
      </c>
      <c r="T1188" s="20"/>
    </row>
    <row r="1189" spans="1:20" x14ac:dyDescent="0.25">
      <c r="A1189">
        <v>2021021818</v>
      </c>
      <c r="B1189">
        <v>5</v>
      </c>
      <c r="C1189" s="8">
        <v>0.75400999999999996</v>
      </c>
      <c r="D1189" s="6">
        <f t="shared" si="216"/>
        <v>113101.5</v>
      </c>
      <c r="E1189" s="60">
        <v>0.11018</v>
      </c>
      <c r="F1189" s="6">
        <f t="shared" si="225"/>
        <v>0</v>
      </c>
      <c r="G1189" s="7">
        <v>0.58313000000000004</v>
      </c>
      <c r="H1189" s="6">
        <f t="shared" si="217"/>
        <v>7289.1250000000009</v>
      </c>
      <c r="I1189" s="7">
        <v>1.1299999999999999E-3</v>
      </c>
      <c r="J1189" s="6">
        <f t="shared" si="218"/>
        <v>90.399999999999991</v>
      </c>
      <c r="K1189" s="20"/>
      <c r="L1189" s="6">
        <f t="shared" si="219"/>
        <v>64000</v>
      </c>
      <c r="M1189" s="6">
        <f t="shared" si="220"/>
        <v>7289.1250000000009</v>
      </c>
      <c r="N1189" s="6">
        <f t="shared" si="221"/>
        <v>90.399999999999991</v>
      </c>
      <c r="O1189" s="6">
        <f t="shared" si="222"/>
        <v>41721.974999999999</v>
      </c>
      <c r="P1189" s="6">
        <f t="shared" si="227"/>
        <v>10654.074999999983</v>
      </c>
      <c r="Q1189" s="11">
        <f t="shared" si="223"/>
        <v>1328142.625</v>
      </c>
      <c r="R1189" s="11">
        <f t="shared" si="224"/>
        <v>41721.974999999999</v>
      </c>
      <c r="S1189" s="11">
        <f t="shared" si="226"/>
        <v>0</v>
      </c>
      <c r="T1189" s="20"/>
    </row>
    <row r="1190" spans="1:20" x14ac:dyDescent="0.25">
      <c r="A1190">
        <v>2021021819</v>
      </c>
      <c r="B1190">
        <v>5</v>
      </c>
      <c r="C1190" s="8">
        <v>0.76920999999999995</v>
      </c>
      <c r="D1190" s="6">
        <f t="shared" si="216"/>
        <v>115381.49999999999</v>
      </c>
      <c r="E1190" s="60">
        <v>0.11085</v>
      </c>
      <c r="F1190" s="6">
        <f t="shared" si="225"/>
        <v>0</v>
      </c>
      <c r="G1190" s="7">
        <v>0.56252000000000002</v>
      </c>
      <c r="H1190" s="6">
        <f t="shared" si="217"/>
        <v>7031.5</v>
      </c>
      <c r="I1190" s="7">
        <v>0</v>
      </c>
      <c r="J1190" s="6">
        <f t="shared" si="218"/>
        <v>0</v>
      </c>
      <c r="K1190" s="20"/>
      <c r="L1190" s="6">
        <f t="shared" si="219"/>
        <v>64000</v>
      </c>
      <c r="M1190" s="6">
        <f t="shared" si="220"/>
        <v>7031.5</v>
      </c>
      <c r="N1190" s="6">
        <f t="shared" si="221"/>
        <v>0</v>
      </c>
      <c r="O1190" s="6">
        <f t="shared" si="222"/>
        <v>44349.999999999985</v>
      </c>
      <c r="P1190" s="6">
        <f t="shared" si="227"/>
        <v>2628.0249999999869</v>
      </c>
      <c r="Q1190" s="11">
        <f t="shared" si="223"/>
        <v>1309258.875</v>
      </c>
      <c r="R1190" s="11">
        <f t="shared" si="224"/>
        <v>44349.999999999985</v>
      </c>
      <c r="S1190" s="11">
        <f t="shared" si="226"/>
        <v>0</v>
      </c>
      <c r="T1190" s="20"/>
    </row>
    <row r="1191" spans="1:20" x14ac:dyDescent="0.25">
      <c r="A1191">
        <v>2021021820</v>
      </c>
      <c r="B1191">
        <v>5</v>
      </c>
      <c r="C1191" s="8">
        <v>0.76187000000000005</v>
      </c>
      <c r="D1191" s="6">
        <f t="shared" si="216"/>
        <v>114280.5</v>
      </c>
      <c r="E1191" s="60">
        <v>0.11949</v>
      </c>
      <c r="F1191" s="6">
        <f t="shared" si="225"/>
        <v>0</v>
      </c>
      <c r="G1191" s="7">
        <v>0.56994</v>
      </c>
      <c r="H1191" s="6">
        <f t="shared" si="217"/>
        <v>7124.25</v>
      </c>
      <c r="I1191" s="7">
        <v>0</v>
      </c>
      <c r="J1191" s="6">
        <f t="shared" si="218"/>
        <v>0</v>
      </c>
      <c r="K1191" s="20"/>
      <c r="L1191" s="6">
        <f t="shared" si="219"/>
        <v>64000</v>
      </c>
      <c r="M1191" s="6">
        <f t="shared" si="220"/>
        <v>7124.25</v>
      </c>
      <c r="N1191" s="6">
        <f t="shared" si="221"/>
        <v>0</v>
      </c>
      <c r="O1191" s="6">
        <f t="shared" si="222"/>
        <v>43156.25</v>
      </c>
      <c r="P1191" s="6">
        <f t="shared" si="227"/>
        <v>-1193.7499999999854</v>
      </c>
      <c r="Q1191" s="11">
        <f t="shared" si="223"/>
        <v>1291568.875</v>
      </c>
      <c r="R1191" s="11">
        <f t="shared" si="224"/>
        <v>43156.25</v>
      </c>
      <c r="S1191" s="11">
        <f t="shared" si="226"/>
        <v>0</v>
      </c>
      <c r="T1191" s="20"/>
    </row>
    <row r="1192" spans="1:20" x14ac:dyDescent="0.25">
      <c r="A1192">
        <v>2021021821</v>
      </c>
      <c r="B1192">
        <v>5</v>
      </c>
      <c r="C1192" s="8">
        <v>0.74570000000000003</v>
      </c>
      <c r="D1192" s="6">
        <f t="shared" si="216"/>
        <v>111855</v>
      </c>
      <c r="E1192" s="60">
        <v>0.11625000000000001</v>
      </c>
      <c r="F1192" s="6">
        <f t="shared" si="225"/>
        <v>0</v>
      </c>
      <c r="G1192" s="7">
        <v>0.54842000000000002</v>
      </c>
      <c r="H1192" s="6">
        <f t="shared" si="217"/>
        <v>6855.25</v>
      </c>
      <c r="I1192" s="7">
        <v>0</v>
      </c>
      <c r="J1192" s="6">
        <f t="shared" si="218"/>
        <v>0</v>
      </c>
      <c r="K1192" s="20"/>
      <c r="L1192" s="6">
        <f t="shared" si="219"/>
        <v>64000</v>
      </c>
      <c r="M1192" s="6">
        <f t="shared" si="220"/>
        <v>6855.25</v>
      </c>
      <c r="N1192" s="6">
        <f t="shared" si="221"/>
        <v>0</v>
      </c>
      <c r="O1192" s="6">
        <f t="shared" si="222"/>
        <v>40999.75</v>
      </c>
      <c r="P1192" s="6">
        <f t="shared" si="227"/>
        <v>-2156.5</v>
      </c>
      <c r="Q1192" s="11">
        <f t="shared" si="223"/>
        <v>1276035.375</v>
      </c>
      <c r="R1192" s="11">
        <f t="shared" si="224"/>
        <v>40999.75</v>
      </c>
      <c r="S1192" s="11">
        <f t="shared" si="226"/>
        <v>0</v>
      </c>
      <c r="T1192" s="20"/>
    </row>
    <row r="1193" spans="1:20" x14ac:dyDescent="0.25">
      <c r="A1193">
        <v>2021021822</v>
      </c>
      <c r="B1193">
        <v>5</v>
      </c>
      <c r="C1193" s="8">
        <v>0.72191000000000005</v>
      </c>
      <c r="D1193" s="6">
        <f t="shared" si="216"/>
        <v>108286.50000000001</v>
      </c>
      <c r="E1193" s="60">
        <v>0.13064999999999999</v>
      </c>
      <c r="F1193" s="6">
        <f t="shared" si="225"/>
        <v>0</v>
      </c>
      <c r="G1193" s="7">
        <v>0.51526000000000005</v>
      </c>
      <c r="H1193" s="6">
        <f t="shared" si="217"/>
        <v>6440.7500000000009</v>
      </c>
      <c r="I1193" s="7">
        <v>0</v>
      </c>
      <c r="J1193" s="6">
        <f t="shared" si="218"/>
        <v>0</v>
      </c>
      <c r="K1193" s="20"/>
      <c r="L1193" s="6">
        <f t="shared" si="219"/>
        <v>64000</v>
      </c>
      <c r="M1193" s="6">
        <f t="shared" si="220"/>
        <v>6440.7500000000009</v>
      </c>
      <c r="N1193" s="6">
        <f t="shared" si="221"/>
        <v>0</v>
      </c>
      <c r="O1193" s="6">
        <f t="shared" si="222"/>
        <v>37845.750000000015</v>
      </c>
      <c r="P1193" s="6">
        <f t="shared" si="227"/>
        <v>-3153.9999999999854</v>
      </c>
      <c r="Q1193" s="11">
        <f t="shared" si="223"/>
        <v>1263655.875</v>
      </c>
      <c r="R1193" s="11">
        <f t="shared" si="224"/>
        <v>37845.750000000015</v>
      </c>
      <c r="S1193" s="11">
        <f t="shared" si="226"/>
        <v>0</v>
      </c>
      <c r="T1193" s="20"/>
    </row>
    <row r="1194" spans="1:20" x14ac:dyDescent="0.25">
      <c r="A1194">
        <v>2021021823</v>
      </c>
      <c r="B1194">
        <v>5</v>
      </c>
      <c r="C1194" s="8">
        <v>0.69064999999999999</v>
      </c>
      <c r="D1194" s="6">
        <f t="shared" si="216"/>
        <v>103597.5</v>
      </c>
      <c r="E1194" s="60">
        <v>0.11607000000000001</v>
      </c>
      <c r="F1194" s="6">
        <f t="shared" si="225"/>
        <v>0</v>
      </c>
      <c r="G1194" s="7">
        <v>0.54730000000000001</v>
      </c>
      <c r="H1194" s="6">
        <f t="shared" si="217"/>
        <v>6841.25</v>
      </c>
      <c r="I1194" s="7">
        <v>0</v>
      </c>
      <c r="J1194" s="6">
        <f t="shared" si="218"/>
        <v>0</v>
      </c>
      <c r="K1194" s="20"/>
      <c r="L1194" s="6">
        <f t="shared" si="219"/>
        <v>64000</v>
      </c>
      <c r="M1194" s="6">
        <f t="shared" si="220"/>
        <v>6841.25</v>
      </c>
      <c r="N1194" s="6">
        <f t="shared" si="221"/>
        <v>0</v>
      </c>
      <c r="O1194" s="6">
        <f t="shared" si="222"/>
        <v>32756.25</v>
      </c>
      <c r="P1194" s="6">
        <f t="shared" si="227"/>
        <v>-5089.5000000000146</v>
      </c>
      <c r="Q1194" s="11">
        <f t="shared" si="223"/>
        <v>1256365.875</v>
      </c>
      <c r="R1194" s="11">
        <f t="shared" si="224"/>
        <v>32756.25</v>
      </c>
      <c r="S1194" s="11">
        <f t="shared" si="226"/>
        <v>0</v>
      </c>
      <c r="T1194" s="20"/>
    </row>
    <row r="1195" spans="1:20" x14ac:dyDescent="0.25">
      <c r="A1195">
        <v>2021021824</v>
      </c>
      <c r="B1195">
        <v>5</v>
      </c>
      <c r="C1195" s="8">
        <v>0.66161000000000003</v>
      </c>
      <c r="D1195" s="6">
        <f t="shared" si="216"/>
        <v>99241.5</v>
      </c>
      <c r="E1195" s="60">
        <v>9.3820000000000001E-2</v>
      </c>
      <c r="F1195" s="6">
        <f t="shared" si="225"/>
        <v>0</v>
      </c>
      <c r="G1195" s="7">
        <v>0.57289999999999996</v>
      </c>
      <c r="H1195" s="6">
        <f t="shared" si="217"/>
        <v>7161.25</v>
      </c>
      <c r="I1195" s="7">
        <v>0</v>
      </c>
      <c r="J1195" s="6">
        <f t="shared" si="218"/>
        <v>0</v>
      </c>
      <c r="K1195" s="20"/>
      <c r="L1195" s="6">
        <f t="shared" si="219"/>
        <v>64000</v>
      </c>
      <c r="M1195" s="6">
        <f t="shared" si="220"/>
        <v>7161.25</v>
      </c>
      <c r="N1195" s="6">
        <f t="shared" si="221"/>
        <v>0</v>
      </c>
      <c r="O1195" s="6">
        <f t="shared" si="222"/>
        <v>28080.25</v>
      </c>
      <c r="P1195" s="6">
        <f t="shared" si="227"/>
        <v>-4676</v>
      </c>
      <c r="Q1195" s="11">
        <f t="shared" si="223"/>
        <v>1253751.875</v>
      </c>
      <c r="R1195" s="11">
        <f t="shared" si="224"/>
        <v>28080.25</v>
      </c>
      <c r="S1195" s="11">
        <f t="shared" si="226"/>
        <v>0</v>
      </c>
      <c r="T1195" s="20"/>
    </row>
    <row r="1196" spans="1:20" x14ac:dyDescent="0.25">
      <c r="A1196">
        <v>2021021901</v>
      </c>
      <c r="B1196">
        <v>6</v>
      </c>
      <c r="C1196" s="8">
        <v>0.64154</v>
      </c>
      <c r="D1196" s="6">
        <f t="shared" si="216"/>
        <v>96231</v>
      </c>
      <c r="E1196" s="60">
        <v>0.14915999999999999</v>
      </c>
      <c r="F1196" s="6">
        <f t="shared" si="225"/>
        <v>0</v>
      </c>
      <c r="G1196" s="7">
        <v>0.56811999999999996</v>
      </c>
      <c r="H1196" s="6">
        <f t="shared" si="217"/>
        <v>7101.4999999999991</v>
      </c>
      <c r="I1196" s="7">
        <v>0</v>
      </c>
      <c r="J1196" s="6">
        <f t="shared" si="218"/>
        <v>0</v>
      </c>
      <c r="K1196" s="20"/>
      <c r="L1196" s="6">
        <f t="shared" si="219"/>
        <v>64000</v>
      </c>
      <c r="M1196" s="6">
        <f t="shared" si="220"/>
        <v>7101.4999999999991</v>
      </c>
      <c r="N1196" s="6">
        <f t="shared" si="221"/>
        <v>0</v>
      </c>
      <c r="O1196" s="6">
        <f t="shared" si="222"/>
        <v>25129.5</v>
      </c>
      <c r="P1196" s="6">
        <f t="shared" si="227"/>
        <v>-2950.75</v>
      </c>
      <c r="Q1196" s="11">
        <f t="shared" si="223"/>
        <v>1254088.625</v>
      </c>
      <c r="R1196" s="11">
        <f t="shared" si="224"/>
        <v>25129.5</v>
      </c>
      <c r="S1196" s="11">
        <f t="shared" si="226"/>
        <v>0</v>
      </c>
      <c r="T1196" s="20"/>
    </row>
    <row r="1197" spans="1:20" x14ac:dyDescent="0.25">
      <c r="A1197">
        <v>2021021902</v>
      </c>
      <c r="B1197">
        <v>6</v>
      </c>
      <c r="C1197" s="8">
        <v>0.62973999999999997</v>
      </c>
      <c r="D1197" s="6">
        <f t="shared" si="216"/>
        <v>94461</v>
      </c>
      <c r="E1197" s="60">
        <v>0.14426</v>
      </c>
      <c r="F1197" s="6">
        <f t="shared" si="225"/>
        <v>0</v>
      </c>
      <c r="G1197" s="7">
        <v>0.58531999999999995</v>
      </c>
      <c r="H1197" s="6">
        <f t="shared" si="217"/>
        <v>7316.4999999999991</v>
      </c>
      <c r="I1197" s="7">
        <v>0</v>
      </c>
      <c r="J1197" s="6">
        <f t="shared" si="218"/>
        <v>0</v>
      </c>
      <c r="K1197" s="20"/>
      <c r="L1197" s="6">
        <f t="shared" si="219"/>
        <v>64000</v>
      </c>
      <c r="M1197" s="6">
        <f t="shared" si="220"/>
        <v>7316.4999999999991</v>
      </c>
      <c r="N1197" s="6">
        <f t="shared" si="221"/>
        <v>0</v>
      </c>
      <c r="O1197" s="6">
        <f t="shared" si="222"/>
        <v>23144.5</v>
      </c>
      <c r="P1197" s="6">
        <f t="shared" si="227"/>
        <v>-1985</v>
      </c>
      <c r="Q1197" s="11">
        <f t="shared" si="223"/>
        <v>1256410.375</v>
      </c>
      <c r="R1197" s="11">
        <f t="shared" si="224"/>
        <v>23144.5</v>
      </c>
      <c r="S1197" s="11">
        <f t="shared" si="226"/>
        <v>0</v>
      </c>
      <c r="T1197" s="20"/>
    </row>
    <row r="1198" spans="1:20" x14ac:dyDescent="0.25">
      <c r="A1198">
        <v>2021021903</v>
      </c>
      <c r="B1198">
        <v>6</v>
      </c>
      <c r="C1198" s="8">
        <v>0.62665999999999999</v>
      </c>
      <c r="D1198" s="6">
        <f t="shared" si="216"/>
        <v>93999</v>
      </c>
      <c r="E1198" s="60">
        <v>0.13017000000000001</v>
      </c>
      <c r="F1198" s="6">
        <f t="shared" si="225"/>
        <v>0</v>
      </c>
      <c r="G1198" s="7">
        <v>0.58520000000000005</v>
      </c>
      <c r="H1198" s="6">
        <f t="shared" si="217"/>
        <v>7315.0000000000009</v>
      </c>
      <c r="I1198" s="7">
        <v>0</v>
      </c>
      <c r="J1198" s="6">
        <f t="shared" si="218"/>
        <v>0</v>
      </c>
      <c r="K1198" s="20"/>
      <c r="L1198" s="6">
        <f t="shared" si="219"/>
        <v>64000</v>
      </c>
      <c r="M1198" s="6">
        <f t="shared" si="220"/>
        <v>7315.0000000000009</v>
      </c>
      <c r="N1198" s="6">
        <f t="shared" si="221"/>
        <v>0</v>
      </c>
      <c r="O1198" s="6">
        <f t="shared" si="222"/>
        <v>22684</v>
      </c>
      <c r="P1198" s="6">
        <f t="shared" si="227"/>
        <v>-460.5</v>
      </c>
      <c r="Q1198" s="11">
        <f t="shared" si="223"/>
        <v>1259192.625</v>
      </c>
      <c r="R1198" s="11">
        <f t="shared" si="224"/>
        <v>22684</v>
      </c>
      <c r="S1198" s="11">
        <f t="shared" si="226"/>
        <v>0</v>
      </c>
      <c r="T1198" s="20"/>
    </row>
    <row r="1199" spans="1:20" x14ac:dyDescent="0.25">
      <c r="A1199">
        <v>2021021904</v>
      </c>
      <c r="B1199">
        <v>6</v>
      </c>
      <c r="C1199" s="8">
        <v>0.63039999999999996</v>
      </c>
      <c r="D1199" s="6">
        <f t="shared" si="216"/>
        <v>94560</v>
      </c>
      <c r="E1199" s="60">
        <v>0.11264</v>
      </c>
      <c r="F1199" s="6">
        <f t="shared" si="225"/>
        <v>0</v>
      </c>
      <c r="G1199" s="7">
        <v>0.57272999999999996</v>
      </c>
      <c r="H1199" s="6">
        <f t="shared" si="217"/>
        <v>7159.1249999999991</v>
      </c>
      <c r="I1199" s="7">
        <v>0</v>
      </c>
      <c r="J1199" s="6">
        <f t="shared" si="218"/>
        <v>0</v>
      </c>
      <c r="K1199" s="20"/>
      <c r="L1199" s="6">
        <f t="shared" si="219"/>
        <v>64000</v>
      </c>
      <c r="M1199" s="6">
        <f t="shared" si="220"/>
        <v>7159.1249999999991</v>
      </c>
      <c r="N1199" s="6">
        <f t="shared" si="221"/>
        <v>0</v>
      </c>
      <c r="O1199" s="6">
        <f t="shared" si="222"/>
        <v>23400.875</v>
      </c>
      <c r="P1199" s="6">
        <f t="shared" si="227"/>
        <v>716.875</v>
      </c>
      <c r="Q1199" s="11">
        <f t="shared" si="223"/>
        <v>1261258</v>
      </c>
      <c r="R1199" s="11">
        <f t="shared" si="224"/>
        <v>23400.875</v>
      </c>
      <c r="S1199" s="11">
        <f t="shared" si="226"/>
        <v>0</v>
      </c>
      <c r="T1199" s="20"/>
    </row>
    <row r="1200" spans="1:20" x14ac:dyDescent="0.25">
      <c r="A1200">
        <v>2021021905</v>
      </c>
      <c r="B1200">
        <v>6</v>
      </c>
      <c r="C1200" s="8">
        <v>0.64332999999999996</v>
      </c>
      <c r="D1200" s="6">
        <f t="shared" si="216"/>
        <v>96499.5</v>
      </c>
      <c r="E1200" s="60">
        <v>0.12325999999999999</v>
      </c>
      <c r="F1200" s="6">
        <f t="shared" si="225"/>
        <v>0</v>
      </c>
      <c r="G1200" s="7">
        <v>0.56401999999999997</v>
      </c>
      <c r="H1200" s="6">
        <f t="shared" si="217"/>
        <v>7050.25</v>
      </c>
      <c r="I1200" s="7">
        <v>0</v>
      </c>
      <c r="J1200" s="6">
        <f t="shared" si="218"/>
        <v>0</v>
      </c>
      <c r="K1200" s="20"/>
      <c r="L1200" s="6">
        <f t="shared" si="219"/>
        <v>64000</v>
      </c>
      <c r="M1200" s="6">
        <f t="shared" si="220"/>
        <v>7050.25</v>
      </c>
      <c r="N1200" s="6">
        <f t="shared" si="221"/>
        <v>0</v>
      </c>
      <c r="O1200" s="6">
        <f t="shared" si="222"/>
        <v>25449.25</v>
      </c>
      <c r="P1200" s="6">
        <f t="shared" si="227"/>
        <v>2048.375</v>
      </c>
      <c r="Q1200" s="11">
        <f t="shared" si="223"/>
        <v>1261275</v>
      </c>
      <c r="R1200" s="11">
        <f t="shared" si="224"/>
        <v>25449.25</v>
      </c>
      <c r="S1200" s="11">
        <f t="shared" si="226"/>
        <v>0</v>
      </c>
      <c r="T1200" s="20"/>
    </row>
    <row r="1201" spans="1:20" x14ac:dyDescent="0.25">
      <c r="A1201">
        <v>2021021906</v>
      </c>
      <c r="B1201">
        <v>6</v>
      </c>
      <c r="C1201" s="8">
        <v>0.66907000000000005</v>
      </c>
      <c r="D1201" s="6">
        <f t="shared" si="216"/>
        <v>100360.50000000001</v>
      </c>
      <c r="E1201" s="60">
        <v>0.15032999999999999</v>
      </c>
      <c r="F1201" s="6">
        <f t="shared" si="225"/>
        <v>0</v>
      </c>
      <c r="G1201" s="7">
        <v>0.56581999999999999</v>
      </c>
      <c r="H1201" s="6">
        <f t="shared" si="217"/>
        <v>7072.75</v>
      </c>
      <c r="I1201" s="7">
        <v>0</v>
      </c>
      <c r="J1201" s="6">
        <f t="shared" si="218"/>
        <v>0</v>
      </c>
      <c r="K1201" s="20"/>
      <c r="L1201" s="6">
        <f t="shared" si="219"/>
        <v>64000</v>
      </c>
      <c r="M1201" s="6">
        <f t="shared" si="220"/>
        <v>7072.75</v>
      </c>
      <c r="N1201" s="6">
        <f t="shared" si="221"/>
        <v>0</v>
      </c>
      <c r="O1201" s="6">
        <f t="shared" si="222"/>
        <v>29287.750000000015</v>
      </c>
      <c r="P1201" s="6">
        <f t="shared" si="227"/>
        <v>3838.5000000000146</v>
      </c>
      <c r="Q1201" s="11">
        <f t="shared" si="223"/>
        <v>1257453.5</v>
      </c>
      <c r="R1201" s="11">
        <f t="shared" si="224"/>
        <v>29287.750000000015</v>
      </c>
      <c r="S1201" s="11">
        <f t="shared" si="226"/>
        <v>0</v>
      </c>
      <c r="T1201" s="20"/>
    </row>
    <row r="1202" spans="1:20" x14ac:dyDescent="0.25">
      <c r="A1202">
        <v>2021021907</v>
      </c>
      <c r="B1202">
        <v>6</v>
      </c>
      <c r="C1202" s="8">
        <v>0.70774999999999999</v>
      </c>
      <c r="D1202" s="6">
        <f t="shared" si="216"/>
        <v>106162.5</v>
      </c>
      <c r="E1202" s="60">
        <v>0.11107</v>
      </c>
      <c r="F1202" s="6">
        <f t="shared" si="225"/>
        <v>0</v>
      </c>
      <c r="G1202" s="7">
        <v>0.60296000000000005</v>
      </c>
      <c r="H1202" s="6">
        <f t="shared" si="217"/>
        <v>7537.0000000000009</v>
      </c>
      <c r="I1202" s="7">
        <v>0</v>
      </c>
      <c r="J1202" s="6">
        <f t="shared" si="218"/>
        <v>0</v>
      </c>
      <c r="K1202" s="20"/>
      <c r="L1202" s="6">
        <f t="shared" si="219"/>
        <v>64000</v>
      </c>
      <c r="M1202" s="6">
        <f t="shared" si="220"/>
        <v>7537.0000000000009</v>
      </c>
      <c r="N1202" s="6">
        <f t="shared" si="221"/>
        <v>0</v>
      </c>
      <c r="O1202" s="6">
        <f t="shared" si="222"/>
        <v>34625.5</v>
      </c>
      <c r="P1202" s="6">
        <f t="shared" si="227"/>
        <v>5337.7499999999854</v>
      </c>
      <c r="Q1202" s="11">
        <f t="shared" si="223"/>
        <v>1248294.25</v>
      </c>
      <c r="R1202" s="11">
        <f t="shared" si="224"/>
        <v>34625.5</v>
      </c>
      <c r="S1202" s="11">
        <f t="shared" si="226"/>
        <v>0</v>
      </c>
      <c r="T1202" s="20"/>
    </row>
    <row r="1203" spans="1:20" x14ac:dyDescent="0.25">
      <c r="A1203">
        <v>2021021908</v>
      </c>
      <c r="B1203">
        <v>6</v>
      </c>
      <c r="C1203" s="8">
        <v>0.74006000000000005</v>
      </c>
      <c r="D1203" s="6">
        <f t="shared" si="216"/>
        <v>111009.00000000001</v>
      </c>
      <c r="E1203" s="60">
        <v>0.11280999999999999</v>
      </c>
      <c r="F1203" s="6">
        <f t="shared" si="225"/>
        <v>0</v>
      </c>
      <c r="G1203" s="7">
        <v>0.62377000000000005</v>
      </c>
      <c r="H1203" s="6">
        <f t="shared" si="217"/>
        <v>7797.1250000000009</v>
      </c>
      <c r="I1203" s="7">
        <v>7.5609999999999997E-2</v>
      </c>
      <c r="J1203" s="6">
        <f t="shared" si="218"/>
        <v>6048.8</v>
      </c>
      <c r="K1203" s="20"/>
      <c r="L1203" s="6">
        <f t="shared" si="219"/>
        <v>64000</v>
      </c>
      <c r="M1203" s="6">
        <f t="shared" si="220"/>
        <v>7797.1250000000009</v>
      </c>
      <c r="N1203" s="6">
        <f t="shared" si="221"/>
        <v>6048.8</v>
      </c>
      <c r="O1203" s="6">
        <f t="shared" si="222"/>
        <v>33163.075000000012</v>
      </c>
      <c r="P1203" s="6">
        <f t="shared" si="227"/>
        <v>-1462.4249999999884</v>
      </c>
      <c r="Q1203" s="11">
        <f t="shared" si="223"/>
        <v>1240597.425</v>
      </c>
      <c r="R1203" s="11">
        <f t="shared" si="224"/>
        <v>33163.075000000012</v>
      </c>
      <c r="S1203" s="11">
        <f t="shared" si="226"/>
        <v>0</v>
      </c>
      <c r="T1203" s="20"/>
    </row>
    <row r="1204" spans="1:20" x14ac:dyDescent="0.25">
      <c r="A1204">
        <v>2021021909</v>
      </c>
      <c r="B1204">
        <v>6</v>
      </c>
      <c r="C1204" s="8">
        <v>0.75795000000000001</v>
      </c>
      <c r="D1204" s="6">
        <f t="shared" si="216"/>
        <v>113692.5</v>
      </c>
      <c r="E1204" s="60">
        <v>8.6970000000000006E-2</v>
      </c>
      <c r="F1204" s="6">
        <f t="shared" si="225"/>
        <v>0</v>
      </c>
      <c r="G1204" s="7">
        <v>0.68067</v>
      </c>
      <c r="H1204" s="6">
        <f t="shared" si="217"/>
        <v>8508.375</v>
      </c>
      <c r="I1204" s="7">
        <v>0.38078000000000001</v>
      </c>
      <c r="J1204" s="6">
        <f t="shared" si="218"/>
        <v>30462.400000000001</v>
      </c>
      <c r="K1204" s="20"/>
      <c r="L1204" s="6">
        <f t="shared" si="219"/>
        <v>64000</v>
      </c>
      <c r="M1204" s="6">
        <f t="shared" si="220"/>
        <v>8508.375</v>
      </c>
      <c r="N1204" s="6">
        <f t="shared" si="221"/>
        <v>30462.400000000001</v>
      </c>
      <c r="O1204" s="6">
        <f t="shared" si="222"/>
        <v>10721.724999999999</v>
      </c>
      <c r="P1204" s="6">
        <f t="shared" si="227"/>
        <v>-22441.350000000013</v>
      </c>
      <c r="Q1204" s="11">
        <f t="shared" si="223"/>
        <v>1255341.95</v>
      </c>
      <c r="R1204" s="11">
        <f t="shared" si="224"/>
        <v>10721.724999999999</v>
      </c>
      <c r="S1204" s="11">
        <f t="shared" si="226"/>
        <v>0</v>
      </c>
      <c r="T1204" s="20"/>
    </row>
    <row r="1205" spans="1:20" x14ac:dyDescent="0.25">
      <c r="A1205">
        <v>2021021910</v>
      </c>
      <c r="B1205">
        <v>6</v>
      </c>
      <c r="C1205" s="8">
        <v>0.76227999999999996</v>
      </c>
      <c r="D1205" s="6">
        <f t="shared" si="216"/>
        <v>114342</v>
      </c>
      <c r="E1205" s="60">
        <v>4.9110000000000001E-2</v>
      </c>
      <c r="F1205" s="6">
        <f t="shared" si="225"/>
        <v>0</v>
      </c>
      <c r="G1205" s="7">
        <v>0.70009999999999994</v>
      </c>
      <c r="H1205" s="6">
        <f t="shared" si="217"/>
        <v>8751.25</v>
      </c>
      <c r="I1205" s="7">
        <v>0.55754999999999999</v>
      </c>
      <c r="J1205" s="6">
        <f t="shared" si="218"/>
        <v>44604</v>
      </c>
      <c r="K1205" s="20"/>
      <c r="L1205" s="6">
        <f t="shared" si="219"/>
        <v>64000</v>
      </c>
      <c r="M1205" s="6">
        <f t="shared" si="220"/>
        <v>8751.25</v>
      </c>
      <c r="N1205" s="6">
        <f t="shared" si="221"/>
        <v>41590.75</v>
      </c>
      <c r="O1205" s="6">
        <f t="shared" si="222"/>
        <v>0</v>
      </c>
      <c r="P1205" s="6">
        <f t="shared" si="227"/>
        <v>-10721.724999999999</v>
      </c>
      <c r="Q1205" s="11">
        <f t="shared" si="223"/>
        <v>1280808.2</v>
      </c>
      <c r="R1205" s="11">
        <f t="shared" si="224"/>
        <v>0</v>
      </c>
      <c r="S1205" s="11">
        <f t="shared" si="226"/>
        <v>0</v>
      </c>
      <c r="T1205" s="20"/>
    </row>
    <row r="1206" spans="1:20" x14ac:dyDescent="0.25">
      <c r="A1206">
        <v>2021021911</v>
      </c>
      <c r="B1206">
        <v>6</v>
      </c>
      <c r="C1206" s="8">
        <v>0.75915999999999995</v>
      </c>
      <c r="D1206" s="6">
        <f t="shared" si="216"/>
        <v>113873.99999999999</v>
      </c>
      <c r="E1206" s="60">
        <v>3.9629999999999999E-2</v>
      </c>
      <c r="F1206" s="6">
        <f t="shared" si="225"/>
        <v>0</v>
      </c>
      <c r="G1206" s="7">
        <v>0.70252000000000003</v>
      </c>
      <c r="H1206" s="6">
        <f t="shared" si="217"/>
        <v>8781.5</v>
      </c>
      <c r="I1206" s="7">
        <v>0.55488999999999999</v>
      </c>
      <c r="J1206" s="6">
        <f t="shared" si="218"/>
        <v>44391.199999999997</v>
      </c>
      <c r="K1206" s="20"/>
      <c r="L1206" s="6">
        <f t="shared" si="219"/>
        <v>64000</v>
      </c>
      <c r="M1206" s="6">
        <f t="shared" si="220"/>
        <v>8781.5</v>
      </c>
      <c r="N1206" s="6">
        <f t="shared" si="221"/>
        <v>41092.499999999985</v>
      </c>
      <c r="O1206" s="6">
        <f t="shared" si="222"/>
        <v>0</v>
      </c>
      <c r="P1206" s="6">
        <f t="shared" si="227"/>
        <v>0</v>
      </c>
      <c r="Q1206" s="11">
        <f t="shared" si="223"/>
        <v>1306274.45</v>
      </c>
      <c r="R1206" s="11">
        <f t="shared" si="224"/>
        <v>0</v>
      </c>
      <c r="S1206" s="11">
        <f t="shared" si="226"/>
        <v>0</v>
      </c>
      <c r="T1206" s="20"/>
    </row>
    <row r="1207" spans="1:20" x14ac:dyDescent="0.25">
      <c r="A1207">
        <v>2021021912</v>
      </c>
      <c r="B1207">
        <v>6</v>
      </c>
      <c r="C1207" s="8">
        <v>0.75112999999999996</v>
      </c>
      <c r="D1207" s="6">
        <f t="shared" si="216"/>
        <v>112669.5</v>
      </c>
      <c r="E1207" s="60">
        <v>5.076E-2</v>
      </c>
      <c r="F1207" s="6">
        <f t="shared" si="225"/>
        <v>0</v>
      </c>
      <c r="G1207" s="7">
        <v>0.69044000000000005</v>
      </c>
      <c r="H1207" s="6">
        <f t="shared" si="217"/>
        <v>8630.5</v>
      </c>
      <c r="I1207" s="7">
        <v>0.51510999999999996</v>
      </c>
      <c r="J1207" s="6">
        <f t="shared" si="218"/>
        <v>41208.799999999996</v>
      </c>
      <c r="K1207" s="20"/>
      <c r="L1207" s="6">
        <f t="shared" si="219"/>
        <v>64000</v>
      </c>
      <c r="M1207" s="6">
        <f t="shared" si="220"/>
        <v>8630.5</v>
      </c>
      <c r="N1207" s="6">
        <f t="shared" si="221"/>
        <v>40039</v>
      </c>
      <c r="O1207" s="6">
        <f t="shared" si="222"/>
        <v>0</v>
      </c>
      <c r="P1207" s="6">
        <f t="shared" si="227"/>
        <v>0</v>
      </c>
      <c r="Q1207" s="11">
        <f t="shared" si="223"/>
        <v>1331740.7</v>
      </c>
      <c r="R1207" s="11">
        <f t="shared" si="224"/>
        <v>0</v>
      </c>
      <c r="S1207" s="11">
        <f t="shared" si="226"/>
        <v>0</v>
      </c>
      <c r="T1207" s="20"/>
    </row>
    <row r="1208" spans="1:20" x14ac:dyDescent="0.25">
      <c r="A1208">
        <v>2021021913</v>
      </c>
      <c r="B1208">
        <v>6</v>
      </c>
      <c r="C1208" s="8">
        <v>0.74007999999999996</v>
      </c>
      <c r="D1208" s="6">
        <f t="shared" si="216"/>
        <v>111012</v>
      </c>
      <c r="E1208" s="60">
        <v>4.9970000000000001E-2</v>
      </c>
      <c r="F1208" s="6">
        <f t="shared" si="225"/>
        <v>0</v>
      </c>
      <c r="G1208" s="7">
        <v>0.68306999999999995</v>
      </c>
      <c r="H1208" s="6">
        <f t="shared" si="217"/>
        <v>8538.375</v>
      </c>
      <c r="I1208" s="7">
        <v>0.46854000000000001</v>
      </c>
      <c r="J1208" s="6">
        <f t="shared" si="218"/>
        <v>37483.200000000004</v>
      </c>
      <c r="K1208" s="20"/>
      <c r="L1208" s="6">
        <f t="shared" si="219"/>
        <v>64000</v>
      </c>
      <c r="M1208" s="6">
        <f t="shared" si="220"/>
        <v>8538.375</v>
      </c>
      <c r="N1208" s="6">
        <f t="shared" si="221"/>
        <v>37483.200000000004</v>
      </c>
      <c r="O1208" s="6">
        <f t="shared" si="222"/>
        <v>990.42499999999563</v>
      </c>
      <c r="P1208" s="6">
        <f t="shared" si="227"/>
        <v>990.42499999999563</v>
      </c>
      <c r="Q1208" s="11">
        <f t="shared" si="223"/>
        <v>1350000</v>
      </c>
      <c r="R1208" s="11">
        <f t="shared" si="224"/>
        <v>990.42499999999563</v>
      </c>
      <c r="S1208" s="11">
        <f t="shared" si="226"/>
        <v>0</v>
      </c>
      <c r="T1208" s="20"/>
    </row>
    <row r="1209" spans="1:20" x14ac:dyDescent="0.25">
      <c r="A1209">
        <v>2021021914</v>
      </c>
      <c r="B1209">
        <v>6</v>
      </c>
      <c r="C1209" s="8">
        <v>0.72779000000000005</v>
      </c>
      <c r="D1209" s="6">
        <f t="shared" si="216"/>
        <v>109168.5</v>
      </c>
      <c r="E1209" s="60">
        <v>5.3400000000000003E-2</v>
      </c>
      <c r="F1209" s="6">
        <f t="shared" si="225"/>
        <v>0</v>
      </c>
      <c r="G1209" s="7">
        <v>0.67476999999999998</v>
      </c>
      <c r="H1209" s="6">
        <f t="shared" si="217"/>
        <v>8434.625</v>
      </c>
      <c r="I1209" s="7">
        <v>0.42868000000000001</v>
      </c>
      <c r="J1209" s="6">
        <f t="shared" si="218"/>
        <v>34294.400000000001</v>
      </c>
      <c r="K1209" s="20"/>
      <c r="L1209" s="6">
        <f t="shared" si="219"/>
        <v>64000</v>
      </c>
      <c r="M1209" s="6">
        <f t="shared" si="220"/>
        <v>8434.625</v>
      </c>
      <c r="N1209" s="6">
        <f t="shared" si="221"/>
        <v>34294.400000000001</v>
      </c>
      <c r="O1209" s="6">
        <f t="shared" si="222"/>
        <v>2439.4749999999985</v>
      </c>
      <c r="P1209" s="6">
        <f t="shared" si="227"/>
        <v>1449.0500000000029</v>
      </c>
      <c r="Q1209" s="11">
        <f t="shared" si="223"/>
        <v>1350000</v>
      </c>
      <c r="R1209" s="11">
        <f t="shared" si="224"/>
        <v>2439.4749999999985</v>
      </c>
      <c r="S1209" s="11">
        <f t="shared" si="226"/>
        <v>0</v>
      </c>
      <c r="T1209" s="20"/>
    </row>
    <row r="1210" spans="1:20" x14ac:dyDescent="0.25">
      <c r="A1210">
        <v>2021021915</v>
      </c>
      <c r="B1210">
        <v>6</v>
      </c>
      <c r="C1210" s="8">
        <v>0.71752000000000005</v>
      </c>
      <c r="D1210" s="6">
        <f t="shared" si="216"/>
        <v>107628</v>
      </c>
      <c r="E1210" s="60">
        <v>7.2239999999999999E-2</v>
      </c>
      <c r="F1210" s="6">
        <f t="shared" si="225"/>
        <v>0</v>
      </c>
      <c r="G1210" s="7">
        <v>0.65910000000000002</v>
      </c>
      <c r="H1210" s="6">
        <f t="shared" si="217"/>
        <v>8238.75</v>
      </c>
      <c r="I1210" s="7">
        <v>0.26375999999999999</v>
      </c>
      <c r="J1210" s="6">
        <f t="shared" si="218"/>
        <v>21100.799999999999</v>
      </c>
      <c r="K1210" s="20"/>
      <c r="L1210" s="6">
        <f t="shared" si="219"/>
        <v>64000</v>
      </c>
      <c r="M1210" s="6">
        <f t="shared" si="220"/>
        <v>8238.75</v>
      </c>
      <c r="N1210" s="6">
        <f t="shared" si="221"/>
        <v>21100.799999999999</v>
      </c>
      <c r="O1210" s="6">
        <f t="shared" si="222"/>
        <v>14288.45</v>
      </c>
      <c r="P1210" s="6">
        <f t="shared" si="227"/>
        <v>11848.975000000002</v>
      </c>
      <c r="Q1210" s="11">
        <f t="shared" si="223"/>
        <v>1350000</v>
      </c>
      <c r="R1210" s="11">
        <f t="shared" si="224"/>
        <v>14288.45</v>
      </c>
      <c r="S1210" s="11">
        <f t="shared" si="226"/>
        <v>0</v>
      </c>
      <c r="T1210" s="20"/>
    </row>
    <row r="1211" spans="1:20" x14ac:dyDescent="0.25">
      <c r="A1211">
        <v>2021021916</v>
      </c>
      <c r="B1211">
        <v>6</v>
      </c>
      <c r="C1211" s="8">
        <v>0.70879999999999999</v>
      </c>
      <c r="D1211" s="6">
        <f t="shared" si="216"/>
        <v>106320</v>
      </c>
      <c r="E1211" s="60">
        <v>0.11033999999999999</v>
      </c>
      <c r="F1211" s="6">
        <f t="shared" si="225"/>
        <v>0</v>
      </c>
      <c r="G1211" s="7">
        <v>0.63444</v>
      </c>
      <c r="H1211" s="6">
        <f t="shared" si="217"/>
        <v>7930.5</v>
      </c>
      <c r="I1211" s="7">
        <v>0.15504999999999999</v>
      </c>
      <c r="J1211" s="6">
        <f t="shared" si="218"/>
        <v>12404</v>
      </c>
      <c r="K1211" s="20"/>
      <c r="L1211" s="6">
        <f t="shared" si="219"/>
        <v>64000</v>
      </c>
      <c r="M1211" s="6">
        <f t="shared" si="220"/>
        <v>7930.5</v>
      </c>
      <c r="N1211" s="6">
        <f t="shared" si="221"/>
        <v>12404</v>
      </c>
      <c r="O1211" s="6">
        <f t="shared" si="222"/>
        <v>21985.5</v>
      </c>
      <c r="P1211" s="6">
        <f t="shared" si="227"/>
        <v>7697.0499999999993</v>
      </c>
      <c r="Q1211" s="11">
        <f t="shared" si="223"/>
        <v>1350000</v>
      </c>
      <c r="R1211" s="11">
        <f t="shared" si="224"/>
        <v>21985.5</v>
      </c>
      <c r="S1211" s="11">
        <f t="shared" si="226"/>
        <v>0</v>
      </c>
      <c r="T1211" s="20"/>
    </row>
    <row r="1212" spans="1:20" x14ac:dyDescent="0.25">
      <c r="A1212">
        <v>2021021917</v>
      </c>
      <c r="B1212">
        <v>6</v>
      </c>
      <c r="C1212" s="8">
        <v>0.70821000000000001</v>
      </c>
      <c r="D1212" s="6">
        <f t="shared" si="216"/>
        <v>106231.5</v>
      </c>
      <c r="E1212" s="60">
        <v>0.21132999999999999</v>
      </c>
      <c r="F1212" s="6">
        <f t="shared" si="225"/>
        <v>0</v>
      </c>
      <c r="G1212" s="7">
        <v>0.65720999999999996</v>
      </c>
      <c r="H1212" s="6">
        <f t="shared" si="217"/>
        <v>8215.125</v>
      </c>
      <c r="I1212" s="7">
        <v>3.9649999999999998E-2</v>
      </c>
      <c r="J1212" s="6">
        <f t="shared" si="218"/>
        <v>3172</v>
      </c>
      <c r="K1212" s="20"/>
      <c r="L1212" s="6">
        <f t="shared" si="219"/>
        <v>64000</v>
      </c>
      <c r="M1212" s="6">
        <f t="shared" si="220"/>
        <v>8215.125</v>
      </c>
      <c r="N1212" s="6">
        <f t="shared" si="221"/>
        <v>3172</v>
      </c>
      <c r="O1212" s="6">
        <f t="shared" si="222"/>
        <v>30844.375</v>
      </c>
      <c r="P1212" s="6">
        <f t="shared" si="227"/>
        <v>8858.875</v>
      </c>
      <c r="Q1212" s="11">
        <f t="shared" si="223"/>
        <v>1344621.875</v>
      </c>
      <c r="R1212" s="11">
        <f t="shared" si="224"/>
        <v>30844.375</v>
      </c>
      <c r="S1212" s="11">
        <f t="shared" si="226"/>
        <v>0</v>
      </c>
      <c r="T1212" s="20"/>
    </row>
    <row r="1213" spans="1:20" x14ac:dyDescent="0.25">
      <c r="A1213">
        <v>2021021918</v>
      </c>
      <c r="B1213">
        <v>6</v>
      </c>
      <c r="C1213" s="8">
        <v>0.72282000000000002</v>
      </c>
      <c r="D1213" s="6">
        <f t="shared" si="216"/>
        <v>108423</v>
      </c>
      <c r="E1213" s="60">
        <v>0.23571</v>
      </c>
      <c r="F1213" s="6">
        <f t="shared" si="225"/>
        <v>0</v>
      </c>
      <c r="G1213" s="7">
        <v>0.65234000000000003</v>
      </c>
      <c r="H1213" s="6">
        <f t="shared" si="217"/>
        <v>8154.25</v>
      </c>
      <c r="I1213" s="7">
        <v>0</v>
      </c>
      <c r="J1213" s="6">
        <f t="shared" si="218"/>
        <v>0</v>
      </c>
      <c r="K1213" s="20"/>
      <c r="L1213" s="6">
        <f t="shared" si="219"/>
        <v>64000</v>
      </c>
      <c r="M1213" s="6">
        <f t="shared" si="220"/>
        <v>8154.25</v>
      </c>
      <c r="N1213" s="6">
        <f t="shared" si="221"/>
        <v>0</v>
      </c>
      <c r="O1213" s="6">
        <f t="shared" si="222"/>
        <v>36268.75</v>
      </c>
      <c r="P1213" s="6">
        <f t="shared" si="227"/>
        <v>5424.375</v>
      </c>
      <c r="Q1213" s="11">
        <f t="shared" si="223"/>
        <v>1333819.375</v>
      </c>
      <c r="R1213" s="11">
        <f t="shared" si="224"/>
        <v>36268.75</v>
      </c>
      <c r="S1213" s="11">
        <f t="shared" si="226"/>
        <v>0</v>
      </c>
      <c r="T1213" s="20"/>
    </row>
    <row r="1214" spans="1:20" x14ac:dyDescent="0.25">
      <c r="A1214">
        <v>2021021919</v>
      </c>
      <c r="B1214">
        <v>6</v>
      </c>
      <c r="C1214" s="8">
        <v>0.74463999999999997</v>
      </c>
      <c r="D1214" s="6">
        <f t="shared" si="216"/>
        <v>111696</v>
      </c>
      <c r="E1214" s="60">
        <v>0.22387000000000001</v>
      </c>
      <c r="F1214" s="6">
        <f t="shared" si="225"/>
        <v>0</v>
      </c>
      <c r="G1214" s="7">
        <v>0.68825000000000003</v>
      </c>
      <c r="H1214" s="6">
        <f t="shared" si="217"/>
        <v>8603.125</v>
      </c>
      <c r="I1214" s="7">
        <v>0</v>
      </c>
      <c r="J1214" s="6">
        <f t="shared" si="218"/>
        <v>0</v>
      </c>
      <c r="K1214" s="20"/>
      <c r="L1214" s="6">
        <f t="shared" si="219"/>
        <v>64000</v>
      </c>
      <c r="M1214" s="6">
        <f t="shared" si="220"/>
        <v>8603.125</v>
      </c>
      <c r="N1214" s="6">
        <f t="shared" si="221"/>
        <v>0</v>
      </c>
      <c r="O1214" s="6">
        <f t="shared" si="222"/>
        <v>39092.875</v>
      </c>
      <c r="P1214" s="6">
        <f t="shared" si="227"/>
        <v>2824.125</v>
      </c>
      <c r="Q1214" s="11">
        <f t="shared" si="223"/>
        <v>1320192.75</v>
      </c>
      <c r="R1214" s="11">
        <f t="shared" si="224"/>
        <v>39092.875</v>
      </c>
      <c r="S1214" s="11">
        <f t="shared" si="226"/>
        <v>0</v>
      </c>
      <c r="T1214" s="20"/>
    </row>
    <row r="1215" spans="1:20" x14ac:dyDescent="0.25">
      <c r="A1215">
        <v>2021021920</v>
      </c>
      <c r="B1215">
        <v>6</v>
      </c>
      <c r="C1215" s="8">
        <v>0.74268999999999996</v>
      </c>
      <c r="D1215" s="6">
        <f t="shared" si="216"/>
        <v>111403.5</v>
      </c>
      <c r="E1215" s="60">
        <v>0.23055999999999999</v>
      </c>
      <c r="F1215" s="6">
        <f t="shared" si="225"/>
        <v>0</v>
      </c>
      <c r="G1215" s="7">
        <v>0.67432000000000003</v>
      </c>
      <c r="H1215" s="6">
        <f t="shared" si="217"/>
        <v>8429</v>
      </c>
      <c r="I1215" s="7">
        <v>0</v>
      </c>
      <c r="J1215" s="6">
        <f t="shared" si="218"/>
        <v>0</v>
      </c>
      <c r="K1215" s="20"/>
      <c r="L1215" s="6">
        <f t="shared" si="219"/>
        <v>64000</v>
      </c>
      <c r="M1215" s="6">
        <f t="shared" si="220"/>
        <v>8429</v>
      </c>
      <c r="N1215" s="6">
        <f t="shared" si="221"/>
        <v>0</v>
      </c>
      <c r="O1215" s="6">
        <f t="shared" si="222"/>
        <v>38974.5</v>
      </c>
      <c r="P1215" s="6">
        <f t="shared" si="227"/>
        <v>-118.375</v>
      </c>
      <c r="Q1215" s="11">
        <f t="shared" si="223"/>
        <v>1306684.5</v>
      </c>
      <c r="R1215" s="11">
        <f t="shared" si="224"/>
        <v>38974.5</v>
      </c>
      <c r="S1215" s="11">
        <f t="shared" si="226"/>
        <v>0</v>
      </c>
      <c r="T1215" s="20"/>
    </row>
    <row r="1216" spans="1:20" x14ac:dyDescent="0.25">
      <c r="A1216">
        <v>2021021921</v>
      </c>
      <c r="B1216">
        <v>6</v>
      </c>
      <c r="C1216" s="8">
        <v>0.73051999999999995</v>
      </c>
      <c r="D1216" s="6">
        <f t="shared" si="216"/>
        <v>109577.99999999999</v>
      </c>
      <c r="E1216" s="60">
        <v>0.31259999999999999</v>
      </c>
      <c r="F1216" s="6">
        <f t="shared" si="225"/>
        <v>0</v>
      </c>
      <c r="G1216" s="7">
        <v>0.65659000000000001</v>
      </c>
      <c r="H1216" s="6">
        <f t="shared" si="217"/>
        <v>8207.375</v>
      </c>
      <c r="I1216" s="7">
        <v>0</v>
      </c>
      <c r="J1216" s="6">
        <f t="shared" si="218"/>
        <v>0</v>
      </c>
      <c r="K1216" s="20"/>
      <c r="L1216" s="6">
        <f t="shared" si="219"/>
        <v>64000</v>
      </c>
      <c r="M1216" s="6">
        <f t="shared" si="220"/>
        <v>8207.375</v>
      </c>
      <c r="N1216" s="6">
        <f t="shared" si="221"/>
        <v>0</v>
      </c>
      <c r="O1216" s="6">
        <f t="shared" si="222"/>
        <v>37370.624999999985</v>
      </c>
      <c r="P1216" s="6">
        <f t="shared" si="227"/>
        <v>-1603.8750000000146</v>
      </c>
      <c r="Q1216" s="11">
        <f t="shared" si="223"/>
        <v>1294780.125</v>
      </c>
      <c r="R1216" s="11">
        <f t="shared" si="224"/>
        <v>37370.624999999985</v>
      </c>
      <c r="S1216" s="11">
        <f t="shared" si="226"/>
        <v>0</v>
      </c>
      <c r="T1216" s="20"/>
    </row>
    <row r="1217" spans="1:20" x14ac:dyDescent="0.25">
      <c r="A1217">
        <v>2021021922</v>
      </c>
      <c r="B1217">
        <v>6</v>
      </c>
      <c r="C1217" s="8">
        <v>0.71396999999999999</v>
      </c>
      <c r="D1217" s="6">
        <f t="shared" si="216"/>
        <v>107095.5</v>
      </c>
      <c r="E1217" s="60">
        <v>0.36707000000000001</v>
      </c>
      <c r="F1217" s="6">
        <f t="shared" si="225"/>
        <v>0</v>
      </c>
      <c r="G1217" s="7">
        <v>0.65029000000000003</v>
      </c>
      <c r="H1217" s="6">
        <f t="shared" si="217"/>
        <v>8128.625</v>
      </c>
      <c r="I1217" s="7">
        <v>0</v>
      </c>
      <c r="J1217" s="6">
        <f t="shared" si="218"/>
        <v>0</v>
      </c>
      <c r="K1217" s="20"/>
      <c r="L1217" s="6">
        <f t="shared" si="219"/>
        <v>64000</v>
      </c>
      <c r="M1217" s="6">
        <f t="shared" si="220"/>
        <v>8128.625</v>
      </c>
      <c r="N1217" s="6">
        <f t="shared" si="221"/>
        <v>0</v>
      </c>
      <c r="O1217" s="6">
        <f t="shared" si="222"/>
        <v>34966.875</v>
      </c>
      <c r="P1217" s="6">
        <f t="shared" si="227"/>
        <v>-2403.7499999999854</v>
      </c>
      <c r="Q1217" s="11">
        <f t="shared" si="223"/>
        <v>1285279.5</v>
      </c>
      <c r="R1217" s="11">
        <f t="shared" si="224"/>
        <v>34966.875</v>
      </c>
      <c r="S1217" s="11">
        <f t="shared" si="226"/>
        <v>0</v>
      </c>
      <c r="T1217" s="20"/>
    </row>
    <row r="1218" spans="1:20" x14ac:dyDescent="0.25">
      <c r="A1218">
        <v>2021021923</v>
      </c>
      <c r="B1218">
        <v>6</v>
      </c>
      <c r="C1218" s="8">
        <v>0.69076000000000004</v>
      </c>
      <c r="D1218" s="6">
        <f t="shared" si="216"/>
        <v>103614</v>
      </c>
      <c r="E1218" s="60">
        <v>0.40294999999999997</v>
      </c>
      <c r="F1218" s="6">
        <f t="shared" si="225"/>
        <v>0</v>
      </c>
      <c r="G1218" s="7">
        <v>0.60777999999999999</v>
      </c>
      <c r="H1218" s="6">
        <f t="shared" si="217"/>
        <v>7597.25</v>
      </c>
      <c r="I1218" s="7">
        <v>0</v>
      </c>
      <c r="J1218" s="6">
        <f t="shared" si="218"/>
        <v>0</v>
      </c>
      <c r="K1218" s="20"/>
      <c r="L1218" s="6">
        <f t="shared" si="219"/>
        <v>64000</v>
      </c>
      <c r="M1218" s="6">
        <f t="shared" si="220"/>
        <v>7597.25</v>
      </c>
      <c r="N1218" s="6">
        <f t="shared" si="221"/>
        <v>0</v>
      </c>
      <c r="O1218" s="6">
        <f t="shared" si="222"/>
        <v>32016.75</v>
      </c>
      <c r="P1218" s="6">
        <f t="shared" si="227"/>
        <v>-2950.125</v>
      </c>
      <c r="Q1218" s="11">
        <f t="shared" si="223"/>
        <v>1278729</v>
      </c>
      <c r="R1218" s="11">
        <f t="shared" si="224"/>
        <v>32016.75</v>
      </c>
      <c r="S1218" s="11">
        <f t="shared" si="226"/>
        <v>0</v>
      </c>
      <c r="T1218" s="20"/>
    </row>
    <row r="1219" spans="1:20" x14ac:dyDescent="0.25">
      <c r="A1219">
        <v>2021021924</v>
      </c>
      <c r="B1219">
        <v>6</v>
      </c>
      <c r="C1219" s="8">
        <v>0.66686999999999996</v>
      </c>
      <c r="D1219" s="6">
        <f t="shared" si="216"/>
        <v>100030.5</v>
      </c>
      <c r="E1219" s="60">
        <v>0.47649999999999998</v>
      </c>
      <c r="F1219" s="6">
        <f t="shared" si="225"/>
        <v>0</v>
      </c>
      <c r="G1219" s="7">
        <v>0.65478000000000003</v>
      </c>
      <c r="H1219" s="6">
        <f t="shared" si="217"/>
        <v>8184.75</v>
      </c>
      <c r="I1219" s="7">
        <v>0</v>
      </c>
      <c r="J1219" s="6">
        <f t="shared" si="218"/>
        <v>0</v>
      </c>
      <c r="K1219" s="20"/>
      <c r="L1219" s="6">
        <f t="shared" si="219"/>
        <v>64000</v>
      </c>
      <c r="M1219" s="6">
        <f t="shared" si="220"/>
        <v>8184.75</v>
      </c>
      <c r="N1219" s="6">
        <f t="shared" si="221"/>
        <v>0</v>
      </c>
      <c r="O1219" s="6">
        <f t="shared" si="222"/>
        <v>27845.75</v>
      </c>
      <c r="P1219" s="6">
        <f t="shared" si="227"/>
        <v>-4171</v>
      </c>
      <c r="Q1219" s="11">
        <f t="shared" si="223"/>
        <v>1276349.5</v>
      </c>
      <c r="R1219" s="11">
        <f t="shared" si="224"/>
        <v>27845.75</v>
      </c>
      <c r="S1219" s="11">
        <f t="shared" si="226"/>
        <v>0</v>
      </c>
      <c r="T1219" s="20"/>
    </row>
    <row r="1220" spans="1:20" x14ac:dyDescent="0.25">
      <c r="A1220">
        <v>2021022001</v>
      </c>
      <c r="B1220">
        <v>7</v>
      </c>
      <c r="C1220" s="8">
        <v>0.64963000000000004</v>
      </c>
      <c r="D1220" s="6">
        <f t="shared" si="216"/>
        <v>97444.5</v>
      </c>
      <c r="E1220" s="60">
        <v>0.57933000000000001</v>
      </c>
      <c r="F1220" s="6">
        <f t="shared" si="225"/>
        <v>0</v>
      </c>
      <c r="G1220" s="7">
        <v>0.65198999999999996</v>
      </c>
      <c r="H1220" s="6">
        <f t="shared" si="217"/>
        <v>8149.8749999999991</v>
      </c>
      <c r="I1220" s="7">
        <v>0</v>
      </c>
      <c r="J1220" s="6">
        <f t="shared" si="218"/>
        <v>0</v>
      </c>
      <c r="K1220" s="20"/>
      <c r="L1220" s="6">
        <f t="shared" si="219"/>
        <v>64000</v>
      </c>
      <c r="M1220" s="6">
        <f t="shared" si="220"/>
        <v>8149.8749999999991</v>
      </c>
      <c r="N1220" s="6">
        <f t="shared" si="221"/>
        <v>0</v>
      </c>
      <c r="O1220" s="6">
        <f t="shared" si="222"/>
        <v>25294.625</v>
      </c>
      <c r="P1220" s="6">
        <f t="shared" si="227"/>
        <v>-2551.125</v>
      </c>
      <c r="Q1220" s="11">
        <f t="shared" si="223"/>
        <v>1276521.125</v>
      </c>
      <c r="R1220" s="11">
        <f t="shared" si="224"/>
        <v>25294.625</v>
      </c>
      <c r="S1220" s="11">
        <f t="shared" si="226"/>
        <v>0</v>
      </c>
      <c r="T1220" s="20"/>
    </row>
    <row r="1221" spans="1:20" x14ac:dyDescent="0.25">
      <c r="A1221">
        <v>2021022002</v>
      </c>
      <c r="B1221">
        <v>7</v>
      </c>
      <c r="C1221" s="8">
        <v>0.64102000000000003</v>
      </c>
      <c r="D1221" s="6">
        <f t="shared" ref="D1221:D1284" si="228">D$18*C1221</f>
        <v>96153</v>
      </c>
      <c r="E1221" s="60">
        <v>0.59765999999999997</v>
      </c>
      <c r="F1221" s="6">
        <f t="shared" si="225"/>
        <v>0</v>
      </c>
      <c r="G1221" s="7">
        <v>0.62856999999999996</v>
      </c>
      <c r="H1221" s="6">
        <f t="shared" ref="H1221:H1284" si="229">H$18*G1221</f>
        <v>7857.1249999999991</v>
      </c>
      <c r="I1221" s="7">
        <v>0</v>
      </c>
      <c r="J1221" s="6">
        <f t="shared" ref="J1221:J1284" si="230">I1221*J$18</f>
        <v>0</v>
      </c>
      <c r="K1221" s="20"/>
      <c r="L1221" s="6">
        <f t="shared" si="219"/>
        <v>64000</v>
      </c>
      <c r="M1221" s="6">
        <f t="shared" si="220"/>
        <v>7857.1249999999991</v>
      </c>
      <c r="N1221" s="6">
        <f t="shared" si="221"/>
        <v>0</v>
      </c>
      <c r="O1221" s="6">
        <f t="shared" si="222"/>
        <v>24295.875</v>
      </c>
      <c r="P1221" s="6">
        <f t="shared" si="227"/>
        <v>-998.75</v>
      </c>
      <c r="Q1221" s="11">
        <f t="shared" si="223"/>
        <v>1277691.5</v>
      </c>
      <c r="R1221" s="11">
        <f t="shared" si="224"/>
        <v>24295.875</v>
      </c>
      <c r="S1221" s="11">
        <f t="shared" si="226"/>
        <v>0</v>
      </c>
      <c r="T1221" s="20"/>
    </row>
    <row r="1222" spans="1:20" x14ac:dyDescent="0.25">
      <c r="A1222">
        <v>2021022003</v>
      </c>
      <c r="B1222">
        <v>7</v>
      </c>
      <c r="C1222" s="8">
        <v>0.63705000000000001</v>
      </c>
      <c r="D1222" s="6">
        <f t="shared" si="228"/>
        <v>95557.5</v>
      </c>
      <c r="E1222" s="60">
        <v>0.58530000000000004</v>
      </c>
      <c r="F1222" s="6">
        <f t="shared" si="225"/>
        <v>0</v>
      </c>
      <c r="G1222" s="7">
        <v>0.61697000000000002</v>
      </c>
      <c r="H1222" s="6">
        <f t="shared" si="229"/>
        <v>7712.125</v>
      </c>
      <c r="I1222" s="7">
        <v>0</v>
      </c>
      <c r="J1222" s="6">
        <f t="shared" si="230"/>
        <v>0</v>
      </c>
      <c r="K1222" s="20"/>
      <c r="L1222" s="6">
        <f t="shared" si="219"/>
        <v>64000</v>
      </c>
      <c r="M1222" s="6">
        <f t="shared" si="220"/>
        <v>7712.125</v>
      </c>
      <c r="N1222" s="6">
        <f t="shared" si="221"/>
        <v>0</v>
      </c>
      <c r="O1222" s="6">
        <f t="shared" si="222"/>
        <v>23845.375</v>
      </c>
      <c r="P1222" s="6">
        <f t="shared" si="227"/>
        <v>-450.5</v>
      </c>
      <c r="Q1222" s="11">
        <f t="shared" si="223"/>
        <v>1279312.375</v>
      </c>
      <c r="R1222" s="11">
        <f t="shared" si="224"/>
        <v>23845.375</v>
      </c>
      <c r="S1222" s="11">
        <f t="shared" si="226"/>
        <v>0</v>
      </c>
      <c r="T1222" s="20"/>
    </row>
    <row r="1223" spans="1:20" x14ac:dyDescent="0.25">
      <c r="A1223">
        <v>2021022004</v>
      </c>
      <c r="B1223">
        <v>7</v>
      </c>
      <c r="C1223" s="8">
        <v>0.63788</v>
      </c>
      <c r="D1223" s="6">
        <f t="shared" si="228"/>
        <v>95682</v>
      </c>
      <c r="E1223" s="60">
        <v>0.58333999999999997</v>
      </c>
      <c r="F1223" s="6">
        <f t="shared" si="225"/>
        <v>0</v>
      </c>
      <c r="G1223" s="7">
        <v>0.62856999999999996</v>
      </c>
      <c r="H1223" s="6">
        <f t="shared" si="229"/>
        <v>7857.1249999999991</v>
      </c>
      <c r="I1223" s="7">
        <v>0</v>
      </c>
      <c r="J1223" s="6">
        <f t="shared" si="230"/>
        <v>0</v>
      </c>
      <c r="K1223" s="20"/>
      <c r="L1223" s="6">
        <f t="shared" si="219"/>
        <v>64000</v>
      </c>
      <c r="M1223" s="6">
        <f t="shared" si="220"/>
        <v>7857.1249999999991</v>
      </c>
      <c r="N1223" s="6">
        <f t="shared" si="221"/>
        <v>0</v>
      </c>
      <c r="O1223" s="6">
        <f t="shared" si="222"/>
        <v>23824.875</v>
      </c>
      <c r="P1223" s="6">
        <f t="shared" si="227"/>
        <v>-20.5</v>
      </c>
      <c r="Q1223" s="11">
        <f t="shared" si="223"/>
        <v>1280953.75</v>
      </c>
      <c r="R1223" s="11">
        <f t="shared" si="224"/>
        <v>23824.875</v>
      </c>
      <c r="S1223" s="11">
        <f t="shared" si="226"/>
        <v>0</v>
      </c>
      <c r="T1223" s="20"/>
    </row>
    <row r="1224" spans="1:20" x14ac:dyDescent="0.25">
      <c r="A1224">
        <v>2021022005</v>
      </c>
      <c r="B1224">
        <v>7</v>
      </c>
      <c r="C1224" s="8">
        <v>0.64505000000000001</v>
      </c>
      <c r="D1224" s="6">
        <f t="shared" si="228"/>
        <v>96757.5</v>
      </c>
      <c r="E1224" s="60">
        <v>0.58987999999999996</v>
      </c>
      <c r="F1224" s="6">
        <f t="shared" si="225"/>
        <v>0</v>
      </c>
      <c r="G1224" s="7">
        <v>0.61221000000000003</v>
      </c>
      <c r="H1224" s="6">
        <f t="shared" si="229"/>
        <v>7652.625</v>
      </c>
      <c r="I1224" s="7">
        <v>0</v>
      </c>
      <c r="J1224" s="6">
        <f t="shared" si="230"/>
        <v>0</v>
      </c>
      <c r="K1224" s="20"/>
      <c r="L1224" s="6">
        <f t="shared" si="219"/>
        <v>64000</v>
      </c>
      <c r="M1224" s="6">
        <f t="shared" si="220"/>
        <v>7652.625</v>
      </c>
      <c r="N1224" s="6">
        <f t="shared" si="221"/>
        <v>0</v>
      </c>
      <c r="O1224" s="6">
        <f t="shared" si="222"/>
        <v>25104.875</v>
      </c>
      <c r="P1224" s="6">
        <f t="shared" si="227"/>
        <v>1280</v>
      </c>
      <c r="Q1224" s="11">
        <f t="shared" si="223"/>
        <v>1281315.125</v>
      </c>
      <c r="R1224" s="11">
        <f t="shared" si="224"/>
        <v>25104.875</v>
      </c>
      <c r="S1224" s="11">
        <f t="shared" si="226"/>
        <v>0</v>
      </c>
      <c r="T1224" s="20"/>
    </row>
    <row r="1225" spans="1:20" x14ac:dyDescent="0.25">
      <c r="A1225">
        <v>2021022006</v>
      </c>
      <c r="B1225">
        <v>7</v>
      </c>
      <c r="C1225" s="8">
        <v>0.66330999999999996</v>
      </c>
      <c r="D1225" s="6">
        <f t="shared" si="228"/>
        <v>99496.5</v>
      </c>
      <c r="E1225" s="60">
        <v>0.53857999999999995</v>
      </c>
      <c r="F1225" s="6">
        <f t="shared" si="225"/>
        <v>0</v>
      </c>
      <c r="G1225" s="7">
        <v>0.60196000000000005</v>
      </c>
      <c r="H1225" s="6">
        <f t="shared" si="229"/>
        <v>7524.5000000000009</v>
      </c>
      <c r="I1225" s="7">
        <v>0</v>
      </c>
      <c r="J1225" s="6">
        <f t="shared" si="230"/>
        <v>0</v>
      </c>
      <c r="K1225" s="20"/>
      <c r="L1225" s="6">
        <f t="shared" si="219"/>
        <v>64000</v>
      </c>
      <c r="M1225" s="6">
        <f t="shared" si="220"/>
        <v>7524.5000000000009</v>
      </c>
      <c r="N1225" s="6">
        <f t="shared" si="221"/>
        <v>0</v>
      </c>
      <c r="O1225" s="6">
        <f t="shared" si="222"/>
        <v>27972</v>
      </c>
      <c r="P1225" s="6">
        <f t="shared" si="227"/>
        <v>2867.125</v>
      </c>
      <c r="Q1225" s="11">
        <f t="shared" si="223"/>
        <v>1278809.375</v>
      </c>
      <c r="R1225" s="11">
        <f t="shared" si="224"/>
        <v>27972</v>
      </c>
      <c r="S1225" s="11">
        <f t="shared" si="226"/>
        <v>0</v>
      </c>
      <c r="T1225" s="20"/>
    </row>
    <row r="1226" spans="1:20" x14ac:dyDescent="0.25">
      <c r="A1226">
        <v>2021022007</v>
      </c>
      <c r="B1226">
        <v>7</v>
      </c>
      <c r="C1226" s="8">
        <v>0.68647000000000002</v>
      </c>
      <c r="D1226" s="6">
        <f t="shared" si="228"/>
        <v>102970.5</v>
      </c>
      <c r="E1226" s="60">
        <v>0.53710999999999998</v>
      </c>
      <c r="F1226" s="6">
        <f t="shared" si="225"/>
        <v>0</v>
      </c>
      <c r="G1226" s="7">
        <v>0.68137000000000003</v>
      </c>
      <c r="H1226" s="6">
        <f t="shared" si="229"/>
        <v>8517.125</v>
      </c>
      <c r="I1226" s="7">
        <v>0</v>
      </c>
      <c r="J1226" s="6">
        <f t="shared" si="230"/>
        <v>0</v>
      </c>
      <c r="K1226" s="20"/>
      <c r="L1226" s="6">
        <f t="shared" si="219"/>
        <v>64000</v>
      </c>
      <c r="M1226" s="6">
        <f t="shared" si="220"/>
        <v>8517.125</v>
      </c>
      <c r="N1226" s="6">
        <f t="shared" si="221"/>
        <v>0</v>
      </c>
      <c r="O1226" s="6">
        <f t="shared" si="222"/>
        <v>30453.375</v>
      </c>
      <c r="P1226" s="6">
        <f t="shared" si="227"/>
        <v>2481.375</v>
      </c>
      <c r="Q1226" s="11">
        <f t="shared" si="223"/>
        <v>1273822.25</v>
      </c>
      <c r="R1226" s="11">
        <f t="shared" si="224"/>
        <v>30453.375</v>
      </c>
      <c r="S1226" s="11">
        <f t="shared" si="226"/>
        <v>0</v>
      </c>
      <c r="T1226" s="20"/>
    </row>
    <row r="1227" spans="1:20" x14ac:dyDescent="0.25">
      <c r="A1227">
        <v>2021022008</v>
      </c>
      <c r="B1227">
        <v>7</v>
      </c>
      <c r="C1227" s="8">
        <v>0.70537000000000005</v>
      </c>
      <c r="D1227" s="6">
        <f t="shared" si="228"/>
        <v>105805.50000000001</v>
      </c>
      <c r="E1227" s="60">
        <v>0.51190999999999998</v>
      </c>
      <c r="F1227" s="6">
        <f t="shared" si="225"/>
        <v>0</v>
      </c>
      <c r="G1227" s="7">
        <v>0.71526999999999996</v>
      </c>
      <c r="H1227" s="6">
        <f t="shared" si="229"/>
        <v>8940.875</v>
      </c>
      <c r="I1227" s="7">
        <v>5.0680000000000003E-2</v>
      </c>
      <c r="J1227" s="6">
        <f t="shared" si="230"/>
        <v>4054.4</v>
      </c>
      <c r="K1227" s="20"/>
      <c r="L1227" s="6">
        <f t="shared" si="219"/>
        <v>64000</v>
      </c>
      <c r="M1227" s="6">
        <f t="shared" si="220"/>
        <v>8940.875</v>
      </c>
      <c r="N1227" s="6">
        <f t="shared" si="221"/>
        <v>4054.4</v>
      </c>
      <c r="O1227" s="6">
        <f t="shared" si="222"/>
        <v>28810.225000000013</v>
      </c>
      <c r="P1227" s="6">
        <f t="shared" si="227"/>
        <v>-1643.1499999999869</v>
      </c>
      <c r="Q1227" s="11">
        <f t="shared" si="223"/>
        <v>1270478.2749999999</v>
      </c>
      <c r="R1227" s="11">
        <f t="shared" si="224"/>
        <v>28810.225000000013</v>
      </c>
      <c r="S1227" s="11">
        <f t="shared" si="226"/>
        <v>0</v>
      </c>
      <c r="T1227" s="20"/>
    </row>
    <row r="1228" spans="1:20" x14ac:dyDescent="0.25">
      <c r="A1228">
        <v>2021022009</v>
      </c>
      <c r="B1228">
        <v>7</v>
      </c>
      <c r="C1228" s="8">
        <v>0.71182999999999996</v>
      </c>
      <c r="D1228" s="6">
        <f t="shared" si="228"/>
        <v>106774.5</v>
      </c>
      <c r="E1228" s="60">
        <v>0.44581999999999999</v>
      </c>
      <c r="F1228" s="6">
        <f t="shared" si="225"/>
        <v>0</v>
      </c>
      <c r="G1228" s="7">
        <v>0.74121000000000004</v>
      </c>
      <c r="H1228" s="6">
        <f t="shared" si="229"/>
        <v>9265.125</v>
      </c>
      <c r="I1228" s="7">
        <v>0.24560999999999999</v>
      </c>
      <c r="J1228" s="6">
        <f t="shared" si="230"/>
        <v>19648.8</v>
      </c>
      <c r="K1228" s="20"/>
      <c r="L1228" s="6">
        <f t="shared" si="219"/>
        <v>64000</v>
      </c>
      <c r="M1228" s="6">
        <f t="shared" si="220"/>
        <v>9265.125</v>
      </c>
      <c r="N1228" s="6">
        <f t="shared" si="221"/>
        <v>19648.8</v>
      </c>
      <c r="O1228" s="6">
        <f t="shared" si="222"/>
        <v>13860.575000000001</v>
      </c>
      <c r="P1228" s="6">
        <f t="shared" si="227"/>
        <v>-14949.650000000012</v>
      </c>
      <c r="Q1228" s="11">
        <f t="shared" si="223"/>
        <v>1282083.95</v>
      </c>
      <c r="R1228" s="11">
        <f t="shared" si="224"/>
        <v>13860.575000000001</v>
      </c>
      <c r="S1228" s="11">
        <f t="shared" si="226"/>
        <v>0</v>
      </c>
      <c r="T1228" s="20"/>
    </row>
    <row r="1229" spans="1:20" x14ac:dyDescent="0.25">
      <c r="A1229">
        <v>2021022010</v>
      </c>
      <c r="B1229">
        <v>7</v>
      </c>
      <c r="C1229" s="8">
        <v>0.70538999999999996</v>
      </c>
      <c r="D1229" s="6">
        <f t="shared" si="228"/>
        <v>105808.5</v>
      </c>
      <c r="E1229" s="60">
        <v>0.44749</v>
      </c>
      <c r="F1229" s="6">
        <f t="shared" si="225"/>
        <v>0</v>
      </c>
      <c r="G1229" s="7">
        <v>0.74195</v>
      </c>
      <c r="H1229" s="6">
        <f t="shared" si="229"/>
        <v>9274.375</v>
      </c>
      <c r="I1229" s="7">
        <v>0.38721</v>
      </c>
      <c r="J1229" s="6">
        <f t="shared" si="230"/>
        <v>30976.799999999999</v>
      </c>
      <c r="K1229" s="20"/>
      <c r="L1229" s="6">
        <f t="shared" si="219"/>
        <v>64000</v>
      </c>
      <c r="M1229" s="6">
        <f t="shared" si="220"/>
        <v>9274.375</v>
      </c>
      <c r="N1229" s="6">
        <f t="shared" si="221"/>
        <v>30976.799999999999</v>
      </c>
      <c r="O1229" s="6">
        <f t="shared" si="222"/>
        <v>1557.3250000000007</v>
      </c>
      <c r="P1229" s="6">
        <f t="shared" si="227"/>
        <v>-12303.25</v>
      </c>
      <c r="Q1229" s="11">
        <f t="shared" si="223"/>
        <v>1305992.875</v>
      </c>
      <c r="R1229" s="11">
        <f t="shared" si="224"/>
        <v>1557.3250000000007</v>
      </c>
      <c r="S1229" s="11">
        <f t="shared" si="226"/>
        <v>0</v>
      </c>
      <c r="T1229" s="20"/>
    </row>
    <row r="1230" spans="1:20" x14ac:dyDescent="0.25">
      <c r="A1230">
        <v>2021022011</v>
      </c>
      <c r="B1230">
        <v>7</v>
      </c>
      <c r="C1230" s="8">
        <v>0.69533</v>
      </c>
      <c r="D1230" s="6">
        <f t="shared" si="228"/>
        <v>104299.5</v>
      </c>
      <c r="E1230" s="60">
        <v>0.43964999999999999</v>
      </c>
      <c r="F1230" s="6">
        <f t="shared" si="225"/>
        <v>0</v>
      </c>
      <c r="G1230" s="7">
        <v>0.74372000000000005</v>
      </c>
      <c r="H1230" s="6">
        <f t="shared" si="229"/>
        <v>9296.5</v>
      </c>
      <c r="I1230" s="7">
        <v>0.42655999999999999</v>
      </c>
      <c r="J1230" s="6">
        <f t="shared" si="230"/>
        <v>34124.800000000003</v>
      </c>
      <c r="K1230" s="20"/>
      <c r="L1230" s="6">
        <f t="shared" si="219"/>
        <v>64000</v>
      </c>
      <c r="M1230" s="6">
        <f t="shared" si="220"/>
        <v>9296.5</v>
      </c>
      <c r="N1230" s="6">
        <f t="shared" si="221"/>
        <v>31003</v>
      </c>
      <c r="O1230" s="6">
        <f t="shared" si="222"/>
        <v>0</v>
      </c>
      <c r="P1230" s="6">
        <f t="shared" si="227"/>
        <v>-1557.3250000000007</v>
      </c>
      <c r="Q1230" s="11">
        <f t="shared" si="223"/>
        <v>1331459.125</v>
      </c>
      <c r="R1230" s="11">
        <f t="shared" si="224"/>
        <v>0</v>
      </c>
      <c r="S1230" s="11">
        <f t="shared" si="226"/>
        <v>0</v>
      </c>
      <c r="T1230" s="20"/>
    </row>
    <row r="1231" spans="1:20" x14ac:dyDescent="0.25">
      <c r="A1231">
        <v>2021022012</v>
      </c>
      <c r="B1231">
        <v>7</v>
      </c>
      <c r="C1231" s="8">
        <v>0.68254999999999999</v>
      </c>
      <c r="D1231" s="6">
        <f t="shared" si="228"/>
        <v>102382.5</v>
      </c>
      <c r="E1231" s="60">
        <v>0.47009000000000001</v>
      </c>
      <c r="F1231" s="6">
        <f t="shared" si="225"/>
        <v>0</v>
      </c>
      <c r="G1231" s="7">
        <v>0.75495999999999996</v>
      </c>
      <c r="H1231" s="6">
        <f t="shared" si="229"/>
        <v>9437</v>
      </c>
      <c r="I1231" s="7">
        <v>0.45931</v>
      </c>
      <c r="J1231" s="6">
        <f t="shared" si="230"/>
        <v>36744.800000000003</v>
      </c>
      <c r="K1231" s="20"/>
      <c r="L1231" s="6">
        <f t="shared" si="219"/>
        <v>64000</v>
      </c>
      <c r="M1231" s="6">
        <f t="shared" si="220"/>
        <v>9437</v>
      </c>
      <c r="N1231" s="6">
        <f t="shared" si="221"/>
        <v>28945.5</v>
      </c>
      <c r="O1231" s="6">
        <f t="shared" si="222"/>
        <v>0</v>
      </c>
      <c r="P1231" s="6">
        <f t="shared" si="227"/>
        <v>0</v>
      </c>
      <c r="Q1231" s="11">
        <f t="shared" si="223"/>
        <v>1350000</v>
      </c>
      <c r="R1231" s="11">
        <f t="shared" si="224"/>
        <v>0</v>
      </c>
      <c r="S1231" s="11">
        <f t="shared" si="226"/>
        <v>0</v>
      </c>
      <c r="T1231" s="20"/>
    </row>
    <row r="1232" spans="1:20" x14ac:dyDescent="0.25">
      <c r="A1232">
        <v>2021022013</v>
      </c>
      <c r="B1232">
        <v>7</v>
      </c>
      <c r="C1232" s="8">
        <v>0.66881000000000002</v>
      </c>
      <c r="D1232" s="6">
        <f t="shared" si="228"/>
        <v>100321.5</v>
      </c>
      <c r="E1232" s="60">
        <v>0.54562999999999995</v>
      </c>
      <c r="F1232" s="6">
        <f t="shared" si="225"/>
        <v>0</v>
      </c>
      <c r="G1232" s="7">
        <v>0.75029000000000001</v>
      </c>
      <c r="H1232" s="6">
        <f t="shared" si="229"/>
        <v>9378.625</v>
      </c>
      <c r="I1232" s="7">
        <v>0.45763999999999999</v>
      </c>
      <c r="J1232" s="6">
        <f t="shared" si="230"/>
        <v>36611.199999999997</v>
      </c>
      <c r="K1232" s="20"/>
      <c r="L1232" s="6">
        <f t="shared" si="219"/>
        <v>64000</v>
      </c>
      <c r="M1232" s="6">
        <f t="shared" si="220"/>
        <v>9378.625</v>
      </c>
      <c r="N1232" s="6">
        <f t="shared" si="221"/>
        <v>26942.875</v>
      </c>
      <c r="O1232" s="6">
        <f t="shared" si="222"/>
        <v>0</v>
      </c>
      <c r="P1232" s="6">
        <f t="shared" si="227"/>
        <v>0</v>
      </c>
      <c r="Q1232" s="11">
        <f t="shared" si="223"/>
        <v>1350000</v>
      </c>
      <c r="R1232" s="11">
        <f t="shared" si="224"/>
        <v>0</v>
      </c>
      <c r="S1232" s="11">
        <f t="shared" si="226"/>
        <v>0</v>
      </c>
      <c r="T1232" s="20"/>
    </row>
    <row r="1233" spans="1:20" x14ac:dyDescent="0.25">
      <c r="A1233">
        <v>2021022014</v>
      </c>
      <c r="B1233">
        <v>7</v>
      </c>
      <c r="C1233" s="8">
        <v>0.65522000000000002</v>
      </c>
      <c r="D1233" s="6">
        <f t="shared" si="228"/>
        <v>98283</v>
      </c>
      <c r="E1233" s="60">
        <v>0.61870999999999998</v>
      </c>
      <c r="F1233" s="6">
        <f t="shared" si="225"/>
        <v>0</v>
      </c>
      <c r="G1233" s="7">
        <v>0.74312999999999996</v>
      </c>
      <c r="H1233" s="6">
        <f t="shared" si="229"/>
        <v>9289.125</v>
      </c>
      <c r="I1233" s="7">
        <v>0.49390000000000001</v>
      </c>
      <c r="J1233" s="6">
        <f t="shared" si="230"/>
        <v>39512</v>
      </c>
      <c r="K1233" s="20"/>
      <c r="L1233" s="6">
        <f t="shared" si="219"/>
        <v>64000</v>
      </c>
      <c r="M1233" s="6">
        <f t="shared" si="220"/>
        <v>9289.125</v>
      </c>
      <c r="N1233" s="6">
        <f t="shared" si="221"/>
        <v>24993.875</v>
      </c>
      <c r="O1233" s="6">
        <f t="shared" si="222"/>
        <v>0</v>
      </c>
      <c r="P1233" s="6">
        <f t="shared" si="227"/>
        <v>0</v>
      </c>
      <c r="Q1233" s="11">
        <f t="shared" si="223"/>
        <v>1350000</v>
      </c>
      <c r="R1233" s="11">
        <f t="shared" si="224"/>
        <v>0</v>
      </c>
      <c r="S1233" s="11">
        <f t="shared" si="226"/>
        <v>0</v>
      </c>
      <c r="T1233" s="20"/>
    </row>
    <row r="1234" spans="1:20" x14ac:dyDescent="0.25">
      <c r="A1234">
        <v>2021022015</v>
      </c>
      <c r="B1234">
        <v>7</v>
      </c>
      <c r="C1234" s="8">
        <v>0.64449000000000001</v>
      </c>
      <c r="D1234" s="6">
        <f t="shared" si="228"/>
        <v>96673.5</v>
      </c>
      <c r="E1234" s="60">
        <v>0.64339999999999997</v>
      </c>
      <c r="F1234" s="6">
        <f t="shared" si="225"/>
        <v>0</v>
      </c>
      <c r="G1234" s="7">
        <v>0.74085000000000001</v>
      </c>
      <c r="H1234" s="6">
        <f t="shared" si="229"/>
        <v>9260.625</v>
      </c>
      <c r="I1234" s="7">
        <v>0.46822999999999998</v>
      </c>
      <c r="J1234" s="6">
        <f t="shared" si="230"/>
        <v>37458.400000000001</v>
      </c>
      <c r="K1234" s="20"/>
      <c r="L1234" s="6">
        <f t="shared" si="219"/>
        <v>64000</v>
      </c>
      <c r="M1234" s="6">
        <f t="shared" si="220"/>
        <v>9260.625</v>
      </c>
      <c r="N1234" s="6">
        <f t="shared" si="221"/>
        <v>23412.875</v>
      </c>
      <c r="O1234" s="6">
        <f t="shared" si="222"/>
        <v>0</v>
      </c>
      <c r="P1234" s="6">
        <f t="shared" si="227"/>
        <v>0</v>
      </c>
      <c r="Q1234" s="11">
        <f t="shared" si="223"/>
        <v>1350000</v>
      </c>
      <c r="R1234" s="11">
        <f t="shared" si="224"/>
        <v>0</v>
      </c>
      <c r="S1234" s="11">
        <f t="shared" si="226"/>
        <v>0</v>
      </c>
      <c r="T1234" s="20"/>
    </row>
    <row r="1235" spans="1:20" x14ac:dyDescent="0.25">
      <c r="A1235">
        <v>2021022016</v>
      </c>
      <c r="B1235">
        <v>7</v>
      </c>
      <c r="C1235" s="8">
        <v>0.64310999999999996</v>
      </c>
      <c r="D1235" s="6">
        <f t="shared" si="228"/>
        <v>96466.5</v>
      </c>
      <c r="E1235" s="60">
        <v>0.70269999999999999</v>
      </c>
      <c r="F1235" s="6">
        <f t="shared" si="225"/>
        <v>0</v>
      </c>
      <c r="G1235" s="7">
        <v>0.74514000000000002</v>
      </c>
      <c r="H1235" s="6">
        <f t="shared" si="229"/>
        <v>9314.25</v>
      </c>
      <c r="I1235" s="7">
        <v>0.32880999999999999</v>
      </c>
      <c r="J1235" s="6">
        <f t="shared" si="230"/>
        <v>26304.799999999999</v>
      </c>
      <c r="K1235" s="20"/>
      <c r="L1235" s="6">
        <f t="shared" si="219"/>
        <v>64000</v>
      </c>
      <c r="M1235" s="6">
        <f t="shared" si="220"/>
        <v>9314.25</v>
      </c>
      <c r="N1235" s="6">
        <f t="shared" si="221"/>
        <v>23152.25</v>
      </c>
      <c r="O1235" s="6">
        <f t="shared" si="222"/>
        <v>0</v>
      </c>
      <c r="P1235" s="6">
        <f t="shared" si="227"/>
        <v>0</v>
      </c>
      <c r="Q1235" s="11">
        <f t="shared" si="223"/>
        <v>1350000</v>
      </c>
      <c r="R1235" s="11">
        <f t="shared" si="224"/>
        <v>0</v>
      </c>
      <c r="S1235" s="11">
        <f t="shared" si="226"/>
        <v>0</v>
      </c>
      <c r="T1235" s="20"/>
    </row>
    <row r="1236" spans="1:20" x14ac:dyDescent="0.25">
      <c r="A1236">
        <v>2021022017</v>
      </c>
      <c r="B1236">
        <v>7</v>
      </c>
      <c r="C1236" s="8">
        <v>0.65464</v>
      </c>
      <c r="D1236" s="6">
        <f t="shared" si="228"/>
        <v>98196</v>
      </c>
      <c r="E1236" s="60">
        <v>0.69406000000000001</v>
      </c>
      <c r="F1236" s="6">
        <f t="shared" si="225"/>
        <v>0</v>
      </c>
      <c r="G1236" s="7">
        <v>0.72860999999999998</v>
      </c>
      <c r="H1236" s="6">
        <f t="shared" si="229"/>
        <v>9107.625</v>
      </c>
      <c r="I1236" s="7">
        <v>0.10748000000000001</v>
      </c>
      <c r="J1236" s="6">
        <f t="shared" si="230"/>
        <v>8598.4</v>
      </c>
      <c r="K1236" s="20"/>
      <c r="L1236" s="6">
        <f t="shared" ref="L1236:L1299" si="231">IF(D1236-F1236&gt;C$17,C$17,D1236-F1236)</f>
        <v>64000</v>
      </c>
      <c r="M1236" s="6">
        <f t="shared" ref="M1236:M1299" si="232">IF(D1236-F1236-L1236&gt;H1236,H1236,D1236-F1236-L1236)</f>
        <v>9107.625</v>
      </c>
      <c r="N1236" s="6">
        <f t="shared" ref="N1236:N1299" si="233">IF(D1236-F1236-L1236-M1236&gt;J1236,J1236,D1236-F1236-L1236-M1236)</f>
        <v>8598.4</v>
      </c>
      <c r="O1236" s="6">
        <f t="shared" ref="O1236:O1299" si="234">D1236-F1236-L1236-M1236-N1236</f>
        <v>16489.974999999999</v>
      </c>
      <c r="P1236" s="6">
        <f t="shared" si="227"/>
        <v>16489.974999999999</v>
      </c>
      <c r="Q1236" s="11">
        <f t="shared" ref="Q1236:Q1299" si="235">IF(AA$25*P$17-AA$24+Q1235-O1236&gt;Q$19,Q$19,IF(AA$25*P$17-AA$24+Q1235-O1236&lt;0,0,AA$25*P$17-AA$24+Q1235-O1236))</f>
        <v>1350000</v>
      </c>
      <c r="R1236" s="11">
        <f t="shared" ref="R1236:R1299" si="236">IF(Q1235-Q1236+P$17-AA$24&lt;O1236,Q1235-Q1236+P$17-AA$24,O1236)</f>
        <v>16489.974999999999</v>
      </c>
      <c r="S1236" s="11">
        <f t="shared" si="226"/>
        <v>0</v>
      </c>
      <c r="T1236" s="20"/>
    </row>
    <row r="1237" spans="1:20" x14ac:dyDescent="0.25">
      <c r="A1237">
        <v>2021022018</v>
      </c>
      <c r="B1237">
        <v>7</v>
      </c>
      <c r="C1237" s="8">
        <v>0.68262999999999996</v>
      </c>
      <c r="D1237" s="6">
        <f t="shared" si="228"/>
        <v>102394.5</v>
      </c>
      <c r="E1237" s="60">
        <v>0.71453999999999995</v>
      </c>
      <c r="F1237" s="6">
        <f t="shared" ref="F1237:F1300" si="237">F$18*E1237</f>
        <v>0</v>
      </c>
      <c r="G1237" s="7">
        <v>0.67418</v>
      </c>
      <c r="H1237" s="6">
        <f t="shared" si="229"/>
        <v>8427.25</v>
      </c>
      <c r="I1237" s="7">
        <v>2.1700000000000001E-3</v>
      </c>
      <c r="J1237" s="6">
        <f t="shared" si="230"/>
        <v>173.6</v>
      </c>
      <c r="K1237" s="20"/>
      <c r="L1237" s="6">
        <f t="shared" si="231"/>
        <v>64000</v>
      </c>
      <c r="M1237" s="6">
        <f t="shared" si="232"/>
        <v>8427.25</v>
      </c>
      <c r="N1237" s="6">
        <f t="shared" si="233"/>
        <v>173.6</v>
      </c>
      <c r="O1237" s="6">
        <f t="shared" si="234"/>
        <v>29793.65</v>
      </c>
      <c r="P1237" s="6">
        <f t="shared" si="227"/>
        <v>13303.675000000003</v>
      </c>
      <c r="Q1237" s="11">
        <f t="shared" si="235"/>
        <v>1345672.6</v>
      </c>
      <c r="R1237" s="11">
        <f t="shared" si="236"/>
        <v>29793.65</v>
      </c>
      <c r="S1237" s="11">
        <f t="shared" ref="S1237:S1300" si="238">O1237-R1237</f>
        <v>0</v>
      </c>
      <c r="T1237" s="20"/>
    </row>
    <row r="1238" spans="1:20" x14ac:dyDescent="0.25">
      <c r="A1238">
        <v>2021022019</v>
      </c>
      <c r="B1238">
        <v>7</v>
      </c>
      <c r="C1238" s="8">
        <v>0.71982999999999997</v>
      </c>
      <c r="D1238" s="6">
        <f t="shared" si="228"/>
        <v>107974.5</v>
      </c>
      <c r="E1238" s="60">
        <v>0.74592000000000003</v>
      </c>
      <c r="F1238" s="6">
        <f t="shared" si="237"/>
        <v>0</v>
      </c>
      <c r="G1238" s="7">
        <v>0.62844</v>
      </c>
      <c r="H1238" s="6">
        <f t="shared" si="229"/>
        <v>7855.5</v>
      </c>
      <c r="I1238" s="7">
        <v>0</v>
      </c>
      <c r="J1238" s="6">
        <f t="shared" si="230"/>
        <v>0</v>
      </c>
      <c r="K1238" s="20"/>
      <c r="L1238" s="6">
        <f t="shared" si="231"/>
        <v>64000</v>
      </c>
      <c r="M1238" s="6">
        <f t="shared" si="232"/>
        <v>7855.5</v>
      </c>
      <c r="N1238" s="6">
        <f t="shared" si="233"/>
        <v>0</v>
      </c>
      <c r="O1238" s="6">
        <f t="shared" si="234"/>
        <v>36119</v>
      </c>
      <c r="P1238" s="6">
        <f t="shared" ref="P1238:P1301" si="239">O1238-O1237</f>
        <v>6325.3499999999985</v>
      </c>
      <c r="Q1238" s="11">
        <f t="shared" si="235"/>
        <v>1335019.8500000001</v>
      </c>
      <c r="R1238" s="11">
        <f t="shared" si="236"/>
        <v>36119</v>
      </c>
      <c r="S1238" s="11">
        <f t="shared" si="238"/>
        <v>0</v>
      </c>
      <c r="T1238" s="20"/>
    </row>
    <row r="1239" spans="1:20" x14ac:dyDescent="0.25">
      <c r="A1239">
        <v>2021022020</v>
      </c>
      <c r="B1239">
        <v>7</v>
      </c>
      <c r="C1239" s="8">
        <v>0.72955999999999999</v>
      </c>
      <c r="D1239" s="6">
        <f t="shared" si="228"/>
        <v>109434</v>
      </c>
      <c r="E1239" s="60">
        <v>0.77886</v>
      </c>
      <c r="F1239" s="6">
        <f t="shared" si="237"/>
        <v>0</v>
      </c>
      <c r="G1239" s="7">
        <v>0.63499000000000005</v>
      </c>
      <c r="H1239" s="6">
        <f t="shared" si="229"/>
        <v>7937.3750000000009</v>
      </c>
      <c r="I1239" s="7">
        <v>0</v>
      </c>
      <c r="J1239" s="6">
        <f t="shared" si="230"/>
        <v>0</v>
      </c>
      <c r="K1239" s="20"/>
      <c r="L1239" s="6">
        <f t="shared" si="231"/>
        <v>64000</v>
      </c>
      <c r="M1239" s="6">
        <f t="shared" si="232"/>
        <v>7937.3750000000009</v>
      </c>
      <c r="N1239" s="6">
        <f t="shared" si="233"/>
        <v>0</v>
      </c>
      <c r="O1239" s="6">
        <f t="shared" si="234"/>
        <v>37496.625</v>
      </c>
      <c r="P1239" s="6">
        <f t="shared" si="239"/>
        <v>1377.625</v>
      </c>
      <c r="Q1239" s="11">
        <f t="shared" si="235"/>
        <v>1322989.4750000001</v>
      </c>
      <c r="R1239" s="11">
        <f t="shared" si="236"/>
        <v>37496.625</v>
      </c>
      <c r="S1239" s="11">
        <f t="shared" si="238"/>
        <v>0</v>
      </c>
      <c r="T1239" s="20"/>
    </row>
    <row r="1240" spans="1:20" x14ac:dyDescent="0.25">
      <c r="A1240">
        <v>2021022021</v>
      </c>
      <c r="B1240">
        <v>7</v>
      </c>
      <c r="C1240" s="8">
        <v>0.72460999999999998</v>
      </c>
      <c r="D1240" s="6">
        <f t="shared" si="228"/>
        <v>108691.5</v>
      </c>
      <c r="E1240" s="60">
        <v>0.78147</v>
      </c>
      <c r="F1240" s="6">
        <f t="shared" si="237"/>
        <v>0</v>
      </c>
      <c r="G1240" s="7">
        <v>0.64280999999999999</v>
      </c>
      <c r="H1240" s="6">
        <f t="shared" si="229"/>
        <v>8035.125</v>
      </c>
      <c r="I1240" s="7">
        <v>0</v>
      </c>
      <c r="J1240" s="6">
        <f t="shared" si="230"/>
        <v>0</v>
      </c>
      <c r="K1240" s="20"/>
      <c r="L1240" s="6">
        <f t="shared" si="231"/>
        <v>64000</v>
      </c>
      <c r="M1240" s="6">
        <f t="shared" si="232"/>
        <v>8035.125</v>
      </c>
      <c r="N1240" s="6">
        <f t="shared" si="233"/>
        <v>0</v>
      </c>
      <c r="O1240" s="6">
        <f t="shared" si="234"/>
        <v>36656.375</v>
      </c>
      <c r="P1240" s="6">
        <f t="shared" si="239"/>
        <v>-840.25</v>
      </c>
      <c r="Q1240" s="11">
        <f t="shared" si="235"/>
        <v>1311799.3500000001</v>
      </c>
      <c r="R1240" s="11">
        <f t="shared" si="236"/>
        <v>36656.375</v>
      </c>
      <c r="S1240" s="11">
        <f t="shared" si="238"/>
        <v>0</v>
      </c>
      <c r="T1240" s="20"/>
    </row>
    <row r="1241" spans="1:20" x14ac:dyDescent="0.25">
      <c r="A1241">
        <v>2021022022</v>
      </c>
      <c r="B1241">
        <v>7</v>
      </c>
      <c r="C1241" s="8">
        <v>0.71270999999999995</v>
      </c>
      <c r="D1241" s="6">
        <f t="shared" si="228"/>
        <v>106906.5</v>
      </c>
      <c r="E1241" s="60">
        <v>0.77344999999999997</v>
      </c>
      <c r="F1241" s="6">
        <f t="shared" si="237"/>
        <v>0</v>
      </c>
      <c r="G1241" s="7">
        <v>0.61977000000000004</v>
      </c>
      <c r="H1241" s="6">
        <f t="shared" si="229"/>
        <v>7747.1250000000009</v>
      </c>
      <c r="I1241" s="7">
        <v>0</v>
      </c>
      <c r="J1241" s="6">
        <f t="shared" si="230"/>
        <v>0</v>
      </c>
      <c r="K1241" s="20"/>
      <c r="L1241" s="6">
        <f t="shared" si="231"/>
        <v>64000</v>
      </c>
      <c r="M1241" s="6">
        <f t="shared" si="232"/>
        <v>7747.1250000000009</v>
      </c>
      <c r="N1241" s="6">
        <f t="shared" si="233"/>
        <v>0</v>
      </c>
      <c r="O1241" s="6">
        <f t="shared" si="234"/>
        <v>35159.375</v>
      </c>
      <c r="P1241" s="6">
        <f t="shared" si="239"/>
        <v>-1497</v>
      </c>
      <c r="Q1241" s="11">
        <f t="shared" si="235"/>
        <v>1302106.2250000001</v>
      </c>
      <c r="R1241" s="11">
        <f t="shared" si="236"/>
        <v>35159.375</v>
      </c>
      <c r="S1241" s="11">
        <f t="shared" si="238"/>
        <v>0</v>
      </c>
      <c r="T1241" s="20"/>
    </row>
    <row r="1242" spans="1:20" x14ac:dyDescent="0.25">
      <c r="A1242">
        <v>2021022023</v>
      </c>
      <c r="B1242">
        <v>7</v>
      </c>
      <c r="C1242" s="8">
        <v>0.69391000000000003</v>
      </c>
      <c r="D1242" s="6">
        <f t="shared" si="228"/>
        <v>104086.5</v>
      </c>
      <c r="E1242" s="60">
        <v>0.75236999999999998</v>
      </c>
      <c r="F1242" s="6">
        <f t="shared" si="237"/>
        <v>0</v>
      </c>
      <c r="G1242" s="7">
        <v>0.6341</v>
      </c>
      <c r="H1242" s="6">
        <f t="shared" si="229"/>
        <v>7926.25</v>
      </c>
      <c r="I1242" s="7">
        <v>0</v>
      </c>
      <c r="J1242" s="6">
        <f t="shared" si="230"/>
        <v>0</v>
      </c>
      <c r="K1242" s="20"/>
      <c r="L1242" s="6">
        <f t="shared" si="231"/>
        <v>64000</v>
      </c>
      <c r="M1242" s="6">
        <f t="shared" si="232"/>
        <v>7926.25</v>
      </c>
      <c r="N1242" s="6">
        <f t="shared" si="233"/>
        <v>0</v>
      </c>
      <c r="O1242" s="6">
        <f t="shared" si="234"/>
        <v>32160.25</v>
      </c>
      <c r="P1242" s="6">
        <f t="shared" si="239"/>
        <v>-2999.125</v>
      </c>
      <c r="Q1242" s="11">
        <f t="shared" si="235"/>
        <v>1295412.2250000001</v>
      </c>
      <c r="R1242" s="11">
        <f t="shared" si="236"/>
        <v>32160.25</v>
      </c>
      <c r="S1242" s="11">
        <f t="shared" si="238"/>
        <v>0</v>
      </c>
      <c r="T1242" s="20"/>
    </row>
    <row r="1243" spans="1:20" x14ac:dyDescent="0.25">
      <c r="A1243">
        <v>2021022024</v>
      </c>
      <c r="B1243">
        <v>7</v>
      </c>
      <c r="C1243" s="8">
        <v>0.67601999999999995</v>
      </c>
      <c r="D1243" s="6">
        <f t="shared" si="228"/>
        <v>101403</v>
      </c>
      <c r="E1243" s="60">
        <v>0.74026999999999998</v>
      </c>
      <c r="F1243" s="6">
        <f t="shared" si="237"/>
        <v>0</v>
      </c>
      <c r="G1243" s="7">
        <v>0.61665000000000003</v>
      </c>
      <c r="H1243" s="6">
        <f t="shared" si="229"/>
        <v>7708.125</v>
      </c>
      <c r="I1243" s="7">
        <v>0</v>
      </c>
      <c r="J1243" s="6">
        <f t="shared" si="230"/>
        <v>0</v>
      </c>
      <c r="K1243" s="20"/>
      <c r="L1243" s="6">
        <f t="shared" si="231"/>
        <v>64000</v>
      </c>
      <c r="M1243" s="6">
        <f t="shared" si="232"/>
        <v>7708.125</v>
      </c>
      <c r="N1243" s="6">
        <f t="shared" si="233"/>
        <v>0</v>
      </c>
      <c r="O1243" s="6">
        <f t="shared" si="234"/>
        <v>29694.875</v>
      </c>
      <c r="P1243" s="6">
        <f t="shared" si="239"/>
        <v>-2465.375</v>
      </c>
      <c r="Q1243" s="11">
        <f t="shared" si="235"/>
        <v>1291183.6000000001</v>
      </c>
      <c r="R1243" s="11">
        <f t="shared" si="236"/>
        <v>29694.875</v>
      </c>
      <c r="S1243" s="11">
        <f t="shared" si="238"/>
        <v>0</v>
      </c>
      <c r="T1243" s="20"/>
    </row>
    <row r="1244" spans="1:20" x14ac:dyDescent="0.25">
      <c r="A1244">
        <v>2021022101</v>
      </c>
      <c r="B1244">
        <v>1</v>
      </c>
      <c r="C1244" s="8">
        <v>0.66105999999999998</v>
      </c>
      <c r="D1244" s="6">
        <f t="shared" si="228"/>
        <v>99159</v>
      </c>
      <c r="E1244" s="60">
        <v>0.69321999999999995</v>
      </c>
      <c r="F1244" s="6">
        <f t="shared" si="237"/>
        <v>0</v>
      </c>
      <c r="G1244" s="7">
        <v>0.61202000000000001</v>
      </c>
      <c r="H1244" s="6">
        <f t="shared" si="229"/>
        <v>7650.25</v>
      </c>
      <c r="I1244" s="7">
        <v>0</v>
      </c>
      <c r="J1244" s="6">
        <f t="shared" si="230"/>
        <v>0</v>
      </c>
      <c r="K1244" s="20"/>
      <c r="L1244" s="6">
        <f t="shared" si="231"/>
        <v>64000</v>
      </c>
      <c r="M1244" s="6">
        <f t="shared" si="232"/>
        <v>7650.25</v>
      </c>
      <c r="N1244" s="6">
        <f t="shared" si="233"/>
        <v>0</v>
      </c>
      <c r="O1244" s="6">
        <f t="shared" si="234"/>
        <v>27508.75</v>
      </c>
      <c r="P1244" s="6">
        <f t="shared" si="239"/>
        <v>-2186.125</v>
      </c>
      <c r="Q1244" s="11">
        <f t="shared" si="235"/>
        <v>1289141.1000000001</v>
      </c>
      <c r="R1244" s="11">
        <f t="shared" si="236"/>
        <v>27508.75</v>
      </c>
      <c r="S1244" s="11">
        <f t="shared" si="238"/>
        <v>0</v>
      </c>
      <c r="T1244" s="20"/>
    </row>
    <row r="1245" spans="1:20" x14ac:dyDescent="0.25">
      <c r="A1245">
        <v>2021022102</v>
      </c>
      <c r="B1245">
        <v>1</v>
      </c>
      <c r="C1245" s="8">
        <v>0.65458000000000005</v>
      </c>
      <c r="D1245" s="6">
        <f t="shared" si="228"/>
        <v>98187.000000000015</v>
      </c>
      <c r="E1245" s="60">
        <v>0.66681000000000001</v>
      </c>
      <c r="F1245" s="6">
        <f t="shared" si="237"/>
        <v>0</v>
      </c>
      <c r="G1245" s="7">
        <v>0.59116999999999997</v>
      </c>
      <c r="H1245" s="6">
        <f t="shared" si="229"/>
        <v>7389.625</v>
      </c>
      <c r="I1245" s="7">
        <v>0</v>
      </c>
      <c r="J1245" s="6">
        <f t="shared" si="230"/>
        <v>0</v>
      </c>
      <c r="K1245" s="20"/>
      <c r="L1245" s="6">
        <f t="shared" si="231"/>
        <v>64000</v>
      </c>
      <c r="M1245" s="6">
        <f t="shared" si="232"/>
        <v>7389.625</v>
      </c>
      <c r="N1245" s="6">
        <f t="shared" si="233"/>
        <v>0</v>
      </c>
      <c r="O1245" s="6">
        <f t="shared" si="234"/>
        <v>26797.375000000015</v>
      </c>
      <c r="P1245" s="6">
        <f t="shared" si="239"/>
        <v>-711.37499999998545</v>
      </c>
      <c r="Q1245" s="11">
        <f t="shared" si="235"/>
        <v>1287809.9750000001</v>
      </c>
      <c r="R1245" s="11">
        <f t="shared" si="236"/>
        <v>26797.375000000015</v>
      </c>
      <c r="S1245" s="11">
        <f t="shared" si="238"/>
        <v>0</v>
      </c>
      <c r="T1245" s="20"/>
    </row>
    <row r="1246" spans="1:20" x14ac:dyDescent="0.25">
      <c r="A1246">
        <v>2021022103</v>
      </c>
      <c r="B1246">
        <v>1</v>
      </c>
      <c r="C1246" s="8">
        <v>0.65442999999999996</v>
      </c>
      <c r="D1246" s="6">
        <f t="shared" si="228"/>
        <v>98164.5</v>
      </c>
      <c r="E1246" s="60">
        <v>0.63792000000000004</v>
      </c>
      <c r="F1246" s="6">
        <f t="shared" si="237"/>
        <v>0</v>
      </c>
      <c r="G1246" s="7">
        <v>0.55945</v>
      </c>
      <c r="H1246" s="6">
        <f t="shared" si="229"/>
        <v>6993.125</v>
      </c>
      <c r="I1246" s="7">
        <v>0</v>
      </c>
      <c r="J1246" s="6">
        <f t="shared" si="230"/>
        <v>0</v>
      </c>
      <c r="K1246" s="20"/>
      <c r="L1246" s="6">
        <f t="shared" si="231"/>
        <v>64000</v>
      </c>
      <c r="M1246" s="6">
        <f t="shared" si="232"/>
        <v>6993.125</v>
      </c>
      <c r="N1246" s="6">
        <f t="shared" si="233"/>
        <v>0</v>
      </c>
      <c r="O1246" s="6">
        <f t="shared" si="234"/>
        <v>27171.375</v>
      </c>
      <c r="P1246" s="6">
        <f t="shared" si="239"/>
        <v>373.99999999998545</v>
      </c>
      <c r="Q1246" s="11">
        <f t="shared" si="235"/>
        <v>1286104.8500000001</v>
      </c>
      <c r="R1246" s="11">
        <f t="shared" si="236"/>
        <v>27171.375</v>
      </c>
      <c r="S1246" s="11">
        <f t="shared" si="238"/>
        <v>0</v>
      </c>
      <c r="T1246" s="20"/>
    </row>
    <row r="1247" spans="1:20" x14ac:dyDescent="0.25">
      <c r="A1247">
        <v>2021022104</v>
      </c>
      <c r="B1247">
        <v>1</v>
      </c>
      <c r="C1247" s="8">
        <v>0.65685000000000004</v>
      </c>
      <c r="D1247" s="6">
        <f t="shared" si="228"/>
        <v>98527.5</v>
      </c>
      <c r="E1247" s="60">
        <v>0.58819999999999995</v>
      </c>
      <c r="F1247" s="6">
        <f t="shared" si="237"/>
        <v>0</v>
      </c>
      <c r="G1247" s="7">
        <v>0.51359999999999995</v>
      </c>
      <c r="H1247" s="6">
        <f t="shared" si="229"/>
        <v>6419.9999999999991</v>
      </c>
      <c r="I1247" s="7">
        <v>0</v>
      </c>
      <c r="J1247" s="6">
        <f t="shared" si="230"/>
        <v>0</v>
      </c>
      <c r="K1247" s="20"/>
      <c r="L1247" s="6">
        <f t="shared" si="231"/>
        <v>64000</v>
      </c>
      <c r="M1247" s="6">
        <f t="shared" si="232"/>
        <v>6419.9999999999991</v>
      </c>
      <c r="N1247" s="6">
        <f t="shared" si="233"/>
        <v>0</v>
      </c>
      <c r="O1247" s="6">
        <f t="shared" si="234"/>
        <v>28107.5</v>
      </c>
      <c r="P1247" s="6">
        <f t="shared" si="239"/>
        <v>936.125</v>
      </c>
      <c r="Q1247" s="11">
        <f t="shared" si="235"/>
        <v>1283463.6000000001</v>
      </c>
      <c r="R1247" s="11">
        <f t="shared" si="236"/>
        <v>28107.5</v>
      </c>
      <c r="S1247" s="11">
        <f t="shared" si="238"/>
        <v>0</v>
      </c>
      <c r="T1247" s="20"/>
    </row>
    <row r="1248" spans="1:20" x14ac:dyDescent="0.25">
      <c r="A1248">
        <v>2021022105</v>
      </c>
      <c r="B1248">
        <v>1</v>
      </c>
      <c r="C1248" s="8">
        <v>0.66398999999999997</v>
      </c>
      <c r="D1248" s="6">
        <f t="shared" si="228"/>
        <v>99598.5</v>
      </c>
      <c r="E1248" s="60">
        <v>0.53136000000000005</v>
      </c>
      <c r="F1248" s="6">
        <f t="shared" si="237"/>
        <v>0</v>
      </c>
      <c r="G1248" s="7">
        <v>0.44518000000000002</v>
      </c>
      <c r="H1248" s="6">
        <f t="shared" si="229"/>
        <v>5564.75</v>
      </c>
      <c r="I1248" s="7">
        <v>0</v>
      </c>
      <c r="J1248" s="6">
        <f t="shared" si="230"/>
        <v>0</v>
      </c>
      <c r="K1248" s="20"/>
      <c r="L1248" s="6">
        <f t="shared" si="231"/>
        <v>64000</v>
      </c>
      <c r="M1248" s="6">
        <f t="shared" si="232"/>
        <v>5564.75</v>
      </c>
      <c r="N1248" s="6">
        <f t="shared" si="233"/>
        <v>0</v>
      </c>
      <c r="O1248" s="6">
        <f t="shared" si="234"/>
        <v>30033.75</v>
      </c>
      <c r="P1248" s="6">
        <f t="shared" si="239"/>
        <v>1926.25</v>
      </c>
      <c r="Q1248" s="11">
        <f t="shared" si="235"/>
        <v>1278896.1000000001</v>
      </c>
      <c r="R1248" s="11">
        <f t="shared" si="236"/>
        <v>30033.75</v>
      </c>
      <c r="S1248" s="11">
        <f t="shared" si="238"/>
        <v>0</v>
      </c>
      <c r="T1248" s="20"/>
    </row>
    <row r="1249" spans="1:20" x14ac:dyDescent="0.25">
      <c r="A1249">
        <v>2021022106</v>
      </c>
      <c r="B1249">
        <v>1</v>
      </c>
      <c r="C1249" s="8">
        <v>0.67730000000000001</v>
      </c>
      <c r="D1249" s="6">
        <f t="shared" si="228"/>
        <v>101595</v>
      </c>
      <c r="E1249" s="60">
        <v>0.48765999999999998</v>
      </c>
      <c r="F1249" s="6">
        <f t="shared" si="237"/>
        <v>0</v>
      </c>
      <c r="G1249" s="7">
        <v>0.42077999999999999</v>
      </c>
      <c r="H1249" s="6">
        <f t="shared" si="229"/>
        <v>5259.75</v>
      </c>
      <c r="I1249" s="7">
        <v>0</v>
      </c>
      <c r="J1249" s="6">
        <f t="shared" si="230"/>
        <v>0</v>
      </c>
      <c r="K1249" s="20"/>
      <c r="L1249" s="6">
        <f t="shared" si="231"/>
        <v>64000</v>
      </c>
      <c r="M1249" s="6">
        <f t="shared" si="232"/>
        <v>5259.75</v>
      </c>
      <c r="N1249" s="6">
        <f t="shared" si="233"/>
        <v>0</v>
      </c>
      <c r="O1249" s="6">
        <f t="shared" si="234"/>
        <v>32335.25</v>
      </c>
      <c r="P1249" s="6">
        <f t="shared" si="239"/>
        <v>2301.5</v>
      </c>
      <c r="Q1249" s="11">
        <f t="shared" si="235"/>
        <v>1272027.1000000001</v>
      </c>
      <c r="R1249" s="11">
        <f t="shared" si="236"/>
        <v>32335.25</v>
      </c>
      <c r="S1249" s="11">
        <f t="shared" si="238"/>
        <v>0</v>
      </c>
      <c r="T1249" s="20"/>
    </row>
    <row r="1250" spans="1:20" x14ac:dyDescent="0.25">
      <c r="A1250">
        <v>2021022107</v>
      </c>
      <c r="B1250">
        <v>1</v>
      </c>
      <c r="C1250" s="8">
        <v>0.69676000000000005</v>
      </c>
      <c r="D1250" s="6">
        <f t="shared" si="228"/>
        <v>104514</v>
      </c>
      <c r="E1250" s="60">
        <v>0.43678</v>
      </c>
      <c r="F1250" s="6">
        <f t="shared" si="237"/>
        <v>0</v>
      </c>
      <c r="G1250" s="7">
        <v>0.37346000000000001</v>
      </c>
      <c r="H1250" s="6">
        <f t="shared" si="229"/>
        <v>4668.25</v>
      </c>
      <c r="I1250" s="7">
        <v>0</v>
      </c>
      <c r="J1250" s="6">
        <f t="shared" si="230"/>
        <v>0</v>
      </c>
      <c r="K1250" s="20"/>
      <c r="L1250" s="6">
        <f t="shared" si="231"/>
        <v>64000</v>
      </c>
      <c r="M1250" s="6">
        <f t="shared" si="232"/>
        <v>4668.25</v>
      </c>
      <c r="N1250" s="6">
        <f t="shared" si="233"/>
        <v>0</v>
      </c>
      <c r="O1250" s="6">
        <f t="shared" si="234"/>
        <v>35845.75</v>
      </c>
      <c r="P1250" s="6">
        <f t="shared" si="239"/>
        <v>3510.5</v>
      </c>
      <c r="Q1250" s="11">
        <f t="shared" si="235"/>
        <v>1261647.6000000001</v>
      </c>
      <c r="R1250" s="11">
        <f t="shared" si="236"/>
        <v>35845.75</v>
      </c>
      <c r="S1250" s="11">
        <f t="shared" si="238"/>
        <v>0</v>
      </c>
      <c r="T1250" s="20"/>
    </row>
    <row r="1251" spans="1:20" x14ac:dyDescent="0.25">
      <c r="A1251">
        <v>2021022108</v>
      </c>
      <c r="B1251">
        <v>1</v>
      </c>
      <c r="C1251" s="8">
        <v>0.70708000000000004</v>
      </c>
      <c r="D1251" s="6">
        <f t="shared" si="228"/>
        <v>106062</v>
      </c>
      <c r="E1251" s="60">
        <v>0.39528999999999997</v>
      </c>
      <c r="F1251" s="6">
        <f t="shared" si="237"/>
        <v>0</v>
      </c>
      <c r="G1251" s="7">
        <v>0.30919000000000002</v>
      </c>
      <c r="H1251" s="6">
        <f t="shared" si="229"/>
        <v>3864.8750000000005</v>
      </c>
      <c r="I1251" s="7">
        <v>7.1900000000000006E-2</v>
      </c>
      <c r="J1251" s="6">
        <f t="shared" si="230"/>
        <v>5752</v>
      </c>
      <c r="K1251" s="20"/>
      <c r="L1251" s="6">
        <f t="shared" si="231"/>
        <v>64000</v>
      </c>
      <c r="M1251" s="6">
        <f t="shared" si="232"/>
        <v>3864.8750000000005</v>
      </c>
      <c r="N1251" s="6">
        <f t="shared" si="233"/>
        <v>5752</v>
      </c>
      <c r="O1251" s="6">
        <f t="shared" si="234"/>
        <v>32445.125</v>
      </c>
      <c r="P1251" s="6">
        <f t="shared" si="239"/>
        <v>-3400.625</v>
      </c>
      <c r="Q1251" s="11">
        <f t="shared" si="235"/>
        <v>1254668.7250000001</v>
      </c>
      <c r="R1251" s="11">
        <f t="shared" si="236"/>
        <v>32445.125</v>
      </c>
      <c r="S1251" s="11">
        <f t="shared" si="238"/>
        <v>0</v>
      </c>
      <c r="T1251" s="20"/>
    </row>
    <row r="1252" spans="1:20" x14ac:dyDescent="0.25">
      <c r="A1252">
        <v>2021022109</v>
      </c>
      <c r="B1252">
        <v>1</v>
      </c>
      <c r="C1252" s="8">
        <v>0.69796000000000002</v>
      </c>
      <c r="D1252" s="6">
        <f t="shared" si="228"/>
        <v>104694</v>
      </c>
      <c r="E1252" s="60">
        <v>0.27355000000000002</v>
      </c>
      <c r="F1252" s="6">
        <f t="shared" si="237"/>
        <v>0</v>
      </c>
      <c r="G1252" s="7">
        <v>0.25046000000000002</v>
      </c>
      <c r="H1252" s="6">
        <f t="shared" si="229"/>
        <v>3130.75</v>
      </c>
      <c r="I1252" s="7">
        <v>0.37714999999999999</v>
      </c>
      <c r="J1252" s="6">
        <f t="shared" si="230"/>
        <v>30172</v>
      </c>
      <c r="K1252" s="20"/>
      <c r="L1252" s="6">
        <f t="shared" si="231"/>
        <v>64000</v>
      </c>
      <c r="M1252" s="6">
        <f t="shared" si="232"/>
        <v>3130.75</v>
      </c>
      <c r="N1252" s="6">
        <f t="shared" si="233"/>
        <v>30172</v>
      </c>
      <c r="O1252" s="6">
        <f t="shared" si="234"/>
        <v>7391.25</v>
      </c>
      <c r="P1252" s="6">
        <f t="shared" si="239"/>
        <v>-25053.875</v>
      </c>
      <c r="Q1252" s="11">
        <f t="shared" si="235"/>
        <v>1272743.7250000001</v>
      </c>
      <c r="R1252" s="11">
        <f t="shared" si="236"/>
        <v>7391.25</v>
      </c>
      <c r="S1252" s="11">
        <f t="shared" si="238"/>
        <v>0</v>
      </c>
      <c r="T1252" s="20"/>
    </row>
    <row r="1253" spans="1:20" x14ac:dyDescent="0.25">
      <c r="A1253">
        <v>2021022110</v>
      </c>
      <c r="B1253">
        <v>1</v>
      </c>
      <c r="C1253" s="8">
        <v>0.68166000000000004</v>
      </c>
      <c r="D1253" s="6">
        <f t="shared" si="228"/>
        <v>102249</v>
      </c>
      <c r="E1253" s="60">
        <v>0.13399</v>
      </c>
      <c r="F1253" s="6">
        <f t="shared" si="237"/>
        <v>0</v>
      </c>
      <c r="G1253" s="7">
        <v>0.18911</v>
      </c>
      <c r="H1253" s="6">
        <f t="shared" si="229"/>
        <v>2363.875</v>
      </c>
      <c r="I1253" s="7">
        <v>0.57626999999999995</v>
      </c>
      <c r="J1253" s="6">
        <f t="shared" si="230"/>
        <v>46101.599999999999</v>
      </c>
      <c r="K1253" s="20"/>
      <c r="L1253" s="6">
        <f t="shared" si="231"/>
        <v>64000</v>
      </c>
      <c r="M1253" s="6">
        <f t="shared" si="232"/>
        <v>2363.875</v>
      </c>
      <c r="N1253" s="6">
        <f t="shared" si="233"/>
        <v>35885.125</v>
      </c>
      <c r="O1253" s="6">
        <f t="shared" si="234"/>
        <v>0</v>
      </c>
      <c r="P1253" s="6">
        <f t="shared" si="239"/>
        <v>-7391.25</v>
      </c>
      <c r="Q1253" s="11">
        <f t="shared" si="235"/>
        <v>1298209.9750000001</v>
      </c>
      <c r="R1253" s="11">
        <f t="shared" si="236"/>
        <v>0</v>
      </c>
      <c r="S1253" s="11">
        <f t="shared" si="238"/>
        <v>0</v>
      </c>
      <c r="T1253" s="20"/>
    </row>
    <row r="1254" spans="1:20" x14ac:dyDescent="0.25">
      <c r="A1254">
        <v>2021022111</v>
      </c>
      <c r="B1254">
        <v>1</v>
      </c>
      <c r="C1254" s="8">
        <v>0.66141000000000005</v>
      </c>
      <c r="D1254" s="6">
        <f t="shared" si="228"/>
        <v>99211.500000000015</v>
      </c>
      <c r="E1254" s="60">
        <v>9.35E-2</v>
      </c>
      <c r="F1254" s="6">
        <f t="shared" si="237"/>
        <v>0</v>
      </c>
      <c r="G1254" s="7">
        <v>0.18944</v>
      </c>
      <c r="H1254" s="6">
        <f t="shared" si="229"/>
        <v>2368</v>
      </c>
      <c r="I1254" s="7">
        <v>0.60853000000000002</v>
      </c>
      <c r="J1254" s="6">
        <f t="shared" si="230"/>
        <v>48682.400000000001</v>
      </c>
      <c r="K1254" s="20"/>
      <c r="L1254" s="6">
        <f t="shared" si="231"/>
        <v>64000</v>
      </c>
      <c r="M1254" s="6">
        <f t="shared" si="232"/>
        <v>2368</v>
      </c>
      <c r="N1254" s="6">
        <f t="shared" si="233"/>
        <v>32843.500000000015</v>
      </c>
      <c r="O1254" s="6">
        <f t="shared" si="234"/>
        <v>0</v>
      </c>
      <c r="P1254" s="6">
        <f t="shared" si="239"/>
        <v>0</v>
      </c>
      <c r="Q1254" s="11">
        <f t="shared" si="235"/>
        <v>1323676.2250000001</v>
      </c>
      <c r="R1254" s="11">
        <f t="shared" si="236"/>
        <v>0</v>
      </c>
      <c r="S1254" s="11">
        <f t="shared" si="238"/>
        <v>0</v>
      </c>
      <c r="T1254" s="20"/>
    </row>
    <row r="1255" spans="1:20" x14ac:dyDescent="0.25">
      <c r="A1255">
        <v>2021022112</v>
      </c>
      <c r="B1255">
        <v>1</v>
      </c>
      <c r="C1255" s="8">
        <v>0.64344999999999997</v>
      </c>
      <c r="D1255" s="6">
        <f t="shared" si="228"/>
        <v>96517.5</v>
      </c>
      <c r="E1255" s="60">
        <v>6.2480000000000001E-2</v>
      </c>
      <c r="F1255" s="6">
        <f t="shared" si="237"/>
        <v>0</v>
      </c>
      <c r="G1255" s="7">
        <v>0.20499000000000001</v>
      </c>
      <c r="H1255" s="6">
        <f t="shared" si="229"/>
        <v>2562.375</v>
      </c>
      <c r="I1255" s="7">
        <v>0.60702</v>
      </c>
      <c r="J1255" s="6">
        <f t="shared" si="230"/>
        <v>48561.599999999999</v>
      </c>
      <c r="K1255" s="20"/>
      <c r="L1255" s="6">
        <f t="shared" si="231"/>
        <v>64000</v>
      </c>
      <c r="M1255" s="6">
        <f t="shared" si="232"/>
        <v>2562.375</v>
      </c>
      <c r="N1255" s="6">
        <f t="shared" si="233"/>
        <v>29955.125</v>
      </c>
      <c r="O1255" s="6">
        <f t="shared" si="234"/>
        <v>0</v>
      </c>
      <c r="P1255" s="6">
        <f t="shared" si="239"/>
        <v>0</v>
      </c>
      <c r="Q1255" s="11">
        <f t="shared" si="235"/>
        <v>1349142.4750000001</v>
      </c>
      <c r="R1255" s="11">
        <f t="shared" si="236"/>
        <v>0</v>
      </c>
      <c r="S1255" s="11">
        <f t="shared" si="238"/>
        <v>0</v>
      </c>
      <c r="T1255" s="20"/>
    </row>
    <row r="1256" spans="1:20" x14ac:dyDescent="0.25">
      <c r="A1256">
        <v>2021022113</v>
      </c>
      <c r="B1256">
        <v>1</v>
      </c>
      <c r="C1256" s="8">
        <v>0.62763000000000002</v>
      </c>
      <c r="D1256" s="6">
        <f t="shared" si="228"/>
        <v>94144.5</v>
      </c>
      <c r="E1256" s="60">
        <v>4.138E-2</v>
      </c>
      <c r="F1256" s="6">
        <f t="shared" si="237"/>
        <v>0</v>
      </c>
      <c r="G1256" s="7">
        <v>0.20191000000000001</v>
      </c>
      <c r="H1256" s="6">
        <f t="shared" si="229"/>
        <v>2523.875</v>
      </c>
      <c r="I1256" s="7">
        <v>0.61262000000000005</v>
      </c>
      <c r="J1256" s="6">
        <f t="shared" si="230"/>
        <v>49009.600000000006</v>
      </c>
      <c r="K1256" s="20"/>
      <c r="L1256" s="6">
        <f t="shared" si="231"/>
        <v>64000</v>
      </c>
      <c r="M1256" s="6">
        <f t="shared" si="232"/>
        <v>2523.875</v>
      </c>
      <c r="N1256" s="6">
        <f t="shared" si="233"/>
        <v>27620.625</v>
      </c>
      <c r="O1256" s="6">
        <f t="shared" si="234"/>
        <v>0</v>
      </c>
      <c r="P1256" s="6">
        <f t="shared" si="239"/>
        <v>0</v>
      </c>
      <c r="Q1256" s="11">
        <f t="shared" si="235"/>
        <v>1350000</v>
      </c>
      <c r="R1256" s="11">
        <f t="shared" si="236"/>
        <v>0</v>
      </c>
      <c r="S1256" s="11">
        <f t="shared" si="238"/>
        <v>0</v>
      </c>
      <c r="T1256" s="20"/>
    </row>
    <row r="1257" spans="1:20" x14ac:dyDescent="0.25">
      <c r="A1257">
        <v>2021022114</v>
      </c>
      <c r="B1257">
        <v>1</v>
      </c>
      <c r="C1257" s="8">
        <v>0.61112</v>
      </c>
      <c r="D1257" s="6">
        <f t="shared" si="228"/>
        <v>91668</v>
      </c>
      <c r="E1257" s="60">
        <v>2.2759999999999999E-2</v>
      </c>
      <c r="F1257" s="6">
        <f t="shared" si="237"/>
        <v>0</v>
      </c>
      <c r="G1257" s="7">
        <v>0.20115</v>
      </c>
      <c r="H1257" s="6">
        <f t="shared" si="229"/>
        <v>2514.375</v>
      </c>
      <c r="I1257" s="7">
        <v>0.62529999999999997</v>
      </c>
      <c r="J1257" s="6">
        <f t="shared" si="230"/>
        <v>50024</v>
      </c>
      <c r="K1257" s="20"/>
      <c r="L1257" s="6">
        <f t="shared" si="231"/>
        <v>64000</v>
      </c>
      <c r="M1257" s="6">
        <f t="shared" si="232"/>
        <v>2514.375</v>
      </c>
      <c r="N1257" s="6">
        <f t="shared" si="233"/>
        <v>25153.625</v>
      </c>
      <c r="O1257" s="6">
        <f t="shared" si="234"/>
        <v>0</v>
      </c>
      <c r="P1257" s="6">
        <f t="shared" si="239"/>
        <v>0</v>
      </c>
      <c r="Q1257" s="11">
        <f t="shared" si="235"/>
        <v>1350000</v>
      </c>
      <c r="R1257" s="11">
        <f t="shared" si="236"/>
        <v>0</v>
      </c>
      <c r="S1257" s="11">
        <f t="shared" si="238"/>
        <v>0</v>
      </c>
      <c r="T1257" s="20"/>
    </row>
    <row r="1258" spans="1:20" x14ac:dyDescent="0.25">
      <c r="A1258">
        <v>2021022115</v>
      </c>
      <c r="B1258">
        <v>1</v>
      </c>
      <c r="C1258" s="8">
        <v>0.59926000000000001</v>
      </c>
      <c r="D1258" s="6">
        <f t="shared" si="228"/>
        <v>89889</v>
      </c>
      <c r="E1258" s="60">
        <v>1.779E-2</v>
      </c>
      <c r="F1258" s="6">
        <f t="shared" si="237"/>
        <v>0</v>
      </c>
      <c r="G1258" s="7">
        <v>0.24928</v>
      </c>
      <c r="H1258" s="6">
        <f t="shared" si="229"/>
        <v>3116</v>
      </c>
      <c r="I1258" s="7">
        <v>0.57689000000000001</v>
      </c>
      <c r="J1258" s="6">
        <f t="shared" si="230"/>
        <v>46151.200000000004</v>
      </c>
      <c r="K1258" s="20"/>
      <c r="L1258" s="6">
        <f t="shared" si="231"/>
        <v>64000</v>
      </c>
      <c r="M1258" s="6">
        <f t="shared" si="232"/>
        <v>3116</v>
      </c>
      <c r="N1258" s="6">
        <f t="shared" si="233"/>
        <v>22773</v>
      </c>
      <c r="O1258" s="6">
        <f t="shared" si="234"/>
        <v>0</v>
      </c>
      <c r="P1258" s="6">
        <f t="shared" si="239"/>
        <v>0</v>
      </c>
      <c r="Q1258" s="11">
        <f t="shared" si="235"/>
        <v>1350000</v>
      </c>
      <c r="R1258" s="11">
        <f t="shared" si="236"/>
        <v>0</v>
      </c>
      <c r="S1258" s="11">
        <f t="shared" si="238"/>
        <v>0</v>
      </c>
      <c r="T1258" s="20"/>
    </row>
    <row r="1259" spans="1:20" x14ac:dyDescent="0.25">
      <c r="A1259">
        <v>2021022116</v>
      </c>
      <c r="B1259">
        <v>1</v>
      </c>
      <c r="C1259" s="8">
        <v>0.59870999999999996</v>
      </c>
      <c r="D1259" s="6">
        <f t="shared" si="228"/>
        <v>89806.5</v>
      </c>
      <c r="E1259" s="60">
        <v>7.7469999999999997E-2</v>
      </c>
      <c r="F1259" s="6">
        <f t="shared" si="237"/>
        <v>0</v>
      </c>
      <c r="G1259" s="7">
        <v>0.32221</v>
      </c>
      <c r="H1259" s="6">
        <f t="shared" si="229"/>
        <v>4027.625</v>
      </c>
      <c r="I1259" s="7">
        <v>0.40733999999999998</v>
      </c>
      <c r="J1259" s="6">
        <f t="shared" si="230"/>
        <v>32587.199999999997</v>
      </c>
      <c r="K1259" s="20"/>
      <c r="L1259" s="6">
        <f t="shared" si="231"/>
        <v>64000</v>
      </c>
      <c r="M1259" s="6">
        <f t="shared" si="232"/>
        <v>4027.625</v>
      </c>
      <c r="N1259" s="6">
        <f t="shared" si="233"/>
        <v>21778.875</v>
      </c>
      <c r="O1259" s="6">
        <f t="shared" si="234"/>
        <v>0</v>
      </c>
      <c r="P1259" s="6">
        <f t="shared" si="239"/>
        <v>0</v>
      </c>
      <c r="Q1259" s="11">
        <f t="shared" si="235"/>
        <v>1350000</v>
      </c>
      <c r="R1259" s="11">
        <f t="shared" si="236"/>
        <v>0</v>
      </c>
      <c r="S1259" s="11">
        <f t="shared" si="238"/>
        <v>0</v>
      </c>
      <c r="T1259" s="20"/>
    </row>
    <row r="1260" spans="1:20" x14ac:dyDescent="0.25">
      <c r="A1260">
        <v>2021022117</v>
      </c>
      <c r="B1260">
        <v>1</v>
      </c>
      <c r="C1260" s="8">
        <v>0.61543000000000003</v>
      </c>
      <c r="D1260" s="6">
        <f t="shared" si="228"/>
        <v>92314.5</v>
      </c>
      <c r="E1260" s="60">
        <v>0.14976</v>
      </c>
      <c r="F1260" s="6">
        <f t="shared" si="237"/>
        <v>0</v>
      </c>
      <c r="G1260" s="7">
        <v>0.33857999999999999</v>
      </c>
      <c r="H1260" s="6">
        <f t="shared" si="229"/>
        <v>4232.25</v>
      </c>
      <c r="I1260" s="7">
        <v>8.5029999999999994E-2</v>
      </c>
      <c r="J1260" s="6">
        <f t="shared" si="230"/>
        <v>6802.4</v>
      </c>
      <c r="K1260" s="20"/>
      <c r="L1260" s="6">
        <f t="shared" si="231"/>
        <v>64000</v>
      </c>
      <c r="M1260" s="6">
        <f t="shared" si="232"/>
        <v>4232.25</v>
      </c>
      <c r="N1260" s="6">
        <f t="shared" si="233"/>
        <v>6802.4</v>
      </c>
      <c r="O1260" s="6">
        <f t="shared" si="234"/>
        <v>17279.849999999999</v>
      </c>
      <c r="P1260" s="6">
        <f t="shared" si="239"/>
        <v>17279.849999999999</v>
      </c>
      <c r="Q1260" s="11">
        <f t="shared" si="235"/>
        <v>1350000</v>
      </c>
      <c r="R1260" s="11">
        <f t="shared" si="236"/>
        <v>17279.849999999999</v>
      </c>
      <c r="S1260" s="11">
        <f t="shared" si="238"/>
        <v>0</v>
      </c>
      <c r="T1260" s="20"/>
    </row>
    <row r="1261" spans="1:20" x14ac:dyDescent="0.25">
      <c r="A1261">
        <v>2021022118</v>
      </c>
      <c r="B1261">
        <v>1</v>
      </c>
      <c r="C1261" s="8">
        <v>0.64936000000000005</v>
      </c>
      <c r="D1261" s="6">
        <f t="shared" si="228"/>
        <v>97404</v>
      </c>
      <c r="E1261" s="60">
        <v>0.19363</v>
      </c>
      <c r="F1261" s="6">
        <f t="shared" si="237"/>
        <v>0</v>
      </c>
      <c r="G1261" s="7">
        <v>0.30570000000000003</v>
      </c>
      <c r="H1261" s="6">
        <f t="shared" si="229"/>
        <v>3821.2500000000005</v>
      </c>
      <c r="I1261" s="7">
        <v>4.8000000000000001E-4</v>
      </c>
      <c r="J1261" s="6">
        <f t="shared" si="230"/>
        <v>38.4</v>
      </c>
      <c r="K1261" s="20"/>
      <c r="L1261" s="6">
        <f t="shared" si="231"/>
        <v>64000</v>
      </c>
      <c r="M1261" s="6">
        <f t="shared" si="232"/>
        <v>3821.2500000000005</v>
      </c>
      <c r="N1261" s="6">
        <f t="shared" si="233"/>
        <v>38.4</v>
      </c>
      <c r="O1261" s="6">
        <f t="shared" si="234"/>
        <v>29544.35</v>
      </c>
      <c r="P1261" s="6">
        <f t="shared" si="239"/>
        <v>12264.5</v>
      </c>
      <c r="Q1261" s="11">
        <f t="shared" si="235"/>
        <v>1345921.9</v>
      </c>
      <c r="R1261" s="11">
        <f t="shared" si="236"/>
        <v>29544.35</v>
      </c>
      <c r="S1261" s="11">
        <f t="shared" si="238"/>
        <v>0</v>
      </c>
      <c r="T1261" s="20"/>
    </row>
    <row r="1262" spans="1:20" x14ac:dyDescent="0.25">
      <c r="A1262">
        <v>2021022119</v>
      </c>
      <c r="B1262">
        <v>1</v>
      </c>
      <c r="C1262" s="8">
        <v>0.68466000000000005</v>
      </c>
      <c r="D1262" s="6">
        <f t="shared" si="228"/>
        <v>102699</v>
      </c>
      <c r="E1262" s="60">
        <v>0.35399000000000003</v>
      </c>
      <c r="F1262" s="6">
        <f t="shared" si="237"/>
        <v>0</v>
      </c>
      <c r="G1262" s="7">
        <v>0.29020000000000001</v>
      </c>
      <c r="H1262" s="6">
        <f t="shared" si="229"/>
        <v>3627.5</v>
      </c>
      <c r="I1262" s="7">
        <v>0</v>
      </c>
      <c r="J1262" s="6">
        <f t="shared" si="230"/>
        <v>0</v>
      </c>
      <c r="K1262" s="20"/>
      <c r="L1262" s="6">
        <f t="shared" si="231"/>
        <v>64000</v>
      </c>
      <c r="M1262" s="6">
        <f t="shared" si="232"/>
        <v>3627.5</v>
      </c>
      <c r="N1262" s="6">
        <f t="shared" si="233"/>
        <v>0</v>
      </c>
      <c r="O1262" s="6">
        <f t="shared" si="234"/>
        <v>35071.5</v>
      </c>
      <c r="P1262" s="6">
        <f t="shared" si="239"/>
        <v>5527.1500000000015</v>
      </c>
      <c r="Q1262" s="11">
        <f t="shared" si="235"/>
        <v>1336316.6499999999</v>
      </c>
      <c r="R1262" s="11">
        <f t="shared" si="236"/>
        <v>35071.5</v>
      </c>
      <c r="S1262" s="11">
        <f t="shared" si="238"/>
        <v>0</v>
      </c>
      <c r="T1262" s="20"/>
    </row>
    <row r="1263" spans="1:20" x14ac:dyDescent="0.25">
      <c r="A1263">
        <v>2021022120</v>
      </c>
      <c r="B1263">
        <v>1</v>
      </c>
      <c r="C1263" s="8">
        <v>0.69366000000000005</v>
      </c>
      <c r="D1263" s="6">
        <f t="shared" si="228"/>
        <v>104049.00000000001</v>
      </c>
      <c r="E1263" s="60">
        <v>0.53300000000000003</v>
      </c>
      <c r="F1263" s="6">
        <f t="shared" si="237"/>
        <v>0</v>
      </c>
      <c r="G1263" s="7">
        <v>0.29879</v>
      </c>
      <c r="H1263" s="6">
        <f t="shared" si="229"/>
        <v>3734.875</v>
      </c>
      <c r="I1263" s="7">
        <v>0</v>
      </c>
      <c r="J1263" s="6">
        <f t="shared" si="230"/>
        <v>0</v>
      </c>
      <c r="K1263" s="20"/>
      <c r="L1263" s="6">
        <f t="shared" si="231"/>
        <v>64000</v>
      </c>
      <c r="M1263" s="6">
        <f t="shared" si="232"/>
        <v>3734.875</v>
      </c>
      <c r="N1263" s="6">
        <f t="shared" si="233"/>
        <v>0</v>
      </c>
      <c r="O1263" s="6">
        <f t="shared" si="234"/>
        <v>36314.125000000015</v>
      </c>
      <c r="P1263" s="6">
        <f t="shared" si="239"/>
        <v>1242.6250000000146</v>
      </c>
      <c r="Q1263" s="11">
        <f t="shared" si="235"/>
        <v>1325468.7749999999</v>
      </c>
      <c r="R1263" s="11">
        <f t="shared" si="236"/>
        <v>36314.125000000015</v>
      </c>
      <c r="S1263" s="11">
        <f t="shared" si="238"/>
        <v>0</v>
      </c>
      <c r="T1263" s="20"/>
    </row>
    <row r="1264" spans="1:20" x14ac:dyDescent="0.25">
      <c r="A1264">
        <v>2021022121</v>
      </c>
      <c r="B1264">
        <v>1</v>
      </c>
      <c r="C1264" s="8">
        <v>0.68523000000000001</v>
      </c>
      <c r="D1264" s="6">
        <f t="shared" si="228"/>
        <v>102784.5</v>
      </c>
      <c r="E1264" s="60">
        <v>0.72069000000000005</v>
      </c>
      <c r="F1264" s="6">
        <f t="shared" si="237"/>
        <v>0</v>
      </c>
      <c r="G1264" s="7">
        <v>0.26434999999999997</v>
      </c>
      <c r="H1264" s="6">
        <f t="shared" si="229"/>
        <v>3304.3749999999995</v>
      </c>
      <c r="I1264" s="7">
        <v>0</v>
      </c>
      <c r="J1264" s="6">
        <f t="shared" si="230"/>
        <v>0</v>
      </c>
      <c r="K1264" s="20"/>
      <c r="L1264" s="6">
        <f t="shared" si="231"/>
        <v>64000</v>
      </c>
      <c r="M1264" s="6">
        <f t="shared" si="232"/>
        <v>3304.3749999999995</v>
      </c>
      <c r="N1264" s="6">
        <f t="shared" si="233"/>
        <v>0</v>
      </c>
      <c r="O1264" s="6">
        <f t="shared" si="234"/>
        <v>35480.125</v>
      </c>
      <c r="P1264" s="6">
        <f t="shared" si="239"/>
        <v>-834.00000000001455</v>
      </c>
      <c r="Q1264" s="11">
        <f t="shared" si="235"/>
        <v>1315454.8999999999</v>
      </c>
      <c r="R1264" s="11">
        <f t="shared" si="236"/>
        <v>35480.125</v>
      </c>
      <c r="S1264" s="11">
        <f t="shared" si="238"/>
        <v>0</v>
      </c>
      <c r="T1264" s="20"/>
    </row>
    <row r="1265" spans="1:20" x14ac:dyDescent="0.25">
      <c r="A1265">
        <v>2021022122</v>
      </c>
      <c r="B1265">
        <v>1</v>
      </c>
      <c r="C1265" s="8">
        <v>0.66749999999999998</v>
      </c>
      <c r="D1265" s="6">
        <f t="shared" si="228"/>
        <v>100125</v>
      </c>
      <c r="E1265" s="60">
        <v>0.79239000000000004</v>
      </c>
      <c r="F1265" s="6">
        <f t="shared" si="237"/>
        <v>0</v>
      </c>
      <c r="G1265" s="7">
        <v>0.2777</v>
      </c>
      <c r="H1265" s="6">
        <f t="shared" si="229"/>
        <v>3471.25</v>
      </c>
      <c r="I1265" s="7">
        <v>0</v>
      </c>
      <c r="J1265" s="6">
        <f t="shared" si="230"/>
        <v>0</v>
      </c>
      <c r="K1265" s="20"/>
      <c r="L1265" s="6">
        <f t="shared" si="231"/>
        <v>64000</v>
      </c>
      <c r="M1265" s="6">
        <f t="shared" si="232"/>
        <v>3471.25</v>
      </c>
      <c r="N1265" s="6">
        <f t="shared" si="233"/>
        <v>0</v>
      </c>
      <c r="O1265" s="6">
        <f t="shared" si="234"/>
        <v>32653.75</v>
      </c>
      <c r="P1265" s="6">
        <f t="shared" si="239"/>
        <v>-2826.375</v>
      </c>
      <c r="Q1265" s="11">
        <f t="shared" si="235"/>
        <v>1308267.3999999999</v>
      </c>
      <c r="R1265" s="11">
        <f t="shared" si="236"/>
        <v>32653.75</v>
      </c>
      <c r="S1265" s="11">
        <f t="shared" si="238"/>
        <v>0</v>
      </c>
      <c r="T1265" s="20"/>
    </row>
    <row r="1266" spans="1:20" x14ac:dyDescent="0.25">
      <c r="A1266">
        <v>2021022123</v>
      </c>
      <c r="B1266">
        <v>1</v>
      </c>
      <c r="C1266" s="8">
        <v>0.64278999999999997</v>
      </c>
      <c r="D1266" s="6">
        <f t="shared" si="228"/>
        <v>96418.5</v>
      </c>
      <c r="E1266" s="60">
        <v>0.85657000000000005</v>
      </c>
      <c r="F1266" s="6">
        <f t="shared" si="237"/>
        <v>0</v>
      </c>
      <c r="G1266" s="7">
        <v>0.29681999999999997</v>
      </c>
      <c r="H1266" s="6">
        <f t="shared" si="229"/>
        <v>3710.2499999999995</v>
      </c>
      <c r="I1266" s="7">
        <v>0</v>
      </c>
      <c r="J1266" s="6">
        <f t="shared" si="230"/>
        <v>0</v>
      </c>
      <c r="K1266" s="20"/>
      <c r="L1266" s="6">
        <f t="shared" si="231"/>
        <v>64000</v>
      </c>
      <c r="M1266" s="6">
        <f t="shared" si="232"/>
        <v>3710.2499999999995</v>
      </c>
      <c r="N1266" s="6">
        <f t="shared" si="233"/>
        <v>0</v>
      </c>
      <c r="O1266" s="6">
        <f t="shared" si="234"/>
        <v>28708.25</v>
      </c>
      <c r="P1266" s="6">
        <f t="shared" si="239"/>
        <v>-3945.5</v>
      </c>
      <c r="Q1266" s="11">
        <f t="shared" si="235"/>
        <v>1305025.3999999999</v>
      </c>
      <c r="R1266" s="11">
        <f t="shared" si="236"/>
        <v>28708.25</v>
      </c>
      <c r="S1266" s="11">
        <f t="shared" si="238"/>
        <v>0</v>
      </c>
      <c r="T1266" s="20"/>
    </row>
    <row r="1267" spans="1:20" x14ac:dyDescent="0.25">
      <c r="A1267">
        <v>2021022124</v>
      </c>
      <c r="B1267">
        <v>1</v>
      </c>
      <c r="C1267" s="8">
        <v>0.61846000000000001</v>
      </c>
      <c r="D1267" s="6">
        <f t="shared" si="228"/>
        <v>92769</v>
      </c>
      <c r="E1267" s="60">
        <v>0.86487000000000003</v>
      </c>
      <c r="F1267" s="6">
        <f t="shared" si="237"/>
        <v>0</v>
      </c>
      <c r="G1267" s="7">
        <v>0.30997000000000002</v>
      </c>
      <c r="H1267" s="6">
        <f t="shared" si="229"/>
        <v>3874.6250000000005</v>
      </c>
      <c r="I1267" s="7">
        <v>0</v>
      </c>
      <c r="J1267" s="6">
        <f t="shared" si="230"/>
        <v>0</v>
      </c>
      <c r="K1267" s="20"/>
      <c r="L1267" s="6">
        <f t="shared" si="231"/>
        <v>64000</v>
      </c>
      <c r="M1267" s="6">
        <f t="shared" si="232"/>
        <v>3874.6250000000005</v>
      </c>
      <c r="N1267" s="6">
        <f t="shared" si="233"/>
        <v>0</v>
      </c>
      <c r="O1267" s="6">
        <f t="shared" si="234"/>
        <v>24894.375</v>
      </c>
      <c r="P1267" s="6">
        <f t="shared" si="239"/>
        <v>-3813.875</v>
      </c>
      <c r="Q1267" s="11">
        <f t="shared" si="235"/>
        <v>1305597.2749999999</v>
      </c>
      <c r="R1267" s="11">
        <f t="shared" si="236"/>
        <v>24894.375</v>
      </c>
      <c r="S1267" s="11">
        <f t="shared" si="238"/>
        <v>0</v>
      </c>
      <c r="T1267" s="20"/>
    </row>
    <row r="1268" spans="1:20" x14ac:dyDescent="0.25">
      <c r="A1268">
        <v>2021022201</v>
      </c>
      <c r="B1268">
        <v>2</v>
      </c>
      <c r="C1268" s="8">
        <v>0.60065999999999997</v>
      </c>
      <c r="D1268" s="6">
        <f t="shared" si="228"/>
        <v>90099</v>
      </c>
      <c r="E1268" s="60">
        <v>0.84714999999999996</v>
      </c>
      <c r="F1268" s="6">
        <f t="shared" si="237"/>
        <v>0</v>
      </c>
      <c r="G1268" s="7">
        <v>0.29727999999999999</v>
      </c>
      <c r="H1268" s="6">
        <f t="shared" si="229"/>
        <v>3716</v>
      </c>
      <c r="I1268" s="7">
        <v>0</v>
      </c>
      <c r="J1268" s="6">
        <f t="shared" si="230"/>
        <v>0</v>
      </c>
      <c r="K1268" s="20"/>
      <c r="L1268" s="6">
        <f t="shared" si="231"/>
        <v>64000</v>
      </c>
      <c r="M1268" s="6">
        <f t="shared" si="232"/>
        <v>3716</v>
      </c>
      <c r="N1268" s="6">
        <f t="shared" si="233"/>
        <v>0</v>
      </c>
      <c r="O1268" s="6">
        <f t="shared" si="234"/>
        <v>22383</v>
      </c>
      <c r="P1268" s="6">
        <f t="shared" si="239"/>
        <v>-2511.375</v>
      </c>
      <c r="Q1268" s="11">
        <f t="shared" si="235"/>
        <v>1308680.5249999999</v>
      </c>
      <c r="R1268" s="11">
        <f t="shared" si="236"/>
        <v>22383</v>
      </c>
      <c r="S1268" s="11">
        <f t="shared" si="238"/>
        <v>0</v>
      </c>
      <c r="T1268" s="20"/>
    </row>
    <row r="1269" spans="1:20" x14ac:dyDescent="0.25">
      <c r="A1269">
        <v>2021022202</v>
      </c>
      <c r="B1269">
        <v>2</v>
      </c>
      <c r="C1269" s="8">
        <v>0.59228999999999998</v>
      </c>
      <c r="D1269" s="6">
        <f t="shared" si="228"/>
        <v>88843.5</v>
      </c>
      <c r="E1269" s="60">
        <v>0.87427999999999995</v>
      </c>
      <c r="F1269" s="6">
        <f t="shared" si="237"/>
        <v>0</v>
      </c>
      <c r="G1269" s="7">
        <v>0.26868999999999998</v>
      </c>
      <c r="H1269" s="6">
        <f t="shared" si="229"/>
        <v>3358.625</v>
      </c>
      <c r="I1269" s="7">
        <v>0</v>
      </c>
      <c r="J1269" s="6">
        <f t="shared" si="230"/>
        <v>0</v>
      </c>
      <c r="K1269" s="20"/>
      <c r="L1269" s="6">
        <f t="shared" si="231"/>
        <v>64000</v>
      </c>
      <c r="M1269" s="6">
        <f t="shared" si="232"/>
        <v>3358.625</v>
      </c>
      <c r="N1269" s="6">
        <f t="shared" si="233"/>
        <v>0</v>
      </c>
      <c r="O1269" s="6">
        <f t="shared" si="234"/>
        <v>21484.875</v>
      </c>
      <c r="P1269" s="6">
        <f t="shared" si="239"/>
        <v>-898.125</v>
      </c>
      <c r="Q1269" s="11">
        <f t="shared" si="235"/>
        <v>1312661.8999999999</v>
      </c>
      <c r="R1269" s="11">
        <f t="shared" si="236"/>
        <v>21484.875</v>
      </c>
      <c r="S1269" s="11">
        <f t="shared" si="238"/>
        <v>0</v>
      </c>
      <c r="T1269" s="20"/>
    </row>
    <row r="1270" spans="1:20" x14ac:dyDescent="0.25">
      <c r="A1270">
        <v>2021022203</v>
      </c>
      <c r="B1270">
        <v>2</v>
      </c>
      <c r="C1270" s="8">
        <v>0.58887999999999996</v>
      </c>
      <c r="D1270" s="6">
        <f t="shared" si="228"/>
        <v>88332</v>
      </c>
      <c r="E1270" s="60">
        <v>0.89209000000000005</v>
      </c>
      <c r="F1270" s="6">
        <f t="shared" si="237"/>
        <v>0</v>
      </c>
      <c r="G1270" s="7">
        <v>0.21185999999999999</v>
      </c>
      <c r="H1270" s="6">
        <f t="shared" si="229"/>
        <v>2648.25</v>
      </c>
      <c r="I1270" s="7">
        <v>0</v>
      </c>
      <c r="J1270" s="6">
        <f t="shared" si="230"/>
        <v>0</v>
      </c>
      <c r="K1270" s="20"/>
      <c r="L1270" s="6">
        <f t="shared" si="231"/>
        <v>64000</v>
      </c>
      <c r="M1270" s="6">
        <f t="shared" si="232"/>
        <v>2648.25</v>
      </c>
      <c r="N1270" s="6">
        <f t="shared" si="233"/>
        <v>0</v>
      </c>
      <c r="O1270" s="6">
        <f t="shared" si="234"/>
        <v>21683.75</v>
      </c>
      <c r="P1270" s="6">
        <f t="shared" si="239"/>
        <v>198.875</v>
      </c>
      <c r="Q1270" s="11">
        <f t="shared" si="235"/>
        <v>1316444.3999999999</v>
      </c>
      <c r="R1270" s="11">
        <f t="shared" si="236"/>
        <v>21683.75</v>
      </c>
      <c r="S1270" s="11">
        <f t="shared" si="238"/>
        <v>0</v>
      </c>
      <c r="T1270" s="20"/>
    </row>
    <row r="1271" spans="1:20" x14ac:dyDescent="0.25">
      <c r="A1271">
        <v>2021022204</v>
      </c>
      <c r="B1271">
        <v>2</v>
      </c>
      <c r="C1271" s="8">
        <v>0.59116000000000002</v>
      </c>
      <c r="D1271" s="6">
        <f t="shared" si="228"/>
        <v>88674</v>
      </c>
      <c r="E1271" s="60">
        <v>0.90554999999999997</v>
      </c>
      <c r="F1271" s="6">
        <f t="shared" si="237"/>
        <v>0</v>
      </c>
      <c r="G1271" s="7">
        <v>0.18808</v>
      </c>
      <c r="H1271" s="6">
        <f t="shared" si="229"/>
        <v>2351</v>
      </c>
      <c r="I1271" s="7">
        <v>0</v>
      </c>
      <c r="J1271" s="6">
        <f t="shared" si="230"/>
        <v>0</v>
      </c>
      <c r="K1271" s="20"/>
      <c r="L1271" s="6">
        <f t="shared" si="231"/>
        <v>64000</v>
      </c>
      <c r="M1271" s="6">
        <f t="shared" si="232"/>
        <v>2351</v>
      </c>
      <c r="N1271" s="6">
        <f t="shared" si="233"/>
        <v>0</v>
      </c>
      <c r="O1271" s="6">
        <f t="shared" si="234"/>
        <v>22323</v>
      </c>
      <c r="P1271" s="6">
        <f t="shared" si="239"/>
        <v>639.25</v>
      </c>
      <c r="Q1271" s="11">
        <f t="shared" si="235"/>
        <v>1319587.6499999999</v>
      </c>
      <c r="R1271" s="11">
        <f t="shared" si="236"/>
        <v>22323</v>
      </c>
      <c r="S1271" s="11">
        <f t="shared" si="238"/>
        <v>0</v>
      </c>
      <c r="T1271" s="20"/>
    </row>
    <row r="1272" spans="1:20" x14ac:dyDescent="0.25">
      <c r="A1272">
        <v>2021022205</v>
      </c>
      <c r="B1272">
        <v>2</v>
      </c>
      <c r="C1272" s="8">
        <v>0.60538000000000003</v>
      </c>
      <c r="D1272" s="6">
        <f t="shared" si="228"/>
        <v>90807</v>
      </c>
      <c r="E1272" s="60">
        <v>0.87522</v>
      </c>
      <c r="F1272" s="6">
        <f t="shared" si="237"/>
        <v>0</v>
      </c>
      <c r="G1272" s="7">
        <v>0.1464</v>
      </c>
      <c r="H1272" s="6">
        <f t="shared" si="229"/>
        <v>1830</v>
      </c>
      <c r="I1272" s="7">
        <v>0</v>
      </c>
      <c r="J1272" s="6">
        <f t="shared" si="230"/>
        <v>0</v>
      </c>
      <c r="K1272" s="20"/>
      <c r="L1272" s="6">
        <f t="shared" si="231"/>
        <v>64000</v>
      </c>
      <c r="M1272" s="6">
        <f t="shared" si="232"/>
        <v>1830</v>
      </c>
      <c r="N1272" s="6">
        <f t="shared" si="233"/>
        <v>0</v>
      </c>
      <c r="O1272" s="6">
        <f t="shared" si="234"/>
        <v>24977</v>
      </c>
      <c r="P1272" s="6">
        <f t="shared" si="239"/>
        <v>2654</v>
      </c>
      <c r="Q1272" s="11">
        <f t="shared" si="235"/>
        <v>1320076.8999999999</v>
      </c>
      <c r="R1272" s="11">
        <f t="shared" si="236"/>
        <v>24977</v>
      </c>
      <c r="S1272" s="11">
        <f t="shared" si="238"/>
        <v>0</v>
      </c>
      <c r="T1272" s="20"/>
    </row>
    <row r="1273" spans="1:20" x14ac:dyDescent="0.25">
      <c r="A1273">
        <v>2021022206</v>
      </c>
      <c r="B1273">
        <v>2</v>
      </c>
      <c r="C1273" s="8">
        <v>0.63358999999999999</v>
      </c>
      <c r="D1273" s="6">
        <f t="shared" si="228"/>
        <v>95038.5</v>
      </c>
      <c r="E1273" s="60">
        <v>0.84348999999999996</v>
      </c>
      <c r="F1273" s="6">
        <f t="shared" si="237"/>
        <v>0</v>
      </c>
      <c r="G1273" s="7">
        <v>9.9400000000000002E-2</v>
      </c>
      <c r="H1273" s="6">
        <f t="shared" si="229"/>
        <v>1242.5</v>
      </c>
      <c r="I1273" s="7">
        <v>0</v>
      </c>
      <c r="J1273" s="6">
        <f t="shared" si="230"/>
        <v>0</v>
      </c>
      <c r="K1273" s="20"/>
      <c r="L1273" s="6">
        <f t="shared" si="231"/>
        <v>64000</v>
      </c>
      <c r="M1273" s="6">
        <f t="shared" si="232"/>
        <v>1242.5</v>
      </c>
      <c r="N1273" s="6">
        <f t="shared" si="233"/>
        <v>0</v>
      </c>
      <c r="O1273" s="6">
        <f t="shared" si="234"/>
        <v>29796</v>
      </c>
      <c r="P1273" s="6">
        <f t="shared" si="239"/>
        <v>4819</v>
      </c>
      <c r="Q1273" s="11">
        <f t="shared" si="235"/>
        <v>1315747.1499999999</v>
      </c>
      <c r="R1273" s="11">
        <f t="shared" si="236"/>
        <v>29796</v>
      </c>
      <c r="S1273" s="11">
        <f t="shared" si="238"/>
        <v>0</v>
      </c>
      <c r="T1273" s="20"/>
    </row>
    <row r="1274" spans="1:20" x14ac:dyDescent="0.25">
      <c r="A1274">
        <v>2021022207</v>
      </c>
      <c r="B1274">
        <v>2</v>
      </c>
      <c r="C1274" s="8">
        <v>0.67786999999999997</v>
      </c>
      <c r="D1274" s="6">
        <f t="shared" si="228"/>
        <v>101680.5</v>
      </c>
      <c r="E1274" s="60">
        <v>0.87641999999999998</v>
      </c>
      <c r="F1274" s="6">
        <f t="shared" si="237"/>
        <v>0</v>
      </c>
      <c r="G1274" s="7">
        <v>8.4889999999999993E-2</v>
      </c>
      <c r="H1274" s="6">
        <f t="shared" si="229"/>
        <v>1061.125</v>
      </c>
      <c r="I1274" s="7">
        <v>0</v>
      </c>
      <c r="J1274" s="6">
        <f t="shared" si="230"/>
        <v>0</v>
      </c>
      <c r="K1274" s="20"/>
      <c r="L1274" s="6">
        <f t="shared" si="231"/>
        <v>64000</v>
      </c>
      <c r="M1274" s="6">
        <f t="shared" si="232"/>
        <v>1061.125</v>
      </c>
      <c r="N1274" s="6">
        <f t="shared" si="233"/>
        <v>0</v>
      </c>
      <c r="O1274" s="6">
        <f t="shared" si="234"/>
        <v>36619.375</v>
      </c>
      <c r="P1274" s="6">
        <f t="shared" si="239"/>
        <v>6823.375</v>
      </c>
      <c r="Q1274" s="11">
        <f t="shared" si="235"/>
        <v>1304594.0249999999</v>
      </c>
      <c r="R1274" s="11">
        <f t="shared" si="236"/>
        <v>36619.375</v>
      </c>
      <c r="S1274" s="11">
        <f t="shared" si="238"/>
        <v>0</v>
      </c>
      <c r="T1274" s="20"/>
    </row>
    <row r="1275" spans="1:20" x14ac:dyDescent="0.25">
      <c r="A1275">
        <v>2021022208</v>
      </c>
      <c r="B1275">
        <v>2</v>
      </c>
      <c r="C1275" s="8">
        <v>0.70998000000000006</v>
      </c>
      <c r="D1275" s="6">
        <f t="shared" si="228"/>
        <v>106497.00000000001</v>
      </c>
      <c r="E1275" s="60">
        <v>0.92491999999999996</v>
      </c>
      <c r="F1275" s="6">
        <f t="shared" si="237"/>
        <v>0</v>
      </c>
      <c r="G1275" s="7">
        <v>8.7690000000000004E-2</v>
      </c>
      <c r="H1275" s="6">
        <f t="shared" si="229"/>
        <v>1096.125</v>
      </c>
      <c r="I1275" s="7">
        <v>7.4450000000000002E-2</v>
      </c>
      <c r="J1275" s="6">
        <f t="shared" si="230"/>
        <v>5956</v>
      </c>
      <c r="K1275" s="20"/>
      <c r="L1275" s="6">
        <f t="shared" si="231"/>
        <v>64000</v>
      </c>
      <c r="M1275" s="6">
        <f t="shared" si="232"/>
        <v>1096.125</v>
      </c>
      <c r="N1275" s="6">
        <f t="shared" si="233"/>
        <v>5956</v>
      </c>
      <c r="O1275" s="6">
        <f t="shared" si="234"/>
        <v>35444.875000000015</v>
      </c>
      <c r="P1275" s="6">
        <f t="shared" si="239"/>
        <v>-1174.4999999999854</v>
      </c>
      <c r="Q1275" s="11">
        <f t="shared" si="235"/>
        <v>1294615.3999999999</v>
      </c>
      <c r="R1275" s="11">
        <f t="shared" si="236"/>
        <v>35444.875000000015</v>
      </c>
      <c r="S1275" s="11">
        <f t="shared" si="238"/>
        <v>0</v>
      </c>
      <c r="T1275" s="20"/>
    </row>
    <row r="1276" spans="1:20" x14ac:dyDescent="0.25">
      <c r="A1276">
        <v>2021022209</v>
      </c>
      <c r="B1276">
        <v>2</v>
      </c>
      <c r="C1276" s="8">
        <v>0.72436</v>
      </c>
      <c r="D1276" s="6">
        <f t="shared" si="228"/>
        <v>108654</v>
      </c>
      <c r="E1276" s="60">
        <v>0.93562999999999996</v>
      </c>
      <c r="F1276" s="6">
        <f t="shared" si="237"/>
        <v>0</v>
      </c>
      <c r="G1276" s="7">
        <v>0.11924999999999999</v>
      </c>
      <c r="H1276" s="6">
        <f t="shared" si="229"/>
        <v>1490.625</v>
      </c>
      <c r="I1276" s="7">
        <v>0.38535999999999998</v>
      </c>
      <c r="J1276" s="6">
        <f t="shared" si="230"/>
        <v>30828.799999999999</v>
      </c>
      <c r="K1276" s="20"/>
      <c r="L1276" s="6">
        <f t="shared" si="231"/>
        <v>64000</v>
      </c>
      <c r="M1276" s="6">
        <f t="shared" si="232"/>
        <v>1490.625</v>
      </c>
      <c r="N1276" s="6">
        <f t="shared" si="233"/>
        <v>30828.799999999999</v>
      </c>
      <c r="O1276" s="6">
        <f t="shared" si="234"/>
        <v>12334.575000000001</v>
      </c>
      <c r="P1276" s="6">
        <f t="shared" si="239"/>
        <v>-23110.300000000014</v>
      </c>
      <c r="Q1276" s="11">
        <f t="shared" si="235"/>
        <v>1307747.075</v>
      </c>
      <c r="R1276" s="11">
        <f t="shared" si="236"/>
        <v>12334.575000000001</v>
      </c>
      <c r="S1276" s="11">
        <f t="shared" si="238"/>
        <v>0</v>
      </c>
      <c r="T1276" s="20"/>
    </row>
    <row r="1277" spans="1:20" x14ac:dyDescent="0.25">
      <c r="A1277">
        <v>2021022210</v>
      </c>
      <c r="B1277">
        <v>2</v>
      </c>
      <c r="C1277" s="8">
        <v>0.73150999999999999</v>
      </c>
      <c r="D1277" s="6">
        <f t="shared" si="228"/>
        <v>109726.5</v>
      </c>
      <c r="E1277" s="60">
        <v>0.93054999999999999</v>
      </c>
      <c r="F1277" s="6">
        <f t="shared" si="237"/>
        <v>0</v>
      </c>
      <c r="G1277" s="7">
        <v>0.1152</v>
      </c>
      <c r="H1277" s="6">
        <f t="shared" si="229"/>
        <v>1440</v>
      </c>
      <c r="I1277" s="7">
        <v>0.56496999999999997</v>
      </c>
      <c r="J1277" s="6">
        <f t="shared" si="230"/>
        <v>45197.599999999999</v>
      </c>
      <c r="K1277" s="20"/>
      <c r="L1277" s="6">
        <f t="shared" si="231"/>
        <v>64000</v>
      </c>
      <c r="M1277" s="6">
        <f t="shared" si="232"/>
        <v>1440</v>
      </c>
      <c r="N1277" s="6">
        <f t="shared" si="233"/>
        <v>44286.5</v>
      </c>
      <c r="O1277" s="6">
        <f t="shared" si="234"/>
        <v>0</v>
      </c>
      <c r="P1277" s="6">
        <f t="shared" si="239"/>
        <v>-12334.575000000001</v>
      </c>
      <c r="Q1277" s="11">
        <f t="shared" si="235"/>
        <v>1333213.325</v>
      </c>
      <c r="R1277" s="11">
        <f t="shared" si="236"/>
        <v>0</v>
      </c>
      <c r="S1277" s="11">
        <f t="shared" si="238"/>
        <v>0</v>
      </c>
      <c r="T1277" s="20"/>
    </row>
    <row r="1278" spans="1:20" x14ac:dyDescent="0.25">
      <c r="A1278">
        <v>2021022211</v>
      </c>
      <c r="B1278">
        <v>2</v>
      </c>
      <c r="C1278" s="8">
        <v>0.73579000000000006</v>
      </c>
      <c r="D1278" s="6">
        <f t="shared" si="228"/>
        <v>110368.50000000001</v>
      </c>
      <c r="E1278" s="60">
        <v>0.92637000000000003</v>
      </c>
      <c r="F1278" s="6">
        <f t="shared" si="237"/>
        <v>0</v>
      </c>
      <c r="G1278" s="7">
        <v>9.5229999999999995E-2</v>
      </c>
      <c r="H1278" s="6">
        <f t="shared" si="229"/>
        <v>1190.375</v>
      </c>
      <c r="I1278" s="7">
        <v>0.59941</v>
      </c>
      <c r="J1278" s="6">
        <f t="shared" si="230"/>
        <v>47952.800000000003</v>
      </c>
      <c r="K1278" s="20"/>
      <c r="L1278" s="6">
        <f t="shared" si="231"/>
        <v>64000</v>
      </c>
      <c r="M1278" s="6">
        <f t="shared" si="232"/>
        <v>1190.375</v>
      </c>
      <c r="N1278" s="6">
        <f t="shared" si="233"/>
        <v>45178.125000000015</v>
      </c>
      <c r="O1278" s="6">
        <f t="shared" si="234"/>
        <v>0</v>
      </c>
      <c r="P1278" s="6">
        <f t="shared" si="239"/>
        <v>0</v>
      </c>
      <c r="Q1278" s="11">
        <f t="shared" si="235"/>
        <v>1350000</v>
      </c>
      <c r="R1278" s="11">
        <f t="shared" si="236"/>
        <v>0</v>
      </c>
      <c r="S1278" s="11">
        <f t="shared" si="238"/>
        <v>0</v>
      </c>
      <c r="T1278" s="20"/>
    </row>
    <row r="1279" spans="1:20" x14ac:dyDescent="0.25">
      <c r="A1279">
        <v>2021022212</v>
      </c>
      <c r="B1279">
        <v>2</v>
      </c>
      <c r="C1279" s="8">
        <v>0.73524</v>
      </c>
      <c r="D1279" s="6">
        <f t="shared" si="228"/>
        <v>110286</v>
      </c>
      <c r="E1279" s="60">
        <v>0.89263999999999999</v>
      </c>
      <c r="F1279" s="6">
        <f t="shared" si="237"/>
        <v>0</v>
      </c>
      <c r="G1279" s="7">
        <v>8.4589999999999999E-2</v>
      </c>
      <c r="H1279" s="6">
        <f t="shared" si="229"/>
        <v>1057.375</v>
      </c>
      <c r="I1279" s="7">
        <v>0.61050000000000004</v>
      </c>
      <c r="J1279" s="6">
        <f t="shared" si="230"/>
        <v>48840</v>
      </c>
      <c r="K1279" s="20"/>
      <c r="L1279" s="6">
        <f t="shared" si="231"/>
        <v>64000</v>
      </c>
      <c r="M1279" s="6">
        <f t="shared" si="232"/>
        <v>1057.375</v>
      </c>
      <c r="N1279" s="6">
        <f t="shared" si="233"/>
        <v>45228.625</v>
      </c>
      <c r="O1279" s="6">
        <f t="shared" si="234"/>
        <v>0</v>
      </c>
      <c r="P1279" s="6">
        <f t="shared" si="239"/>
        <v>0</v>
      </c>
      <c r="Q1279" s="11">
        <f t="shared" si="235"/>
        <v>1350000</v>
      </c>
      <c r="R1279" s="11">
        <f t="shared" si="236"/>
        <v>0</v>
      </c>
      <c r="S1279" s="11">
        <f t="shared" si="238"/>
        <v>0</v>
      </c>
      <c r="T1279" s="20"/>
    </row>
    <row r="1280" spans="1:20" x14ac:dyDescent="0.25">
      <c r="A1280">
        <v>2021022213</v>
      </c>
      <c r="B1280">
        <v>2</v>
      </c>
      <c r="C1280" s="8">
        <v>0.72831999999999997</v>
      </c>
      <c r="D1280" s="6">
        <f t="shared" si="228"/>
        <v>109248</v>
      </c>
      <c r="E1280" s="60">
        <v>0.88158000000000003</v>
      </c>
      <c r="F1280" s="6">
        <f t="shared" si="237"/>
        <v>0</v>
      </c>
      <c r="G1280" s="7">
        <v>8.4419999999999995E-2</v>
      </c>
      <c r="H1280" s="6">
        <f t="shared" si="229"/>
        <v>1055.25</v>
      </c>
      <c r="I1280" s="7">
        <v>0.61731999999999998</v>
      </c>
      <c r="J1280" s="6">
        <f t="shared" si="230"/>
        <v>49385.599999999999</v>
      </c>
      <c r="K1280" s="20"/>
      <c r="L1280" s="6">
        <f t="shared" si="231"/>
        <v>64000</v>
      </c>
      <c r="M1280" s="6">
        <f t="shared" si="232"/>
        <v>1055.25</v>
      </c>
      <c r="N1280" s="6">
        <f t="shared" si="233"/>
        <v>44192.75</v>
      </c>
      <c r="O1280" s="6">
        <f t="shared" si="234"/>
        <v>0</v>
      </c>
      <c r="P1280" s="6">
        <f t="shared" si="239"/>
        <v>0</v>
      </c>
      <c r="Q1280" s="11">
        <f t="shared" si="235"/>
        <v>1350000</v>
      </c>
      <c r="R1280" s="11">
        <f t="shared" si="236"/>
        <v>0</v>
      </c>
      <c r="S1280" s="11">
        <f t="shared" si="238"/>
        <v>0</v>
      </c>
      <c r="T1280" s="20"/>
    </row>
    <row r="1281" spans="1:20" x14ac:dyDescent="0.25">
      <c r="A1281">
        <v>2021022214</v>
      </c>
      <c r="B1281">
        <v>2</v>
      </c>
      <c r="C1281" s="8">
        <v>0.71931999999999996</v>
      </c>
      <c r="D1281" s="6">
        <f t="shared" si="228"/>
        <v>107898</v>
      </c>
      <c r="E1281" s="60">
        <v>0.9244</v>
      </c>
      <c r="F1281" s="6">
        <f t="shared" si="237"/>
        <v>0</v>
      </c>
      <c r="G1281" s="7">
        <v>7.3980000000000004E-2</v>
      </c>
      <c r="H1281" s="6">
        <f t="shared" si="229"/>
        <v>924.75</v>
      </c>
      <c r="I1281" s="7">
        <v>0.63107000000000002</v>
      </c>
      <c r="J1281" s="6">
        <f t="shared" si="230"/>
        <v>50485.599999999999</v>
      </c>
      <c r="K1281" s="20"/>
      <c r="L1281" s="6">
        <f t="shared" si="231"/>
        <v>64000</v>
      </c>
      <c r="M1281" s="6">
        <f t="shared" si="232"/>
        <v>924.75</v>
      </c>
      <c r="N1281" s="6">
        <f t="shared" si="233"/>
        <v>42973.25</v>
      </c>
      <c r="O1281" s="6">
        <f t="shared" si="234"/>
        <v>0</v>
      </c>
      <c r="P1281" s="6">
        <f t="shared" si="239"/>
        <v>0</v>
      </c>
      <c r="Q1281" s="11">
        <f t="shared" si="235"/>
        <v>1350000</v>
      </c>
      <c r="R1281" s="11">
        <f t="shared" si="236"/>
        <v>0</v>
      </c>
      <c r="S1281" s="11">
        <f t="shared" si="238"/>
        <v>0</v>
      </c>
      <c r="T1281" s="20"/>
    </row>
    <row r="1282" spans="1:20" x14ac:dyDescent="0.25">
      <c r="A1282">
        <v>2021022215</v>
      </c>
      <c r="B1282">
        <v>2</v>
      </c>
      <c r="C1282" s="8">
        <v>0.70875999999999995</v>
      </c>
      <c r="D1282" s="6">
        <f t="shared" si="228"/>
        <v>106313.99999999999</v>
      </c>
      <c r="E1282" s="60">
        <v>0.91617999999999999</v>
      </c>
      <c r="F1282" s="6">
        <f t="shared" si="237"/>
        <v>0</v>
      </c>
      <c r="G1282" s="7">
        <v>8.2720000000000002E-2</v>
      </c>
      <c r="H1282" s="6">
        <f t="shared" si="229"/>
        <v>1034</v>
      </c>
      <c r="I1282" s="7">
        <v>0.63034999999999997</v>
      </c>
      <c r="J1282" s="6">
        <f t="shared" si="230"/>
        <v>50428</v>
      </c>
      <c r="K1282" s="20"/>
      <c r="L1282" s="6">
        <f t="shared" si="231"/>
        <v>64000</v>
      </c>
      <c r="M1282" s="6">
        <f t="shared" si="232"/>
        <v>1034</v>
      </c>
      <c r="N1282" s="6">
        <f t="shared" si="233"/>
        <v>41279.999999999985</v>
      </c>
      <c r="O1282" s="6">
        <f t="shared" si="234"/>
        <v>0</v>
      </c>
      <c r="P1282" s="6">
        <f t="shared" si="239"/>
        <v>0</v>
      </c>
      <c r="Q1282" s="11">
        <f t="shared" si="235"/>
        <v>1350000</v>
      </c>
      <c r="R1282" s="11">
        <f t="shared" si="236"/>
        <v>0</v>
      </c>
      <c r="S1282" s="11">
        <f t="shared" si="238"/>
        <v>0</v>
      </c>
      <c r="T1282" s="20"/>
    </row>
    <row r="1283" spans="1:20" x14ac:dyDescent="0.25">
      <c r="A1283">
        <v>2021022216</v>
      </c>
      <c r="B1283">
        <v>2</v>
      </c>
      <c r="C1283" s="8">
        <v>0.69667999999999997</v>
      </c>
      <c r="D1283" s="6">
        <f t="shared" si="228"/>
        <v>104502</v>
      </c>
      <c r="E1283" s="60">
        <v>0.83428999999999998</v>
      </c>
      <c r="F1283" s="6">
        <f t="shared" si="237"/>
        <v>0</v>
      </c>
      <c r="G1283" s="7">
        <v>0.15290999999999999</v>
      </c>
      <c r="H1283" s="6">
        <f t="shared" si="229"/>
        <v>1911.3749999999998</v>
      </c>
      <c r="I1283" s="7">
        <v>0.50597000000000003</v>
      </c>
      <c r="J1283" s="6">
        <f t="shared" si="230"/>
        <v>40477.600000000006</v>
      </c>
      <c r="K1283" s="20"/>
      <c r="L1283" s="6">
        <f t="shared" si="231"/>
        <v>64000</v>
      </c>
      <c r="M1283" s="6">
        <f t="shared" si="232"/>
        <v>1911.3749999999998</v>
      </c>
      <c r="N1283" s="6">
        <f t="shared" si="233"/>
        <v>38590.625</v>
      </c>
      <c r="O1283" s="6">
        <f t="shared" si="234"/>
        <v>0</v>
      </c>
      <c r="P1283" s="6">
        <f t="shared" si="239"/>
        <v>0</v>
      </c>
      <c r="Q1283" s="11">
        <f t="shared" si="235"/>
        <v>1350000</v>
      </c>
      <c r="R1283" s="11">
        <f t="shared" si="236"/>
        <v>0</v>
      </c>
      <c r="S1283" s="11">
        <f t="shared" si="238"/>
        <v>0</v>
      </c>
      <c r="T1283" s="20"/>
    </row>
    <row r="1284" spans="1:20" x14ac:dyDescent="0.25">
      <c r="A1284">
        <v>2021022217</v>
      </c>
      <c r="B1284">
        <v>2</v>
      </c>
      <c r="C1284" s="8">
        <v>0.69281000000000004</v>
      </c>
      <c r="D1284" s="6">
        <f t="shared" si="228"/>
        <v>103921.5</v>
      </c>
      <c r="E1284" s="60">
        <v>0.83053999999999994</v>
      </c>
      <c r="F1284" s="6">
        <f t="shared" si="237"/>
        <v>0</v>
      </c>
      <c r="G1284" s="7">
        <v>0.20924000000000001</v>
      </c>
      <c r="H1284" s="6">
        <f t="shared" si="229"/>
        <v>2615.5</v>
      </c>
      <c r="I1284" s="7">
        <v>0.15543000000000001</v>
      </c>
      <c r="J1284" s="6">
        <f t="shared" si="230"/>
        <v>12434.400000000001</v>
      </c>
      <c r="K1284" s="20"/>
      <c r="L1284" s="6">
        <f t="shared" si="231"/>
        <v>64000</v>
      </c>
      <c r="M1284" s="6">
        <f t="shared" si="232"/>
        <v>2615.5</v>
      </c>
      <c r="N1284" s="6">
        <f t="shared" si="233"/>
        <v>12434.400000000001</v>
      </c>
      <c r="O1284" s="6">
        <f t="shared" si="234"/>
        <v>24871.599999999999</v>
      </c>
      <c r="P1284" s="6">
        <f t="shared" si="239"/>
        <v>24871.599999999999</v>
      </c>
      <c r="Q1284" s="11">
        <f t="shared" si="235"/>
        <v>1350000</v>
      </c>
      <c r="R1284" s="11">
        <f t="shared" si="236"/>
        <v>24871.599999999999</v>
      </c>
      <c r="S1284" s="11">
        <f t="shared" si="238"/>
        <v>0</v>
      </c>
      <c r="T1284" s="20"/>
    </row>
    <row r="1285" spans="1:20" x14ac:dyDescent="0.25">
      <c r="A1285">
        <v>2021022218</v>
      </c>
      <c r="B1285">
        <v>2</v>
      </c>
      <c r="C1285" s="8">
        <v>0.70221999999999996</v>
      </c>
      <c r="D1285" s="6">
        <f t="shared" ref="D1285:D1348" si="240">D$18*C1285</f>
        <v>105333</v>
      </c>
      <c r="E1285" s="60">
        <v>0.83213000000000004</v>
      </c>
      <c r="F1285" s="6">
        <f t="shared" si="237"/>
        <v>0</v>
      </c>
      <c r="G1285" s="7">
        <v>0.25607999999999997</v>
      </c>
      <c r="H1285" s="6">
        <f t="shared" ref="H1285:H1348" si="241">H$18*G1285</f>
        <v>3200.9999999999995</v>
      </c>
      <c r="I1285" s="7">
        <v>2.33E-3</v>
      </c>
      <c r="J1285" s="6">
        <f t="shared" ref="J1285:J1348" si="242">I1285*J$18</f>
        <v>186.4</v>
      </c>
      <c r="K1285" s="20"/>
      <c r="L1285" s="6">
        <f t="shared" si="231"/>
        <v>64000</v>
      </c>
      <c r="M1285" s="6">
        <f t="shared" si="232"/>
        <v>3200.9999999999995</v>
      </c>
      <c r="N1285" s="6">
        <f t="shared" si="233"/>
        <v>186.4</v>
      </c>
      <c r="O1285" s="6">
        <f t="shared" si="234"/>
        <v>37945.599999999999</v>
      </c>
      <c r="P1285" s="6">
        <f t="shared" si="239"/>
        <v>13074</v>
      </c>
      <c r="Q1285" s="11">
        <f t="shared" si="235"/>
        <v>1337520.6499999999</v>
      </c>
      <c r="R1285" s="11">
        <f t="shared" si="236"/>
        <v>37945.599999999999</v>
      </c>
      <c r="S1285" s="11">
        <f t="shared" si="238"/>
        <v>0</v>
      </c>
      <c r="T1285" s="20"/>
    </row>
    <row r="1286" spans="1:20" x14ac:dyDescent="0.25">
      <c r="A1286">
        <v>2021022219</v>
      </c>
      <c r="B1286">
        <v>2</v>
      </c>
      <c r="C1286" s="8">
        <v>0.72167999999999999</v>
      </c>
      <c r="D1286" s="6">
        <f t="shared" si="240"/>
        <v>108252</v>
      </c>
      <c r="E1286" s="60">
        <v>0.81288000000000005</v>
      </c>
      <c r="F1286" s="6">
        <f t="shared" si="237"/>
        <v>0</v>
      </c>
      <c r="G1286" s="7">
        <v>0.27100000000000002</v>
      </c>
      <c r="H1286" s="6">
        <f t="shared" si="241"/>
        <v>3387.5000000000005</v>
      </c>
      <c r="I1286" s="7">
        <v>0</v>
      </c>
      <c r="J1286" s="6">
        <f t="shared" si="242"/>
        <v>0</v>
      </c>
      <c r="K1286" s="20"/>
      <c r="L1286" s="6">
        <f t="shared" si="231"/>
        <v>64000</v>
      </c>
      <c r="M1286" s="6">
        <f t="shared" si="232"/>
        <v>3387.5000000000005</v>
      </c>
      <c r="N1286" s="6">
        <f t="shared" si="233"/>
        <v>0</v>
      </c>
      <c r="O1286" s="6">
        <f t="shared" si="234"/>
        <v>40864.5</v>
      </c>
      <c r="P1286" s="6">
        <f t="shared" si="239"/>
        <v>2918.9000000000015</v>
      </c>
      <c r="Q1286" s="11">
        <f t="shared" si="235"/>
        <v>1322122.3999999999</v>
      </c>
      <c r="R1286" s="11">
        <f t="shared" si="236"/>
        <v>40864.5</v>
      </c>
      <c r="S1286" s="11">
        <f t="shared" si="238"/>
        <v>0</v>
      </c>
      <c r="T1286" s="20"/>
    </row>
    <row r="1287" spans="1:20" x14ac:dyDescent="0.25">
      <c r="A1287">
        <v>2021022220</v>
      </c>
      <c r="B1287">
        <v>2</v>
      </c>
      <c r="C1287" s="8">
        <v>0.71996000000000004</v>
      </c>
      <c r="D1287" s="6">
        <f t="shared" si="240"/>
        <v>107994</v>
      </c>
      <c r="E1287" s="60">
        <v>0.87724999999999997</v>
      </c>
      <c r="F1287" s="6">
        <f t="shared" si="237"/>
        <v>0</v>
      </c>
      <c r="G1287" s="7">
        <v>0.29391</v>
      </c>
      <c r="H1287" s="6">
        <f t="shared" si="241"/>
        <v>3673.875</v>
      </c>
      <c r="I1287" s="7">
        <v>0</v>
      </c>
      <c r="J1287" s="6">
        <f t="shared" si="242"/>
        <v>0</v>
      </c>
      <c r="K1287" s="20"/>
      <c r="L1287" s="6">
        <f t="shared" si="231"/>
        <v>64000</v>
      </c>
      <c r="M1287" s="6">
        <f t="shared" si="232"/>
        <v>3673.875</v>
      </c>
      <c r="N1287" s="6">
        <f t="shared" si="233"/>
        <v>0</v>
      </c>
      <c r="O1287" s="6">
        <f t="shared" si="234"/>
        <v>40320.125</v>
      </c>
      <c r="P1287" s="6">
        <f t="shared" si="239"/>
        <v>-544.375</v>
      </c>
      <c r="Q1287" s="11">
        <f t="shared" si="235"/>
        <v>1307268.5249999999</v>
      </c>
      <c r="R1287" s="11">
        <f t="shared" si="236"/>
        <v>40320.125</v>
      </c>
      <c r="S1287" s="11">
        <f t="shared" si="238"/>
        <v>0</v>
      </c>
      <c r="T1287" s="20"/>
    </row>
    <row r="1288" spans="1:20" x14ac:dyDescent="0.25">
      <c r="A1288">
        <v>2021022221</v>
      </c>
      <c r="B1288">
        <v>2</v>
      </c>
      <c r="C1288" s="8">
        <v>0.70420000000000005</v>
      </c>
      <c r="D1288" s="6">
        <f t="shared" si="240"/>
        <v>105630</v>
      </c>
      <c r="E1288" s="60">
        <v>0.89598</v>
      </c>
      <c r="F1288" s="6">
        <f t="shared" si="237"/>
        <v>0</v>
      </c>
      <c r="G1288" s="7">
        <v>0.31158999999999998</v>
      </c>
      <c r="H1288" s="6">
        <f t="shared" si="241"/>
        <v>3894.8749999999995</v>
      </c>
      <c r="I1288" s="7">
        <v>0</v>
      </c>
      <c r="J1288" s="6">
        <f t="shared" si="242"/>
        <v>0</v>
      </c>
      <c r="K1288" s="20"/>
      <c r="L1288" s="6">
        <f t="shared" si="231"/>
        <v>64000</v>
      </c>
      <c r="M1288" s="6">
        <f t="shared" si="232"/>
        <v>3894.8749999999995</v>
      </c>
      <c r="N1288" s="6">
        <f t="shared" si="233"/>
        <v>0</v>
      </c>
      <c r="O1288" s="6">
        <f t="shared" si="234"/>
        <v>37735.125</v>
      </c>
      <c r="P1288" s="6">
        <f t="shared" si="239"/>
        <v>-2585</v>
      </c>
      <c r="Q1288" s="11">
        <f t="shared" si="235"/>
        <v>1294999.6499999999</v>
      </c>
      <c r="R1288" s="11">
        <f t="shared" si="236"/>
        <v>37735.125</v>
      </c>
      <c r="S1288" s="11">
        <f t="shared" si="238"/>
        <v>0</v>
      </c>
      <c r="T1288" s="20"/>
    </row>
    <row r="1289" spans="1:20" x14ac:dyDescent="0.25">
      <c r="A1289">
        <v>2021022222</v>
      </c>
      <c r="B1289">
        <v>2</v>
      </c>
      <c r="C1289" s="8">
        <v>0.6804</v>
      </c>
      <c r="D1289" s="6">
        <f t="shared" si="240"/>
        <v>102060</v>
      </c>
      <c r="E1289" s="60">
        <v>0.91659000000000002</v>
      </c>
      <c r="F1289" s="6">
        <f t="shared" si="237"/>
        <v>0</v>
      </c>
      <c r="G1289" s="7">
        <v>0.29447000000000001</v>
      </c>
      <c r="H1289" s="6">
        <f t="shared" si="241"/>
        <v>3680.875</v>
      </c>
      <c r="I1289" s="7">
        <v>0</v>
      </c>
      <c r="J1289" s="6">
        <f t="shared" si="242"/>
        <v>0</v>
      </c>
      <c r="K1289" s="20"/>
      <c r="L1289" s="6">
        <f t="shared" si="231"/>
        <v>64000</v>
      </c>
      <c r="M1289" s="6">
        <f t="shared" si="232"/>
        <v>3680.875</v>
      </c>
      <c r="N1289" s="6">
        <f t="shared" si="233"/>
        <v>0</v>
      </c>
      <c r="O1289" s="6">
        <f t="shared" si="234"/>
        <v>34379.125</v>
      </c>
      <c r="P1289" s="6">
        <f t="shared" si="239"/>
        <v>-3356</v>
      </c>
      <c r="Q1289" s="11">
        <f t="shared" si="235"/>
        <v>1286086.7749999999</v>
      </c>
      <c r="R1289" s="11">
        <f t="shared" si="236"/>
        <v>34379.125</v>
      </c>
      <c r="S1289" s="11">
        <f t="shared" si="238"/>
        <v>0</v>
      </c>
      <c r="T1289" s="20"/>
    </row>
    <row r="1290" spans="1:20" x14ac:dyDescent="0.25">
      <c r="A1290">
        <v>2021022223</v>
      </c>
      <c r="B1290">
        <v>2</v>
      </c>
      <c r="C1290" s="8">
        <v>0.64947999999999995</v>
      </c>
      <c r="D1290" s="6">
        <f t="shared" si="240"/>
        <v>97421.999999999985</v>
      </c>
      <c r="E1290" s="60">
        <v>0.89871000000000001</v>
      </c>
      <c r="F1290" s="6">
        <f t="shared" si="237"/>
        <v>0</v>
      </c>
      <c r="G1290" s="7">
        <v>0.27151999999999998</v>
      </c>
      <c r="H1290" s="6">
        <f t="shared" si="241"/>
        <v>3394</v>
      </c>
      <c r="I1290" s="7">
        <v>0</v>
      </c>
      <c r="J1290" s="6">
        <f t="shared" si="242"/>
        <v>0</v>
      </c>
      <c r="K1290" s="20"/>
      <c r="L1290" s="6">
        <f t="shared" si="231"/>
        <v>64000</v>
      </c>
      <c r="M1290" s="6">
        <f t="shared" si="232"/>
        <v>3394</v>
      </c>
      <c r="N1290" s="6">
        <f t="shared" si="233"/>
        <v>0</v>
      </c>
      <c r="O1290" s="6">
        <f t="shared" si="234"/>
        <v>30027.999999999985</v>
      </c>
      <c r="P1290" s="6">
        <f t="shared" si="239"/>
        <v>-4351.1250000000146</v>
      </c>
      <c r="Q1290" s="11">
        <f t="shared" si="235"/>
        <v>1281525.0249999999</v>
      </c>
      <c r="R1290" s="11">
        <f t="shared" si="236"/>
        <v>30027.999999999985</v>
      </c>
      <c r="S1290" s="11">
        <f t="shared" si="238"/>
        <v>0</v>
      </c>
      <c r="T1290" s="20"/>
    </row>
    <row r="1291" spans="1:20" x14ac:dyDescent="0.25">
      <c r="A1291">
        <v>2021022224</v>
      </c>
      <c r="B1291">
        <v>2</v>
      </c>
      <c r="C1291" s="8">
        <v>0.62153000000000003</v>
      </c>
      <c r="D1291" s="6">
        <f t="shared" si="240"/>
        <v>93229.5</v>
      </c>
      <c r="E1291" s="60">
        <v>0.87505999999999995</v>
      </c>
      <c r="F1291" s="6">
        <f t="shared" si="237"/>
        <v>0</v>
      </c>
      <c r="G1291" s="7">
        <v>0.26833000000000001</v>
      </c>
      <c r="H1291" s="6">
        <f t="shared" si="241"/>
        <v>3354.125</v>
      </c>
      <c r="I1291" s="7">
        <v>0</v>
      </c>
      <c r="J1291" s="6">
        <f t="shared" si="242"/>
        <v>0</v>
      </c>
      <c r="K1291" s="20"/>
      <c r="L1291" s="6">
        <f t="shared" si="231"/>
        <v>64000</v>
      </c>
      <c r="M1291" s="6">
        <f t="shared" si="232"/>
        <v>3354.125</v>
      </c>
      <c r="N1291" s="6">
        <f t="shared" si="233"/>
        <v>0</v>
      </c>
      <c r="O1291" s="6">
        <f t="shared" si="234"/>
        <v>25875.375</v>
      </c>
      <c r="P1291" s="6">
        <f t="shared" si="239"/>
        <v>-4152.6249999999854</v>
      </c>
      <c r="Q1291" s="11">
        <f t="shared" si="235"/>
        <v>1281115.8999999999</v>
      </c>
      <c r="R1291" s="11">
        <f t="shared" si="236"/>
        <v>25875.375</v>
      </c>
      <c r="S1291" s="11">
        <f t="shared" si="238"/>
        <v>0</v>
      </c>
      <c r="T1291" s="20"/>
    </row>
    <row r="1292" spans="1:20" x14ac:dyDescent="0.25">
      <c r="A1292">
        <v>2021022301</v>
      </c>
      <c r="B1292">
        <v>3</v>
      </c>
      <c r="C1292" s="8">
        <v>0.60050000000000003</v>
      </c>
      <c r="D1292" s="6">
        <f t="shared" si="240"/>
        <v>90075</v>
      </c>
      <c r="E1292" s="60">
        <v>0.80108999999999997</v>
      </c>
      <c r="F1292" s="6">
        <f t="shared" si="237"/>
        <v>0</v>
      </c>
      <c r="G1292" s="7">
        <v>0.28832999999999998</v>
      </c>
      <c r="H1292" s="6">
        <f t="shared" si="241"/>
        <v>3604.1249999999995</v>
      </c>
      <c r="I1292" s="7">
        <v>0</v>
      </c>
      <c r="J1292" s="6">
        <f t="shared" si="242"/>
        <v>0</v>
      </c>
      <c r="K1292" s="20"/>
      <c r="L1292" s="6">
        <f t="shared" si="231"/>
        <v>64000</v>
      </c>
      <c r="M1292" s="6">
        <f t="shared" si="232"/>
        <v>3604.1249999999995</v>
      </c>
      <c r="N1292" s="6">
        <f t="shared" si="233"/>
        <v>0</v>
      </c>
      <c r="O1292" s="6">
        <f t="shared" si="234"/>
        <v>22470.875</v>
      </c>
      <c r="P1292" s="6">
        <f t="shared" si="239"/>
        <v>-3404.5</v>
      </c>
      <c r="Q1292" s="11">
        <f t="shared" si="235"/>
        <v>1284111.2749999999</v>
      </c>
      <c r="R1292" s="11">
        <f t="shared" si="236"/>
        <v>22470.875</v>
      </c>
      <c r="S1292" s="11">
        <f t="shared" si="238"/>
        <v>0</v>
      </c>
      <c r="T1292" s="20"/>
    </row>
    <row r="1293" spans="1:20" x14ac:dyDescent="0.25">
      <c r="A1293">
        <v>2021022302</v>
      </c>
      <c r="B1293">
        <v>3</v>
      </c>
      <c r="C1293" s="8">
        <v>0.58918000000000004</v>
      </c>
      <c r="D1293" s="6">
        <f t="shared" si="240"/>
        <v>88377</v>
      </c>
      <c r="E1293" s="60">
        <v>0.78566000000000003</v>
      </c>
      <c r="F1293" s="6">
        <f t="shared" si="237"/>
        <v>0</v>
      </c>
      <c r="G1293" s="7">
        <v>0.29860999999999999</v>
      </c>
      <c r="H1293" s="6">
        <f t="shared" si="241"/>
        <v>3732.625</v>
      </c>
      <c r="I1293" s="7">
        <v>0</v>
      </c>
      <c r="J1293" s="6">
        <f t="shared" si="242"/>
        <v>0</v>
      </c>
      <c r="K1293" s="20"/>
      <c r="L1293" s="6">
        <f t="shared" si="231"/>
        <v>64000</v>
      </c>
      <c r="M1293" s="6">
        <f t="shared" si="232"/>
        <v>3732.625</v>
      </c>
      <c r="N1293" s="6">
        <f t="shared" si="233"/>
        <v>0</v>
      </c>
      <c r="O1293" s="6">
        <f t="shared" si="234"/>
        <v>20644.375</v>
      </c>
      <c r="P1293" s="6">
        <f t="shared" si="239"/>
        <v>-1826.5</v>
      </c>
      <c r="Q1293" s="11">
        <f t="shared" si="235"/>
        <v>1288933.1499999999</v>
      </c>
      <c r="R1293" s="11">
        <f t="shared" si="236"/>
        <v>20644.375</v>
      </c>
      <c r="S1293" s="11">
        <f t="shared" si="238"/>
        <v>0</v>
      </c>
      <c r="T1293" s="20"/>
    </row>
    <row r="1294" spans="1:20" x14ac:dyDescent="0.25">
      <c r="A1294">
        <v>2021022303</v>
      </c>
      <c r="B1294">
        <v>3</v>
      </c>
      <c r="C1294" s="8">
        <v>0.58416000000000001</v>
      </c>
      <c r="D1294" s="6">
        <f t="shared" si="240"/>
        <v>87624</v>
      </c>
      <c r="E1294" s="60">
        <v>0.70645000000000002</v>
      </c>
      <c r="F1294" s="6">
        <f t="shared" si="237"/>
        <v>0</v>
      </c>
      <c r="G1294" s="7">
        <v>0.33585999999999999</v>
      </c>
      <c r="H1294" s="6">
        <f t="shared" si="241"/>
        <v>4198.25</v>
      </c>
      <c r="I1294" s="7">
        <v>0</v>
      </c>
      <c r="J1294" s="6">
        <f t="shared" si="242"/>
        <v>0</v>
      </c>
      <c r="K1294" s="20"/>
      <c r="L1294" s="6">
        <f t="shared" si="231"/>
        <v>64000</v>
      </c>
      <c r="M1294" s="6">
        <f t="shared" si="232"/>
        <v>4198.25</v>
      </c>
      <c r="N1294" s="6">
        <f t="shared" si="233"/>
        <v>0</v>
      </c>
      <c r="O1294" s="6">
        <f t="shared" si="234"/>
        <v>19425.75</v>
      </c>
      <c r="P1294" s="6">
        <f t="shared" si="239"/>
        <v>-1218.625</v>
      </c>
      <c r="Q1294" s="11">
        <f t="shared" si="235"/>
        <v>1294973.6499999999</v>
      </c>
      <c r="R1294" s="11">
        <f t="shared" si="236"/>
        <v>19425.75</v>
      </c>
      <c r="S1294" s="11">
        <f t="shared" si="238"/>
        <v>0</v>
      </c>
      <c r="T1294" s="20"/>
    </row>
    <row r="1295" spans="1:20" x14ac:dyDescent="0.25">
      <c r="A1295">
        <v>2021022304</v>
      </c>
      <c r="B1295">
        <v>3</v>
      </c>
      <c r="C1295" s="8">
        <v>0.58562999999999998</v>
      </c>
      <c r="D1295" s="6">
        <f t="shared" si="240"/>
        <v>87844.5</v>
      </c>
      <c r="E1295" s="60">
        <v>0.77976999999999996</v>
      </c>
      <c r="F1295" s="6">
        <f t="shared" si="237"/>
        <v>0</v>
      </c>
      <c r="G1295" s="7">
        <v>0.36986999999999998</v>
      </c>
      <c r="H1295" s="6">
        <f t="shared" si="241"/>
        <v>4623.375</v>
      </c>
      <c r="I1295" s="7">
        <v>0</v>
      </c>
      <c r="J1295" s="6">
        <f t="shared" si="242"/>
        <v>0</v>
      </c>
      <c r="K1295" s="20"/>
      <c r="L1295" s="6">
        <f t="shared" si="231"/>
        <v>64000</v>
      </c>
      <c r="M1295" s="6">
        <f t="shared" si="232"/>
        <v>4623.375</v>
      </c>
      <c r="N1295" s="6">
        <f t="shared" si="233"/>
        <v>0</v>
      </c>
      <c r="O1295" s="6">
        <f t="shared" si="234"/>
        <v>19221.125</v>
      </c>
      <c r="P1295" s="6">
        <f t="shared" si="239"/>
        <v>-204.625</v>
      </c>
      <c r="Q1295" s="11">
        <f t="shared" si="235"/>
        <v>1301218.7749999999</v>
      </c>
      <c r="R1295" s="11">
        <f t="shared" si="236"/>
        <v>19221.125</v>
      </c>
      <c r="S1295" s="11">
        <f t="shared" si="238"/>
        <v>0</v>
      </c>
      <c r="T1295" s="20"/>
    </row>
    <row r="1296" spans="1:20" x14ac:dyDescent="0.25">
      <c r="A1296">
        <v>2021022305</v>
      </c>
      <c r="B1296">
        <v>3</v>
      </c>
      <c r="C1296" s="8">
        <v>0.59857000000000005</v>
      </c>
      <c r="D1296" s="6">
        <f t="shared" si="240"/>
        <v>89785.5</v>
      </c>
      <c r="E1296" s="60">
        <v>0.81577999999999995</v>
      </c>
      <c r="F1296" s="6">
        <f t="shared" si="237"/>
        <v>0</v>
      </c>
      <c r="G1296" s="7">
        <v>0.34867999999999999</v>
      </c>
      <c r="H1296" s="6">
        <f t="shared" si="241"/>
        <v>4358.5</v>
      </c>
      <c r="I1296" s="7">
        <v>0</v>
      </c>
      <c r="J1296" s="6">
        <f t="shared" si="242"/>
        <v>0</v>
      </c>
      <c r="K1296" s="20"/>
      <c r="L1296" s="6">
        <f t="shared" si="231"/>
        <v>64000</v>
      </c>
      <c r="M1296" s="6">
        <f t="shared" si="232"/>
        <v>4358.5</v>
      </c>
      <c r="N1296" s="6">
        <f t="shared" si="233"/>
        <v>0</v>
      </c>
      <c r="O1296" s="6">
        <f t="shared" si="234"/>
        <v>21427</v>
      </c>
      <c r="P1296" s="6">
        <f t="shared" si="239"/>
        <v>2205.875</v>
      </c>
      <c r="Q1296" s="11">
        <f t="shared" si="235"/>
        <v>1305258.0249999999</v>
      </c>
      <c r="R1296" s="11">
        <f t="shared" si="236"/>
        <v>21427</v>
      </c>
      <c r="S1296" s="11">
        <f t="shared" si="238"/>
        <v>0</v>
      </c>
      <c r="T1296" s="20"/>
    </row>
    <row r="1297" spans="1:20" x14ac:dyDescent="0.25">
      <c r="A1297">
        <v>2021022306</v>
      </c>
      <c r="B1297">
        <v>3</v>
      </c>
      <c r="C1297" s="8">
        <v>0.62858000000000003</v>
      </c>
      <c r="D1297" s="6">
        <f t="shared" si="240"/>
        <v>94287</v>
      </c>
      <c r="E1297" s="60">
        <v>0.84594999999999998</v>
      </c>
      <c r="F1297" s="6">
        <f t="shared" si="237"/>
        <v>0</v>
      </c>
      <c r="G1297" s="7">
        <v>0.32482</v>
      </c>
      <c r="H1297" s="6">
        <f t="shared" si="241"/>
        <v>4060.25</v>
      </c>
      <c r="I1297" s="7">
        <v>0</v>
      </c>
      <c r="J1297" s="6">
        <f t="shared" si="242"/>
        <v>0</v>
      </c>
      <c r="K1297" s="20"/>
      <c r="L1297" s="6">
        <f t="shared" si="231"/>
        <v>64000</v>
      </c>
      <c r="M1297" s="6">
        <f t="shared" si="232"/>
        <v>4060.25</v>
      </c>
      <c r="N1297" s="6">
        <f t="shared" si="233"/>
        <v>0</v>
      </c>
      <c r="O1297" s="6">
        <f t="shared" si="234"/>
        <v>26226.75</v>
      </c>
      <c r="P1297" s="6">
        <f t="shared" si="239"/>
        <v>4799.75</v>
      </c>
      <c r="Q1297" s="11">
        <f t="shared" si="235"/>
        <v>1304497.5249999999</v>
      </c>
      <c r="R1297" s="11">
        <f t="shared" si="236"/>
        <v>26226.75</v>
      </c>
      <c r="S1297" s="11">
        <f t="shared" si="238"/>
        <v>0</v>
      </c>
      <c r="T1297" s="20"/>
    </row>
    <row r="1298" spans="1:20" x14ac:dyDescent="0.25">
      <c r="A1298">
        <v>2021022307</v>
      </c>
      <c r="B1298">
        <v>3</v>
      </c>
      <c r="C1298" s="8">
        <v>0.67271999999999998</v>
      </c>
      <c r="D1298" s="6">
        <f t="shared" si="240"/>
        <v>100908</v>
      </c>
      <c r="E1298" s="60">
        <v>0.83106999999999998</v>
      </c>
      <c r="F1298" s="6">
        <f t="shared" si="237"/>
        <v>0</v>
      </c>
      <c r="G1298" s="7">
        <v>0.25890000000000002</v>
      </c>
      <c r="H1298" s="6">
        <f t="shared" si="241"/>
        <v>3236.2500000000005</v>
      </c>
      <c r="I1298" s="7">
        <v>0</v>
      </c>
      <c r="J1298" s="6">
        <f t="shared" si="242"/>
        <v>0</v>
      </c>
      <c r="K1298" s="20"/>
      <c r="L1298" s="6">
        <f t="shared" si="231"/>
        <v>64000</v>
      </c>
      <c r="M1298" s="6">
        <f t="shared" si="232"/>
        <v>3236.2500000000005</v>
      </c>
      <c r="N1298" s="6">
        <f t="shared" si="233"/>
        <v>0</v>
      </c>
      <c r="O1298" s="6">
        <f t="shared" si="234"/>
        <v>33671.75</v>
      </c>
      <c r="P1298" s="6">
        <f t="shared" si="239"/>
        <v>7445</v>
      </c>
      <c r="Q1298" s="11">
        <f t="shared" si="235"/>
        <v>1296292.0249999999</v>
      </c>
      <c r="R1298" s="11">
        <f t="shared" si="236"/>
        <v>33671.75</v>
      </c>
      <c r="S1298" s="11">
        <f t="shared" si="238"/>
        <v>0</v>
      </c>
      <c r="T1298" s="20"/>
    </row>
    <row r="1299" spans="1:20" x14ac:dyDescent="0.25">
      <c r="A1299">
        <v>2021022308</v>
      </c>
      <c r="B1299">
        <v>3</v>
      </c>
      <c r="C1299" s="8">
        <v>0.69823999999999997</v>
      </c>
      <c r="D1299" s="6">
        <f t="shared" si="240"/>
        <v>104736</v>
      </c>
      <c r="E1299" s="60">
        <v>0.81544000000000005</v>
      </c>
      <c r="F1299" s="6">
        <f t="shared" si="237"/>
        <v>0</v>
      </c>
      <c r="G1299" s="7">
        <v>0.22761000000000001</v>
      </c>
      <c r="H1299" s="6">
        <f t="shared" si="241"/>
        <v>2845.125</v>
      </c>
      <c r="I1299" s="7">
        <v>8.7160000000000001E-2</v>
      </c>
      <c r="J1299" s="6">
        <f t="shared" si="242"/>
        <v>6972.8</v>
      </c>
      <c r="K1299" s="20"/>
      <c r="L1299" s="6">
        <f t="shared" si="231"/>
        <v>64000</v>
      </c>
      <c r="M1299" s="6">
        <f t="shared" si="232"/>
        <v>2845.125</v>
      </c>
      <c r="N1299" s="6">
        <f t="shared" si="233"/>
        <v>6972.8</v>
      </c>
      <c r="O1299" s="6">
        <f t="shared" si="234"/>
        <v>30918.075000000001</v>
      </c>
      <c r="P1299" s="6">
        <f t="shared" si="239"/>
        <v>-2753.6749999999993</v>
      </c>
      <c r="Q1299" s="11">
        <f t="shared" si="235"/>
        <v>1290840.2</v>
      </c>
      <c r="R1299" s="11">
        <f t="shared" si="236"/>
        <v>30918.075000000001</v>
      </c>
      <c r="S1299" s="11">
        <f t="shared" si="238"/>
        <v>0</v>
      </c>
      <c r="T1299" s="20"/>
    </row>
    <row r="1300" spans="1:20" x14ac:dyDescent="0.25">
      <c r="A1300">
        <v>2021022309</v>
      </c>
      <c r="B1300">
        <v>3</v>
      </c>
      <c r="C1300" s="8">
        <v>0.69274000000000002</v>
      </c>
      <c r="D1300" s="6">
        <f t="shared" si="240"/>
        <v>103911</v>
      </c>
      <c r="E1300" s="60">
        <v>0.86284000000000005</v>
      </c>
      <c r="F1300" s="6">
        <f t="shared" si="237"/>
        <v>0</v>
      </c>
      <c r="G1300" s="7">
        <v>0.24576999999999999</v>
      </c>
      <c r="H1300" s="6">
        <f t="shared" si="241"/>
        <v>3072.125</v>
      </c>
      <c r="I1300" s="7">
        <v>0.41966999999999999</v>
      </c>
      <c r="J1300" s="6">
        <f t="shared" si="242"/>
        <v>33573.599999999999</v>
      </c>
      <c r="K1300" s="20"/>
      <c r="L1300" s="6">
        <f t="shared" ref="L1300:L1363" si="243">IF(D1300-F1300&gt;C$17,C$17,D1300-F1300)</f>
        <v>64000</v>
      </c>
      <c r="M1300" s="6">
        <f t="shared" ref="M1300:M1363" si="244">IF(D1300-F1300-L1300&gt;H1300,H1300,D1300-F1300-L1300)</f>
        <v>3072.125</v>
      </c>
      <c r="N1300" s="6">
        <f t="shared" ref="N1300:N1363" si="245">IF(D1300-F1300-L1300-M1300&gt;J1300,J1300,D1300-F1300-L1300-M1300)</f>
        <v>33573.599999999999</v>
      </c>
      <c r="O1300" s="6">
        <f t="shared" ref="O1300:O1363" si="246">D1300-F1300-L1300-M1300-N1300</f>
        <v>3265.2750000000015</v>
      </c>
      <c r="P1300" s="6">
        <f t="shared" si="239"/>
        <v>-27652.799999999999</v>
      </c>
      <c r="Q1300" s="11">
        <f t="shared" ref="Q1300:Q1363" si="247">IF(AA$25*P$17-AA$24+Q1299-O1300&gt;Q$19,Q$19,IF(AA$25*P$17-AA$24+Q1299-O1300&lt;0,0,AA$25*P$17-AA$24+Q1299-O1300))</f>
        <v>1313041.175</v>
      </c>
      <c r="R1300" s="11">
        <f t="shared" ref="R1300:R1363" si="248">IF(Q1299-Q1300+P$17-AA$24&lt;O1300,Q1299-Q1300+P$17-AA$24,O1300)</f>
        <v>3265.2750000000015</v>
      </c>
      <c r="S1300" s="11">
        <f t="shared" si="238"/>
        <v>0</v>
      </c>
      <c r="T1300" s="20"/>
    </row>
    <row r="1301" spans="1:20" x14ac:dyDescent="0.25">
      <c r="A1301">
        <v>2021022310</v>
      </c>
      <c r="B1301">
        <v>3</v>
      </c>
      <c r="C1301" s="8">
        <v>0.67383000000000004</v>
      </c>
      <c r="D1301" s="6">
        <f t="shared" si="240"/>
        <v>101074.5</v>
      </c>
      <c r="E1301" s="60">
        <v>0.91759999999999997</v>
      </c>
      <c r="F1301" s="6">
        <f t="shared" ref="F1301:F1364" si="249">F$18*E1301</f>
        <v>0</v>
      </c>
      <c r="G1301" s="7">
        <v>0.23674999999999999</v>
      </c>
      <c r="H1301" s="6">
        <f t="shared" si="241"/>
        <v>2959.375</v>
      </c>
      <c r="I1301" s="7">
        <v>0.61692999999999998</v>
      </c>
      <c r="J1301" s="6">
        <f t="shared" si="242"/>
        <v>49354.400000000001</v>
      </c>
      <c r="K1301" s="20"/>
      <c r="L1301" s="6">
        <f t="shared" si="243"/>
        <v>64000</v>
      </c>
      <c r="M1301" s="6">
        <f t="shared" si="244"/>
        <v>2959.375</v>
      </c>
      <c r="N1301" s="6">
        <f t="shared" si="245"/>
        <v>34115.125</v>
      </c>
      <c r="O1301" s="6">
        <f t="shared" si="246"/>
        <v>0</v>
      </c>
      <c r="P1301" s="6">
        <f t="shared" si="239"/>
        <v>-3265.2750000000015</v>
      </c>
      <c r="Q1301" s="11">
        <f t="shared" si="247"/>
        <v>1338507.425</v>
      </c>
      <c r="R1301" s="11">
        <f t="shared" si="248"/>
        <v>0</v>
      </c>
      <c r="S1301" s="11">
        <f t="shared" ref="S1301:S1364" si="250">O1301-R1301</f>
        <v>0</v>
      </c>
      <c r="T1301" s="20"/>
    </row>
    <row r="1302" spans="1:20" x14ac:dyDescent="0.25">
      <c r="A1302">
        <v>2021022311</v>
      </c>
      <c r="B1302">
        <v>3</v>
      </c>
      <c r="C1302" s="8">
        <v>0.65659999999999996</v>
      </c>
      <c r="D1302" s="6">
        <f t="shared" si="240"/>
        <v>98490</v>
      </c>
      <c r="E1302" s="60">
        <v>0.91044000000000003</v>
      </c>
      <c r="F1302" s="6">
        <f t="shared" si="249"/>
        <v>0</v>
      </c>
      <c r="G1302" s="7">
        <v>0.24434</v>
      </c>
      <c r="H1302" s="6">
        <f t="shared" si="241"/>
        <v>3054.25</v>
      </c>
      <c r="I1302" s="7">
        <v>0.63968000000000003</v>
      </c>
      <c r="J1302" s="6">
        <f t="shared" si="242"/>
        <v>51174.400000000001</v>
      </c>
      <c r="K1302" s="20"/>
      <c r="L1302" s="6">
        <f t="shared" si="243"/>
        <v>64000</v>
      </c>
      <c r="M1302" s="6">
        <f t="shared" si="244"/>
        <v>3054.25</v>
      </c>
      <c r="N1302" s="6">
        <f t="shared" si="245"/>
        <v>31435.75</v>
      </c>
      <c r="O1302" s="6">
        <f t="shared" si="246"/>
        <v>0</v>
      </c>
      <c r="P1302" s="6">
        <f t="shared" ref="P1302:P1365" si="251">O1302-O1301</f>
        <v>0</v>
      </c>
      <c r="Q1302" s="11">
        <f t="shared" si="247"/>
        <v>1350000</v>
      </c>
      <c r="R1302" s="11">
        <f t="shared" si="248"/>
        <v>0</v>
      </c>
      <c r="S1302" s="11">
        <f t="shared" si="250"/>
        <v>0</v>
      </c>
      <c r="T1302" s="20"/>
    </row>
    <row r="1303" spans="1:20" x14ac:dyDescent="0.25">
      <c r="A1303">
        <v>2021022312</v>
      </c>
      <c r="B1303">
        <v>3</v>
      </c>
      <c r="C1303" s="8">
        <v>0.64448000000000005</v>
      </c>
      <c r="D1303" s="6">
        <f t="shared" si="240"/>
        <v>96672.000000000015</v>
      </c>
      <c r="E1303" s="60">
        <v>0.89026000000000005</v>
      </c>
      <c r="F1303" s="6">
        <f t="shared" si="249"/>
        <v>0</v>
      </c>
      <c r="G1303" s="7">
        <v>0.27145999999999998</v>
      </c>
      <c r="H1303" s="6">
        <f t="shared" si="241"/>
        <v>3393.2499999999995</v>
      </c>
      <c r="I1303" s="7">
        <v>0.64383000000000001</v>
      </c>
      <c r="J1303" s="6">
        <f t="shared" si="242"/>
        <v>51506.400000000001</v>
      </c>
      <c r="K1303" s="20"/>
      <c r="L1303" s="6">
        <f t="shared" si="243"/>
        <v>64000</v>
      </c>
      <c r="M1303" s="6">
        <f t="shared" si="244"/>
        <v>3393.2499999999995</v>
      </c>
      <c r="N1303" s="6">
        <f t="shared" si="245"/>
        <v>29278.750000000015</v>
      </c>
      <c r="O1303" s="6">
        <f t="shared" si="246"/>
        <v>0</v>
      </c>
      <c r="P1303" s="6">
        <f t="shared" si="251"/>
        <v>0</v>
      </c>
      <c r="Q1303" s="11">
        <f t="shared" si="247"/>
        <v>1350000</v>
      </c>
      <c r="R1303" s="11">
        <f t="shared" si="248"/>
        <v>0</v>
      </c>
      <c r="S1303" s="11">
        <f t="shared" si="250"/>
        <v>0</v>
      </c>
      <c r="T1303" s="20"/>
    </row>
    <row r="1304" spans="1:20" x14ac:dyDescent="0.25">
      <c r="A1304">
        <v>2021022313</v>
      </c>
      <c r="B1304">
        <v>3</v>
      </c>
      <c r="C1304" s="8">
        <v>0.63282000000000005</v>
      </c>
      <c r="D1304" s="6">
        <f t="shared" si="240"/>
        <v>94923.000000000015</v>
      </c>
      <c r="E1304" s="60">
        <v>0.86960999999999999</v>
      </c>
      <c r="F1304" s="6">
        <f t="shared" si="249"/>
        <v>0</v>
      </c>
      <c r="G1304" s="7">
        <v>0.33378999999999998</v>
      </c>
      <c r="H1304" s="6">
        <f t="shared" si="241"/>
        <v>4172.375</v>
      </c>
      <c r="I1304" s="7">
        <v>0.65051999999999999</v>
      </c>
      <c r="J1304" s="6">
        <f t="shared" si="242"/>
        <v>52041.599999999999</v>
      </c>
      <c r="K1304" s="20"/>
      <c r="L1304" s="6">
        <f t="shared" si="243"/>
        <v>64000</v>
      </c>
      <c r="M1304" s="6">
        <f t="shared" si="244"/>
        <v>4172.375</v>
      </c>
      <c r="N1304" s="6">
        <f t="shared" si="245"/>
        <v>26750.625000000015</v>
      </c>
      <c r="O1304" s="6">
        <f t="shared" si="246"/>
        <v>0</v>
      </c>
      <c r="P1304" s="6">
        <f t="shared" si="251"/>
        <v>0</v>
      </c>
      <c r="Q1304" s="11">
        <f t="shared" si="247"/>
        <v>1350000</v>
      </c>
      <c r="R1304" s="11">
        <f t="shared" si="248"/>
        <v>0</v>
      </c>
      <c r="S1304" s="11">
        <f t="shared" si="250"/>
        <v>0</v>
      </c>
      <c r="T1304" s="20"/>
    </row>
    <row r="1305" spans="1:20" x14ac:dyDescent="0.25">
      <c r="A1305">
        <v>2021022314</v>
      </c>
      <c r="B1305">
        <v>3</v>
      </c>
      <c r="C1305" s="8">
        <v>0.61778999999999995</v>
      </c>
      <c r="D1305" s="6">
        <f t="shared" si="240"/>
        <v>92668.499999999985</v>
      </c>
      <c r="E1305" s="60">
        <v>0.89068999999999998</v>
      </c>
      <c r="F1305" s="6">
        <f t="shared" si="249"/>
        <v>0</v>
      </c>
      <c r="G1305" s="7">
        <v>0.37161</v>
      </c>
      <c r="H1305" s="6">
        <f t="shared" si="241"/>
        <v>4645.125</v>
      </c>
      <c r="I1305" s="7">
        <v>0.67047999999999996</v>
      </c>
      <c r="J1305" s="6">
        <f t="shared" si="242"/>
        <v>53638.399999999994</v>
      </c>
      <c r="K1305" s="20"/>
      <c r="L1305" s="6">
        <f t="shared" si="243"/>
        <v>64000</v>
      </c>
      <c r="M1305" s="6">
        <f t="shared" si="244"/>
        <v>4645.125</v>
      </c>
      <c r="N1305" s="6">
        <f t="shared" si="245"/>
        <v>24023.374999999985</v>
      </c>
      <c r="O1305" s="6">
        <f t="shared" si="246"/>
        <v>0</v>
      </c>
      <c r="P1305" s="6">
        <f t="shared" si="251"/>
        <v>0</v>
      </c>
      <c r="Q1305" s="11">
        <f t="shared" si="247"/>
        <v>1350000</v>
      </c>
      <c r="R1305" s="11">
        <f t="shared" si="248"/>
        <v>0</v>
      </c>
      <c r="S1305" s="11">
        <f t="shared" si="250"/>
        <v>0</v>
      </c>
      <c r="T1305" s="20"/>
    </row>
    <row r="1306" spans="1:20" x14ac:dyDescent="0.25">
      <c r="A1306">
        <v>2021022315</v>
      </c>
      <c r="B1306">
        <v>3</v>
      </c>
      <c r="C1306" s="8">
        <v>0.60204000000000002</v>
      </c>
      <c r="D1306" s="6">
        <f t="shared" si="240"/>
        <v>90306</v>
      </c>
      <c r="E1306" s="60">
        <v>0.94277999999999995</v>
      </c>
      <c r="F1306" s="6">
        <f t="shared" si="249"/>
        <v>0</v>
      </c>
      <c r="G1306" s="7">
        <v>0.44303999999999999</v>
      </c>
      <c r="H1306" s="6">
        <f t="shared" si="241"/>
        <v>5538</v>
      </c>
      <c r="I1306" s="7">
        <v>0.67176000000000002</v>
      </c>
      <c r="J1306" s="6">
        <f t="shared" si="242"/>
        <v>53740.800000000003</v>
      </c>
      <c r="K1306" s="20"/>
      <c r="L1306" s="6">
        <f t="shared" si="243"/>
        <v>64000</v>
      </c>
      <c r="M1306" s="6">
        <f t="shared" si="244"/>
        <v>5538</v>
      </c>
      <c r="N1306" s="6">
        <f t="shared" si="245"/>
        <v>20768</v>
      </c>
      <c r="O1306" s="6">
        <f t="shared" si="246"/>
        <v>0</v>
      </c>
      <c r="P1306" s="6">
        <f t="shared" si="251"/>
        <v>0</v>
      </c>
      <c r="Q1306" s="11">
        <f t="shared" si="247"/>
        <v>1350000</v>
      </c>
      <c r="R1306" s="11">
        <f t="shared" si="248"/>
        <v>0</v>
      </c>
      <c r="S1306" s="11">
        <f t="shared" si="250"/>
        <v>0</v>
      </c>
      <c r="T1306" s="20"/>
    </row>
    <row r="1307" spans="1:20" x14ac:dyDescent="0.25">
      <c r="A1307">
        <v>2021022316</v>
      </c>
      <c r="B1307">
        <v>3</v>
      </c>
      <c r="C1307" s="8">
        <v>0.59409000000000001</v>
      </c>
      <c r="D1307" s="6">
        <f t="shared" si="240"/>
        <v>89113.5</v>
      </c>
      <c r="E1307" s="60">
        <v>0.94787999999999994</v>
      </c>
      <c r="F1307" s="6">
        <f t="shared" si="249"/>
        <v>0</v>
      </c>
      <c r="G1307" s="7">
        <v>0.52464999999999995</v>
      </c>
      <c r="H1307" s="6">
        <f t="shared" si="241"/>
        <v>6558.1249999999991</v>
      </c>
      <c r="I1307" s="7">
        <v>0.52514000000000005</v>
      </c>
      <c r="J1307" s="6">
        <f t="shared" si="242"/>
        <v>42011.200000000004</v>
      </c>
      <c r="K1307" s="20"/>
      <c r="L1307" s="6">
        <f t="shared" si="243"/>
        <v>64000</v>
      </c>
      <c r="M1307" s="6">
        <f t="shared" si="244"/>
        <v>6558.1249999999991</v>
      </c>
      <c r="N1307" s="6">
        <f t="shared" si="245"/>
        <v>18555.375</v>
      </c>
      <c r="O1307" s="6">
        <f t="shared" si="246"/>
        <v>0</v>
      </c>
      <c r="P1307" s="6">
        <f t="shared" si="251"/>
        <v>0</v>
      </c>
      <c r="Q1307" s="11">
        <f t="shared" si="247"/>
        <v>1350000</v>
      </c>
      <c r="R1307" s="11">
        <f t="shared" si="248"/>
        <v>0</v>
      </c>
      <c r="S1307" s="11">
        <f t="shared" si="250"/>
        <v>0</v>
      </c>
      <c r="T1307" s="20"/>
    </row>
    <row r="1308" spans="1:20" x14ac:dyDescent="0.25">
      <c r="A1308">
        <v>2021022317</v>
      </c>
      <c r="B1308">
        <v>3</v>
      </c>
      <c r="C1308" s="8">
        <v>0.60072999999999999</v>
      </c>
      <c r="D1308" s="6">
        <f t="shared" si="240"/>
        <v>90109.5</v>
      </c>
      <c r="E1308" s="60">
        <v>0.95835000000000004</v>
      </c>
      <c r="F1308" s="6">
        <f t="shared" si="249"/>
        <v>0</v>
      </c>
      <c r="G1308" s="7">
        <v>0.57376000000000005</v>
      </c>
      <c r="H1308" s="6">
        <f t="shared" si="241"/>
        <v>7172.0000000000009</v>
      </c>
      <c r="I1308" s="7">
        <v>0.15778</v>
      </c>
      <c r="J1308" s="6">
        <f t="shared" si="242"/>
        <v>12622.4</v>
      </c>
      <c r="K1308" s="20"/>
      <c r="L1308" s="6">
        <f t="shared" si="243"/>
        <v>64000</v>
      </c>
      <c r="M1308" s="6">
        <f t="shared" si="244"/>
        <v>7172.0000000000009</v>
      </c>
      <c r="N1308" s="6">
        <f t="shared" si="245"/>
        <v>12622.4</v>
      </c>
      <c r="O1308" s="6">
        <f t="shared" si="246"/>
        <v>6315.1</v>
      </c>
      <c r="P1308" s="6">
        <f t="shared" si="251"/>
        <v>6315.1</v>
      </c>
      <c r="Q1308" s="11">
        <f t="shared" si="247"/>
        <v>1350000</v>
      </c>
      <c r="R1308" s="11">
        <f t="shared" si="248"/>
        <v>6315.1</v>
      </c>
      <c r="S1308" s="11">
        <f t="shared" si="250"/>
        <v>0</v>
      </c>
      <c r="T1308" s="20"/>
    </row>
    <row r="1309" spans="1:20" x14ac:dyDescent="0.25">
      <c r="A1309">
        <v>2021022318</v>
      </c>
      <c r="B1309">
        <v>3</v>
      </c>
      <c r="C1309" s="8">
        <v>0.62014999999999998</v>
      </c>
      <c r="D1309" s="6">
        <f t="shared" si="240"/>
        <v>93022.5</v>
      </c>
      <c r="E1309" s="60">
        <v>0.96445999999999998</v>
      </c>
      <c r="F1309" s="6">
        <f t="shared" si="249"/>
        <v>0</v>
      </c>
      <c r="G1309" s="7">
        <v>0.57608999999999999</v>
      </c>
      <c r="H1309" s="6">
        <f t="shared" si="241"/>
        <v>7201.125</v>
      </c>
      <c r="I1309" s="7">
        <v>1.65E-3</v>
      </c>
      <c r="J1309" s="6">
        <f t="shared" si="242"/>
        <v>132</v>
      </c>
      <c r="K1309" s="20"/>
      <c r="L1309" s="6">
        <f t="shared" si="243"/>
        <v>64000</v>
      </c>
      <c r="M1309" s="6">
        <f t="shared" si="244"/>
        <v>7201.125</v>
      </c>
      <c r="N1309" s="6">
        <f t="shared" si="245"/>
        <v>132</v>
      </c>
      <c r="O1309" s="6">
        <f t="shared" si="246"/>
        <v>21689.375</v>
      </c>
      <c r="P1309" s="6">
        <f t="shared" si="251"/>
        <v>15374.275</v>
      </c>
      <c r="Q1309" s="11">
        <f t="shared" si="247"/>
        <v>1350000</v>
      </c>
      <c r="R1309" s="11">
        <f t="shared" si="248"/>
        <v>21689.375</v>
      </c>
      <c r="S1309" s="11">
        <f t="shared" si="250"/>
        <v>0</v>
      </c>
      <c r="T1309" s="20"/>
    </row>
    <row r="1310" spans="1:20" x14ac:dyDescent="0.25">
      <c r="A1310">
        <v>2021022319</v>
      </c>
      <c r="B1310">
        <v>3</v>
      </c>
      <c r="C1310" s="8">
        <v>0.64810999999999996</v>
      </c>
      <c r="D1310" s="6">
        <f t="shared" si="240"/>
        <v>97216.5</v>
      </c>
      <c r="E1310" s="60">
        <v>0.93493000000000004</v>
      </c>
      <c r="F1310" s="6">
        <f t="shared" si="249"/>
        <v>0</v>
      </c>
      <c r="G1310" s="7">
        <v>0.56479999999999997</v>
      </c>
      <c r="H1310" s="6">
        <f t="shared" si="241"/>
        <v>7060</v>
      </c>
      <c r="I1310" s="7">
        <v>0</v>
      </c>
      <c r="J1310" s="6">
        <f t="shared" si="242"/>
        <v>0</v>
      </c>
      <c r="K1310" s="20"/>
      <c r="L1310" s="6">
        <f t="shared" si="243"/>
        <v>64000</v>
      </c>
      <c r="M1310" s="6">
        <f t="shared" si="244"/>
        <v>7060</v>
      </c>
      <c r="N1310" s="6">
        <f t="shared" si="245"/>
        <v>0</v>
      </c>
      <c r="O1310" s="6">
        <f t="shared" si="246"/>
        <v>26156.5</v>
      </c>
      <c r="P1310" s="6">
        <f t="shared" si="251"/>
        <v>4467.125</v>
      </c>
      <c r="Q1310" s="11">
        <f t="shared" si="247"/>
        <v>1349309.75</v>
      </c>
      <c r="R1310" s="11">
        <f t="shared" si="248"/>
        <v>26156.5</v>
      </c>
      <c r="S1310" s="11">
        <f t="shared" si="250"/>
        <v>0</v>
      </c>
      <c r="T1310" s="20"/>
    </row>
    <row r="1311" spans="1:20" x14ac:dyDescent="0.25">
      <c r="A1311">
        <v>2021022320</v>
      </c>
      <c r="B1311">
        <v>3</v>
      </c>
      <c r="C1311" s="8">
        <v>0.65564999999999996</v>
      </c>
      <c r="D1311" s="6">
        <f t="shared" si="240"/>
        <v>98347.5</v>
      </c>
      <c r="E1311" s="60">
        <v>0.91024000000000005</v>
      </c>
      <c r="F1311" s="6">
        <f t="shared" si="249"/>
        <v>0</v>
      </c>
      <c r="G1311" s="7">
        <v>0.56467999999999996</v>
      </c>
      <c r="H1311" s="6">
        <f t="shared" si="241"/>
        <v>7058.4999999999991</v>
      </c>
      <c r="I1311" s="7">
        <v>0</v>
      </c>
      <c r="J1311" s="6">
        <f t="shared" si="242"/>
        <v>0</v>
      </c>
      <c r="K1311" s="20"/>
      <c r="L1311" s="6">
        <f t="shared" si="243"/>
        <v>64000</v>
      </c>
      <c r="M1311" s="6">
        <f t="shared" si="244"/>
        <v>7058.4999999999991</v>
      </c>
      <c r="N1311" s="6">
        <f t="shared" si="245"/>
        <v>0</v>
      </c>
      <c r="O1311" s="6">
        <f t="shared" si="246"/>
        <v>27289</v>
      </c>
      <c r="P1311" s="6">
        <f t="shared" si="251"/>
        <v>1132.5</v>
      </c>
      <c r="Q1311" s="11">
        <f t="shared" si="247"/>
        <v>1347487</v>
      </c>
      <c r="R1311" s="11">
        <f t="shared" si="248"/>
        <v>27289</v>
      </c>
      <c r="S1311" s="11">
        <f t="shared" si="250"/>
        <v>0</v>
      </c>
      <c r="T1311" s="20"/>
    </row>
    <row r="1312" spans="1:20" x14ac:dyDescent="0.25">
      <c r="A1312">
        <v>2021022321</v>
      </c>
      <c r="B1312">
        <v>3</v>
      </c>
      <c r="C1312" s="8">
        <v>0.64622999999999997</v>
      </c>
      <c r="D1312" s="6">
        <f t="shared" si="240"/>
        <v>96934.5</v>
      </c>
      <c r="E1312" s="60">
        <v>0.93528</v>
      </c>
      <c r="F1312" s="6">
        <f t="shared" si="249"/>
        <v>0</v>
      </c>
      <c r="G1312" s="7">
        <v>0.57870999999999995</v>
      </c>
      <c r="H1312" s="6">
        <f t="shared" si="241"/>
        <v>7233.8749999999991</v>
      </c>
      <c r="I1312" s="7">
        <v>0</v>
      </c>
      <c r="J1312" s="6">
        <f t="shared" si="242"/>
        <v>0</v>
      </c>
      <c r="K1312" s="20"/>
      <c r="L1312" s="6">
        <f t="shared" si="243"/>
        <v>64000</v>
      </c>
      <c r="M1312" s="6">
        <f t="shared" si="244"/>
        <v>7233.8749999999991</v>
      </c>
      <c r="N1312" s="6">
        <f t="shared" si="245"/>
        <v>0</v>
      </c>
      <c r="O1312" s="6">
        <f t="shared" si="246"/>
        <v>25700.625</v>
      </c>
      <c r="P1312" s="6">
        <f t="shared" si="251"/>
        <v>-1588.375</v>
      </c>
      <c r="Q1312" s="11">
        <f t="shared" si="247"/>
        <v>1347252.625</v>
      </c>
      <c r="R1312" s="11">
        <f t="shared" si="248"/>
        <v>25700.625</v>
      </c>
      <c r="S1312" s="11">
        <f t="shared" si="250"/>
        <v>0</v>
      </c>
      <c r="T1312" s="20"/>
    </row>
    <row r="1313" spans="1:20" x14ac:dyDescent="0.25">
      <c r="A1313">
        <v>2021022322</v>
      </c>
      <c r="B1313">
        <v>3</v>
      </c>
      <c r="C1313" s="8">
        <v>0.62809999999999999</v>
      </c>
      <c r="D1313" s="6">
        <f t="shared" si="240"/>
        <v>94215</v>
      </c>
      <c r="E1313" s="60">
        <v>0.95335999999999999</v>
      </c>
      <c r="F1313" s="6">
        <f t="shared" si="249"/>
        <v>0</v>
      </c>
      <c r="G1313" s="7">
        <v>0.59533999999999998</v>
      </c>
      <c r="H1313" s="6">
        <f t="shared" si="241"/>
        <v>7441.75</v>
      </c>
      <c r="I1313" s="7">
        <v>0</v>
      </c>
      <c r="J1313" s="6">
        <f t="shared" si="242"/>
        <v>0</v>
      </c>
      <c r="K1313" s="20"/>
      <c r="L1313" s="6">
        <f t="shared" si="243"/>
        <v>64000</v>
      </c>
      <c r="M1313" s="6">
        <f t="shared" si="244"/>
        <v>7441.75</v>
      </c>
      <c r="N1313" s="6">
        <f t="shared" si="245"/>
        <v>0</v>
      </c>
      <c r="O1313" s="6">
        <f t="shared" si="246"/>
        <v>22773.25</v>
      </c>
      <c r="P1313" s="6">
        <f t="shared" si="251"/>
        <v>-2927.375</v>
      </c>
      <c r="Q1313" s="11">
        <f t="shared" si="247"/>
        <v>1349945.625</v>
      </c>
      <c r="R1313" s="11">
        <f t="shared" si="248"/>
        <v>22773.25</v>
      </c>
      <c r="S1313" s="11">
        <f t="shared" si="250"/>
        <v>0</v>
      </c>
      <c r="T1313" s="20"/>
    </row>
    <row r="1314" spans="1:20" x14ac:dyDescent="0.25">
      <c r="A1314">
        <v>2021022323</v>
      </c>
      <c r="B1314">
        <v>3</v>
      </c>
      <c r="C1314" s="8">
        <v>0.60257000000000005</v>
      </c>
      <c r="D1314" s="6">
        <f t="shared" si="240"/>
        <v>90385.500000000015</v>
      </c>
      <c r="E1314" s="60">
        <v>0.94086000000000003</v>
      </c>
      <c r="F1314" s="6">
        <f t="shared" si="249"/>
        <v>0</v>
      </c>
      <c r="G1314" s="7">
        <v>0.62539999999999996</v>
      </c>
      <c r="H1314" s="6">
        <f t="shared" si="241"/>
        <v>7817.4999999999991</v>
      </c>
      <c r="I1314" s="7">
        <v>0</v>
      </c>
      <c r="J1314" s="6">
        <f t="shared" si="242"/>
        <v>0</v>
      </c>
      <c r="K1314" s="20"/>
      <c r="L1314" s="6">
        <f t="shared" si="243"/>
        <v>64000</v>
      </c>
      <c r="M1314" s="6">
        <f t="shared" si="244"/>
        <v>7817.4999999999991</v>
      </c>
      <c r="N1314" s="6">
        <f t="shared" si="245"/>
        <v>0</v>
      </c>
      <c r="O1314" s="6">
        <f t="shared" si="246"/>
        <v>18568.000000000015</v>
      </c>
      <c r="P1314" s="6">
        <f t="shared" si="251"/>
        <v>-4205.2499999999854</v>
      </c>
      <c r="Q1314" s="11">
        <f t="shared" si="247"/>
        <v>1350000</v>
      </c>
      <c r="R1314" s="11">
        <f t="shared" si="248"/>
        <v>18568.000000000015</v>
      </c>
      <c r="S1314" s="11">
        <f t="shared" si="250"/>
        <v>0</v>
      </c>
      <c r="T1314" s="20"/>
    </row>
    <row r="1315" spans="1:20" x14ac:dyDescent="0.25">
      <c r="A1315">
        <v>2021022324</v>
      </c>
      <c r="B1315">
        <v>3</v>
      </c>
      <c r="C1315" s="8">
        <v>0.57615000000000005</v>
      </c>
      <c r="D1315" s="6">
        <f t="shared" si="240"/>
        <v>86422.500000000015</v>
      </c>
      <c r="E1315" s="60">
        <v>0.92003000000000001</v>
      </c>
      <c r="F1315" s="6">
        <f t="shared" si="249"/>
        <v>0</v>
      </c>
      <c r="G1315" s="7">
        <v>0.63241999999999998</v>
      </c>
      <c r="H1315" s="6">
        <f t="shared" si="241"/>
        <v>7905.25</v>
      </c>
      <c r="I1315" s="7">
        <v>0</v>
      </c>
      <c r="J1315" s="6">
        <f t="shared" si="242"/>
        <v>0</v>
      </c>
      <c r="K1315" s="20"/>
      <c r="L1315" s="6">
        <f t="shared" si="243"/>
        <v>64000</v>
      </c>
      <c r="M1315" s="6">
        <f t="shared" si="244"/>
        <v>7905.25</v>
      </c>
      <c r="N1315" s="6">
        <f t="shared" si="245"/>
        <v>0</v>
      </c>
      <c r="O1315" s="6">
        <f t="shared" si="246"/>
        <v>14517.250000000015</v>
      </c>
      <c r="P1315" s="6">
        <f t="shared" si="251"/>
        <v>-4050.75</v>
      </c>
      <c r="Q1315" s="11">
        <f t="shared" si="247"/>
        <v>1350000</v>
      </c>
      <c r="R1315" s="11">
        <f t="shared" si="248"/>
        <v>14517.250000000015</v>
      </c>
      <c r="S1315" s="11">
        <f t="shared" si="250"/>
        <v>0</v>
      </c>
      <c r="T1315" s="20"/>
    </row>
    <row r="1316" spans="1:20" x14ac:dyDescent="0.25">
      <c r="A1316">
        <v>2021022401</v>
      </c>
      <c r="B1316">
        <v>4</v>
      </c>
      <c r="C1316" s="8">
        <v>0.55896000000000001</v>
      </c>
      <c r="D1316" s="6">
        <f t="shared" si="240"/>
        <v>83844</v>
      </c>
      <c r="E1316" s="60">
        <v>0.91056000000000004</v>
      </c>
      <c r="F1316" s="6">
        <f t="shared" si="249"/>
        <v>0</v>
      </c>
      <c r="G1316" s="7">
        <v>0.62785000000000002</v>
      </c>
      <c r="H1316" s="6">
        <f t="shared" si="241"/>
        <v>7848.125</v>
      </c>
      <c r="I1316" s="7">
        <v>0</v>
      </c>
      <c r="J1316" s="6">
        <f t="shared" si="242"/>
        <v>0</v>
      </c>
      <c r="K1316" s="20"/>
      <c r="L1316" s="6">
        <f t="shared" si="243"/>
        <v>64000</v>
      </c>
      <c r="M1316" s="6">
        <f t="shared" si="244"/>
        <v>7848.125</v>
      </c>
      <c r="N1316" s="6">
        <f t="shared" si="245"/>
        <v>0</v>
      </c>
      <c r="O1316" s="6">
        <f t="shared" si="246"/>
        <v>11995.875</v>
      </c>
      <c r="P1316" s="6">
        <f t="shared" si="251"/>
        <v>-2521.3750000000146</v>
      </c>
      <c r="Q1316" s="11">
        <f t="shared" si="247"/>
        <v>1350000</v>
      </c>
      <c r="R1316" s="11">
        <f t="shared" si="248"/>
        <v>11995.875</v>
      </c>
      <c r="S1316" s="11">
        <f t="shared" si="250"/>
        <v>0</v>
      </c>
      <c r="T1316" s="20"/>
    </row>
    <row r="1317" spans="1:20" x14ac:dyDescent="0.25">
      <c r="A1317">
        <v>2021022402</v>
      </c>
      <c r="B1317">
        <v>4</v>
      </c>
      <c r="C1317" s="8">
        <v>0.55127000000000004</v>
      </c>
      <c r="D1317" s="6">
        <f t="shared" si="240"/>
        <v>82690.5</v>
      </c>
      <c r="E1317" s="60">
        <v>0.87558999999999998</v>
      </c>
      <c r="F1317" s="6">
        <f t="shared" si="249"/>
        <v>0</v>
      </c>
      <c r="G1317" s="7">
        <v>0.65288999999999997</v>
      </c>
      <c r="H1317" s="6">
        <f t="shared" si="241"/>
        <v>8161.125</v>
      </c>
      <c r="I1317" s="7">
        <v>0</v>
      </c>
      <c r="J1317" s="6">
        <f t="shared" si="242"/>
        <v>0</v>
      </c>
      <c r="K1317" s="20"/>
      <c r="L1317" s="6">
        <f t="shared" si="243"/>
        <v>64000</v>
      </c>
      <c r="M1317" s="6">
        <f t="shared" si="244"/>
        <v>8161.125</v>
      </c>
      <c r="N1317" s="6">
        <f t="shared" si="245"/>
        <v>0</v>
      </c>
      <c r="O1317" s="6">
        <f t="shared" si="246"/>
        <v>10529.375</v>
      </c>
      <c r="P1317" s="6">
        <f t="shared" si="251"/>
        <v>-1466.5</v>
      </c>
      <c r="Q1317" s="11">
        <f t="shared" si="247"/>
        <v>1350000</v>
      </c>
      <c r="R1317" s="11">
        <f t="shared" si="248"/>
        <v>10529.375</v>
      </c>
      <c r="S1317" s="11">
        <f t="shared" si="250"/>
        <v>0</v>
      </c>
      <c r="T1317" s="20"/>
    </row>
    <row r="1318" spans="1:20" x14ac:dyDescent="0.25">
      <c r="A1318">
        <v>2021022403</v>
      </c>
      <c r="B1318">
        <v>4</v>
      </c>
      <c r="C1318" s="8">
        <v>0.54984999999999995</v>
      </c>
      <c r="D1318" s="6">
        <f t="shared" si="240"/>
        <v>82477.499999999985</v>
      </c>
      <c r="E1318" s="60">
        <v>0.76056000000000001</v>
      </c>
      <c r="F1318" s="6">
        <f t="shared" si="249"/>
        <v>0</v>
      </c>
      <c r="G1318" s="7">
        <v>0.65952</v>
      </c>
      <c r="H1318" s="6">
        <f t="shared" si="241"/>
        <v>8244</v>
      </c>
      <c r="I1318" s="7">
        <v>0</v>
      </c>
      <c r="J1318" s="6">
        <f t="shared" si="242"/>
        <v>0</v>
      </c>
      <c r="K1318" s="20"/>
      <c r="L1318" s="6">
        <f t="shared" si="243"/>
        <v>64000</v>
      </c>
      <c r="M1318" s="6">
        <f t="shared" si="244"/>
        <v>8244</v>
      </c>
      <c r="N1318" s="6">
        <f t="shared" si="245"/>
        <v>0</v>
      </c>
      <c r="O1318" s="6">
        <f t="shared" si="246"/>
        <v>10233.499999999985</v>
      </c>
      <c r="P1318" s="6">
        <f t="shared" si="251"/>
        <v>-295.87500000001455</v>
      </c>
      <c r="Q1318" s="11">
        <f t="shared" si="247"/>
        <v>1350000</v>
      </c>
      <c r="R1318" s="11">
        <f t="shared" si="248"/>
        <v>10233.499999999985</v>
      </c>
      <c r="S1318" s="11">
        <f t="shared" si="250"/>
        <v>0</v>
      </c>
      <c r="T1318" s="20"/>
    </row>
    <row r="1319" spans="1:20" x14ac:dyDescent="0.25">
      <c r="A1319">
        <v>2021022404</v>
      </c>
      <c r="B1319">
        <v>4</v>
      </c>
      <c r="C1319" s="8">
        <v>0.55476000000000003</v>
      </c>
      <c r="D1319" s="6">
        <f t="shared" si="240"/>
        <v>83214</v>
      </c>
      <c r="E1319" s="60">
        <v>0.61897999999999997</v>
      </c>
      <c r="F1319" s="6">
        <f t="shared" si="249"/>
        <v>0</v>
      </c>
      <c r="G1319" s="7">
        <v>0.62749999999999995</v>
      </c>
      <c r="H1319" s="6">
        <f t="shared" si="241"/>
        <v>7843.7499999999991</v>
      </c>
      <c r="I1319" s="7">
        <v>0</v>
      </c>
      <c r="J1319" s="6">
        <f t="shared" si="242"/>
        <v>0</v>
      </c>
      <c r="K1319" s="20"/>
      <c r="L1319" s="6">
        <f t="shared" si="243"/>
        <v>64000</v>
      </c>
      <c r="M1319" s="6">
        <f t="shared" si="244"/>
        <v>7843.7499999999991</v>
      </c>
      <c r="N1319" s="6">
        <f t="shared" si="245"/>
        <v>0</v>
      </c>
      <c r="O1319" s="6">
        <f t="shared" si="246"/>
        <v>11370.25</v>
      </c>
      <c r="P1319" s="6">
        <f t="shared" si="251"/>
        <v>1136.7500000000146</v>
      </c>
      <c r="Q1319" s="11">
        <f t="shared" si="247"/>
        <v>1350000</v>
      </c>
      <c r="R1319" s="11">
        <f t="shared" si="248"/>
        <v>11370.25</v>
      </c>
      <c r="S1319" s="11">
        <f t="shared" si="250"/>
        <v>0</v>
      </c>
      <c r="T1319" s="20"/>
    </row>
    <row r="1320" spans="1:20" x14ac:dyDescent="0.25">
      <c r="A1320">
        <v>2021022405</v>
      </c>
      <c r="B1320">
        <v>4</v>
      </c>
      <c r="C1320" s="8">
        <v>0.5696</v>
      </c>
      <c r="D1320" s="6">
        <f t="shared" si="240"/>
        <v>85440</v>
      </c>
      <c r="E1320" s="60">
        <v>0.50732999999999995</v>
      </c>
      <c r="F1320" s="6">
        <f t="shared" si="249"/>
        <v>0</v>
      </c>
      <c r="G1320" s="7">
        <v>0.56018000000000001</v>
      </c>
      <c r="H1320" s="6">
        <f t="shared" si="241"/>
        <v>7002.25</v>
      </c>
      <c r="I1320" s="7">
        <v>0</v>
      </c>
      <c r="J1320" s="6">
        <f t="shared" si="242"/>
        <v>0</v>
      </c>
      <c r="K1320" s="20"/>
      <c r="L1320" s="6">
        <f t="shared" si="243"/>
        <v>64000</v>
      </c>
      <c r="M1320" s="6">
        <f t="shared" si="244"/>
        <v>7002.25</v>
      </c>
      <c r="N1320" s="6">
        <f t="shared" si="245"/>
        <v>0</v>
      </c>
      <c r="O1320" s="6">
        <f t="shared" si="246"/>
        <v>14437.75</v>
      </c>
      <c r="P1320" s="6">
        <f t="shared" si="251"/>
        <v>3067.5</v>
      </c>
      <c r="Q1320" s="11">
        <f t="shared" si="247"/>
        <v>1350000</v>
      </c>
      <c r="R1320" s="11">
        <f t="shared" si="248"/>
        <v>14437.75</v>
      </c>
      <c r="S1320" s="11">
        <f t="shared" si="250"/>
        <v>0</v>
      </c>
      <c r="T1320" s="20"/>
    </row>
    <row r="1321" spans="1:20" x14ac:dyDescent="0.25">
      <c r="A1321">
        <v>2021022406</v>
      </c>
      <c r="B1321">
        <v>4</v>
      </c>
      <c r="C1321" s="8">
        <v>0.60158999999999996</v>
      </c>
      <c r="D1321" s="6">
        <f t="shared" si="240"/>
        <v>90238.5</v>
      </c>
      <c r="E1321" s="60">
        <v>0.51754999999999995</v>
      </c>
      <c r="F1321" s="6">
        <f t="shared" si="249"/>
        <v>0</v>
      </c>
      <c r="G1321" s="7">
        <v>0.49092999999999998</v>
      </c>
      <c r="H1321" s="6">
        <f t="shared" si="241"/>
        <v>6136.625</v>
      </c>
      <c r="I1321" s="7">
        <v>0</v>
      </c>
      <c r="J1321" s="6">
        <f t="shared" si="242"/>
        <v>0</v>
      </c>
      <c r="K1321" s="20"/>
      <c r="L1321" s="6">
        <f t="shared" si="243"/>
        <v>64000</v>
      </c>
      <c r="M1321" s="6">
        <f t="shared" si="244"/>
        <v>6136.625</v>
      </c>
      <c r="N1321" s="6">
        <f t="shared" si="245"/>
        <v>0</v>
      </c>
      <c r="O1321" s="6">
        <f t="shared" si="246"/>
        <v>20101.875</v>
      </c>
      <c r="P1321" s="6">
        <f t="shared" si="251"/>
        <v>5664.125</v>
      </c>
      <c r="Q1321" s="11">
        <f t="shared" si="247"/>
        <v>1350000</v>
      </c>
      <c r="R1321" s="11">
        <f t="shared" si="248"/>
        <v>20101.875</v>
      </c>
      <c r="S1321" s="11">
        <f t="shared" si="250"/>
        <v>0</v>
      </c>
      <c r="T1321" s="20"/>
    </row>
    <row r="1322" spans="1:20" x14ac:dyDescent="0.25">
      <c r="A1322">
        <v>2021022407</v>
      </c>
      <c r="B1322">
        <v>4</v>
      </c>
      <c r="C1322" s="8">
        <v>0.64929000000000003</v>
      </c>
      <c r="D1322" s="6">
        <f t="shared" si="240"/>
        <v>97393.5</v>
      </c>
      <c r="E1322" s="60">
        <v>0.56493000000000004</v>
      </c>
      <c r="F1322" s="6">
        <f t="shared" si="249"/>
        <v>0</v>
      </c>
      <c r="G1322" s="7">
        <v>0.41278999999999999</v>
      </c>
      <c r="H1322" s="6">
        <f t="shared" si="241"/>
        <v>5159.875</v>
      </c>
      <c r="I1322" s="7">
        <v>0</v>
      </c>
      <c r="J1322" s="6">
        <f t="shared" si="242"/>
        <v>0</v>
      </c>
      <c r="K1322" s="20"/>
      <c r="L1322" s="6">
        <f t="shared" si="243"/>
        <v>64000</v>
      </c>
      <c r="M1322" s="6">
        <f t="shared" si="244"/>
        <v>5159.875</v>
      </c>
      <c r="N1322" s="6">
        <f t="shared" si="245"/>
        <v>0</v>
      </c>
      <c r="O1322" s="6">
        <f t="shared" si="246"/>
        <v>28233.625</v>
      </c>
      <c r="P1322" s="6">
        <f t="shared" si="251"/>
        <v>8131.75</v>
      </c>
      <c r="Q1322" s="11">
        <f t="shared" si="247"/>
        <v>1347232.625</v>
      </c>
      <c r="R1322" s="11">
        <f t="shared" si="248"/>
        <v>28233.625</v>
      </c>
      <c r="S1322" s="11">
        <f t="shared" si="250"/>
        <v>0</v>
      </c>
      <c r="T1322" s="20"/>
    </row>
    <row r="1323" spans="1:20" x14ac:dyDescent="0.25">
      <c r="A1323">
        <v>2021022408</v>
      </c>
      <c r="B1323">
        <v>4</v>
      </c>
      <c r="C1323" s="8">
        <v>0.67296999999999996</v>
      </c>
      <c r="D1323" s="6">
        <f t="shared" si="240"/>
        <v>100945.5</v>
      </c>
      <c r="E1323" s="60">
        <v>0.61773</v>
      </c>
      <c r="F1323" s="6">
        <f t="shared" si="249"/>
        <v>0</v>
      </c>
      <c r="G1323" s="7">
        <v>0.38756000000000002</v>
      </c>
      <c r="H1323" s="6">
        <f t="shared" si="241"/>
        <v>4844.5</v>
      </c>
      <c r="I1323" s="7">
        <v>7.9829999999999998E-2</v>
      </c>
      <c r="J1323" s="6">
        <f t="shared" si="242"/>
        <v>6386.4</v>
      </c>
      <c r="K1323" s="20"/>
      <c r="L1323" s="6">
        <f t="shared" si="243"/>
        <v>64000</v>
      </c>
      <c r="M1323" s="6">
        <f t="shared" si="244"/>
        <v>4844.5</v>
      </c>
      <c r="N1323" s="6">
        <f t="shared" si="245"/>
        <v>6386.4</v>
      </c>
      <c r="O1323" s="6">
        <f t="shared" si="246"/>
        <v>25714.6</v>
      </c>
      <c r="P1323" s="6">
        <f t="shared" si="251"/>
        <v>-2519.0250000000015</v>
      </c>
      <c r="Q1323" s="11">
        <f t="shared" si="247"/>
        <v>1346984.2749999999</v>
      </c>
      <c r="R1323" s="11">
        <f t="shared" si="248"/>
        <v>25714.6</v>
      </c>
      <c r="S1323" s="11">
        <f t="shared" si="250"/>
        <v>0</v>
      </c>
      <c r="T1323" s="20"/>
    </row>
    <row r="1324" spans="1:20" x14ac:dyDescent="0.25">
      <c r="A1324">
        <v>2021022409</v>
      </c>
      <c r="B1324">
        <v>4</v>
      </c>
      <c r="C1324" s="8">
        <v>0.66188000000000002</v>
      </c>
      <c r="D1324" s="6">
        <f t="shared" si="240"/>
        <v>99282</v>
      </c>
      <c r="E1324" s="60">
        <v>0.60846999999999996</v>
      </c>
      <c r="F1324" s="6">
        <f t="shared" si="249"/>
        <v>0</v>
      </c>
      <c r="G1324" s="7">
        <v>0.41521999999999998</v>
      </c>
      <c r="H1324" s="6">
        <f t="shared" si="241"/>
        <v>5190.25</v>
      </c>
      <c r="I1324" s="7">
        <v>0.27565000000000001</v>
      </c>
      <c r="J1324" s="6">
        <f t="shared" si="242"/>
        <v>22052</v>
      </c>
      <c r="K1324" s="20"/>
      <c r="L1324" s="6">
        <f t="shared" si="243"/>
        <v>64000</v>
      </c>
      <c r="M1324" s="6">
        <f t="shared" si="244"/>
        <v>5190.25</v>
      </c>
      <c r="N1324" s="6">
        <f t="shared" si="245"/>
        <v>22052</v>
      </c>
      <c r="O1324" s="6">
        <f t="shared" si="246"/>
        <v>8039.75</v>
      </c>
      <c r="P1324" s="6">
        <f t="shared" si="251"/>
        <v>-17674.849999999999</v>
      </c>
      <c r="Q1324" s="11">
        <f t="shared" si="247"/>
        <v>1350000</v>
      </c>
      <c r="R1324" s="11">
        <f t="shared" si="248"/>
        <v>8039.75</v>
      </c>
      <c r="S1324" s="11">
        <f t="shared" si="250"/>
        <v>0</v>
      </c>
      <c r="T1324" s="20"/>
    </row>
    <row r="1325" spans="1:20" x14ac:dyDescent="0.25">
      <c r="A1325">
        <v>2021022410</v>
      </c>
      <c r="B1325">
        <v>4</v>
      </c>
      <c r="C1325" s="8">
        <v>0.63504000000000005</v>
      </c>
      <c r="D1325" s="6">
        <f t="shared" si="240"/>
        <v>95256.000000000015</v>
      </c>
      <c r="E1325" s="60">
        <v>0.51139000000000001</v>
      </c>
      <c r="F1325" s="6">
        <f t="shared" si="249"/>
        <v>0</v>
      </c>
      <c r="G1325" s="7">
        <v>0.39961000000000002</v>
      </c>
      <c r="H1325" s="6">
        <f t="shared" si="241"/>
        <v>4995.125</v>
      </c>
      <c r="I1325" s="7">
        <v>0.39623000000000003</v>
      </c>
      <c r="J1325" s="6">
        <f t="shared" si="242"/>
        <v>31698.400000000001</v>
      </c>
      <c r="K1325" s="20"/>
      <c r="L1325" s="6">
        <f t="shared" si="243"/>
        <v>64000</v>
      </c>
      <c r="M1325" s="6">
        <f t="shared" si="244"/>
        <v>4995.125</v>
      </c>
      <c r="N1325" s="6">
        <f t="shared" si="245"/>
        <v>26260.875000000015</v>
      </c>
      <c r="O1325" s="6">
        <f t="shared" si="246"/>
        <v>0</v>
      </c>
      <c r="P1325" s="6">
        <f t="shared" si="251"/>
        <v>-8039.75</v>
      </c>
      <c r="Q1325" s="11">
        <f t="shared" si="247"/>
        <v>1350000</v>
      </c>
      <c r="R1325" s="11">
        <f t="shared" si="248"/>
        <v>0</v>
      </c>
      <c r="S1325" s="11">
        <f t="shared" si="250"/>
        <v>0</v>
      </c>
      <c r="T1325" s="20"/>
    </row>
    <row r="1326" spans="1:20" x14ac:dyDescent="0.25">
      <c r="A1326">
        <v>2021022411</v>
      </c>
      <c r="B1326">
        <v>4</v>
      </c>
      <c r="C1326" s="8">
        <v>0.60919000000000001</v>
      </c>
      <c r="D1326" s="6">
        <f t="shared" si="240"/>
        <v>91378.5</v>
      </c>
      <c r="E1326" s="60">
        <v>0.48113</v>
      </c>
      <c r="F1326" s="6">
        <f t="shared" si="249"/>
        <v>0</v>
      </c>
      <c r="G1326" s="7">
        <v>0.31411</v>
      </c>
      <c r="H1326" s="6">
        <f t="shared" si="241"/>
        <v>3926.375</v>
      </c>
      <c r="I1326" s="7">
        <v>0.41743999999999998</v>
      </c>
      <c r="J1326" s="6">
        <f t="shared" si="242"/>
        <v>33395.199999999997</v>
      </c>
      <c r="K1326" s="20"/>
      <c r="L1326" s="6">
        <f t="shared" si="243"/>
        <v>64000</v>
      </c>
      <c r="M1326" s="6">
        <f t="shared" si="244"/>
        <v>3926.375</v>
      </c>
      <c r="N1326" s="6">
        <f t="shared" si="245"/>
        <v>23452.125</v>
      </c>
      <c r="O1326" s="6">
        <f t="shared" si="246"/>
        <v>0</v>
      </c>
      <c r="P1326" s="6">
        <f t="shared" si="251"/>
        <v>0</v>
      </c>
      <c r="Q1326" s="11">
        <f t="shared" si="247"/>
        <v>1350000</v>
      </c>
      <c r="R1326" s="11">
        <f t="shared" si="248"/>
        <v>0</v>
      </c>
      <c r="S1326" s="11">
        <f t="shared" si="250"/>
        <v>0</v>
      </c>
      <c r="T1326" s="20"/>
    </row>
    <row r="1327" spans="1:20" x14ac:dyDescent="0.25">
      <c r="A1327">
        <v>2021022412</v>
      </c>
      <c r="B1327">
        <v>4</v>
      </c>
      <c r="C1327" s="8">
        <v>0.59287999999999996</v>
      </c>
      <c r="D1327" s="6">
        <f t="shared" si="240"/>
        <v>88932</v>
      </c>
      <c r="E1327" s="60">
        <v>0.63897999999999999</v>
      </c>
      <c r="F1327" s="6">
        <f t="shared" si="249"/>
        <v>0</v>
      </c>
      <c r="G1327" s="7">
        <v>0.19198000000000001</v>
      </c>
      <c r="H1327" s="6">
        <f t="shared" si="241"/>
        <v>2399.75</v>
      </c>
      <c r="I1327" s="7">
        <v>0.45657999999999999</v>
      </c>
      <c r="J1327" s="6">
        <f t="shared" si="242"/>
        <v>36526.400000000001</v>
      </c>
      <c r="K1327" s="20"/>
      <c r="L1327" s="6">
        <f t="shared" si="243"/>
        <v>64000</v>
      </c>
      <c r="M1327" s="6">
        <f t="shared" si="244"/>
        <v>2399.75</v>
      </c>
      <c r="N1327" s="6">
        <f t="shared" si="245"/>
        <v>22532.25</v>
      </c>
      <c r="O1327" s="6">
        <f t="shared" si="246"/>
        <v>0</v>
      </c>
      <c r="P1327" s="6">
        <f t="shared" si="251"/>
        <v>0</v>
      </c>
      <c r="Q1327" s="11">
        <f t="shared" si="247"/>
        <v>1350000</v>
      </c>
      <c r="R1327" s="11">
        <f t="shared" si="248"/>
        <v>0</v>
      </c>
      <c r="S1327" s="11">
        <f t="shared" si="250"/>
        <v>0</v>
      </c>
      <c r="T1327" s="20"/>
    </row>
    <row r="1328" spans="1:20" x14ac:dyDescent="0.25">
      <c r="A1328">
        <v>2021022413</v>
      </c>
      <c r="B1328">
        <v>4</v>
      </c>
      <c r="C1328" s="8">
        <v>0.58089999999999997</v>
      </c>
      <c r="D1328" s="6">
        <f t="shared" si="240"/>
        <v>87135</v>
      </c>
      <c r="E1328" s="60">
        <v>0.81645999999999996</v>
      </c>
      <c r="F1328" s="6">
        <f t="shared" si="249"/>
        <v>0</v>
      </c>
      <c r="G1328" s="7">
        <v>0.10599</v>
      </c>
      <c r="H1328" s="6">
        <f t="shared" si="241"/>
        <v>1324.875</v>
      </c>
      <c r="I1328" s="7">
        <v>0.47260000000000002</v>
      </c>
      <c r="J1328" s="6">
        <f t="shared" si="242"/>
        <v>37808</v>
      </c>
      <c r="K1328" s="20"/>
      <c r="L1328" s="6">
        <f t="shared" si="243"/>
        <v>64000</v>
      </c>
      <c r="M1328" s="6">
        <f t="shared" si="244"/>
        <v>1324.875</v>
      </c>
      <c r="N1328" s="6">
        <f t="shared" si="245"/>
        <v>21810.125</v>
      </c>
      <c r="O1328" s="6">
        <f t="shared" si="246"/>
        <v>0</v>
      </c>
      <c r="P1328" s="6">
        <f t="shared" si="251"/>
        <v>0</v>
      </c>
      <c r="Q1328" s="11">
        <f t="shared" si="247"/>
        <v>1350000</v>
      </c>
      <c r="R1328" s="11">
        <f t="shared" si="248"/>
        <v>0</v>
      </c>
      <c r="S1328" s="11">
        <f t="shared" si="250"/>
        <v>0</v>
      </c>
      <c r="T1328" s="20"/>
    </row>
    <row r="1329" spans="1:20" x14ac:dyDescent="0.25">
      <c r="A1329">
        <v>2021022414</v>
      </c>
      <c r="B1329">
        <v>4</v>
      </c>
      <c r="C1329" s="8">
        <v>0.57157000000000002</v>
      </c>
      <c r="D1329" s="6">
        <f t="shared" si="240"/>
        <v>85735.5</v>
      </c>
      <c r="E1329" s="60">
        <v>0.89232</v>
      </c>
      <c r="F1329" s="6">
        <f t="shared" si="249"/>
        <v>0</v>
      </c>
      <c r="G1329" s="7">
        <v>8.7290000000000006E-2</v>
      </c>
      <c r="H1329" s="6">
        <f t="shared" si="241"/>
        <v>1091.125</v>
      </c>
      <c r="I1329" s="7">
        <v>0.45765</v>
      </c>
      <c r="J1329" s="6">
        <f t="shared" si="242"/>
        <v>36612</v>
      </c>
      <c r="K1329" s="20"/>
      <c r="L1329" s="6">
        <f t="shared" si="243"/>
        <v>64000</v>
      </c>
      <c r="M1329" s="6">
        <f t="shared" si="244"/>
        <v>1091.125</v>
      </c>
      <c r="N1329" s="6">
        <f t="shared" si="245"/>
        <v>20644.375</v>
      </c>
      <c r="O1329" s="6">
        <f t="shared" si="246"/>
        <v>0</v>
      </c>
      <c r="P1329" s="6">
        <f t="shared" si="251"/>
        <v>0</v>
      </c>
      <c r="Q1329" s="11">
        <f t="shared" si="247"/>
        <v>1350000</v>
      </c>
      <c r="R1329" s="11">
        <f t="shared" si="248"/>
        <v>0</v>
      </c>
      <c r="S1329" s="11">
        <f t="shared" si="250"/>
        <v>0</v>
      </c>
      <c r="T1329" s="20"/>
    </row>
    <row r="1330" spans="1:20" x14ac:dyDescent="0.25">
      <c r="A1330">
        <v>2021022415</v>
      </c>
      <c r="B1330">
        <v>4</v>
      </c>
      <c r="C1330" s="8">
        <v>0.56496999999999997</v>
      </c>
      <c r="D1330" s="6">
        <f t="shared" si="240"/>
        <v>84745.5</v>
      </c>
      <c r="E1330" s="60">
        <v>0.92915000000000003</v>
      </c>
      <c r="F1330" s="6">
        <f t="shared" si="249"/>
        <v>0</v>
      </c>
      <c r="G1330" s="7">
        <v>0.13986999999999999</v>
      </c>
      <c r="H1330" s="6">
        <f t="shared" si="241"/>
        <v>1748.375</v>
      </c>
      <c r="I1330" s="7">
        <v>0.37590000000000001</v>
      </c>
      <c r="J1330" s="6">
        <f t="shared" si="242"/>
        <v>30072</v>
      </c>
      <c r="K1330" s="20"/>
      <c r="L1330" s="6">
        <f t="shared" si="243"/>
        <v>64000</v>
      </c>
      <c r="M1330" s="6">
        <f t="shared" si="244"/>
        <v>1748.375</v>
      </c>
      <c r="N1330" s="6">
        <f t="shared" si="245"/>
        <v>18997.125</v>
      </c>
      <c r="O1330" s="6">
        <f t="shared" si="246"/>
        <v>0</v>
      </c>
      <c r="P1330" s="6">
        <f t="shared" si="251"/>
        <v>0</v>
      </c>
      <c r="Q1330" s="11">
        <f t="shared" si="247"/>
        <v>1350000</v>
      </c>
      <c r="R1330" s="11">
        <f t="shared" si="248"/>
        <v>0</v>
      </c>
      <c r="S1330" s="11">
        <f t="shared" si="250"/>
        <v>0</v>
      </c>
      <c r="T1330" s="20"/>
    </row>
    <row r="1331" spans="1:20" x14ac:dyDescent="0.25">
      <c r="A1331">
        <v>2021022416</v>
      </c>
      <c r="B1331">
        <v>4</v>
      </c>
      <c r="C1331" s="8">
        <v>0.56335000000000002</v>
      </c>
      <c r="D1331" s="6">
        <f t="shared" si="240"/>
        <v>84502.5</v>
      </c>
      <c r="E1331" s="60">
        <v>0.92576999999999998</v>
      </c>
      <c r="F1331" s="6">
        <f t="shared" si="249"/>
        <v>0</v>
      </c>
      <c r="G1331" s="7">
        <v>0.19628000000000001</v>
      </c>
      <c r="H1331" s="6">
        <f t="shared" si="241"/>
        <v>2453.5</v>
      </c>
      <c r="I1331" s="7">
        <v>0.23019000000000001</v>
      </c>
      <c r="J1331" s="6">
        <f t="shared" si="242"/>
        <v>18415.2</v>
      </c>
      <c r="K1331" s="20"/>
      <c r="L1331" s="6">
        <f t="shared" si="243"/>
        <v>64000</v>
      </c>
      <c r="M1331" s="6">
        <f t="shared" si="244"/>
        <v>2453.5</v>
      </c>
      <c r="N1331" s="6">
        <f t="shared" si="245"/>
        <v>18049</v>
      </c>
      <c r="O1331" s="6">
        <f t="shared" si="246"/>
        <v>0</v>
      </c>
      <c r="P1331" s="6">
        <f t="shared" si="251"/>
        <v>0</v>
      </c>
      <c r="Q1331" s="11">
        <f t="shared" si="247"/>
        <v>1350000</v>
      </c>
      <c r="R1331" s="11">
        <f t="shared" si="248"/>
        <v>0</v>
      </c>
      <c r="S1331" s="11">
        <f t="shared" si="250"/>
        <v>0</v>
      </c>
      <c r="T1331" s="20"/>
    </row>
    <row r="1332" spans="1:20" x14ac:dyDescent="0.25">
      <c r="A1332">
        <v>2021022417</v>
      </c>
      <c r="B1332">
        <v>4</v>
      </c>
      <c r="C1332" s="8">
        <v>0.57428999999999997</v>
      </c>
      <c r="D1332" s="6">
        <f t="shared" si="240"/>
        <v>86143.5</v>
      </c>
      <c r="E1332" s="60">
        <v>0.91508999999999996</v>
      </c>
      <c r="F1332" s="6">
        <f t="shared" si="249"/>
        <v>0</v>
      </c>
      <c r="G1332" s="7">
        <v>0.20133000000000001</v>
      </c>
      <c r="H1332" s="6">
        <f t="shared" si="241"/>
        <v>2516.625</v>
      </c>
      <c r="I1332" s="7">
        <v>7.51E-2</v>
      </c>
      <c r="J1332" s="6">
        <f t="shared" si="242"/>
        <v>6008</v>
      </c>
      <c r="K1332" s="20"/>
      <c r="L1332" s="6">
        <f t="shared" si="243"/>
        <v>64000</v>
      </c>
      <c r="M1332" s="6">
        <f t="shared" si="244"/>
        <v>2516.625</v>
      </c>
      <c r="N1332" s="6">
        <f t="shared" si="245"/>
        <v>6008</v>
      </c>
      <c r="O1332" s="6">
        <f t="shared" si="246"/>
        <v>13618.875</v>
      </c>
      <c r="P1332" s="6">
        <f t="shared" si="251"/>
        <v>13618.875</v>
      </c>
      <c r="Q1332" s="11">
        <f t="shared" si="247"/>
        <v>1350000</v>
      </c>
      <c r="R1332" s="11">
        <f t="shared" si="248"/>
        <v>13618.875</v>
      </c>
      <c r="S1332" s="11">
        <f t="shared" si="250"/>
        <v>0</v>
      </c>
      <c r="T1332" s="20"/>
    </row>
    <row r="1333" spans="1:20" x14ac:dyDescent="0.25">
      <c r="A1333">
        <v>2021022418</v>
      </c>
      <c r="B1333">
        <v>4</v>
      </c>
      <c r="C1333" s="8">
        <v>0.59287999999999996</v>
      </c>
      <c r="D1333" s="6">
        <f t="shared" si="240"/>
        <v>88932</v>
      </c>
      <c r="E1333" s="60">
        <v>0.88168000000000002</v>
      </c>
      <c r="F1333" s="6">
        <f t="shared" si="249"/>
        <v>0</v>
      </c>
      <c r="G1333" s="7">
        <v>0.22800000000000001</v>
      </c>
      <c r="H1333" s="6">
        <f t="shared" si="241"/>
        <v>2850</v>
      </c>
      <c r="I1333" s="7">
        <v>4.4600000000000004E-3</v>
      </c>
      <c r="J1333" s="6">
        <f t="shared" si="242"/>
        <v>356.8</v>
      </c>
      <c r="K1333" s="20"/>
      <c r="L1333" s="6">
        <f t="shared" si="243"/>
        <v>64000</v>
      </c>
      <c r="M1333" s="6">
        <f t="shared" si="244"/>
        <v>2850</v>
      </c>
      <c r="N1333" s="6">
        <f t="shared" si="245"/>
        <v>356.8</v>
      </c>
      <c r="O1333" s="6">
        <f t="shared" si="246"/>
        <v>21725.200000000001</v>
      </c>
      <c r="P1333" s="6">
        <f t="shared" si="251"/>
        <v>8106.3250000000007</v>
      </c>
      <c r="Q1333" s="11">
        <f t="shared" si="247"/>
        <v>1350000</v>
      </c>
      <c r="R1333" s="11">
        <f t="shared" si="248"/>
        <v>21725.200000000001</v>
      </c>
      <c r="S1333" s="11">
        <f t="shared" si="250"/>
        <v>0</v>
      </c>
      <c r="T1333" s="20"/>
    </row>
    <row r="1334" spans="1:20" x14ac:dyDescent="0.25">
      <c r="A1334">
        <v>2021022419</v>
      </c>
      <c r="B1334">
        <v>4</v>
      </c>
      <c r="C1334" s="8">
        <v>0.61939</v>
      </c>
      <c r="D1334" s="6">
        <f t="shared" si="240"/>
        <v>92908.5</v>
      </c>
      <c r="E1334" s="60">
        <v>0.95865</v>
      </c>
      <c r="F1334" s="6">
        <f t="shared" si="249"/>
        <v>0</v>
      </c>
      <c r="G1334" s="7">
        <v>0.28492000000000001</v>
      </c>
      <c r="H1334" s="6">
        <f t="shared" si="241"/>
        <v>3561.5</v>
      </c>
      <c r="I1334" s="7">
        <v>0</v>
      </c>
      <c r="J1334" s="6">
        <f t="shared" si="242"/>
        <v>0</v>
      </c>
      <c r="K1334" s="20"/>
      <c r="L1334" s="6">
        <f t="shared" si="243"/>
        <v>64000</v>
      </c>
      <c r="M1334" s="6">
        <f t="shared" si="244"/>
        <v>3561.5</v>
      </c>
      <c r="N1334" s="6">
        <f t="shared" si="245"/>
        <v>0</v>
      </c>
      <c r="O1334" s="6">
        <f t="shared" si="246"/>
        <v>25347</v>
      </c>
      <c r="P1334" s="6">
        <f t="shared" si="251"/>
        <v>3621.7999999999993</v>
      </c>
      <c r="Q1334" s="11">
        <f t="shared" si="247"/>
        <v>1350000</v>
      </c>
      <c r="R1334" s="11">
        <f t="shared" si="248"/>
        <v>25347</v>
      </c>
      <c r="S1334" s="11">
        <f t="shared" si="250"/>
        <v>0</v>
      </c>
      <c r="T1334" s="20"/>
    </row>
    <row r="1335" spans="1:20" x14ac:dyDescent="0.25">
      <c r="A1335">
        <v>2021022420</v>
      </c>
      <c r="B1335">
        <v>4</v>
      </c>
      <c r="C1335" s="8">
        <v>0.62243000000000004</v>
      </c>
      <c r="D1335" s="6">
        <f t="shared" si="240"/>
        <v>93364.5</v>
      </c>
      <c r="E1335" s="60">
        <v>0.96955000000000002</v>
      </c>
      <c r="F1335" s="6">
        <f t="shared" si="249"/>
        <v>0</v>
      </c>
      <c r="G1335" s="7">
        <v>0.32480999999999999</v>
      </c>
      <c r="H1335" s="6">
        <f t="shared" si="241"/>
        <v>4060.125</v>
      </c>
      <c r="I1335" s="7">
        <v>0</v>
      </c>
      <c r="J1335" s="6">
        <f t="shared" si="242"/>
        <v>0</v>
      </c>
      <c r="K1335" s="20"/>
      <c r="L1335" s="6">
        <f t="shared" si="243"/>
        <v>64000</v>
      </c>
      <c r="M1335" s="6">
        <f t="shared" si="244"/>
        <v>4060.125</v>
      </c>
      <c r="N1335" s="6">
        <f t="shared" si="245"/>
        <v>0</v>
      </c>
      <c r="O1335" s="6">
        <f t="shared" si="246"/>
        <v>25304.375</v>
      </c>
      <c r="P1335" s="6">
        <f t="shared" si="251"/>
        <v>-42.625</v>
      </c>
      <c r="Q1335" s="11">
        <f t="shared" si="247"/>
        <v>1350000</v>
      </c>
      <c r="R1335" s="11">
        <f t="shared" si="248"/>
        <v>25304.375</v>
      </c>
      <c r="S1335" s="11">
        <f t="shared" si="250"/>
        <v>0</v>
      </c>
      <c r="T1335" s="20"/>
    </row>
    <row r="1336" spans="1:20" x14ac:dyDescent="0.25">
      <c r="A1336">
        <v>2021022421</v>
      </c>
      <c r="B1336">
        <v>4</v>
      </c>
      <c r="C1336" s="8">
        <v>0.61265000000000003</v>
      </c>
      <c r="D1336" s="6">
        <f t="shared" si="240"/>
        <v>91897.5</v>
      </c>
      <c r="E1336" s="60">
        <v>0.98121999999999998</v>
      </c>
      <c r="F1336" s="6">
        <f t="shared" si="249"/>
        <v>0</v>
      </c>
      <c r="G1336" s="7">
        <v>0.34938999999999998</v>
      </c>
      <c r="H1336" s="6">
        <f t="shared" si="241"/>
        <v>4367.375</v>
      </c>
      <c r="I1336" s="7">
        <v>0</v>
      </c>
      <c r="J1336" s="6">
        <f t="shared" si="242"/>
        <v>0</v>
      </c>
      <c r="K1336" s="20"/>
      <c r="L1336" s="6">
        <f t="shared" si="243"/>
        <v>64000</v>
      </c>
      <c r="M1336" s="6">
        <f t="shared" si="244"/>
        <v>4367.375</v>
      </c>
      <c r="N1336" s="6">
        <f t="shared" si="245"/>
        <v>0</v>
      </c>
      <c r="O1336" s="6">
        <f t="shared" si="246"/>
        <v>23530.125</v>
      </c>
      <c r="P1336" s="6">
        <f t="shared" si="251"/>
        <v>-1774.25</v>
      </c>
      <c r="Q1336" s="11">
        <f t="shared" si="247"/>
        <v>1350000</v>
      </c>
      <c r="R1336" s="11">
        <f t="shared" si="248"/>
        <v>23530.125</v>
      </c>
      <c r="S1336" s="11">
        <f t="shared" si="250"/>
        <v>0</v>
      </c>
      <c r="T1336" s="20"/>
    </row>
    <row r="1337" spans="1:20" x14ac:dyDescent="0.25">
      <c r="A1337">
        <v>2021022422</v>
      </c>
      <c r="B1337">
        <v>4</v>
      </c>
      <c r="C1337" s="8">
        <v>0.59306999999999999</v>
      </c>
      <c r="D1337" s="6">
        <f t="shared" si="240"/>
        <v>88960.5</v>
      </c>
      <c r="E1337" s="60">
        <v>0.98751</v>
      </c>
      <c r="F1337" s="6">
        <f t="shared" si="249"/>
        <v>0</v>
      </c>
      <c r="G1337" s="7">
        <v>0.36007</v>
      </c>
      <c r="H1337" s="6">
        <f t="shared" si="241"/>
        <v>4500.875</v>
      </c>
      <c r="I1337" s="7">
        <v>0</v>
      </c>
      <c r="J1337" s="6">
        <f t="shared" si="242"/>
        <v>0</v>
      </c>
      <c r="K1337" s="20"/>
      <c r="L1337" s="6">
        <f t="shared" si="243"/>
        <v>64000</v>
      </c>
      <c r="M1337" s="6">
        <f t="shared" si="244"/>
        <v>4500.875</v>
      </c>
      <c r="N1337" s="6">
        <f t="shared" si="245"/>
        <v>0</v>
      </c>
      <c r="O1337" s="6">
        <f t="shared" si="246"/>
        <v>20459.625</v>
      </c>
      <c r="P1337" s="6">
        <f t="shared" si="251"/>
        <v>-3070.5</v>
      </c>
      <c r="Q1337" s="11">
        <f t="shared" si="247"/>
        <v>1350000</v>
      </c>
      <c r="R1337" s="11">
        <f t="shared" si="248"/>
        <v>20459.625</v>
      </c>
      <c r="S1337" s="11">
        <f t="shared" si="250"/>
        <v>0</v>
      </c>
      <c r="T1337" s="20"/>
    </row>
    <row r="1338" spans="1:20" x14ac:dyDescent="0.25">
      <c r="A1338">
        <v>2021022423</v>
      </c>
      <c r="B1338">
        <v>4</v>
      </c>
      <c r="C1338" s="8">
        <v>0.56503000000000003</v>
      </c>
      <c r="D1338" s="6">
        <f t="shared" si="240"/>
        <v>84754.5</v>
      </c>
      <c r="E1338" s="60">
        <v>0.99263999999999997</v>
      </c>
      <c r="F1338" s="6">
        <f t="shared" si="249"/>
        <v>0</v>
      </c>
      <c r="G1338" s="7">
        <v>0.39417999999999997</v>
      </c>
      <c r="H1338" s="6">
        <f t="shared" si="241"/>
        <v>4927.25</v>
      </c>
      <c r="I1338" s="7">
        <v>0</v>
      </c>
      <c r="J1338" s="6">
        <f t="shared" si="242"/>
        <v>0</v>
      </c>
      <c r="K1338" s="20"/>
      <c r="L1338" s="6">
        <f t="shared" si="243"/>
        <v>64000</v>
      </c>
      <c r="M1338" s="6">
        <f t="shared" si="244"/>
        <v>4927.25</v>
      </c>
      <c r="N1338" s="6">
        <f t="shared" si="245"/>
        <v>0</v>
      </c>
      <c r="O1338" s="6">
        <f t="shared" si="246"/>
        <v>15827.25</v>
      </c>
      <c r="P1338" s="6">
        <f t="shared" si="251"/>
        <v>-4632.375</v>
      </c>
      <c r="Q1338" s="11">
        <f t="shared" si="247"/>
        <v>1350000</v>
      </c>
      <c r="R1338" s="11">
        <f t="shared" si="248"/>
        <v>15827.25</v>
      </c>
      <c r="S1338" s="11">
        <f t="shared" si="250"/>
        <v>0</v>
      </c>
      <c r="T1338" s="20"/>
    </row>
    <row r="1339" spans="1:20" x14ac:dyDescent="0.25">
      <c r="A1339">
        <v>2021022424</v>
      </c>
      <c r="B1339">
        <v>4</v>
      </c>
      <c r="C1339" s="8">
        <v>0.53756000000000004</v>
      </c>
      <c r="D1339" s="6">
        <f t="shared" si="240"/>
        <v>80634</v>
      </c>
      <c r="E1339" s="60">
        <v>0.99260999999999999</v>
      </c>
      <c r="F1339" s="6">
        <f t="shared" si="249"/>
        <v>0</v>
      </c>
      <c r="G1339" s="7">
        <v>0.42882999999999999</v>
      </c>
      <c r="H1339" s="6">
        <f t="shared" si="241"/>
        <v>5360.375</v>
      </c>
      <c r="I1339" s="7">
        <v>0</v>
      </c>
      <c r="J1339" s="6">
        <f t="shared" si="242"/>
        <v>0</v>
      </c>
      <c r="K1339" s="20"/>
      <c r="L1339" s="6">
        <f t="shared" si="243"/>
        <v>64000</v>
      </c>
      <c r="M1339" s="6">
        <f t="shared" si="244"/>
        <v>5360.375</v>
      </c>
      <c r="N1339" s="6">
        <f t="shared" si="245"/>
        <v>0</v>
      </c>
      <c r="O1339" s="6">
        <f t="shared" si="246"/>
        <v>11273.625</v>
      </c>
      <c r="P1339" s="6">
        <f t="shared" si="251"/>
        <v>-4553.625</v>
      </c>
      <c r="Q1339" s="11">
        <f t="shared" si="247"/>
        <v>1350000</v>
      </c>
      <c r="R1339" s="11">
        <f t="shared" si="248"/>
        <v>11273.625</v>
      </c>
      <c r="S1339" s="11">
        <f t="shared" si="250"/>
        <v>0</v>
      </c>
      <c r="T1339" s="20"/>
    </row>
    <row r="1340" spans="1:20" x14ac:dyDescent="0.25">
      <c r="A1340">
        <v>2021022501</v>
      </c>
      <c r="B1340">
        <v>5</v>
      </c>
      <c r="C1340" s="8">
        <v>0.51909000000000005</v>
      </c>
      <c r="D1340" s="6">
        <f t="shared" si="240"/>
        <v>77863.500000000015</v>
      </c>
      <c r="E1340" s="60">
        <v>0.98897000000000002</v>
      </c>
      <c r="F1340" s="6">
        <f t="shared" si="249"/>
        <v>0</v>
      </c>
      <c r="G1340" s="7">
        <v>0.46240999999999999</v>
      </c>
      <c r="H1340" s="6">
        <f t="shared" si="241"/>
        <v>5780.125</v>
      </c>
      <c r="I1340" s="7">
        <v>0</v>
      </c>
      <c r="J1340" s="6">
        <f t="shared" si="242"/>
        <v>0</v>
      </c>
      <c r="K1340" s="20"/>
      <c r="L1340" s="6">
        <f t="shared" si="243"/>
        <v>64000</v>
      </c>
      <c r="M1340" s="6">
        <f t="shared" si="244"/>
        <v>5780.125</v>
      </c>
      <c r="N1340" s="6">
        <f t="shared" si="245"/>
        <v>0</v>
      </c>
      <c r="O1340" s="6">
        <f t="shared" si="246"/>
        <v>8083.3750000000146</v>
      </c>
      <c r="P1340" s="6">
        <f t="shared" si="251"/>
        <v>-3190.2499999999854</v>
      </c>
      <c r="Q1340" s="11">
        <f t="shared" si="247"/>
        <v>1350000</v>
      </c>
      <c r="R1340" s="11">
        <f t="shared" si="248"/>
        <v>8083.3750000000146</v>
      </c>
      <c r="S1340" s="11">
        <f t="shared" si="250"/>
        <v>0</v>
      </c>
      <c r="T1340" s="20"/>
    </row>
    <row r="1341" spans="1:20" x14ac:dyDescent="0.25">
      <c r="A1341">
        <v>2021022502</v>
      </c>
      <c r="B1341">
        <v>5</v>
      </c>
      <c r="C1341" s="8">
        <v>0.50921000000000005</v>
      </c>
      <c r="D1341" s="6">
        <f t="shared" si="240"/>
        <v>76381.500000000015</v>
      </c>
      <c r="E1341" s="60">
        <v>0.98172999999999999</v>
      </c>
      <c r="F1341" s="6">
        <f t="shared" si="249"/>
        <v>0</v>
      </c>
      <c r="G1341" s="7">
        <v>0.45407999999999998</v>
      </c>
      <c r="H1341" s="6">
        <f t="shared" si="241"/>
        <v>5676</v>
      </c>
      <c r="I1341" s="7">
        <v>0</v>
      </c>
      <c r="J1341" s="6">
        <f t="shared" si="242"/>
        <v>0</v>
      </c>
      <c r="K1341" s="20"/>
      <c r="L1341" s="6">
        <f t="shared" si="243"/>
        <v>64000</v>
      </c>
      <c r="M1341" s="6">
        <f t="shared" si="244"/>
        <v>5676</v>
      </c>
      <c r="N1341" s="6">
        <f t="shared" si="245"/>
        <v>0</v>
      </c>
      <c r="O1341" s="6">
        <f t="shared" si="246"/>
        <v>6705.5000000000146</v>
      </c>
      <c r="P1341" s="6">
        <f t="shared" si="251"/>
        <v>-1377.875</v>
      </c>
      <c r="Q1341" s="11">
        <f t="shared" si="247"/>
        <v>1350000</v>
      </c>
      <c r="R1341" s="11">
        <f t="shared" si="248"/>
        <v>6705.5000000000146</v>
      </c>
      <c r="S1341" s="11">
        <f t="shared" si="250"/>
        <v>0</v>
      </c>
      <c r="T1341" s="20"/>
    </row>
    <row r="1342" spans="1:20" x14ac:dyDescent="0.25">
      <c r="A1342">
        <v>2021022503</v>
      </c>
      <c r="B1342">
        <v>5</v>
      </c>
      <c r="C1342" s="8">
        <v>0.50688999999999995</v>
      </c>
      <c r="D1342" s="6">
        <f t="shared" si="240"/>
        <v>76033.5</v>
      </c>
      <c r="E1342" s="60">
        <v>0.97311000000000003</v>
      </c>
      <c r="F1342" s="6">
        <f t="shared" si="249"/>
        <v>0</v>
      </c>
      <c r="G1342" s="7">
        <v>0.44590000000000002</v>
      </c>
      <c r="H1342" s="6">
        <f t="shared" si="241"/>
        <v>5573.75</v>
      </c>
      <c r="I1342" s="7">
        <v>0</v>
      </c>
      <c r="J1342" s="6">
        <f t="shared" si="242"/>
        <v>0</v>
      </c>
      <c r="K1342" s="20"/>
      <c r="L1342" s="6">
        <f t="shared" si="243"/>
        <v>64000</v>
      </c>
      <c r="M1342" s="6">
        <f t="shared" si="244"/>
        <v>5573.75</v>
      </c>
      <c r="N1342" s="6">
        <f t="shared" si="245"/>
        <v>0</v>
      </c>
      <c r="O1342" s="6">
        <f t="shared" si="246"/>
        <v>6459.75</v>
      </c>
      <c r="P1342" s="6">
        <f t="shared" si="251"/>
        <v>-245.75000000001455</v>
      </c>
      <c r="Q1342" s="11">
        <f t="shared" si="247"/>
        <v>1350000</v>
      </c>
      <c r="R1342" s="11">
        <f t="shared" si="248"/>
        <v>6459.75</v>
      </c>
      <c r="S1342" s="11">
        <f t="shared" si="250"/>
        <v>0</v>
      </c>
      <c r="T1342" s="20"/>
    </row>
    <row r="1343" spans="1:20" x14ac:dyDescent="0.25">
      <c r="A1343">
        <v>2021022504</v>
      </c>
      <c r="B1343">
        <v>5</v>
      </c>
      <c r="C1343" s="8">
        <v>0.51146000000000003</v>
      </c>
      <c r="D1343" s="6">
        <f t="shared" si="240"/>
        <v>76719</v>
      </c>
      <c r="E1343" s="60">
        <v>0.96787999999999996</v>
      </c>
      <c r="F1343" s="6">
        <f t="shared" si="249"/>
        <v>0</v>
      </c>
      <c r="G1343" s="7">
        <v>0.43768000000000001</v>
      </c>
      <c r="H1343" s="6">
        <f t="shared" si="241"/>
        <v>5471</v>
      </c>
      <c r="I1343" s="7">
        <v>0</v>
      </c>
      <c r="J1343" s="6">
        <f t="shared" si="242"/>
        <v>0</v>
      </c>
      <c r="K1343" s="20"/>
      <c r="L1343" s="6">
        <f t="shared" si="243"/>
        <v>64000</v>
      </c>
      <c r="M1343" s="6">
        <f t="shared" si="244"/>
        <v>5471</v>
      </c>
      <c r="N1343" s="6">
        <f t="shared" si="245"/>
        <v>0</v>
      </c>
      <c r="O1343" s="6">
        <f t="shared" si="246"/>
        <v>7248</v>
      </c>
      <c r="P1343" s="6">
        <f t="shared" si="251"/>
        <v>788.25</v>
      </c>
      <c r="Q1343" s="11">
        <f t="shared" si="247"/>
        <v>1350000</v>
      </c>
      <c r="R1343" s="11">
        <f t="shared" si="248"/>
        <v>7248</v>
      </c>
      <c r="S1343" s="11">
        <f t="shared" si="250"/>
        <v>0</v>
      </c>
      <c r="T1343" s="20"/>
    </row>
    <row r="1344" spans="1:20" x14ac:dyDescent="0.25">
      <c r="A1344">
        <v>2021022505</v>
      </c>
      <c r="B1344">
        <v>5</v>
      </c>
      <c r="C1344" s="8">
        <v>0.52630999999999994</v>
      </c>
      <c r="D1344" s="6">
        <f t="shared" si="240"/>
        <v>78946.499999999985</v>
      </c>
      <c r="E1344" s="60">
        <v>0.97423999999999999</v>
      </c>
      <c r="F1344" s="6">
        <f t="shared" si="249"/>
        <v>0</v>
      </c>
      <c r="G1344" s="7">
        <v>0.40694999999999998</v>
      </c>
      <c r="H1344" s="6">
        <f t="shared" si="241"/>
        <v>5086.875</v>
      </c>
      <c r="I1344" s="7">
        <v>0</v>
      </c>
      <c r="J1344" s="6">
        <f t="shared" si="242"/>
        <v>0</v>
      </c>
      <c r="K1344" s="20"/>
      <c r="L1344" s="6">
        <f t="shared" si="243"/>
        <v>64000</v>
      </c>
      <c r="M1344" s="6">
        <f t="shared" si="244"/>
        <v>5086.875</v>
      </c>
      <c r="N1344" s="6">
        <f t="shared" si="245"/>
        <v>0</v>
      </c>
      <c r="O1344" s="6">
        <f t="shared" si="246"/>
        <v>9859.6249999999854</v>
      </c>
      <c r="P1344" s="6">
        <f t="shared" si="251"/>
        <v>2611.6249999999854</v>
      </c>
      <c r="Q1344" s="11">
        <f t="shared" si="247"/>
        <v>1350000</v>
      </c>
      <c r="R1344" s="11">
        <f t="shared" si="248"/>
        <v>9859.6249999999854</v>
      </c>
      <c r="S1344" s="11">
        <f t="shared" si="250"/>
        <v>0</v>
      </c>
      <c r="T1344" s="20"/>
    </row>
    <row r="1345" spans="1:20" x14ac:dyDescent="0.25">
      <c r="A1345">
        <v>2021022506</v>
      </c>
      <c r="B1345">
        <v>5</v>
      </c>
      <c r="C1345" s="8">
        <v>0.55986999999999998</v>
      </c>
      <c r="D1345" s="6">
        <f t="shared" si="240"/>
        <v>83980.5</v>
      </c>
      <c r="E1345" s="60">
        <v>0.92283000000000004</v>
      </c>
      <c r="F1345" s="6">
        <f t="shared" si="249"/>
        <v>0</v>
      </c>
      <c r="G1345" s="7">
        <v>0.34208</v>
      </c>
      <c r="H1345" s="6">
        <f t="shared" si="241"/>
        <v>4276</v>
      </c>
      <c r="I1345" s="7">
        <v>0</v>
      </c>
      <c r="J1345" s="6">
        <f t="shared" si="242"/>
        <v>0</v>
      </c>
      <c r="K1345" s="20"/>
      <c r="L1345" s="6">
        <f t="shared" si="243"/>
        <v>64000</v>
      </c>
      <c r="M1345" s="6">
        <f t="shared" si="244"/>
        <v>4276</v>
      </c>
      <c r="N1345" s="6">
        <f t="shared" si="245"/>
        <v>0</v>
      </c>
      <c r="O1345" s="6">
        <f t="shared" si="246"/>
        <v>15704.5</v>
      </c>
      <c r="P1345" s="6">
        <f t="shared" si="251"/>
        <v>5844.8750000000146</v>
      </c>
      <c r="Q1345" s="11">
        <f t="shared" si="247"/>
        <v>1350000</v>
      </c>
      <c r="R1345" s="11">
        <f t="shared" si="248"/>
        <v>15704.5</v>
      </c>
      <c r="S1345" s="11">
        <f t="shared" si="250"/>
        <v>0</v>
      </c>
      <c r="T1345" s="20"/>
    </row>
    <row r="1346" spans="1:20" x14ac:dyDescent="0.25">
      <c r="A1346">
        <v>2021022507</v>
      </c>
      <c r="B1346">
        <v>5</v>
      </c>
      <c r="C1346" s="8">
        <v>0.60784000000000005</v>
      </c>
      <c r="D1346" s="6">
        <f t="shared" si="240"/>
        <v>91176</v>
      </c>
      <c r="E1346" s="60">
        <v>0.80649999999999999</v>
      </c>
      <c r="F1346" s="6">
        <f t="shared" si="249"/>
        <v>0</v>
      </c>
      <c r="G1346" s="7">
        <v>0.25129000000000001</v>
      </c>
      <c r="H1346" s="6">
        <f t="shared" si="241"/>
        <v>3141.125</v>
      </c>
      <c r="I1346" s="7">
        <v>0</v>
      </c>
      <c r="J1346" s="6">
        <f t="shared" si="242"/>
        <v>0</v>
      </c>
      <c r="K1346" s="20"/>
      <c r="L1346" s="6">
        <f t="shared" si="243"/>
        <v>64000</v>
      </c>
      <c r="M1346" s="6">
        <f t="shared" si="244"/>
        <v>3141.125</v>
      </c>
      <c r="N1346" s="6">
        <f t="shared" si="245"/>
        <v>0</v>
      </c>
      <c r="O1346" s="6">
        <f t="shared" si="246"/>
        <v>24034.875</v>
      </c>
      <c r="P1346" s="6">
        <f t="shared" si="251"/>
        <v>8330.375</v>
      </c>
      <c r="Q1346" s="11">
        <f t="shared" si="247"/>
        <v>1350000</v>
      </c>
      <c r="R1346" s="11">
        <f t="shared" si="248"/>
        <v>24034.875</v>
      </c>
      <c r="S1346" s="11">
        <f t="shared" si="250"/>
        <v>0</v>
      </c>
      <c r="T1346" s="20"/>
    </row>
    <row r="1347" spans="1:20" x14ac:dyDescent="0.25">
      <c r="A1347">
        <v>2021022508</v>
      </c>
      <c r="B1347">
        <v>5</v>
      </c>
      <c r="C1347" s="8">
        <v>0.63680999999999999</v>
      </c>
      <c r="D1347" s="6">
        <f t="shared" si="240"/>
        <v>95521.5</v>
      </c>
      <c r="E1347" s="60">
        <v>0.78078999999999998</v>
      </c>
      <c r="F1347" s="6">
        <f t="shared" si="249"/>
        <v>0</v>
      </c>
      <c r="G1347" s="7">
        <v>0.22699</v>
      </c>
      <c r="H1347" s="6">
        <f t="shared" si="241"/>
        <v>2837.375</v>
      </c>
      <c r="I1347" s="7">
        <v>3.1570000000000001E-2</v>
      </c>
      <c r="J1347" s="6">
        <f t="shared" si="242"/>
        <v>2525.6</v>
      </c>
      <c r="K1347" s="20"/>
      <c r="L1347" s="6">
        <f t="shared" si="243"/>
        <v>64000</v>
      </c>
      <c r="M1347" s="6">
        <f t="shared" si="244"/>
        <v>2837.375</v>
      </c>
      <c r="N1347" s="6">
        <f t="shared" si="245"/>
        <v>2525.6</v>
      </c>
      <c r="O1347" s="6">
        <f t="shared" si="246"/>
        <v>26158.525000000001</v>
      </c>
      <c r="P1347" s="6">
        <f t="shared" si="251"/>
        <v>2123.6500000000015</v>
      </c>
      <c r="Q1347" s="11">
        <f t="shared" si="247"/>
        <v>1349307.7250000001</v>
      </c>
      <c r="R1347" s="11">
        <f t="shared" si="248"/>
        <v>26158.525000000001</v>
      </c>
      <c r="S1347" s="11">
        <f t="shared" si="250"/>
        <v>0</v>
      </c>
      <c r="T1347" s="20"/>
    </row>
    <row r="1348" spans="1:20" x14ac:dyDescent="0.25">
      <c r="A1348">
        <v>2021022509</v>
      </c>
      <c r="B1348">
        <v>5</v>
      </c>
      <c r="C1348" s="8">
        <v>0.63429000000000002</v>
      </c>
      <c r="D1348" s="6">
        <f t="shared" si="240"/>
        <v>95143.5</v>
      </c>
      <c r="E1348" s="60">
        <v>0.71530000000000005</v>
      </c>
      <c r="F1348" s="6">
        <f t="shared" si="249"/>
        <v>0</v>
      </c>
      <c r="G1348" s="7">
        <v>0.19503999999999999</v>
      </c>
      <c r="H1348" s="6">
        <f t="shared" si="241"/>
        <v>2438</v>
      </c>
      <c r="I1348" s="7">
        <v>0.13322000000000001</v>
      </c>
      <c r="J1348" s="6">
        <f t="shared" si="242"/>
        <v>10657.6</v>
      </c>
      <c r="K1348" s="20"/>
      <c r="L1348" s="6">
        <f t="shared" si="243"/>
        <v>64000</v>
      </c>
      <c r="M1348" s="6">
        <f t="shared" si="244"/>
        <v>2438</v>
      </c>
      <c r="N1348" s="6">
        <f t="shared" si="245"/>
        <v>10657.6</v>
      </c>
      <c r="O1348" s="6">
        <f t="shared" si="246"/>
        <v>18047.900000000001</v>
      </c>
      <c r="P1348" s="6">
        <f t="shared" si="251"/>
        <v>-8110.625</v>
      </c>
      <c r="Q1348" s="11">
        <f t="shared" si="247"/>
        <v>1350000</v>
      </c>
      <c r="R1348" s="11">
        <f t="shared" si="248"/>
        <v>18047.900000000001</v>
      </c>
      <c r="S1348" s="11">
        <f t="shared" si="250"/>
        <v>0</v>
      </c>
      <c r="T1348" s="20"/>
    </row>
    <row r="1349" spans="1:20" x14ac:dyDescent="0.25">
      <c r="A1349">
        <v>2021022510</v>
      </c>
      <c r="B1349">
        <v>5</v>
      </c>
      <c r="C1349" s="8">
        <v>0.61873</v>
      </c>
      <c r="D1349" s="6">
        <f t="shared" ref="D1349:D1412" si="252">D$18*C1349</f>
        <v>92809.5</v>
      </c>
      <c r="E1349" s="60">
        <v>0.61899999999999999</v>
      </c>
      <c r="F1349" s="6">
        <f t="shared" si="249"/>
        <v>0</v>
      </c>
      <c r="G1349" s="7">
        <v>0.18254999999999999</v>
      </c>
      <c r="H1349" s="6">
        <f t="shared" ref="H1349:H1412" si="253">H$18*G1349</f>
        <v>2281.875</v>
      </c>
      <c r="I1349" s="7">
        <v>0.26196000000000003</v>
      </c>
      <c r="J1349" s="6">
        <f t="shared" ref="J1349:J1412" si="254">I1349*J$18</f>
        <v>20956.800000000003</v>
      </c>
      <c r="K1349" s="20"/>
      <c r="L1349" s="6">
        <f t="shared" si="243"/>
        <v>64000</v>
      </c>
      <c r="M1349" s="6">
        <f t="shared" si="244"/>
        <v>2281.875</v>
      </c>
      <c r="N1349" s="6">
        <f t="shared" si="245"/>
        <v>20956.800000000003</v>
      </c>
      <c r="O1349" s="6">
        <f t="shared" si="246"/>
        <v>5570.8249999999971</v>
      </c>
      <c r="P1349" s="6">
        <f t="shared" si="251"/>
        <v>-12477.075000000004</v>
      </c>
      <c r="Q1349" s="11">
        <f t="shared" si="247"/>
        <v>1350000</v>
      </c>
      <c r="R1349" s="11">
        <f t="shared" si="248"/>
        <v>5570.8249999999971</v>
      </c>
      <c r="S1349" s="11">
        <f t="shared" si="250"/>
        <v>0</v>
      </c>
      <c r="T1349" s="20"/>
    </row>
    <row r="1350" spans="1:20" x14ac:dyDescent="0.25">
      <c r="A1350">
        <v>2021022511</v>
      </c>
      <c r="B1350">
        <v>5</v>
      </c>
      <c r="C1350" s="8">
        <v>0.60548000000000002</v>
      </c>
      <c r="D1350" s="6">
        <f t="shared" si="252"/>
        <v>90822</v>
      </c>
      <c r="E1350" s="60">
        <v>0.48220000000000002</v>
      </c>
      <c r="F1350" s="6">
        <f t="shared" si="249"/>
        <v>0</v>
      </c>
      <c r="G1350" s="7">
        <v>0.18870999999999999</v>
      </c>
      <c r="H1350" s="6">
        <f t="shared" si="253"/>
        <v>2358.875</v>
      </c>
      <c r="I1350" s="7">
        <v>0.33828999999999998</v>
      </c>
      <c r="J1350" s="6">
        <f t="shared" si="254"/>
        <v>27063.199999999997</v>
      </c>
      <c r="K1350" s="20"/>
      <c r="L1350" s="6">
        <f t="shared" si="243"/>
        <v>64000</v>
      </c>
      <c r="M1350" s="6">
        <f t="shared" si="244"/>
        <v>2358.875</v>
      </c>
      <c r="N1350" s="6">
        <f t="shared" si="245"/>
        <v>24463.125</v>
      </c>
      <c r="O1350" s="6">
        <f t="shared" si="246"/>
        <v>0</v>
      </c>
      <c r="P1350" s="6">
        <f t="shared" si="251"/>
        <v>-5570.8249999999971</v>
      </c>
      <c r="Q1350" s="11">
        <f t="shared" si="247"/>
        <v>1350000</v>
      </c>
      <c r="R1350" s="11">
        <f t="shared" si="248"/>
        <v>0</v>
      </c>
      <c r="S1350" s="11">
        <f t="shared" si="250"/>
        <v>0</v>
      </c>
      <c r="T1350" s="20"/>
    </row>
    <row r="1351" spans="1:20" x14ac:dyDescent="0.25">
      <c r="A1351">
        <v>2021022512</v>
      </c>
      <c r="B1351">
        <v>5</v>
      </c>
      <c r="C1351" s="8">
        <v>0.59457000000000004</v>
      </c>
      <c r="D1351" s="6">
        <f t="shared" si="252"/>
        <v>89185.5</v>
      </c>
      <c r="E1351" s="60">
        <v>0.42704999999999999</v>
      </c>
      <c r="F1351" s="6">
        <f t="shared" si="249"/>
        <v>0</v>
      </c>
      <c r="G1351" s="7">
        <v>0.19406000000000001</v>
      </c>
      <c r="H1351" s="6">
        <f t="shared" si="253"/>
        <v>2425.75</v>
      </c>
      <c r="I1351" s="7">
        <v>0.41611999999999999</v>
      </c>
      <c r="J1351" s="6">
        <f t="shared" si="254"/>
        <v>33289.599999999999</v>
      </c>
      <c r="K1351" s="20"/>
      <c r="L1351" s="6">
        <f t="shared" si="243"/>
        <v>64000</v>
      </c>
      <c r="M1351" s="6">
        <f t="shared" si="244"/>
        <v>2425.75</v>
      </c>
      <c r="N1351" s="6">
        <f t="shared" si="245"/>
        <v>22759.75</v>
      </c>
      <c r="O1351" s="6">
        <f t="shared" si="246"/>
        <v>0</v>
      </c>
      <c r="P1351" s="6">
        <f t="shared" si="251"/>
        <v>0</v>
      </c>
      <c r="Q1351" s="11">
        <f t="shared" si="247"/>
        <v>1350000</v>
      </c>
      <c r="R1351" s="11">
        <f t="shared" si="248"/>
        <v>0</v>
      </c>
      <c r="S1351" s="11">
        <f t="shared" si="250"/>
        <v>0</v>
      </c>
      <c r="T1351" s="20"/>
    </row>
    <row r="1352" spans="1:20" x14ac:dyDescent="0.25">
      <c r="A1352">
        <v>2021022513</v>
      </c>
      <c r="B1352">
        <v>5</v>
      </c>
      <c r="C1352" s="8">
        <v>0.58496999999999999</v>
      </c>
      <c r="D1352" s="6">
        <f t="shared" si="252"/>
        <v>87745.5</v>
      </c>
      <c r="E1352" s="60">
        <v>0.39584999999999998</v>
      </c>
      <c r="F1352" s="6">
        <f t="shared" si="249"/>
        <v>0</v>
      </c>
      <c r="G1352" s="7">
        <v>0.18492</v>
      </c>
      <c r="H1352" s="6">
        <f t="shared" si="253"/>
        <v>2311.5</v>
      </c>
      <c r="I1352" s="7">
        <v>0.45695999999999998</v>
      </c>
      <c r="J1352" s="6">
        <f t="shared" si="254"/>
        <v>36556.799999999996</v>
      </c>
      <c r="K1352" s="20"/>
      <c r="L1352" s="6">
        <f t="shared" si="243"/>
        <v>64000</v>
      </c>
      <c r="M1352" s="6">
        <f t="shared" si="244"/>
        <v>2311.5</v>
      </c>
      <c r="N1352" s="6">
        <f t="shared" si="245"/>
        <v>21434</v>
      </c>
      <c r="O1352" s="6">
        <f t="shared" si="246"/>
        <v>0</v>
      </c>
      <c r="P1352" s="6">
        <f t="shared" si="251"/>
        <v>0</v>
      </c>
      <c r="Q1352" s="11">
        <f t="shared" si="247"/>
        <v>1350000</v>
      </c>
      <c r="R1352" s="11">
        <f t="shared" si="248"/>
        <v>0</v>
      </c>
      <c r="S1352" s="11">
        <f t="shared" si="250"/>
        <v>0</v>
      </c>
      <c r="T1352" s="20"/>
    </row>
    <row r="1353" spans="1:20" x14ac:dyDescent="0.25">
      <c r="A1353">
        <v>2021022514</v>
      </c>
      <c r="B1353">
        <v>5</v>
      </c>
      <c r="C1353" s="8">
        <v>0.57547000000000004</v>
      </c>
      <c r="D1353" s="6">
        <f t="shared" si="252"/>
        <v>86320.5</v>
      </c>
      <c r="E1353" s="60">
        <v>0.44009999999999999</v>
      </c>
      <c r="F1353" s="6">
        <f t="shared" si="249"/>
        <v>0</v>
      </c>
      <c r="G1353" s="7">
        <v>0.17243</v>
      </c>
      <c r="H1353" s="6">
        <f t="shared" si="253"/>
        <v>2155.375</v>
      </c>
      <c r="I1353" s="7">
        <v>0.46809000000000001</v>
      </c>
      <c r="J1353" s="6">
        <f t="shared" si="254"/>
        <v>37447.199999999997</v>
      </c>
      <c r="K1353" s="20"/>
      <c r="L1353" s="6">
        <f t="shared" si="243"/>
        <v>64000</v>
      </c>
      <c r="M1353" s="6">
        <f t="shared" si="244"/>
        <v>2155.375</v>
      </c>
      <c r="N1353" s="6">
        <f t="shared" si="245"/>
        <v>20165.125</v>
      </c>
      <c r="O1353" s="6">
        <f t="shared" si="246"/>
        <v>0</v>
      </c>
      <c r="P1353" s="6">
        <f t="shared" si="251"/>
        <v>0</v>
      </c>
      <c r="Q1353" s="11">
        <f t="shared" si="247"/>
        <v>1350000</v>
      </c>
      <c r="R1353" s="11">
        <f t="shared" si="248"/>
        <v>0</v>
      </c>
      <c r="S1353" s="11">
        <f t="shared" si="250"/>
        <v>0</v>
      </c>
      <c r="T1353" s="20"/>
    </row>
    <row r="1354" spans="1:20" x14ac:dyDescent="0.25">
      <c r="A1354">
        <v>2021022515</v>
      </c>
      <c r="B1354">
        <v>5</v>
      </c>
      <c r="C1354" s="8">
        <v>0.56649000000000005</v>
      </c>
      <c r="D1354" s="6">
        <f t="shared" si="252"/>
        <v>84973.500000000015</v>
      </c>
      <c r="E1354" s="60">
        <v>0.58150000000000002</v>
      </c>
      <c r="F1354" s="6">
        <f t="shared" si="249"/>
        <v>0</v>
      </c>
      <c r="G1354" s="7">
        <v>0.25285000000000002</v>
      </c>
      <c r="H1354" s="6">
        <f t="shared" si="253"/>
        <v>3160.6250000000005</v>
      </c>
      <c r="I1354" s="7">
        <v>0.42275000000000001</v>
      </c>
      <c r="J1354" s="6">
        <f t="shared" si="254"/>
        <v>33820</v>
      </c>
      <c r="K1354" s="20"/>
      <c r="L1354" s="6">
        <f t="shared" si="243"/>
        <v>64000</v>
      </c>
      <c r="M1354" s="6">
        <f t="shared" si="244"/>
        <v>3160.6250000000005</v>
      </c>
      <c r="N1354" s="6">
        <f t="shared" si="245"/>
        <v>17812.875000000015</v>
      </c>
      <c r="O1354" s="6">
        <f t="shared" si="246"/>
        <v>0</v>
      </c>
      <c r="P1354" s="6">
        <f t="shared" si="251"/>
        <v>0</v>
      </c>
      <c r="Q1354" s="11">
        <f t="shared" si="247"/>
        <v>1350000</v>
      </c>
      <c r="R1354" s="11">
        <f t="shared" si="248"/>
        <v>0</v>
      </c>
      <c r="S1354" s="11">
        <f t="shared" si="250"/>
        <v>0</v>
      </c>
      <c r="T1354" s="20"/>
    </row>
    <row r="1355" spans="1:20" x14ac:dyDescent="0.25">
      <c r="A1355">
        <v>2021022516</v>
      </c>
      <c r="B1355">
        <v>5</v>
      </c>
      <c r="C1355" s="8">
        <v>0.56322000000000005</v>
      </c>
      <c r="D1355" s="6">
        <f t="shared" si="252"/>
        <v>84483.000000000015</v>
      </c>
      <c r="E1355" s="60">
        <v>0.63997999999999999</v>
      </c>
      <c r="F1355" s="6">
        <f t="shared" si="249"/>
        <v>0</v>
      </c>
      <c r="G1355" s="7">
        <v>0.37834000000000001</v>
      </c>
      <c r="H1355" s="6">
        <f t="shared" si="253"/>
        <v>4729.25</v>
      </c>
      <c r="I1355" s="7">
        <v>0.26454</v>
      </c>
      <c r="J1355" s="6">
        <f t="shared" si="254"/>
        <v>21163.200000000001</v>
      </c>
      <c r="K1355" s="20"/>
      <c r="L1355" s="6">
        <f t="shared" si="243"/>
        <v>64000</v>
      </c>
      <c r="M1355" s="6">
        <f t="shared" si="244"/>
        <v>4729.25</v>
      </c>
      <c r="N1355" s="6">
        <f t="shared" si="245"/>
        <v>15753.750000000015</v>
      </c>
      <c r="O1355" s="6">
        <f t="shared" si="246"/>
        <v>0</v>
      </c>
      <c r="P1355" s="6">
        <f t="shared" si="251"/>
        <v>0</v>
      </c>
      <c r="Q1355" s="11">
        <f t="shared" si="247"/>
        <v>1350000</v>
      </c>
      <c r="R1355" s="11">
        <f t="shared" si="248"/>
        <v>0</v>
      </c>
      <c r="S1355" s="11">
        <f t="shared" si="250"/>
        <v>0</v>
      </c>
      <c r="T1355" s="20"/>
    </row>
    <row r="1356" spans="1:20" x14ac:dyDescent="0.25">
      <c r="A1356">
        <v>2021022517</v>
      </c>
      <c r="B1356">
        <v>5</v>
      </c>
      <c r="C1356" s="8">
        <v>0.57167000000000001</v>
      </c>
      <c r="D1356" s="6">
        <f t="shared" si="252"/>
        <v>85750.5</v>
      </c>
      <c r="E1356" s="60">
        <v>0.55644000000000005</v>
      </c>
      <c r="F1356" s="6">
        <f t="shared" si="249"/>
        <v>0</v>
      </c>
      <c r="G1356" s="7">
        <v>0.39746999999999999</v>
      </c>
      <c r="H1356" s="6">
        <f t="shared" si="253"/>
        <v>4968.375</v>
      </c>
      <c r="I1356" s="7">
        <v>7.7609999999999998E-2</v>
      </c>
      <c r="J1356" s="6">
        <f t="shared" si="254"/>
        <v>6208.8</v>
      </c>
      <c r="K1356" s="20"/>
      <c r="L1356" s="6">
        <f t="shared" si="243"/>
        <v>64000</v>
      </c>
      <c r="M1356" s="6">
        <f t="shared" si="244"/>
        <v>4968.375</v>
      </c>
      <c r="N1356" s="6">
        <f t="shared" si="245"/>
        <v>6208.8</v>
      </c>
      <c r="O1356" s="6">
        <f t="shared" si="246"/>
        <v>10573.325000000001</v>
      </c>
      <c r="P1356" s="6">
        <f t="shared" si="251"/>
        <v>10573.325000000001</v>
      </c>
      <c r="Q1356" s="11">
        <f t="shared" si="247"/>
        <v>1350000</v>
      </c>
      <c r="R1356" s="11">
        <f t="shared" si="248"/>
        <v>10573.325000000001</v>
      </c>
      <c r="S1356" s="11">
        <f t="shared" si="250"/>
        <v>0</v>
      </c>
      <c r="T1356" s="20"/>
    </row>
    <row r="1357" spans="1:20" x14ac:dyDescent="0.25">
      <c r="A1357">
        <v>2021022518</v>
      </c>
      <c r="B1357">
        <v>5</v>
      </c>
      <c r="C1357" s="8">
        <v>0.59519999999999995</v>
      </c>
      <c r="D1357" s="6">
        <f t="shared" si="252"/>
        <v>89279.999999999985</v>
      </c>
      <c r="E1357" s="60">
        <v>0.39827000000000001</v>
      </c>
      <c r="F1357" s="6">
        <f t="shared" si="249"/>
        <v>0</v>
      </c>
      <c r="G1357" s="7">
        <v>0.37386999999999998</v>
      </c>
      <c r="H1357" s="6">
        <f t="shared" si="253"/>
        <v>4673.375</v>
      </c>
      <c r="I1357" s="7">
        <v>6.9999999999999999E-4</v>
      </c>
      <c r="J1357" s="6">
        <f t="shared" si="254"/>
        <v>56</v>
      </c>
      <c r="K1357" s="20"/>
      <c r="L1357" s="6">
        <f t="shared" si="243"/>
        <v>64000</v>
      </c>
      <c r="M1357" s="6">
        <f t="shared" si="244"/>
        <v>4673.375</v>
      </c>
      <c r="N1357" s="6">
        <f t="shared" si="245"/>
        <v>56</v>
      </c>
      <c r="O1357" s="6">
        <f t="shared" si="246"/>
        <v>20550.624999999985</v>
      </c>
      <c r="P1357" s="6">
        <f t="shared" si="251"/>
        <v>9977.2999999999847</v>
      </c>
      <c r="Q1357" s="11">
        <f t="shared" si="247"/>
        <v>1350000</v>
      </c>
      <c r="R1357" s="11">
        <f t="shared" si="248"/>
        <v>20550.624999999985</v>
      </c>
      <c r="S1357" s="11">
        <f t="shared" si="250"/>
        <v>0</v>
      </c>
      <c r="T1357" s="20"/>
    </row>
    <row r="1358" spans="1:20" x14ac:dyDescent="0.25">
      <c r="A1358">
        <v>2021022519</v>
      </c>
      <c r="B1358">
        <v>5</v>
      </c>
      <c r="C1358" s="8">
        <v>0.62997999999999998</v>
      </c>
      <c r="D1358" s="6">
        <f t="shared" si="252"/>
        <v>94497</v>
      </c>
      <c r="E1358" s="60">
        <v>0.31867000000000001</v>
      </c>
      <c r="F1358" s="6">
        <f t="shared" si="249"/>
        <v>0</v>
      </c>
      <c r="G1358" s="7">
        <v>0.36015999999999998</v>
      </c>
      <c r="H1358" s="6">
        <f t="shared" si="253"/>
        <v>4502</v>
      </c>
      <c r="I1358" s="7">
        <v>0</v>
      </c>
      <c r="J1358" s="6">
        <f t="shared" si="254"/>
        <v>0</v>
      </c>
      <c r="K1358" s="20"/>
      <c r="L1358" s="6">
        <f t="shared" si="243"/>
        <v>64000</v>
      </c>
      <c r="M1358" s="6">
        <f t="shared" si="244"/>
        <v>4502</v>
      </c>
      <c r="N1358" s="6">
        <f t="shared" si="245"/>
        <v>0</v>
      </c>
      <c r="O1358" s="6">
        <f t="shared" si="246"/>
        <v>25995</v>
      </c>
      <c r="P1358" s="6">
        <f t="shared" si="251"/>
        <v>5444.3750000000146</v>
      </c>
      <c r="Q1358" s="11">
        <f t="shared" si="247"/>
        <v>1349471.25</v>
      </c>
      <c r="R1358" s="11">
        <f t="shared" si="248"/>
        <v>25995</v>
      </c>
      <c r="S1358" s="11">
        <f t="shared" si="250"/>
        <v>0</v>
      </c>
      <c r="T1358" s="20"/>
    </row>
    <row r="1359" spans="1:20" x14ac:dyDescent="0.25">
      <c r="A1359">
        <v>2021022520</v>
      </c>
      <c r="B1359">
        <v>5</v>
      </c>
      <c r="C1359" s="8">
        <v>0.64144999999999996</v>
      </c>
      <c r="D1359" s="6">
        <f t="shared" si="252"/>
        <v>96217.5</v>
      </c>
      <c r="E1359" s="60">
        <v>0.35487999999999997</v>
      </c>
      <c r="F1359" s="6">
        <f t="shared" si="249"/>
        <v>0</v>
      </c>
      <c r="G1359" s="7">
        <v>0.33572000000000002</v>
      </c>
      <c r="H1359" s="6">
        <f t="shared" si="253"/>
        <v>4196.5</v>
      </c>
      <c r="I1359" s="7">
        <v>0</v>
      </c>
      <c r="J1359" s="6">
        <f t="shared" si="254"/>
        <v>0</v>
      </c>
      <c r="K1359" s="20"/>
      <c r="L1359" s="6">
        <f t="shared" si="243"/>
        <v>64000</v>
      </c>
      <c r="M1359" s="6">
        <f t="shared" si="244"/>
        <v>4196.5</v>
      </c>
      <c r="N1359" s="6">
        <f t="shared" si="245"/>
        <v>0</v>
      </c>
      <c r="O1359" s="6">
        <f t="shared" si="246"/>
        <v>28021</v>
      </c>
      <c r="P1359" s="6">
        <f t="shared" si="251"/>
        <v>2026</v>
      </c>
      <c r="Q1359" s="11">
        <f t="shared" si="247"/>
        <v>1346916.5</v>
      </c>
      <c r="R1359" s="11">
        <f t="shared" si="248"/>
        <v>28021</v>
      </c>
      <c r="S1359" s="11">
        <f t="shared" si="250"/>
        <v>0</v>
      </c>
      <c r="T1359" s="20"/>
    </row>
    <row r="1360" spans="1:20" x14ac:dyDescent="0.25">
      <c r="A1360">
        <v>2021022521</v>
      </c>
      <c r="B1360">
        <v>5</v>
      </c>
      <c r="C1360" s="8">
        <v>0.63683999999999996</v>
      </c>
      <c r="D1360" s="6">
        <f t="shared" si="252"/>
        <v>95526</v>
      </c>
      <c r="E1360" s="60">
        <v>0.38211000000000001</v>
      </c>
      <c r="F1360" s="6">
        <f t="shared" si="249"/>
        <v>0</v>
      </c>
      <c r="G1360" s="7">
        <v>0.35841000000000001</v>
      </c>
      <c r="H1360" s="6">
        <f t="shared" si="253"/>
        <v>4480.125</v>
      </c>
      <c r="I1360" s="7">
        <v>0</v>
      </c>
      <c r="J1360" s="6">
        <f t="shared" si="254"/>
        <v>0</v>
      </c>
      <c r="K1360" s="20"/>
      <c r="L1360" s="6">
        <f t="shared" si="243"/>
        <v>64000</v>
      </c>
      <c r="M1360" s="6">
        <f t="shared" si="244"/>
        <v>4480.125</v>
      </c>
      <c r="N1360" s="6">
        <f t="shared" si="245"/>
        <v>0</v>
      </c>
      <c r="O1360" s="6">
        <f t="shared" si="246"/>
        <v>27045.875</v>
      </c>
      <c r="P1360" s="6">
        <f t="shared" si="251"/>
        <v>-975.125</v>
      </c>
      <c r="Q1360" s="11">
        <f t="shared" si="247"/>
        <v>1345336.875</v>
      </c>
      <c r="R1360" s="11">
        <f t="shared" si="248"/>
        <v>27045.875</v>
      </c>
      <c r="S1360" s="11">
        <f t="shared" si="250"/>
        <v>0</v>
      </c>
      <c r="T1360" s="20"/>
    </row>
    <row r="1361" spans="1:20" x14ac:dyDescent="0.25">
      <c r="A1361">
        <v>2021022522</v>
      </c>
      <c r="B1361">
        <v>5</v>
      </c>
      <c r="C1361" s="8">
        <v>0.62246000000000001</v>
      </c>
      <c r="D1361" s="6">
        <f t="shared" si="252"/>
        <v>93369</v>
      </c>
      <c r="E1361" s="60">
        <v>0.38417000000000001</v>
      </c>
      <c r="F1361" s="6">
        <f t="shared" si="249"/>
        <v>0</v>
      </c>
      <c r="G1361" s="7">
        <v>0.38607000000000002</v>
      </c>
      <c r="H1361" s="6">
        <f t="shared" si="253"/>
        <v>4825.875</v>
      </c>
      <c r="I1361" s="7">
        <v>0</v>
      </c>
      <c r="J1361" s="6">
        <f t="shared" si="254"/>
        <v>0</v>
      </c>
      <c r="K1361" s="20"/>
      <c r="L1361" s="6">
        <f t="shared" si="243"/>
        <v>64000</v>
      </c>
      <c r="M1361" s="6">
        <f t="shared" si="244"/>
        <v>4825.875</v>
      </c>
      <c r="N1361" s="6">
        <f t="shared" si="245"/>
        <v>0</v>
      </c>
      <c r="O1361" s="6">
        <f t="shared" si="246"/>
        <v>24543.125</v>
      </c>
      <c r="P1361" s="6">
        <f t="shared" si="251"/>
        <v>-2502.75</v>
      </c>
      <c r="Q1361" s="11">
        <f t="shared" si="247"/>
        <v>1346260</v>
      </c>
      <c r="R1361" s="11">
        <f t="shared" si="248"/>
        <v>24543.125</v>
      </c>
      <c r="S1361" s="11">
        <f t="shared" si="250"/>
        <v>0</v>
      </c>
      <c r="T1361" s="20"/>
    </row>
    <row r="1362" spans="1:20" x14ac:dyDescent="0.25">
      <c r="A1362">
        <v>2021022523</v>
      </c>
      <c r="B1362">
        <v>5</v>
      </c>
      <c r="C1362" s="8">
        <v>0.59762999999999999</v>
      </c>
      <c r="D1362" s="6">
        <f t="shared" si="252"/>
        <v>89644.5</v>
      </c>
      <c r="E1362" s="60">
        <v>0.44039</v>
      </c>
      <c r="F1362" s="6">
        <f t="shared" si="249"/>
        <v>0</v>
      </c>
      <c r="G1362" s="7">
        <v>0.41056999999999999</v>
      </c>
      <c r="H1362" s="6">
        <f t="shared" si="253"/>
        <v>5132.125</v>
      </c>
      <c r="I1362" s="7">
        <v>0</v>
      </c>
      <c r="J1362" s="6">
        <f t="shared" si="254"/>
        <v>0</v>
      </c>
      <c r="K1362" s="20"/>
      <c r="L1362" s="6">
        <f t="shared" si="243"/>
        <v>64000</v>
      </c>
      <c r="M1362" s="6">
        <f t="shared" si="244"/>
        <v>5132.125</v>
      </c>
      <c r="N1362" s="6">
        <f t="shared" si="245"/>
        <v>0</v>
      </c>
      <c r="O1362" s="6">
        <f t="shared" si="246"/>
        <v>20512.375</v>
      </c>
      <c r="P1362" s="6">
        <f t="shared" si="251"/>
        <v>-4030.75</v>
      </c>
      <c r="Q1362" s="11">
        <f t="shared" si="247"/>
        <v>1350000</v>
      </c>
      <c r="R1362" s="11">
        <f t="shared" si="248"/>
        <v>20512.375</v>
      </c>
      <c r="S1362" s="11">
        <f t="shared" si="250"/>
        <v>0</v>
      </c>
      <c r="T1362" s="20"/>
    </row>
    <row r="1363" spans="1:20" x14ac:dyDescent="0.25">
      <c r="A1363">
        <v>2021022524</v>
      </c>
      <c r="B1363">
        <v>5</v>
      </c>
      <c r="C1363" s="8">
        <v>0.57460999999999995</v>
      </c>
      <c r="D1363" s="6">
        <f t="shared" si="252"/>
        <v>86191.5</v>
      </c>
      <c r="E1363" s="60">
        <v>0.47988999999999998</v>
      </c>
      <c r="F1363" s="6">
        <f t="shared" si="249"/>
        <v>0</v>
      </c>
      <c r="G1363" s="7">
        <v>0.41477000000000003</v>
      </c>
      <c r="H1363" s="6">
        <f t="shared" si="253"/>
        <v>5184.625</v>
      </c>
      <c r="I1363" s="7">
        <v>0</v>
      </c>
      <c r="J1363" s="6">
        <f t="shared" si="254"/>
        <v>0</v>
      </c>
      <c r="K1363" s="20"/>
      <c r="L1363" s="6">
        <f t="shared" si="243"/>
        <v>64000</v>
      </c>
      <c r="M1363" s="6">
        <f t="shared" si="244"/>
        <v>5184.625</v>
      </c>
      <c r="N1363" s="6">
        <f t="shared" si="245"/>
        <v>0</v>
      </c>
      <c r="O1363" s="6">
        <f t="shared" si="246"/>
        <v>17006.875</v>
      </c>
      <c r="P1363" s="6">
        <f t="shared" si="251"/>
        <v>-3505.5</v>
      </c>
      <c r="Q1363" s="11">
        <f t="shared" si="247"/>
        <v>1350000</v>
      </c>
      <c r="R1363" s="11">
        <f t="shared" si="248"/>
        <v>17006.875</v>
      </c>
      <c r="S1363" s="11">
        <f t="shared" si="250"/>
        <v>0</v>
      </c>
      <c r="T1363" s="20"/>
    </row>
    <row r="1364" spans="1:20" x14ac:dyDescent="0.25">
      <c r="A1364">
        <v>2021022601</v>
      </c>
      <c r="B1364">
        <v>6</v>
      </c>
      <c r="C1364" s="8">
        <v>0.55801000000000001</v>
      </c>
      <c r="D1364" s="6">
        <f t="shared" si="252"/>
        <v>83701.5</v>
      </c>
      <c r="E1364" s="60">
        <v>0.46042</v>
      </c>
      <c r="F1364" s="6">
        <f t="shared" si="249"/>
        <v>0</v>
      </c>
      <c r="G1364" s="7">
        <v>0.41349999999999998</v>
      </c>
      <c r="H1364" s="6">
        <f t="shared" si="253"/>
        <v>5168.75</v>
      </c>
      <c r="I1364" s="7">
        <v>0</v>
      </c>
      <c r="J1364" s="6">
        <f t="shared" si="254"/>
        <v>0</v>
      </c>
      <c r="K1364" s="20"/>
      <c r="L1364" s="6">
        <f t="shared" ref="L1364:L1427" si="255">IF(D1364-F1364&gt;C$17,C$17,D1364-F1364)</f>
        <v>64000</v>
      </c>
      <c r="M1364" s="6">
        <f t="shared" ref="M1364:M1427" si="256">IF(D1364-F1364-L1364&gt;H1364,H1364,D1364-F1364-L1364)</f>
        <v>5168.75</v>
      </c>
      <c r="N1364" s="6">
        <f t="shared" ref="N1364:N1427" si="257">IF(D1364-F1364-L1364-M1364&gt;J1364,J1364,D1364-F1364-L1364-M1364)</f>
        <v>0</v>
      </c>
      <c r="O1364" s="6">
        <f t="shared" ref="O1364:O1427" si="258">D1364-F1364-L1364-M1364-N1364</f>
        <v>14532.75</v>
      </c>
      <c r="P1364" s="6">
        <f t="shared" si="251"/>
        <v>-2474.125</v>
      </c>
      <c r="Q1364" s="11">
        <f t="shared" ref="Q1364:Q1427" si="259">IF(AA$25*P$17-AA$24+Q1363-O1364&gt;Q$19,Q$19,IF(AA$25*P$17-AA$24+Q1363-O1364&lt;0,0,AA$25*P$17-AA$24+Q1363-O1364))</f>
        <v>1350000</v>
      </c>
      <c r="R1364" s="11">
        <f t="shared" ref="R1364:R1427" si="260">IF(Q1363-Q1364+P$17-AA$24&lt;O1364,Q1363-Q1364+P$17-AA$24,O1364)</f>
        <v>14532.75</v>
      </c>
      <c r="S1364" s="11">
        <f t="shared" si="250"/>
        <v>0</v>
      </c>
      <c r="T1364" s="20"/>
    </row>
    <row r="1365" spans="1:20" x14ac:dyDescent="0.25">
      <c r="A1365">
        <v>2021022602</v>
      </c>
      <c r="B1365">
        <v>6</v>
      </c>
      <c r="C1365" s="8">
        <v>0.54927999999999999</v>
      </c>
      <c r="D1365" s="6">
        <f t="shared" si="252"/>
        <v>82392</v>
      </c>
      <c r="E1365" s="60">
        <v>0.40833999999999998</v>
      </c>
      <c r="F1365" s="6">
        <f t="shared" ref="F1365:F1428" si="261">F$18*E1365</f>
        <v>0</v>
      </c>
      <c r="G1365" s="7">
        <v>0.38390000000000002</v>
      </c>
      <c r="H1365" s="6">
        <f t="shared" si="253"/>
        <v>4798.75</v>
      </c>
      <c r="I1365" s="7">
        <v>0</v>
      </c>
      <c r="J1365" s="6">
        <f t="shared" si="254"/>
        <v>0</v>
      </c>
      <c r="K1365" s="20"/>
      <c r="L1365" s="6">
        <f t="shared" si="255"/>
        <v>64000</v>
      </c>
      <c r="M1365" s="6">
        <f t="shared" si="256"/>
        <v>4798.75</v>
      </c>
      <c r="N1365" s="6">
        <f t="shared" si="257"/>
        <v>0</v>
      </c>
      <c r="O1365" s="6">
        <f t="shared" si="258"/>
        <v>13593.25</v>
      </c>
      <c r="P1365" s="6">
        <f t="shared" si="251"/>
        <v>-939.5</v>
      </c>
      <c r="Q1365" s="11">
        <f t="shared" si="259"/>
        <v>1350000</v>
      </c>
      <c r="R1365" s="11">
        <f t="shared" si="260"/>
        <v>13593.25</v>
      </c>
      <c r="S1365" s="11">
        <f t="shared" ref="S1365:S1428" si="262">O1365-R1365</f>
        <v>0</v>
      </c>
      <c r="T1365" s="20"/>
    </row>
    <row r="1366" spans="1:20" x14ac:dyDescent="0.25">
      <c r="A1366">
        <v>2021022603</v>
      </c>
      <c r="B1366">
        <v>6</v>
      </c>
      <c r="C1366" s="8">
        <v>0.54678000000000004</v>
      </c>
      <c r="D1366" s="6">
        <f t="shared" si="252"/>
        <v>82017</v>
      </c>
      <c r="E1366" s="60">
        <v>0.37342999999999998</v>
      </c>
      <c r="F1366" s="6">
        <f t="shared" si="261"/>
        <v>0</v>
      </c>
      <c r="G1366" s="7">
        <v>0.34493000000000001</v>
      </c>
      <c r="H1366" s="6">
        <f t="shared" si="253"/>
        <v>4311.625</v>
      </c>
      <c r="I1366" s="7">
        <v>0</v>
      </c>
      <c r="J1366" s="6">
        <f t="shared" si="254"/>
        <v>0</v>
      </c>
      <c r="K1366" s="20"/>
      <c r="L1366" s="6">
        <f t="shared" si="255"/>
        <v>64000</v>
      </c>
      <c r="M1366" s="6">
        <f t="shared" si="256"/>
        <v>4311.625</v>
      </c>
      <c r="N1366" s="6">
        <f t="shared" si="257"/>
        <v>0</v>
      </c>
      <c r="O1366" s="6">
        <f t="shared" si="258"/>
        <v>13705.375</v>
      </c>
      <c r="P1366" s="6">
        <f t="shared" ref="P1366:P1429" si="263">O1366-O1365</f>
        <v>112.125</v>
      </c>
      <c r="Q1366" s="11">
        <f t="shared" si="259"/>
        <v>1350000</v>
      </c>
      <c r="R1366" s="11">
        <f t="shared" si="260"/>
        <v>13705.375</v>
      </c>
      <c r="S1366" s="11">
        <f t="shared" si="262"/>
        <v>0</v>
      </c>
      <c r="T1366" s="20"/>
    </row>
    <row r="1367" spans="1:20" x14ac:dyDescent="0.25">
      <c r="A1367">
        <v>2021022604</v>
      </c>
      <c r="B1367">
        <v>6</v>
      </c>
      <c r="C1367" s="8">
        <v>0.54973000000000005</v>
      </c>
      <c r="D1367" s="6">
        <f t="shared" si="252"/>
        <v>82459.500000000015</v>
      </c>
      <c r="E1367" s="60">
        <v>0.31558000000000003</v>
      </c>
      <c r="F1367" s="6">
        <f t="shared" si="261"/>
        <v>0</v>
      </c>
      <c r="G1367" s="7">
        <v>0.30647999999999997</v>
      </c>
      <c r="H1367" s="6">
        <f t="shared" si="253"/>
        <v>3830.9999999999995</v>
      </c>
      <c r="I1367" s="7">
        <v>0</v>
      </c>
      <c r="J1367" s="6">
        <f t="shared" si="254"/>
        <v>0</v>
      </c>
      <c r="K1367" s="20"/>
      <c r="L1367" s="6">
        <f t="shared" si="255"/>
        <v>64000</v>
      </c>
      <c r="M1367" s="6">
        <f t="shared" si="256"/>
        <v>3830.9999999999995</v>
      </c>
      <c r="N1367" s="6">
        <f t="shared" si="257"/>
        <v>0</v>
      </c>
      <c r="O1367" s="6">
        <f t="shared" si="258"/>
        <v>14628.500000000015</v>
      </c>
      <c r="P1367" s="6">
        <f t="shared" si="263"/>
        <v>923.12500000001455</v>
      </c>
      <c r="Q1367" s="11">
        <f t="shared" si="259"/>
        <v>1350000</v>
      </c>
      <c r="R1367" s="11">
        <f t="shared" si="260"/>
        <v>14628.500000000015</v>
      </c>
      <c r="S1367" s="11">
        <f t="shared" si="262"/>
        <v>0</v>
      </c>
      <c r="T1367" s="20"/>
    </row>
    <row r="1368" spans="1:20" x14ac:dyDescent="0.25">
      <c r="A1368">
        <v>2021022605</v>
      </c>
      <c r="B1368">
        <v>6</v>
      </c>
      <c r="C1368" s="8">
        <v>0.56276999999999999</v>
      </c>
      <c r="D1368" s="6">
        <f t="shared" si="252"/>
        <v>84415.5</v>
      </c>
      <c r="E1368" s="60">
        <v>0.32118000000000002</v>
      </c>
      <c r="F1368" s="6">
        <f t="shared" si="261"/>
        <v>0</v>
      </c>
      <c r="G1368" s="7">
        <v>0.26308999999999999</v>
      </c>
      <c r="H1368" s="6">
        <f t="shared" si="253"/>
        <v>3288.625</v>
      </c>
      <c r="I1368" s="7">
        <v>0</v>
      </c>
      <c r="J1368" s="6">
        <f t="shared" si="254"/>
        <v>0</v>
      </c>
      <c r="K1368" s="20"/>
      <c r="L1368" s="6">
        <f t="shared" si="255"/>
        <v>64000</v>
      </c>
      <c r="M1368" s="6">
        <f t="shared" si="256"/>
        <v>3288.625</v>
      </c>
      <c r="N1368" s="6">
        <f t="shared" si="257"/>
        <v>0</v>
      </c>
      <c r="O1368" s="6">
        <f t="shared" si="258"/>
        <v>17126.875</v>
      </c>
      <c r="P1368" s="6">
        <f t="shared" si="263"/>
        <v>2498.3749999999854</v>
      </c>
      <c r="Q1368" s="11">
        <f t="shared" si="259"/>
        <v>1350000</v>
      </c>
      <c r="R1368" s="11">
        <f t="shared" si="260"/>
        <v>17126.875</v>
      </c>
      <c r="S1368" s="11">
        <f t="shared" si="262"/>
        <v>0</v>
      </c>
      <c r="T1368" s="20"/>
    </row>
    <row r="1369" spans="1:20" x14ac:dyDescent="0.25">
      <c r="A1369">
        <v>2021022606</v>
      </c>
      <c r="B1369">
        <v>6</v>
      </c>
      <c r="C1369" s="8">
        <v>0.59297</v>
      </c>
      <c r="D1369" s="6">
        <f t="shared" si="252"/>
        <v>88945.5</v>
      </c>
      <c r="E1369" s="60">
        <v>0.32134000000000001</v>
      </c>
      <c r="F1369" s="6">
        <f t="shared" si="261"/>
        <v>0</v>
      </c>
      <c r="G1369" s="7">
        <v>0.1792</v>
      </c>
      <c r="H1369" s="6">
        <f t="shared" si="253"/>
        <v>2240</v>
      </c>
      <c r="I1369" s="7">
        <v>0</v>
      </c>
      <c r="J1369" s="6">
        <f t="shared" si="254"/>
        <v>0</v>
      </c>
      <c r="K1369" s="20"/>
      <c r="L1369" s="6">
        <f t="shared" si="255"/>
        <v>64000</v>
      </c>
      <c r="M1369" s="6">
        <f t="shared" si="256"/>
        <v>2240</v>
      </c>
      <c r="N1369" s="6">
        <f t="shared" si="257"/>
        <v>0</v>
      </c>
      <c r="O1369" s="6">
        <f t="shared" si="258"/>
        <v>22705.5</v>
      </c>
      <c r="P1369" s="6">
        <f t="shared" si="263"/>
        <v>5578.625</v>
      </c>
      <c r="Q1369" s="11">
        <f t="shared" si="259"/>
        <v>1350000</v>
      </c>
      <c r="R1369" s="11">
        <f t="shared" si="260"/>
        <v>22705.5</v>
      </c>
      <c r="S1369" s="11">
        <f t="shared" si="262"/>
        <v>0</v>
      </c>
      <c r="T1369" s="20"/>
    </row>
    <row r="1370" spans="1:20" x14ac:dyDescent="0.25">
      <c r="A1370">
        <v>2021022607</v>
      </c>
      <c r="B1370">
        <v>6</v>
      </c>
      <c r="C1370" s="8">
        <v>0.63973000000000002</v>
      </c>
      <c r="D1370" s="6">
        <f t="shared" si="252"/>
        <v>95959.5</v>
      </c>
      <c r="E1370" s="60">
        <v>0.29092000000000001</v>
      </c>
      <c r="F1370" s="6">
        <f t="shared" si="261"/>
        <v>0</v>
      </c>
      <c r="G1370" s="7">
        <v>0.12477000000000001</v>
      </c>
      <c r="H1370" s="6">
        <f t="shared" si="253"/>
        <v>1559.625</v>
      </c>
      <c r="I1370" s="7">
        <v>0</v>
      </c>
      <c r="J1370" s="6">
        <f t="shared" si="254"/>
        <v>0</v>
      </c>
      <c r="K1370" s="20"/>
      <c r="L1370" s="6">
        <f t="shared" si="255"/>
        <v>64000</v>
      </c>
      <c r="M1370" s="6">
        <f t="shared" si="256"/>
        <v>1559.625</v>
      </c>
      <c r="N1370" s="6">
        <f t="shared" si="257"/>
        <v>0</v>
      </c>
      <c r="O1370" s="6">
        <f t="shared" si="258"/>
        <v>30399.875</v>
      </c>
      <c r="P1370" s="6">
        <f t="shared" si="263"/>
        <v>7694.375</v>
      </c>
      <c r="Q1370" s="11">
        <f t="shared" si="259"/>
        <v>1345066.375</v>
      </c>
      <c r="R1370" s="11">
        <f t="shared" si="260"/>
        <v>30399.875</v>
      </c>
      <c r="S1370" s="11">
        <f t="shared" si="262"/>
        <v>0</v>
      </c>
      <c r="T1370" s="20"/>
    </row>
    <row r="1371" spans="1:20" x14ac:dyDescent="0.25">
      <c r="A1371">
        <v>2021022608</v>
      </c>
      <c r="B1371">
        <v>6</v>
      </c>
      <c r="C1371" s="8">
        <v>0.66747999999999996</v>
      </c>
      <c r="D1371" s="6">
        <f t="shared" si="252"/>
        <v>100122</v>
      </c>
      <c r="E1371" s="60">
        <v>0.19642999999999999</v>
      </c>
      <c r="F1371" s="6">
        <f t="shared" si="261"/>
        <v>0</v>
      </c>
      <c r="G1371" s="7">
        <v>0.12534999999999999</v>
      </c>
      <c r="H1371" s="6">
        <f t="shared" si="253"/>
        <v>1566.8749999999998</v>
      </c>
      <c r="I1371" s="7">
        <v>6.5060000000000007E-2</v>
      </c>
      <c r="J1371" s="6">
        <f t="shared" si="254"/>
        <v>5204.8</v>
      </c>
      <c r="K1371" s="20"/>
      <c r="L1371" s="6">
        <f t="shared" si="255"/>
        <v>64000</v>
      </c>
      <c r="M1371" s="6">
        <f t="shared" si="256"/>
        <v>1566.8749999999998</v>
      </c>
      <c r="N1371" s="6">
        <f t="shared" si="257"/>
        <v>5204.8</v>
      </c>
      <c r="O1371" s="6">
        <f t="shared" si="258"/>
        <v>29350.325000000001</v>
      </c>
      <c r="P1371" s="6">
        <f t="shared" si="263"/>
        <v>-1049.5499999999993</v>
      </c>
      <c r="Q1371" s="11">
        <f t="shared" si="259"/>
        <v>1341182.3</v>
      </c>
      <c r="R1371" s="11">
        <f t="shared" si="260"/>
        <v>29350.325000000001</v>
      </c>
      <c r="S1371" s="11">
        <f t="shared" si="262"/>
        <v>0</v>
      </c>
      <c r="T1371" s="20"/>
    </row>
    <row r="1372" spans="1:20" x14ac:dyDescent="0.25">
      <c r="A1372">
        <v>2021022609</v>
      </c>
      <c r="B1372">
        <v>6</v>
      </c>
      <c r="C1372" s="8">
        <v>0.66408</v>
      </c>
      <c r="D1372" s="6">
        <f t="shared" si="252"/>
        <v>99612</v>
      </c>
      <c r="E1372" s="60">
        <v>6.6519999999999996E-2</v>
      </c>
      <c r="F1372" s="6">
        <f t="shared" si="261"/>
        <v>0</v>
      </c>
      <c r="G1372" s="7">
        <v>0.14552000000000001</v>
      </c>
      <c r="H1372" s="6">
        <f t="shared" si="253"/>
        <v>1819.0000000000002</v>
      </c>
      <c r="I1372" s="7">
        <v>0.3029</v>
      </c>
      <c r="J1372" s="6">
        <f t="shared" si="254"/>
        <v>24232</v>
      </c>
      <c r="K1372" s="20"/>
      <c r="L1372" s="6">
        <f t="shared" si="255"/>
        <v>64000</v>
      </c>
      <c r="M1372" s="6">
        <f t="shared" si="256"/>
        <v>1819.0000000000002</v>
      </c>
      <c r="N1372" s="6">
        <f t="shared" si="257"/>
        <v>24232</v>
      </c>
      <c r="O1372" s="6">
        <f t="shared" si="258"/>
        <v>9561</v>
      </c>
      <c r="P1372" s="6">
        <f t="shared" si="263"/>
        <v>-19789.325000000001</v>
      </c>
      <c r="Q1372" s="11">
        <f t="shared" si="259"/>
        <v>1350000</v>
      </c>
      <c r="R1372" s="11">
        <f t="shared" si="260"/>
        <v>9561</v>
      </c>
      <c r="S1372" s="11">
        <f t="shared" si="262"/>
        <v>0</v>
      </c>
      <c r="T1372" s="20"/>
    </row>
    <row r="1373" spans="1:20" x14ac:dyDescent="0.25">
      <c r="A1373">
        <v>2021022610</v>
      </c>
      <c r="B1373">
        <v>6</v>
      </c>
      <c r="C1373" s="8">
        <v>0.65114000000000005</v>
      </c>
      <c r="D1373" s="6">
        <f t="shared" si="252"/>
        <v>97671.000000000015</v>
      </c>
      <c r="E1373" s="60">
        <v>2.402E-2</v>
      </c>
      <c r="F1373" s="6">
        <f t="shared" si="261"/>
        <v>0</v>
      </c>
      <c r="G1373" s="7">
        <v>0.16622000000000001</v>
      </c>
      <c r="H1373" s="6">
        <f t="shared" si="253"/>
        <v>2077.75</v>
      </c>
      <c r="I1373" s="7">
        <v>0.50893999999999995</v>
      </c>
      <c r="J1373" s="6">
        <f t="shared" si="254"/>
        <v>40715.199999999997</v>
      </c>
      <c r="K1373" s="20"/>
      <c r="L1373" s="6">
        <f t="shared" si="255"/>
        <v>64000</v>
      </c>
      <c r="M1373" s="6">
        <f t="shared" si="256"/>
        <v>2077.75</v>
      </c>
      <c r="N1373" s="6">
        <f t="shared" si="257"/>
        <v>31593.250000000015</v>
      </c>
      <c r="O1373" s="6">
        <f t="shared" si="258"/>
        <v>0</v>
      </c>
      <c r="P1373" s="6">
        <f t="shared" si="263"/>
        <v>-9561</v>
      </c>
      <c r="Q1373" s="11">
        <f t="shared" si="259"/>
        <v>1350000</v>
      </c>
      <c r="R1373" s="11">
        <f t="shared" si="260"/>
        <v>0</v>
      </c>
      <c r="S1373" s="11">
        <f t="shared" si="262"/>
        <v>0</v>
      </c>
      <c r="T1373" s="20"/>
    </row>
    <row r="1374" spans="1:20" x14ac:dyDescent="0.25">
      <c r="A1374">
        <v>2021022611</v>
      </c>
      <c r="B1374">
        <v>6</v>
      </c>
      <c r="C1374" s="8">
        <v>0.63844999999999996</v>
      </c>
      <c r="D1374" s="6">
        <f t="shared" si="252"/>
        <v>95767.5</v>
      </c>
      <c r="E1374" s="60">
        <v>6.5759999999999999E-2</v>
      </c>
      <c r="F1374" s="6">
        <f t="shared" si="261"/>
        <v>0</v>
      </c>
      <c r="G1374" s="7">
        <v>0.17191000000000001</v>
      </c>
      <c r="H1374" s="6">
        <f t="shared" si="253"/>
        <v>2148.875</v>
      </c>
      <c r="I1374" s="7">
        <v>0.57133</v>
      </c>
      <c r="J1374" s="6">
        <f t="shared" si="254"/>
        <v>45706.400000000001</v>
      </c>
      <c r="K1374" s="20"/>
      <c r="L1374" s="6">
        <f t="shared" si="255"/>
        <v>64000</v>
      </c>
      <c r="M1374" s="6">
        <f t="shared" si="256"/>
        <v>2148.875</v>
      </c>
      <c r="N1374" s="6">
        <f t="shared" si="257"/>
        <v>29618.625</v>
      </c>
      <c r="O1374" s="6">
        <f t="shared" si="258"/>
        <v>0</v>
      </c>
      <c r="P1374" s="6">
        <f t="shared" si="263"/>
        <v>0</v>
      </c>
      <c r="Q1374" s="11">
        <f t="shared" si="259"/>
        <v>1350000</v>
      </c>
      <c r="R1374" s="11">
        <f t="shared" si="260"/>
        <v>0</v>
      </c>
      <c r="S1374" s="11">
        <f t="shared" si="262"/>
        <v>0</v>
      </c>
      <c r="T1374" s="20"/>
    </row>
    <row r="1375" spans="1:20" x14ac:dyDescent="0.25">
      <c r="A1375">
        <v>2021022612</v>
      </c>
      <c r="B1375">
        <v>6</v>
      </c>
      <c r="C1375" s="8">
        <v>0.62644</v>
      </c>
      <c r="D1375" s="6">
        <f t="shared" si="252"/>
        <v>93966</v>
      </c>
      <c r="E1375" s="60">
        <v>0.22164</v>
      </c>
      <c r="F1375" s="6">
        <f t="shared" si="261"/>
        <v>0</v>
      </c>
      <c r="G1375" s="7">
        <v>0.17019000000000001</v>
      </c>
      <c r="H1375" s="6">
        <f t="shared" si="253"/>
        <v>2127.375</v>
      </c>
      <c r="I1375" s="7">
        <v>0.61136999999999997</v>
      </c>
      <c r="J1375" s="6">
        <f t="shared" si="254"/>
        <v>48909.599999999999</v>
      </c>
      <c r="K1375" s="20"/>
      <c r="L1375" s="6">
        <f t="shared" si="255"/>
        <v>64000</v>
      </c>
      <c r="M1375" s="6">
        <f t="shared" si="256"/>
        <v>2127.375</v>
      </c>
      <c r="N1375" s="6">
        <f t="shared" si="257"/>
        <v>27838.625</v>
      </c>
      <c r="O1375" s="6">
        <f t="shared" si="258"/>
        <v>0</v>
      </c>
      <c r="P1375" s="6">
        <f t="shared" si="263"/>
        <v>0</v>
      </c>
      <c r="Q1375" s="11">
        <f t="shared" si="259"/>
        <v>1350000</v>
      </c>
      <c r="R1375" s="11">
        <f t="shared" si="260"/>
        <v>0</v>
      </c>
      <c r="S1375" s="11">
        <f t="shared" si="262"/>
        <v>0</v>
      </c>
      <c r="T1375" s="20"/>
    </row>
    <row r="1376" spans="1:20" x14ac:dyDescent="0.25">
      <c r="A1376">
        <v>2021022613</v>
      </c>
      <c r="B1376">
        <v>6</v>
      </c>
      <c r="C1376" s="8">
        <v>0.61780000000000002</v>
      </c>
      <c r="D1376" s="6">
        <f t="shared" si="252"/>
        <v>92670</v>
      </c>
      <c r="E1376" s="60">
        <v>0.27673999999999999</v>
      </c>
      <c r="F1376" s="6">
        <f t="shared" si="261"/>
        <v>0</v>
      </c>
      <c r="G1376" s="7">
        <v>0.16306999999999999</v>
      </c>
      <c r="H1376" s="6">
        <f t="shared" si="253"/>
        <v>2038.375</v>
      </c>
      <c r="I1376" s="7">
        <v>0.63695000000000002</v>
      </c>
      <c r="J1376" s="6">
        <f t="shared" si="254"/>
        <v>50956</v>
      </c>
      <c r="K1376" s="20"/>
      <c r="L1376" s="6">
        <f t="shared" si="255"/>
        <v>64000</v>
      </c>
      <c r="M1376" s="6">
        <f t="shared" si="256"/>
        <v>2038.375</v>
      </c>
      <c r="N1376" s="6">
        <f t="shared" si="257"/>
        <v>26631.625</v>
      </c>
      <c r="O1376" s="6">
        <f t="shared" si="258"/>
        <v>0</v>
      </c>
      <c r="P1376" s="6">
        <f t="shared" si="263"/>
        <v>0</v>
      </c>
      <c r="Q1376" s="11">
        <f t="shared" si="259"/>
        <v>1350000</v>
      </c>
      <c r="R1376" s="11">
        <f t="shared" si="260"/>
        <v>0</v>
      </c>
      <c r="S1376" s="11">
        <f t="shared" si="262"/>
        <v>0</v>
      </c>
      <c r="T1376" s="20"/>
    </row>
    <row r="1377" spans="1:20" x14ac:dyDescent="0.25">
      <c r="A1377">
        <v>2021022614</v>
      </c>
      <c r="B1377">
        <v>6</v>
      </c>
      <c r="C1377" s="8">
        <v>0.61116000000000004</v>
      </c>
      <c r="D1377" s="6">
        <f t="shared" si="252"/>
        <v>91674</v>
      </c>
      <c r="E1377" s="60">
        <v>0.23052</v>
      </c>
      <c r="F1377" s="6">
        <f t="shared" si="261"/>
        <v>0</v>
      </c>
      <c r="G1377" s="7">
        <v>0.11549</v>
      </c>
      <c r="H1377" s="6">
        <f t="shared" si="253"/>
        <v>1443.625</v>
      </c>
      <c r="I1377" s="7">
        <v>0.65098999999999996</v>
      </c>
      <c r="J1377" s="6">
        <f t="shared" si="254"/>
        <v>52079.199999999997</v>
      </c>
      <c r="K1377" s="20"/>
      <c r="L1377" s="6">
        <f t="shared" si="255"/>
        <v>64000</v>
      </c>
      <c r="M1377" s="6">
        <f t="shared" si="256"/>
        <v>1443.625</v>
      </c>
      <c r="N1377" s="6">
        <f t="shared" si="257"/>
        <v>26230.375</v>
      </c>
      <c r="O1377" s="6">
        <f t="shared" si="258"/>
        <v>0</v>
      </c>
      <c r="P1377" s="6">
        <f t="shared" si="263"/>
        <v>0</v>
      </c>
      <c r="Q1377" s="11">
        <f t="shared" si="259"/>
        <v>1350000</v>
      </c>
      <c r="R1377" s="11">
        <f t="shared" si="260"/>
        <v>0</v>
      </c>
      <c r="S1377" s="11">
        <f t="shared" si="262"/>
        <v>0</v>
      </c>
      <c r="T1377" s="20"/>
    </row>
    <row r="1378" spans="1:20" x14ac:dyDescent="0.25">
      <c r="A1378">
        <v>2021022615</v>
      </c>
      <c r="B1378">
        <v>6</v>
      </c>
      <c r="C1378" s="8">
        <v>0.60777000000000003</v>
      </c>
      <c r="D1378" s="6">
        <f t="shared" si="252"/>
        <v>91165.5</v>
      </c>
      <c r="E1378" s="60">
        <v>0.23294000000000001</v>
      </c>
      <c r="F1378" s="6">
        <f t="shared" si="261"/>
        <v>0</v>
      </c>
      <c r="G1378" s="7">
        <v>0.14862</v>
      </c>
      <c r="H1378" s="6">
        <f t="shared" si="253"/>
        <v>1857.75</v>
      </c>
      <c r="I1378" s="7">
        <v>0.61068</v>
      </c>
      <c r="J1378" s="6">
        <f t="shared" si="254"/>
        <v>48854.400000000001</v>
      </c>
      <c r="K1378" s="20"/>
      <c r="L1378" s="6">
        <f t="shared" si="255"/>
        <v>64000</v>
      </c>
      <c r="M1378" s="6">
        <f t="shared" si="256"/>
        <v>1857.75</v>
      </c>
      <c r="N1378" s="6">
        <f t="shared" si="257"/>
        <v>25307.75</v>
      </c>
      <c r="O1378" s="6">
        <f t="shared" si="258"/>
        <v>0</v>
      </c>
      <c r="P1378" s="6">
        <f t="shared" si="263"/>
        <v>0</v>
      </c>
      <c r="Q1378" s="11">
        <f t="shared" si="259"/>
        <v>1350000</v>
      </c>
      <c r="R1378" s="11">
        <f t="shared" si="260"/>
        <v>0</v>
      </c>
      <c r="S1378" s="11">
        <f t="shared" si="262"/>
        <v>0</v>
      </c>
      <c r="T1378" s="20"/>
    </row>
    <row r="1379" spans="1:20" x14ac:dyDescent="0.25">
      <c r="A1379">
        <v>2021022616</v>
      </c>
      <c r="B1379">
        <v>6</v>
      </c>
      <c r="C1379" s="8">
        <v>0.60950000000000004</v>
      </c>
      <c r="D1379" s="6">
        <f t="shared" si="252"/>
        <v>91425</v>
      </c>
      <c r="E1379" s="60">
        <v>0.30069000000000001</v>
      </c>
      <c r="F1379" s="6">
        <f t="shared" si="261"/>
        <v>0</v>
      </c>
      <c r="G1379" s="7">
        <v>0.21204999999999999</v>
      </c>
      <c r="H1379" s="6">
        <f t="shared" si="253"/>
        <v>2650.625</v>
      </c>
      <c r="I1379" s="7">
        <v>0.47686000000000001</v>
      </c>
      <c r="J1379" s="6">
        <f t="shared" si="254"/>
        <v>38148.800000000003</v>
      </c>
      <c r="K1379" s="20"/>
      <c r="L1379" s="6">
        <f t="shared" si="255"/>
        <v>64000</v>
      </c>
      <c r="M1379" s="6">
        <f t="shared" si="256"/>
        <v>2650.625</v>
      </c>
      <c r="N1379" s="6">
        <f t="shared" si="257"/>
        <v>24774.375</v>
      </c>
      <c r="O1379" s="6">
        <f t="shared" si="258"/>
        <v>0</v>
      </c>
      <c r="P1379" s="6">
        <f t="shared" si="263"/>
        <v>0</v>
      </c>
      <c r="Q1379" s="11">
        <f t="shared" si="259"/>
        <v>1350000</v>
      </c>
      <c r="R1379" s="11">
        <f t="shared" si="260"/>
        <v>0</v>
      </c>
      <c r="S1379" s="11">
        <f t="shared" si="262"/>
        <v>0</v>
      </c>
      <c r="T1379" s="20"/>
    </row>
    <row r="1380" spans="1:20" x14ac:dyDescent="0.25">
      <c r="A1380">
        <v>2021022617</v>
      </c>
      <c r="B1380">
        <v>6</v>
      </c>
      <c r="C1380" s="8">
        <v>0.61841000000000002</v>
      </c>
      <c r="D1380" s="6">
        <f t="shared" si="252"/>
        <v>92761.5</v>
      </c>
      <c r="E1380" s="60">
        <v>0.44057000000000002</v>
      </c>
      <c r="F1380" s="6">
        <f t="shared" si="261"/>
        <v>0</v>
      </c>
      <c r="G1380" s="7">
        <v>0.20902000000000001</v>
      </c>
      <c r="H1380" s="6">
        <f t="shared" si="253"/>
        <v>2612.75</v>
      </c>
      <c r="I1380" s="7">
        <v>0.15248999999999999</v>
      </c>
      <c r="J1380" s="6">
        <f t="shared" si="254"/>
        <v>12199.199999999999</v>
      </c>
      <c r="K1380" s="20"/>
      <c r="L1380" s="6">
        <f t="shared" si="255"/>
        <v>64000</v>
      </c>
      <c r="M1380" s="6">
        <f t="shared" si="256"/>
        <v>2612.75</v>
      </c>
      <c r="N1380" s="6">
        <f t="shared" si="257"/>
        <v>12199.199999999999</v>
      </c>
      <c r="O1380" s="6">
        <f t="shared" si="258"/>
        <v>13949.550000000001</v>
      </c>
      <c r="P1380" s="6">
        <f t="shared" si="263"/>
        <v>13949.550000000001</v>
      </c>
      <c r="Q1380" s="11">
        <f t="shared" si="259"/>
        <v>1350000</v>
      </c>
      <c r="R1380" s="11">
        <f t="shared" si="260"/>
        <v>13949.550000000001</v>
      </c>
      <c r="S1380" s="11">
        <f t="shared" si="262"/>
        <v>0</v>
      </c>
      <c r="T1380" s="20"/>
    </row>
    <row r="1381" spans="1:20" x14ac:dyDescent="0.25">
      <c r="A1381">
        <v>2021022618</v>
      </c>
      <c r="B1381">
        <v>6</v>
      </c>
      <c r="C1381" s="8">
        <v>0.63578000000000001</v>
      </c>
      <c r="D1381" s="6">
        <f t="shared" si="252"/>
        <v>95367</v>
      </c>
      <c r="E1381" s="60">
        <v>0.67891000000000001</v>
      </c>
      <c r="F1381" s="6">
        <f t="shared" si="261"/>
        <v>0</v>
      </c>
      <c r="G1381" s="7">
        <v>0.19619</v>
      </c>
      <c r="H1381" s="6">
        <f t="shared" si="253"/>
        <v>2452.375</v>
      </c>
      <c r="I1381" s="7">
        <v>3.4499999999999999E-3</v>
      </c>
      <c r="J1381" s="6">
        <f t="shared" si="254"/>
        <v>276</v>
      </c>
      <c r="K1381" s="20"/>
      <c r="L1381" s="6">
        <f t="shared" si="255"/>
        <v>64000</v>
      </c>
      <c r="M1381" s="6">
        <f t="shared" si="256"/>
        <v>2452.375</v>
      </c>
      <c r="N1381" s="6">
        <f t="shared" si="257"/>
        <v>276</v>
      </c>
      <c r="O1381" s="6">
        <f t="shared" si="258"/>
        <v>28638.625</v>
      </c>
      <c r="P1381" s="6">
        <f t="shared" si="263"/>
        <v>14689.074999999999</v>
      </c>
      <c r="Q1381" s="11">
        <f t="shared" si="259"/>
        <v>1346827.625</v>
      </c>
      <c r="R1381" s="11">
        <f t="shared" si="260"/>
        <v>28638.625</v>
      </c>
      <c r="S1381" s="11">
        <f t="shared" si="262"/>
        <v>0</v>
      </c>
      <c r="T1381" s="20"/>
    </row>
    <row r="1382" spans="1:20" x14ac:dyDescent="0.25">
      <c r="A1382">
        <v>2021022619</v>
      </c>
      <c r="B1382">
        <v>6</v>
      </c>
      <c r="C1382" s="8">
        <v>0.65347</v>
      </c>
      <c r="D1382" s="6">
        <f t="shared" si="252"/>
        <v>98020.5</v>
      </c>
      <c r="E1382" s="60">
        <v>0.84448000000000001</v>
      </c>
      <c r="F1382" s="6">
        <f t="shared" si="261"/>
        <v>0</v>
      </c>
      <c r="G1382" s="7">
        <v>0.18815999999999999</v>
      </c>
      <c r="H1382" s="6">
        <f t="shared" si="253"/>
        <v>2352</v>
      </c>
      <c r="I1382" s="7">
        <v>0</v>
      </c>
      <c r="J1382" s="6">
        <f t="shared" si="254"/>
        <v>0</v>
      </c>
      <c r="K1382" s="20"/>
      <c r="L1382" s="6">
        <f t="shared" si="255"/>
        <v>64000</v>
      </c>
      <c r="M1382" s="6">
        <f t="shared" si="256"/>
        <v>2352</v>
      </c>
      <c r="N1382" s="6">
        <f t="shared" si="257"/>
        <v>0</v>
      </c>
      <c r="O1382" s="6">
        <f t="shared" si="258"/>
        <v>31668.5</v>
      </c>
      <c r="P1382" s="6">
        <f t="shared" si="263"/>
        <v>3029.875</v>
      </c>
      <c r="Q1382" s="11">
        <f t="shared" si="259"/>
        <v>1340625.375</v>
      </c>
      <c r="R1382" s="11">
        <f t="shared" si="260"/>
        <v>31668.5</v>
      </c>
      <c r="S1382" s="11">
        <f t="shared" si="262"/>
        <v>0</v>
      </c>
      <c r="T1382" s="20"/>
    </row>
    <row r="1383" spans="1:20" x14ac:dyDescent="0.25">
      <c r="A1383">
        <v>2021022620</v>
      </c>
      <c r="B1383">
        <v>6</v>
      </c>
      <c r="C1383" s="8">
        <v>0.65117999999999998</v>
      </c>
      <c r="D1383" s="6">
        <f t="shared" si="252"/>
        <v>97677</v>
      </c>
      <c r="E1383" s="60">
        <v>0.91934000000000005</v>
      </c>
      <c r="F1383" s="6">
        <f t="shared" si="261"/>
        <v>0</v>
      </c>
      <c r="G1383" s="7">
        <v>0.15562999999999999</v>
      </c>
      <c r="H1383" s="6">
        <f t="shared" si="253"/>
        <v>1945.3749999999998</v>
      </c>
      <c r="I1383" s="7">
        <v>0</v>
      </c>
      <c r="J1383" s="6">
        <f t="shared" si="254"/>
        <v>0</v>
      </c>
      <c r="K1383" s="20"/>
      <c r="L1383" s="6">
        <f t="shared" si="255"/>
        <v>64000</v>
      </c>
      <c r="M1383" s="6">
        <f t="shared" si="256"/>
        <v>1945.3749999999998</v>
      </c>
      <c r="N1383" s="6">
        <f t="shared" si="257"/>
        <v>0</v>
      </c>
      <c r="O1383" s="6">
        <f t="shared" si="258"/>
        <v>31731.625</v>
      </c>
      <c r="P1383" s="6">
        <f t="shared" si="263"/>
        <v>63.125</v>
      </c>
      <c r="Q1383" s="11">
        <f t="shared" si="259"/>
        <v>1334360</v>
      </c>
      <c r="R1383" s="11">
        <f t="shared" si="260"/>
        <v>31731.625</v>
      </c>
      <c r="S1383" s="11">
        <f t="shared" si="262"/>
        <v>0</v>
      </c>
      <c r="T1383" s="20"/>
    </row>
    <row r="1384" spans="1:20" x14ac:dyDescent="0.25">
      <c r="A1384">
        <v>2021022621</v>
      </c>
      <c r="B1384">
        <v>6</v>
      </c>
      <c r="C1384" s="8">
        <v>0.63822999999999996</v>
      </c>
      <c r="D1384" s="6">
        <f t="shared" si="252"/>
        <v>95734.5</v>
      </c>
      <c r="E1384" s="60">
        <v>0.95328999999999997</v>
      </c>
      <c r="F1384" s="6">
        <f t="shared" si="261"/>
        <v>0</v>
      </c>
      <c r="G1384" s="7">
        <v>0.14332</v>
      </c>
      <c r="H1384" s="6">
        <f t="shared" si="253"/>
        <v>1791.5</v>
      </c>
      <c r="I1384" s="7">
        <v>0</v>
      </c>
      <c r="J1384" s="6">
        <f t="shared" si="254"/>
        <v>0</v>
      </c>
      <c r="K1384" s="20"/>
      <c r="L1384" s="6">
        <f t="shared" si="255"/>
        <v>64000</v>
      </c>
      <c r="M1384" s="6">
        <f t="shared" si="256"/>
        <v>1791.5</v>
      </c>
      <c r="N1384" s="6">
        <f t="shared" si="257"/>
        <v>0</v>
      </c>
      <c r="O1384" s="6">
        <f t="shared" si="258"/>
        <v>29943</v>
      </c>
      <c r="P1384" s="6">
        <f t="shared" si="263"/>
        <v>-1788.625</v>
      </c>
      <c r="Q1384" s="11">
        <f t="shared" si="259"/>
        <v>1329883.25</v>
      </c>
      <c r="R1384" s="11">
        <f t="shared" si="260"/>
        <v>29943</v>
      </c>
      <c r="S1384" s="11">
        <f t="shared" si="262"/>
        <v>0</v>
      </c>
      <c r="T1384" s="20"/>
    </row>
    <row r="1385" spans="1:20" x14ac:dyDescent="0.25">
      <c r="A1385">
        <v>2021022622</v>
      </c>
      <c r="B1385">
        <v>6</v>
      </c>
      <c r="C1385" s="8">
        <v>0.61946000000000001</v>
      </c>
      <c r="D1385" s="6">
        <f t="shared" si="252"/>
        <v>92919</v>
      </c>
      <c r="E1385" s="60">
        <v>0.97667999999999999</v>
      </c>
      <c r="F1385" s="6">
        <f t="shared" si="261"/>
        <v>0</v>
      </c>
      <c r="G1385" s="7">
        <v>0.14543</v>
      </c>
      <c r="H1385" s="6">
        <f t="shared" si="253"/>
        <v>1817.875</v>
      </c>
      <c r="I1385" s="7">
        <v>0</v>
      </c>
      <c r="J1385" s="6">
        <f t="shared" si="254"/>
        <v>0</v>
      </c>
      <c r="K1385" s="20"/>
      <c r="L1385" s="6">
        <f t="shared" si="255"/>
        <v>64000</v>
      </c>
      <c r="M1385" s="6">
        <f t="shared" si="256"/>
        <v>1817.875</v>
      </c>
      <c r="N1385" s="6">
        <f t="shared" si="257"/>
        <v>0</v>
      </c>
      <c r="O1385" s="6">
        <f t="shared" si="258"/>
        <v>27101.125</v>
      </c>
      <c r="P1385" s="6">
        <f t="shared" si="263"/>
        <v>-2841.875</v>
      </c>
      <c r="Q1385" s="11">
        <f t="shared" si="259"/>
        <v>1328248.375</v>
      </c>
      <c r="R1385" s="11">
        <f t="shared" si="260"/>
        <v>27101.125</v>
      </c>
      <c r="S1385" s="11">
        <f t="shared" si="262"/>
        <v>0</v>
      </c>
      <c r="T1385" s="20"/>
    </row>
    <row r="1386" spans="1:20" x14ac:dyDescent="0.25">
      <c r="A1386">
        <v>2021022623</v>
      </c>
      <c r="B1386">
        <v>6</v>
      </c>
      <c r="C1386" s="8">
        <v>0.59414</v>
      </c>
      <c r="D1386" s="6">
        <f t="shared" si="252"/>
        <v>89121</v>
      </c>
      <c r="E1386" s="60">
        <v>0.97536</v>
      </c>
      <c r="F1386" s="6">
        <f t="shared" si="261"/>
        <v>0</v>
      </c>
      <c r="G1386" s="7">
        <v>0.15612999999999999</v>
      </c>
      <c r="H1386" s="6">
        <f t="shared" si="253"/>
        <v>1951.625</v>
      </c>
      <c r="I1386" s="7">
        <v>0</v>
      </c>
      <c r="J1386" s="6">
        <f t="shared" si="254"/>
        <v>0</v>
      </c>
      <c r="K1386" s="20"/>
      <c r="L1386" s="6">
        <f t="shared" si="255"/>
        <v>64000</v>
      </c>
      <c r="M1386" s="6">
        <f t="shared" si="256"/>
        <v>1951.625</v>
      </c>
      <c r="N1386" s="6">
        <f t="shared" si="257"/>
        <v>0</v>
      </c>
      <c r="O1386" s="6">
        <f t="shared" si="258"/>
        <v>23169.375</v>
      </c>
      <c r="P1386" s="6">
        <f t="shared" si="263"/>
        <v>-3931.75</v>
      </c>
      <c r="Q1386" s="11">
        <f t="shared" si="259"/>
        <v>1330545.25</v>
      </c>
      <c r="R1386" s="11">
        <f t="shared" si="260"/>
        <v>23169.375</v>
      </c>
      <c r="S1386" s="11">
        <f t="shared" si="262"/>
        <v>0</v>
      </c>
      <c r="T1386" s="20"/>
    </row>
    <row r="1387" spans="1:20" x14ac:dyDescent="0.25">
      <c r="A1387">
        <v>2021022624</v>
      </c>
      <c r="B1387">
        <v>6</v>
      </c>
      <c r="C1387" s="8">
        <v>0.56757000000000002</v>
      </c>
      <c r="D1387" s="6">
        <f t="shared" si="252"/>
        <v>85135.5</v>
      </c>
      <c r="E1387" s="60">
        <v>0.97667000000000004</v>
      </c>
      <c r="F1387" s="6">
        <f t="shared" si="261"/>
        <v>0</v>
      </c>
      <c r="G1387" s="7">
        <v>0.16055</v>
      </c>
      <c r="H1387" s="6">
        <f t="shared" si="253"/>
        <v>2006.875</v>
      </c>
      <c r="I1387" s="7">
        <v>0</v>
      </c>
      <c r="J1387" s="6">
        <f t="shared" si="254"/>
        <v>0</v>
      </c>
      <c r="K1387" s="20"/>
      <c r="L1387" s="6">
        <f t="shared" si="255"/>
        <v>64000</v>
      </c>
      <c r="M1387" s="6">
        <f t="shared" si="256"/>
        <v>2006.875</v>
      </c>
      <c r="N1387" s="6">
        <f t="shared" si="257"/>
        <v>0</v>
      </c>
      <c r="O1387" s="6">
        <f t="shared" si="258"/>
        <v>19128.625</v>
      </c>
      <c r="P1387" s="6">
        <f t="shared" si="263"/>
        <v>-4040.75</v>
      </c>
      <c r="Q1387" s="11">
        <f t="shared" si="259"/>
        <v>1336882.875</v>
      </c>
      <c r="R1387" s="11">
        <f t="shared" si="260"/>
        <v>19128.625</v>
      </c>
      <c r="S1387" s="11">
        <f t="shared" si="262"/>
        <v>0</v>
      </c>
      <c r="T1387" s="20"/>
    </row>
    <row r="1388" spans="1:20" x14ac:dyDescent="0.25">
      <c r="A1388">
        <v>2021022701</v>
      </c>
      <c r="B1388">
        <v>7</v>
      </c>
      <c r="C1388" s="8">
        <v>0.54717000000000005</v>
      </c>
      <c r="D1388" s="6">
        <f t="shared" si="252"/>
        <v>82075.5</v>
      </c>
      <c r="E1388" s="60">
        <v>0.95931</v>
      </c>
      <c r="F1388" s="6">
        <f t="shared" si="261"/>
        <v>0</v>
      </c>
      <c r="G1388" s="7">
        <v>0.15509000000000001</v>
      </c>
      <c r="H1388" s="6">
        <f t="shared" si="253"/>
        <v>1938.625</v>
      </c>
      <c r="I1388" s="7">
        <v>0</v>
      </c>
      <c r="J1388" s="6">
        <f t="shared" si="254"/>
        <v>0</v>
      </c>
      <c r="K1388" s="20"/>
      <c r="L1388" s="6">
        <f t="shared" si="255"/>
        <v>64000</v>
      </c>
      <c r="M1388" s="6">
        <f t="shared" si="256"/>
        <v>1938.625</v>
      </c>
      <c r="N1388" s="6">
        <f t="shared" si="257"/>
        <v>0</v>
      </c>
      <c r="O1388" s="6">
        <f t="shared" si="258"/>
        <v>16136.875</v>
      </c>
      <c r="P1388" s="6">
        <f t="shared" si="263"/>
        <v>-2991.75</v>
      </c>
      <c r="Q1388" s="11">
        <f t="shared" si="259"/>
        <v>1346212.25</v>
      </c>
      <c r="R1388" s="11">
        <f t="shared" si="260"/>
        <v>16136.875</v>
      </c>
      <c r="S1388" s="11">
        <f t="shared" si="262"/>
        <v>0</v>
      </c>
      <c r="T1388" s="20"/>
    </row>
    <row r="1389" spans="1:20" x14ac:dyDescent="0.25">
      <c r="A1389">
        <v>2021022702</v>
      </c>
      <c r="B1389">
        <v>7</v>
      </c>
      <c r="C1389" s="8">
        <v>0.53325</v>
      </c>
      <c r="D1389" s="6">
        <f t="shared" si="252"/>
        <v>79987.5</v>
      </c>
      <c r="E1389" s="60">
        <v>0.92039000000000004</v>
      </c>
      <c r="F1389" s="6">
        <f t="shared" si="261"/>
        <v>0</v>
      </c>
      <c r="G1389" s="7">
        <v>0.12689</v>
      </c>
      <c r="H1389" s="6">
        <f t="shared" si="253"/>
        <v>1586.125</v>
      </c>
      <c r="I1389" s="7">
        <v>0</v>
      </c>
      <c r="J1389" s="6">
        <f t="shared" si="254"/>
        <v>0</v>
      </c>
      <c r="K1389" s="20"/>
      <c r="L1389" s="6">
        <f t="shared" si="255"/>
        <v>64000</v>
      </c>
      <c r="M1389" s="6">
        <f t="shared" si="256"/>
        <v>1586.125</v>
      </c>
      <c r="N1389" s="6">
        <f t="shared" si="257"/>
        <v>0</v>
      </c>
      <c r="O1389" s="6">
        <f t="shared" si="258"/>
        <v>14401.375</v>
      </c>
      <c r="P1389" s="6">
        <f t="shared" si="263"/>
        <v>-1735.5</v>
      </c>
      <c r="Q1389" s="11">
        <f t="shared" si="259"/>
        <v>1350000</v>
      </c>
      <c r="R1389" s="11">
        <f t="shared" si="260"/>
        <v>14401.375</v>
      </c>
      <c r="S1389" s="11">
        <f t="shared" si="262"/>
        <v>0</v>
      </c>
      <c r="T1389" s="20"/>
    </row>
    <row r="1390" spans="1:20" x14ac:dyDescent="0.25">
      <c r="A1390">
        <v>2021022703</v>
      </c>
      <c r="B1390">
        <v>7</v>
      </c>
      <c r="C1390" s="8">
        <v>0.52564999999999995</v>
      </c>
      <c r="D1390" s="6">
        <f t="shared" si="252"/>
        <v>78847.499999999985</v>
      </c>
      <c r="E1390" s="60">
        <v>0.88483000000000001</v>
      </c>
      <c r="F1390" s="6">
        <f t="shared" si="261"/>
        <v>0</v>
      </c>
      <c r="G1390" s="7">
        <v>8.7720000000000006E-2</v>
      </c>
      <c r="H1390" s="6">
        <f t="shared" si="253"/>
        <v>1096.5</v>
      </c>
      <c r="I1390" s="7">
        <v>0</v>
      </c>
      <c r="J1390" s="6">
        <f t="shared" si="254"/>
        <v>0</v>
      </c>
      <c r="K1390" s="20"/>
      <c r="L1390" s="6">
        <f t="shared" si="255"/>
        <v>64000</v>
      </c>
      <c r="M1390" s="6">
        <f t="shared" si="256"/>
        <v>1096.5</v>
      </c>
      <c r="N1390" s="6">
        <f t="shared" si="257"/>
        <v>0</v>
      </c>
      <c r="O1390" s="6">
        <f t="shared" si="258"/>
        <v>13750.999999999985</v>
      </c>
      <c r="P1390" s="6">
        <f t="shared" si="263"/>
        <v>-650.37500000001455</v>
      </c>
      <c r="Q1390" s="11">
        <f t="shared" si="259"/>
        <v>1350000</v>
      </c>
      <c r="R1390" s="11">
        <f t="shared" si="260"/>
        <v>13750.999999999985</v>
      </c>
      <c r="S1390" s="11">
        <f t="shared" si="262"/>
        <v>0</v>
      </c>
      <c r="T1390" s="20"/>
    </row>
    <row r="1391" spans="1:20" x14ac:dyDescent="0.25">
      <c r="A1391">
        <v>2021022704</v>
      </c>
      <c r="B1391">
        <v>7</v>
      </c>
      <c r="C1391" s="8">
        <v>0.52181</v>
      </c>
      <c r="D1391" s="6">
        <f t="shared" si="252"/>
        <v>78271.5</v>
      </c>
      <c r="E1391" s="60">
        <v>0.85213000000000005</v>
      </c>
      <c r="F1391" s="6">
        <f t="shared" si="261"/>
        <v>0</v>
      </c>
      <c r="G1391" s="7">
        <v>6.0339999999999998E-2</v>
      </c>
      <c r="H1391" s="6">
        <f t="shared" si="253"/>
        <v>754.25</v>
      </c>
      <c r="I1391" s="7">
        <v>0</v>
      </c>
      <c r="J1391" s="6">
        <f t="shared" si="254"/>
        <v>0</v>
      </c>
      <c r="K1391" s="20"/>
      <c r="L1391" s="6">
        <f t="shared" si="255"/>
        <v>64000</v>
      </c>
      <c r="M1391" s="6">
        <f t="shared" si="256"/>
        <v>754.25</v>
      </c>
      <c r="N1391" s="6">
        <f t="shared" si="257"/>
        <v>0</v>
      </c>
      <c r="O1391" s="6">
        <f t="shared" si="258"/>
        <v>13517.25</v>
      </c>
      <c r="P1391" s="6">
        <f t="shared" si="263"/>
        <v>-233.74999999998545</v>
      </c>
      <c r="Q1391" s="11">
        <f t="shared" si="259"/>
        <v>1350000</v>
      </c>
      <c r="R1391" s="11">
        <f t="shared" si="260"/>
        <v>13517.25</v>
      </c>
      <c r="S1391" s="11">
        <f t="shared" si="262"/>
        <v>0</v>
      </c>
      <c r="T1391" s="20"/>
    </row>
    <row r="1392" spans="1:20" x14ac:dyDescent="0.25">
      <c r="A1392">
        <v>2021022705</v>
      </c>
      <c r="B1392">
        <v>7</v>
      </c>
      <c r="C1392" s="8">
        <v>0.52358000000000005</v>
      </c>
      <c r="D1392" s="6">
        <f t="shared" si="252"/>
        <v>78537</v>
      </c>
      <c r="E1392" s="60">
        <v>0.83728999999999998</v>
      </c>
      <c r="F1392" s="6">
        <f t="shared" si="261"/>
        <v>0</v>
      </c>
      <c r="G1392" s="7">
        <v>3.977E-2</v>
      </c>
      <c r="H1392" s="6">
        <f t="shared" si="253"/>
        <v>497.125</v>
      </c>
      <c r="I1392" s="7">
        <v>0</v>
      </c>
      <c r="J1392" s="6">
        <f t="shared" si="254"/>
        <v>0</v>
      </c>
      <c r="K1392" s="20"/>
      <c r="L1392" s="6">
        <f t="shared" si="255"/>
        <v>64000</v>
      </c>
      <c r="M1392" s="6">
        <f t="shared" si="256"/>
        <v>497.125</v>
      </c>
      <c r="N1392" s="6">
        <f t="shared" si="257"/>
        <v>0</v>
      </c>
      <c r="O1392" s="6">
        <f t="shared" si="258"/>
        <v>14039.875</v>
      </c>
      <c r="P1392" s="6">
        <f t="shared" si="263"/>
        <v>522.625</v>
      </c>
      <c r="Q1392" s="11">
        <f t="shared" si="259"/>
        <v>1350000</v>
      </c>
      <c r="R1392" s="11">
        <f t="shared" si="260"/>
        <v>14039.875</v>
      </c>
      <c r="S1392" s="11">
        <f t="shared" si="262"/>
        <v>0</v>
      </c>
      <c r="T1392" s="20"/>
    </row>
    <row r="1393" spans="1:20" x14ac:dyDescent="0.25">
      <c r="A1393">
        <v>2021022706</v>
      </c>
      <c r="B1393">
        <v>7</v>
      </c>
      <c r="C1393" s="8">
        <v>0.53341000000000005</v>
      </c>
      <c r="D1393" s="6">
        <f t="shared" si="252"/>
        <v>80011.500000000015</v>
      </c>
      <c r="E1393" s="60">
        <v>0.82940000000000003</v>
      </c>
      <c r="F1393" s="6">
        <f t="shared" si="261"/>
        <v>0</v>
      </c>
      <c r="G1393" s="7">
        <v>2.7390000000000001E-2</v>
      </c>
      <c r="H1393" s="6">
        <f t="shared" si="253"/>
        <v>342.375</v>
      </c>
      <c r="I1393" s="7">
        <v>0</v>
      </c>
      <c r="J1393" s="6">
        <f t="shared" si="254"/>
        <v>0</v>
      </c>
      <c r="K1393" s="20"/>
      <c r="L1393" s="6">
        <f t="shared" si="255"/>
        <v>64000</v>
      </c>
      <c r="M1393" s="6">
        <f t="shared" si="256"/>
        <v>342.375</v>
      </c>
      <c r="N1393" s="6">
        <f t="shared" si="257"/>
        <v>0</v>
      </c>
      <c r="O1393" s="6">
        <f t="shared" si="258"/>
        <v>15669.125000000015</v>
      </c>
      <c r="P1393" s="6">
        <f t="shared" si="263"/>
        <v>1629.2500000000146</v>
      </c>
      <c r="Q1393" s="11">
        <f t="shared" si="259"/>
        <v>1350000</v>
      </c>
      <c r="R1393" s="11">
        <f t="shared" si="260"/>
        <v>15669.125000000015</v>
      </c>
      <c r="S1393" s="11">
        <f t="shared" si="262"/>
        <v>0</v>
      </c>
      <c r="T1393" s="20"/>
    </row>
    <row r="1394" spans="1:20" x14ac:dyDescent="0.25">
      <c r="A1394">
        <v>2021022707</v>
      </c>
      <c r="B1394">
        <v>7</v>
      </c>
      <c r="C1394" s="8">
        <v>0.55144000000000004</v>
      </c>
      <c r="D1394" s="6">
        <f t="shared" si="252"/>
        <v>82716</v>
      </c>
      <c r="E1394" s="60">
        <v>0.69725000000000004</v>
      </c>
      <c r="F1394" s="6">
        <f t="shared" si="261"/>
        <v>0</v>
      </c>
      <c r="G1394" s="7">
        <v>2.1430000000000001E-2</v>
      </c>
      <c r="H1394" s="6">
        <f t="shared" si="253"/>
        <v>267.875</v>
      </c>
      <c r="I1394" s="7">
        <v>0</v>
      </c>
      <c r="J1394" s="6">
        <f t="shared" si="254"/>
        <v>0</v>
      </c>
      <c r="K1394" s="20"/>
      <c r="L1394" s="6">
        <f t="shared" si="255"/>
        <v>64000</v>
      </c>
      <c r="M1394" s="6">
        <f t="shared" si="256"/>
        <v>267.875</v>
      </c>
      <c r="N1394" s="6">
        <f t="shared" si="257"/>
        <v>0</v>
      </c>
      <c r="O1394" s="6">
        <f t="shared" si="258"/>
        <v>18448.125</v>
      </c>
      <c r="P1394" s="6">
        <f t="shared" si="263"/>
        <v>2778.9999999999854</v>
      </c>
      <c r="Q1394" s="11">
        <f t="shared" si="259"/>
        <v>1350000</v>
      </c>
      <c r="R1394" s="11">
        <f t="shared" si="260"/>
        <v>18448.125</v>
      </c>
      <c r="S1394" s="11">
        <f t="shared" si="262"/>
        <v>0</v>
      </c>
      <c r="T1394" s="20"/>
    </row>
    <row r="1395" spans="1:20" x14ac:dyDescent="0.25">
      <c r="A1395">
        <v>2021022708</v>
      </c>
      <c r="B1395">
        <v>7</v>
      </c>
      <c r="C1395" s="8">
        <v>0.56947000000000003</v>
      </c>
      <c r="D1395" s="6">
        <f t="shared" si="252"/>
        <v>85420.5</v>
      </c>
      <c r="E1395" s="60">
        <v>0.56621999999999995</v>
      </c>
      <c r="F1395" s="6">
        <f t="shared" si="261"/>
        <v>0</v>
      </c>
      <c r="G1395" s="7">
        <v>1.9120000000000002E-2</v>
      </c>
      <c r="H1395" s="6">
        <f t="shared" si="253"/>
        <v>239.00000000000003</v>
      </c>
      <c r="I1395" s="7">
        <v>4.5060000000000003E-2</v>
      </c>
      <c r="J1395" s="6">
        <f t="shared" si="254"/>
        <v>3604.8</v>
      </c>
      <c r="K1395" s="20"/>
      <c r="L1395" s="6">
        <f t="shared" si="255"/>
        <v>64000</v>
      </c>
      <c r="M1395" s="6">
        <f t="shared" si="256"/>
        <v>239.00000000000003</v>
      </c>
      <c r="N1395" s="6">
        <f t="shared" si="257"/>
        <v>3604.8</v>
      </c>
      <c r="O1395" s="6">
        <f t="shared" si="258"/>
        <v>17576.7</v>
      </c>
      <c r="P1395" s="6">
        <f t="shared" si="263"/>
        <v>-871.42499999999927</v>
      </c>
      <c r="Q1395" s="11">
        <f t="shared" si="259"/>
        <v>1350000</v>
      </c>
      <c r="R1395" s="11">
        <f t="shared" si="260"/>
        <v>17576.7</v>
      </c>
      <c r="S1395" s="11">
        <f t="shared" si="262"/>
        <v>0</v>
      </c>
      <c r="T1395" s="20"/>
    </row>
    <row r="1396" spans="1:20" x14ac:dyDescent="0.25">
      <c r="A1396">
        <v>2021022709</v>
      </c>
      <c r="B1396">
        <v>7</v>
      </c>
      <c r="C1396" s="8">
        <v>0.58857999999999999</v>
      </c>
      <c r="D1396" s="6">
        <f t="shared" si="252"/>
        <v>88287</v>
      </c>
      <c r="E1396" s="60">
        <v>0.52329000000000003</v>
      </c>
      <c r="F1396" s="6">
        <f t="shared" si="261"/>
        <v>0</v>
      </c>
      <c r="G1396" s="7">
        <v>1.8450000000000001E-2</v>
      </c>
      <c r="H1396" s="6">
        <f t="shared" si="253"/>
        <v>230.625</v>
      </c>
      <c r="I1396" s="7">
        <v>0.14025000000000001</v>
      </c>
      <c r="J1396" s="6">
        <f t="shared" si="254"/>
        <v>11220.000000000002</v>
      </c>
      <c r="K1396" s="20"/>
      <c r="L1396" s="6">
        <f t="shared" si="255"/>
        <v>64000</v>
      </c>
      <c r="M1396" s="6">
        <f t="shared" si="256"/>
        <v>230.625</v>
      </c>
      <c r="N1396" s="6">
        <f t="shared" si="257"/>
        <v>11220.000000000002</v>
      </c>
      <c r="O1396" s="6">
        <f t="shared" si="258"/>
        <v>12836.374999999998</v>
      </c>
      <c r="P1396" s="6">
        <f t="shared" si="263"/>
        <v>-4740.3250000000025</v>
      </c>
      <c r="Q1396" s="11">
        <f t="shared" si="259"/>
        <v>1350000</v>
      </c>
      <c r="R1396" s="11">
        <f t="shared" si="260"/>
        <v>12836.374999999998</v>
      </c>
      <c r="S1396" s="11">
        <f t="shared" si="262"/>
        <v>0</v>
      </c>
      <c r="T1396" s="20"/>
    </row>
    <row r="1397" spans="1:20" x14ac:dyDescent="0.25">
      <c r="A1397">
        <v>2021022710</v>
      </c>
      <c r="B1397">
        <v>7</v>
      </c>
      <c r="C1397" s="8">
        <v>0.60002999999999995</v>
      </c>
      <c r="D1397" s="6">
        <f t="shared" si="252"/>
        <v>90004.5</v>
      </c>
      <c r="E1397" s="60">
        <v>0.63836999999999999</v>
      </c>
      <c r="F1397" s="6">
        <f t="shared" si="261"/>
        <v>0</v>
      </c>
      <c r="G1397" s="7">
        <v>1.899E-2</v>
      </c>
      <c r="H1397" s="6">
        <f t="shared" si="253"/>
        <v>237.375</v>
      </c>
      <c r="I1397" s="7">
        <v>0.20050000000000001</v>
      </c>
      <c r="J1397" s="6">
        <f t="shared" si="254"/>
        <v>16040.000000000002</v>
      </c>
      <c r="K1397" s="20"/>
      <c r="L1397" s="6">
        <f t="shared" si="255"/>
        <v>64000</v>
      </c>
      <c r="M1397" s="6">
        <f t="shared" si="256"/>
        <v>237.375</v>
      </c>
      <c r="N1397" s="6">
        <f t="shared" si="257"/>
        <v>16040.000000000002</v>
      </c>
      <c r="O1397" s="6">
        <f t="shared" si="258"/>
        <v>9727.1249999999982</v>
      </c>
      <c r="P1397" s="6">
        <f t="shared" si="263"/>
        <v>-3109.25</v>
      </c>
      <c r="Q1397" s="11">
        <f t="shared" si="259"/>
        <v>1350000</v>
      </c>
      <c r="R1397" s="11">
        <f t="shared" si="260"/>
        <v>9727.1249999999982</v>
      </c>
      <c r="S1397" s="11">
        <f t="shared" si="262"/>
        <v>0</v>
      </c>
      <c r="T1397" s="20"/>
    </row>
    <row r="1398" spans="1:20" x14ac:dyDescent="0.25">
      <c r="A1398">
        <v>2021022711</v>
      </c>
      <c r="B1398">
        <v>7</v>
      </c>
      <c r="C1398" s="8">
        <v>0.59835000000000005</v>
      </c>
      <c r="D1398" s="6">
        <f t="shared" si="252"/>
        <v>89752.5</v>
      </c>
      <c r="E1398" s="60">
        <v>0.68261000000000005</v>
      </c>
      <c r="F1398" s="6">
        <f t="shared" si="261"/>
        <v>0</v>
      </c>
      <c r="G1398" s="7">
        <v>2.528E-2</v>
      </c>
      <c r="H1398" s="6">
        <f t="shared" si="253"/>
        <v>316</v>
      </c>
      <c r="I1398" s="7">
        <v>0.21185999999999999</v>
      </c>
      <c r="J1398" s="6">
        <f t="shared" si="254"/>
        <v>16948.8</v>
      </c>
      <c r="K1398" s="20"/>
      <c r="L1398" s="6">
        <f t="shared" si="255"/>
        <v>64000</v>
      </c>
      <c r="M1398" s="6">
        <f t="shared" si="256"/>
        <v>316</v>
      </c>
      <c r="N1398" s="6">
        <f t="shared" si="257"/>
        <v>16948.8</v>
      </c>
      <c r="O1398" s="6">
        <f t="shared" si="258"/>
        <v>8487.7000000000007</v>
      </c>
      <c r="P1398" s="6">
        <f t="shared" si="263"/>
        <v>-1239.4249999999975</v>
      </c>
      <c r="Q1398" s="11">
        <f t="shared" si="259"/>
        <v>1350000</v>
      </c>
      <c r="R1398" s="11">
        <f t="shared" si="260"/>
        <v>8487.7000000000007</v>
      </c>
      <c r="S1398" s="11">
        <f t="shared" si="262"/>
        <v>0</v>
      </c>
      <c r="T1398" s="20"/>
    </row>
    <row r="1399" spans="1:20" x14ac:dyDescent="0.25">
      <c r="A1399">
        <v>2021022712</v>
      </c>
      <c r="B1399">
        <v>7</v>
      </c>
      <c r="C1399" s="8">
        <v>0.58679999999999999</v>
      </c>
      <c r="D1399" s="6">
        <f t="shared" si="252"/>
        <v>88020</v>
      </c>
      <c r="E1399" s="60">
        <v>0.71913000000000005</v>
      </c>
      <c r="F1399" s="6">
        <f t="shared" si="261"/>
        <v>0</v>
      </c>
      <c r="G1399" s="7">
        <v>2.0959999999999999E-2</v>
      </c>
      <c r="H1399" s="6">
        <f t="shared" si="253"/>
        <v>262</v>
      </c>
      <c r="I1399" s="7">
        <v>0.26107000000000002</v>
      </c>
      <c r="J1399" s="6">
        <f t="shared" si="254"/>
        <v>20885.600000000002</v>
      </c>
      <c r="K1399" s="20"/>
      <c r="L1399" s="6">
        <f t="shared" si="255"/>
        <v>64000</v>
      </c>
      <c r="M1399" s="6">
        <f t="shared" si="256"/>
        <v>262</v>
      </c>
      <c r="N1399" s="6">
        <f t="shared" si="257"/>
        <v>20885.600000000002</v>
      </c>
      <c r="O1399" s="6">
        <f t="shared" si="258"/>
        <v>2872.3999999999978</v>
      </c>
      <c r="P1399" s="6">
        <f t="shared" si="263"/>
        <v>-5615.3000000000029</v>
      </c>
      <c r="Q1399" s="11">
        <f t="shared" si="259"/>
        <v>1350000</v>
      </c>
      <c r="R1399" s="11">
        <f t="shared" si="260"/>
        <v>2872.3999999999978</v>
      </c>
      <c r="S1399" s="11">
        <f t="shared" si="262"/>
        <v>0</v>
      </c>
      <c r="T1399" s="20"/>
    </row>
    <row r="1400" spans="1:20" x14ac:dyDescent="0.25">
      <c r="A1400">
        <v>2021022713</v>
      </c>
      <c r="B1400">
        <v>7</v>
      </c>
      <c r="C1400" s="8">
        <v>0.57188000000000005</v>
      </c>
      <c r="D1400" s="6">
        <f t="shared" si="252"/>
        <v>85782.000000000015</v>
      </c>
      <c r="E1400" s="60">
        <v>0.73668</v>
      </c>
      <c r="F1400" s="6">
        <f t="shared" si="261"/>
        <v>0</v>
      </c>
      <c r="G1400" s="7">
        <v>1.822E-2</v>
      </c>
      <c r="H1400" s="6">
        <f t="shared" si="253"/>
        <v>227.75</v>
      </c>
      <c r="I1400" s="7">
        <v>0.30362</v>
      </c>
      <c r="J1400" s="6">
        <f t="shared" si="254"/>
        <v>24289.599999999999</v>
      </c>
      <c r="K1400" s="20"/>
      <c r="L1400" s="6">
        <f t="shared" si="255"/>
        <v>64000</v>
      </c>
      <c r="M1400" s="6">
        <f t="shared" si="256"/>
        <v>227.75</v>
      </c>
      <c r="N1400" s="6">
        <f t="shared" si="257"/>
        <v>21554.250000000015</v>
      </c>
      <c r="O1400" s="6">
        <f t="shared" si="258"/>
        <v>0</v>
      </c>
      <c r="P1400" s="6">
        <f t="shared" si="263"/>
        <v>-2872.3999999999978</v>
      </c>
      <c r="Q1400" s="11">
        <f t="shared" si="259"/>
        <v>1350000</v>
      </c>
      <c r="R1400" s="11">
        <f t="shared" si="260"/>
        <v>0</v>
      </c>
      <c r="S1400" s="11">
        <f t="shared" si="262"/>
        <v>0</v>
      </c>
      <c r="T1400" s="20"/>
    </row>
    <row r="1401" spans="1:20" x14ac:dyDescent="0.25">
      <c r="A1401">
        <v>2021022714</v>
      </c>
      <c r="B1401">
        <v>7</v>
      </c>
      <c r="C1401" s="8">
        <v>0.55362</v>
      </c>
      <c r="D1401" s="6">
        <f t="shared" si="252"/>
        <v>83043</v>
      </c>
      <c r="E1401" s="60">
        <v>0.74868000000000001</v>
      </c>
      <c r="F1401" s="6">
        <f t="shared" si="261"/>
        <v>0</v>
      </c>
      <c r="G1401" s="7">
        <v>2.419E-2</v>
      </c>
      <c r="H1401" s="6">
        <f t="shared" si="253"/>
        <v>302.375</v>
      </c>
      <c r="I1401" s="7">
        <v>0.30791000000000002</v>
      </c>
      <c r="J1401" s="6">
        <f t="shared" si="254"/>
        <v>24632.800000000003</v>
      </c>
      <c r="K1401" s="20"/>
      <c r="L1401" s="6">
        <f t="shared" si="255"/>
        <v>64000</v>
      </c>
      <c r="M1401" s="6">
        <f t="shared" si="256"/>
        <v>302.375</v>
      </c>
      <c r="N1401" s="6">
        <f t="shared" si="257"/>
        <v>18740.625</v>
      </c>
      <c r="O1401" s="6">
        <f t="shared" si="258"/>
        <v>0</v>
      </c>
      <c r="P1401" s="6">
        <f t="shared" si="263"/>
        <v>0</v>
      </c>
      <c r="Q1401" s="11">
        <f t="shared" si="259"/>
        <v>1350000</v>
      </c>
      <c r="R1401" s="11">
        <f t="shared" si="260"/>
        <v>0</v>
      </c>
      <c r="S1401" s="11">
        <f t="shared" si="262"/>
        <v>0</v>
      </c>
      <c r="T1401" s="20"/>
    </row>
    <row r="1402" spans="1:20" x14ac:dyDescent="0.25">
      <c r="A1402">
        <v>2021022715</v>
      </c>
      <c r="B1402">
        <v>7</v>
      </c>
      <c r="C1402" s="8">
        <v>0.53713</v>
      </c>
      <c r="D1402" s="6">
        <f t="shared" si="252"/>
        <v>80569.5</v>
      </c>
      <c r="E1402" s="60">
        <v>0.76341000000000003</v>
      </c>
      <c r="F1402" s="6">
        <f t="shared" si="261"/>
        <v>0</v>
      </c>
      <c r="G1402" s="7">
        <v>3.245E-2</v>
      </c>
      <c r="H1402" s="6">
        <f t="shared" si="253"/>
        <v>405.625</v>
      </c>
      <c r="I1402" s="7">
        <v>0.26585999999999999</v>
      </c>
      <c r="J1402" s="6">
        <f t="shared" si="254"/>
        <v>21268.799999999999</v>
      </c>
      <c r="K1402" s="20"/>
      <c r="L1402" s="6">
        <f t="shared" si="255"/>
        <v>64000</v>
      </c>
      <c r="M1402" s="6">
        <f t="shared" si="256"/>
        <v>405.625</v>
      </c>
      <c r="N1402" s="6">
        <f t="shared" si="257"/>
        <v>16163.875</v>
      </c>
      <c r="O1402" s="6">
        <f t="shared" si="258"/>
        <v>0</v>
      </c>
      <c r="P1402" s="6">
        <f t="shared" si="263"/>
        <v>0</v>
      </c>
      <c r="Q1402" s="11">
        <f t="shared" si="259"/>
        <v>1350000</v>
      </c>
      <c r="R1402" s="11">
        <f t="shared" si="260"/>
        <v>0</v>
      </c>
      <c r="S1402" s="11">
        <f t="shared" si="262"/>
        <v>0</v>
      </c>
      <c r="T1402" s="20"/>
    </row>
    <row r="1403" spans="1:20" x14ac:dyDescent="0.25">
      <c r="A1403">
        <v>2021022716</v>
      </c>
      <c r="B1403">
        <v>7</v>
      </c>
      <c r="C1403" s="8">
        <v>0.52749999999999997</v>
      </c>
      <c r="D1403" s="6">
        <f t="shared" si="252"/>
        <v>79125</v>
      </c>
      <c r="E1403" s="60">
        <v>0.72201000000000004</v>
      </c>
      <c r="F1403" s="6">
        <f t="shared" si="261"/>
        <v>0</v>
      </c>
      <c r="G1403" s="7">
        <v>3.6769999999999997E-2</v>
      </c>
      <c r="H1403" s="6">
        <f t="shared" si="253"/>
        <v>459.62499999999994</v>
      </c>
      <c r="I1403" s="7">
        <v>0.16400000000000001</v>
      </c>
      <c r="J1403" s="6">
        <f t="shared" si="254"/>
        <v>13120</v>
      </c>
      <c r="K1403" s="20"/>
      <c r="L1403" s="6">
        <f t="shared" si="255"/>
        <v>64000</v>
      </c>
      <c r="M1403" s="6">
        <f t="shared" si="256"/>
        <v>459.62499999999994</v>
      </c>
      <c r="N1403" s="6">
        <f t="shared" si="257"/>
        <v>13120</v>
      </c>
      <c r="O1403" s="6">
        <f t="shared" si="258"/>
        <v>1545.375</v>
      </c>
      <c r="P1403" s="6">
        <f t="shared" si="263"/>
        <v>1545.375</v>
      </c>
      <c r="Q1403" s="11">
        <f t="shared" si="259"/>
        <v>1350000</v>
      </c>
      <c r="R1403" s="11">
        <f t="shared" si="260"/>
        <v>1545.375</v>
      </c>
      <c r="S1403" s="11">
        <f t="shared" si="262"/>
        <v>0</v>
      </c>
      <c r="T1403" s="20"/>
    </row>
    <row r="1404" spans="1:20" x14ac:dyDescent="0.25">
      <c r="A1404">
        <v>2021022717</v>
      </c>
      <c r="B1404">
        <v>7</v>
      </c>
      <c r="C1404" s="8">
        <v>0.53134999999999999</v>
      </c>
      <c r="D1404" s="6">
        <f t="shared" si="252"/>
        <v>79702.5</v>
      </c>
      <c r="E1404" s="60">
        <v>0.77181</v>
      </c>
      <c r="F1404" s="6">
        <f t="shared" si="261"/>
        <v>0</v>
      </c>
      <c r="G1404" s="7">
        <v>3.669E-2</v>
      </c>
      <c r="H1404" s="6">
        <f t="shared" si="253"/>
        <v>458.625</v>
      </c>
      <c r="I1404" s="7">
        <v>5.713E-2</v>
      </c>
      <c r="J1404" s="6">
        <f t="shared" si="254"/>
        <v>4570.3999999999996</v>
      </c>
      <c r="K1404" s="20"/>
      <c r="L1404" s="6">
        <f t="shared" si="255"/>
        <v>64000</v>
      </c>
      <c r="M1404" s="6">
        <f t="shared" si="256"/>
        <v>458.625</v>
      </c>
      <c r="N1404" s="6">
        <f t="shared" si="257"/>
        <v>4570.3999999999996</v>
      </c>
      <c r="O1404" s="6">
        <f t="shared" si="258"/>
        <v>10673.475</v>
      </c>
      <c r="P1404" s="6">
        <f t="shared" si="263"/>
        <v>9128.1</v>
      </c>
      <c r="Q1404" s="11">
        <f t="shared" si="259"/>
        <v>1350000</v>
      </c>
      <c r="R1404" s="11">
        <f t="shared" si="260"/>
        <v>10673.475</v>
      </c>
      <c r="S1404" s="11">
        <f t="shared" si="262"/>
        <v>0</v>
      </c>
      <c r="T1404" s="20"/>
    </row>
    <row r="1405" spans="1:20" x14ac:dyDescent="0.25">
      <c r="A1405">
        <v>2021022718</v>
      </c>
      <c r="B1405">
        <v>7</v>
      </c>
      <c r="C1405" s="8">
        <v>0.54891999999999996</v>
      </c>
      <c r="D1405" s="6">
        <f t="shared" si="252"/>
        <v>82338</v>
      </c>
      <c r="E1405" s="60">
        <v>0.71719999999999995</v>
      </c>
      <c r="F1405" s="6">
        <f t="shared" si="261"/>
        <v>0</v>
      </c>
      <c r="G1405" s="7">
        <v>3.4430000000000002E-2</v>
      </c>
      <c r="H1405" s="6">
        <f t="shared" si="253"/>
        <v>430.375</v>
      </c>
      <c r="I1405" s="7">
        <v>1.56E-3</v>
      </c>
      <c r="J1405" s="6">
        <f t="shared" si="254"/>
        <v>124.8</v>
      </c>
      <c r="K1405" s="20"/>
      <c r="L1405" s="6">
        <f t="shared" si="255"/>
        <v>64000</v>
      </c>
      <c r="M1405" s="6">
        <f t="shared" si="256"/>
        <v>430.375</v>
      </c>
      <c r="N1405" s="6">
        <f t="shared" si="257"/>
        <v>124.8</v>
      </c>
      <c r="O1405" s="6">
        <f t="shared" si="258"/>
        <v>17782.825000000001</v>
      </c>
      <c r="P1405" s="6">
        <f t="shared" si="263"/>
        <v>7109.35</v>
      </c>
      <c r="Q1405" s="11">
        <f t="shared" si="259"/>
        <v>1350000</v>
      </c>
      <c r="R1405" s="11">
        <f t="shared" si="260"/>
        <v>17782.825000000001</v>
      </c>
      <c r="S1405" s="11">
        <f t="shared" si="262"/>
        <v>0</v>
      </c>
      <c r="T1405" s="20"/>
    </row>
    <row r="1406" spans="1:20" x14ac:dyDescent="0.25">
      <c r="A1406">
        <v>2021022719</v>
      </c>
      <c r="B1406">
        <v>7</v>
      </c>
      <c r="C1406" s="8">
        <v>0.57652000000000003</v>
      </c>
      <c r="D1406" s="6">
        <f t="shared" si="252"/>
        <v>86478</v>
      </c>
      <c r="E1406" s="60">
        <v>0.68054000000000003</v>
      </c>
      <c r="F1406" s="6">
        <f t="shared" si="261"/>
        <v>0</v>
      </c>
      <c r="G1406" s="7">
        <v>3.1739999999999997E-2</v>
      </c>
      <c r="H1406" s="6">
        <f t="shared" si="253"/>
        <v>396.74999999999994</v>
      </c>
      <c r="I1406" s="7">
        <v>0</v>
      </c>
      <c r="J1406" s="6">
        <f t="shared" si="254"/>
        <v>0</v>
      </c>
      <c r="K1406" s="20"/>
      <c r="L1406" s="6">
        <f t="shared" si="255"/>
        <v>64000</v>
      </c>
      <c r="M1406" s="6">
        <f t="shared" si="256"/>
        <v>396.74999999999994</v>
      </c>
      <c r="N1406" s="6">
        <f t="shared" si="257"/>
        <v>0</v>
      </c>
      <c r="O1406" s="6">
        <f t="shared" si="258"/>
        <v>22081.25</v>
      </c>
      <c r="P1406" s="6">
        <f t="shared" si="263"/>
        <v>4298.4249999999993</v>
      </c>
      <c r="Q1406" s="11">
        <f t="shared" si="259"/>
        <v>1350000</v>
      </c>
      <c r="R1406" s="11">
        <f t="shared" si="260"/>
        <v>22081.25</v>
      </c>
      <c r="S1406" s="11">
        <f t="shared" si="262"/>
        <v>0</v>
      </c>
      <c r="T1406" s="20"/>
    </row>
    <row r="1407" spans="1:20" x14ac:dyDescent="0.25">
      <c r="A1407">
        <v>2021022720</v>
      </c>
      <c r="B1407">
        <v>7</v>
      </c>
      <c r="C1407" s="8">
        <v>0.58238000000000001</v>
      </c>
      <c r="D1407" s="6">
        <f t="shared" si="252"/>
        <v>87357</v>
      </c>
      <c r="E1407" s="60">
        <v>0.63392000000000004</v>
      </c>
      <c r="F1407" s="6">
        <f t="shared" si="261"/>
        <v>0</v>
      </c>
      <c r="G1407" s="7">
        <v>3.075E-2</v>
      </c>
      <c r="H1407" s="6">
        <f t="shared" si="253"/>
        <v>384.375</v>
      </c>
      <c r="I1407" s="7">
        <v>0</v>
      </c>
      <c r="J1407" s="6">
        <f t="shared" si="254"/>
        <v>0</v>
      </c>
      <c r="K1407" s="20"/>
      <c r="L1407" s="6">
        <f t="shared" si="255"/>
        <v>64000</v>
      </c>
      <c r="M1407" s="6">
        <f t="shared" si="256"/>
        <v>384.375</v>
      </c>
      <c r="N1407" s="6">
        <f t="shared" si="257"/>
        <v>0</v>
      </c>
      <c r="O1407" s="6">
        <f t="shared" si="258"/>
        <v>22972.625</v>
      </c>
      <c r="P1407" s="6">
        <f t="shared" si="263"/>
        <v>891.375</v>
      </c>
      <c r="Q1407" s="11">
        <f t="shared" si="259"/>
        <v>1350000</v>
      </c>
      <c r="R1407" s="11">
        <f t="shared" si="260"/>
        <v>22972.625</v>
      </c>
      <c r="S1407" s="11">
        <f t="shared" si="262"/>
        <v>0</v>
      </c>
      <c r="T1407" s="20"/>
    </row>
    <row r="1408" spans="1:20" x14ac:dyDescent="0.25">
      <c r="A1408">
        <v>2021022721</v>
      </c>
      <c r="B1408">
        <v>7</v>
      </c>
      <c r="C1408" s="8">
        <v>0.57494999999999996</v>
      </c>
      <c r="D1408" s="6">
        <f t="shared" si="252"/>
        <v>86242.5</v>
      </c>
      <c r="E1408" s="60">
        <v>0.55876000000000003</v>
      </c>
      <c r="F1408" s="6">
        <f t="shared" si="261"/>
        <v>0</v>
      </c>
      <c r="G1408" s="7">
        <v>2.8000000000000001E-2</v>
      </c>
      <c r="H1408" s="6">
        <f t="shared" si="253"/>
        <v>350</v>
      </c>
      <c r="I1408" s="7">
        <v>0</v>
      </c>
      <c r="J1408" s="6">
        <f t="shared" si="254"/>
        <v>0</v>
      </c>
      <c r="K1408" s="20"/>
      <c r="L1408" s="6">
        <f t="shared" si="255"/>
        <v>64000</v>
      </c>
      <c r="M1408" s="6">
        <f t="shared" si="256"/>
        <v>350</v>
      </c>
      <c r="N1408" s="6">
        <f t="shared" si="257"/>
        <v>0</v>
      </c>
      <c r="O1408" s="6">
        <f t="shared" si="258"/>
        <v>21892.5</v>
      </c>
      <c r="P1408" s="6">
        <f t="shared" si="263"/>
        <v>-1080.125</v>
      </c>
      <c r="Q1408" s="11">
        <f t="shared" si="259"/>
        <v>1350000</v>
      </c>
      <c r="R1408" s="11">
        <f t="shared" si="260"/>
        <v>21892.5</v>
      </c>
      <c r="S1408" s="11">
        <f t="shared" si="262"/>
        <v>0</v>
      </c>
      <c r="T1408" s="20"/>
    </row>
    <row r="1409" spans="1:20" x14ac:dyDescent="0.25">
      <c r="A1409">
        <v>2021022722</v>
      </c>
      <c r="B1409">
        <v>7</v>
      </c>
      <c r="C1409" s="8">
        <v>0.56235000000000002</v>
      </c>
      <c r="D1409" s="6">
        <f t="shared" si="252"/>
        <v>84352.5</v>
      </c>
      <c r="E1409" s="60">
        <v>0.46346999999999999</v>
      </c>
      <c r="F1409" s="6">
        <f t="shared" si="261"/>
        <v>0</v>
      </c>
      <c r="G1409" s="7">
        <v>2.7570000000000001E-2</v>
      </c>
      <c r="H1409" s="6">
        <f t="shared" si="253"/>
        <v>344.625</v>
      </c>
      <c r="I1409" s="7">
        <v>0</v>
      </c>
      <c r="J1409" s="6">
        <f t="shared" si="254"/>
        <v>0</v>
      </c>
      <c r="K1409" s="20"/>
      <c r="L1409" s="6">
        <f t="shared" si="255"/>
        <v>64000</v>
      </c>
      <c r="M1409" s="6">
        <f t="shared" si="256"/>
        <v>344.625</v>
      </c>
      <c r="N1409" s="6">
        <f t="shared" si="257"/>
        <v>0</v>
      </c>
      <c r="O1409" s="6">
        <f t="shared" si="258"/>
        <v>20007.875</v>
      </c>
      <c r="P1409" s="6">
        <f t="shared" si="263"/>
        <v>-1884.625</v>
      </c>
      <c r="Q1409" s="11">
        <f t="shared" si="259"/>
        <v>1350000</v>
      </c>
      <c r="R1409" s="11">
        <f t="shared" si="260"/>
        <v>20007.875</v>
      </c>
      <c r="S1409" s="11">
        <f t="shared" si="262"/>
        <v>0</v>
      </c>
      <c r="T1409" s="20"/>
    </row>
    <row r="1410" spans="1:20" x14ac:dyDescent="0.25">
      <c r="A1410">
        <v>2021022723</v>
      </c>
      <c r="B1410">
        <v>7</v>
      </c>
      <c r="C1410" s="8">
        <v>0.54310000000000003</v>
      </c>
      <c r="D1410" s="6">
        <f t="shared" si="252"/>
        <v>81465</v>
      </c>
      <c r="E1410" s="60">
        <v>0.35304999999999997</v>
      </c>
      <c r="F1410" s="6">
        <f t="shared" si="261"/>
        <v>0</v>
      </c>
      <c r="G1410" s="7">
        <v>3.0890000000000001E-2</v>
      </c>
      <c r="H1410" s="6">
        <f t="shared" si="253"/>
        <v>386.125</v>
      </c>
      <c r="I1410" s="7">
        <v>0</v>
      </c>
      <c r="J1410" s="6">
        <f t="shared" si="254"/>
        <v>0</v>
      </c>
      <c r="K1410" s="20"/>
      <c r="L1410" s="6">
        <f t="shared" si="255"/>
        <v>64000</v>
      </c>
      <c r="M1410" s="6">
        <f t="shared" si="256"/>
        <v>386.125</v>
      </c>
      <c r="N1410" s="6">
        <f t="shared" si="257"/>
        <v>0</v>
      </c>
      <c r="O1410" s="6">
        <f t="shared" si="258"/>
        <v>17078.875</v>
      </c>
      <c r="P1410" s="6">
        <f t="shared" si="263"/>
        <v>-2929</v>
      </c>
      <c r="Q1410" s="11">
        <f t="shared" si="259"/>
        <v>1350000</v>
      </c>
      <c r="R1410" s="11">
        <f t="shared" si="260"/>
        <v>17078.875</v>
      </c>
      <c r="S1410" s="11">
        <f t="shared" si="262"/>
        <v>0</v>
      </c>
      <c r="T1410" s="20"/>
    </row>
    <row r="1411" spans="1:20" x14ac:dyDescent="0.25">
      <c r="A1411">
        <v>2021022724</v>
      </c>
      <c r="B1411">
        <v>7</v>
      </c>
      <c r="C1411" s="8">
        <v>0.52183000000000002</v>
      </c>
      <c r="D1411" s="6">
        <f t="shared" si="252"/>
        <v>78274.5</v>
      </c>
      <c r="E1411" s="60">
        <v>0.20974999999999999</v>
      </c>
      <c r="F1411" s="6">
        <f t="shared" si="261"/>
        <v>0</v>
      </c>
      <c r="G1411" s="7">
        <v>3.3300000000000003E-2</v>
      </c>
      <c r="H1411" s="6">
        <f t="shared" si="253"/>
        <v>416.25000000000006</v>
      </c>
      <c r="I1411" s="7">
        <v>0</v>
      </c>
      <c r="J1411" s="6">
        <f t="shared" si="254"/>
        <v>0</v>
      </c>
      <c r="K1411" s="20"/>
      <c r="L1411" s="6">
        <f t="shared" si="255"/>
        <v>64000</v>
      </c>
      <c r="M1411" s="6">
        <f t="shared" si="256"/>
        <v>416.25000000000006</v>
      </c>
      <c r="N1411" s="6">
        <f t="shared" si="257"/>
        <v>0</v>
      </c>
      <c r="O1411" s="6">
        <f t="shared" si="258"/>
        <v>13858.25</v>
      </c>
      <c r="P1411" s="6">
        <f t="shared" si="263"/>
        <v>-3220.625</v>
      </c>
      <c r="Q1411" s="11">
        <f t="shared" si="259"/>
        <v>1350000</v>
      </c>
      <c r="R1411" s="11">
        <f t="shared" si="260"/>
        <v>13858.25</v>
      </c>
      <c r="S1411" s="11">
        <f t="shared" si="262"/>
        <v>0</v>
      </c>
      <c r="T1411" s="20"/>
    </row>
    <row r="1412" spans="1:20" x14ac:dyDescent="0.25">
      <c r="A1412">
        <v>2021022801</v>
      </c>
      <c r="B1412">
        <v>1</v>
      </c>
      <c r="C1412" s="8">
        <v>0.50302000000000002</v>
      </c>
      <c r="D1412" s="6">
        <f t="shared" si="252"/>
        <v>75453</v>
      </c>
      <c r="E1412" s="60">
        <v>0.18997</v>
      </c>
      <c r="F1412" s="6">
        <f t="shared" si="261"/>
        <v>0</v>
      </c>
      <c r="G1412" s="7">
        <v>2.5440000000000001E-2</v>
      </c>
      <c r="H1412" s="6">
        <f t="shared" si="253"/>
        <v>318</v>
      </c>
      <c r="I1412" s="7">
        <v>0</v>
      </c>
      <c r="J1412" s="6">
        <f t="shared" si="254"/>
        <v>0</v>
      </c>
      <c r="K1412" s="20"/>
      <c r="L1412" s="6">
        <f t="shared" si="255"/>
        <v>64000</v>
      </c>
      <c r="M1412" s="6">
        <f t="shared" si="256"/>
        <v>318</v>
      </c>
      <c r="N1412" s="6">
        <f t="shared" si="257"/>
        <v>0</v>
      </c>
      <c r="O1412" s="6">
        <f t="shared" si="258"/>
        <v>11135</v>
      </c>
      <c r="P1412" s="6">
        <f t="shared" si="263"/>
        <v>-2723.25</v>
      </c>
      <c r="Q1412" s="11">
        <f t="shared" si="259"/>
        <v>1350000</v>
      </c>
      <c r="R1412" s="11">
        <f t="shared" si="260"/>
        <v>11135</v>
      </c>
      <c r="S1412" s="11">
        <f t="shared" si="262"/>
        <v>0</v>
      </c>
      <c r="T1412" s="20"/>
    </row>
    <row r="1413" spans="1:20" x14ac:dyDescent="0.25">
      <c r="A1413">
        <v>2021022802</v>
      </c>
      <c r="B1413">
        <v>1</v>
      </c>
      <c r="C1413" s="8">
        <v>0.49071999999999999</v>
      </c>
      <c r="D1413" s="6">
        <f t="shared" ref="D1413:D1476" si="264">D$18*C1413</f>
        <v>73608</v>
      </c>
      <c r="E1413" s="60">
        <v>0.17452999999999999</v>
      </c>
      <c r="F1413" s="6">
        <f t="shared" si="261"/>
        <v>0</v>
      </c>
      <c r="G1413" s="7">
        <v>2.1270000000000001E-2</v>
      </c>
      <c r="H1413" s="6">
        <f t="shared" ref="H1413:H1476" si="265">H$18*G1413</f>
        <v>265.875</v>
      </c>
      <c r="I1413" s="7">
        <v>0</v>
      </c>
      <c r="J1413" s="6">
        <f t="shared" ref="J1413:J1476" si="266">I1413*J$18</f>
        <v>0</v>
      </c>
      <c r="K1413" s="20"/>
      <c r="L1413" s="6">
        <f t="shared" si="255"/>
        <v>64000</v>
      </c>
      <c r="M1413" s="6">
        <f t="shared" si="256"/>
        <v>265.875</v>
      </c>
      <c r="N1413" s="6">
        <f t="shared" si="257"/>
        <v>0</v>
      </c>
      <c r="O1413" s="6">
        <f t="shared" si="258"/>
        <v>9342.125</v>
      </c>
      <c r="P1413" s="6">
        <f t="shared" si="263"/>
        <v>-1792.875</v>
      </c>
      <c r="Q1413" s="11">
        <f t="shared" si="259"/>
        <v>1350000</v>
      </c>
      <c r="R1413" s="11">
        <f t="shared" si="260"/>
        <v>9342.125</v>
      </c>
      <c r="S1413" s="11">
        <f t="shared" si="262"/>
        <v>0</v>
      </c>
      <c r="T1413" s="20"/>
    </row>
    <row r="1414" spans="1:20" x14ac:dyDescent="0.25">
      <c r="A1414">
        <v>2021022803</v>
      </c>
      <c r="B1414">
        <v>1</v>
      </c>
      <c r="C1414" s="8">
        <v>0.48411999999999999</v>
      </c>
      <c r="D1414" s="6">
        <f t="shared" si="264"/>
        <v>72618</v>
      </c>
      <c r="E1414" s="60">
        <v>0.31058000000000002</v>
      </c>
      <c r="F1414" s="6">
        <f t="shared" si="261"/>
        <v>0</v>
      </c>
      <c r="G1414" s="7">
        <v>2.5090000000000001E-2</v>
      </c>
      <c r="H1414" s="6">
        <f t="shared" si="265"/>
        <v>313.625</v>
      </c>
      <c r="I1414" s="7">
        <v>0</v>
      </c>
      <c r="J1414" s="6">
        <f t="shared" si="266"/>
        <v>0</v>
      </c>
      <c r="K1414" s="20"/>
      <c r="L1414" s="6">
        <f t="shared" si="255"/>
        <v>64000</v>
      </c>
      <c r="M1414" s="6">
        <f t="shared" si="256"/>
        <v>313.625</v>
      </c>
      <c r="N1414" s="6">
        <f t="shared" si="257"/>
        <v>0</v>
      </c>
      <c r="O1414" s="6">
        <f t="shared" si="258"/>
        <v>8304.375</v>
      </c>
      <c r="P1414" s="6">
        <f t="shared" si="263"/>
        <v>-1037.75</v>
      </c>
      <c r="Q1414" s="11">
        <f t="shared" si="259"/>
        <v>1350000</v>
      </c>
      <c r="R1414" s="11">
        <f t="shared" si="260"/>
        <v>8304.375</v>
      </c>
      <c r="S1414" s="11">
        <f t="shared" si="262"/>
        <v>0</v>
      </c>
      <c r="T1414" s="20"/>
    </row>
    <row r="1415" spans="1:20" x14ac:dyDescent="0.25">
      <c r="A1415">
        <v>2021022804</v>
      </c>
      <c r="B1415">
        <v>1</v>
      </c>
      <c r="C1415" s="8">
        <v>0.47966999999999999</v>
      </c>
      <c r="D1415" s="6">
        <f t="shared" si="264"/>
        <v>71950.5</v>
      </c>
      <c r="E1415" s="60">
        <v>0.49808000000000002</v>
      </c>
      <c r="F1415" s="6">
        <f t="shared" si="261"/>
        <v>0</v>
      </c>
      <c r="G1415" s="7">
        <v>2.785E-2</v>
      </c>
      <c r="H1415" s="6">
        <f t="shared" si="265"/>
        <v>348.125</v>
      </c>
      <c r="I1415" s="7">
        <v>0</v>
      </c>
      <c r="J1415" s="6">
        <f t="shared" si="266"/>
        <v>0</v>
      </c>
      <c r="K1415" s="20"/>
      <c r="L1415" s="6">
        <f t="shared" si="255"/>
        <v>64000</v>
      </c>
      <c r="M1415" s="6">
        <f t="shared" si="256"/>
        <v>348.125</v>
      </c>
      <c r="N1415" s="6">
        <f t="shared" si="257"/>
        <v>0</v>
      </c>
      <c r="O1415" s="6">
        <f t="shared" si="258"/>
        <v>7602.375</v>
      </c>
      <c r="P1415" s="6">
        <f t="shared" si="263"/>
        <v>-702</v>
      </c>
      <c r="Q1415" s="11">
        <f t="shared" si="259"/>
        <v>1350000</v>
      </c>
      <c r="R1415" s="11">
        <f t="shared" si="260"/>
        <v>7602.375</v>
      </c>
      <c r="S1415" s="11">
        <f t="shared" si="262"/>
        <v>0</v>
      </c>
      <c r="T1415" s="20"/>
    </row>
    <row r="1416" spans="1:20" x14ac:dyDescent="0.25">
      <c r="A1416">
        <v>2021022805</v>
      </c>
      <c r="B1416">
        <v>1</v>
      </c>
      <c r="C1416" s="8">
        <v>0.4819</v>
      </c>
      <c r="D1416" s="6">
        <f t="shared" si="264"/>
        <v>72285</v>
      </c>
      <c r="E1416" s="60">
        <v>0.62685999999999997</v>
      </c>
      <c r="F1416" s="6">
        <f t="shared" si="261"/>
        <v>0</v>
      </c>
      <c r="G1416" s="7">
        <v>3.1210000000000002E-2</v>
      </c>
      <c r="H1416" s="6">
        <f t="shared" si="265"/>
        <v>390.125</v>
      </c>
      <c r="I1416" s="7">
        <v>0</v>
      </c>
      <c r="J1416" s="6">
        <f t="shared" si="266"/>
        <v>0</v>
      </c>
      <c r="K1416" s="20"/>
      <c r="L1416" s="6">
        <f t="shared" si="255"/>
        <v>64000</v>
      </c>
      <c r="M1416" s="6">
        <f t="shared" si="256"/>
        <v>390.125</v>
      </c>
      <c r="N1416" s="6">
        <f t="shared" si="257"/>
        <v>0</v>
      </c>
      <c r="O1416" s="6">
        <f t="shared" si="258"/>
        <v>7894.875</v>
      </c>
      <c r="P1416" s="6">
        <f t="shared" si="263"/>
        <v>292.5</v>
      </c>
      <c r="Q1416" s="11">
        <f t="shared" si="259"/>
        <v>1350000</v>
      </c>
      <c r="R1416" s="11">
        <f t="shared" si="260"/>
        <v>7894.875</v>
      </c>
      <c r="S1416" s="11">
        <f t="shared" si="262"/>
        <v>0</v>
      </c>
      <c r="T1416" s="20"/>
    </row>
    <row r="1417" spans="1:20" x14ac:dyDescent="0.25">
      <c r="A1417">
        <v>2021022806</v>
      </c>
      <c r="B1417">
        <v>1</v>
      </c>
      <c r="C1417" s="8">
        <v>0.48930000000000001</v>
      </c>
      <c r="D1417" s="6">
        <f t="shared" si="264"/>
        <v>73395</v>
      </c>
      <c r="E1417" s="60">
        <v>0.70789000000000002</v>
      </c>
      <c r="F1417" s="6">
        <f t="shared" si="261"/>
        <v>0</v>
      </c>
      <c r="G1417" s="7">
        <v>2.5749999999999999E-2</v>
      </c>
      <c r="H1417" s="6">
        <f t="shared" si="265"/>
        <v>321.875</v>
      </c>
      <c r="I1417" s="7">
        <v>0</v>
      </c>
      <c r="J1417" s="6">
        <f t="shared" si="266"/>
        <v>0</v>
      </c>
      <c r="K1417" s="20"/>
      <c r="L1417" s="6">
        <f t="shared" si="255"/>
        <v>64000</v>
      </c>
      <c r="M1417" s="6">
        <f t="shared" si="256"/>
        <v>321.875</v>
      </c>
      <c r="N1417" s="6">
        <f t="shared" si="257"/>
        <v>0</v>
      </c>
      <c r="O1417" s="6">
        <f t="shared" si="258"/>
        <v>9073.125</v>
      </c>
      <c r="P1417" s="6">
        <f t="shared" si="263"/>
        <v>1178.25</v>
      </c>
      <c r="Q1417" s="11">
        <f t="shared" si="259"/>
        <v>1350000</v>
      </c>
      <c r="R1417" s="11">
        <f t="shared" si="260"/>
        <v>9073.125</v>
      </c>
      <c r="S1417" s="11">
        <f t="shared" si="262"/>
        <v>0</v>
      </c>
      <c r="T1417" s="20"/>
    </row>
    <row r="1418" spans="1:20" x14ac:dyDescent="0.25">
      <c r="A1418">
        <v>2021022807</v>
      </c>
      <c r="B1418">
        <v>1</v>
      </c>
      <c r="C1418" s="8">
        <v>0.50155000000000005</v>
      </c>
      <c r="D1418" s="6">
        <f t="shared" si="264"/>
        <v>75232.500000000015</v>
      </c>
      <c r="E1418" s="60">
        <v>0.78197000000000005</v>
      </c>
      <c r="F1418" s="6">
        <f t="shared" si="261"/>
        <v>0</v>
      </c>
      <c r="G1418" s="7">
        <v>1.9179999999999999E-2</v>
      </c>
      <c r="H1418" s="6">
        <f t="shared" si="265"/>
        <v>239.75</v>
      </c>
      <c r="I1418" s="7">
        <v>0</v>
      </c>
      <c r="J1418" s="6">
        <f t="shared" si="266"/>
        <v>0</v>
      </c>
      <c r="K1418" s="20"/>
      <c r="L1418" s="6">
        <f t="shared" si="255"/>
        <v>64000</v>
      </c>
      <c r="M1418" s="6">
        <f t="shared" si="256"/>
        <v>239.75</v>
      </c>
      <c r="N1418" s="6">
        <f t="shared" si="257"/>
        <v>0</v>
      </c>
      <c r="O1418" s="6">
        <f t="shared" si="258"/>
        <v>10992.750000000015</v>
      </c>
      <c r="P1418" s="6">
        <f t="shared" si="263"/>
        <v>1919.6250000000146</v>
      </c>
      <c r="Q1418" s="11">
        <f t="shared" si="259"/>
        <v>1350000</v>
      </c>
      <c r="R1418" s="11">
        <f t="shared" si="260"/>
        <v>10992.750000000015</v>
      </c>
      <c r="S1418" s="11">
        <f t="shared" si="262"/>
        <v>0</v>
      </c>
      <c r="T1418" s="20"/>
    </row>
    <row r="1419" spans="1:20" x14ac:dyDescent="0.25">
      <c r="A1419">
        <v>2021022808</v>
      </c>
      <c r="B1419">
        <v>1</v>
      </c>
      <c r="C1419" s="8">
        <v>0.51576</v>
      </c>
      <c r="D1419" s="6">
        <f t="shared" si="264"/>
        <v>77364</v>
      </c>
      <c r="E1419" s="60">
        <v>0.81506000000000001</v>
      </c>
      <c r="F1419" s="6">
        <f t="shared" si="261"/>
        <v>0</v>
      </c>
      <c r="G1419" s="7">
        <v>2.017E-2</v>
      </c>
      <c r="H1419" s="6">
        <f t="shared" si="265"/>
        <v>252.125</v>
      </c>
      <c r="I1419" s="7">
        <v>8.3430000000000004E-2</v>
      </c>
      <c r="J1419" s="6">
        <f t="shared" si="266"/>
        <v>6674.4000000000005</v>
      </c>
      <c r="K1419" s="20"/>
      <c r="L1419" s="6">
        <f t="shared" si="255"/>
        <v>64000</v>
      </c>
      <c r="M1419" s="6">
        <f t="shared" si="256"/>
        <v>252.125</v>
      </c>
      <c r="N1419" s="6">
        <f t="shared" si="257"/>
        <v>6674.4000000000005</v>
      </c>
      <c r="O1419" s="6">
        <f t="shared" si="258"/>
        <v>6437.4749999999995</v>
      </c>
      <c r="P1419" s="6">
        <f t="shared" si="263"/>
        <v>-4555.2750000000151</v>
      </c>
      <c r="Q1419" s="11">
        <f t="shared" si="259"/>
        <v>1350000</v>
      </c>
      <c r="R1419" s="11">
        <f t="shared" si="260"/>
        <v>6437.4749999999995</v>
      </c>
      <c r="S1419" s="11">
        <f t="shared" si="262"/>
        <v>0</v>
      </c>
      <c r="T1419" s="20"/>
    </row>
    <row r="1420" spans="1:20" x14ac:dyDescent="0.25">
      <c r="A1420">
        <v>2021022809</v>
      </c>
      <c r="B1420">
        <v>1</v>
      </c>
      <c r="C1420" s="8">
        <v>0.53576999999999997</v>
      </c>
      <c r="D1420" s="6">
        <f t="shared" si="264"/>
        <v>80365.5</v>
      </c>
      <c r="E1420" s="60">
        <v>0.81179999999999997</v>
      </c>
      <c r="F1420" s="6">
        <f t="shared" si="261"/>
        <v>0</v>
      </c>
      <c r="G1420" s="7">
        <v>2.801E-2</v>
      </c>
      <c r="H1420" s="6">
        <f t="shared" si="265"/>
        <v>350.125</v>
      </c>
      <c r="I1420" s="7">
        <v>0.40410000000000001</v>
      </c>
      <c r="J1420" s="6">
        <f t="shared" si="266"/>
        <v>32328</v>
      </c>
      <c r="K1420" s="20"/>
      <c r="L1420" s="6">
        <f t="shared" si="255"/>
        <v>64000</v>
      </c>
      <c r="M1420" s="6">
        <f t="shared" si="256"/>
        <v>350.125</v>
      </c>
      <c r="N1420" s="6">
        <f t="shared" si="257"/>
        <v>16015.375</v>
      </c>
      <c r="O1420" s="6">
        <f t="shared" si="258"/>
        <v>0</v>
      </c>
      <c r="P1420" s="6">
        <f t="shared" si="263"/>
        <v>-6437.4749999999995</v>
      </c>
      <c r="Q1420" s="11">
        <f t="shared" si="259"/>
        <v>1350000</v>
      </c>
      <c r="R1420" s="11">
        <f t="shared" si="260"/>
        <v>0</v>
      </c>
      <c r="S1420" s="11">
        <f t="shared" si="262"/>
        <v>0</v>
      </c>
      <c r="T1420" s="20"/>
    </row>
    <row r="1421" spans="1:20" x14ac:dyDescent="0.25">
      <c r="A1421">
        <v>2021022810</v>
      </c>
      <c r="B1421">
        <v>1</v>
      </c>
      <c r="C1421" s="8">
        <v>0.55406</v>
      </c>
      <c r="D1421" s="6">
        <f t="shared" si="264"/>
        <v>83109</v>
      </c>
      <c r="E1421" s="60">
        <v>0.82855999999999996</v>
      </c>
      <c r="F1421" s="6">
        <f t="shared" si="261"/>
        <v>0</v>
      </c>
      <c r="G1421" s="7">
        <v>3.4369999999999998E-2</v>
      </c>
      <c r="H1421" s="6">
        <f t="shared" si="265"/>
        <v>429.625</v>
      </c>
      <c r="I1421" s="7">
        <v>0.59253</v>
      </c>
      <c r="J1421" s="6">
        <f t="shared" si="266"/>
        <v>47402.400000000001</v>
      </c>
      <c r="K1421" s="20"/>
      <c r="L1421" s="6">
        <f t="shared" si="255"/>
        <v>64000</v>
      </c>
      <c r="M1421" s="6">
        <f t="shared" si="256"/>
        <v>429.625</v>
      </c>
      <c r="N1421" s="6">
        <f t="shared" si="257"/>
        <v>18679.375</v>
      </c>
      <c r="O1421" s="6">
        <f t="shared" si="258"/>
        <v>0</v>
      </c>
      <c r="P1421" s="6">
        <f t="shared" si="263"/>
        <v>0</v>
      </c>
      <c r="Q1421" s="11">
        <f t="shared" si="259"/>
        <v>1350000</v>
      </c>
      <c r="R1421" s="11">
        <f t="shared" si="260"/>
        <v>0</v>
      </c>
      <c r="S1421" s="11">
        <f t="shared" si="262"/>
        <v>0</v>
      </c>
      <c r="T1421" s="20"/>
    </row>
    <row r="1422" spans="1:20" x14ac:dyDescent="0.25">
      <c r="A1422">
        <v>2021022811</v>
      </c>
      <c r="B1422">
        <v>1</v>
      </c>
      <c r="C1422" s="8">
        <v>0.56571000000000005</v>
      </c>
      <c r="D1422" s="6">
        <f t="shared" si="264"/>
        <v>84856.5</v>
      </c>
      <c r="E1422" s="60">
        <v>0.88551000000000002</v>
      </c>
      <c r="F1422" s="6">
        <f t="shared" si="261"/>
        <v>0</v>
      </c>
      <c r="G1422" s="7">
        <v>3.6630000000000003E-2</v>
      </c>
      <c r="H1422" s="6">
        <f t="shared" si="265"/>
        <v>457.87500000000006</v>
      </c>
      <c r="I1422" s="7">
        <v>0.63353999999999999</v>
      </c>
      <c r="J1422" s="6">
        <f t="shared" si="266"/>
        <v>50683.199999999997</v>
      </c>
      <c r="K1422" s="20"/>
      <c r="L1422" s="6">
        <f t="shared" si="255"/>
        <v>64000</v>
      </c>
      <c r="M1422" s="6">
        <f t="shared" si="256"/>
        <v>457.87500000000006</v>
      </c>
      <c r="N1422" s="6">
        <f t="shared" si="257"/>
        <v>20398.625</v>
      </c>
      <c r="O1422" s="6">
        <f t="shared" si="258"/>
        <v>0</v>
      </c>
      <c r="P1422" s="6">
        <f t="shared" si="263"/>
        <v>0</v>
      </c>
      <c r="Q1422" s="11">
        <f t="shared" si="259"/>
        <v>1350000</v>
      </c>
      <c r="R1422" s="11">
        <f t="shared" si="260"/>
        <v>0</v>
      </c>
      <c r="S1422" s="11">
        <f t="shared" si="262"/>
        <v>0</v>
      </c>
      <c r="T1422" s="20"/>
    </row>
    <row r="1423" spans="1:20" x14ac:dyDescent="0.25">
      <c r="A1423">
        <v>2021022812</v>
      </c>
      <c r="B1423">
        <v>1</v>
      </c>
      <c r="C1423" s="8">
        <v>0.56884999999999997</v>
      </c>
      <c r="D1423" s="6">
        <f t="shared" si="264"/>
        <v>85327.5</v>
      </c>
      <c r="E1423" s="60">
        <v>0.91503999999999996</v>
      </c>
      <c r="F1423" s="6">
        <f t="shared" si="261"/>
        <v>0</v>
      </c>
      <c r="G1423" s="7">
        <v>4.2380000000000001E-2</v>
      </c>
      <c r="H1423" s="6">
        <f t="shared" si="265"/>
        <v>529.75</v>
      </c>
      <c r="I1423" s="7">
        <v>0.64136000000000004</v>
      </c>
      <c r="J1423" s="6">
        <f t="shared" si="266"/>
        <v>51308.800000000003</v>
      </c>
      <c r="K1423" s="20"/>
      <c r="L1423" s="6">
        <f t="shared" si="255"/>
        <v>64000</v>
      </c>
      <c r="M1423" s="6">
        <f t="shared" si="256"/>
        <v>529.75</v>
      </c>
      <c r="N1423" s="6">
        <f t="shared" si="257"/>
        <v>20797.75</v>
      </c>
      <c r="O1423" s="6">
        <f t="shared" si="258"/>
        <v>0</v>
      </c>
      <c r="P1423" s="6">
        <f t="shared" si="263"/>
        <v>0</v>
      </c>
      <c r="Q1423" s="11">
        <f t="shared" si="259"/>
        <v>1350000</v>
      </c>
      <c r="R1423" s="11">
        <f t="shared" si="260"/>
        <v>0</v>
      </c>
      <c r="S1423" s="11">
        <f t="shared" si="262"/>
        <v>0</v>
      </c>
      <c r="T1423" s="20"/>
    </row>
    <row r="1424" spans="1:20" x14ac:dyDescent="0.25">
      <c r="A1424">
        <v>2021022813</v>
      </c>
      <c r="B1424">
        <v>1</v>
      </c>
      <c r="C1424" s="8">
        <v>0.56964000000000004</v>
      </c>
      <c r="D1424" s="6">
        <f t="shared" si="264"/>
        <v>85446</v>
      </c>
      <c r="E1424" s="60">
        <v>0.90198</v>
      </c>
      <c r="F1424" s="6">
        <f t="shared" si="261"/>
        <v>0</v>
      </c>
      <c r="G1424" s="7">
        <v>4.9680000000000002E-2</v>
      </c>
      <c r="H1424" s="6">
        <f t="shared" si="265"/>
        <v>621</v>
      </c>
      <c r="I1424" s="7">
        <v>0.62346999999999997</v>
      </c>
      <c r="J1424" s="6">
        <f t="shared" si="266"/>
        <v>49877.599999999999</v>
      </c>
      <c r="K1424" s="20"/>
      <c r="L1424" s="6">
        <f t="shared" si="255"/>
        <v>64000</v>
      </c>
      <c r="M1424" s="6">
        <f t="shared" si="256"/>
        <v>621</v>
      </c>
      <c r="N1424" s="6">
        <f t="shared" si="257"/>
        <v>20825</v>
      </c>
      <c r="O1424" s="6">
        <f t="shared" si="258"/>
        <v>0</v>
      </c>
      <c r="P1424" s="6">
        <f t="shared" si="263"/>
        <v>0</v>
      </c>
      <c r="Q1424" s="11">
        <f t="shared" si="259"/>
        <v>1350000</v>
      </c>
      <c r="R1424" s="11">
        <f t="shared" si="260"/>
        <v>0</v>
      </c>
      <c r="S1424" s="11">
        <f t="shared" si="262"/>
        <v>0</v>
      </c>
      <c r="T1424" s="20"/>
    </row>
    <row r="1425" spans="1:20" x14ac:dyDescent="0.25">
      <c r="A1425">
        <v>2021022814</v>
      </c>
      <c r="B1425">
        <v>1</v>
      </c>
      <c r="C1425" s="8">
        <v>0.56718999999999997</v>
      </c>
      <c r="D1425" s="6">
        <f t="shared" si="264"/>
        <v>85078.5</v>
      </c>
      <c r="E1425" s="60">
        <v>0.89639999999999997</v>
      </c>
      <c r="F1425" s="6">
        <f t="shared" si="261"/>
        <v>0</v>
      </c>
      <c r="G1425" s="7">
        <v>6.0269999999999997E-2</v>
      </c>
      <c r="H1425" s="6">
        <f t="shared" si="265"/>
        <v>753.375</v>
      </c>
      <c r="I1425" s="7">
        <v>0.65388999999999997</v>
      </c>
      <c r="J1425" s="6">
        <f t="shared" si="266"/>
        <v>52311.199999999997</v>
      </c>
      <c r="K1425" s="20"/>
      <c r="L1425" s="6">
        <f t="shared" si="255"/>
        <v>64000</v>
      </c>
      <c r="M1425" s="6">
        <f t="shared" si="256"/>
        <v>753.375</v>
      </c>
      <c r="N1425" s="6">
        <f t="shared" si="257"/>
        <v>20325.125</v>
      </c>
      <c r="O1425" s="6">
        <f t="shared" si="258"/>
        <v>0</v>
      </c>
      <c r="P1425" s="6">
        <f t="shared" si="263"/>
        <v>0</v>
      </c>
      <c r="Q1425" s="11">
        <f t="shared" si="259"/>
        <v>1350000</v>
      </c>
      <c r="R1425" s="11">
        <f t="shared" si="260"/>
        <v>0</v>
      </c>
      <c r="S1425" s="11">
        <f t="shared" si="262"/>
        <v>0</v>
      </c>
      <c r="T1425" s="20"/>
    </row>
    <row r="1426" spans="1:20" x14ac:dyDescent="0.25">
      <c r="A1426">
        <v>2021022815</v>
      </c>
      <c r="B1426">
        <v>1</v>
      </c>
      <c r="C1426" s="8">
        <v>0.56262999999999996</v>
      </c>
      <c r="D1426" s="6">
        <f t="shared" si="264"/>
        <v>84394.5</v>
      </c>
      <c r="E1426" s="60">
        <v>0.95491000000000004</v>
      </c>
      <c r="F1426" s="6">
        <f t="shared" si="261"/>
        <v>0</v>
      </c>
      <c r="G1426" s="7">
        <v>5.2069999999999998E-2</v>
      </c>
      <c r="H1426" s="6">
        <f t="shared" si="265"/>
        <v>650.875</v>
      </c>
      <c r="I1426" s="7">
        <v>0.62782000000000004</v>
      </c>
      <c r="J1426" s="6">
        <f t="shared" si="266"/>
        <v>50225.600000000006</v>
      </c>
      <c r="K1426" s="20"/>
      <c r="L1426" s="6">
        <f t="shared" si="255"/>
        <v>64000</v>
      </c>
      <c r="M1426" s="6">
        <f t="shared" si="256"/>
        <v>650.875</v>
      </c>
      <c r="N1426" s="6">
        <f t="shared" si="257"/>
        <v>19743.625</v>
      </c>
      <c r="O1426" s="6">
        <f t="shared" si="258"/>
        <v>0</v>
      </c>
      <c r="P1426" s="6">
        <f t="shared" si="263"/>
        <v>0</v>
      </c>
      <c r="Q1426" s="11">
        <f t="shared" si="259"/>
        <v>1350000</v>
      </c>
      <c r="R1426" s="11">
        <f t="shared" si="260"/>
        <v>0</v>
      </c>
      <c r="S1426" s="11">
        <f t="shared" si="262"/>
        <v>0</v>
      </c>
      <c r="T1426" s="20"/>
    </row>
    <row r="1427" spans="1:20" x14ac:dyDescent="0.25">
      <c r="A1427">
        <v>2021022816</v>
      </c>
      <c r="B1427">
        <v>1</v>
      </c>
      <c r="C1427" s="8">
        <v>0.56186999999999998</v>
      </c>
      <c r="D1427" s="6">
        <f t="shared" si="264"/>
        <v>84280.5</v>
      </c>
      <c r="E1427" s="60">
        <v>0.96214999999999995</v>
      </c>
      <c r="F1427" s="6">
        <f t="shared" si="261"/>
        <v>0</v>
      </c>
      <c r="G1427" s="7">
        <v>4.2729999999999997E-2</v>
      </c>
      <c r="H1427" s="6">
        <f t="shared" si="265"/>
        <v>534.125</v>
      </c>
      <c r="I1427" s="7">
        <v>0.46839999999999998</v>
      </c>
      <c r="J1427" s="6">
        <f t="shared" si="266"/>
        <v>37472</v>
      </c>
      <c r="K1427" s="20"/>
      <c r="L1427" s="6">
        <f t="shared" si="255"/>
        <v>64000</v>
      </c>
      <c r="M1427" s="6">
        <f t="shared" si="256"/>
        <v>534.125</v>
      </c>
      <c r="N1427" s="6">
        <f t="shared" si="257"/>
        <v>19746.375</v>
      </c>
      <c r="O1427" s="6">
        <f t="shared" si="258"/>
        <v>0</v>
      </c>
      <c r="P1427" s="6">
        <f t="shared" si="263"/>
        <v>0</v>
      </c>
      <c r="Q1427" s="11">
        <f t="shared" si="259"/>
        <v>1350000</v>
      </c>
      <c r="R1427" s="11">
        <f t="shared" si="260"/>
        <v>0</v>
      </c>
      <c r="S1427" s="11">
        <f t="shared" si="262"/>
        <v>0</v>
      </c>
      <c r="T1427" s="20"/>
    </row>
    <row r="1428" spans="1:20" x14ac:dyDescent="0.25">
      <c r="A1428">
        <v>2021022817</v>
      </c>
      <c r="B1428">
        <v>1</v>
      </c>
      <c r="C1428" s="8">
        <v>0.57033</v>
      </c>
      <c r="D1428" s="6">
        <f t="shared" si="264"/>
        <v>85549.5</v>
      </c>
      <c r="E1428" s="60">
        <v>0.94493000000000005</v>
      </c>
      <c r="F1428" s="6">
        <f t="shared" si="261"/>
        <v>0</v>
      </c>
      <c r="G1428" s="7">
        <v>5.602E-2</v>
      </c>
      <c r="H1428" s="6">
        <f t="shared" si="265"/>
        <v>700.25</v>
      </c>
      <c r="I1428" s="7">
        <v>0.13861999999999999</v>
      </c>
      <c r="J1428" s="6">
        <f t="shared" si="266"/>
        <v>11089.6</v>
      </c>
      <c r="K1428" s="20"/>
      <c r="L1428" s="6">
        <f t="shared" ref="L1428:L1491" si="267">IF(D1428-F1428&gt;C$17,C$17,D1428-F1428)</f>
        <v>64000</v>
      </c>
      <c r="M1428" s="6">
        <f t="shared" ref="M1428:M1491" si="268">IF(D1428-F1428-L1428&gt;H1428,H1428,D1428-F1428-L1428)</f>
        <v>700.25</v>
      </c>
      <c r="N1428" s="6">
        <f t="shared" ref="N1428:N1491" si="269">IF(D1428-F1428-L1428-M1428&gt;J1428,J1428,D1428-F1428-L1428-M1428)</f>
        <v>11089.6</v>
      </c>
      <c r="O1428" s="6">
        <f t="shared" ref="O1428:O1491" si="270">D1428-F1428-L1428-M1428-N1428</f>
        <v>9759.65</v>
      </c>
      <c r="P1428" s="6">
        <f t="shared" si="263"/>
        <v>9759.65</v>
      </c>
      <c r="Q1428" s="11">
        <f t="shared" ref="Q1428:Q1491" si="271">IF(AA$25*P$17-AA$24+Q1427-O1428&gt;Q$19,Q$19,IF(AA$25*P$17-AA$24+Q1427-O1428&lt;0,0,AA$25*P$17-AA$24+Q1427-O1428))</f>
        <v>1350000</v>
      </c>
      <c r="R1428" s="11">
        <f t="shared" ref="R1428:R1491" si="272">IF(Q1427-Q1428+P$17-AA$24&lt;O1428,Q1427-Q1428+P$17-AA$24,O1428)</f>
        <v>9759.65</v>
      </c>
      <c r="S1428" s="11">
        <f t="shared" si="262"/>
        <v>0</v>
      </c>
      <c r="T1428" s="20"/>
    </row>
    <row r="1429" spans="1:20" x14ac:dyDescent="0.25">
      <c r="A1429">
        <v>2021022818</v>
      </c>
      <c r="B1429">
        <v>1</v>
      </c>
      <c r="C1429" s="8">
        <v>0.58545000000000003</v>
      </c>
      <c r="D1429" s="6">
        <f t="shared" si="264"/>
        <v>87817.5</v>
      </c>
      <c r="E1429" s="60">
        <v>0.93525000000000003</v>
      </c>
      <c r="F1429" s="6">
        <f t="shared" ref="F1429:F1492" si="273">F$18*E1429</f>
        <v>0</v>
      </c>
      <c r="G1429" s="7">
        <v>7.2410000000000002E-2</v>
      </c>
      <c r="H1429" s="6">
        <f t="shared" si="265"/>
        <v>905.125</v>
      </c>
      <c r="I1429" s="7">
        <v>3.7599999999999999E-3</v>
      </c>
      <c r="J1429" s="6">
        <f t="shared" si="266"/>
        <v>300.8</v>
      </c>
      <c r="K1429" s="20"/>
      <c r="L1429" s="6">
        <f t="shared" si="267"/>
        <v>64000</v>
      </c>
      <c r="M1429" s="6">
        <f t="shared" si="268"/>
        <v>905.125</v>
      </c>
      <c r="N1429" s="6">
        <f t="shared" si="269"/>
        <v>300.8</v>
      </c>
      <c r="O1429" s="6">
        <f t="shared" si="270"/>
        <v>22611.575000000001</v>
      </c>
      <c r="P1429" s="6">
        <f t="shared" si="263"/>
        <v>12851.925000000001</v>
      </c>
      <c r="Q1429" s="11">
        <f t="shared" si="271"/>
        <v>1350000</v>
      </c>
      <c r="R1429" s="11">
        <f t="shared" si="272"/>
        <v>22611.575000000001</v>
      </c>
      <c r="S1429" s="11">
        <f t="shared" ref="S1429:S1492" si="274">O1429-R1429</f>
        <v>0</v>
      </c>
      <c r="T1429" s="20"/>
    </row>
    <row r="1430" spans="1:20" x14ac:dyDescent="0.25">
      <c r="A1430">
        <v>2021022819</v>
      </c>
      <c r="B1430">
        <v>1</v>
      </c>
      <c r="C1430" s="8">
        <v>0.60036999999999996</v>
      </c>
      <c r="D1430" s="6">
        <f t="shared" si="264"/>
        <v>90055.5</v>
      </c>
      <c r="E1430" s="60">
        <v>0.90586999999999995</v>
      </c>
      <c r="F1430" s="6">
        <f t="shared" si="273"/>
        <v>0</v>
      </c>
      <c r="G1430" s="7">
        <v>8.5569999999999993E-2</v>
      </c>
      <c r="H1430" s="6">
        <f t="shared" si="265"/>
        <v>1069.625</v>
      </c>
      <c r="I1430" s="7">
        <v>0</v>
      </c>
      <c r="J1430" s="6">
        <f t="shared" si="266"/>
        <v>0</v>
      </c>
      <c r="K1430" s="20"/>
      <c r="L1430" s="6">
        <f t="shared" si="267"/>
        <v>64000</v>
      </c>
      <c r="M1430" s="6">
        <f t="shared" si="268"/>
        <v>1069.625</v>
      </c>
      <c r="N1430" s="6">
        <f t="shared" si="269"/>
        <v>0</v>
      </c>
      <c r="O1430" s="6">
        <f t="shared" si="270"/>
        <v>24985.875</v>
      </c>
      <c r="P1430" s="6">
        <f t="shared" ref="P1430:P1493" si="275">O1430-O1429</f>
        <v>2374.2999999999993</v>
      </c>
      <c r="Q1430" s="11">
        <f t="shared" si="271"/>
        <v>1350000</v>
      </c>
      <c r="R1430" s="11">
        <f t="shared" si="272"/>
        <v>24985.875</v>
      </c>
      <c r="S1430" s="11">
        <f t="shared" si="274"/>
        <v>0</v>
      </c>
      <c r="T1430" s="20"/>
    </row>
    <row r="1431" spans="1:20" x14ac:dyDescent="0.25">
      <c r="A1431">
        <v>2021022820</v>
      </c>
      <c r="B1431">
        <v>1</v>
      </c>
      <c r="C1431" s="8">
        <v>0.59921999999999997</v>
      </c>
      <c r="D1431" s="6">
        <f t="shared" si="264"/>
        <v>89883</v>
      </c>
      <c r="E1431" s="60">
        <v>0.89085999999999999</v>
      </c>
      <c r="F1431" s="6">
        <f t="shared" si="273"/>
        <v>0</v>
      </c>
      <c r="G1431" s="7">
        <v>9.8019999999999996E-2</v>
      </c>
      <c r="H1431" s="6">
        <f t="shared" si="265"/>
        <v>1225.25</v>
      </c>
      <c r="I1431" s="7">
        <v>0</v>
      </c>
      <c r="J1431" s="6">
        <f t="shared" si="266"/>
        <v>0</v>
      </c>
      <c r="K1431" s="20"/>
      <c r="L1431" s="6">
        <f t="shared" si="267"/>
        <v>64000</v>
      </c>
      <c r="M1431" s="6">
        <f t="shared" si="268"/>
        <v>1225.25</v>
      </c>
      <c r="N1431" s="6">
        <f t="shared" si="269"/>
        <v>0</v>
      </c>
      <c r="O1431" s="6">
        <f t="shared" si="270"/>
        <v>24657.75</v>
      </c>
      <c r="P1431" s="6">
        <f t="shared" si="275"/>
        <v>-328.125</v>
      </c>
      <c r="Q1431" s="11">
        <f t="shared" si="271"/>
        <v>1350000</v>
      </c>
      <c r="R1431" s="11">
        <f t="shared" si="272"/>
        <v>24657.75</v>
      </c>
      <c r="S1431" s="11">
        <f t="shared" si="274"/>
        <v>0</v>
      </c>
      <c r="T1431" s="20"/>
    </row>
    <row r="1432" spans="1:20" x14ac:dyDescent="0.25">
      <c r="A1432">
        <v>2021022821</v>
      </c>
      <c r="B1432">
        <v>1</v>
      </c>
      <c r="C1432" s="8">
        <v>0.58367000000000002</v>
      </c>
      <c r="D1432" s="6">
        <f t="shared" si="264"/>
        <v>87550.5</v>
      </c>
      <c r="E1432" s="60">
        <v>0.88170999999999999</v>
      </c>
      <c r="F1432" s="6">
        <f t="shared" si="273"/>
        <v>0</v>
      </c>
      <c r="G1432" s="7">
        <v>0.10605000000000001</v>
      </c>
      <c r="H1432" s="6">
        <f t="shared" si="265"/>
        <v>1325.625</v>
      </c>
      <c r="I1432" s="7">
        <v>0</v>
      </c>
      <c r="J1432" s="6">
        <f t="shared" si="266"/>
        <v>0</v>
      </c>
      <c r="K1432" s="20"/>
      <c r="L1432" s="6">
        <f t="shared" si="267"/>
        <v>64000</v>
      </c>
      <c r="M1432" s="6">
        <f t="shared" si="268"/>
        <v>1325.625</v>
      </c>
      <c r="N1432" s="6">
        <f t="shared" si="269"/>
        <v>0</v>
      </c>
      <c r="O1432" s="6">
        <f t="shared" si="270"/>
        <v>22224.875</v>
      </c>
      <c r="P1432" s="6">
        <f t="shared" si="275"/>
        <v>-2432.875</v>
      </c>
      <c r="Q1432" s="11">
        <f t="shared" si="271"/>
        <v>1350000</v>
      </c>
      <c r="R1432" s="11">
        <f t="shared" si="272"/>
        <v>22224.875</v>
      </c>
      <c r="S1432" s="11">
        <f t="shared" si="274"/>
        <v>0</v>
      </c>
      <c r="T1432" s="20"/>
    </row>
    <row r="1433" spans="1:20" x14ac:dyDescent="0.25">
      <c r="A1433">
        <v>2021022822</v>
      </c>
      <c r="B1433">
        <v>1</v>
      </c>
      <c r="C1433" s="8">
        <v>0.56328999999999996</v>
      </c>
      <c r="D1433" s="6">
        <f t="shared" si="264"/>
        <v>84493.5</v>
      </c>
      <c r="E1433" s="60">
        <v>0.87904000000000004</v>
      </c>
      <c r="F1433" s="6">
        <f t="shared" si="273"/>
        <v>0</v>
      </c>
      <c r="G1433" s="7">
        <v>0.12234</v>
      </c>
      <c r="H1433" s="6">
        <f t="shared" si="265"/>
        <v>1529.25</v>
      </c>
      <c r="I1433" s="7">
        <v>0</v>
      </c>
      <c r="J1433" s="6">
        <f t="shared" si="266"/>
        <v>0</v>
      </c>
      <c r="K1433" s="20"/>
      <c r="L1433" s="6">
        <f t="shared" si="267"/>
        <v>64000</v>
      </c>
      <c r="M1433" s="6">
        <f t="shared" si="268"/>
        <v>1529.25</v>
      </c>
      <c r="N1433" s="6">
        <f t="shared" si="269"/>
        <v>0</v>
      </c>
      <c r="O1433" s="6">
        <f t="shared" si="270"/>
        <v>18964.25</v>
      </c>
      <c r="P1433" s="6">
        <f t="shared" si="275"/>
        <v>-3260.625</v>
      </c>
      <c r="Q1433" s="11">
        <f t="shared" si="271"/>
        <v>1350000</v>
      </c>
      <c r="R1433" s="11">
        <f t="shared" si="272"/>
        <v>18964.25</v>
      </c>
      <c r="S1433" s="11">
        <f t="shared" si="274"/>
        <v>0</v>
      </c>
      <c r="T1433" s="20"/>
    </row>
    <row r="1434" spans="1:20" x14ac:dyDescent="0.25">
      <c r="A1434">
        <v>2021022823</v>
      </c>
      <c r="B1434">
        <v>1</v>
      </c>
      <c r="C1434" s="8">
        <v>0.53757999999999995</v>
      </c>
      <c r="D1434" s="6">
        <f t="shared" si="264"/>
        <v>80636.999999999985</v>
      </c>
      <c r="E1434" s="60">
        <v>0.88561000000000001</v>
      </c>
      <c r="F1434" s="6">
        <f t="shared" si="273"/>
        <v>0</v>
      </c>
      <c r="G1434" s="7">
        <v>0.12216</v>
      </c>
      <c r="H1434" s="6">
        <f t="shared" si="265"/>
        <v>1527</v>
      </c>
      <c r="I1434" s="7">
        <v>0</v>
      </c>
      <c r="J1434" s="6">
        <f t="shared" si="266"/>
        <v>0</v>
      </c>
      <c r="K1434" s="20"/>
      <c r="L1434" s="6">
        <f t="shared" si="267"/>
        <v>64000</v>
      </c>
      <c r="M1434" s="6">
        <f t="shared" si="268"/>
        <v>1527</v>
      </c>
      <c r="N1434" s="6">
        <f t="shared" si="269"/>
        <v>0</v>
      </c>
      <c r="O1434" s="6">
        <f t="shared" si="270"/>
        <v>15109.999999999985</v>
      </c>
      <c r="P1434" s="6">
        <f t="shared" si="275"/>
        <v>-3854.2500000000146</v>
      </c>
      <c r="Q1434" s="11">
        <f t="shared" si="271"/>
        <v>1350000</v>
      </c>
      <c r="R1434" s="11">
        <f t="shared" si="272"/>
        <v>15109.999999999985</v>
      </c>
      <c r="S1434" s="11">
        <f t="shared" si="274"/>
        <v>0</v>
      </c>
      <c r="T1434" s="20"/>
    </row>
    <row r="1435" spans="1:20" x14ac:dyDescent="0.25">
      <c r="A1435">
        <v>2021022824</v>
      </c>
      <c r="B1435">
        <v>1</v>
      </c>
      <c r="C1435" s="8">
        <v>0.51390000000000002</v>
      </c>
      <c r="D1435" s="6">
        <f t="shared" si="264"/>
        <v>77085</v>
      </c>
      <c r="E1435" s="60">
        <v>0.85899999999999999</v>
      </c>
      <c r="F1435" s="6">
        <f t="shared" si="273"/>
        <v>0</v>
      </c>
      <c r="G1435" s="7">
        <v>0.12817999999999999</v>
      </c>
      <c r="H1435" s="6">
        <f t="shared" si="265"/>
        <v>1602.2499999999998</v>
      </c>
      <c r="I1435" s="7">
        <v>0</v>
      </c>
      <c r="J1435" s="6">
        <f t="shared" si="266"/>
        <v>0</v>
      </c>
      <c r="K1435" s="20"/>
      <c r="L1435" s="6">
        <f t="shared" si="267"/>
        <v>64000</v>
      </c>
      <c r="M1435" s="6">
        <f t="shared" si="268"/>
        <v>1602.2499999999998</v>
      </c>
      <c r="N1435" s="6">
        <f t="shared" si="269"/>
        <v>0</v>
      </c>
      <c r="O1435" s="6">
        <f t="shared" si="270"/>
        <v>11482.75</v>
      </c>
      <c r="P1435" s="6">
        <f t="shared" si="275"/>
        <v>-3627.2499999999854</v>
      </c>
      <c r="Q1435" s="11">
        <f t="shared" si="271"/>
        <v>1350000</v>
      </c>
      <c r="R1435" s="11">
        <f t="shared" si="272"/>
        <v>11482.75</v>
      </c>
      <c r="S1435" s="11">
        <f t="shared" si="274"/>
        <v>0</v>
      </c>
      <c r="T1435" s="20"/>
    </row>
    <row r="1436" spans="1:20" x14ac:dyDescent="0.25">
      <c r="A1436">
        <v>2021030101</v>
      </c>
      <c r="B1436">
        <v>2</v>
      </c>
      <c r="C1436" s="8">
        <v>0.49613000000000002</v>
      </c>
      <c r="D1436" s="6">
        <f t="shared" si="264"/>
        <v>74419.5</v>
      </c>
      <c r="E1436" s="60">
        <v>0.82128000000000001</v>
      </c>
      <c r="F1436" s="6">
        <f t="shared" si="273"/>
        <v>0</v>
      </c>
      <c r="G1436" s="7">
        <v>0.13644000000000001</v>
      </c>
      <c r="H1436" s="6">
        <f t="shared" si="265"/>
        <v>1705.5</v>
      </c>
      <c r="I1436" s="7">
        <v>0</v>
      </c>
      <c r="J1436" s="6">
        <f t="shared" si="266"/>
        <v>0</v>
      </c>
      <c r="K1436" s="20"/>
      <c r="L1436" s="6">
        <f t="shared" si="267"/>
        <v>64000</v>
      </c>
      <c r="M1436" s="6">
        <f t="shared" si="268"/>
        <v>1705.5</v>
      </c>
      <c r="N1436" s="6">
        <f t="shared" si="269"/>
        <v>0</v>
      </c>
      <c r="O1436" s="6">
        <f t="shared" si="270"/>
        <v>8714</v>
      </c>
      <c r="P1436" s="6">
        <f t="shared" si="275"/>
        <v>-2768.75</v>
      </c>
      <c r="Q1436" s="11">
        <f t="shared" si="271"/>
        <v>1350000</v>
      </c>
      <c r="R1436" s="11">
        <f t="shared" si="272"/>
        <v>8714</v>
      </c>
      <c r="S1436" s="11">
        <f t="shared" si="274"/>
        <v>0</v>
      </c>
      <c r="T1436" s="20"/>
    </row>
    <row r="1437" spans="1:20" x14ac:dyDescent="0.25">
      <c r="A1437">
        <v>2021030102</v>
      </c>
      <c r="B1437">
        <v>2</v>
      </c>
      <c r="C1437" s="8">
        <v>0.48627999999999999</v>
      </c>
      <c r="D1437" s="6">
        <f t="shared" si="264"/>
        <v>72942</v>
      </c>
      <c r="E1437" s="60">
        <v>0.77398999999999996</v>
      </c>
      <c r="F1437" s="6">
        <f t="shared" si="273"/>
        <v>0</v>
      </c>
      <c r="G1437" s="7">
        <v>0.13863</v>
      </c>
      <c r="H1437" s="6">
        <f t="shared" si="265"/>
        <v>1732.875</v>
      </c>
      <c r="I1437" s="7">
        <v>0</v>
      </c>
      <c r="J1437" s="6">
        <f t="shared" si="266"/>
        <v>0</v>
      </c>
      <c r="K1437" s="20"/>
      <c r="L1437" s="6">
        <f t="shared" si="267"/>
        <v>64000</v>
      </c>
      <c r="M1437" s="6">
        <f t="shared" si="268"/>
        <v>1732.875</v>
      </c>
      <c r="N1437" s="6">
        <f t="shared" si="269"/>
        <v>0</v>
      </c>
      <c r="O1437" s="6">
        <f t="shared" si="270"/>
        <v>7209.125</v>
      </c>
      <c r="P1437" s="6">
        <f t="shared" si="275"/>
        <v>-1504.875</v>
      </c>
      <c r="Q1437" s="11">
        <f t="shared" si="271"/>
        <v>1350000</v>
      </c>
      <c r="R1437" s="11">
        <f t="shared" si="272"/>
        <v>7209.125</v>
      </c>
      <c r="S1437" s="11">
        <f t="shared" si="274"/>
        <v>0</v>
      </c>
      <c r="T1437" s="20"/>
    </row>
    <row r="1438" spans="1:20" x14ac:dyDescent="0.25">
      <c r="A1438">
        <v>2021030103</v>
      </c>
      <c r="B1438">
        <v>2</v>
      </c>
      <c r="C1438" s="8">
        <v>0.48342000000000002</v>
      </c>
      <c r="D1438" s="6">
        <f t="shared" si="264"/>
        <v>72513</v>
      </c>
      <c r="E1438" s="60">
        <v>0.78300999999999998</v>
      </c>
      <c r="F1438" s="6">
        <f t="shared" si="273"/>
        <v>0</v>
      </c>
      <c r="G1438" s="7">
        <v>0.15748999999999999</v>
      </c>
      <c r="H1438" s="6">
        <f t="shared" si="265"/>
        <v>1968.625</v>
      </c>
      <c r="I1438" s="7">
        <v>0</v>
      </c>
      <c r="J1438" s="6">
        <f t="shared" si="266"/>
        <v>0</v>
      </c>
      <c r="K1438" s="20"/>
      <c r="L1438" s="6">
        <f t="shared" si="267"/>
        <v>64000</v>
      </c>
      <c r="M1438" s="6">
        <f t="shared" si="268"/>
        <v>1968.625</v>
      </c>
      <c r="N1438" s="6">
        <f t="shared" si="269"/>
        <v>0</v>
      </c>
      <c r="O1438" s="6">
        <f t="shared" si="270"/>
        <v>6544.375</v>
      </c>
      <c r="P1438" s="6">
        <f t="shared" si="275"/>
        <v>-664.75</v>
      </c>
      <c r="Q1438" s="11">
        <f t="shared" si="271"/>
        <v>1350000</v>
      </c>
      <c r="R1438" s="11">
        <f t="shared" si="272"/>
        <v>6544.375</v>
      </c>
      <c r="S1438" s="11">
        <f t="shared" si="274"/>
        <v>0</v>
      </c>
      <c r="T1438" s="20"/>
    </row>
    <row r="1439" spans="1:20" x14ac:dyDescent="0.25">
      <c r="A1439">
        <v>2021030104</v>
      </c>
      <c r="B1439">
        <v>2</v>
      </c>
      <c r="C1439" s="8">
        <v>0.48565999999999998</v>
      </c>
      <c r="D1439" s="6">
        <f t="shared" si="264"/>
        <v>72849</v>
      </c>
      <c r="E1439" s="60">
        <v>0.79307000000000005</v>
      </c>
      <c r="F1439" s="6">
        <f t="shared" si="273"/>
        <v>0</v>
      </c>
      <c r="G1439" s="7">
        <v>0.19603999999999999</v>
      </c>
      <c r="H1439" s="6">
        <f t="shared" si="265"/>
        <v>2450.5</v>
      </c>
      <c r="I1439" s="7">
        <v>0</v>
      </c>
      <c r="J1439" s="6">
        <f t="shared" si="266"/>
        <v>0</v>
      </c>
      <c r="K1439" s="20"/>
      <c r="L1439" s="6">
        <f t="shared" si="267"/>
        <v>64000</v>
      </c>
      <c r="M1439" s="6">
        <f t="shared" si="268"/>
        <v>2450.5</v>
      </c>
      <c r="N1439" s="6">
        <f t="shared" si="269"/>
        <v>0</v>
      </c>
      <c r="O1439" s="6">
        <f t="shared" si="270"/>
        <v>6398.5</v>
      </c>
      <c r="P1439" s="6">
        <f t="shared" si="275"/>
        <v>-145.875</v>
      </c>
      <c r="Q1439" s="11">
        <f t="shared" si="271"/>
        <v>1350000</v>
      </c>
      <c r="R1439" s="11">
        <f t="shared" si="272"/>
        <v>6398.5</v>
      </c>
      <c r="S1439" s="11">
        <f t="shared" si="274"/>
        <v>0</v>
      </c>
      <c r="T1439" s="20"/>
    </row>
    <row r="1440" spans="1:20" x14ac:dyDescent="0.25">
      <c r="A1440">
        <v>2021030105</v>
      </c>
      <c r="B1440">
        <v>2</v>
      </c>
      <c r="C1440" s="8">
        <v>0.49863000000000002</v>
      </c>
      <c r="D1440" s="6">
        <f t="shared" si="264"/>
        <v>74794.5</v>
      </c>
      <c r="E1440" s="60">
        <v>0.83986000000000005</v>
      </c>
      <c r="F1440" s="6">
        <f t="shared" si="273"/>
        <v>0</v>
      </c>
      <c r="G1440" s="7">
        <v>0.21804999999999999</v>
      </c>
      <c r="H1440" s="6">
        <f t="shared" si="265"/>
        <v>2725.625</v>
      </c>
      <c r="I1440" s="7">
        <v>0</v>
      </c>
      <c r="J1440" s="6">
        <f t="shared" si="266"/>
        <v>0</v>
      </c>
      <c r="K1440" s="20"/>
      <c r="L1440" s="6">
        <f t="shared" si="267"/>
        <v>64000</v>
      </c>
      <c r="M1440" s="6">
        <f t="shared" si="268"/>
        <v>2725.625</v>
      </c>
      <c r="N1440" s="6">
        <f t="shared" si="269"/>
        <v>0</v>
      </c>
      <c r="O1440" s="6">
        <f t="shared" si="270"/>
        <v>8068.875</v>
      </c>
      <c r="P1440" s="6">
        <f t="shared" si="275"/>
        <v>1670.375</v>
      </c>
      <c r="Q1440" s="11">
        <f t="shared" si="271"/>
        <v>1350000</v>
      </c>
      <c r="R1440" s="11">
        <f t="shared" si="272"/>
        <v>8068.875</v>
      </c>
      <c r="S1440" s="11">
        <f t="shared" si="274"/>
        <v>0</v>
      </c>
      <c r="T1440" s="20"/>
    </row>
    <row r="1441" spans="1:20" x14ac:dyDescent="0.25">
      <c r="A1441">
        <v>2021030106</v>
      </c>
      <c r="B1441">
        <v>2</v>
      </c>
      <c r="C1441" s="8">
        <v>0.5292</v>
      </c>
      <c r="D1441" s="6">
        <f t="shared" si="264"/>
        <v>79380</v>
      </c>
      <c r="E1441" s="60">
        <v>0.88743000000000005</v>
      </c>
      <c r="F1441" s="6">
        <f t="shared" si="273"/>
        <v>0</v>
      </c>
      <c r="G1441" s="7">
        <v>0.22819999999999999</v>
      </c>
      <c r="H1441" s="6">
        <f t="shared" si="265"/>
        <v>2852.5</v>
      </c>
      <c r="I1441" s="7">
        <v>0</v>
      </c>
      <c r="J1441" s="6">
        <f t="shared" si="266"/>
        <v>0</v>
      </c>
      <c r="K1441" s="20"/>
      <c r="L1441" s="6">
        <f t="shared" si="267"/>
        <v>64000</v>
      </c>
      <c r="M1441" s="6">
        <f t="shared" si="268"/>
        <v>2852.5</v>
      </c>
      <c r="N1441" s="6">
        <f t="shared" si="269"/>
        <v>0</v>
      </c>
      <c r="O1441" s="6">
        <f t="shared" si="270"/>
        <v>12527.5</v>
      </c>
      <c r="P1441" s="6">
        <f t="shared" si="275"/>
        <v>4458.625</v>
      </c>
      <c r="Q1441" s="11">
        <f t="shared" si="271"/>
        <v>1350000</v>
      </c>
      <c r="R1441" s="11">
        <f t="shared" si="272"/>
        <v>12527.5</v>
      </c>
      <c r="S1441" s="11">
        <f t="shared" si="274"/>
        <v>0</v>
      </c>
      <c r="T1441" s="20"/>
    </row>
    <row r="1442" spans="1:20" x14ac:dyDescent="0.25">
      <c r="A1442">
        <v>2021030107</v>
      </c>
      <c r="B1442">
        <v>2</v>
      </c>
      <c r="C1442" s="8">
        <v>0.57569999999999999</v>
      </c>
      <c r="D1442" s="6">
        <f t="shared" si="264"/>
        <v>86355</v>
      </c>
      <c r="E1442" s="60">
        <v>0.88732</v>
      </c>
      <c r="F1442" s="6">
        <f t="shared" si="273"/>
        <v>0</v>
      </c>
      <c r="G1442" s="7">
        <v>0.25259999999999999</v>
      </c>
      <c r="H1442" s="6">
        <f t="shared" si="265"/>
        <v>3157.5</v>
      </c>
      <c r="I1442" s="7">
        <v>0</v>
      </c>
      <c r="J1442" s="6">
        <f t="shared" si="266"/>
        <v>0</v>
      </c>
      <c r="K1442" s="20"/>
      <c r="L1442" s="6">
        <f t="shared" si="267"/>
        <v>64000</v>
      </c>
      <c r="M1442" s="6">
        <f t="shared" si="268"/>
        <v>3157.5</v>
      </c>
      <c r="N1442" s="6">
        <f t="shared" si="269"/>
        <v>0</v>
      </c>
      <c r="O1442" s="6">
        <f t="shared" si="270"/>
        <v>19197.5</v>
      </c>
      <c r="P1442" s="6">
        <f t="shared" si="275"/>
        <v>6670</v>
      </c>
      <c r="Q1442" s="11">
        <f t="shared" si="271"/>
        <v>1350000</v>
      </c>
      <c r="R1442" s="11">
        <f t="shared" si="272"/>
        <v>19197.5</v>
      </c>
      <c r="S1442" s="11">
        <f t="shared" si="274"/>
        <v>0</v>
      </c>
      <c r="T1442" s="20"/>
    </row>
    <row r="1443" spans="1:20" x14ac:dyDescent="0.25">
      <c r="A1443">
        <v>2021030108</v>
      </c>
      <c r="B1443">
        <v>2</v>
      </c>
      <c r="C1443" s="8">
        <v>0.61024999999999996</v>
      </c>
      <c r="D1443" s="6">
        <f t="shared" si="264"/>
        <v>91537.5</v>
      </c>
      <c r="E1443" s="60">
        <v>0.84565000000000001</v>
      </c>
      <c r="F1443" s="6">
        <f t="shared" si="273"/>
        <v>0</v>
      </c>
      <c r="G1443" s="7">
        <v>0.28663</v>
      </c>
      <c r="H1443" s="6">
        <f t="shared" si="265"/>
        <v>3582.875</v>
      </c>
      <c r="I1443" s="7">
        <v>2.777E-2</v>
      </c>
      <c r="J1443" s="6">
        <f t="shared" si="266"/>
        <v>2221.6</v>
      </c>
      <c r="K1443" s="20"/>
      <c r="L1443" s="6">
        <f t="shared" si="267"/>
        <v>64000</v>
      </c>
      <c r="M1443" s="6">
        <f t="shared" si="268"/>
        <v>3582.875</v>
      </c>
      <c r="N1443" s="6">
        <f t="shared" si="269"/>
        <v>2221.6</v>
      </c>
      <c r="O1443" s="6">
        <f t="shared" si="270"/>
        <v>21733.025000000001</v>
      </c>
      <c r="P1443" s="6">
        <f t="shared" si="275"/>
        <v>2535.5250000000015</v>
      </c>
      <c r="Q1443" s="11">
        <f t="shared" si="271"/>
        <v>1350000</v>
      </c>
      <c r="R1443" s="11">
        <f t="shared" si="272"/>
        <v>21733.025000000001</v>
      </c>
      <c r="S1443" s="11">
        <f t="shared" si="274"/>
        <v>0</v>
      </c>
      <c r="T1443" s="20"/>
    </row>
    <row r="1444" spans="1:20" x14ac:dyDescent="0.25">
      <c r="A1444">
        <v>2021030109</v>
      </c>
      <c r="B1444">
        <v>2</v>
      </c>
      <c r="C1444" s="8">
        <v>0.62766</v>
      </c>
      <c r="D1444" s="6">
        <f t="shared" si="264"/>
        <v>94149</v>
      </c>
      <c r="E1444" s="60">
        <v>0.90432999999999997</v>
      </c>
      <c r="F1444" s="6">
        <f t="shared" si="273"/>
        <v>0</v>
      </c>
      <c r="G1444" s="7">
        <v>0.30002000000000001</v>
      </c>
      <c r="H1444" s="6">
        <f t="shared" si="265"/>
        <v>3750.25</v>
      </c>
      <c r="I1444" s="7">
        <v>7.5420000000000001E-2</v>
      </c>
      <c r="J1444" s="6">
        <f t="shared" si="266"/>
        <v>6033.6</v>
      </c>
      <c r="K1444" s="20"/>
      <c r="L1444" s="6">
        <f t="shared" si="267"/>
        <v>64000</v>
      </c>
      <c r="M1444" s="6">
        <f t="shared" si="268"/>
        <v>3750.25</v>
      </c>
      <c r="N1444" s="6">
        <f t="shared" si="269"/>
        <v>6033.6</v>
      </c>
      <c r="O1444" s="6">
        <f t="shared" si="270"/>
        <v>20365.150000000001</v>
      </c>
      <c r="P1444" s="6">
        <f t="shared" si="275"/>
        <v>-1367.875</v>
      </c>
      <c r="Q1444" s="11">
        <f t="shared" si="271"/>
        <v>1350000</v>
      </c>
      <c r="R1444" s="11">
        <f t="shared" si="272"/>
        <v>20365.150000000001</v>
      </c>
      <c r="S1444" s="11">
        <f t="shared" si="274"/>
        <v>0</v>
      </c>
      <c r="T1444" s="20"/>
    </row>
    <row r="1445" spans="1:20" x14ac:dyDescent="0.25">
      <c r="A1445">
        <v>2021030110</v>
      </c>
      <c r="B1445">
        <v>2</v>
      </c>
      <c r="C1445" s="8">
        <v>0.63439000000000001</v>
      </c>
      <c r="D1445" s="6">
        <f t="shared" si="264"/>
        <v>95158.5</v>
      </c>
      <c r="E1445" s="60">
        <v>0.95474000000000003</v>
      </c>
      <c r="F1445" s="6">
        <f t="shared" si="273"/>
        <v>0</v>
      </c>
      <c r="G1445" s="7">
        <v>0.29949999999999999</v>
      </c>
      <c r="H1445" s="6">
        <f t="shared" si="265"/>
        <v>3743.75</v>
      </c>
      <c r="I1445" s="7">
        <v>0.12152</v>
      </c>
      <c r="J1445" s="6">
        <f t="shared" si="266"/>
        <v>9721.6</v>
      </c>
      <c r="K1445" s="20"/>
      <c r="L1445" s="6">
        <f t="shared" si="267"/>
        <v>64000</v>
      </c>
      <c r="M1445" s="6">
        <f t="shared" si="268"/>
        <v>3743.75</v>
      </c>
      <c r="N1445" s="6">
        <f t="shared" si="269"/>
        <v>9721.6</v>
      </c>
      <c r="O1445" s="6">
        <f t="shared" si="270"/>
        <v>17693.150000000001</v>
      </c>
      <c r="P1445" s="6">
        <f t="shared" si="275"/>
        <v>-2672</v>
      </c>
      <c r="Q1445" s="11">
        <f t="shared" si="271"/>
        <v>1350000</v>
      </c>
      <c r="R1445" s="11">
        <f t="shared" si="272"/>
        <v>17693.150000000001</v>
      </c>
      <c r="S1445" s="11">
        <f t="shared" si="274"/>
        <v>0</v>
      </c>
      <c r="T1445" s="20"/>
    </row>
    <row r="1446" spans="1:20" x14ac:dyDescent="0.25">
      <c r="A1446">
        <v>2021030111</v>
      </c>
      <c r="B1446">
        <v>2</v>
      </c>
      <c r="C1446" s="8">
        <v>0.63656999999999997</v>
      </c>
      <c r="D1446" s="6">
        <f t="shared" si="264"/>
        <v>95485.5</v>
      </c>
      <c r="E1446" s="60">
        <v>0.92445999999999995</v>
      </c>
      <c r="F1446" s="6">
        <f t="shared" si="273"/>
        <v>0</v>
      </c>
      <c r="G1446" s="7">
        <v>0.27337</v>
      </c>
      <c r="H1446" s="6">
        <f t="shared" si="265"/>
        <v>3417.125</v>
      </c>
      <c r="I1446" s="7">
        <v>0.21926999999999999</v>
      </c>
      <c r="J1446" s="6">
        <f t="shared" si="266"/>
        <v>17541.599999999999</v>
      </c>
      <c r="K1446" s="20"/>
      <c r="L1446" s="6">
        <f t="shared" si="267"/>
        <v>64000</v>
      </c>
      <c r="M1446" s="6">
        <f t="shared" si="268"/>
        <v>3417.125</v>
      </c>
      <c r="N1446" s="6">
        <f t="shared" si="269"/>
        <v>17541.599999999999</v>
      </c>
      <c r="O1446" s="6">
        <f t="shared" si="270"/>
        <v>10526.775000000001</v>
      </c>
      <c r="P1446" s="6">
        <f t="shared" si="275"/>
        <v>-7166.375</v>
      </c>
      <c r="Q1446" s="11">
        <f t="shared" si="271"/>
        <v>1350000</v>
      </c>
      <c r="R1446" s="11">
        <f t="shared" si="272"/>
        <v>10526.775000000001</v>
      </c>
      <c r="S1446" s="11">
        <f t="shared" si="274"/>
        <v>0</v>
      </c>
      <c r="T1446" s="20"/>
    </row>
    <row r="1447" spans="1:20" x14ac:dyDescent="0.25">
      <c r="A1447">
        <v>2021030112</v>
      </c>
      <c r="B1447">
        <v>2</v>
      </c>
      <c r="C1447" s="8">
        <v>0.63536000000000004</v>
      </c>
      <c r="D1447" s="6">
        <f t="shared" si="264"/>
        <v>95304</v>
      </c>
      <c r="E1447" s="60">
        <v>0.91695000000000004</v>
      </c>
      <c r="F1447" s="6">
        <f t="shared" si="273"/>
        <v>0</v>
      </c>
      <c r="G1447" s="7">
        <v>0.26196999999999998</v>
      </c>
      <c r="H1447" s="6">
        <f t="shared" si="265"/>
        <v>3274.6249999999995</v>
      </c>
      <c r="I1447" s="7">
        <v>0.27627000000000002</v>
      </c>
      <c r="J1447" s="6">
        <f t="shared" si="266"/>
        <v>22101.600000000002</v>
      </c>
      <c r="K1447" s="20"/>
      <c r="L1447" s="6">
        <f t="shared" si="267"/>
        <v>64000</v>
      </c>
      <c r="M1447" s="6">
        <f t="shared" si="268"/>
        <v>3274.6249999999995</v>
      </c>
      <c r="N1447" s="6">
        <f t="shared" si="269"/>
        <v>22101.600000000002</v>
      </c>
      <c r="O1447" s="6">
        <f t="shared" si="270"/>
        <v>5927.7749999999978</v>
      </c>
      <c r="P1447" s="6">
        <f t="shared" si="275"/>
        <v>-4599.0000000000036</v>
      </c>
      <c r="Q1447" s="11">
        <f t="shared" si="271"/>
        <v>1350000</v>
      </c>
      <c r="R1447" s="11">
        <f t="shared" si="272"/>
        <v>5927.7749999999978</v>
      </c>
      <c r="S1447" s="11">
        <f t="shared" si="274"/>
        <v>0</v>
      </c>
      <c r="T1447" s="20"/>
    </row>
    <row r="1448" spans="1:20" x14ac:dyDescent="0.25">
      <c r="A1448">
        <v>2021030113</v>
      </c>
      <c r="B1448">
        <v>2</v>
      </c>
      <c r="C1448" s="8">
        <v>0.62934999999999997</v>
      </c>
      <c r="D1448" s="6">
        <f t="shared" si="264"/>
        <v>94402.5</v>
      </c>
      <c r="E1448" s="60">
        <v>0.96031</v>
      </c>
      <c r="F1448" s="6">
        <f t="shared" si="273"/>
        <v>0</v>
      </c>
      <c r="G1448" s="7">
        <v>0.19633999999999999</v>
      </c>
      <c r="H1448" s="6">
        <f t="shared" si="265"/>
        <v>2454.25</v>
      </c>
      <c r="I1448" s="7">
        <v>0.30753000000000003</v>
      </c>
      <c r="J1448" s="6">
        <f t="shared" si="266"/>
        <v>24602.400000000001</v>
      </c>
      <c r="K1448" s="20"/>
      <c r="L1448" s="6">
        <f t="shared" si="267"/>
        <v>64000</v>
      </c>
      <c r="M1448" s="6">
        <f t="shared" si="268"/>
        <v>2454.25</v>
      </c>
      <c r="N1448" s="6">
        <f t="shared" si="269"/>
        <v>24602.400000000001</v>
      </c>
      <c r="O1448" s="6">
        <f t="shared" si="270"/>
        <v>3345.8499999999985</v>
      </c>
      <c r="P1448" s="6">
        <f t="shared" si="275"/>
        <v>-2581.9249999999993</v>
      </c>
      <c r="Q1448" s="11">
        <f t="shared" si="271"/>
        <v>1350000</v>
      </c>
      <c r="R1448" s="11">
        <f t="shared" si="272"/>
        <v>3345.8499999999985</v>
      </c>
      <c r="S1448" s="11">
        <f t="shared" si="274"/>
        <v>0</v>
      </c>
      <c r="T1448" s="20"/>
    </row>
    <row r="1449" spans="1:20" x14ac:dyDescent="0.25">
      <c r="A1449">
        <v>2021030114</v>
      </c>
      <c r="B1449">
        <v>2</v>
      </c>
      <c r="C1449" s="8">
        <v>0.62356</v>
      </c>
      <c r="D1449" s="6">
        <f t="shared" si="264"/>
        <v>93534</v>
      </c>
      <c r="E1449" s="60">
        <v>0.98116000000000003</v>
      </c>
      <c r="F1449" s="6">
        <f t="shared" si="273"/>
        <v>0</v>
      </c>
      <c r="G1449" s="7">
        <v>0.1431</v>
      </c>
      <c r="H1449" s="6">
        <f t="shared" si="265"/>
        <v>1788.75</v>
      </c>
      <c r="I1449" s="7">
        <v>0.29430000000000001</v>
      </c>
      <c r="J1449" s="6">
        <f t="shared" si="266"/>
        <v>23544</v>
      </c>
      <c r="K1449" s="20"/>
      <c r="L1449" s="6">
        <f t="shared" si="267"/>
        <v>64000</v>
      </c>
      <c r="M1449" s="6">
        <f t="shared" si="268"/>
        <v>1788.75</v>
      </c>
      <c r="N1449" s="6">
        <f t="shared" si="269"/>
        <v>23544</v>
      </c>
      <c r="O1449" s="6">
        <f t="shared" si="270"/>
        <v>4201.25</v>
      </c>
      <c r="P1449" s="6">
        <f t="shared" si="275"/>
        <v>855.40000000000146</v>
      </c>
      <c r="Q1449" s="11">
        <f t="shared" si="271"/>
        <v>1350000</v>
      </c>
      <c r="R1449" s="11">
        <f t="shared" si="272"/>
        <v>4201.25</v>
      </c>
      <c r="S1449" s="11">
        <f t="shared" si="274"/>
        <v>0</v>
      </c>
      <c r="T1449" s="20"/>
    </row>
    <row r="1450" spans="1:20" x14ac:dyDescent="0.25">
      <c r="A1450">
        <v>2021030115</v>
      </c>
      <c r="B1450">
        <v>2</v>
      </c>
      <c r="C1450" s="8">
        <v>0.61695</v>
      </c>
      <c r="D1450" s="6">
        <f t="shared" si="264"/>
        <v>92542.5</v>
      </c>
      <c r="E1450" s="60">
        <v>0.99019000000000001</v>
      </c>
      <c r="F1450" s="6">
        <f t="shared" si="273"/>
        <v>0</v>
      </c>
      <c r="G1450" s="7">
        <v>0.12286</v>
      </c>
      <c r="H1450" s="6">
        <f t="shared" si="265"/>
        <v>1535.75</v>
      </c>
      <c r="I1450" s="7">
        <v>0.29915999999999998</v>
      </c>
      <c r="J1450" s="6">
        <f t="shared" si="266"/>
        <v>23932.799999999999</v>
      </c>
      <c r="K1450" s="20"/>
      <c r="L1450" s="6">
        <f t="shared" si="267"/>
        <v>64000</v>
      </c>
      <c r="M1450" s="6">
        <f t="shared" si="268"/>
        <v>1535.75</v>
      </c>
      <c r="N1450" s="6">
        <f t="shared" si="269"/>
        <v>23932.799999999999</v>
      </c>
      <c r="O1450" s="6">
        <f t="shared" si="270"/>
        <v>3073.9500000000007</v>
      </c>
      <c r="P1450" s="6">
        <f t="shared" si="275"/>
        <v>-1127.2999999999993</v>
      </c>
      <c r="Q1450" s="11">
        <f t="shared" si="271"/>
        <v>1350000</v>
      </c>
      <c r="R1450" s="11">
        <f t="shared" si="272"/>
        <v>3073.9500000000007</v>
      </c>
      <c r="S1450" s="11">
        <f t="shared" si="274"/>
        <v>0</v>
      </c>
      <c r="T1450" s="20"/>
    </row>
    <row r="1451" spans="1:20" x14ac:dyDescent="0.25">
      <c r="A1451">
        <v>2021030116</v>
      </c>
      <c r="B1451">
        <v>2</v>
      </c>
      <c r="C1451" s="8">
        <v>0.61436000000000002</v>
      </c>
      <c r="D1451" s="6">
        <f t="shared" si="264"/>
        <v>92154</v>
      </c>
      <c r="E1451" s="60">
        <v>0.99456999999999995</v>
      </c>
      <c r="F1451" s="6">
        <f t="shared" si="273"/>
        <v>0</v>
      </c>
      <c r="G1451" s="7">
        <v>0.18581</v>
      </c>
      <c r="H1451" s="6">
        <f t="shared" si="265"/>
        <v>2322.625</v>
      </c>
      <c r="I1451" s="7">
        <v>0.26184000000000002</v>
      </c>
      <c r="J1451" s="6">
        <f t="shared" si="266"/>
        <v>20947.2</v>
      </c>
      <c r="K1451" s="20"/>
      <c r="L1451" s="6">
        <f t="shared" si="267"/>
        <v>64000</v>
      </c>
      <c r="M1451" s="6">
        <f t="shared" si="268"/>
        <v>2322.625</v>
      </c>
      <c r="N1451" s="6">
        <f t="shared" si="269"/>
        <v>20947.2</v>
      </c>
      <c r="O1451" s="6">
        <f t="shared" si="270"/>
        <v>4884.1749999999993</v>
      </c>
      <c r="P1451" s="6">
        <f t="shared" si="275"/>
        <v>1810.2249999999985</v>
      </c>
      <c r="Q1451" s="11">
        <f t="shared" si="271"/>
        <v>1350000</v>
      </c>
      <c r="R1451" s="11">
        <f t="shared" si="272"/>
        <v>4884.1749999999993</v>
      </c>
      <c r="S1451" s="11">
        <f t="shared" si="274"/>
        <v>0</v>
      </c>
      <c r="T1451" s="20"/>
    </row>
    <row r="1452" spans="1:20" x14ac:dyDescent="0.25">
      <c r="A1452">
        <v>2021030117</v>
      </c>
      <c r="B1452">
        <v>2</v>
      </c>
      <c r="C1452" s="8">
        <v>0.61985000000000001</v>
      </c>
      <c r="D1452" s="6">
        <f t="shared" si="264"/>
        <v>92977.5</v>
      </c>
      <c r="E1452" s="60">
        <v>0.99477000000000004</v>
      </c>
      <c r="F1452" s="6">
        <f t="shared" si="273"/>
        <v>0</v>
      </c>
      <c r="G1452" s="7">
        <v>0.23862</v>
      </c>
      <c r="H1452" s="6">
        <f t="shared" si="265"/>
        <v>2982.75</v>
      </c>
      <c r="I1452" s="7">
        <v>0.10944</v>
      </c>
      <c r="J1452" s="6">
        <f t="shared" si="266"/>
        <v>8755.1999999999989</v>
      </c>
      <c r="K1452" s="20"/>
      <c r="L1452" s="6">
        <f t="shared" si="267"/>
        <v>64000</v>
      </c>
      <c r="M1452" s="6">
        <f t="shared" si="268"/>
        <v>2982.75</v>
      </c>
      <c r="N1452" s="6">
        <f t="shared" si="269"/>
        <v>8755.1999999999989</v>
      </c>
      <c r="O1452" s="6">
        <f t="shared" si="270"/>
        <v>17239.550000000003</v>
      </c>
      <c r="P1452" s="6">
        <f t="shared" si="275"/>
        <v>12355.375000000004</v>
      </c>
      <c r="Q1452" s="11">
        <f t="shared" si="271"/>
        <v>1350000</v>
      </c>
      <c r="R1452" s="11">
        <f t="shared" si="272"/>
        <v>17239.550000000003</v>
      </c>
      <c r="S1452" s="11">
        <f t="shared" si="274"/>
        <v>0</v>
      </c>
      <c r="T1452" s="20"/>
    </row>
    <row r="1453" spans="1:20" x14ac:dyDescent="0.25">
      <c r="A1453">
        <v>2021030118</v>
      </c>
      <c r="B1453">
        <v>2</v>
      </c>
      <c r="C1453" s="8">
        <v>0.63719999999999999</v>
      </c>
      <c r="D1453" s="6">
        <f t="shared" si="264"/>
        <v>95580</v>
      </c>
      <c r="E1453" s="60">
        <v>0.98677000000000004</v>
      </c>
      <c r="F1453" s="6">
        <f t="shared" si="273"/>
        <v>0</v>
      </c>
      <c r="G1453" s="7">
        <v>0.24968000000000001</v>
      </c>
      <c r="H1453" s="6">
        <f t="shared" si="265"/>
        <v>3121</v>
      </c>
      <c r="I1453" s="7">
        <v>2.5100000000000001E-3</v>
      </c>
      <c r="J1453" s="6">
        <f t="shared" si="266"/>
        <v>200.8</v>
      </c>
      <c r="K1453" s="20"/>
      <c r="L1453" s="6">
        <f t="shared" si="267"/>
        <v>64000</v>
      </c>
      <c r="M1453" s="6">
        <f t="shared" si="268"/>
        <v>3121</v>
      </c>
      <c r="N1453" s="6">
        <f t="shared" si="269"/>
        <v>200.8</v>
      </c>
      <c r="O1453" s="6">
        <f t="shared" si="270"/>
        <v>28258.2</v>
      </c>
      <c r="P1453" s="6">
        <f t="shared" si="275"/>
        <v>11018.649999999998</v>
      </c>
      <c r="Q1453" s="11">
        <f t="shared" si="271"/>
        <v>1347208.05</v>
      </c>
      <c r="R1453" s="11">
        <f t="shared" si="272"/>
        <v>28258.2</v>
      </c>
      <c r="S1453" s="11">
        <f t="shared" si="274"/>
        <v>0</v>
      </c>
      <c r="T1453" s="20"/>
    </row>
    <row r="1454" spans="1:20" x14ac:dyDescent="0.25">
      <c r="A1454">
        <v>2021030119</v>
      </c>
      <c r="B1454">
        <v>2</v>
      </c>
      <c r="C1454" s="8">
        <v>0.66703999999999997</v>
      </c>
      <c r="D1454" s="6">
        <f t="shared" si="264"/>
        <v>100056</v>
      </c>
      <c r="E1454" s="60">
        <v>0.9929</v>
      </c>
      <c r="F1454" s="6">
        <f t="shared" si="273"/>
        <v>0</v>
      </c>
      <c r="G1454" s="7">
        <v>0.26354</v>
      </c>
      <c r="H1454" s="6">
        <f t="shared" si="265"/>
        <v>3294.25</v>
      </c>
      <c r="I1454" s="7">
        <v>0</v>
      </c>
      <c r="J1454" s="6">
        <f t="shared" si="266"/>
        <v>0</v>
      </c>
      <c r="K1454" s="20"/>
      <c r="L1454" s="6">
        <f t="shared" si="267"/>
        <v>64000</v>
      </c>
      <c r="M1454" s="6">
        <f t="shared" si="268"/>
        <v>3294.25</v>
      </c>
      <c r="N1454" s="6">
        <f t="shared" si="269"/>
        <v>0</v>
      </c>
      <c r="O1454" s="6">
        <f t="shared" si="270"/>
        <v>32761.75</v>
      </c>
      <c r="P1454" s="6">
        <f t="shared" si="275"/>
        <v>4503.5499999999993</v>
      </c>
      <c r="Q1454" s="11">
        <f t="shared" si="271"/>
        <v>1339912.55</v>
      </c>
      <c r="R1454" s="11">
        <f t="shared" si="272"/>
        <v>32761.75</v>
      </c>
      <c r="S1454" s="11">
        <f t="shared" si="274"/>
        <v>0</v>
      </c>
      <c r="T1454" s="20"/>
    </row>
    <row r="1455" spans="1:20" x14ac:dyDescent="0.25">
      <c r="A1455">
        <v>2021030120</v>
      </c>
      <c r="B1455">
        <v>2</v>
      </c>
      <c r="C1455" s="8">
        <v>0.67539000000000005</v>
      </c>
      <c r="D1455" s="6">
        <f t="shared" si="264"/>
        <v>101308.5</v>
      </c>
      <c r="E1455" s="60">
        <v>0.99565000000000003</v>
      </c>
      <c r="F1455" s="6">
        <f t="shared" si="273"/>
        <v>0</v>
      </c>
      <c r="G1455" s="7">
        <v>0.29415000000000002</v>
      </c>
      <c r="H1455" s="6">
        <f t="shared" si="265"/>
        <v>3676.8750000000005</v>
      </c>
      <c r="I1455" s="7">
        <v>0</v>
      </c>
      <c r="J1455" s="6">
        <f t="shared" si="266"/>
        <v>0</v>
      </c>
      <c r="K1455" s="20"/>
      <c r="L1455" s="6">
        <f t="shared" si="267"/>
        <v>64000</v>
      </c>
      <c r="M1455" s="6">
        <f t="shared" si="268"/>
        <v>3676.8750000000005</v>
      </c>
      <c r="N1455" s="6">
        <f t="shared" si="269"/>
        <v>0</v>
      </c>
      <c r="O1455" s="6">
        <f t="shared" si="270"/>
        <v>33631.625</v>
      </c>
      <c r="P1455" s="6">
        <f t="shared" si="275"/>
        <v>869.875</v>
      </c>
      <c r="Q1455" s="11">
        <f t="shared" si="271"/>
        <v>1331747.175</v>
      </c>
      <c r="R1455" s="11">
        <f t="shared" si="272"/>
        <v>33631.625</v>
      </c>
      <c r="S1455" s="11">
        <f t="shared" si="274"/>
        <v>0</v>
      </c>
      <c r="T1455" s="20"/>
    </row>
    <row r="1456" spans="1:20" x14ac:dyDescent="0.25">
      <c r="A1456">
        <v>2021030121</v>
      </c>
      <c r="B1456">
        <v>2</v>
      </c>
      <c r="C1456" s="8">
        <v>0.66676999999999997</v>
      </c>
      <c r="D1456" s="6">
        <f t="shared" si="264"/>
        <v>100015.5</v>
      </c>
      <c r="E1456" s="60">
        <v>0.99343000000000004</v>
      </c>
      <c r="F1456" s="6">
        <f t="shared" si="273"/>
        <v>0</v>
      </c>
      <c r="G1456" s="7">
        <v>0.30423</v>
      </c>
      <c r="H1456" s="6">
        <f t="shared" si="265"/>
        <v>3802.875</v>
      </c>
      <c r="I1456" s="7">
        <v>0</v>
      </c>
      <c r="J1456" s="6">
        <f t="shared" si="266"/>
        <v>0</v>
      </c>
      <c r="K1456" s="20"/>
      <c r="L1456" s="6">
        <f t="shared" si="267"/>
        <v>64000</v>
      </c>
      <c r="M1456" s="6">
        <f t="shared" si="268"/>
        <v>3802.875</v>
      </c>
      <c r="N1456" s="6">
        <f t="shared" si="269"/>
        <v>0</v>
      </c>
      <c r="O1456" s="6">
        <f t="shared" si="270"/>
        <v>32212.625</v>
      </c>
      <c r="P1456" s="6">
        <f t="shared" si="275"/>
        <v>-1419</v>
      </c>
      <c r="Q1456" s="11">
        <f t="shared" si="271"/>
        <v>1325000.8</v>
      </c>
      <c r="R1456" s="11">
        <f t="shared" si="272"/>
        <v>32212.625</v>
      </c>
      <c r="S1456" s="11">
        <f t="shared" si="274"/>
        <v>0</v>
      </c>
      <c r="T1456" s="20"/>
    </row>
    <row r="1457" spans="1:20" x14ac:dyDescent="0.25">
      <c r="A1457">
        <v>2021030122</v>
      </c>
      <c r="B1457">
        <v>2</v>
      </c>
      <c r="C1457" s="8">
        <v>0.64781</v>
      </c>
      <c r="D1457" s="6">
        <f t="shared" si="264"/>
        <v>97171.5</v>
      </c>
      <c r="E1457" s="60">
        <v>0.99692999999999998</v>
      </c>
      <c r="F1457" s="6">
        <f t="shared" si="273"/>
        <v>0</v>
      </c>
      <c r="G1457" s="7">
        <v>0.28532999999999997</v>
      </c>
      <c r="H1457" s="6">
        <f t="shared" si="265"/>
        <v>3566.6249999999995</v>
      </c>
      <c r="I1457" s="7">
        <v>0</v>
      </c>
      <c r="J1457" s="6">
        <f t="shared" si="266"/>
        <v>0</v>
      </c>
      <c r="K1457" s="20"/>
      <c r="L1457" s="6">
        <f t="shared" si="267"/>
        <v>64000</v>
      </c>
      <c r="M1457" s="6">
        <f t="shared" si="268"/>
        <v>3566.6249999999995</v>
      </c>
      <c r="N1457" s="6">
        <f t="shared" si="269"/>
        <v>0</v>
      </c>
      <c r="O1457" s="6">
        <f t="shared" si="270"/>
        <v>29604.875</v>
      </c>
      <c r="P1457" s="6">
        <f t="shared" si="275"/>
        <v>-2607.75</v>
      </c>
      <c r="Q1457" s="11">
        <f t="shared" si="271"/>
        <v>1320862.175</v>
      </c>
      <c r="R1457" s="11">
        <f t="shared" si="272"/>
        <v>29604.875</v>
      </c>
      <c r="S1457" s="11">
        <f t="shared" si="274"/>
        <v>0</v>
      </c>
      <c r="T1457" s="20"/>
    </row>
    <row r="1458" spans="1:20" x14ac:dyDescent="0.25">
      <c r="A1458">
        <v>2021030123</v>
      </c>
      <c r="B1458">
        <v>2</v>
      </c>
      <c r="C1458" s="8">
        <v>0.62233000000000005</v>
      </c>
      <c r="D1458" s="6">
        <f t="shared" si="264"/>
        <v>93349.500000000015</v>
      </c>
      <c r="E1458" s="60">
        <v>0.99590000000000001</v>
      </c>
      <c r="F1458" s="6">
        <f t="shared" si="273"/>
        <v>0</v>
      </c>
      <c r="G1458" s="7">
        <v>0.29507</v>
      </c>
      <c r="H1458" s="6">
        <f t="shared" si="265"/>
        <v>3688.375</v>
      </c>
      <c r="I1458" s="7">
        <v>0</v>
      </c>
      <c r="J1458" s="6">
        <f t="shared" si="266"/>
        <v>0</v>
      </c>
      <c r="K1458" s="20"/>
      <c r="L1458" s="6">
        <f t="shared" si="267"/>
        <v>64000</v>
      </c>
      <c r="M1458" s="6">
        <f t="shared" si="268"/>
        <v>3688.375</v>
      </c>
      <c r="N1458" s="6">
        <f t="shared" si="269"/>
        <v>0</v>
      </c>
      <c r="O1458" s="6">
        <f t="shared" si="270"/>
        <v>25661.125000000015</v>
      </c>
      <c r="P1458" s="6">
        <f t="shared" si="275"/>
        <v>-3943.7499999999854</v>
      </c>
      <c r="Q1458" s="11">
        <f t="shared" si="271"/>
        <v>1320667.3</v>
      </c>
      <c r="R1458" s="11">
        <f t="shared" si="272"/>
        <v>25661.125000000015</v>
      </c>
      <c r="S1458" s="11">
        <f t="shared" si="274"/>
        <v>0</v>
      </c>
      <c r="T1458" s="20"/>
    </row>
    <row r="1459" spans="1:20" x14ac:dyDescent="0.25">
      <c r="A1459">
        <v>2021030124</v>
      </c>
      <c r="B1459">
        <v>2</v>
      </c>
      <c r="C1459" s="8">
        <v>0.59974000000000005</v>
      </c>
      <c r="D1459" s="6">
        <f t="shared" si="264"/>
        <v>89961.000000000015</v>
      </c>
      <c r="E1459" s="60">
        <v>0.99443999999999999</v>
      </c>
      <c r="F1459" s="6">
        <f t="shared" si="273"/>
        <v>0</v>
      </c>
      <c r="G1459" s="7">
        <v>0.30503000000000002</v>
      </c>
      <c r="H1459" s="6">
        <f t="shared" si="265"/>
        <v>3812.8750000000005</v>
      </c>
      <c r="I1459" s="7">
        <v>0</v>
      </c>
      <c r="J1459" s="6">
        <f t="shared" si="266"/>
        <v>0</v>
      </c>
      <c r="K1459" s="20"/>
      <c r="L1459" s="6">
        <f t="shared" si="267"/>
        <v>64000</v>
      </c>
      <c r="M1459" s="6">
        <f t="shared" si="268"/>
        <v>3812.8750000000005</v>
      </c>
      <c r="N1459" s="6">
        <f t="shared" si="269"/>
        <v>0</v>
      </c>
      <c r="O1459" s="6">
        <f t="shared" si="270"/>
        <v>22148.125000000015</v>
      </c>
      <c r="P1459" s="6">
        <f t="shared" si="275"/>
        <v>-3513</v>
      </c>
      <c r="Q1459" s="11">
        <f t="shared" si="271"/>
        <v>1323985.425</v>
      </c>
      <c r="R1459" s="11">
        <f t="shared" si="272"/>
        <v>22148.125000000015</v>
      </c>
      <c r="S1459" s="11">
        <f t="shared" si="274"/>
        <v>0</v>
      </c>
      <c r="T1459" s="20"/>
    </row>
    <row r="1460" spans="1:20" x14ac:dyDescent="0.25">
      <c r="A1460">
        <v>2021030201</v>
      </c>
      <c r="B1460">
        <v>3</v>
      </c>
      <c r="C1460" s="8">
        <v>0.58398000000000005</v>
      </c>
      <c r="D1460" s="6">
        <f t="shared" si="264"/>
        <v>87597.000000000015</v>
      </c>
      <c r="E1460" s="60">
        <v>0.99651999999999996</v>
      </c>
      <c r="F1460" s="6">
        <f t="shared" si="273"/>
        <v>0</v>
      </c>
      <c r="G1460" s="7">
        <v>0.30946000000000001</v>
      </c>
      <c r="H1460" s="6">
        <f t="shared" si="265"/>
        <v>3868.25</v>
      </c>
      <c r="I1460" s="7">
        <v>0</v>
      </c>
      <c r="J1460" s="6">
        <f t="shared" si="266"/>
        <v>0</v>
      </c>
      <c r="K1460" s="20"/>
      <c r="L1460" s="6">
        <f t="shared" si="267"/>
        <v>64000</v>
      </c>
      <c r="M1460" s="6">
        <f t="shared" si="268"/>
        <v>3868.25</v>
      </c>
      <c r="N1460" s="6">
        <f t="shared" si="269"/>
        <v>0</v>
      </c>
      <c r="O1460" s="6">
        <f t="shared" si="270"/>
        <v>19728.750000000015</v>
      </c>
      <c r="P1460" s="6">
        <f t="shared" si="275"/>
        <v>-2419.375</v>
      </c>
      <c r="Q1460" s="11">
        <f t="shared" si="271"/>
        <v>1329722.925</v>
      </c>
      <c r="R1460" s="11">
        <f t="shared" si="272"/>
        <v>19728.750000000015</v>
      </c>
      <c r="S1460" s="11">
        <f t="shared" si="274"/>
        <v>0</v>
      </c>
      <c r="T1460" s="20"/>
    </row>
    <row r="1461" spans="1:20" x14ac:dyDescent="0.25">
      <c r="A1461">
        <v>2021030202</v>
      </c>
      <c r="B1461">
        <v>3</v>
      </c>
      <c r="C1461" s="8">
        <v>0.57781000000000005</v>
      </c>
      <c r="D1461" s="6">
        <f t="shared" si="264"/>
        <v>86671.5</v>
      </c>
      <c r="E1461" s="60">
        <v>0.99790999999999996</v>
      </c>
      <c r="F1461" s="6">
        <f t="shared" si="273"/>
        <v>0</v>
      </c>
      <c r="G1461" s="7">
        <v>0.29831999999999997</v>
      </c>
      <c r="H1461" s="6">
        <f t="shared" si="265"/>
        <v>3728.9999999999995</v>
      </c>
      <c r="I1461" s="7">
        <v>0</v>
      </c>
      <c r="J1461" s="6">
        <f t="shared" si="266"/>
        <v>0</v>
      </c>
      <c r="K1461" s="20"/>
      <c r="L1461" s="6">
        <f t="shared" si="267"/>
        <v>64000</v>
      </c>
      <c r="M1461" s="6">
        <f t="shared" si="268"/>
        <v>3728.9999999999995</v>
      </c>
      <c r="N1461" s="6">
        <f t="shared" si="269"/>
        <v>0</v>
      </c>
      <c r="O1461" s="6">
        <f t="shared" si="270"/>
        <v>18942.5</v>
      </c>
      <c r="P1461" s="6">
        <f t="shared" si="275"/>
        <v>-786.25000000001455</v>
      </c>
      <c r="Q1461" s="11">
        <f t="shared" si="271"/>
        <v>1336246.675</v>
      </c>
      <c r="R1461" s="11">
        <f t="shared" si="272"/>
        <v>18942.5</v>
      </c>
      <c r="S1461" s="11">
        <f t="shared" si="274"/>
        <v>0</v>
      </c>
      <c r="T1461" s="20"/>
    </row>
    <row r="1462" spans="1:20" x14ac:dyDescent="0.25">
      <c r="A1462">
        <v>2021030203</v>
      </c>
      <c r="B1462">
        <v>3</v>
      </c>
      <c r="C1462" s="8">
        <v>0.57913999999999999</v>
      </c>
      <c r="D1462" s="6">
        <f t="shared" si="264"/>
        <v>86871</v>
      </c>
      <c r="E1462" s="60">
        <v>0.99787000000000003</v>
      </c>
      <c r="F1462" s="6">
        <f t="shared" si="273"/>
        <v>0</v>
      </c>
      <c r="G1462" s="7">
        <v>0.26538</v>
      </c>
      <c r="H1462" s="6">
        <f t="shared" si="265"/>
        <v>3317.25</v>
      </c>
      <c r="I1462" s="7">
        <v>0</v>
      </c>
      <c r="J1462" s="6">
        <f t="shared" si="266"/>
        <v>0</v>
      </c>
      <c r="K1462" s="20"/>
      <c r="L1462" s="6">
        <f t="shared" si="267"/>
        <v>64000</v>
      </c>
      <c r="M1462" s="6">
        <f t="shared" si="268"/>
        <v>3317.25</v>
      </c>
      <c r="N1462" s="6">
        <f t="shared" si="269"/>
        <v>0</v>
      </c>
      <c r="O1462" s="6">
        <f t="shared" si="270"/>
        <v>19553.75</v>
      </c>
      <c r="P1462" s="6">
        <f t="shared" si="275"/>
        <v>611.25</v>
      </c>
      <c r="Q1462" s="11">
        <f t="shared" si="271"/>
        <v>1342159.175</v>
      </c>
      <c r="R1462" s="11">
        <f t="shared" si="272"/>
        <v>19553.75</v>
      </c>
      <c r="S1462" s="11">
        <f t="shared" si="274"/>
        <v>0</v>
      </c>
      <c r="T1462" s="20"/>
    </row>
    <row r="1463" spans="1:20" x14ac:dyDescent="0.25">
      <c r="A1463">
        <v>2021030204</v>
      </c>
      <c r="B1463">
        <v>3</v>
      </c>
      <c r="C1463" s="8">
        <v>0.58589000000000002</v>
      </c>
      <c r="D1463" s="6">
        <f t="shared" si="264"/>
        <v>87883.5</v>
      </c>
      <c r="E1463" s="60">
        <v>0.99331000000000003</v>
      </c>
      <c r="F1463" s="6">
        <f t="shared" si="273"/>
        <v>0</v>
      </c>
      <c r="G1463" s="7">
        <v>0.26588000000000001</v>
      </c>
      <c r="H1463" s="6">
        <f t="shared" si="265"/>
        <v>3323.5</v>
      </c>
      <c r="I1463" s="7">
        <v>0</v>
      </c>
      <c r="J1463" s="6">
        <f t="shared" si="266"/>
        <v>0</v>
      </c>
      <c r="K1463" s="20"/>
      <c r="L1463" s="6">
        <f t="shared" si="267"/>
        <v>64000</v>
      </c>
      <c r="M1463" s="6">
        <f t="shared" si="268"/>
        <v>3323.5</v>
      </c>
      <c r="N1463" s="6">
        <f t="shared" si="269"/>
        <v>0</v>
      </c>
      <c r="O1463" s="6">
        <f t="shared" si="270"/>
        <v>20560</v>
      </c>
      <c r="P1463" s="6">
        <f t="shared" si="275"/>
        <v>1006.25</v>
      </c>
      <c r="Q1463" s="11">
        <f t="shared" si="271"/>
        <v>1347065.425</v>
      </c>
      <c r="R1463" s="11">
        <f t="shared" si="272"/>
        <v>20560</v>
      </c>
      <c r="S1463" s="11">
        <f t="shared" si="274"/>
        <v>0</v>
      </c>
      <c r="T1463" s="20"/>
    </row>
    <row r="1464" spans="1:20" x14ac:dyDescent="0.25">
      <c r="A1464">
        <v>2021030205</v>
      </c>
      <c r="B1464">
        <v>3</v>
      </c>
      <c r="C1464" s="8">
        <v>0.60448999999999997</v>
      </c>
      <c r="D1464" s="6">
        <f t="shared" si="264"/>
        <v>90673.5</v>
      </c>
      <c r="E1464" s="60">
        <v>0.99106000000000005</v>
      </c>
      <c r="F1464" s="6">
        <f t="shared" si="273"/>
        <v>0</v>
      </c>
      <c r="G1464" s="7">
        <v>0.23502999999999999</v>
      </c>
      <c r="H1464" s="6">
        <f t="shared" si="265"/>
        <v>2937.875</v>
      </c>
      <c r="I1464" s="7">
        <v>0</v>
      </c>
      <c r="J1464" s="6">
        <f t="shared" si="266"/>
        <v>0</v>
      </c>
      <c r="K1464" s="20"/>
      <c r="L1464" s="6">
        <f t="shared" si="267"/>
        <v>64000</v>
      </c>
      <c r="M1464" s="6">
        <f t="shared" si="268"/>
        <v>2937.875</v>
      </c>
      <c r="N1464" s="6">
        <f t="shared" si="269"/>
        <v>0</v>
      </c>
      <c r="O1464" s="6">
        <f t="shared" si="270"/>
        <v>23735.625</v>
      </c>
      <c r="P1464" s="6">
        <f t="shared" si="275"/>
        <v>3175.625</v>
      </c>
      <c r="Q1464" s="11">
        <f t="shared" si="271"/>
        <v>1348796.05</v>
      </c>
      <c r="R1464" s="11">
        <f t="shared" si="272"/>
        <v>23735.625</v>
      </c>
      <c r="S1464" s="11">
        <f t="shared" si="274"/>
        <v>0</v>
      </c>
      <c r="T1464" s="20"/>
    </row>
    <row r="1465" spans="1:20" x14ac:dyDescent="0.25">
      <c r="A1465">
        <v>2021030206</v>
      </c>
      <c r="B1465">
        <v>3</v>
      </c>
      <c r="C1465" s="8">
        <v>0.64046999999999998</v>
      </c>
      <c r="D1465" s="6">
        <f t="shared" si="264"/>
        <v>96070.5</v>
      </c>
      <c r="E1465" s="60">
        <v>0.98607999999999996</v>
      </c>
      <c r="F1465" s="6">
        <f t="shared" si="273"/>
        <v>0</v>
      </c>
      <c r="G1465" s="7">
        <v>0.20713000000000001</v>
      </c>
      <c r="H1465" s="6">
        <f t="shared" si="265"/>
        <v>2589.125</v>
      </c>
      <c r="I1465" s="7">
        <v>0</v>
      </c>
      <c r="J1465" s="6">
        <f t="shared" si="266"/>
        <v>0</v>
      </c>
      <c r="K1465" s="20"/>
      <c r="L1465" s="6">
        <f t="shared" si="267"/>
        <v>64000</v>
      </c>
      <c r="M1465" s="6">
        <f t="shared" si="268"/>
        <v>2589.125</v>
      </c>
      <c r="N1465" s="6">
        <f t="shared" si="269"/>
        <v>0</v>
      </c>
      <c r="O1465" s="6">
        <f t="shared" si="270"/>
        <v>29481.375</v>
      </c>
      <c r="P1465" s="6">
        <f t="shared" si="275"/>
        <v>5745.75</v>
      </c>
      <c r="Q1465" s="11">
        <f t="shared" si="271"/>
        <v>1344780.925</v>
      </c>
      <c r="R1465" s="11">
        <f t="shared" si="272"/>
        <v>29481.375</v>
      </c>
      <c r="S1465" s="11">
        <f t="shared" si="274"/>
        <v>0</v>
      </c>
      <c r="T1465" s="20"/>
    </row>
    <row r="1466" spans="1:20" x14ac:dyDescent="0.25">
      <c r="A1466">
        <v>2021030207</v>
      </c>
      <c r="B1466">
        <v>3</v>
      </c>
      <c r="C1466" s="8">
        <v>0.69159999999999999</v>
      </c>
      <c r="D1466" s="6">
        <f t="shared" si="264"/>
        <v>103740</v>
      </c>
      <c r="E1466" s="60">
        <v>0.98065999999999998</v>
      </c>
      <c r="F1466" s="6">
        <f t="shared" si="273"/>
        <v>0</v>
      </c>
      <c r="G1466" s="7">
        <v>0.21507000000000001</v>
      </c>
      <c r="H1466" s="6">
        <f t="shared" si="265"/>
        <v>2688.375</v>
      </c>
      <c r="I1466" s="7">
        <v>0</v>
      </c>
      <c r="J1466" s="6">
        <f t="shared" si="266"/>
        <v>0</v>
      </c>
      <c r="K1466" s="20"/>
      <c r="L1466" s="6">
        <f t="shared" si="267"/>
        <v>64000</v>
      </c>
      <c r="M1466" s="6">
        <f t="shared" si="268"/>
        <v>2688.375</v>
      </c>
      <c r="N1466" s="6">
        <f t="shared" si="269"/>
        <v>0</v>
      </c>
      <c r="O1466" s="6">
        <f t="shared" si="270"/>
        <v>37051.625</v>
      </c>
      <c r="P1466" s="6">
        <f t="shared" si="275"/>
        <v>7570.25</v>
      </c>
      <c r="Q1466" s="11">
        <f t="shared" si="271"/>
        <v>1333195.55</v>
      </c>
      <c r="R1466" s="11">
        <f t="shared" si="272"/>
        <v>37051.625</v>
      </c>
      <c r="S1466" s="11">
        <f t="shared" si="274"/>
        <v>0</v>
      </c>
      <c r="T1466" s="20"/>
    </row>
    <row r="1467" spans="1:20" x14ac:dyDescent="0.25">
      <c r="A1467">
        <v>2021030208</v>
      </c>
      <c r="B1467">
        <v>3</v>
      </c>
      <c r="C1467" s="8">
        <v>0.71587999999999996</v>
      </c>
      <c r="D1467" s="6">
        <f t="shared" si="264"/>
        <v>107382</v>
      </c>
      <c r="E1467" s="60">
        <v>0.96396999999999999</v>
      </c>
      <c r="F1467" s="6">
        <f t="shared" si="273"/>
        <v>0</v>
      </c>
      <c r="G1467" s="7">
        <v>0.25029000000000001</v>
      </c>
      <c r="H1467" s="6">
        <f t="shared" si="265"/>
        <v>3128.625</v>
      </c>
      <c r="I1467" s="7">
        <v>8.9389999999999997E-2</v>
      </c>
      <c r="J1467" s="6">
        <f t="shared" si="266"/>
        <v>7151.2</v>
      </c>
      <c r="K1467" s="20"/>
      <c r="L1467" s="6">
        <f t="shared" si="267"/>
        <v>64000</v>
      </c>
      <c r="M1467" s="6">
        <f t="shared" si="268"/>
        <v>3128.625</v>
      </c>
      <c r="N1467" s="6">
        <f t="shared" si="269"/>
        <v>7151.2</v>
      </c>
      <c r="O1467" s="6">
        <f t="shared" si="270"/>
        <v>33102.175000000003</v>
      </c>
      <c r="P1467" s="6">
        <f t="shared" si="275"/>
        <v>-3949.4499999999971</v>
      </c>
      <c r="Q1467" s="11">
        <f t="shared" si="271"/>
        <v>1325559.625</v>
      </c>
      <c r="R1467" s="11">
        <f t="shared" si="272"/>
        <v>33102.175000000003</v>
      </c>
      <c r="S1467" s="11">
        <f t="shared" si="274"/>
        <v>0</v>
      </c>
      <c r="T1467" s="20"/>
    </row>
    <row r="1468" spans="1:20" x14ac:dyDescent="0.25">
      <c r="A1468">
        <v>2021030209</v>
      </c>
      <c r="B1468">
        <v>3</v>
      </c>
      <c r="C1468" s="8">
        <v>0.70581000000000005</v>
      </c>
      <c r="D1468" s="6">
        <f t="shared" si="264"/>
        <v>105871.5</v>
      </c>
      <c r="E1468" s="60">
        <v>0.89241999999999999</v>
      </c>
      <c r="F1468" s="6">
        <f t="shared" si="273"/>
        <v>0</v>
      </c>
      <c r="G1468" s="7">
        <v>0.28079999999999999</v>
      </c>
      <c r="H1468" s="6">
        <f t="shared" si="265"/>
        <v>3510</v>
      </c>
      <c r="I1468" s="7">
        <v>0.37354999999999999</v>
      </c>
      <c r="J1468" s="6">
        <f t="shared" si="266"/>
        <v>29884</v>
      </c>
      <c r="K1468" s="20"/>
      <c r="L1468" s="6">
        <f t="shared" si="267"/>
        <v>64000</v>
      </c>
      <c r="M1468" s="6">
        <f t="shared" si="268"/>
        <v>3510</v>
      </c>
      <c r="N1468" s="6">
        <f t="shared" si="269"/>
        <v>29884</v>
      </c>
      <c r="O1468" s="6">
        <f t="shared" si="270"/>
        <v>8477.5</v>
      </c>
      <c r="P1468" s="6">
        <f t="shared" si="275"/>
        <v>-24624.675000000003</v>
      </c>
      <c r="Q1468" s="11">
        <f t="shared" si="271"/>
        <v>1342548.375</v>
      </c>
      <c r="R1468" s="11">
        <f t="shared" si="272"/>
        <v>8477.5</v>
      </c>
      <c r="S1468" s="11">
        <f t="shared" si="274"/>
        <v>0</v>
      </c>
      <c r="T1468" s="20"/>
    </row>
    <row r="1469" spans="1:20" x14ac:dyDescent="0.25">
      <c r="A1469">
        <v>2021030210</v>
      </c>
      <c r="B1469">
        <v>3</v>
      </c>
      <c r="C1469" s="8">
        <v>0.68478000000000006</v>
      </c>
      <c r="D1469" s="6">
        <f t="shared" si="264"/>
        <v>102717.00000000001</v>
      </c>
      <c r="E1469" s="60">
        <v>0.83030999999999999</v>
      </c>
      <c r="F1469" s="6">
        <f t="shared" si="273"/>
        <v>0</v>
      </c>
      <c r="G1469" s="7">
        <v>0.28383000000000003</v>
      </c>
      <c r="H1469" s="6">
        <f t="shared" si="265"/>
        <v>3547.8750000000005</v>
      </c>
      <c r="I1469" s="7">
        <v>0.52220999999999995</v>
      </c>
      <c r="J1469" s="6">
        <f t="shared" si="266"/>
        <v>41776.799999999996</v>
      </c>
      <c r="K1469" s="20"/>
      <c r="L1469" s="6">
        <f t="shared" si="267"/>
        <v>64000</v>
      </c>
      <c r="M1469" s="6">
        <f t="shared" si="268"/>
        <v>3547.8750000000005</v>
      </c>
      <c r="N1469" s="6">
        <f t="shared" si="269"/>
        <v>35169.125000000015</v>
      </c>
      <c r="O1469" s="6">
        <f t="shared" si="270"/>
        <v>0</v>
      </c>
      <c r="P1469" s="6">
        <f t="shared" si="275"/>
        <v>-8477.5</v>
      </c>
      <c r="Q1469" s="11">
        <f t="shared" si="271"/>
        <v>1350000</v>
      </c>
      <c r="R1469" s="11">
        <f t="shared" si="272"/>
        <v>0</v>
      </c>
      <c r="S1469" s="11">
        <f t="shared" si="274"/>
        <v>0</v>
      </c>
      <c r="T1469" s="20"/>
    </row>
    <row r="1470" spans="1:20" x14ac:dyDescent="0.25">
      <c r="A1470">
        <v>2021030211</v>
      </c>
      <c r="B1470">
        <v>3</v>
      </c>
      <c r="C1470" s="8">
        <v>0.66849999999999998</v>
      </c>
      <c r="D1470" s="6">
        <f t="shared" si="264"/>
        <v>100275</v>
      </c>
      <c r="E1470" s="60">
        <v>0.69457999999999998</v>
      </c>
      <c r="F1470" s="6">
        <f t="shared" si="273"/>
        <v>0</v>
      </c>
      <c r="G1470" s="7">
        <v>0.27396999999999999</v>
      </c>
      <c r="H1470" s="6">
        <f t="shared" si="265"/>
        <v>3424.625</v>
      </c>
      <c r="I1470" s="7">
        <v>0.5514</v>
      </c>
      <c r="J1470" s="6">
        <f t="shared" si="266"/>
        <v>44112</v>
      </c>
      <c r="K1470" s="20"/>
      <c r="L1470" s="6">
        <f t="shared" si="267"/>
        <v>64000</v>
      </c>
      <c r="M1470" s="6">
        <f t="shared" si="268"/>
        <v>3424.625</v>
      </c>
      <c r="N1470" s="6">
        <f t="shared" si="269"/>
        <v>32850.375</v>
      </c>
      <c r="O1470" s="6">
        <f t="shared" si="270"/>
        <v>0</v>
      </c>
      <c r="P1470" s="6">
        <f t="shared" si="275"/>
        <v>0</v>
      </c>
      <c r="Q1470" s="11">
        <f t="shared" si="271"/>
        <v>1350000</v>
      </c>
      <c r="R1470" s="11">
        <f t="shared" si="272"/>
        <v>0</v>
      </c>
      <c r="S1470" s="11">
        <f t="shared" si="274"/>
        <v>0</v>
      </c>
      <c r="T1470" s="20"/>
    </row>
    <row r="1471" spans="1:20" x14ac:dyDescent="0.25">
      <c r="A1471">
        <v>2021030212</v>
      </c>
      <c r="B1471">
        <v>3</v>
      </c>
      <c r="C1471" s="8">
        <v>0.65285000000000004</v>
      </c>
      <c r="D1471" s="6">
        <f t="shared" si="264"/>
        <v>97927.5</v>
      </c>
      <c r="E1471" s="60">
        <v>0.57745999999999997</v>
      </c>
      <c r="F1471" s="6">
        <f t="shared" si="273"/>
        <v>0</v>
      </c>
      <c r="G1471" s="7">
        <v>0.23921000000000001</v>
      </c>
      <c r="H1471" s="6">
        <f t="shared" si="265"/>
        <v>2990.125</v>
      </c>
      <c r="I1471" s="7">
        <v>0.58138000000000001</v>
      </c>
      <c r="J1471" s="6">
        <f t="shared" si="266"/>
        <v>46510.400000000001</v>
      </c>
      <c r="K1471" s="20"/>
      <c r="L1471" s="6">
        <f t="shared" si="267"/>
        <v>64000</v>
      </c>
      <c r="M1471" s="6">
        <f t="shared" si="268"/>
        <v>2990.125</v>
      </c>
      <c r="N1471" s="6">
        <f t="shared" si="269"/>
        <v>30937.375</v>
      </c>
      <c r="O1471" s="6">
        <f t="shared" si="270"/>
        <v>0</v>
      </c>
      <c r="P1471" s="6">
        <f t="shared" si="275"/>
        <v>0</v>
      </c>
      <c r="Q1471" s="11">
        <f t="shared" si="271"/>
        <v>1350000</v>
      </c>
      <c r="R1471" s="11">
        <f t="shared" si="272"/>
        <v>0</v>
      </c>
      <c r="S1471" s="11">
        <f t="shared" si="274"/>
        <v>0</v>
      </c>
      <c r="T1471" s="20"/>
    </row>
    <row r="1472" spans="1:20" x14ac:dyDescent="0.25">
      <c r="A1472">
        <v>2021030213</v>
      </c>
      <c r="B1472">
        <v>3</v>
      </c>
      <c r="C1472" s="8">
        <v>0.63885000000000003</v>
      </c>
      <c r="D1472" s="6">
        <f t="shared" si="264"/>
        <v>95827.5</v>
      </c>
      <c r="E1472" s="60">
        <v>0.46927999999999997</v>
      </c>
      <c r="F1472" s="6">
        <f t="shared" si="273"/>
        <v>0</v>
      </c>
      <c r="G1472" s="7">
        <v>0.19688</v>
      </c>
      <c r="H1472" s="6">
        <f t="shared" si="265"/>
        <v>2461</v>
      </c>
      <c r="I1472" s="7">
        <v>0.62575000000000003</v>
      </c>
      <c r="J1472" s="6">
        <f t="shared" si="266"/>
        <v>50060</v>
      </c>
      <c r="K1472" s="20"/>
      <c r="L1472" s="6">
        <f t="shared" si="267"/>
        <v>64000</v>
      </c>
      <c r="M1472" s="6">
        <f t="shared" si="268"/>
        <v>2461</v>
      </c>
      <c r="N1472" s="6">
        <f t="shared" si="269"/>
        <v>29366.5</v>
      </c>
      <c r="O1472" s="6">
        <f t="shared" si="270"/>
        <v>0</v>
      </c>
      <c r="P1472" s="6">
        <f t="shared" si="275"/>
        <v>0</v>
      </c>
      <c r="Q1472" s="11">
        <f t="shared" si="271"/>
        <v>1350000</v>
      </c>
      <c r="R1472" s="11">
        <f t="shared" si="272"/>
        <v>0</v>
      </c>
      <c r="S1472" s="11">
        <f t="shared" si="274"/>
        <v>0</v>
      </c>
      <c r="T1472" s="20"/>
    </row>
    <row r="1473" spans="1:20" x14ac:dyDescent="0.25">
      <c r="A1473">
        <v>2021030214</v>
      </c>
      <c r="B1473">
        <v>3</v>
      </c>
      <c r="C1473" s="8">
        <v>0.62729000000000001</v>
      </c>
      <c r="D1473" s="6">
        <f t="shared" si="264"/>
        <v>94093.5</v>
      </c>
      <c r="E1473" s="60">
        <v>0.39639999999999997</v>
      </c>
      <c r="F1473" s="6">
        <f t="shared" si="273"/>
        <v>0</v>
      </c>
      <c r="G1473" s="7">
        <v>0.15966</v>
      </c>
      <c r="H1473" s="6">
        <f t="shared" si="265"/>
        <v>1995.75</v>
      </c>
      <c r="I1473" s="7">
        <v>0.65800999999999998</v>
      </c>
      <c r="J1473" s="6">
        <f t="shared" si="266"/>
        <v>52640.799999999996</v>
      </c>
      <c r="K1473" s="20"/>
      <c r="L1473" s="6">
        <f t="shared" si="267"/>
        <v>64000</v>
      </c>
      <c r="M1473" s="6">
        <f t="shared" si="268"/>
        <v>1995.75</v>
      </c>
      <c r="N1473" s="6">
        <f t="shared" si="269"/>
        <v>28097.75</v>
      </c>
      <c r="O1473" s="6">
        <f t="shared" si="270"/>
        <v>0</v>
      </c>
      <c r="P1473" s="6">
        <f t="shared" si="275"/>
        <v>0</v>
      </c>
      <c r="Q1473" s="11">
        <f t="shared" si="271"/>
        <v>1350000</v>
      </c>
      <c r="R1473" s="11">
        <f t="shared" si="272"/>
        <v>0</v>
      </c>
      <c r="S1473" s="11">
        <f t="shared" si="274"/>
        <v>0</v>
      </c>
      <c r="T1473" s="20"/>
    </row>
    <row r="1474" spans="1:20" x14ac:dyDescent="0.25">
      <c r="A1474">
        <v>2021030215</v>
      </c>
      <c r="B1474">
        <v>3</v>
      </c>
      <c r="C1474" s="8">
        <v>0.61368999999999996</v>
      </c>
      <c r="D1474" s="6">
        <f t="shared" si="264"/>
        <v>92053.5</v>
      </c>
      <c r="E1474" s="60">
        <v>0.34666999999999998</v>
      </c>
      <c r="F1474" s="6">
        <f t="shared" si="273"/>
        <v>0</v>
      </c>
      <c r="G1474" s="7">
        <v>0.15340999999999999</v>
      </c>
      <c r="H1474" s="6">
        <f t="shared" si="265"/>
        <v>1917.6249999999998</v>
      </c>
      <c r="I1474" s="7">
        <v>0.64954000000000001</v>
      </c>
      <c r="J1474" s="6">
        <f t="shared" si="266"/>
        <v>51963.199999999997</v>
      </c>
      <c r="K1474" s="20"/>
      <c r="L1474" s="6">
        <f t="shared" si="267"/>
        <v>64000</v>
      </c>
      <c r="M1474" s="6">
        <f t="shared" si="268"/>
        <v>1917.6249999999998</v>
      </c>
      <c r="N1474" s="6">
        <f t="shared" si="269"/>
        <v>26135.875</v>
      </c>
      <c r="O1474" s="6">
        <f t="shared" si="270"/>
        <v>0</v>
      </c>
      <c r="P1474" s="6">
        <f t="shared" si="275"/>
        <v>0</v>
      </c>
      <c r="Q1474" s="11">
        <f t="shared" si="271"/>
        <v>1350000</v>
      </c>
      <c r="R1474" s="11">
        <f t="shared" si="272"/>
        <v>0</v>
      </c>
      <c r="S1474" s="11">
        <f t="shared" si="274"/>
        <v>0</v>
      </c>
      <c r="T1474" s="20"/>
    </row>
    <row r="1475" spans="1:20" x14ac:dyDescent="0.25">
      <c r="A1475">
        <v>2021030216</v>
      </c>
      <c r="B1475">
        <v>3</v>
      </c>
      <c r="C1475" s="8">
        <v>0.60677000000000003</v>
      </c>
      <c r="D1475" s="6">
        <f t="shared" si="264"/>
        <v>91015.5</v>
      </c>
      <c r="E1475" s="60">
        <v>0.32361000000000001</v>
      </c>
      <c r="F1475" s="6">
        <f t="shared" si="273"/>
        <v>0</v>
      </c>
      <c r="G1475" s="7">
        <v>0.1978</v>
      </c>
      <c r="H1475" s="6">
        <f t="shared" si="265"/>
        <v>2472.5</v>
      </c>
      <c r="I1475" s="7">
        <v>0.53920000000000001</v>
      </c>
      <c r="J1475" s="6">
        <f t="shared" si="266"/>
        <v>43136</v>
      </c>
      <c r="K1475" s="20"/>
      <c r="L1475" s="6">
        <f t="shared" si="267"/>
        <v>64000</v>
      </c>
      <c r="M1475" s="6">
        <f t="shared" si="268"/>
        <v>2472.5</v>
      </c>
      <c r="N1475" s="6">
        <f t="shared" si="269"/>
        <v>24543</v>
      </c>
      <c r="O1475" s="6">
        <f t="shared" si="270"/>
        <v>0</v>
      </c>
      <c r="P1475" s="6">
        <f t="shared" si="275"/>
        <v>0</v>
      </c>
      <c r="Q1475" s="11">
        <f t="shared" si="271"/>
        <v>1350000</v>
      </c>
      <c r="R1475" s="11">
        <f t="shared" si="272"/>
        <v>0</v>
      </c>
      <c r="S1475" s="11">
        <f t="shared" si="274"/>
        <v>0</v>
      </c>
      <c r="T1475" s="20"/>
    </row>
    <row r="1476" spans="1:20" x14ac:dyDescent="0.25">
      <c r="A1476">
        <v>2021030217</v>
      </c>
      <c r="B1476">
        <v>3</v>
      </c>
      <c r="C1476" s="8">
        <v>0.61431999999999998</v>
      </c>
      <c r="D1476" s="6">
        <f t="shared" si="264"/>
        <v>92148</v>
      </c>
      <c r="E1476" s="60">
        <v>0.30454999999999999</v>
      </c>
      <c r="F1476" s="6">
        <f t="shared" si="273"/>
        <v>0</v>
      </c>
      <c r="G1476" s="7">
        <v>0.28134999999999999</v>
      </c>
      <c r="H1476" s="6">
        <f t="shared" si="265"/>
        <v>3516.875</v>
      </c>
      <c r="I1476" s="7">
        <v>0.19567999999999999</v>
      </c>
      <c r="J1476" s="6">
        <f t="shared" si="266"/>
        <v>15654.4</v>
      </c>
      <c r="K1476" s="20"/>
      <c r="L1476" s="6">
        <f t="shared" si="267"/>
        <v>64000</v>
      </c>
      <c r="M1476" s="6">
        <f t="shared" si="268"/>
        <v>3516.875</v>
      </c>
      <c r="N1476" s="6">
        <f t="shared" si="269"/>
        <v>15654.4</v>
      </c>
      <c r="O1476" s="6">
        <f t="shared" si="270"/>
        <v>8976.7250000000004</v>
      </c>
      <c r="P1476" s="6">
        <f t="shared" si="275"/>
        <v>8976.7250000000004</v>
      </c>
      <c r="Q1476" s="11">
        <f t="shared" si="271"/>
        <v>1350000</v>
      </c>
      <c r="R1476" s="11">
        <f t="shared" si="272"/>
        <v>8976.7250000000004</v>
      </c>
      <c r="S1476" s="11">
        <f t="shared" si="274"/>
        <v>0</v>
      </c>
      <c r="T1476" s="20"/>
    </row>
    <row r="1477" spans="1:20" x14ac:dyDescent="0.25">
      <c r="A1477">
        <v>2021030218</v>
      </c>
      <c r="B1477">
        <v>3</v>
      </c>
      <c r="C1477" s="8">
        <v>0.63702999999999999</v>
      </c>
      <c r="D1477" s="6">
        <f t="shared" ref="D1477:D1540" si="276">D$18*C1477</f>
        <v>95554.5</v>
      </c>
      <c r="E1477" s="60">
        <v>0.29453000000000001</v>
      </c>
      <c r="F1477" s="6">
        <f t="shared" si="273"/>
        <v>0</v>
      </c>
      <c r="G1477" s="7">
        <v>0.30321999999999999</v>
      </c>
      <c r="H1477" s="6">
        <f t="shared" ref="H1477:H1540" si="277">H$18*G1477</f>
        <v>3790.25</v>
      </c>
      <c r="I1477" s="7">
        <v>5.5999999999999999E-3</v>
      </c>
      <c r="J1477" s="6">
        <f t="shared" ref="J1477:J1540" si="278">I1477*J$18</f>
        <v>448</v>
      </c>
      <c r="K1477" s="20"/>
      <c r="L1477" s="6">
        <f t="shared" si="267"/>
        <v>64000</v>
      </c>
      <c r="M1477" s="6">
        <f t="shared" si="268"/>
        <v>3790.25</v>
      </c>
      <c r="N1477" s="6">
        <f t="shared" si="269"/>
        <v>448</v>
      </c>
      <c r="O1477" s="6">
        <f t="shared" si="270"/>
        <v>27316.25</v>
      </c>
      <c r="P1477" s="6">
        <f t="shared" si="275"/>
        <v>18339.525000000001</v>
      </c>
      <c r="Q1477" s="11">
        <f t="shared" si="271"/>
        <v>1348150</v>
      </c>
      <c r="R1477" s="11">
        <f t="shared" si="272"/>
        <v>27316.25</v>
      </c>
      <c r="S1477" s="11">
        <f t="shared" si="274"/>
        <v>0</v>
      </c>
      <c r="T1477" s="20"/>
    </row>
    <row r="1478" spans="1:20" x14ac:dyDescent="0.25">
      <c r="A1478">
        <v>2021030219</v>
      </c>
      <c r="B1478">
        <v>3</v>
      </c>
      <c r="C1478" s="8">
        <v>0.67318999999999996</v>
      </c>
      <c r="D1478" s="6">
        <f t="shared" si="276"/>
        <v>100978.5</v>
      </c>
      <c r="E1478" s="60">
        <v>0.29920999999999998</v>
      </c>
      <c r="F1478" s="6">
        <f t="shared" si="273"/>
        <v>0</v>
      </c>
      <c r="G1478" s="7">
        <v>0.33783000000000002</v>
      </c>
      <c r="H1478" s="6">
        <f t="shared" si="277"/>
        <v>4222.875</v>
      </c>
      <c r="I1478" s="7">
        <v>0</v>
      </c>
      <c r="J1478" s="6">
        <f t="shared" si="278"/>
        <v>0</v>
      </c>
      <c r="K1478" s="20"/>
      <c r="L1478" s="6">
        <f t="shared" si="267"/>
        <v>64000</v>
      </c>
      <c r="M1478" s="6">
        <f t="shared" si="268"/>
        <v>4222.875</v>
      </c>
      <c r="N1478" s="6">
        <f t="shared" si="269"/>
        <v>0</v>
      </c>
      <c r="O1478" s="6">
        <f t="shared" si="270"/>
        <v>32755.625</v>
      </c>
      <c r="P1478" s="6">
        <f t="shared" si="275"/>
        <v>5439.375</v>
      </c>
      <c r="Q1478" s="11">
        <f t="shared" si="271"/>
        <v>1340860.625</v>
      </c>
      <c r="R1478" s="11">
        <f t="shared" si="272"/>
        <v>32755.625</v>
      </c>
      <c r="S1478" s="11">
        <f t="shared" si="274"/>
        <v>0</v>
      </c>
      <c r="T1478" s="20"/>
    </row>
    <row r="1479" spans="1:20" x14ac:dyDescent="0.25">
      <c r="A1479">
        <v>2021030220</v>
      </c>
      <c r="B1479">
        <v>3</v>
      </c>
      <c r="C1479" s="8">
        <v>0.68783000000000005</v>
      </c>
      <c r="D1479" s="6">
        <f t="shared" si="276"/>
        <v>103174.50000000001</v>
      </c>
      <c r="E1479" s="60">
        <v>0.42751</v>
      </c>
      <c r="F1479" s="6">
        <f t="shared" si="273"/>
        <v>0</v>
      </c>
      <c r="G1479" s="7">
        <v>0.36359999999999998</v>
      </c>
      <c r="H1479" s="6">
        <f t="shared" si="277"/>
        <v>4545</v>
      </c>
      <c r="I1479" s="7">
        <v>0</v>
      </c>
      <c r="J1479" s="6">
        <f t="shared" si="278"/>
        <v>0</v>
      </c>
      <c r="K1479" s="20"/>
      <c r="L1479" s="6">
        <f t="shared" si="267"/>
        <v>64000</v>
      </c>
      <c r="M1479" s="6">
        <f t="shared" si="268"/>
        <v>4545</v>
      </c>
      <c r="N1479" s="6">
        <f t="shared" si="269"/>
        <v>0</v>
      </c>
      <c r="O1479" s="6">
        <f t="shared" si="270"/>
        <v>34629.500000000015</v>
      </c>
      <c r="P1479" s="6">
        <f t="shared" si="275"/>
        <v>1873.8750000000146</v>
      </c>
      <c r="Q1479" s="11">
        <f t="shared" si="271"/>
        <v>1331697.375</v>
      </c>
      <c r="R1479" s="11">
        <f t="shared" si="272"/>
        <v>34629.500000000015</v>
      </c>
      <c r="S1479" s="11">
        <f t="shared" si="274"/>
        <v>0</v>
      </c>
      <c r="T1479" s="20"/>
    </row>
    <row r="1480" spans="1:20" x14ac:dyDescent="0.25">
      <c r="A1480">
        <v>2021030221</v>
      </c>
      <c r="B1480">
        <v>3</v>
      </c>
      <c r="C1480" s="8">
        <v>0.68406999999999996</v>
      </c>
      <c r="D1480" s="6">
        <f t="shared" si="276"/>
        <v>102610.5</v>
      </c>
      <c r="E1480" s="60">
        <v>0.60109999999999997</v>
      </c>
      <c r="F1480" s="6">
        <f t="shared" si="273"/>
        <v>0</v>
      </c>
      <c r="G1480" s="7">
        <v>0.40503</v>
      </c>
      <c r="H1480" s="6">
        <f t="shared" si="277"/>
        <v>5062.875</v>
      </c>
      <c r="I1480" s="7">
        <v>0</v>
      </c>
      <c r="J1480" s="6">
        <f t="shared" si="278"/>
        <v>0</v>
      </c>
      <c r="K1480" s="20"/>
      <c r="L1480" s="6">
        <f t="shared" si="267"/>
        <v>64000</v>
      </c>
      <c r="M1480" s="6">
        <f t="shared" si="268"/>
        <v>5062.875</v>
      </c>
      <c r="N1480" s="6">
        <f t="shared" si="269"/>
        <v>0</v>
      </c>
      <c r="O1480" s="6">
        <f t="shared" si="270"/>
        <v>33547.625</v>
      </c>
      <c r="P1480" s="6">
        <f t="shared" si="275"/>
        <v>-1081.8750000000146</v>
      </c>
      <c r="Q1480" s="11">
        <f t="shared" si="271"/>
        <v>1323616</v>
      </c>
      <c r="R1480" s="11">
        <f t="shared" si="272"/>
        <v>33547.625</v>
      </c>
      <c r="S1480" s="11">
        <f t="shared" si="274"/>
        <v>0</v>
      </c>
      <c r="T1480" s="20"/>
    </row>
    <row r="1481" spans="1:20" x14ac:dyDescent="0.25">
      <c r="A1481">
        <v>2021030222</v>
      </c>
      <c r="B1481">
        <v>3</v>
      </c>
      <c r="C1481" s="8">
        <v>0.66651000000000005</v>
      </c>
      <c r="D1481" s="6">
        <f t="shared" si="276"/>
        <v>99976.5</v>
      </c>
      <c r="E1481" s="60">
        <v>0.77622000000000002</v>
      </c>
      <c r="F1481" s="6">
        <f t="shared" si="273"/>
        <v>0</v>
      </c>
      <c r="G1481" s="7">
        <v>0.42325000000000002</v>
      </c>
      <c r="H1481" s="6">
        <f t="shared" si="277"/>
        <v>5290.625</v>
      </c>
      <c r="I1481" s="7">
        <v>0</v>
      </c>
      <c r="J1481" s="6">
        <f t="shared" si="278"/>
        <v>0</v>
      </c>
      <c r="K1481" s="20"/>
      <c r="L1481" s="6">
        <f t="shared" si="267"/>
        <v>64000</v>
      </c>
      <c r="M1481" s="6">
        <f t="shared" si="268"/>
        <v>5290.625</v>
      </c>
      <c r="N1481" s="6">
        <f t="shared" si="269"/>
        <v>0</v>
      </c>
      <c r="O1481" s="6">
        <f t="shared" si="270"/>
        <v>30685.875</v>
      </c>
      <c r="P1481" s="6">
        <f t="shared" si="275"/>
        <v>-2861.75</v>
      </c>
      <c r="Q1481" s="11">
        <f t="shared" si="271"/>
        <v>1318396.375</v>
      </c>
      <c r="R1481" s="11">
        <f t="shared" si="272"/>
        <v>30685.875</v>
      </c>
      <c r="S1481" s="11">
        <f t="shared" si="274"/>
        <v>0</v>
      </c>
      <c r="T1481" s="20"/>
    </row>
    <row r="1482" spans="1:20" x14ac:dyDescent="0.25">
      <c r="A1482">
        <v>2021030223</v>
      </c>
      <c r="B1482">
        <v>3</v>
      </c>
      <c r="C1482" s="8">
        <v>0.63941999999999999</v>
      </c>
      <c r="D1482" s="6">
        <f t="shared" si="276"/>
        <v>95913</v>
      </c>
      <c r="E1482" s="60">
        <v>0.83709999999999996</v>
      </c>
      <c r="F1482" s="6">
        <f t="shared" si="273"/>
        <v>0</v>
      </c>
      <c r="G1482" s="7">
        <v>0.46184999999999998</v>
      </c>
      <c r="H1482" s="6">
        <f t="shared" si="277"/>
        <v>5773.125</v>
      </c>
      <c r="I1482" s="7">
        <v>0</v>
      </c>
      <c r="J1482" s="6">
        <f t="shared" si="278"/>
        <v>0</v>
      </c>
      <c r="K1482" s="20"/>
      <c r="L1482" s="6">
        <f t="shared" si="267"/>
        <v>64000</v>
      </c>
      <c r="M1482" s="6">
        <f t="shared" si="268"/>
        <v>5773.125</v>
      </c>
      <c r="N1482" s="6">
        <f t="shared" si="269"/>
        <v>0</v>
      </c>
      <c r="O1482" s="6">
        <f t="shared" si="270"/>
        <v>26139.875</v>
      </c>
      <c r="P1482" s="6">
        <f t="shared" si="275"/>
        <v>-4546</v>
      </c>
      <c r="Q1482" s="11">
        <f t="shared" si="271"/>
        <v>1317722.75</v>
      </c>
      <c r="R1482" s="11">
        <f t="shared" si="272"/>
        <v>26139.875</v>
      </c>
      <c r="S1482" s="11">
        <f t="shared" si="274"/>
        <v>0</v>
      </c>
      <c r="T1482" s="20"/>
    </row>
    <row r="1483" spans="1:20" x14ac:dyDescent="0.25">
      <c r="A1483">
        <v>2021030224</v>
      </c>
      <c r="B1483">
        <v>3</v>
      </c>
      <c r="C1483" s="8">
        <v>0.61404999999999998</v>
      </c>
      <c r="D1483" s="6">
        <f t="shared" si="276"/>
        <v>92107.5</v>
      </c>
      <c r="E1483" s="60">
        <v>0.83052000000000004</v>
      </c>
      <c r="F1483" s="6">
        <f t="shared" si="273"/>
        <v>0</v>
      </c>
      <c r="G1483" s="7">
        <v>0.48781000000000002</v>
      </c>
      <c r="H1483" s="6">
        <f t="shared" si="277"/>
        <v>6097.625</v>
      </c>
      <c r="I1483" s="7">
        <v>0</v>
      </c>
      <c r="J1483" s="6">
        <f t="shared" si="278"/>
        <v>0</v>
      </c>
      <c r="K1483" s="20"/>
      <c r="L1483" s="6">
        <f t="shared" si="267"/>
        <v>64000</v>
      </c>
      <c r="M1483" s="6">
        <f t="shared" si="268"/>
        <v>6097.625</v>
      </c>
      <c r="N1483" s="6">
        <f t="shared" si="269"/>
        <v>0</v>
      </c>
      <c r="O1483" s="6">
        <f t="shared" si="270"/>
        <v>22009.875</v>
      </c>
      <c r="P1483" s="6">
        <f t="shared" si="275"/>
        <v>-4130</v>
      </c>
      <c r="Q1483" s="11">
        <f t="shared" si="271"/>
        <v>1321179.125</v>
      </c>
      <c r="R1483" s="11">
        <f t="shared" si="272"/>
        <v>22009.875</v>
      </c>
      <c r="S1483" s="11">
        <f t="shared" si="274"/>
        <v>0</v>
      </c>
      <c r="T1483" s="20"/>
    </row>
    <row r="1484" spans="1:20" x14ac:dyDescent="0.25">
      <c r="A1484">
        <v>2021030301</v>
      </c>
      <c r="B1484">
        <v>4</v>
      </c>
      <c r="C1484" s="8">
        <v>0.59682000000000002</v>
      </c>
      <c r="D1484" s="6">
        <f t="shared" si="276"/>
        <v>89523</v>
      </c>
      <c r="E1484" s="60">
        <v>0.86219000000000001</v>
      </c>
      <c r="F1484" s="6">
        <f t="shared" si="273"/>
        <v>0</v>
      </c>
      <c r="G1484" s="7">
        <v>0.49917</v>
      </c>
      <c r="H1484" s="6">
        <f t="shared" si="277"/>
        <v>6239.625</v>
      </c>
      <c r="I1484" s="7">
        <v>0</v>
      </c>
      <c r="J1484" s="6">
        <f t="shared" si="278"/>
        <v>0</v>
      </c>
      <c r="K1484" s="20"/>
      <c r="L1484" s="6">
        <f t="shared" si="267"/>
        <v>64000</v>
      </c>
      <c r="M1484" s="6">
        <f t="shared" si="268"/>
        <v>6239.625</v>
      </c>
      <c r="N1484" s="6">
        <f t="shared" si="269"/>
        <v>0</v>
      </c>
      <c r="O1484" s="6">
        <f t="shared" si="270"/>
        <v>19283.375</v>
      </c>
      <c r="P1484" s="6">
        <f t="shared" si="275"/>
        <v>-2726.5</v>
      </c>
      <c r="Q1484" s="11">
        <f t="shared" si="271"/>
        <v>1327362</v>
      </c>
      <c r="R1484" s="11">
        <f t="shared" si="272"/>
        <v>19283.375</v>
      </c>
      <c r="S1484" s="11">
        <f t="shared" si="274"/>
        <v>0</v>
      </c>
      <c r="T1484" s="20"/>
    </row>
    <row r="1485" spans="1:20" x14ac:dyDescent="0.25">
      <c r="A1485">
        <v>2021030302</v>
      </c>
      <c r="B1485">
        <v>4</v>
      </c>
      <c r="C1485" s="8">
        <v>0.58818999999999999</v>
      </c>
      <c r="D1485" s="6">
        <f t="shared" si="276"/>
        <v>88228.5</v>
      </c>
      <c r="E1485" s="60">
        <v>0.94677999999999995</v>
      </c>
      <c r="F1485" s="6">
        <f t="shared" si="273"/>
        <v>0</v>
      </c>
      <c r="G1485" s="7">
        <v>0.51293</v>
      </c>
      <c r="H1485" s="6">
        <f t="shared" si="277"/>
        <v>6411.625</v>
      </c>
      <c r="I1485" s="7">
        <v>0</v>
      </c>
      <c r="J1485" s="6">
        <f t="shared" si="278"/>
        <v>0</v>
      </c>
      <c r="K1485" s="20"/>
      <c r="L1485" s="6">
        <f t="shared" si="267"/>
        <v>64000</v>
      </c>
      <c r="M1485" s="6">
        <f t="shared" si="268"/>
        <v>6411.625</v>
      </c>
      <c r="N1485" s="6">
        <f t="shared" si="269"/>
        <v>0</v>
      </c>
      <c r="O1485" s="6">
        <f t="shared" si="270"/>
        <v>17816.875</v>
      </c>
      <c r="P1485" s="6">
        <f t="shared" si="275"/>
        <v>-1466.5</v>
      </c>
      <c r="Q1485" s="11">
        <f t="shared" si="271"/>
        <v>1335011.375</v>
      </c>
      <c r="R1485" s="11">
        <f t="shared" si="272"/>
        <v>17816.875</v>
      </c>
      <c r="S1485" s="11">
        <f t="shared" si="274"/>
        <v>0</v>
      </c>
      <c r="T1485" s="20"/>
    </row>
    <row r="1486" spans="1:20" x14ac:dyDescent="0.25">
      <c r="A1486">
        <v>2021030303</v>
      </c>
      <c r="B1486">
        <v>4</v>
      </c>
      <c r="C1486" s="8">
        <v>0.58635000000000004</v>
      </c>
      <c r="D1486" s="6">
        <f t="shared" si="276"/>
        <v>87952.5</v>
      </c>
      <c r="E1486" s="60">
        <v>0.97070999999999996</v>
      </c>
      <c r="F1486" s="6">
        <f t="shared" si="273"/>
        <v>0</v>
      </c>
      <c r="G1486" s="7">
        <v>0.53352999999999995</v>
      </c>
      <c r="H1486" s="6">
        <f t="shared" si="277"/>
        <v>6669.1249999999991</v>
      </c>
      <c r="I1486" s="7">
        <v>0</v>
      </c>
      <c r="J1486" s="6">
        <f t="shared" si="278"/>
        <v>0</v>
      </c>
      <c r="K1486" s="20"/>
      <c r="L1486" s="6">
        <f t="shared" si="267"/>
        <v>64000</v>
      </c>
      <c r="M1486" s="6">
        <f t="shared" si="268"/>
        <v>6669.1249999999991</v>
      </c>
      <c r="N1486" s="6">
        <f t="shared" si="269"/>
        <v>0</v>
      </c>
      <c r="O1486" s="6">
        <f t="shared" si="270"/>
        <v>17283.375</v>
      </c>
      <c r="P1486" s="6">
        <f t="shared" si="275"/>
        <v>-533.5</v>
      </c>
      <c r="Q1486" s="11">
        <f t="shared" si="271"/>
        <v>1343194.25</v>
      </c>
      <c r="R1486" s="11">
        <f t="shared" si="272"/>
        <v>17283.375</v>
      </c>
      <c r="S1486" s="11">
        <f t="shared" si="274"/>
        <v>0</v>
      </c>
      <c r="T1486" s="20"/>
    </row>
    <row r="1487" spans="1:20" x14ac:dyDescent="0.25">
      <c r="A1487">
        <v>2021030304</v>
      </c>
      <c r="B1487">
        <v>4</v>
      </c>
      <c r="C1487" s="8">
        <v>0.59057999999999999</v>
      </c>
      <c r="D1487" s="6">
        <f t="shared" si="276"/>
        <v>88587</v>
      </c>
      <c r="E1487" s="60">
        <v>0.97031000000000001</v>
      </c>
      <c r="F1487" s="6">
        <f t="shared" si="273"/>
        <v>0</v>
      </c>
      <c r="G1487" s="7">
        <v>0.57584000000000002</v>
      </c>
      <c r="H1487" s="6">
        <f t="shared" si="277"/>
        <v>7198</v>
      </c>
      <c r="I1487" s="7">
        <v>0</v>
      </c>
      <c r="J1487" s="6">
        <f t="shared" si="278"/>
        <v>0</v>
      </c>
      <c r="K1487" s="20"/>
      <c r="L1487" s="6">
        <f t="shared" si="267"/>
        <v>64000</v>
      </c>
      <c r="M1487" s="6">
        <f t="shared" si="268"/>
        <v>7198</v>
      </c>
      <c r="N1487" s="6">
        <f t="shared" si="269"/>
        <v>0</v>
      </c>
      <c r="O1487" s="6">
        <f t="shared" si="270"/>
        <v>17389</v>
      </c>
      <c r="P1487" s="6">
        <f t="shared" si="275"/>
        <v>105.625</v>
      </c>
      <c r="Q1487" s="11">
        <f t="shared" si="271"/>
        <v>1350000</v>
      </c>
      <c r="R1487" s="11">
        <f t="shared" si="272"/>
        <v>17389</v>
      </c>
      <c r="S1487" s="11">
        <f t="shared" si="274"/>
        <v>0</v>
      </c>
      <c r="T1487" s="20"/>
    </row>
    <row r="1488" spans="1:20" x14ac:dyDescent="0.25">
      <c r="A1488">
        <v>2021030305</v>
      </c>
      <c r="B1488">
        <v>4</v>
      </c>
      <c r="C1488" s="8">
        <v>0.60582999999999998</v>
      </c>
      <c r="D1488" s="6">
        <f t="shared" si="276"/>
        <v>90874.5</v>
      </c>
      <c r="E1488" s="60">
        <v>0.96370999999999996</v>
      </c>
      <c r="F1488" s="6">
        <f t="shared" si="273"/>
        <v>0</v>
      </c>
      <c r="G1488" s="7">
        <v>0.58847000000000005</v>
      </c>
      <c r="H1488" s="6">
        <f t="shared" si="277"/>
        <v>7355.8750000000009</v>
      </c>
      <c r="I1488" s="7">
        <v>0</v>
      </c>
      <c r="J1488" s="6">
        <f t="shared" si="278"/>
        <v>0</v>
      </c>
      <c r="K1488" s="20"/>
      <c r="L1488" s="6">
        <f t="shared" si="267"/>
        <v>64000</v>
      </c>
      <c r="M1488" s="6">
        <f t="shared" si="268"/>
        <v>7355.8750000000009</v>
      </c>
      <c r="N1488" s="6">
        <f t="shared" si="269"/>
        <v>0</v>
      </c>
      <c r="O1488" s="6">
        <f t="shared" si="270"/>
        <v>19518.625</v>
      </c>
      <c r="P1488" s="6">
        <f t="shared" si="275"/>
        <v>2129.625</v>
      </c>
      <c r="Q1488" s="11">
        <f t="shared" si="271"/>
        <v>1350000</v>
      </c>
      <c r="R1488" s="11">
        <f t="shared" si="272"/>
        <v>19518.625</v>
      </c>
      <c r="S1488" s="11">
        <f t="shared" si="274"/>
        <v>0</v>
      </c>
      <c r="T1488" s="20"/>
    </row>
    <row r="1489" spans="1:20" x14ac:dyDescent="0.25">
      <c r="A1489">
        <v>2021030306</v>
      </c>
      <c r="B1489">
        <v>4</v>
      </c>
      <c r="C1489" s="8">
        <v>0.63758000000000004</v>
      </c>
      <c r="D1489" s="6">
        <f t="shared" si="276"/>
        <v>95637</v>
      </c>
      <c r="E1489" s="60">
        <v>0.96250000000000002</v>
      </c>
      <c r="F1489" s="6">
        <f t="shared" si="273"/>
        <v>0</v>
      </c>
      <c r="G1489" s="7">
        <v>0.57874999999999999</v>
      </c>
      <c r="H1489" s="6">
        <f t="shared" si="277"/>
        <v>7234.375</v>
      </c>
      <c r="I1489" s="7">
        <v>0</v>
      </c>
      <c r="J1489" s="6">
        <f t="shared" si="278"/>
        <v>0</v>
      </c>
      <c r="K1489" s="20"/>
      <c r="L1489" s="6">
        <f t="shared" si="267"/>
        <v>64000</v>
      </c>
      <c r="M1489" s="6">
        <f t="shared" si="268"/>
        <v>7234.375</v>
      </c>
      <c r="N1489" s="6">
        <f t="shared" si="269"/>
        <v>0</v>
      </c>
      <c r="O1489" s="6">
        <f t="shared" si="270"/>
        <v>24402.625</v>
      </c>
      <c r="P1489" s="6">
        <f t="shared" si="275"/>
        <v>4884</v>
      </c>
      <c r="Q1489" s="11">
        <f t="shared" si="271"/>
        <v>1350000</v>
      </c>
      <c r="R1489" s="11">
        <f t="shared" si="272"/>
        <v>24402.625</v>
      </c>
      <c r="S1489" s="11">
        <f t="shared" si="274"/>
        <v>0</v>
      </c>
      <c r="T1489" s="20"/>
    </row>
    <row r="1490" spans="1:20" x14ac:dyDescent="0.25">
      <c r="A1490">
        <v>2021030307</v>
      </c>
      <c r="B1490">
        <v>4</v>
      </c>
      <c r="C1490" s="8">
        <v>0.68435999999999997</v>
      </c>
      <c r="D1490" s="6">
        <f t="shared" si="276"/>
        <v>102654</v>
      </c>
      <c r="E1490" s="60">
        <v>0.95089000000000001</v>
      </c>
      <c r="F1490" s="6">
        <f t="shared" si="273"/>
        <v>0</v>
      </c>
      <c r="G1490" s="7">
        <v>0.59138999999999997</v>
      </c>
      <c r="H1490" s="6">
        <f t="shared" si="277"/>
        <v>7392.375</v>
      </c>
      <c r="I1490" s="7">
        <v>0</v>
      </c>
      <c r="J1490" s="6">
        <f t="shared" si="278"/>
        <v>0</v>
      </c>
      <c r="K1490" s="20"/>
      <c r="L1490" s="6">
        <f t="shared" si="267"/>
        <v>64000</v>
      </c>
      <c r="M1490" s="6">
        <f t="shared" si="268"/>
        <v>7392.375</v>
      </c>
      <c r="N1490" s="6">
        <f t="shared" si="269"/>
        <v>0</v>
      </c>
      <c r="O1490" s="6">
        <f t="shared" si="270"/>
        <v>31261.625</v>
      </c>
      <c r="P1490" s="6">
        <f t="shared" si="275"/>
        <v>6859</v>
      </c>
      <c r="Q1490" s="11">
        <f t="shared" si="271"/>
        <v>1344204.625</v>
      </c>
      <c r="R1490" s="11">
        <f t="shared" si="272"/>
        <v>31261.625</v>
      </c>
      <c r="S1490" s="11">
        <f t="shared" si="274"/>
        <v>0</v>
      </c>
      <c r="T1490" s="20"/>
    </row>
    <row r="1491" spans="1:20" x14ac:dyDescent="0.25">
      <c r="A1491">
        <v>2021030308</v>
      </c>
      <c r="B1491">
        <v>4</v>
      </c>
      <c r="C1491" s="8">
        <v>0.70133000000000001</v>
      </c>
      <c r="D1491" s="6">
        <f t="shared" si="276"/>
        <v>105199.5</v>
      </c>
      <c r="E1491" s="60">
        <v>0.92217000000000005</v>
      </c>
      <c r="F1491" s="6">
        <f t="shared" si="273"/>
        <v>0</v>
      </c>
      <c r="G1491" s="7">
        <v>0.61375999999999997</v>
      </c>
      <c r="H1491" s="6">
        <f t="shared" si="277"/>
        <v>7672</v>
      </c>
      <c r="I1491" s="7">
        <v>7.0190000000000002E-2</v>
      </c>
      <c r="J1491" s="6">
        <f t="shared" si="278"/>
        <v>5615.2</v>
      </c>
      <c r="K1491" s="20"/>
      <c r="L1491" s="6">
        <f t="shared" si="267"/>
        <v>64000</v>
      </c>
      <c r="M1491" s="6">
        <f t="shared" si="268"/>
        <v>7672</v>
      </c>
      <c r="N1491" s="6">
        <f t="shared" si="269"/>
        <v>5615.2</v>
      </c>
      <c r="O1491" s="6">
        <f t="shared" si="270"/>
        <v>27912.3</v>
      </c>
      <c r="P1491" s="6">
        <f t="shared" si="275"/>
        <v>-3349.3250000000007</v>
      </c>
      <c r="Q1491" s="11">
        <f t="shared" si="271"/>
        <v>1341758.575</v>
      </c>
      <c r="R1491" s="11">
        <f t="shared" si="272"/>
        <v>27912.3</v>
      </c>
      <c r="S1491" s="11">
        <f t="shared" si="274"/>
        <v>0</v>
      </c>
      <c r="T1491" s="20"/>
    </row>
    <row r="1492" spans="1:20" x14ac:dyDescent="0.25">
      <c r="A1492">
        <v>2021030309</v>
      </c>
      <c r="B1492">
        <v>4</v>
      </c>
      <c r="C1492" s="8">
        <v>0.67991000000000001</v>
      </c>
      <c r="D1492" s="6">
        <f t="shared" si="276"/>
        <v>101986.5</v>
      </c>
      <c r="E1492" s="60">
        <v>0.82</v>
      </c>
      <c r="F1492" s="6">
        <f t="shared" si="273"/>
        <v>0</v>
      </c>
      <c r="G1492" s="7">
        <v>0.59602999999999995</v>
      </c>
      <c r="H1492" s="6">
        <f t="shared" si="277"/>
        <v>7450.3749999999991</v>
      </c>
      <c r="I1492" s="7">
        <v>0.29772999999999999</v>
      </c>
      <c r="J1492" s="6">
        <f t="shared" si="278"/>
        <v>23818.399999999998</v>
      </c>
      <c r="K1492" s="20"/>
      <c r="L1492" s="6">
        <f t="shared" ref="L1492:L1555" si="279">IF(D1492-F1492&gt;C$17,C$17,D1492-F1492)</f>
        <v>64000</v>
      </c>
      <c r="M1492" s="6">
        <f t="shared" ref="M1492:M1555" si="280">IF(D1492-F1492-L1492&gt;H1492,H1492,D1492-F1492-L1492)</f>
        <v>7450.3749999999991</v>
      </c>
      <c r="N1492" s="6">
        <f t="shared" ref="N1492:N1555" si="281">IF(D1492-F1492-L1492-M1492&gt;J1492,J1492,D1492-F1492-L1492-M1492)</f>
        <v>23818.399999999998</v>
      </c>
      <c r="O1492" s="6">
        <f t="shared" ref="O1492:O1555" si="282">D1492-F1492-L1492-M1492-N1492</f>
        <v>6717.7250000000022</v>
      </c>
      <c r="P1492" s="6">
        <f t="shared" si="275"/>
        <v>-21194.574999999997</v>
      </c>
      <c r="Q1492" s="11">
        <f t="shared" ref="Q1492:Q1555" si="283">IF(AA$25*P$17-AA$24+Q1491-O1492&gt;Q$19,Q$19,IF(AA$25*P$17-AA$24+Q1491-O1492&lt;0,0,AA$25*P$17-AA$24+Q1491-O1492))</f>
        <v>1350000</v>
      </c>
      <c r="R1492" s="11">
        <f t="shared" ref="R1492:R1555" si="284">IF(Q1491-Q1492+P$17-AA$24&lt;O1492,Q1491-Q1492+P$17-AA$24,O1492)</f>
        <v>6717.7250000000022</v>
      </c>
      <c r="S1492" s="11">
        <f t="shared" si="274"/>
        <v>0</v>
      </c>
      <c r="T1492" s="20"/>
    </row>
    <row r="1493" spans="1:20" x14ac:dyDescent="0.25">
      <c r="A1493">
        <v>2021030310</v>
      </c>
      <c r="B1493">
        <v>4</v>
      </c>
      <c r="C1493" s="8">
        <v>0.64625999999999995</v>
      </c>
      <c r="D1493" s="6">
        <f t="shared" si="276"/>
        <v>96938.999999999985</v>
      </c>
      <c r="E1493" s="60">
        <v>0.72624</v>
      </c>
      <c r="F1493" s="6">
        <f t="shared" ref="F1493:F1556" si="285">F$18*E1493</f>
        <v>0</v>
      </c>
      <c r="G1493" s="7">
        <v>0.61497000000000002</v>
      </c>
      <c r="H1493" s="6">
        <f t="shared" si="277"/>
        <v>7687.125</v>
      </c>
      <c r="I1493" s="7">
        <v>0.41907</v>
      </c>
      <c r="J1493" s="6">
        <f t="shared" si="278"/>
        <v>33525.599999999999</v>
      </c>
      <c r="K1493" s="20"/>
      <c r="L1493" s="6">
        <f t="shared" si="279"/>
        <v>64000</v>
      </c>
      <c r="M1493" s="6">
        <f t="shared" si="280"/>
        <v>7687.125</v>
      </c>
      <c r="N1493" s="6">
        <f t="shared" si="281"/>
        <v>25251.874999999985</v>
      </c>
      <c r="O1493" s="6">
        <f t="shared" si="282"/>
        <v>0</v>
      </c>
      <c r="P1493" s="6">
        <f t="shared" si="275"/>
        <v>-6717.7250000000022</v>
      </c>
      <c r="Q1493" s="11">
        <f t="shared" si="283"/>
        <v>1350000</v>
      </c>
      <c r="R1493" s="11">
        <f t="shared" si="284"/>
        <v>0</v>
      </c>
      <c r="S1493" s="11">
        <f t="shared" ref="S1493:S1556" si="286">O1493-R1493</f>
        <v>0</v>
      </c>
      <c r="T1493" s="20"/>
    </row>
    <row r="1494" spans="1:20" x14ac:dyDescent="0.25">
      <c r="A1494">
        <v>2021030311</v>
      </c>
      <c r="B1494">
        <v>4</v>
      </c>
      <c r="C1494" s="8">
        <v>0.62051999999999996</v>
      </c>
      <c r="D1494" s="6">
        <f t="shared" si="276"/>
        <v>93078</v>
      </c>
      <c r="E1494" s="60">
        <v>0.64122000000000001</v>
      </c>
      <c r="F1494" s="6">
        <f t="shared" si="285"/>
        <v>0</v>
      </c>
      <c r="G1494" s="7">
        <v>0.57991000000000004</v>
      </c>
      <c r="H1494" s="6">
        <f t="shared" si="277"/>
        <v>7248.8750000000009</v>
      </c>
      <c r="I1494" s="7">
        <v>0.48683999999999999</v>
      </c>
      <c r="J1494" s="6">
        <f t="shared" si="278"/>
        <v>38947.199999999997</v>
      </c>
      <c r="K1494" s="20"/>
      <c r="L1494" s="6">
        <f t="shared" si="279"/>
        <v>64000</v>
      </c>
      <c r="M1494" s="6">
        <f t="shared" si="280"/>
        <v>7248.8750000000009</v>
      </c>
      <c r="N1494" s="6">
        <f t="shared" si="281"/>
        <v>21829.125</v>
      </c>
      <c r="O1494" s="6">
        <f t="shared" si="282"/>
        <v>0</v>
      </c>
      <c r="P1494" s="6">
        <f t="shared" ref="P1494:P1557" si="287">O1494-O1493</f>
        <v>0</v>
      </c>
      <c r="Q1494" s="11">
        <f t="shared" si="283"/>
        <v>1350000</v>
      </c>
      <c r="R1494" s="11">
        <f t="shared" si="284"/>
        <v>0</v>
      </c>
      <c r="S1494" s="11">
        <f t="shared" si="286"/>
        <v>0</v>
      </c>
      <c r="T1494" s="20"/>
    </row>
    <row r="1495" spans="1:20" x14ac:dyDescent="0.25">
      <c r="A1495">
        <v>2021030312</v>
      </c>
      <c r="B1495">
        <v>4</v>
      </c>
      <c r="C1495" s="8">
        <v>0.59996000000000005</v>
      </c>
      <c r="D1495" s="6">
        <f t="shared" si="276"/>
        <v>89994.000000000015</v>
      </c>
      <c r="E1495" s="60">
        <v>0.57979000000000003</v>
      </c>
      <c r="F1495" s="6">
        <f t="shared" si="285"/>
        <v>0</v>
      </c>
      <c r="G1495" s="7">
        <v>0.53881999999999997</v>
      </c>
      <c r="H1495" s="6">
        <f t="shared" si="277"/>
        <v>6735.25</v>
      </c>
      <c r="I1495" s="7">
        <v>0.51478999999999997</v>
      </c>
      <c r="J1495" s="6">
        <f t="shared" si="278"/>
        <v>41183.199999999997</v>
      </c>
      <c r="K1495" s="20"/>
      <c r="L1495" s="6">
        <f t="shared" si="279"/>
        <v>64000</v>
      </c>
      <c r="M1495" s="6">
        <f t="shared" si="280"/>
        <v>6735.25</v>
      </c>
      <c r="N1495" s="6">
        <f t="shared" si="281"/>
        <v>19258.750000000015</v>
      </c>
      <c r="O1495" s="6">
        <f t="shared" si="282"/>
        <v>0</v>
      </c>
      <c r="P1495" s="6">
        <f t="shared" si="287"/>
        <v>0</v>
      </c>
      <c r="Q1495" s="11">
        <f t="shared" si="283"/>
        <v>1350000</v>
      </c>
      <c r="R1495" s="11">
        <f t="shared" si="284"/>
        <v>0</v>
      </c>
      <c r="S1495" s="11">
        <f t="shared" si="286"/>
        <v>0</v>
      </c>
      <c r="T1495" s="20"/>
    </row>
    <row r="1496" spans="1:20" x14ac:dyDescent="0.25">
      <c r="A1496">
        <v>2021030313</v>
      </c>
      <c r="B1496">
        <v>4</v>
      </c>
      <c r="C1496" s="8">
        <v>0.58526</v>
      </c>
      <c r="D1496" s="6">
        <f t="shared" si="276"/>
        <v>87789</v>
      </c>
      <c r="E1496" s="60">
        <v>0.55147999999999997</v>
      </c>
      <c r="F1496" s="6">
        <f t="shared" si="285"/>
        <v>0</v>
      </c>
      <c r="G1496" s="7">
        <v>0.48743999999999998</v>
      </c>
      <c r="H1496" s="6">
        <f t="shared" si="277"/>
        <v>6093</v>
      </c>
      <c r="I1496" s="7">
        <v>0.56589</v>
      </c>
      <c r="J1496" s="6">
        <f t="shared" si="278"/>
        <v>45271.199999999997</v>
      </c>
      <c r="K1496" s="20"/>
      <c r="L1496" s="6">
        <f t="shared" si="279"/>
        <v>64000</v>
      </c>
      <c r="M1496" s="6">
        <f t="shared" si="280"/>
        <v>6093</v>
      </c>
      <c r="N1496" s="6">
        <f t="shared" si="281"/>
        <v>17696</v>
      </c>
      <c r="O1496" s="6">
        <f t="shared" si="282"/>
        <v>0</v>
      </c>
      <c r="P1496" s="6">
        <f t="shared" si="287"/>
        <v>0</v>
      </c>
      <c r="Q1496" s="11">
        <f t="shared" si="283"/>
        <v>1350000</v>
      </c>
      <c r="R1496" s="11">
        <f t="shared" si="284"/>
        <v>0</v>
      </c>
      <c r="S1496" s="11">
        <f t="shared" si="286"/>
        <v>0</v>
      </c>
      <c r="T1496" s="20"/>
    </row>
    <row r="1497" spans="1:20" x14ac:dyDescent="0.25">
      <c r="A1497">
        <v>2021030314</v>
      </c>
      <c r="B1497">
        <v>4</v>
      </c>
      <c r="C1497" s="8">
        <v>0.57360999999999995</v>
      </c>
      <c r="D1497" s="6">
        <f t="shared" si="276"/>
        <v>86041.5</v>
      </c>
      <c r="E1497" s="60">
        <v>0.55705000000000005</v>
      </c>
      <c r="F1497" s="6">
        <f t="shared" si="285"/>
        <v>0</v>
      </c>
      <c r="G1497" s="7">
        <v>0.44589000000000001</v>
      </c>
      <c r="H1497" s="6">
        <f t="shared" si="277"/>
        <v>5573.625</v>
      </c>
      <c r="I1497" s="7">
        <v>0.61492000000000002</v>
      </c>
      <c r="J1497" s="6">
        <f t="shared" si="278"/>
        <v>49193.599999999999</v>
      </c>
      <c r="K1497" s="20"/>
      <c r="L1497" s="6">
        <f t="shared" si="279"/>
        <v>64000</v>
      </c>
      <c r="M1497" s="6">
        <f t="shared" si="280"/>
        <v>5573.625</v>
      </c>
      <c r="N1497" s="6">
        <f t="shared" si="281"/>
        <v>16467.875</v>
      </c>
      <c r="O1497" s="6">
        <f t="shared" si="282"/>
        <v>0</v>
      </c>
      <c r="P1497" s="6">
        <f t="shared" si="287"/>
        <v>0</v>
      </c>
      <c r="Q1497" s="11">
        <f t="shared" si="283"/>
        <v>1350000</v>
      </c>
      <c r="R1497" s="11">
        <f t="shared" si="284"/>
        <v>0</v>
      </c>
      <c r="S1497" s="11">
        <f t="shared" si="286"/>
        <v>0</v>
      </c>
      <c r="T1497" s="20"/>
    </row>
    <row r="1498" spans="1:20" x14ac:dyDescent="0.25">
      <c r="A1498">
        <v>2021030315</v>
      </c>
      <c r="B1498">
        <v>4</v>
      </c>
      <c r="C1498" s="8">
        <v>0.56196999999999997</v>
      </c>
      <c r="D1498" s="6">
        <f t="shared" si="276"/>
        <v>84295.5</v>
      </c>
      <c r="E1498" s="60">
        <v>0.59582999999999997</v>
      </c>
      <c r="F1498" s="6">
        <f t="shared" si="285"/>
        <v>0</v>
      </c>
      <c r="G1498" s="7">
        <v>0.3775</v>
      </c>
      <c r="H1498" s="6">
        <f t="shared" si="277"/>
        <v>4718.75</v>
      </c>
      <c r="I1498" s="7">
        <v>0.60924999999999996</v>
      </c>
      <c r="J1498" s="6">
        <f t="shared" si="278"/>
        <v>48740</v>
      </c>
      <c r="K1498" s="20"/>
      <c r="L1498" s="6">
        <f t="shared" si="279"/>
        <v>64000</v>
      </c>
      <c r="M1498" s="6">
        <f t="shared" si="280"/>
        <v>4718.75</v>
      </c>
      <c r="N1498" s="6">
        <f t="shared" si="281"/>
        <v>15576.75</v>
      </c>
      <c r="O1498" s="6">
        <f t="shared" si="282"/>
        <v>0</v>
      </c>
      <c r="P1498" s="6">
        <f t="shared" si="287"/>
        <v>0</v>
      </c>
      <c r="Q1498" s="11">
        <f t="shared" si="283"/>
        <v>1350000</v>
      </c>
      <c r="R1498" s="11">
        <f t="shared" si="284"/>
        <v>0</v>
      </c>
      <c r="S1498" s="11">
        <f t="shared" si="286"/>
        <v>0</v>
      </c>
      <c r="T1498" s="20"/>
    </row>
    <row r="1499" spans="1:20" x14ac:dyDescent="0.25">
      <c r="A1499">
        <v>2021030316</v>
      </c>
      <c r="B1499">
        <v>4</v>
      </c>
      <c r="C1499" s="8">
        <v>0.55618000000000001</v>
      </c>
      <c r="D1499" s="6">
        <f t="shared" si="276"/>
        <v>83427</v>
      </c>
      <c r="E1499" s="60">
        <v>0.62395999999999996</v>
      </c>
      <c r="F1499" s="6">
        <f t="shared" si="285"/>
        <v>0</v>
      </c>
      <c r="G1499" s="7">
        <v>0.37018000000000001</v>
      </c>
      <c r="H1499" s="6">
        <f t="shared" si="277"/>
        <v>4627.25</v>
      </c>
      <c r="I1499" s="7">
        <v>0.49410999999999999</v>
      </c>
      <c r="J1499" s="6">
        <f t="shared" si="278"/>
        <v>39528.800000000003</v>
      </c>
      <c r="K1499" s="20"/>
      <c r="L1499" s="6">
        <f t="shared" si="279"/>
        <v>64000</v>
      </c>
      <c r="M1499" s="6">
        <f t="shared" si="280"/>
        <v>4627.25</v>
      </c>
      <c r="N1499" s="6">
        <f t="shared" si="281"/>
        <v>14799.75</v>
      </c>
      <c r="O1499" s="6">
        <f t="shared" si="282"/>
        <v>0</v>
      </c>
      <c r="P1499" s="6">
        <f t="shared" si="287"/>
        <v>0</v>
      </c>
      <c r="Q1499" s="11">
        <f t="shared" si="283"/>
        <v>1350000</v>
      </c>
      <c r="R1499" s="11">
        <f t="shared" si="284"/>
        <v>0</v>
      </c>
      <c r="S1499" s="11">
        <f t="shared" si="286"/>
        <v>0</v>
      </c>
      <c r="T1499" s="20"/>
    </row>
    <row r="1500" spans="1:20" x14ac:dyDescent="0.25">
      <c r="A1500">
        <v>2021030317</v>
      </c>
      <c r="B1500">
        <v>4</v>
      </c>
      <c r="C1500" s="8">
        <v>0.56008999999999998</v>
      </c>
      <c r="D1500" s="6">
        <f t="shared" si="276"/>
        <v>84013.5</v>
      </c>
      <c r="E1500" s="60">
        <v>0.64710999999999996</v>
      </c>
      <c r="F1500" s="6">
        <f t="shared" si="285"/>
        <v>0</v>
      </c>
      <c r="G1500" s="7">
        <v>0.40236</v>
      </c>
      <c r="H1500" s="6">
        <f t="shared" si="277"/>
        <v>5029.5</v>
      </c>
      <c r="I1500" s="7">
        <v>0.17208000000000001</v>
      </c>
      <c r="J1500" s="6">
        <f t="shared" si="278"/>
        <v>13766.400000000001</v>
      </c>
      <c r="K1500" s="20"/>
      <c r="L1500" s="6">
        <f t="shared" si="279"/>
        <v>64000</v>
      </c>
      <c r="M1500" s="6">
        <f t="shared" si="280"/>
        <v>5029.5</v>
      </c>
      <c r="N1500" s="6">
        <f t="shared" si="281"/>
        <v>13766.400000000001</v>
      </c>
      <c r="O1500" s="6">
        <f t="shared" si="282"/>
        <v>1217.5999999999985</v>
      </c>
      <c r="P1500" s="6">
        <f t="shared" si="287"/>
        <v>1217.5999999999985</v>
      </c>
      <c r="Q1500" s="11">
        <f t="shared" si="283"/>
        <v>1350000</v>
      </c>
      <c r="R1500" s="11">
        <f t="shared" si="284"/>
        <v>1217.5999999999985</v>
      </c>
      <c r="S1500" s="11">
        <f t="shared" si="286"/>
        <v>0</v>
      </c>
      <c r="T1500" s="20"/>
    </row>
    <row r="1501" spans="1:20" x14ac:dyDescent="0.25">
      <c r="A1501">
        <v>2021030318</v>
      </c>
      <c r="B1501">
        <v>4</v>
      </c>
      <c r="C1501" s="8">
        <v>0.57911000000000001</v>
      </c>
      <c r="D1501" s="6">
        <f t="shared" si="276"/>
        <v>86866.5</v>
      </c>
      <c r="E1501" s="60">
        <v>0.58411000000000002</v>
      </c>
      <c r="F1501" s="6">
        <f t="shared" si="285"/>
        <v>0</v>
      </c>
      <c r="G1501" s="7">
        <v>0.38018000000000002</v>
      </c>
      <c r="H1501" s="6">
        <f t="shared" si="277"/>
        <v>4752.25</v>
      </c>
      <c r="I1501" s="7">
        <v>5.7800000000000004E-3</v>
      </c>
      <c r="J1501" s="6">
        <f t="shared" si="278"/>
        <v>462.40000000000003</v>
      </c>
      <c r="K1501" s="20"/>
      <c r="L1501" s="6">
        <f t="shared" si="279"/>
        <v>64000</v>
      </c>
      <c r="M1501" s="6">
        <f t="shared" si="280"/>
        <v>4752.25</v>
      </c>
      <c r="N1501" s="6">
        <f t="shared" si="281"/>
        <v>462.40000000000003</v>
      </c>
      <c r="O1501" s="6">
        <f t="shared" si="282"/>
        <v>17651.849999999999</v>
      </c>
      <c r="P1501" s="6">
        <f t="shared" si="287"/>
        <v>16434.25</v>
      </c>
      <c r="Q1501" s="11">
        <f t="shared" si="283"/>
        <v>1350000</v>
      </c>
      <c r="R1501" s="11">
        <f t="shared" si="284"/>
        <v>17651.849999999999</v>
      </c>
      <c r="S1501" s="11">
        <f t="shared" si="286"/>
        <v>0</v>
      </c>
      <c r="T1501" s="20"/>
    </row>
    <row r="1502" spans="1:20" x14ac:dyDescent="0.25">
      <c r="A1502">
        <v>2021030319</v>
      </c>
      <c r="B1502">
        <v>4</v>
      </c>
      <c r="C1502" s="8">
        <v>0.60853999999999997</v>
      </c>
      <c r="D1502" s="6">
        <f t="shared" si="276"/>
        <v>91281</v>
      </c>
      <c r="E1502" s="60">
        <v>0.54812000000000005</v>
      </c>
      <c r="F1502" s="6">
        <f t="shared" si="285"/>
        <v>0</v>
      </c>
      <c r="G1502" s="7">
        <v>0.3422</v>
      </c>
      <c r="H1502" s="6">
        <f t="shared" si="277"/>
        <v>4277.5</v>
      </c>
      <c r="I1502" s="7">
        <v>0</v>
      </c>
      <c r="J1502" s="6">
        <f t="shared" si="278"/>
        <v>0</v>
      </c>
      <c r="K1502" s="20"/>
      <c r="L1502" s="6">
        <f t="shared" si="279"/>
        <v>64000</v>
      </c>
      <c r="M1502" s="6">
        <f t="shared" si="280"/>
        <v>4277.5</v>
      </c>
      <c r="N1502" s="6">
        <f t="shared" si="281"/>
        <v>0</v>
      </c>
      <c r="O1502" s="6">
        <f t="shared" si="282"/>
        <v>23003.5</v>
      </c>
      <c r="P1502" s="6">
        <f t="shared" si="287"/>
        <v>5351.6500000000015</v>
      </c>
      <c r="Q1502" s="11">
        <f t="shared" si="283"/>
        <v>1350000</v>
      </c>
      <c r="R1502" s="11">
        <f t="shared" si="284"/>
        <v>23003.5</v>
      </c>
      <c r="S1502" s="11">
        <f t="shared" si="286"/>
        <v>0</v>
      </c>
      <c r="T1502" s="20"/>
    </row>
    <row r="1503" spans="1:20" x14ac:dyDescent="0.25">
      <c r="A1503">
        <v>2021030320</v>
      </c>
      <c r="B1503">
        <v>4</v>
      </c>
      <c r="C1503" s="8">
        <v>0.62278</v>
      </c>
      <c r="D1503" s="6">
        <f t="shared" si="276"/>
        <v>93417</v>
      </c>
      <c r="E1503" s="60">
        <v>0.60543000000000002</v>
      </c>
      <c r="F1503" s="6">
        <f t="shared" si="285"/>
        <v>0</v>
      </c>
      <c r="G1503" s="7">
        <v>0.30691000000000002</v>
      </c>
      <c r="H1503" s="6">
        <f t="shared" si="277"/>
        <v>3836.375</v>
      </c>
      <c r="I1503" s="7">
        <v>0</v>
      </c>
      <c r="J1503" s="6">
        <f t="shared" si="278"/>
        <v>0</v>
      </c>
      <c r="K1503" s="20"/>
      <c r="L1503" s="6">
        <f t="shared" si="279"/>
        <v>64000</v>
      </c>
      <c r="M1503" s="6">
        <f t="shared" si="280"/>
        <v>3836.375</v>
      </c>
      <c r="N1503" s="6">
        <f t="shared" si="281"/>
        <v>0</v>
      </c>
      <c r="O1503" s="6">
        <f t="shared" si="282"/>
        <v>25580.625</v>
      </c>
      <c r="P1503" s="6">
        <f t="shared" si="287"/>
        <v>2577.125</v>
      </c>
      <c r="Q1503" s="11">
        <f t="shared" si="283"/>
        <v>1349885.625</v>
      </c>
      <c r="R1503" s="11">
        <f t="shared" si="284"/>
        <v>25580.625</v>
      </c>
      <c r="S1503" s="11">
        <f t="shared" si="286"/>
        <v>0</v>
      </c>
      <c r="T1503" s="20"/>
    </row>
    <row r="1504" spans="1:20" x14ac:dyDescent="0.25">
      <c r="A1504">
        <v>2021030321</v>
      </c>
      <c r="B1504">
        <v>4</v>
      </c>
      <c r="C1504" s="8">
        <v>0.61541999999999997</v>
      </c>
      <c r="D1504" s="6">
        <f t="shared" si="276"/>
        <v>92313</v>
      </c>
      <c r="E1504" s="60">
        <v>0.66896</v>
      </c>
      <c r="F1504" s="6">
        <f t="shared" si="285"/>
        <v>0</v>
      </c>
      <c r="G1504" s="7">
        <v>0.25551000000000001</v>
      </c>
      <c r="H1504" s="6">
        <f t="shared" si="277"/>
        <v>3193.875</v>
      </c>
      <c r="I1504" s="7">
        <v>0</v>
      </c>
      <c r="J1504" s="6">
        <f t="shared" si="278"/>
        <v>0</v>
      </c>
      <c r="K1504" s="20"/>
      <c r="L1504" s="6">
        <f t="shared" si="279"/>
        <v>64000</v>
      </c>
      <c r="M1504" s="6">
        <f t="shared" si="280"/>
        <v>3193.875</v>
      </c>
      <c r="N1504" s="6">
        <f t="shared" si="281"/>
        <v>0</v>
      </c>
      <c r="O1504" s="6">
        <f t="shared" si="282"/>
        <v>25119.125</v>
      </c>
      <c r="P1504" s="6">
        <f t="shared" si="287"/>
        <v>-461.5</v>
      </c>
      <c r="Q1504" s="11">
        <f t="shared" si="283"/>
        <v>1350000</v>
      </c>
      <c r="R1504" s="11">
        <f t="shared" si="284"/>
        <v>25119.125</v>
      </c>
      <c r="S1504" s="11">
        <f t="shared" si="286"/>
        <v>0</v>
      </c>
      <c r="T1504" s="20"/>
    </row>
    <row r="1505" spans="1:20" x14ac:dyDescent="0.25">
      <c r="A1505">
        <v>2021030322</v>
      </c>
      <c r="B1505">
        <v>4</v>
      </c>
      <c r="C1505" s="8">
        <v>0.60006999999999999</v>
      </c>
      <c r="D1505" s="6">
        <f t="shared" si="276"/>
        <v>90010.5</v>
      </c>
      <c r="E1505" s="60">
        <v>0.69381999999999999</v>
      </c>
      <c r="F1505" s="6">
        <f t="shared" si="285"/>
        <v>0</v>
      </c>
      <c r="G1505" s="7">
        <v>0.20632</v>
      </c>
      <c r="H1505" s="6">
        <f t="shared" si="277"/>
        <v>2579</v>
      </c>
      <c r="I1505" s="7">
        <v>0</v>
      </c>
      <c r="J1505" s="6">
        <f t="shared" si="278"/>
        <v>0</v>
      </c>
      <c r="K1505" s="20"/>
      <c r="L1505" s="6">
        <f t="shared" si="279"/>
        <v>64000</v>
      </c>
      <c r="M1505" s="6">
        <f t="shared" si="280"/>
        <v>2579</v>
      </c>
      <c r="N1505" s="6">
        <f t="shared" si="281"/>
        <v>0</v>
      </c>
      <c r="O1505" s="6">
        <f t="shared" si="282"/>
        <v>23431.5</v>
      </c>
      <c r="P1505" s="6">
        <f t="shared" si="287"/>
        <v>-1687.625</v>
      </c>
      <c r="Q1505" s="11">
        <f t="shared" si="283"/>
        <v>1350000</v>
      </c>
      <c r="R1505" s="11">
        <f t="shared" si="284"/>
        <v>23431.5</v>
      </c>
      <c r="S1505" s="11">
        <f t="shared" si="286"/>
        <v>0</v>
      </c>
      <c r="T1505" s="20"/>
    </row>
    <row r="1506" spans="1:20" x14ac:dyDescent="0.25">
      <c r="A1506">
        <v>2021030323</v>
      </c>
      <c r="B1506">
        <v>4</v>
      </c>
      <c r="C1506" s="8">
        <v>0.57479999999999998</v>
      </c>
      <c r="D1506" s="6">
        <f t="shared" si="276"/>
        <v>86220</v>
      </c>
      <c r="E1506" s="60">
        <v>0.70096999999999998</v>
      </c>
      <c r="F1506" s="6">
        <f t="shared" si="285"/>
        <v>0</v>
      </c>
      <c r="G1506" s="7">
        <v>0.15032000000000001</v>
      </c>
      <c r="H1506" s="6">
        <f t="shared" si="277"/>
        <v>1879.0000000000002</v>
      </c>
      <c r="I1506" s="7">
        <v>0</v>
      </c>
      <c r="J1506" s="6">
        <f t="shared" si="278"/>
        <v>0</v>
      </c>
      <c r="K1506" s="20"/>
      <c r="L1506" s="6">
        <f t="shared" si="279"/>
        <v>64000</v>
      </c>
      <c r="M1506" s="6">
        <f t="shared" si="280"/>
        <v>1879.0000000000002</v>
      </c>
      <c r="N1506" s="6">
        <f t="shared" si="281"/>
        <v>0</v>
      </c>
      <c r="O1506" s="6">
        <f t="shared" si="282"/>
        <v>20341</v>
      </c>
      <c r="P1506" s="6">
        <f t="shared" si="287"/>
        <v>-3090.5</v>
      </c>
      <c r="Q1506" s="11">
        <f t="shared" si="283"/>
        <v>1350000</v>
      </c>
      <c r="R1506" s="11">
        <f t="shared" si="284"/>
        <v>20341</v>
      </c>
      <c r="S1506" s="11">
        <f t="shared" si="286"/>
        <v>0</v>
      </c>
      <c r="T1506" s="20"/>
    </row>
    <row r="1507" spans="1:20" x14ac:dyDescent="0.25">
      <c r="A1507">
        <v>2021030324</v>
      </c>
      <c r="B1507">
        <v>4</v>
      </c>
      <c r="C1507" s="8">
        <v>0.55098999999999998</v>
      </c>
      <c r="D1507" s="6">
        <f t="shared" si="276"/>
        <v>82648.5</v>
      </c>
      <c r="E1507" s="60">
        <v>0.59463999999999995</v>
      </c>
      <c r="F1507" s="6">
        <f t="shared" si="285"/>
        <v>0</v>
      </c>
      <c r="G1507" s="7">
        <v>0.12561</v>
      </c>
      <c r="H1507" s="6">
        <f t="shared" si="277"/>
        <v>1570.125</v>
      </c>
      <c r="I1507" s="7">
        <v>0</v>
      </c>
      <c r="J1507" s="6">
        <f t="shared" si="278"/>
        <v>0</v>
      </c>
      <c r="K1507" s="20"/>
      <c r="L1507" s="6">
        <f t="shared" si="279"/>
        <v>64000</v>
      </c>
      <c r="M1507" s="6">
        <f t="shared" si="280"/>
        <v>1570.125</v>
      </c>
      <c r="N1507" s="6">
        <f t="shared" si="281"/>
        <v>0</v>
      </c>
      <c r="O1507" s="6">
        <f t="shared" si="282"/>
        <v>17078.375</v>
      </c>
      <c r="P1507" s="6">
        <f t="shared" si="287"/>
        <v>-3262.625</v>
      </c>
      <c r="Q1507" s="11">
        <f t="shared" si="283"/>
        <v>1350000</v>
      </c>
      <c r="R1507" s="11">
        <f t="shared" si="284"/>
        <v>17078.375</v>
      </c>
      <c r="S1507" s="11">
        <f t="shared" si="286"/>
        <v>0</v>
      </c>
      <c r="T1507" s="20"/>
    </row>
    <row r="1508" spans="1:20" x14ac:dyDescent="0.25">
      <c r="A1508">
        <v>2021030401</v>
      </c>
      <c r="B1508">
        <v>5</v>
      </c>
      <c r="C1508" s="8">
        <v>0.53661999999999999</v>
      </c>
      <c r="D1508" s="6">
        <f t="shared" si="276"/>
        <v>80493</v>
      </c>
      <c r="E1508" s="60">
        <v>0.51802999999999999</v>
      </c>
      <c r="F1508" s="6">
        <f t="shared" si="285"/>
        <v>0</v>
      </c>
      <c r="G1508" s="7">
        <v>0.10789</v>
      </c>
      <c r="H1508" s="6">
        <f t="shared" si="277"/>
        <v>1348.625</v>
      </c>
      <c r="I1508" s="7">
        <v>0</v>
      </c>
      <c r="J1508" s="6">
        <f t="shared" si="278"/>
        <v>0</v>
      </c>
      <c r="K1508" s="20"/>
      <c r="L1508" s="6">
        <f t="shared" si="279"/>
        <v>64000</v>
      </c>
      <c r="M1508" s="6">
        <f t="shared" si="280"/>
        <v>1348.625</v>
      </c>
      <c r="N1508" s="6">
        <f t="shared" si="281"/>
        <v>0</v>
      </c>
      <c r="O1508" s="6">
        <f t="shared" si="282"/>
        <v>15144.375</v>
      </c>
      <c r="P1508" s="6">
        <f t="shared" si="287"/>
        <v>-1934</v>
      </c>
      <c r="Q1508" s="11">
        <f t="shared" si="283"/>
        <v>1350000</v>
      </c>
      <c r="R1508" s="11">
        <f t="shared" si="284"/>
        <v>15144.375</v>
      </c>
      <c r="S1508" s="11">
        <f t="shared" si="286"/>
        <v>0</v>
      </c>
      <c r="T1508" s="20"/>
    </row>
    <row r="1509" spans="1:20" x14ac:dyDescent="0.25">
      <c r="A1509">
        <v>2021030402</v>
      </c>
      <c r="B1509">
        <v>5</v>
      </c>
      <c r="C1509" s="8">
        <v>0.52837000000000001</v>
      </c>
      <c r="D1509" s="6">
        <f t="shared" si="276"/>
        <v>79255.5</v>
      </c>
      <c r="E1509" s="60">
        <v>0.53013999999999994</v>
      </c>
      <c r="F1509" s="6">
        <f t="shared" si="285"/>
        <v>0</v>
      </c>
      <c r="G1509" s="7">
        <v>0.12026000000000001</v>
      </c>
      <c r="H1509" s="6">
        <f t="shared" si="277"/>
        <v>1503.25</v>
      </c>
      <c r="I1509" s="7">
        <v>0</v>
      </c>
      <c r="J1509" s="6">
        <f t="shared" si="278"/>
        <v>0</v>
      </c>
      <c r="K1509" s="20"/>
      <c r="L1509" s="6">
        <f t="shared" si="279"/>
        <v>64000</v>
      </c>
      <c r="M1509" s="6">
        <f t="shared" si="280"/>
        <v>1503.25</v>
      </c>
      <c r="N1509" s="6">
        <f t="shared" si="281"/>
        <v>0</v>
      </c>
      <c r="O1509" s="6">
        <f t="shared" si="282"/>
        <v>13752.25</v>
      </c>
      <c r="P1509" s="6">
        <f t="shared" si="287"/>
        <v>-1392.125</v>
      </c>
      <c r="Q1509" s="11">
        <f t="shared" si="283"/>
        <v>1350000</v>
      </c>
      <c r="R1509" s="11">
        <f t="shared" si="284"/>
        <v>13752.25</v>
      </c>
      <c r="S1509" s="11">
        <f t="shared" si="286"/>
        <v>0</v>
      </c>
      <c r="T1509" s="20"/>
    </row>
    <row r="1510" spans="1:20" x14ac:dyDescent="0.25">
      <c r="A1510">
        <v>2021030403</v>
      </c>
      <c r="B1510">
        <v>5</v>
      </c>
      <c r="C1510" s="8">
        <v>0.52680000000000005</v>
      </c>
      <c r="D1510" s="6">
        <f t="shared" si="276"/>
        <v>79020</v>
      </c>
      <c r="E1510" s="60">
        <v>0.52090000000000003</v>
      </c>
      <c r="F1510" s="6">
        <f t="shared" si="285"/>
        <v>0</v>
      </c>
      <c r="G1510" s="7">
        <v>0.12515999999999999</v>
      </c>
      <c r="H1510" s="6">
        <f t="shared" si="277"/>
        <v>1564.5</v>
      </c>
      <c r="I1510" s="7">
        <v>0</v>
      </c>
      <c r="J1510" s="6">
        <f t="shared" si="278"/>
        <v>0</v>
      </c>
      <c r="K1510" s="20"/>
      <c r="L1510" s="6">
        <f t="shared" si="279"/>
        <v>64000</v>
      </c>
      <c r="M1510" s="6">
        <f t="shared" si="280"/>
        <v>1564.5</v>
      </c>
      <c r="N1510" s="6">
        <f t="shared" si="281"/>
        <v>0</v>
      </c>
      <c r="O1510" s="6">
        <f t="shared" si="282"/>
        <v>13455.5</v>
      </c>
      <c r="P1510" s="6">
        <f t="shared" si="287"/>
        <v>-296.75</v>
      </c>
      <c r="Q1510" s="11">
        <f t="shared" si="283"/>
        <v>1350000</v>
      </c>
      <c r="R1510" s="11">
        <f t="shared" si="284"/>
        <v>13455.5</v>
      </c>
      <c r="S1510" s="11">
        <f t="shared" si="286"/>
        <v>0</v>
      </c>
      <c r="T1510" s="20"/>
    </row>
    <row r="1511" spans="1:20" x14ac:dyDescent="0.25">
      <c r="A1511">
        <v>2021030404</v>
      </c>
      <c r="B1511">
        <v>5</v>
      </c>
      <c r="C1511" s="8">
        <v>0.53049000000000002</v>
      </c>
      <c r="D1511" s="6">
        <f t="shared" si="276"/>
        <v>79573.5</v>
      </c>
      <c r="E1511" s="60">
        <v>0.54310999999999998</v>
      </c>
      <c r="F1511" s="6">
        <f t="shared" si="285"/>
        <v>0</v>
      </c>
      <c r="G1511" s="7">
        <v>0.11483</v>
      </c>
      <c r="H1511" s="6">
        <f t="shared" si="277"/>
        <v>1435.375</v>
      </c>
      <c r="I1511" s="7">
        <v>0</v>
      </c>
      <c r="J1511" s="6">
        <f t="shared" si="278"/>
        <v>0</v>
      </c>
      <c r="K1511" s="20"/>
      <c r="L1511" s="6">
        <f t="shared" si="279"/>
        <v>64000</v>
      </c>
      <c r="M1511" s="6">
        <f t="shared" si="280"/>
        <v>1435.375</v>
      </c>
      <c r="N1511" s="6">
        <f t="shared" si="281"/>
        <v>0</v>
      </c>
      <c r="O1511" s="6">
        <f t="shared" si="282"/>
        <v>14138.125</v>
      </c>
      <c r="P1511" s="6">
        <f t="shared" si="287"/>
        <v>682.625</v>
      </c>
      <c r="Q1511" s="11">
        <f t="shared" si="283"/>
        <v>1350000</v>
      </c>
      <c r="R1511" s="11">
        <f t="shared" si="284"/>
        <v>14138.125</v>
      </c>
      <c r="S1511" s="11">
        <f t="shared" si="286"/>
        <v>0</v>
      </c>
      <c r="T1511" s="20"/>
    </row>
    <row r="1512" spans="1:20" x14ac:dyDescent="0.25">
      <c r="A1512">
        <v>2021030405</v>
      </c>
      <c r="B1512">
        <v>5</v>
      </c>
      <c r="C1512" s="8">
        <v>0.54612000000000005</v>
      </c>
      <c r="D1512" s="6">
        <f t="shared" si="276"/>
        <v>81918.000000000015</v>
      </c>
      <c r="E1512" s="60">
        <v>0.59592000000000001</v>
      </c>
      <c r="F1512" s="6">
        <f t="shared" si="285"/>
        <v>0</v>
      </c>
      <c r="G1512" s="7">
        <v>0.11062</v>
      </c>
      <c r="H1512" s="6">
        <f t="shared" si="277"/>
        <v>1382.75</v>
      </c>
      <c r="I1512" s="7">
        <v>0</v>
      </c>
      <c r="J1512" s="6">
        <f t="shared" si="278"/>
        <v>0</v>
      </c>
      <c r="K1512" s="20"/>
      <c r="L1512" s="6">
        <f t="shared" si="279"/>
        <v>64000</v>
      </c>
      <c r="M1512" s="6">
        <f t="shared" si="280"/>
        <v>1382.75</v>
      </c>
      <c r="N1512" s="6">
        <f t="shared" si="281"/>
        <v>0</v>
      </c>
      <c r="O1512" s="6">
        <f t="shared" si="282"/>
        <v>16535.250000000015</v>
      </c>
      <c r="P1512" s="6">
        <f t="shared" si="287"/>
        <v>2397.1250000000146</v>
      </c>
      <c r="Q1512" s="11">
        <f t="shared" si="283"/>
        <v>1350000</v>
      </c>
      <c r="R1512" s="11">
        <f t="shared" si="284"/>
        <v>16535.250000000015</v>
      </c>
      <c r="S1512" s="11">
        <f t="shared" si="286"/>
        <v>0</v>
      </c>
      <c r="T1512" s="20"/>
    </row>
    <row r="1513" spans="1:20" x14ac:dyDescent="0.25">
      <c r="A1513">
        <v>2021030406</v>
      </c>
      <c r="B1513">
        <v>5</v>
      </c>
      <c r="C1513" s="8">
        <v>0.57903000000000004</v>
      </c>
      <c r="D1513" s="6">
        <f t="shared" si="276"/>
        <v>86854.5</v>
      </c>
      <c r="E1513" s="60">
        <v>0.65234999999999999</v>
      </c>
      <c r="F1513" s="6">
        <f t="shared" si="285"/>
        <v>0</v>
      </c>
      <c r="G1513" s="7">
        <v>0.11856</v>
      </c>
      <c r="H1513" s="6">
        <f t="shared" si="277"/>
        <v>1482</v>
      </c>
      <c r="I1513" s="7">
        <v>0</v>
      </c>
      <c r="J1513" s="6">
        <f t="shared" si="278"/>
        <v>0</v>
      </c>
      <c r="K1513" s="20"/>
      <c r="L1513" s="6">
        <f t="shared" si="279"/>
        <v>64000</v>
      </c>
      <c r="M1513" s="6">
        <f t="shared" si="280"/>
        <v>1482</v>
      </c>
      <c r="N1513" s="6">
        <f t="shared" si="281"/>
        <v>0</v>
      </c>
      <c r="O1513" s="6">
        <f t="shared" si="282"/>
        <v>21372.5</v>
      </c>
      <c r="P1513" s="6">
        <f t="shared" si="287"/>
        <v>4837.2499999999854</v>
      </c>
      <c r="Q1513" s="11">
        <f t="shared" si="283"/>
        <v>1350000</v>
      </c>
      <c r="R1513" s="11">
        <f t="shared" si="284"/>
        <v>21372.5</v>
      </c>
      <c r="S1513" s="11">
        <f t="shared" si="286"/>
        <v>0</v>
      </c>
      <c r="T1513" s="20"/>
    </row>
    <row r="1514" spans="1:20" x14ac:dyDescent="0.25">
      <c r="A1514">
        <v>2021030407</v>
      </c>
      <c r="B1514">
        <v>5</v>
      </c>
      <c r="C1514" s="8">
        <v>0.62607000000000002</v>
      </c>
      <c r="D1514" s="6">
        <f t="shared" si="276"/>
        <v>93910.5</v>
      </c>
      <c r="E1514" s="60">
        <v>0.73429</v>
      </c>
      <c r="F1514" s="6">
        <f t="shared" si="285"/>
        <v>0</v>
      </c>
      <c r="G1514" s="7">
        <v>0.13253999999999999</v>
      </c>
      <c r="H1514" s="6">
        <f t="shared" si="277"/>
        <v>1656.75</v>
      </c>
      <c r="I1514" s="7">
        <v>0</v>
      </c>
      <c r="J1514" s="6">
        <f t="shared" si="278"/>
        <v>0</v>
      </c>
      <c r="K1514" s="20"/>
      <c r="L1514" s="6">
        <f t="shared" si="279"/>
        <v>64000</v>
      </c>
      <c r="M1514" s="6">
        <f t="shared" si="280"/>
        <v>1656.75</v>
      </c>
      <c r="N1514" s="6">
        <f t="shared" si="281"/>
        <v>0</v>
      </c>
      <c r="O1514" s="6">
        <f t="shared" si="282"/>
        <v>28253.75</v>
      </c>
      <c r="P1514" s="6">
        <f t="shared" si="287"/>
        <v>6881.25</v>
      </c>
      <c r="Q1514" s="11">
        <f t="shared" si="283"/>
        <v>1347212.5</v>
      </c>
      <c r="R1514" s="11">
        <f t="shared" si="284"/>
        <v>28253.75</v>
      </c>
      <c r="S1514" s="11">
        <f t="shared" si="286"/>
        <v>0</v>
      </c>
      <c r="T1514" s="20"/>
    </row>
    <row r="1515" spans="1:20" x14ac:dyDescent="0.25">
      <c r="A1515">
        <v>2021030408</v>
      </c>
      <c r="B1515">
        <v>5</v>
      </c>
      <c r="C1515" s="8">
        <v>0.6492</v>
      </c>
      <c r="D1515" s="6">
        <f t="shared" si="276"/>
        <v>97380</v>
      </c>
      <c r="E1515" s="60">
        <v>0.79378000000000004</v>
      </c>
      <c r="F1515" s="6">
        <f t="shared" si="285"/>
        <v>0</v>
      </c>
      <c r="G1515" s="7">
        <v>0.1721</v>
      </c>
      <c r="H1515" s="6">
        <f t="shared" si="277"/>
        <v>2151.25</v>
      </c>
      <c r="I1515" s="7">
        <v>7.1249999999999994E-2</v>
      </c>
      <c r="J1515" s="6">
        <f t="shared" si="278"/>
        <v>5699.9999999999991</v>
      </c>
      <c r="K1515" s="20"/>
      <c r="L1515" s="6">
        <f t="shared" si="279"/>
        <v>64000</v>
      </c>
      <c r="M1515" s="6">
        <f t="shared" si="280"/>
        <v>2151.25</v>
      </c>
      <c r="N1515" s="6">
        <f t="shared" si="281"/>
        <v>5699.9999999999991</v>
      </c>
      <c r="O1515" s="6">
        <f t="shared" si="282"/>
        <v>25528.75</v>
      </c>
      <c r="P1515" s="6">
        <f t="shared" si="287"/>
        <v>-2725</v>
      </c>
      <c r="Q1515" s="11">
        <f t="shared" si="283"/>
        <v>1347150</v>
      </c>
      <c r="R1515" s="11">
        <f t="shared" si="284"/>
        <v>25528.75</v>
      </c>
      <c r="S1515" s="11">
        <f t="shared" si="286"/>
        <v>0</v>
      </c>
      <c r="T1515" s="20"/>
    </row>
    <row r="1516" spans="1:20" x14ac:dyDescent="0.25">
      <c r="A1516">
        <v>2021030409</v>
      </c>
      <c r="B1516">
        <v>5</v>
      </c>
      <c r="C1516" s="8">
        <v>0.64129999999999998</v>
      </c>
      <c r="D1516" s="6">
        <f t="shared" si="276"/>
        <v>96195</v>
      </c>
      <c r="E1516" s="60">
        <v>0.84536</v>
      </c>
      <c r="F1516" s="6">
        <f t="shared" si="285"/>
        <v>0</v>
      </c>
      <c r="G1516" s="7">
        <v>0.22158</v>
      </c>
      <c r="H1516" s="6">
        <f t="shared" si="277"/>
        <v>2769.75</v>
      </c>
      <c r="I1516" s="7">
        <v>0.26462000000000002</v>
      </c>
      <c r="J1516" s="6">
        <f t="shared" si="278"/>
        <v>21169.600000000002</v>
      </c>
      <c r="K1516" s="20"/>
      <c r="L1516" s="6">
        <f t="shared" si="279"/>
        <v>64000</v>
      </c>
      <c r="M1516" s="6">
        <f t="shared" si="280"/>
        <v>2769.75</v>
      </c>
      <c r="N1516" s="6">
        <f t="shared" si="281"/>
        <v>21169.600000000002</v>
      </c>
      <c r="O1516" s="6">
        <f t="shared" si="282"/>
        <v>8255.6499999999978</v>
      </c>
      <c r="P1516" s="6">
        <f t="shared" si="287"/>
        <v>-17273.100000000002</v>
      </c>
      <c r="Q1516" s="11">
        <f t="shared" si="283"/>
        <v>1350000</v>
      </c>
      <c r="R1516" s="11">
        <f t="shared" si="284"/>
        <v>8255.6499999999978</v>
      </c>
      <c r="S1516" s="11">
        <f t="shared" si="286"/>
        <v>0</v>
      </c>
      <c r="T1516" s="20"/>
    </row>
    <row r="1517" spans="1:20" x14ac:dyDescent="0.25">
      <c r="A1517">
        <v>2021030410</v>
      </c>
      <c r="B1517">
        <v>5</v>
      </c>
      <c r="C1517" s="8">
        <v>0.62636999999999998</v>
      </c>
      <c r="D1517" s="6">
        <f t="shared" si="276"/>
        <v>93955.5</v>
      </c>
      <c r="E1517" s="60">
        <v>0.89215999999999995</v>
      </c>
      <c r="F1517" s="6">
        <f t="shared" si="285"/>
        <v>0</v>
      </c>
      <c r="G1517" s="7">
        <v>0.21464</v>
      </c>
      <c r="H1517" s="6">
        <f t="shared" si="277"/>
        <v>2683</v>
      </c>
      <c r="I1517" s="7">
        <v>0.25996999999999998</v>
      </c>
      <c r="J1517" s="6">
        <f t="shared" si="278"/>
        <v>20797.599999999999</v>
      </c>
      <c r="K1517" s="20"/>
      <c r="L1517" s="6">
        <f t="shared" si="279"/>
        <v>64000</v>
      </c>
      <c r="M1517" s="6">
        <f t="shared" si="280"/>
        <v>2683</v>
      </c>
      <c r="N1517" s="6">
        <f t="shared" si="281"/>
        <v>20797.599999999999</v>
      </c>
      <c r="O1517" s="6">
        <f t="shared" si="282"/>
        <v>6474.9000000000015</v>
      </c>
      <c r="P1517" s="6">
        <f t="shared" si="287"/>
        <v>-1780.7499999999964</v>
      </c>
      <c r="Q1517" s="11">
        <f t="shared" si="283"/>
        <v>1350000</v>
      </c>
      <c r="R1517" s="11">
        <f t="shared" si="284"/>
        <v>6474.9000000000015</v>
      </c>
      <c r="S1517" s="11">
        <f t="shared" si="286"/>
        <v>0</v>
      </c>
      <c r="T1517" s="20"/>
    </row>
    <row r="1518" spans="1:20" x14ac:dyDescent="0.25">
      <c r="A1518">
        <v>2021030411</v>
      </c>
      <c r="B1518">
        <v>5</v>
      </c>
      <c r="C1518" s="8">
        <v>0.61624000000000001</v>
      </c>
      <c r="D1518" s="6">
        <f t="shared" si="276"/>
        <v>92436</v>
      </c>
      <c r="E1518" s="60">
        <v>0.91652999999999996</v>
      </c>
      <c r="F1518" s="6">
        <f t="shared" si="285"/>
        <v>0</v>
      </c>
      <c r="G1518" s="7">
        <v>0.21834999999999999</v>
      </c>
      <c r="H1518" s="6">
        <f t="shared" si="277"/>
        <v>2729.375</v>
      </c>
      <c r="I1518" s="7">
        <v>0.28321000000000002</v>
      </c>
      <c r="J1518" s="6">
        <f t="shared" si="278"/>
        <v>22656.800000000003</v>
      </c>
      <c r="K1518" s="20"/>
      <c r="L1518" s="6">
        <f t="shared" si="279"/>
        <v>64000</v>
      </c>
      <c r="M1518" s="6">
        <f t="shared" si="280"/>
        <v>2729.375</v>
      </c>
      <c r="N1518" s="6">
        <f t="shared" si="281"/>
        <v>22656.800000000003</v>
      </c>
      <c r="O1518" s="6">
        <f t="shared" si="282"/>
        <v>3049.8249999999971</v>
      </c>
      <c r="P1518" s="6">
        <f t="shared" si="287"/>
        <v>-3425.0750000000044</v>
      </c>
      <c r="Q1518" s="11">
        <f t="shared" si="283"/>
        <v>1350000</v>
      </c>
      <c r="R1518" s="11">
        <f t="shared" si="284"/>
        <v>3049.8249999999971</v>
      </c>
      <c r="S1518" s="11">
        <f t="shared" si="286"/>
        <v>0</v>
      </c>
      <c r="T1518" s="20"/>
    </row>
    <row r="1519" spans="1:20" x14ac:dyDescent="0.25">
      <c r="A1519">
        <v>2021030412</v>
      </c>
      <c r="B1519">
        <v>5</v>
      </c>
      <c r="C1519" s="8">
        <v>0.60753000000000001</v>
      </c>
      <c r="D1519" s="6">
        <f t="shared" si="276"/>
        <v>91129.5</v>
      </c>
      <c r="E1519" s="60">
        <v>0.94240999999999997</v>
      </c>
      <c r="F1519" s="6">
        <f t="shared" si="285"/>
        <v>0</v>
      </c>
      <c r="G1519" s="7">
        <v>0.23396</v>
      </c>
      <c r="H1519" s="6">
        <f t="shared" si="277"/>
        <v>2924.5</v>
      </c>
      <c r="I1519" s="7">
        <v>0.34993999999999997</v>
      </c>
      <c r="J1519" s="6">
        <f t="shared" si="278"/>
        <v>27995.199999999997</v>
      </c>
      <c r="K1519" s="20"/>
      <c r="L1519" s="6">
        <f t="shared" si="279"/>
        <v>64000</v>
      </c>
      <c r="M1519" s="6">
        <f t="shared" si="280"/>
        <v>2924.5</v>
      </c>
      <c r="N1519" s="6">
        <f t="shared" si="281"/>
        <v>24205</v>
      </c>
      <c r="O1519" s="6">
        <f t="shared" si="282"/>
        <v>0</v>
      </c>
      <c r="P1519" s="6">
        <f t="shared" si="287"/>
        <v>-3049.8249999999971</v>
      </c>
      <c r="Q1519" s="11">
        <f t="shared" si="283"/>
        <v>1350000</v>
      </c>
      <c r="R1519" s="11">
        <f t="shared" si="284"/>
        <v>0</v>
      </c>
      <c r="S1519" s="11">
        <f t="shared" si="286"/>
        <v>0</v>
      </c>
      <c r="T1519" s="20"/>
    </row>
    <row r="1520" spans="1:20" x14ac:dyDescent="0.25">
      <c r="A1520">
        <v>2021030413</v>
      </c>
      <c r="B1520">
        <v>5</v>
      </c>
      <c r="C1520" s="8">
        <v>0.59967000000000004</v>
      </c>
      <c r="D1520" s="6">
        <f t="shared" si="276"/>
        <v>89950.5</v>
      </c>
      <c r="E1520" s="60">
        <v>0.94967000000000001</v>
      </c>
      <c r="F1520" s="6">
        <f t="shared" si="285"/>
        <v>0</v>
      </c>
      <c r="G1520" s="7">
        <v>0.25579000000000002</v>
      </c>
      <c r="H1520" s="6">
        <f t="shared" si="277"/>
        <v>3197.375</v>
      </c>
      <c r="I1520" s="7">
        <v>0.40347</v>
      </c>
      <c r="J1520" s="6">
        <f t="shared" si="278"/>
        <v>32277.599999999999</v>
      </c>
      <c r="K1520" s="20"/>
      <c r="L1520" s="6">
        <f t="shared" si="279"/>
        <v>64000</v>
      </c>
      <c r="M1520" s="6">
        <f t="shared" si="280"/>
        <v>3197.375</v>
      </c>
      <c r="N1520" s="6">
        <f t="shared" si="281"/>
        <v>22753.125</v>
      </c>
      <c r="O1520" s="6">
        <f t="shared" si="282"/>
        <v>0</v>
      </c>
      <c r="P1520" s="6">
        <f t="shared" si="287"/>
        <v>0</v>
      </c>
      <c r="Q1520" s="11">
        <f t="shared" si="283"/>
        <v>1350000</v>
      </c>
      <c r="R1520" s="11">
        <f t="shared" si="284"/>
        <v>0</v>
      </c>
      <c r="S1520" s="11">
        <f t="shared" si="286"/>
        <v>0</v>
      </c>
      <c r="T1520" s="20"/>
    </row>
    <row r="1521" spans="1:20" x14ac:dyDescent="0.25">
      <c r="A1521">
        <v>2021030414</v>
      </c>
      <c r="B1521">
        <v>5</v>
      </c>
      <c r="C1521" s="8">
        <v>0.59406000000000003</v>
      </c>
      <c r="D1521" s="6">
        <f t="shared" si="276"/>
        <v>89109</v>
      </c>
      <c r="E1521" s="60">
        <v>0.96931999999999996</v>
      </c>
      <c r="F1521" s="6">
        <f t="shared" si="285"/>
        <v>0</v>
      </c>
      <c r="G1521" s="7">
        <v>0.29486000000000001</v>
      </c>
      <c r="H1521" s="6">
        <f t="shared" si="277"/>
        <v>3685.75</v>
      </c>
      <c r="I1521" s="7">
        <v>0.43657000000000001</v>
      </c>
      <c r="J1521" s="6">
        <f t="shared" si="278"/>
        <v>34925.599999999999</v>
      </c>
      <c r="K1521" s="20"/>
      <c r="L1521" s="6">
        <f t="shared" si="279"/>
        <v>64000</v>
      </c>
      <c r="M1521" s="6">
        <f t="shared" si="280"/>
        <v>3685.75</v>
      </c>
      <c r="N1521" s="6">
        <f t="shared" si="281"/>
        <v>21423.25</v>
      </c>
      <c r="O1521" s="6">
        <f t="shared" si="282"/>
        <v>0</v>
      </c>
      <c r="P1521" s="6">
        <f t="shared" si="287"/>
        <v>0</v>
      </c>
      <c r="Q1521" s="11">
        <f t="shared" si="283"/>
        <v>1350000</v>
      </c>
      <c r="R1521" s="11">
        <f t="shared" si="284"/>
        <v>0</v>
      </c>
      <c r="S1521" s="11">
        <f t="shared" si="286"/>
        <v>0</v>
      </c>
      <c r="T1521" s="20"/>
    </row>
    <row r="1522" spans="1:20" x14ac:dyDescent="0.25">
      <c r="A1522">
        <v>2021030415</v>
      </c>
      <c r="B1522">
        <v>5</v>
      </c>
      <c r="C1522" s="8">
        <v>0.59153999999999995</v>
      </c>
      <c r="D1522" s="6">
        <f t="shared" si="276"/>
        <v>88731</v>
      </c>
      <c r="E1522" s="60">
        <v>0.98889000000000005</v>
      </c>
      <c r="F1522" s="6">
        <f t="shared" si="285"/>
        <v>0</v>
      </c>
      <c r="G1522" s="7">
        <v>0.35176000000000002</v>
      </c>
      <c r="H1522" s="6">
        <f t="shared" si="277"/>
        <v>4397</v>
      </c>
      <c r="I1522" s="7">
        <v>0.42569000000000001</v>
      </c>
      <c r="J1522" s="6">
        <f t="shared" si="278"/>
        <v>34055.200000000004</v>
      </c>
      <c r="K1522" s="20"/>
      <c r="L1522" s="6">
        <f t="shared" si="279"/>
        <v>64000</v>
      </c>
      <c r="M1522" s="6">
        <f t="shared" si="280"/>
        <v>4397</v>
      </c>
      <c r="N1522" s="6">
        <f t="shared" si="281"/>
        <v>20334</v>
      </c>
      <c r="O1522" s="6">
        <f t="shared" si="282"/>
        <v>0</v>
      </c>
      <c r="P1522" s="6">
        <f t="shared" si="287"/>
        <v>0</v>
      </c>
      <c r="Q1522" s="11">
        <f t="shared" si="283"/>
        <v>1350000</v>
      </c>
      <c r="R1522" s="11">
        <f t="shared" si="284"/>
        <v>0</v>
      </c>
      <c r="S1522" s="11">
        <f t="shared" si="286"/>
        <v>0</v>
      </c>
      <c r="T1522" s="20"/>
    </row>
    <row r="1523" spans="1:20" x14ac:dyDescent="0.25">
      <c r="A1523">
        <v>2021030416</v>
      </c>
      <c r="B1523">
        <v>5</v>
      </c>
      <c r="C1523" s="8">
        <v>0.59177999999999997</v>
      </c>
      <c r="D1523" s="6">
        <f t="shared" si="276"/>
        <v>88767</v>
      </c>
      <c r="E1523" s="60">
        <v>0.98997000000000002</v>
      </c>
      <c r="F1523" s="6">
        <f t="shared" si="285"/>
        <v>0</v>
      </c>
      <c r="G1523" s="7">
        <v>0.41264000000000001</v>
      </c>
      <c r="H1523" s="6">
        <f t="shared" si="277"/>
        <v>5158</v>
      </c>
      <c r="I1523" s="7">
        <v>0.38602999999999998</v>
      </c>
      <c r="J1523" s="6">
        <f t="shared" si="278"/>
        <v>30882.399999999998</v>
      </c>
      <c r="K1523" s="20"/>
      <c r="L1523" s="6">
        <f t="shared" si="279"/>
        <v>64000</v>
      </c>
      <c r="M1523" s="6">
        <f t="shared" si="280"/>
        <v>5158</v>
      </c>
      <c r="N1523" s="6">
        <f t="shared" si="281"/>
        <v>19609</v>
      </c>
      <c r="O1523" s="6">
        <f t="shared" si="282"/>
        <v>0</v>
      </c>
      <c r="P1523" s="6">
        <f t="shared" si="287"/>
        <v>0</v>
      </c>
      <c r="Q1523" s="11">
        <f t="shared" si="283"/>
        <v>1350000</v>
      </c>
      <c r="R1523" s="11">
        <f t="shared" si="284"/>
        <v>0</v>
      </c>
      <c r="S1523" s="11">
        <f t="shared" si="286"/>
        <v>0</v>
      </c>
      <c r="T1523" s="20"/>
    </row>
    <row r="1524" spans="1:20" x14ac:dyDescent="0.25">
      <c r="A1524">
        <v>2021030417</v>
      </c>
      <c r="B1524">
        <v>5</v>
      </c>
      <c r="C1524" s="8">
        <v>0.60255999999999998</v>
      </c>
      <c r="D1524" s="6">
        <f t="shared" si="276"/>
        <v>90384</v>
      </c>
      <c r="E1524" s="60">
        <v>0.99134999999999995</v>
      </c>
      <c r="F1524" s="6">
        <f t="shared" si="285"/>
        <v>0</v>
      </c>
      <c r="G1524" s="7">
        <v>0.43642999999999998</v>
      </c>
      <c r="H1524" s="6">
        <f t="shared" si="277"/>
        <v>5455.375</v>
      </c>
      <c r="I1524" s="7">
        <v>0.15110000000000001</v>
      </c>
      <c r="J1524" s="6">
        <f t="shared" si="278"/>
        <v>12088.000000000002</v>
      </c>
      <c r="K1524" s="20"/>
      <c r="L1524" s="6">
        <f t="shared" si="279"/>
        <v>64000</v>
      </c>
      <c r="M1524" s="6">
        <f t="shared" si="280"/>
        <v>5455.375</v>
      </c>
      <c r="N1524" s="6">
        <f t="shared" si="281"/>
        <v>12088.000000000002</v>
      </c>
      <c r="O1524" s="6">
        <f t="shared" si="282"/>
        <v>8840.6249999999982</v>
      </c>
      <c r="P1524" s="6">
        <f t="shared" si="287"/>
        <v>8840.6249999999982</v>
      </c>
      <c r="Q1524" s="11">
        <f t="shared" si="283"/>
        <v>1350000</v>
      </c>
      <c r="R1524" s="11">
        <f t="shared" si="284"/>
        <v>8840.6249999999982</v>
      </c>
      <c r="S1524" s="11">
        <f t="shared" si="286"/>
        <v>0</v>
      </c>
      <c r="T1524" s="20"/>
    </row>
    <row r="1525" spans="1:20" x14ac:dyDescent="0.25">
      <c r="A1525">
        <v>2021030418</v>
      </c>
      <c r="B1525">
        <v>5</v>
      </c>
      <c r="C1525" s="8">
        <v>0.62655000000000005</v>
      </c>
      <c r="D1525" s="6">
        <f t="shared" si="276"/>
        <v>93982.500000000015</v>
      </c>
      <c r="E1525" s="60">
        <v>0.98662000000000005</v>
      </c>
      <c r="F1525" s="6">
        <f t="shared" si="285"/>
        <v>0</v>
      </c>
      <c r="G1525" s="7">
        <v>0.46417999999999998</v>
      </c>
      <c r="H1525" s="6">
        <f t="shared" si="277"/>
        <v>5802.25</v>
      </c>
      <c r="I1525" s="7">
        <v>5.11E-3</v>
      </c>
      <c r="J1525" s="6">
        <f t="shared" si="278"/>
        <v>408.8</v>
      </c>
      <c r="K1525" s="20"/>
      <c r="L1525" s="6">
        <f t="shared" si="279"/>
        <v>64000</v>
      </c>
      <c r="M1525" s="6">
        <f t="shared" si="280"/>
        <v>5802.25</v>
      </c>
      <c r="N1525" s="6">
        <f t="shared" si="281"/>
        <v>408.8</v>
      </c>
      <c r="O1525" s="6">
        <f t="shared" si="282"/>
        <v>23771.450000000015</v>
      </c>
      <c r="P1525" s="6">
        <f t="shared" si="287"/>
        <v>14930.825000000017</v>
      </c>
      <c r="Q1525" s="11">
        <f t="shared" si="283"/>
        <v>1350000</v>
      </c>
      <c r="R1525" s="11">
        <f t="shared" si="284"/>
        <v>23771.450000000015</v>
      </c>
      <c r="S1525" s="11">
        <f t="shared" si="286"/>
        <v>0</v>
      </c>
      <c r="T1525" s="20"/>
    </row>
    <row r="1526" spans="1:20" x14ac:dyDescent="0.25">
      <c r="A1526">
        <v>2021030419</v>
      </c>
      <c r="B1526">
        <v>5</v>
      </c>
      <c r="C1526" s="8">
        <v>0.65834000000000004</v>
      </c>
      <c r="D1526" s="6">
        <f t="shared" si="276"/>
        <v>98751</v>
      </c>
      <c r="E1526" s="60">
        <v>0.98265999999999998</v>
      </c>
      <c r="F1526" s="6">
        <f t="shared" si="285"/>
        <v>0</v>
      </c>
      <c r="G1526" s="7">
        <v>0.49460999999999999</v>
      </c>
      <c r="H1526" s="6">
        <f t="shared" si="277"/>
        <v>6182.625</v>
      </c>
      <c r="I1526" s="7">
        <v>0</v>
      </c>
      <c r="J1526" s="6">
        <f t="shared" si="278"/>
        <v>0</v>
      </c>
      <c r="K1526" s="20"/>
      <c r="L1526" s="6">
        <f t="shared" si="279"/>
        <v>64000</v>
      </c>
      <c r="M1526" s="6">
        <f t="shared" si="280"/>
        <v>6182.625</v>
      </c>
      <c r="N1526" s="6">
        <f t="shared" si="281"/>
        <v>0</v>
      </c>
      <c r="O1526" s="6">
        <f t="shared" si="282"/>
        <v>28568.375</v>
      </c>
      <c r="P1526" s="6">
        <f t="shared" si="287"/>
        <v>4796.9249999999847</v>
      </c>
      <c r="Q1526" s="11">
        <f t="shared" si="283"/>
        <v>1346897.875</v>
      </c>
      <c r="R1526" s="11">
        <f t="shared" si="284"/>
        <v>28568.375</v>
      </c>
      <c r="S1526" s="11">
        <f t="shared" si="286"/>
        <v>0</v>
      </c>
      <c r="T1526" s="20"/>
    </row>
    <row r="1527" spans="1:20" x14ac:dyDescent="0.25">
      <c r="A1527">
        <v>2021030420</v>
      </c>
      <c r="B1527">
        <v>5</v>
      </c>
      <c r="C1527" s="8">
        <v>0.67081999999999997</v>
      </c>
      <c r="D1527" s="6">
        <f t="shared" si="276"/>
        <v>100623</v>
      </c>
      <c r="E1527" s="60">
        <v>0.98811000000000004</v>
      </c>
      <c r="F1527" s="6">
        <f t="shared" si="285"/>
        <v>0</v>
      </c>
      <c r="G1527" s="7">
        <v>0.50405</v>
      </c>
      <c r="H1527" s="6">
        <f t="shared" si="277"/>
        <v>6300.625</v>
      </c>
      <c r="I1527" s="7">
        <v>0</v>
      </c>
      <c r="J1527" s="6">
        <f t="shared" si="278"/>
        <v>0</v>
      </c>
      <c r="K1527" s="20"/>
      <c r="L1527" s="6">
        <f t="shared" si="279"/>
        <v>64000</v>
      </c>
      <c r="M1527" s="6">
        <f t="shared" si="280"/>
        <v>6300.625</v>
      </c>
      <c r="N1527" s="6">
        <f t="shared" si="281"/>
        <v>0</v>
      </c>
      <c r="O1527" s="6">
        <f t="shared" si="282"/>
        <v>30322.375</v>
      </c>
      <c r="P1527" s="6">
        <f t="shared" si="287"/>
        <v>1754</v>
      </c>
      <c r="Q1527" s="11">
        <f t="shared" si="283"/>
        <v>1342041.75</v>
      </c>
      <c r="R1527" s="11">
        <f t="shared" si="284"/>
        <v>30322.375</v>
      </c>
      <c r="S1527" s="11">
        <f t="shared" si="286"/>
        <v>0</v>
      </c>
      <c r="T1527" s="20"/>
    </row>
    <row r="1528" spans="1:20" x14ac:dyDescent="0.25">
      <c r="A1528">
        <v>2021030421</v>
      </c>
      <c r="B1528">
        <v>5</v>
      </c>
      <c r="C1528" s="8">
        <v>0.66501999999999994</v>
      </c>
      <c r="D1528" s="6">
        <f t="shared" si="276"/>
        <v>99752.999999999985</v>
      </c>
      <c r="E1528" s="60">
        <v>0.99068999999999996</v>
      </c>
      <c r="F1528" s="6">
        <f t="shared" si="285"/>
        <v>0</v>
      </c>
      <c r="G1528" s="7">
        <v>0.51239999999999997</v>
      </c>
      <c r="H1528" s="6">
        <f t="shared" si="277"/>
        <v>6405</v>
      </c>
      <c r="I1528" s="7">
        <v>0</v>
      </c>
      <c r="J1528" s="6">
        <f t="shared" si="278"/>
        <v>0</v>
      </c>
      <c r="K1528" s="20"/>
      <c r="L1528" s="6">
        <f t="shared" si="279"/>
        <v>64000</v>
      </c>
      <c r="M1528" s="6">
        <f t="shared" si="280"/>
        <v>6405</v>
      </c>
      <c r="N1528" s="6">
        <f t="shared" si="281"/>
        <v>0</v>
      </c>
      <c r="O1528" s="6">
        <f t="shared" si="282"/>
        <v>29347.999999999985</v>
      </c>
      <c r="P1528" s="6">
        <f t="shared" si="287"/>
        <v>-974.37500000001455</v>
      </c>
      <c r="Q1528" s="11">
        <f t="shared" si="283"/>
        <v>1338160</v>
      </c>
      <c r="R1528" s="11">
        <f t="shared" si="284"/>
        <v>29347.999999999985</v>
      </c>
      <c r="S1528" s="11">
        <f t="shared" si="286"/>
        <v>0</v>
      </c>
      <c r="T1528" s="20"/>
    </row>
    <row r="1529" spans="1:20" x14ac:dyDescent="0.25">
      <c r="A1529">
        <v>2021030422</v>
      </c>
      <c r="B1529">
        <v>5</v>
      </c>
      <c r="C1529" s="8">
        <v>0.64912000000000003</v>
      </c>
      <c r="D1529" s="6">
        <f t="shared" si="276"/>
        <v>97368</v>
      </c>
      <c r="E1529" s="60">
        <v>0.99455000000000005</v>
      </c>
      <c r="F1529" s="6">
        <f t="shared" si="285"/>
        <v>0</v>
      </c>
      <c r="G1529" s="7">
        <v>0.51937</v>
      </c>
      <c r="H1529" s="6">
        <f t="shared" si="277"/>
        <v>6492.125</v>
      </c>
      <c r="I1529" s="7">
        <v>0</v>
      </c>
      <c r="J1529" s="6">
        <f t="shared" si="278"/>
        <v>0</v>
      </c>
      <c r="K1529" s="20"/>
      <c r="L1529" s="6">
        <f t="shared" si="279"/>
        <v>64000</v>
      </c>
      <c r="M1529" s="6">
        <f t="shared" si="280"/>
        <v>6492.125</v>
      </c>
      <c r="N1529" s="6">
        <f t="shared" si="281"/>
        <v>0</v>
      </c>
      <c r="O1529" s="6">
        <f t="shared" si="282"/>
        <v>26875.875</v>
      </c>
      <c r="P1529" s="6">
        <f t="shared" si="287"/>
        <v>-2472.1249999999854</v>
      </c>
      <c r="Q1529" s="11">
        <f t="shared" si="283"/>
        <v>1336750.375</v>
      </c>
      <c r="R1529" s="11">
        <f t="shared" si="284"/>
        <v>26875.875</v>
      </c>
      <c r="S1529" s="11">
        <f t="shared" si="286"/>
        <v>0</v>
      </c>
      <c r="T1529" s="20"/>
    </row>
    <row r="1530" spans="1:20" x14ac:dyDescent="0.25">
      <c r="A1530">
        <v>2021030423</v>
      </c>
      <c r="B1530">
        <v>5</v>
      </c>
      <c r="C1530" s="8">
        <v>0.62468999999999997</v>
      </c>
      <c r="D1530" s="6">
        <f t="shared" si="276"/>
        <v>93703.5</v>
      </c>
      <c r="E1530" s="60">
        <v>0.99485000000000001</v>
      </c>
      <c r="F1530" s="6">
        <f t="shared" si="285"/>
        <v>0</v>
      </c>
      <c r="G1530" s="7">
        <v>0.52246000000000004</v>
      </c>
      <c r="H1530" s="6">
        <f t="shared" si="277"/>
        <v>6530.75</v>
      </c>
      <c r="I1530" s="7">
        <v>0</v>
      </c>
      <c r="J1530" s="6">
        <f t="shared" si="278"/>
        <v>0</v>
      </c>
      <c r="K1530" s="20"/>
      <c r="L1530" s="6">
        <f t="shared" si="279"/>
        <v>64000</v>
      </c>
      <c r="M1530" s="6">
        <f t="shared" si="280"/>
        <v>6530.75</v>
      </c>
      <c r="N1530" s="6">
        <f t="shared" si="281"/>
        <v>0</v>
      </c>
      <c r="O1530" s="6">
        <f t="shared" si="282"/>
        <v>23172.75</v>
      </c>
      <c r="P1530" s="6">
        <f t="shared" si="287"/>
        <v>-3703.125</v>
      </c>
      <c r="Q1530" s="11">
        <f t="shared" si="283"/>
        <v>1339043.875</v>
      </c>
      <c r="R1530" s="11">
        <f t="shared" si="284"/>
        <v>23172.75</v>
      </c>
      <c r="S1530" s="11">
        <f t="shared" si="286"/>
        <v>0</v>
      </c>
      <c r="T1530" s="20"/>
    </row>
    <row r="1531" spans="1:20" x14ac:dyDescent="0.25">
      <c r="A1531">
        <v>2021030424</v>
      </c>
      <c r="B1531">
        <v>5</v>
      </c>
      <c r="C1531" s="8">
        <v>0.60216999999999998</v>
      </c>
      <c r="D1531" s="6">
        <f t="shared" si="276"/>
        <v>90325.5</v>
      </c>
      <c r="E1531" s="60">
        <v>0.99548999999999999</v>
      </c>
      <c r="F1531" s="6">
        <f t="shared" si="285"/>
        <v>0</v>
      </c>
      <c r="G1531" s="7">
        <v>0.51978999999999997</v>
      </c>
      <c r="H1531" s="6">
        <f t="shared" si="277"/>
        <v>6497.375</v>
      </c>
      <c r="I1531" s="7">
        <v>0</v>
      </c>
      <c r="J1531" s="6">
        <f t="shared" si="278"/>
        <v>0</v>
      </c>
      <c r="K1531" s="20"/>
      <c r="L1531" s="6">
        <f t="shared" si="279"/>
        <v>64000</v>
      </c>
      <c r="M1531" s="6">
        <f t="shared" si="280"/>
        <v>6497.375</v>
      </c>
      <c r="N1531" s="6">
        <f t="shared" si="281"/>
        <v>0</v>
      </c>
      <c r="O1531" s="6">
        <f t="shared" si="282"/>
        <v>19828.125</v>
      </c>
      <c r="P1531" s="6">
        <f t="shared" si="287"/>
        <v>-3344.625</v>
      </c>
      <c r="Q1531" s="11">
        <f t="shared" si="283"/>
        <v>1344682</v>
      </c>
      <c r="R1531" s="11">
        <f t="shared" si="284"/>
        <v>19828.125</v>
      </c>
      <c r="S1531" s="11">
        <f t="shared" si="286"/>
        <v>0</v>
      </c>
      <c r="T1531" s="20"/>
    </row>
    <row r="1532" spans="1:20" x14ac:dyDescent="0.25">
      <c r="A1532">
        <v>2021030501</v>
      </c>
      <c r="B1532">
        <v>6</v>
      </c>
      <c r="C1532" s="8">
        <v>0.58887</v>
      </c>
      <c r="D1532" s="6">
        <f t="shared" si="276"/>
        <v>88330.5</v>
      </c>
      <c r="E1532" s="60">
        <v>0.99392999999999998</v>
      </c>
      <c r="F1532" s="6">
        <f t="shared" si="285"/>
        <v>0</v>
      </c>
      <c r="G1532" s="7">
        <v>0.53402000000000005</v>
      </c>
      <c r="H1532" s="6">
        <f t="shared" si="277"/>
        <v>6675.2500000000009</v>
      </c>
      <c r="I1532" s="7">
        <v>0</v>
      </c>
      <c r="J1532" s="6">
        <f t="shared" si="278"/>
        <v>0</v>
      </c>
      <c r="K1532" s="20"/>
      <c r="L1532" s="6">
        <f t="shared" si="279"/>
        <v>64000</v>
      </c>
      <c r="M1532" s="6">
        <f t="shared" si="280"/>
        <v>6675.2500000000009</v>
      </c>
      <c r="N1532" s="6">
        <f t="shared" si="281"/>
        <v>0</v>
      </c>
      <c r="O1532" s="6">
        <f t="shared" si="282"/>
        <v>17655.25</v>
      </c>
      <c r="P1532" s="6">
        <f t="shared" si="287"/>
        <v>-2172.875</v>
      </c>
      <c r="Q1532" s="11">
        <f t="shared" si="283"/>
        <v>1350000</v>
      </c>
      <c r="R1532" s="11">
        <f t="shared" si="284"/>
        <v>17655.25</v>
      </c>
      <c r="S1532" s="11">
        <f t="shared" si="286"/>
        <v>0</v>
      </c>
      <c r="T1532" s="20"/>
    </row>
    <row r="1533" spans="1:20" x14ac:dyDescent="0.25">
      <c r="A1533">
        <v>2021030502</v>
      </c>
      <c r="B1533">
        <v>6</v>
      </c>
      <c r="C1533" s="8">
        <v>0.58411000000000002</v>
      </c>
      <c r="D1533" s="6">
        <f t="shared" si="276"/>
        <v>87616.5</v>
      </c>
      <c r="E1533" s="60">
        <v>0.98814000000000002</v>
      </c>
      <c r="F1533" s="6">
        <f t="shared" si="285"/>
        <v>0</v>
      </c>
      <c r="G1533" s="7">
        <v>0.56501000000000001</v>
      </c>
      <c r="H1533" s="6">
        <f t="shared" si="277"/>
        <v>7062.625</v>
      </c>
      <c r="I1533" s="7">
        <v>0</v>
      </c>
      <c r="J1533" s="6">
        <f t="shared" si="278"/>
        <v>0</v>
      </c>
      <c r="K1533" s="20"/>
      <c r="L1533" s="6">
        <f t="shared" si="279"/>
        <v>64000</v>
      </c>
      <c r="M1533" s="6">
        <f t="shared" si="280"/>
        <v>7062.625</v>
      </c>
      <c r="N1533" s="6">
        <f t="shared" si="281"/>
        <v>0</v>
      </c>
      <c r="O1533" s="6">
        <f t="shared" si="282"/>
        <v>16553.875</v>
      </c>
      <c r="P1533" s="6">
        <f t="shared" si="287"/>
        <v>-1101.375</v>
      </c>
      <c r="Q1533" s="11">
        <f t="shared" si="283"/>
        <v>1350000</v>
      </c>
      <c r="R1533" s="11">
        <f t="shared" si="284"/>
        <v>16553.875</v>
      </c>
      <c r="S1533" s="11">
        <f t="shared" si="286"/>
        <v>0</v>
      </c>
      <c r="T1533" s="20"/>
    </row>
    <row r="1534" spans="1:20" x14ac:dyDescent="0.25">
      <c r="A1534">
        <v>2021030503</v>
      </c>
      <c r="B1534">
        <v>6</v>
      </c>
      <c r="C1534" s="8">
        <v>0.58535000000000004</v>
      </c>
      <c r="D1534" s="6">
        <f t="shared" si="276"/>
        <v>87802.5</v>
      </c>
      <c r="E1534" s="60">
        <v>0.99314000000000002</v>
      </c>
      <c r="F1534" s="6">
        <f t="shared" si="285"/>
        <v>0</v>
      </c>
      <c r="G1534" s="7">
        <v>0.54218999999999995</v>
      </c>
      <c r="H1534" s="6">
        <f t="shared" si="277"/>
        <v>6777.3749999999991</v>
      </c>
      <c r="I1534" s="7">
        <v>0</v>
      </c>
      <c r="J1534" s="6">
        <f t="shared" si="278"/>
        <v>0</v>
      </c>
      <c r="K1534" s="20"/>
      <c r="L1534" s="6">
        <f t="shared" si="279"/>
        <v>64000</v>
      </c>
      <c r="M1534" s="6">
        <f t="shared" si="280"/>
        <v>6777.3749999999991</v>
      </c>
      <c r="N1534" s="6">
        <f t="shared" si="281"/>
        <v>0</v>
      </c>
      <c r="O1534" s="6">
        <f t="shared" si="282"/>
        <v>17025.125</v>
      </c>
      <c r="P1534" s="6">
        <f t="shared" si="287"/>
        <v>471.25</v>
      </c>
      <c r="Q1534" s="11">
        <f t="shared" si="283"/>
        <v>1350000</v>
      </c>
      <c r="R1534" s="11">
        <f t="shared" si="284"/>
        <v>17025.125</v>
      </c>
      <c r="S1534" s="11">
        <f t="shared" si="286"/>
        <v>0</v>
      </c>
      <c r="T1534" s="20"/>
    </row>
    <row r="1535" spans="1:20" x14ac:dyDescent="0.25">
      <c r="A1535">
        <v>2021030504</v>
      </c>
      <c r="B1535">
        <v>6</v>
      </c>
      <c r="C1535" s="8">
        <v>0.59180999999999995</v>
      </c>
      <c r="D1535" s="6">
        <f t="shared" si="276"/>
        <v>88771.499999999985</v>
      </c>
      <c r="E1535" s="60">
        <v>0.99519999999999997</v>
      </c>
      <c r="F1535" s="6">
        <f t="shared" si="285"/>
        <v>0</v>
      </c>
      <c r="G1535" s="7">
        <v>0.55032999999999999</v>
      </c>
      <c r="H1535" s="6">
        <f t="shared" si="277"/>
        <v>6879.125</v>
      </c>
      <c r="I1535" s="7">
        <v>0</v>
      </c>
      <c r="J1535" s="6">
        <f t="shared" si="278"/>
        <v>0</v>
      </c>
      <c r="K1535" s="20"/>
      <c r="L1535" s="6">
        <f t="shared" si="279"/>
        <v>64000</v>
      </c>
      <c r="M1535" s="6">
        <f t="shared" si="280"/>
        <v>6879.125</v>
      </c>
      <c r="N1535" s="6">
        <f t="shared" si="281"/>
        <v>0</v>
      </c>
      <c r="O1535" s="6">
        <f t="shared" si="282"/>
        <v>17892.374999999985</v>
      </c>
      <c r="P1535" s="6">
        <f t="shared" si="287"/>
        <v>867.24999999998545</v>
      </c>
      <c r="Q1535" s="11">
        <f t="shared" si="283"/>
        <v>1350000</v>
      </c>
      <c r="R1535" s="11">
        <f t="shared" si="284"/>
        <v>17892.374999999985</v>
      </c>
      <c r="S1535" s="11">
        <f t="shared" si="286"/>
        <v>0</v>
      </c>
      <c r="T1535" s="20"/>
    </row>
    <row r="1536" spans="1:20" x14ac:dyDescent="0.25">
      <c r="A1536">
        <v>2021030505</v>
      </c>
      <c r="B1536">
        <v>6</v>
      </c>
      <c r="C1536" s="8">
        <v>0.61092000000000002</v>
      </c>
      <c r="D1536" s="6">
        <f t="shared" si="276"/>
        <v>91638</v>
      </c>
      <c r="E1536" s="60">
        <v>0.99434</v>
      </c>
      <c r="F1536" s="6">
        <f t="shared" si="285"/>
        <v>0</v>
      </c>
      <c r="G1536" s="7">
        <v>0.55088000000000004</v>
      </c>
      <c r="H1536" s="6">
        <f t="shared" si="277"/>
        <v>6886</v>
      </c>
      <c r="I1536" s="7">
        <v>0</v>
      </c>
      <c r="J1536" s="6">
        <f t="shared" si="278"/>
        <v>0</v>
      </c>
      <c r="K1536" s="20"/>
      <c r="L1536" s="6">
        <f t="shared" si="279"/>
        <v>64000</v>
      </c>
      <c r="M1536" s="6">
        <f t="shared" si="280"/>
        <v>6886</v>
      </c>
      <c r="N1536" s="6">
        <f t="shared" si="281"/>
        <v>0</v>
      </c>
      <c r="O1536" s="6">
        <f t="shared" si="282"/>
        <v>20752</v>
      </c>
      <c r="P1536" s="6">
        <f t="shared" si="287"/>
        <v>2859.6250000000146</v>
      </c>
      <c r="Q1536" s="11">
        <f t="shared" si="283"/>
        <v>1350000</v>
      </c>
      <c r="R1536" s="11">
        <f t="shared" si="284"/>
        <v>20752</v>
      </c>
      <c r="S1536" s="11">
        <f t="shared" si="286"/>
        <v>0</v>
      </c>
      <c r="T1536" s="20"/>
    </row>
    <row r="1537" spans="1:20" x14ac:dyDescent="0.25">
      <c r="A1537">
        <v>2021030506</v>
      </c>
      <c r="B1537">
        <v>6</v>
      </c>
      <c r="C1537" s="8">
        <v>0.64531000000000005</v>
      </c>
      <c r="D1537" s="6">
        <f t="shared" si="276"/>
        <v>96796.500000000015</v>
      </c>
      <c r="E1537" s="60">
        <v>0.99206000000000005</v>
      </c>
      <c r="F1537" s="6">
        <f t="shared" si="285"/>
        <v>0</v>
      </c>
      <c r="G1537" s="7">
        <v>0.54637999999999998</v>
      </c>
      <c r="H1537" s="6">
        <f t="shared" si="277"/>
        <v>6829.75</v>
      </c>
      <c r="I1537" s="7">
        <v>0</v>
      </c>
      <c r="J1537" s="6">
        <f t="shared" si="278"/>
        <v>0</v>
      </c>
      <c r="K1537" s="20"/>
      <c r="L1537" s="6">
        <f t="shared" si="279"/>
        <v>64000</v>
      </c>
      <c r="M1537" s="6">
        <f t="shared" si="280"/>
        <v>6829.75</v>
      </c>
      <c r="N1537" s="6">
        <f t="shared" si="281"/>
        <v>0</v>
      </c>
      <c r="O1537" s="6">
        <f t="shared" si="282"/>
        <v>25966.750000000015</v>
      </c>
      <c r="P1537" s="6">
        <f t="shared" si="287"/>
        <v>5214.7500000000146</v>
      </c>
      <c r="Q1537" s="11">
        <f t="shared" si="283"/>
        <v>1349499.5</v>
      </c>
      <c r="R1537" s="11">
        <f t="shared" si="284"/>
        <v>25966.750000000015</v>
      </c>
      <c r="S1537" s="11">
        <f t="shared" si="286"/>
        <v>0</v>
      </c>
      <c r="T1537" s="20"/>
    </row>
    <row r="1538" spans="1:20" x14ac:dyDescent="0.25">
      <c r="A1538">
        <v>2021030507</v>
      </c>
      <c r="B1538">
        <v>6</v>
      </c>
      <c r="C1538" s="8">
        <v>0.69252999999999998</v>
      </c>
      <c r="D1538" s="6">
        <f t="shared" si="276"/>
        <v>103879.5</v>
      </c>
      <c r="E1538" s="60">
        <v>0.99187000000000003</v>
      </c>
      <c r="F1538" s="6">
        <f t="shared" si="285"/>
        <v>0</v>
      </c>
      <c r="G1538" s="7">
        <v>0.51695999999999998</v>
      </c>
      <c r="H1538" s="6">
        <f t="shared" si="277"/>
        <v>6462</v>
      </c>
      <c r="I1538" s="7">
        <v>0</v>
      </c>
      <c r="J1538" s="6">
        <f t="shared" si="278"/>
        <v>0</v>
      </c>
      <c r="K1538" s="20"/>
      <c r="L1538" s="6">
        <f t="shared" si="279"/>
        <v>64000</v>
      </c>
      <c r="M1538" s="6">
        <f t="shared" si="280"/>
        <v>6462</v>
      </c>
      <c r="N1538" s="6">
        <f t="shared" si="281"/>
        <v>0</v>
      </c>
      <c r="O1538" s="6">
        <f t="shared" si="282"/>
        <v>33417.5</v>
      </c>
      <c r="P1538" s="6">
        <f t="shared" si="287"/>
        <v>7450.7499999999854</v>
      </c>
      <c r="Q1538" s="11">
        <f t="shared" si="283"/>
        <v>1341548.25</v>
      </c>
      <c r="R1538" s="11">
        <f t="shared" si="284"/>
        <v>33417.5</v>
      </c>
      <c r="S1538" s="11">
        <f t="shared" si="286"/>
        <v>0</v>
      </c>
      <c r="T1538" s="20"/>
    </row>
    <row r="1539" spans="1:20" x14ac:dyDescent="0.25">
      <c r="A1539">
        <v>2021030508</v>
      </c>
      <c r="B1539">
        <v>6</v>
      </c>
      <c r="C1539" s="8">
        <v>0.71367000000000003</v>
      </c>
      <c r="D1539" s="6">
        <f t="shared" si="276"/>
        <v>107050.5</v>
      </c>
      <c r="E1539" s="60">
        <v>0.99156</v>
      </c>
      <c r="F1539" s="6">
        <f t="shared" si="285"/>
        <v>0</v>
      </c>
      <c r="G1539" s="7">
        <v>0.51631000000000005</v>
      </c>
      <c r="H1539" s="6">
        <f t="shared" si="277"/>
        <v>6453.8750000000009</v>
      </c>
      <c r="I1539" s="7">
        <v>5.5989999999999998E-2</v>
      </c>
      <c r="J1539" s="6">
        <f t="shared" si="278"/>
        <v>4479.2</v>
      </c>
      <c r="K1539" s="20"/>
      <c r="L1539" s="6">
        <f t="shared" si="279"/>
        <v>64000</v>
      </c>
      <c r="M1539" s="6">
        <f t="shared" si="280"/>
        <v>6453.8750000000009</v>
      </c>
      <c r="N1539" s="6">
        <f t="shared" si="281"/>
        <v>4479.2</v>
      </c>
      <c r="O1539" s="6">
        <f t="shared" si="282"/>
        <v>32117.424999999999</v>
      </c>
      <c r="P1539" s="6">
        <f t="shared" si="287"/>
        <v>-1300.0750000000007</v>
      </c>
      <c r="Q1539" s="11">
        <f t="shared" si="283"/>
        <v>1334897.075</v>
      </c>
      <c r="R1539" s="11">
        <f t="shared" si="284"/>
        <v>32117.424999999999</v>
      </c>
      <c r="S1539" s="11">
        <f t="shared" si="286"/>
        <v>0</v>
      </c>
      <c r="T1539" s="20"/>
    </row>
    <row r="1540" spans="1:20" x14ac:dyDescent="0.25">
      <c r="A1540">
        <v>2021030509</v>
      </c>
      <c r="B1540">
        <v>6</v>
      </c>
      <c r="C1540" s="8">
        <v>0.70296999999999998</v>
      </c>
      <c r="D1540" s="6">
        <f t="shared" si="276"/>
        <v>105445.5</v>
      </c>
      <c r="E1540" s="60">
        <v>0.98401000000000005</v>
      </c>
      <c r="F1540" s="6">
        <f t="shared" si="285"/>
        <v>0</v>
      </c>
      <c r="G1540" s="7">
        <v>0.50497000000000003</v>
      </c>
      <c r="H1540" s="6">
        <f t="shared" si="277"/>
        <v>6312.125</v>
      </c>
      <c r="I1540" s="7">
        <v>0.18401999999999999</v>
      </c>
      <c r="J1540" s="6">
        <f t="shared" si="278"/>
        <v>14721.599999999999</v>
      </c>
      <c r="K1540" s="20"/>
      <c r="L1540" s="6">
        <f t="shared" si="279"/>
        <v>64000</v>
      </c>
      <c r="M1540" s="6">
        <f t="shared" si="280"/>
        <v>6312.125</v>
      </c>
      <c r="N1540" s="6">
        <f t="shared" si="281"/>
        <v>14721.599999999999</v>
      </c>
      <c r="O1540" s="6">
        <f t="shared" si="282"/>
        <v>20411.775000000001</v>
      </c>
      <c r="P1540" s="6">
        <f t="shared" si="287"/>
        <v>-11705.649999999998</v>
      </c>
      <c r="Q1540" s="11">
        <f t="shared" si="283"/>
        <v>1339951.55</v>
      </c>
      <c r="R1540" s="11">
        <f t="shared" si="284"/>
        <v>20411.775000000001</v>
      </c>
      <c r="S1540" s="11">
        <f t="shared" si="286"/>
        <v>0</v>
      </c>
      <c r="T1540" s="20"/>
    </row>
    <row r="1541" spans="1:20" x14ac:dyDescent="0.25">
      <c r="A1541">
        <v>2021030510</v>
      </c>
      <c r="B1541">
        <v>6</v>
      </c>
      <c r="C1541" s="8">
        <v>0.68294999999999995</v>
      </c>
      <c r="D1541" s="6">
        <f t="shared" ref="D1541:D1604" si="288">D$18*C1541</f>
        <v>102442.49999999999</v>
      </c>
      <c r="E1541" s="60">
        <v>0.96664000000000005</v>
      </c>
      <c r="F1541" s="6">
        <f t="shared" si="285"/>
        <v>0</v>
      </c>
      <c r="G1541" s="7">
        <v>0.48762</v>
      </c>
      <c r="H1541" s="6">
        <f t="shared" ref="H1541:H1604" si="289">H$18*G1541</f>
        <v>6095.25</v>
      </c>
      <c r="I1541" s="7">
        <v>0.21723999999999999</v>
      </c>
      <c r="J1541" s="6">
        <f t="shared" ref="J1541:J1604" si="290">I1541*J$18</f>
        <v>17379.2</v>
      </c>
      <c r="K1541" s="20"/>
      <c r="L1541" s="6">
        <f t="shared" si="279"/>
        <v>64000</v>
      </c>
      <c r="M1541" s="6">
        <f t="shared" si="280"/>
        <v>6095.25</v>
      </c>
      <c r="N1541" s="6">
        <f t="shared" si="281"/>
        <v>17379.2</v>
      </c>
      <c r="O1541" s="6">
        <f t="shared" si="282"/>
        <v>14968.049999999985</v>
      </c>
      <c r="P1541" s="6">
        <f t="shared" si="287"/>
        <v>-5443.7250000000167</v>
      </c>
      <c r="Q1541" s="11">
        <f t="shared" si="283"/>
        <v>1350000</v>
      </c>
      <c r="R1541" s="11">
        <f t="shared" si="284"/>
        <v>14968.049999999985</v>
      </c>
      <c r="S1541" s="11">
        <f t="shared" si="286"/>
        <v>0</v>
      </c>
      <c r="T1541" s="20"/>
    </row>
    <row r="1542" spans="1:20" x14ac:dyDescent="0.25">
      <c r="A1542">
        <v>2021030511</v>
      </c>
      <c r="B1542">
        <v>6</v>
      </c>
      <c r="C1542" s="8">
        <v>0.66617999999999999</v>
      </c>
      <c r="D1542" s="6">
        <f t="shared" si="288"/>
        <v>99927</v>
      </c>
      <c r="E1542" s="60">
        <v>0.96541999999999994</v>
      </c>
      <c r="F1542" s="6">
        <f t="shared" si="285"/>
        <v>0</v>
      </c>
      <c r="G1542" s="7">
        <v>0.44707999999999998</v>
      </c>
      <c r="H1542" s="6">
        <f t="shared" si="289"/>
        <v>5588.5</v>
      </c>
      <c r="I1542" s="7">
        <v>0.25108000000000003</v>
      </c>
      <c r="J1542" s="6">
        <f t="shared" si="290"/>
        <v>20086.400000000001</v>
      </c>
      <c r="K1542" s="20"/>
      <c r="L1542" s="6">
        <f t="shared" si="279"/>
        <v>64000</v>
      </c>
      <c r="M1542" s="6">
        <f t="shared" si="280"/>
        <v>5588.5</v>
      </c>
      <c r="N1542" s="6">
        <f t="shared" si="281"/>
        <v>20086.400000000001</v>
      </c>
      <c r="O1542" s="6">
        <f t="shared" si="282"/>
        <v>10252.099999999999</v>
      </c>
      <c r="P1542" s="6">
        <f t="shared" si="287"/>
        <v>-4715.9499999999862</v>
      </c>
      <c r="Q1542" s="11">
        <f t="shared" si="283"/>
        <v>1350000</v>
      </c>
      <c r="R1542" s="11">
        <f t="shared" si="284"/>
        <v>10252.099999999999</v>
      </c>
      <c r="S1542" s="11">
        <f t="shared" si="286"/>
        <v>0</v>
      </c>
      <c r="T1542" s="20"/>
    </row>
    <row r="1543" spans="1:20" x14ac:dyDescent="0.25">
      <c r="A1543">
        <v>2021030512</v>
      </c>
      <c r="B1543">
        <v>6</v>
      </c>
      <c r="C1543" s="8">
        <v>0.65053000000000005</v>
      </c>
      <c r="D1543" s="6">
        <f t="shared" si="288"/>
        <v>97579.500000000015</v>
      </c>
      <c r="E1543" s="60">
        <v>0.96931999999999996</v>
      </c>
      <c r="F1543" s="6">
        <f t="shared" si="285"/>
        <v>0</v>
      </c>
      <c r="G1543" s="7">
        <v>0.43825999999999998</v>
      </c>
      <c r="H1543" s="6">
        <f t="shared" si="289"/>
        <v>5478.25</v>
      </c>
      <c r="I1543" s="7">
        <v>0.32200000000000001</v>
      </c>
      <c r="J1543" s="6">
        <f t="shared" si="290"/>
        <v>25760</v>
      </c>
      <c r="K1543" s="20"/>
      <c r="L1543" s="6">
        <f t="shared" si="279"/>
        <v>64000</v>
      </c>
      <c r="M1543" s="6">
        <f t="shared" si="280"/>
        <v>5478.25</v>
      </c>
      <c r="N1543" s="6">
        <f t="shared" si="281"/>
        <v>25760</v>
      </c>
      <c r="O1543" s="6">
        <f t="shared" si="282"/>
        <v>2341.2500000000146</v>
      </c>
      <c r="P1543" s="6">
        <f t="shared" si="287"/>
        <v>-7910.849999999984</v>
      </c>
      <c r="Q1543" s="11">
        <f t="shared" si="283"/>
        <v>1350000</v>
      </c>
      <c r="R1543" s="11">
        <f t="shared" si="284"/>
        <v>2341.2500000000146</v>
      </c>
      <c r="S1543" s="11">
        <f t="shared" si="286"/>
        <v>0</v>
      </c>
      <c r="T1543" s="20"/>
    </row>
    <row r="1544" spans="1:20" x14ac:dyDescent="0.25">
      <c r="A1544">
        <v>2021030513</v>
      </c>
      <c r="B1544">
        <v>6</v>
      </c>
      <c r="C1544" s="8">
        <v>0.63632</v>
      </c>
      <c r="D1544" s="6">
        <f t="shared" si="288"/>
        <v>95448</v>
      </c>
      <c r="E1544" s="60">
        <v>0.96858999999999995</v>
      </c>
      <c r="F1544" s="6">
        <f t="shared" si="285"/>
        <v>0</v>
      </c>
      <c r="G1544" s="7">
        <v>0.41793000000000002</v>
      </c>
      <c r="H1544" s="6">
        <f t="shared" si="289"/>
        <v>5224.125</v>
      </c>
      <c r="I1544" s="7">
        <v>0.31844</v>
      </c>
      <c r="J1544" s="6">
        <f t="shared" si="290"/>
        <v>25475.200000000001</v>
      </c>
      <c r="K1544" s="20"/>
      <c r="L1544" s="6">
        <f t="shared" si="279"/>
        <v>64000</v>
      </c>
      <c r="M1544" s="6">
        <f t="shared" si="280"/>
        <v>5224.125</v>
      </c>
      <c r="N1544" s="6">
        <f t="shared" si="281"/>
        <v>25475.200000000001</v>
      </c>
      <c r="O1544" s="6">
        <f t="shared" si="282"/>
        <v>748.67499999999927</v>
      </c>
      <c r="P1544" s="6">
        <f t="shared" si="287"/>
        <v>-1592.5750000000153</v>
      </c>
      <c r="Q1544" s="11">
        <f t="shared" si="283"/>
        <v>1350000</v>
      </c>
      <c r="R1544" s="11">
        <f t="shared" si="284"/>
        <v>748.67499999999927</v>
      </c>
      <c r="S1544" s="11">
        <f t="shared" si="286"/>
        <v>0</v>
      </c>
      <c r="T1544" s="20"/>
    </row>
    <row r="1545" spans="1:20" x14ac:dyDescent="0.25">
      <c r="A1545">
        <v>2021030514</v>
      </c>
      <c r="B1545">
        <v>6</v>
      </c>
      <c r="C1545" s="8">
        <v>0.62187999999999999</v>
      </c>
      <c r="D1545" s="6">
        <f t="shared" si="288"/>
        <v>93282</v>
      </c>
      <c r="E1545" s="60">
        <v>0.98536000000000001</v>
      </c>
      <c r="F1545" s="6">
        <f t="shared" si="285"/>
        <v>0</v>
      </c>
      <c r="G1545" s="7">
        <v>0.42604999999999998</v>
      </c>
      <c r="H1545" s="6">
        <f t="shared" si="289"/>
        <v>5325.625</v>
      </c>
      <c r="I1545" s="7">
        <v>0.26240999999999998</v>
      </c>
      <c r="J1545" s="6">
        <f t="shared" si="290"/>
        <v>20992.799999999999</v>
      </c>
      <c r="K1545" s="20"/>
      <c r="L1545" s="6">
        <f t="shared" si="279"/>
        <v>64000</v>
      </c>
      <c r="M1545" s="6">
        <f t="shared" si="280"/>
        <v>5325.625</v>
      </c>
      <c r="N1545" s="6">
        <f t="shared" si="281"/>
        <v>20992.799999999999</v>
      </c>
      <c r="O1545" s="6">
        <f t="shared" si="282"/>
        <v>2963.5750000000007</v>
      </c>
      <c r="P1545" s="6">
        <f t="shared" si="287"/>
        <v>2214.9000000000015</v>
      </c>
      <c r="Q1545" s="11">
        <f t="shared" si="283"/>
        <v>1350000</v>
      </c>
      <c r="R1545" s="11">
        <f t="shared" si="284"/>
        <v>2963.5750000000007</v>
      </c>
      <c r="S1545" s="11">
        <f t="shared" si="286"/>
        <v>0</v>
      </c>
      <c r="T1545" s="20"/>
    </row>
    <row r="1546" spans="1:20" x14ac:dyDescent="0.25">
      <c r="A1546">
        <v>2021030515</v>
      </c>
      <c r="B1546">
        <v>6</v>
      </c>
      <c r="C1546" s="8">
        <v>0.60918000000000005</v>
      </c>
      <c r="D1546" s="6">
        <f t="shared" si="288"/>
        <v>91377.000000000015</v>
      </c>
      <c r="E1546" s="60">
        <v>0.99217999999999995</v>
      </c>
      <c r="F1546" s="6">
        <f t="shared" si="285"/>
        <v>0</v>
      </c>
      <c r="G1546" s="7">
        <v>0.39568999999999999</v>
      </c>
      <c r="H1546" s="6">
        <f t="shared" si="289"/>
        <v>4946.125</v>
      </c>
      <c r="I1546" s="7">
        <v>0.19699</v>
      </c>
      <c r="J1546" s="6">
        <f t="shared" si="290"/>
        <v>15759.2</v>
      </c>
      <c r="K1546" s="20"/>
      <c r="L1546" s="6">
        <f t="shared" si="279"/>
        <v>64000</v>
      </c>
      <c r="M1546" s="6">
        <f t="shared" si="280"/>
        <v>4946.125</v>
      </c>
      <c r="N1546" s="6">
        <f t="shared" si="281"/>
        <v>15759.2</v>
      </c>
      <c r="O1546" s="6">
        <f t="shared" si="282"/>
        <v>6671.6750000000138</v>
      </c>
      <c r="P1546" s="6">
        <f t="shared" si="287"/>
        <v>3708.1000000000131</v>
      </c>
      <c r="Q1546" s="11">
        <f t="shared" si="283"/>
        <v>1350000</v>
      </c>
      <c r="R1546" s="11">
        <f t="shared" si="284"/>
        <v>6671.6750000000138</v>
      </c>
      <c r="S1546" s="11">
        <f t="shared" si="286"/>
        <v>0</v>
      </c>
      <c r="T1546" s="20"/>
    </row>
    <row r="1547" spans="1:20" x14ac:dyDescent="0.25">
      <c r="A1547">
        <v>2021030516</v>
      </c>
      <c r="B1547">
        <v>6</v>
      </c>
      <c r="C1547" s="8">
        <v>0.60038999999999998</v>
      </c>
      <c r="D1547" s="6">
        <f t="shared" si="288"/>
        <v>90058.5</v>
      </c>
      <c r="E1547" s="60">
        <v>0.99646000000000001</v>
      </c>
      <c r="F1547" s="6">
        <f t="shared" si="285"/>
        <v>0</v>
      </c>
      <c r="G1547" s="7">
        <v>0.39774999999999999</v>
      </c>
      <c r="H1547" s="6">
        <f t="shared" si="289"/>
        <v>4971.875</v>
      </c>
      <c r="I1547" s="7">
        <v>7.8109999999999999E-2</v>
      </c>
      <c r="J1547" s="6">
        <f t="shared" si="290"/>
        <v>6248.8</v>
      </c>
      <c r="K1547" s="20"/>
      <c r="L1547" s="6">
        <f t="shared" si="279"/>
        <v>64000</v>
      </c>
      <c r="M1547" s="6">
        <f t="shared" si="280"/>
        <v>4971.875</v>
      </c>
      <c r="N1547" s="6">
        <f t="shared" si="281"/>
        <v>6248.8</v>
      </c>
      <c r="O1547" s="6">
        <f t="shared" si="282"/>
        <v>14837.825000000001</v>
      </c>
      <c r="P1547" s="6">
        <f t="shared" si="287"/>
        <v>8166.1499999999869</v>
      </c>
      <c r="Q1547" s="11">
        <f t="shared" si="283"/>
        <v>1350000</v>
      </c>
      <c r="R1547" s="11">
        <f t="shared" si="284"/>
        <v>14837.825000000001</v>
      </c>
      <c r="S1547" s="11">
        <f t="shared" si="286"/>
        <v>0</v>
      </c>
      <c r="T1547" s="20"/>
    </row>
    <row r="1548" spans="1:20" x14ac:dyDescent="0.25">
      <c r="A1548">
        <v>2021030517</v>
      </c>
      <c r="B1548">
        <v>6</v>
      </c>
      <c r="C1548" s="8">
        <v>0.60807999999999995</v>
      </c>
      <c r="D1548" s="6">
        <f t="shared" si="288"/>
        <v>91212</v>
      </c>
      <c r="E1548" s="60">
        <v>0.99597999999999998</v>
      </c>
      <c r="F1548" s="6">
        <f t="shared" si="285"/>
        <v>0</v>
      </c>
      <c r="G1548" s="7">
        <v>0.39759</v>
      </c>
      <c r="H1548" s="6">
        <f t="shared" si="289"/>
        <v>4969.875</v>
      </c>
      <c r="I1548" s="7">
        <v>2.3449999999999999E-2</v>
      </c>
      <c r="J1548" s="6">
        <f t="shared" si="290"/>
        <v>1876</v>
      </c>
      <c r="K1548" s="20"/>
      <c r="L1548" s="6">
        <f t="shared" si="279"/>
        <v>64000</v>
      </c>
      <c r="M1548" s="6">
        <f t="shared" si="280"/>
        <v>4969.875</v>
      </c>
      <c r="N1548" s="6">
        <f t="shared" si="281"/>
        <v>1876</v>
      </c>
      <c r="O1548" s="6">
        <f t="shared" si="282"/>
        <v>20366.125</v>
      </c>
      <c r="P1548" s="6">
        <f t="shared" si="287"/>
        <v>5528.2999999999993</v>
      </c>
      <c r="Q1548" s="11">
        <f t="shared" si="283"/>
        <v>1350000</v>
      </c>
      <c r="R1548" s="11">
        <f t="shared" si="284"/>
        <v>20366.125</v>
      </c>
      <c r="S1548" s="11">
        <f t="shared" si="286"/>
        <v>0</v>
      </c>
      <c r="T1548" s="20"/>
    </row>
    <row r="1549" spans="1:20" x14ac:dyDescent="0.25">
      <c r="A1549">
        <v>2021030518</v>
      </c>
      <c r="B1549">
        <v>6</v>
      </c>
      <c r="C1549" s="8">
        <v>0.63048999999999999</v>
      </c>
      <c r="D1549" s="6">
        <f t="shared" si="288"/>
        <v>94573.5</v>
      </c>
      <c r="E1549" s="60">
        <v>0.98870000000000002</v>
      </c>
      <c r="F1549" s="6">
        <f t="shared" si="285"/>
        <v>0</v>
      </c>
      <c r="G1549" s="7">
        <v>0.38102000000000003</v>
      </c>
      <c r="H1549" s="6">
        <f t="shared" si="289"/>
        <v>4762.75</v>
      </c>
      <c r="I1549" s="7">
        <v>0</v>
      </c>
      <c r="J1549" s="6">
        <f t="shared" si="290"/>
        <v>0</v>
      </c>
      <c r="K1549" s="20"/>
      <c r="L1549" s="6">
        <f t="shared" si="279"/>
        <v>64000</v>
      </c>
      <c r="M1549" s="6">
        <f t="shared" si="280"/>
        <v>4762.75</v>
      </c>
      <c r="N1549" s="6">
        <f t="shared" si="281"/>
        <v>0</v>
      </c>
      <c r="O1549" s="6">
        <f t="shared" si="282"/>
        <v>25810.75</v>
      </c>
      <c r="P1549" s="6">
        <f t="shared" si="287"/>
        <v>5444.625</v>
      </c>
      <c r="Q1549" s="11">
        <f t="shared" si="283"/>
        <v>1349655.5</v>
      </c>
      <c r="R1549" s="11">
        <f t="shared" si="284"/>
        <v>25810.75</v>
      </c>
      <c r="S1549" s="11">
        <f t="shared" si="286"/>
        <v>0</v>
      </c>
      <c r="T1549" s="20"/>
    </row>
    <row r="1550" spans="1:20" x14ac:dyDescent="0.25">
      <c r="A1550">
        <v>2021030519</v>
      </c>
      <c r="B1550">
        <v>6</v>
      </c>
      <c r="C1550" s="8">
        <v>0.66171999999999997</v>
      </c>
      <c r="D1550" s="6">
        <f t="shared" si="288"/>
        <v>99258</v>
      </c>
      <c r="E1550" s="60">
        <v>0.98607</v>
      </c>
      <c r="F1550" s="6">
        <f t="shared" si="285"/>
        <v>0</v>
      </c>
      <c r="G1550" s="7">
        <v>0.36075000000000002</v>
      </c>
      <c r="H1550" s="6">
        <f t="shared" si="289"/>
        <v>4509.375</v>
      </c>
      <c r="I1550" s="7">
        <v>0</v>
      </c>
      <c r="J1550" s="6">
        <f t="shared" si="290"/>
        <v>0</v>
      </c>
      <c r="K1550" s="20"/>
      <c r="L1550" s="6">
        <f t="shared" si="279"/>
        <v>64000</v>
      </c>
      <c r="M1550" s="6">
        <f t="shared" si="280"/>
        <v>4509.375</v>
      </c>
      <c r="N1550" s="6">
        <f t="shared" si="281"/>
        <v>0</v>
      </c>
      <c r="O1550" s="6">
        <f t="shared" si="282"/>
        <v>30748.625</v>
      </c>
      <c r="P1550" s="6">
        <f t="shared" si="287"/>
        <v>4937.875</v>
      </c>
      <c r="Q1550" s="11">
        <f t="shared" si="283"/>
        <v>1344373.125</v>
      </c>
      <c r="R1550" s="11">
        <f t="shared" si="284"/>
        <v>30748.625</v>
      </c>
      <c r="S1550" s="11">
        <f t="shared" si="286"/>
        <v>0</v>
      </c>
      <c r="T1550" s="20"/>
    </row>
    <row r="1551" spans="1:20" x14ac:dyDescent="0.25">
      <c r="A1551">
        <v>2021030520</v>
      </c>
      <c r="B1551">
        <v>6</v>
      </c>
      <c r="C1551" s="8">
        <v>0.67166999999999999</v>
      </c>
      <c r="D1551" s="6">
        <f t="shared" si="288"/>
        <v>100750.5</v>
      </c>
      <c r="E1551" s="60">
        <v>0.99365000000000003</v>
      </c>
      <c r="F1551" s="6">
        <f t="shared" si="285"/>
        <v>0</v>
      </c>
      <c r="G1551" s="7">
        <v>0.35457</v>
      </c>
      <c r="H1551" s="6">
        <f t="shared" si="289"/>
        <v>4432.125</v>
      </c>
      <c r="I1551" s="7">
        <v>0</v>
      </c>
      <c r="J1551" s="6">
        <f t="shared" si="290"/>
        <v>0</v>
      </c>
      <c r="K1551" s="20"/>
      <c r="L1551" s="6">
        <f t="shared" si="279"/>
        <v>64000</v>
      </c>
      <c r="M1551" s="6">
        <f t="shared" si="280"/>
        <v>4432.125</v>
      </c>
      <c r="N1551" s="6">
        <f t="shared" si="281"/>
        <v>0</v>
      </c>
      <c r="O1551" s="6">
        <f t="shared" si="282"/>
        <v>32318.375</v>
      </c>
      <c r="P1551" s="6">
        <f t="shared" si="287"/>
        <v>1569.75</v>
      </c>
      <c r="Q1551" s="11">
        <f t="shared" si="283"/>
        <v>1337521</v>
      </c>
      <c r="R1551" s="11">
        <f t="shared" si="284"/>
        <v>32318.375</v>
      </c>
      <c r="S1551" s="11">
        <f t="shared" si="286"/>
        <v>0</v>
      </c>
      <c r="T1551" s="20"/>
    </row>
    <row r="1552" spans="1:20" x14ac:dyDescent="0.25">
      <c r="A1552">
        <v>2021030521</v>
      </c>
      <c r="B1552">
        <v>6</v>
      </c>
      <c r="C1552" s="8">
        <v>0.66413999999999995</v>
      </c>
      <c r="D1552" s="6">
        <f t="shared" si="288"/>
        <v>99621</v>
      </c>
      <c r="E1552" s="60">
        <v>0.99905999999999995</v>
      </c>
      <c r="F1552" s="6">
        <f t="shared" si="285"/>
        <v>0</v>
      </c>
      <c r="G1552" s="7">
        <v>0.31607000000000002</v>
      </c>
      <c r="H1552" s="6">
        <f t="shared" si="289"/>
        <v>3950.875</v>
      </c>
      <c r="I1552" s="7">
        <v>0</v>
      </c>
      <c r="J1552" s="6">
        <f t="shared" si="290"/>
        <v>0</v>
      </c>
      <c r="K1552" s="20"/>
      <c r="L1552" s="6">
        <f t="shared" si="279"/>
        <v>64000</v>
      </c>
      <c r="M1552" s="6">
        <f t="shared" si="280"/>
        <v>3950.875</v>
      </c>
      <c r="N1552" s="6">
        <f t="shared" si="281"/>
        <v>0</v>
      </c>
      <c r="O1552" s="6">
        <f t="shared" si="282"/>
        <v>31670.125</v>
      </c>
      <c r="P1552" s="6">
        <f t="shared" si="287"/>
        <v>-648.25</v>
      </c>
      <c r="Q1552" s="11">
        <f t="shared" si="283"/>
        <v>1331317.125</v>
      </c>
      <c r="R1552" s="11">
        <f t="shared" si="284"/>
        <v>31670.125</v>
      </c>
      <c r="S1552" s="11">
        <f t="shared" si="286"/>
        <v>0</v>
      </c>
      <c r="T1552" s="20"/>
    </row>
    <row r="1553" spans="1:20" x14ac:dyDescent="0.25">
      <c r="A1553">
        <v>2021030522</v>
      </c>
      <c r="B1553">
        <v>6</v>
      </c>
      <c r="C1553" s="8">
        <v>0.64934000000000003</v>
      </c>
      <c r="D1553" s="6">
        <f t="shared" si="288"/>
        <v>97401</v>
      </c>
      <c r="E1553" s="60">
        <v>0.99734</v>
      </c>
      <c r="F1553" s="6">
        <f t="shared" si="285"/>
        <v>0</v>
      </c>
      <c r="G1553" s="7">
        <v>0.27378000000000002</v>
      </c>
      <c r="H1553" s="6">
        <f t="shared" si="289"/>
        <v>3422.2500000000005</v>
      </c>
      <c r="I1553" s="7">
        <v>0</v>
      </c>
      <c r="J1553" s="6">
        <f t="shared" si="290"/>
        <v>0</v>
      </c>
      <c r="K1553" s="20"/>
      <c r="L1553" s="6">
        <f t="shared" si="279"/>
        <v>64000</v>
      </c>
      <c r="M1553" s="6">
        <f t="shared" si="280"/>
        <v>3422.2500000000005</v>
      </c>
      <c r="N1553" s="6">
        <f t="shared" si="281"/>
        <v>0</v>
      </c>
      <c r="O1553" s="6">
        <f t="shared" si="282"/>
        <v>29978.75</v>
      </c>
      <c r="P1553" s="6">
        <f t="shared" si="287"/>
        <v>-1691.375</v>
      </c>
      <c r="Q1553" s="11">
        <f t="shared" si="283"/>
        <v>1326804.625</v>
      </c>
      <c r="R1553" s="11">
        <f t="shared" si="284"/>
        <v>29978.75</v>
      </c>
      <c r="S1553" s="11">
        <f t="shared" si="286"/>
        <v>0</v>
      </c>
      <c r="T1553" s="20"/>
    </row>
    <row r="1554" spans="1:20" x14ac:dyDescent="0.25">
      <c r="A1554">
        <v>2021030523</v>
      </c>
      <c r="B1554">
        <v>6</v>
      </c>
      <c r="C1554" s="8">
        <v>0.62709999999999999</v>
      </c>
      <c r="D1554" s="6">
        <f t="shared" si="288"/>
        <v>94065</v>
      </c>
      <c r="E1554" s="60">
        <v>0.98124</v>
      </c>
      <c r="F1554" s="6">
        <f t="shared" si="285"/>
        <v>0</v>
      </c>
      <c r="G1554" s="7">
        <v>0.23635999999999999</v>
      </c>
      <c r="H1554" s="6">
        <f t="shared" si="289"/>
        <v>2954.5</v>
      </c>
      <c r="I1554" s="7">
        <v>0</v>
      </c>
      <c r="J1554" s="6">
        <f t="shared" si="290"/>
        <v>0</v>
      </c>
      <c r="K1554" s="20"/>
      <c r="L1554" s="6">
        <f t="shared" si="279"/>
        <v>64000</v>
      </c>
      <c r="M1554" s="6">
        <f t="shared" si="280"/>
        <v>2954.5</v>
      </c>
      <c r="N1554" s="6">
        <f t="shared" si="281"/>
        <v>0</v>
      </c>
      <c r="O1554" s="6">
        <f t="shared" si="282"/>
        <v>27110.5</v>
      </c>
      <c r="P1554" s="6">
        <f t="shared" si="287"/>
        <v>-2868.25</v>
      </c>
      <c r="Q1554" s="11">
        <f t="shared" si="283"/>
        <v>1325160.375</v>
      </c>
      <c r="R1554" s="11">
        <f t="shared" si="284"/>
        <v>27110.5</v>
      </c>
      <c r="S1554" s="11">
        <f t="shared" si="286"/>
        <v>0</v>
      </c>
      <c r="T1554" s="20"/>
    </row>
    <row r="1555" spans="1:20" x14ac:dyDescent="0.25">
      <c r="A1555">
        <v>2021030524</v>
      </c>
      <c r="B1555">
        <v>6</v>
      </c>
      <c r="C1555" s="8">
        <v>0.60297000000000001</v>
      </c>
      <c r="D1555" s="6">
        <f t="shared" si="288"/>
        <v>90445.5</v>
      </c>
      <c r="E1555" s="60">
        <v>0.95579999999999998</v>
      </c>
      <c r="F1555" s="6">
        <f t="shared" si="285"/>
        <v>0</v>
      </c>
      <c r="G1555" s="7">
        <v>0.23305999999999999</v>
      </c>
      <c r="H1555" s="6">
        <f t="shared" si="289"/>
        <v>2913.25</v>
      </c>
      <c r="I1555" s="7">
        <v>0</v>
      </c>
      <c r="J1555" s="6">
        <f t="shared" si="290"/>
        <v>0</v>
      </c>
      <c r="K1555" s="20"/>
      <c r="L1555" s="6">
        <f t="shared" si="279"/>
        <v>64000</v>
      </c>
      <c r="M1555" s="6">
        <f t="shared" si="280"/>
        <v>2913.25</v>
      </c>
      <c r="N1555" s="6">
        <f t="shared" si="281"/>
        <v>0</v>
      </c>
      <c r="O1555" s="6">
        <f t="shared" si="282"/>
        <v>23532.25</v>
      </c>
      <c r="P1555" s="6">
        <f t="shared" si="287"/>
        <v>-3578.25</v>
      </c>
      <c r="Q1555" s="11">
        <f t="shared" si="283"/>
        <v>1327094.375</v>
      </c>
      <c r="R1555" s="11">
        <f t="shared" si="284"/>
        <v>23532.25</v>
      </c>
      <c r="S1555" s="11">
        <f t="shared" si="286"/>
        <v>0</v>
      </c>
      <c r="T1555" s="20"/>
    </row>
    <row r="1556" spans="1:20" x14ac:dyDescent="0.25">
      <c r="A1556">
        <v>2021030601</v>
      </c>
      <c r="B1556">
        <v>7</v>
      </c>
      <c r="C1556" s="8">
        <v>0.58513999999999999</v>
      </c>
      <c r="D1556" s="6">
        <f t="shared" si="288"/>
        <v>87771</v>
      </c>
      <c r="E1556" s="60">
        <v>0.92571999999999999</v>
      </c>
      <c r="F1556" s="6">
        <f t="shared" si="285"/>
        <v>0</v>
      </c>
      <c r="G1556" s="7">
        <v>0.24429999999999999</v>
      </c>
      <c r="H1556" s="6">
        <f t="shared" si="289"/>
        <v>3053.75</v>
      </c>
      <c r="I1556" s="7">
        <v>0</v>
      </c>
      <c r="J1556" s="6">
        <f t="shared" si="290"/>
        <v>0</v>
      </c>
      <c r="K1556" s="20"/>
      <c r="L1556" s="6">
        <f t="shared" ref="L1556:L1619" si="291">IF(D1556-F1556&gt;C$17,C$17,D1556-F1556)</f>
        <v>64000</v>
      </c>
      <c r="M1556" s="6">
        <f t="shared" ref="M1556:M1619" si="292">IF(D1556-F1556-L1556&gt;H1556,H1556,D1556-F1556-L1556)</f>
        <v>3053.75</v>
      </c>
      <c r="N1556" s="6">
        <f t="shared" ref="N1556:N1619" si="293">IF(D1556-F1556-L1556-M1556&gt;J1556,J1556,D1556-F1556-L1556-M1556)</f>
        <v>0</v>
      </c>
      <c r="O1556" s="6">
        <f t="shared" ref="O1556:O1619" si="294">D1556-F1556-L1556-M1556-N1556</f>
        <v>20717.25</v>
      </c>
      <c r="P1556" s="6">
        <f t="shared" si="287"/>
        <v>-2815</v>
      </c>
      <c r="Q1556" s="11">
        <f t="shared" ref="Q1556:Q1619" si="295">IF(AA$25*P$17-AA$24+Q1555-O1556&gt;Q$19,Q$19,IF(AA$25*P$17-AA$24+Q1555-O1556&lt;0,0,AA$25*P$17-AA$24+Q1555-O1556))</f>
        <v>1331843.375</v>
      </c>
      <c r="R1556" s="11">
        <f t="shared" ref="R1556:R1619" si="296">IF(Q1555-Q1556+P$17-AA$24&lt;O1556,Q1555-Q1556+P$17-AA$24,O1556)</f>
        <v>20717.25</v>
      </c>
      <c r="S1556" s="11">
        <f t="shared" si="286"/>
        <v>0</v>
      </c>
      <c r="T1556" s="20"/>
    </row>
    <row r="1557" spans="1:20" x14ac:dyDescent="0.25">
      <c r="A1557">
        <v>2021030602</v>
      </c>
      <c r="B1557">
        <v>7</v>
      </c>
      <c r="C1557" s="8">
        <v>0.57477</v>
      </c>
      <c r="D1557" s="6">
        <f t="shared" si="288"/>
        <v>86215.5</v>
      </c>
      <c r="E1557" s="60">
        <v>0.87355000000000005</v>
      </c>
      <c r="F1557" s="6">
        <f t="shared" ref="F1557:F1620" si="297">F$18*E1557</f>
        <v>0</v>
      </c>
      <c r="G1557" s="7">
        <v>0.26585999999999999</v>
      </c>
      <c r="H1557" s="6">
        <f t="shared" si="289"/>
        <v>3323.25</v>
      </c>
      <c r="I1557" s="7">
        <v>0</v>
      </c>
      <c r="J1557" s="6">
        <f t="shared" si="290"/>
        <v>0</v>
      </c>
      <c r="K1557" s="20"/>
      <c r="L1557" s="6">
        <f t="shared" si="291"/>
        <v>64000</v>
      </c>
      <c r="M1557" s="6">
        <f t="shared" si="292"/>
        <v>3323.25</v>
      </c>
      <c r="N1557" s="6">
        <f t="shared" si="293"/>
        <v>0</v>
      </c>
      <c r="O1557" s="6">
        <f t="shared" si="294"/>
        <v>18892.25</v>
      </c>
      <c r="P1557" s="6">
        <f t="shared" si="287"/>
        <v>-1825</v>
      </c>
      <c r="Q1557" s="11">
        <f t="shared" si="295"/>
        <v>1338417.375</v>
      </c>
      <c r="R1557" s="11">
        <f t="shared" si="296"/>
        <v>18892.25</v>
      </c>
      <c r="S1557" s="11">
        <f t="shared" ref="S1557:S1620" si="298">O1557-R1557</f>
        <v>0</v>
      </c>
      <c r="T1557" s="20"/>
    </row>
    <row r="1558" spans="1:20" x14ac:dyDescent="0.25">
      <c r="A1558">
        <v>2021030603</v>
      </c>
      <c r="B1558">
        <v>7</v>
      </c>
      <c r="C1558" s="8">
        <v>0.57091000000000003</v>
      </c>
      <c r="D1558" s="6">
        <f t="shared" si="288"/>
        <v>85636.5</v>
      </c>
      <c r="E1558" s="60">
        <v>0.87243999999999999</v>
      </c>
      <c r="F1558" s="6">
        <f t="shared" si="297"/>
        <v>0</v>
      </c>
      <c r="G1558" s="7">
        <v>0.27177000000000001</v>
      </c>
      <c r="H1558" s="6">
        <f t="shared" si="289"/>
        <v>3397.125</v>
      </c>
      <c r="I1558" s="7">
        <v>0</v>
      </c>
      <c r="J1558" s="6">
        <f t="shared" si="290"/>
        <v>0</v>
      </c>
      <c r="K1558" s="20"/>
      <c r="L1558" s="6">
        <f t="shared" si="291"/>
        <v>64000</v>
      </c>
      <c r="M1558" s="6">
        <f t="shared" si="292"/>
        <v>3397.125</v>
      </c>
      <c r="N1558" s="6">
        <f t="shared" si="293"/>
        <v>0</v>
      </c>
      <c r="O1558" s="6">
        <f t="shared" si="294"/>
        <v>18239.375</v>
      </c>
      <c r="P1558" s="6">
        <f t="shared" ref="P1558:P1621" si="299">O1558-O1557</f>
        <v>-652.875</v>
      </c>
      <c r="Q1558" s="11">
        <f t="shared" si="295"/>
        <v>1345644.25</v>
      </c>
      <c r="R1558" s="11">
        <f t="shared" si="296"/>
        <v>18239.375</v>
      </c>
      <c r="S1558" s="11">
        <f t="shared" si="298"/>
        <v>0</v>
      </c>
      <c r="T1558" s="20"/>
    </row>
    <row r="1559" spans="1:20" x14ac:dyDescent="0.25">
      <c r="A1559">
        <v>2021030604</v>
      </c>
      <c r="B1559">
        <v>7</v>
      </c>
      <c r="C1559" s="8">
        <v>0.57199</v>
      </c>
      <c r="D1559" s="6">
        <f t="shared" si="288"/>
        <v>85798.5</v>
      </c>
      <c r="E1559" s="60">
        <v>0.87236999999999998</v>
      </c>
      <c r="F1559" s="6">
        <f t="shared" si="297"/>
        <v>0</v>
      </c>
      <c r="G1559" s="7">
        <v>0.27367999999999998</v>
      </c>
      <c r="H1559" s="6">
        <f t="shared" si="289"/>
        <v>3420.9999999999995</v>
      </c>
      <c r="I1559" s="7">
        <v>0</v>
      </c>
      <c r="J1559" s="6">
        <f t="shared" si="290"/>
        <v>0</v>
      </c>
      <c r="K1559" s="20"/>
      <c r="L1559" s="6">
        <f t="shared" si="291"/>
        <v>64000</v>
      </c>
      <c r="M1559" s="6">
        <f t="shared" si="292"/>
        <v>3420.9999999999995</v>
      </c>
      <c r="N1559" s="6">
        <f t="shared" si="293"/>
        <v>0</v>
      </c>
      <c r="O1559" s="6">
        <f t="shared" si="294"/>
        <v>18377.5</v>
      </c>
      <c r="P1559" s="6">
        <f t="shared" si="299"/>
        <v>138.125</v>
      </c>
      <c r="Q1559" s="11">
        <f t="shared" si="295"/>
        <v>1350000</v>
      </c>
      <c r="R1559" s="11">
        <f t="shared" si="296"/>
        <v>18377.5</v>
      </c>
      <c r="S1559" s="11">
        <f t="shared" si="298"/>
        <v>0</v>
      </c>
      <c r="T1559" s="20"/>
    </row>
    <row r="1560" spans="1:20" x14ac:dyDescent="0.25">
      <c r="A1560">
        <v>2021030605</v>
      </c>
      <c r="B1560">
        <v>7</v>
      </c>
      <c r="C1560" s="8">
        <v>0.57845000000000002</v>
      </c>
      <c r="D1560" s="6">
        <f t="shared" si="288"/>
        <v>86767.5</v>
      </c>
      <c r="E1560" s="60">
        <v>0.91959000000000002</v>
      </c>
      <c r="F1560" s="6">
        <f t="shared" si="297"/>
        <v>0</v>
      </c>
      <c r="G1560" s="7">
        <v>0.2727</v>
      </c>
      <c r="H1560" s="6">
        <f t="shared" si="289"/>
        <v>3408.75</v>
      </c>
      <c r="I1560" s="7">
        <v>0</v>
      </c>
      <c r="J1560" s="6">
        <f t="shared" si="290"/>
        <v>0</v>
      </c>
      <c r="K1560" s="20"/>
      <c r="L1560" s="6">
        <f t="shared" si="291"/>
        <v>64000</v>
      </c>
      <c r="M1560" s="6">
        <f t="shared" si="292"/>
        <v>3408.75</v>
      </c>
      <c r="N1560" s="6">
        <f t="shared" si="293"/>
        <v>0</v>
      </c>
      <c r="O1560" s="6">
        <f t="shared" si="294"/>
        <v>19358.75</v>
      </c>
      <c r="P1560" s="6">
        <f t="shared" si="299"/>
        <v>981.25</v>
      </c>
      <c r="Q1560" s="11">
        <f t="shared" si="295"/>
        <v>1350000</v>
      </c>
      <c r="R1560" s="11">
        <f t="shared" si="296"/>
        <v>19358.75</v>
      </c>
      <c r="S1560" s="11">
        <f t="shared" si="298"/>
        <v>0</v>
      </c>
      <c r="T1560" s="20"/>
    </row>
    <row r="1561" spans="1:20" x14ac:dyDescent="0.25">
      <c r="A1561">
        <v>2021030606</v>
      </c>
      <c r="B1561">
        <v>7</v>
      </c>
      <c r="C1561" s="8">
        <v>0.59367999999999999</v>
      </c>
      <c r="D1561" s="6">
        <f t="shared" si="288"/>
        <v>89052</v>
      </c>
      <c r="E1561" s="60">
        <v>0.91363000000000005</v>
      </c>
      <c r="F1561" s="6">
        <f t="shared" si="297"/>
        <v>0</v>
      </c>
      <c r="G1561" s="7">
        <v>0.28919</v>
      </c>
      <c r="H1561" s="6">
        <f t="shared" si="289"/>
        <v>3614.875</v>
      </c>
      <c r="I1561" s="7">
        <v>0</v>
      </c>
      <c r="J1561" s="6">
        <f t="shared" si="290"/>
        <v>0</v>
      </c>
      <c r="K1561" s="20"/>
      <c r="L1561" s="6">
        <f t="shared" si="291"/>
        <v>64000</v>
      </c>
      <c r="M1561" s="6">
        <f t="shared" si="292"/>
        <v>3614.875</v>
      </c>
      <c r="N1561" s="6">
        <f t="shared" si="293"/>
        <v>0</v>
      </c>
      <c r="O1561" s="6">
        <f t="shared" si="294"/>
        <v>21437.125</v>
      </c>
      <c r="P1561" s="6">
        <f t="shared" si="299"/>
        <v>2078.375</v>
      </c>
      <c r="Q1561" s="11">
        <f t="shared" si="295"/>
        <v>1350000</v>
      </c>
      <c r="R1561" s="11">
        <f t="shared" si="296"/>
        <v>21437.125</v>
      </c>
      <c r="S1561" s="11">
        <f t="shared" si="298"/>
        <v>0</v>
      </c>
      <c r="T1561" s="20"/>
    </row>
    <row r="1562" spans="1:20" x14ac:dyDescent="0.25">
      <c r="A1562">
        <v>2021030607</v>
      </c>
      <c r="B1562">
        <v>7</v>
      </c>
      <c r="C1562" s="8">
        <v>0.61621000000000004</v>
      </c>
      <c r="D1562" s="6">
        <f t="shared" si="288"/>
        <v>92431.5</v>
      </c>
      <c r="E1562" s="60">
        <v>0.87948999999999999</v>
      </c>
      <c r="F1562" s="6">
        <f t="shared" si="297"/>
        <v>0</v>
      </c>
      <c r="G1562" s="7">
        <v>0.29302</v>
      </c>
      <c r="H1562" s="6">
        <f t="shared" si="289"/>
        <v>3662.75</v>
      </c>
      <c r="I1562" s="7">
        <v>0</v>
      </c>
      <c r="J1562" s="6">
        <f t="shared" si="290"/>
        <v>0</v>
      </c>
      <c r="K1562" s="20"/>
      <c r="L1562" s="6">
        <f t="shared" si="291"/>
        <v>64000</v>
      </c>
      <c r="M1562" s="6">
        <f t="shared" si="292"/>
        <v>3662.75</v>
      </c>
      <c r="N1562" s="6">
        <f t="shared" si="293"/>
        <v>0</v>
      </c>
      <c r="O1562" s="6">
        <f t="shared" si="294"/>
        <v>24768.75</v>
      </c>
      <c r="P1562" s="6">
        <f t="shared" si="299"/>
        <v>3331.625</v>
      </c>
      <c r="Q1562" s="11">
        <f t="shared" si="295"/>
        <v>1350000</v>
      </c>
      <c r="R1562" s="11">
        <f t="shared" si="296"/>
        <v>24768.75</v>
      </c>
      <c r="S1562" s="11">
        <f t="shared" si="298"/>
        <v>0</v>
      </c>
      <c r="T1562" s="20"/>
    </row>
    <row r="1563" spans="1:20" x14ac:dyDescent="0.25">
      <c r="A1563">
        <v>2021030608</v>
      </c>
      <c r="B1563">
        <v>7</v>
      </c>
      <c r="C1563" s="8">
        <v>0.62617999999999996</v>
      </c>
      <c r="D1563" s="6">
        <f t="shared" si="288"/>
        <v>93927</v>
      </c>
      <c r="E1563" s="60">
        <v>0.81720000000000004</v>
      </c>
      <c r="F1563" s="6">
        <f t="shared" si="297"/>
        <v>0</v>
      </c>
      <c r="G1563" s="7">
        <v>0.30397000000000002</v>
      </c>
      <c r="H1563" s="6">
        <f t="shared" si="289"/>
        <v>3799.625</v>
      </c>
      <c r="I1563" s="7">
        <v>2.41E-2</v>
      </c>
      <c r="J1563" s="6">
        <f t="shared" si="290"/>
        <v>1928</v>
      </c>
      <c r="K1563" s="20"/>
      <c r="L1563" s="6">
        <f t="shared" si="291"/>
        <v>64000</v>
      </c>
      <c r="M1563" s="6">
        <f t="shared" si="292"/>
        <v>3799.625</v>
      </c>
      <c r="N1563" s="6">
        <f t="shared" si="293"/>
        <v>1928</v>
      </c>
      <c r="O1563" s="6">
        <f t="shared" si="294"/>
        <v>24199.375</v>
      </c>
      <c r="P1563" s="6">
        <f t="shared" si="299"/>
        <v>-569.375</v>
      </c>
      <c r="Q1563" s="11">
        <f t="shared" si="295"/>
        <v>1350000</v>
      </c>
      <c r="R1563" s="11">
        <f t="shared" si="296"/>
        <v>24199.375</v>
      </c>
      <c r="S1563" s="11">
        <f t="shared" si="298"/>
        <v>0</v>
      </c>
      <c r="T1563" s="20"/>
    </row>
    <row r="1564" spans="1:20" x14ac:dyDescent="0.25">
      <c r="A1564">
        <v>2021030609</v>
      </c>
      <c r="B1564">
        <v>7</v>
      </c>
      <c r="C1564" s="8">
        <v>0.62224000000000002</v>
      </c>
      <c r="D1564" s="6">
        <f t="shared" si="288"/>
        <v>93336</v>
      </c>
      <c r="E1564" s="60">
        <v>0.81096999999999997</v>
      </c>
      <c r="F1564" s="6">
        <f t="shared" si="297"/>
        <v>0</v>
      </c>
      <c r="G1564" s="7">
        <v>0.34264</v>
      </c>
      <c r="H1564" s="6">
        <f t="shared" si="289"/>
        <v>4283</v>
      </c>
      <c r="I1564" s="7">
        <v>9.9309999999999996E-2</v>
      </c>
      <c r="J1564" s="6">
        <f t="shared" si="290"/>
        <v>7944.7999999999993</v>
      </c>
      <c r="K1564" s="20"/>
      <c r="L1564" s="6">
        <f t="shared" si="291"/>
        <v>64000</v>
      </c>
      <c r="M1564" s="6">
        <f t="shared" si="292"/>
        <v>4283</v>
      </c>
      <c r="N1564" s="6">
        <f t="shared" si="293"/>
        <v>7944.7999999999993</v>
      </c>
      <c r="O1564" s="6">
        <f t="shared" si="294"/>
        <v>17108.2</v>
      </c>
      <c r="P1564" s="6">
        <f t="shared" si="299"/>
        <v>-7091.1749999999993</v>
      </c>
      <c r="Q1564" s="11">
        <f t="shared" si="295"/>
        <v>1350000</v>
      </c>
      <c r="R1564" s="11">
        <f t="shared" si="296"/>
        <v>17108.2</v>
      </c>
      <c r="S1564" s="11">
        <f t="shared" si="298"/>
        <v>0</v>
      </c>
      <c r="T1564" s="20"/>
    </row>
    <row r="1565" spans="1:20" x14ac:dyDescent="0.25">
      <c r="A1565">
        <v>2021030610</v>
      </c>
      <c r="B1565">
        <v>7</v>
      </c>
      <c r="C1565" s="8">
        <v>0.61409000000000002</v>
      </c>
      <c r="D1565" s="6">
        <f t="shared" si="288"/>
        <v>92113.5</v>
      </c>
      <c r="E1565" s="60">
        <v>0.86280000000000001</v>
      </c>
      <c r="F1565" s="6">
        <f t="shared" si="297"/>
        <v>0</v>
      </c>
      <c r="G1565" s="7">
        <v>0.35361999999999999</v>
      </c>
      <c r="H1565" s="6">
        <f t="shared" si="289"/>
        <v>4420.25</v>
      </c>
      <c r="I1565" s="7">
        <v>0.20172999999999999</v>
      </c>
      <c r="J1565" s="6">
        <f t="shared" si="290"/>
        <v>16138.4</v>
      </c>
      <c r="K1565" s="20"/>
      <c r="L1565" s="6">
        <f t="shared" si="291"/>
        <v>64000</v>
      </c>
      <c r="M1565" s="6">
        <f t="shared" si="292"/>
        <v>4420.25</v>
      </c>
      <c r="N1565" s="6">
        <f t="shared" si="293"/>
        <v>16138.4</v>
      </c>
      <c r="O1565" s="6">
        <f t="shared" si="294"/>
        <v>7554.85</v>
      </c>
      <c r="P1565" s="6">
        <f t="shared" si="299"/>
        <v>-9553.35</v>
      </c>
      <c r="Q1565" s="11">
        <f t="shared" si="295"/>
        <v>1350000</v>
      </c>
      <c r="R1565" s="11">
        <f t="shared" si="296"/>
        <v>7554.85</v>
      </c>
      <c r="S1565" s="11">
        <f t="shared" si="298"/>
        <v>0</v>
      </c>
      <c r="T1565" s="20"/>
    </row>
    <row r="1566" spans="1:20" x14ac:dyDescent="0.25">
      <c r="A1566">
        <v>2021030611</v>
      </c>
      <c r="B1566">
        <v>7</v>
      </c>
      <c r="C1566" s="8">
        <v>0.60657000000000005</v>
      </c>
      <c r="D1566" s="6">
        <f t="shared" si="288"/>
        <v>90985.500000000015</v>
      </c>
      <c r="E1566" s="60">
        <v>0.88790999999999998</v>
      </c>
      <c r="F1566" s="6">
        <f t="shared" si="297"/>
        <v>0</v>
      </c>
      <c r="G1566" s="7">
        <v>0.35027000000000003</v>
      </c>
      <c r="H1566" s="6">
        <f t="shared" si="289"/>
        <v>4378.375</v>
      </c>
      <c r="I1566" s="7">
        <v>0.3044</v>
      </c>
      <c r="J1566" s="6">
        <f t="shared" si="290"/>
        <v>24352</v>
      </c>
      <c r="K1566" s="20"/>
      <c r="L1566" s="6">
        <f t="shared" si="291"/>
        <v>64000</v>
      </c>
      <c r="M1566" s="6">
        <f t="shared" si="292"/>
        <v>4378.375</v>
      </c>
      <c r="N1566" s="6">
        <f t="shared" si="293"/>
        <v>22607.125000000015</v>
      </c>
      <c r="O1566" s="6">
        <f t="shared" si="294"/>
        <v>0</v>
      </c>
      <c r="P1566" s="6">
        <f t="shared" si="299"/>
        <v>-7554.85</v>
      </c>
      <c r="Q1566" s="11">
        <f t="shared" si="295"/>
        <v>1350000</v>
      </c>
      <c r="R1566" s="11">
        <f t="shared" si="296"/>
        <v>0</v>
      </c>
      <c r="S1566" s="11">
        <f t="shared" si="298"/>
        <v>0</v>
      </c>
      <c r="T1566" s="20"/>
    </row>
    <row r="1567" spans="1:20" x14ac:dyDescent="0.25">
      <c r="A1567">
        <v>2021030612</v>
      </c>
      <c r="B1567">
        <v>7</v>
      </c>
      <c r="C1567" s="8">
        <v>0.59708000000000006</v>
      </c>
      <c r="D1567" s="6">
        <f t="shared" si="288"/>
        <v>89562.000000000015</v>
      </c>
      <c r="E1567" s="60">
        <v>0.87714000000000003</v>
      </c>
      <c r="F1567" s="6">
        <f t="shared" si="297"/>
        <v>0</v>
      </c>
      <c r="G1567" s="7">
        <v>0.33411000000000002</v>
      </c>
      <c r="H1567" s="6">
        <f t="shared" si="289"/>
        <v>4176.375</v>
      </c>
      <c r="I1567" s="7">
        <v>0.4284</v>
      </c>
      <c r="J1567" s="6">
        <f t="shared" si="290"/>
        <v>34272</v>
      </c>
      <c r="K1567" s="20"/>
      <c r="L1567" s="6">
        <f t="shared" si="291"/>
        <v>64000</v>
      </c>
      <c r="M1567" s="6">
        <f t="shared" si="292"/>
        <v>4176.375</v>
      </c>
      <c r="N1567" s="6">
        <f t="shared" si="293"/>
        <v>21385.625000000015</v>
      </c>
      <c r="O1567" s="6">
        <f t="shared" si="294"/>
        <v>0</v>
      </c>
      <c r="P1567" s="6">
        <f t="shared" si="299"/>
        <v>0</v>
      </c>
      <c r="Q1567" s="11">
        <f t="shared" si="295"/>
        <v>1350000</v>
      </c>
      <c r="R1567" s="11">
        <f t="shared" si="296"/>
        <v>0</v>
      </c>
      <c r="S1567" s="11">
        <f t="shared" si="298"/>
        <v>0</v>
      </c>
      <c r="T1567" s="20"/>
    </row>
    <row r="1568" spans="1:20" x14ac:dyDescent="0.25">
      <c r="A1568">
        <v>2021030613</v>
      </c>
      <c r="B1568">
        <v>7</v>
      </c>
      <c r="C1568" s="8">
        <v>0.58447000000000005</v>
      </c>
      <c r="D1568" s="6">
        <f t="shared" si="288"/>
        <v>87670.5</v>
      </c>
      <c r="E1568" s="60">
        <v>0.88300000000000001</v>
      </c>
      <c r="F1568" s="6">
        <f t="shared" si="297"/>
        <v>0</v>
      </c>
      <c r="G1568" s="7">
        <v>0.40003</v>
      </c>
      <c r="H1568" s="6">
        <f t="shared" si="289"/>
        <v>5000.375</v>
      </c>
      <c r="I1568" s="7">
        <v>0.50395000000000001</v>
      </c>
      <c r="J1568" s="6">
        <f t="shared" si="290"/>
        <v>40316</v>
      </c>
      <c r="K1568" s="20"/>
      <c r="L1568" s="6">
        <f t="shared" si="291"/>
        <v>64000</v>
      </c>
      <c r="M1568" s="6">
        <f t="shared" si="292"/>
        <v>5000.375</v>
      </c>
      <c r="N1568" s="6">
        <f t="shared" si="293"/>
        <v>18670.125</v>
      </c>
      <c r="O1568" s="6">
        <f t="shared" si="294"/>
        <v>0</v>
      </c>
      <c r="P1568" s="6">
        <f t="shared" si="299"/>
        <v>0</v>
      </c>
      <c r="Q1568" s="11">
        <f t="shared" si="295"/>
        <v>1350000</v>
      </c>
      <c r="R1568" s="11">
        <f t="shared" si="296"/>
        <v>0</v>
      </c>
      <c r="S1568" s="11">
        <f t="shared" si="298"/>
        <v>0</v>
      </c>
      <c r="T1568" s="20"/>
    </row>
    <row r="1569" spans="1:20" x14ac:dyDescent="0.25">
      <c r="A1569">
        <v>2021030614</v>
      </c>
      <c r="B1569">
        <v>7</v>
      </c>
      <c r="C1569" s="8">
        <v>0.57143999999999995</v>
      </c>
      <c r="D1569" s="6">
        <f t="shared" si="288"/>
        <v>85715.999999999985</v>
      </c>
      <c r="E1569" s="60">
        <v>0.84918000000000005</v>
      </c>
      <c r="F1569" s="6">
        <f t="shared" si="297"/>
        <v>0</v>
      </c>
      <c r="G1569" s="7">
        <v>0.45661000000000002</v>
      </c>
      <c r="H1569" s="6">
        <f t="shared" si="289"/>
        <v>5707.625</v>
      </c>
      <c r="I1569" s="7">
        <v>0.4899</v>
      </c>
      <c r="J1569" s="6">
        <f t="shared" si="290"/>
        <v>39192</v>
      </c>
      <c r="K1569" s="20"/>
      <c r="L1569" s="6">
        <f t="shared" si="291"/>
        <v>64000</v>
      </c>
      <c r="M1569" s="6">
        <f t="shared" si="292"/>
        <v>5707.625</v>
      </c>
      <c r="N1569" s="6">
        <f t="shared" si="293"/>
        <v>16008.374999999985</v>
      </c>
      <c r="O1569" s="6">
        <f t="shared" si="294"/>
        <v>0</v>
      </c>
      <c r="P1569" s="6">
        <f t="shared" si="299"/>
        <v>0</v>
      </c>
      <c r="Q1569" s="11">
        <f t="shared" si="295"/>
        <v>1350000</v>
      </c>
      <c r="R1569" s="11">
        <f t="shared" si="296"/>
        <v>0</v>
      </c>
      <c r="S1569" s="11">
        <f t="shared" si="298"/>
        <v>0</v>
      </c>
      <c r="T1569" s="20"/>
    </row>
    <row r="1570" spans="1:20" x14ac:dyDescent="0.25">
      <c r="A1570">
        <v>2021030615</v>
      </c>
      <c r="B1570">
        <v>7</v>
      </c>
      <c r="C1570" s="8">
        <v>0.56111999999999995</v>
      </c>
      <c r="D1570" s="6">
        <f t="shared" si="288"/>
        <v>84168</v>
      </c>
      <c r="E1570" s="60">
        <v>0.82962000000000002</v>
      </c>
      <c r="F1570" s="6">
        <f t="shared" si="297"/>
        <v>0</v>
      </c>
      <c r="G1570" s="7">
        <v>0.51776</v>
      </c>
      <c r="H1570" s="6">
        <f t="shared" si="289"/>
        <v>6472</v>
      </c>
      <c r="I1570" s="7">
        <v>0.46460000000000001</v>
      </c>
      <c r="J1570" s="6">
        <f t="shared" si="290"/>
        <v>37168</v>
      </c>
      <c r="K1570" s="20"/>
      <c r="L1570" s="6">
        <f t="shared" si="291"/>
        <v>64000</v>
      </c>
      <c r="M1570" s="6">
        <f t="shared" si="292"/>
        <v>6472</v>
      </c>
      <c r="N1570" s="6">
        <f t="shared" si="293"/>
        <v>13696</v>
      </c>
      <c r="O1570" s="6">
        <f t="shared" si="294"/>
        <v>0</v>
      </c>
      <c r="P1570" s="6">
        <f t="shared" si="299"/>
        <v>0</v>
      </c>
      <c r="Q1570" s="11">
        <f t="shared" si="295"/>
        <v>1350000</v>
      </c>
      <c r="R1570" s="11">
        <f t="shared" si="296"/>
        <v>0</v>
      </c>
      <c r="S1570" s="11">
        <f t="shared" si="298"/>
        <v>0</v>
      </c>
      <c r="T1570" s="20"/>
    </row>
    <row r="1571" spans="1:20" x14ac:dyDescent="0.25">
      <c r="A1571">
        <v>2021030616</v>
      </c>
      <c r="B1571">
        <v>7</v>
      </c>
      <c r="C1571" s="8">
        <v>0.55735000000000001</v>
      </c>
      <c r="D1571" s="6">
        <f t="shared" si="288"/>
        <v>83602.5</v>
      </c>
      <c r="E1571" s="60">
        <v>0.81506000000000001</v>
      </c>
      <c r="F1571" s="6">
        <f t="shared" si="297"/>
        <v>0</v>
      </c>
      <c r="G1571" s="7">
        <v>0.51927999999999996</v>
      </c>
      <c r="H1571" s="6">
        <f t="shared" si="289"/>
        <v>6491</v>
      </c>
      <c r="I1571" s="7">
        <v>0.38579000000000002</v>
      </c>
      <c r="J1571" s="6">
        <f t="shared" si="290"/>
        <v>30863.200000000001</v>
      </c>
      <c r="K1571" s="20"/>
      <c r="L1571" s="6">
        <f t="shared" si="291"/>
        <v>64000</v>
      </c>
      <c r="M1571" s="6">
        <f t="shared" si="292"/>
        <v>6491</v>
      </c>
      <c r="N1571" s="6">
        <f t="shared" si="293"/>
        <v>13111.5</v>
      </c>
      <c r="O1571" s="6">
        <f t="shared" si="294"/>
        <v>0</v>
      </c>
      <c r="P1571" s="6">
        <f t="shared" si="299"/>
        <v>0</v>
      </c>
      <c r="Q1571" s="11">
        <f t="shared" si="295"/>
        <v>1350000</v>
      </c>
      <c r="R1571" s="11">
        <f t="shared" si="296"/>
        <v>0</v>
      </c>
      <c r="S1571" s="11">
        <f t="shared" si="298"/>
        <v>0</v>
      </c>
      <c r="T1571" s="20"/>
    </row>
    <row r="1572" spans="1:20" x14ac:dyDescent="0.25">
      <c r="A1572">
        <v>2021030617</v>
      </c>
      <c r="B1572">
        <v>7</v>
      </c>
      <c r="C1572" s="8">
        <v>0.56415000000000004</v>
      </c>
      <c r="D1572" s="6">
        <f t="shared" si="288"/>
        <v>84622.5</v>
      </c>
      <c r="E1572" s="60">
        <v>0.80708000000000002</v>
      </c>
      <c r="F1572" s="6">
        <f t="shared" si="297"/>
        <v>0</v>
      </c>
      <c r="G1572" s="7">
        <v>0.49086999999999997</v>
      </c>
      <c r="H1572" s="6">
        <f t="shared" si="289"/>
        <v>6135.875</v>
      </c>
      <c r="I1572" s="7">
        <v>0.17319000000000001</v>
      </c>
      <c r="J1572" s="6">
        <f t="shared" si="290"/>
        <v>13855.2</v>
      </c>
      <c r="K1572" s="20"/>
      <c r="L1572" s="6">
        <f t="shared" si="291"/>
        <v>64000</v>
      </c>
      <c r="M1572" s="6">
        <f t="shared" si="292"/>
        <v>6135.875</v>
      </c>
      <c r="N1572" s="6">
        <f t="shared" si="293"/>
        <v>13855.2</v>
      </c>
      <c r="O1572" s="6">
        <f t="shared" si="294"/>
        <v>631.42499999999927</v>
      </c>
      <c r="P1572" s="6">
        <f t="shared" si="299"/>
        <v>631.42499999999927</v>
      </c>
      <c r="Q1572" s="11">
        <f t="shared" si="295"/>
        <v>1350000</v>
      </c>
      <c r="R1572" s="11">
        <f t="shared" si="296"/>
        <v>631.42499999999927</v>
      </c>
      <c r="S1572" s="11">
        <f t="shared" si="298"/>
        <v>0</v>
      </c>
      <c r="T1572" s="20"/>
    </row>
    <row r="1573" spans="1:20" x14ac:dyDescent="0.25">
      <c r="A1573">
        <v>2021030618</v>
      </c>
      <c r="B1573">
        <v>7</v>
      </c>
      <c r="C1573" s="8">
        <v>0.58342000000000005</v>
      </c>
      <c r="D1573" s="6">
        <f t="shared" si="288"/>
        <v>87513.000000000015</v>
      </c>
      <c r="E1573" s="60">
        <v>0.74707999999999997</v>
      </c>
      <c r="F1573" s="6">
        <f t="shared" si="297"/>
        <v>0</v>
      </c>
      <c r="G1573" s="7">
        <v>0.43209999999999998</v>
      </c>
      <c r="H1573" s="6">
        <f t="shared" si="289"/>
        <v>5401.25</v>
      </c>
      <c r="I1573" s="7">
        <v>9.0600000000000003E-3</v>
      </c>
      <c r="J1573" s="6">
        <f t="shared" si="290"/>
        <v>724.80000000000007</v>
      </c>
      <c r="K1573" s="20"/>
      <c r="L1573" s="6">
        <f t="shared" si="291"/>
        <v>64000</v>
      </c>
      <c r="M1573" s="6">
        <f t="shared" si="292"/>
        <v>5401.25</v>
      </c>
      <c r="N1573" s="6">
        <f t="shared" si="293"/>
        <v>724.80000000000007</v>
      </c>
      <c r="O1573" s="6">
        <f t="shared" si="294"/>
        <v>17386.950000000015</v>
      </c>
      <c r="P1573" s="6">
        <f t="shared" si="299"/>
        <v>16755.525000000016</v>
      </c>
      <c r="Q1573" s="11">
        <f t="shared" si="295"/>
        <v>1350000</v>
      </c>
      <c r="R1573" s="11">
        <f t="shared" si="296"/>
        <v>17386.950000000015</v>
      </c>
      <c r="S1573" s="11">
        <f t="shared" si="298"/>
        <v>0</v>
      </c>
      <c r="T1573" s="20"/>
    </row>
    <row r="1574" spans="1:20" x14ac:dyDescent="0.25">
      <c r="A1574">
        <v>2021030619</v>
      </c>
      <c r="B1574">
        <v>7</v>
      </c>
      <c r="C1574" s="8">
        <v>0.61639999999999995</v>
      </c>
      <c r="D1574" s="6">
        <f t="shared" si="288"/>
        <v>92459.999999999985</v>
      </c>
      <c r="E1574" s="60">
        <v>0.62695999999999996</v>
      </c>
      <c r="F1574" s="6">
        <f t="shared" si="297"/>
        <v>0</v>
      </c>
      <c r="G1574" s="7">
        <v>0.43551000000000001</v>
      </c>
      <c r="H1574" s="6">
        <f t="shared" si="289"/>
        <v>5443.875</v>
      </c>
      <c r="I1574" s="7">
        <v>0</v>
      </c>
      <c r="J1574" s="6">
        <f t="shared" si="290"/>
        <v>0</v>
      </c>
      <c r="K1574" s="20"/>
      <c r="L1574" s="6">
        <f t="shared" si="291"/>
        <v>64000</v>
      </c>
      <c r="M1574" s="6">
        <f t="shared" si="292"/>
        <v>5443.875</v>
      </c>
      <c r="N1574" s="6">
        <f t="shared" si="293"/>
        <v>0</v>
      </c>
      <c r="O1574" s="6">
        <f t="shared" si="294"/>
        <v>23016.124999999985</v>
      </c>
      <c r="P1574" s="6">
        <f t="shared" si="299"/>
        <v>5629.1749999999702</v>
      </c>
      <c r="Q1574" s="11">
        <f t="shared" si="295"/>
        <v>1350000</v>
      </c>
      <c r="R1574" s="11">
        <f t="shared" si="296"/>
        <v>23016.124999999985</v>
      </c>
      <c r="S1574" s="11">
        <f t="shared" si="298"/>
        <v>0</v>
      </c>
      <c r="T1574" s="20"/>
    </row>
    <row r="1575" spans="1:20" x14ac:dyDescent="0.25">
      <c r="A1575">
        <v>2021030620</v>
      </c>
      <c r="B1575">
        <v>7</v>
      </c>
      <c r="C1575" s="8">
        <v>0.63051999999999997</v>
      </c>
      <c r="D1575" s="6">
        <f t="shared" si="288"/>
        <v>94578</v>
      </c>
      <c r="E1575" s="60">
        <v>0.59967999999999999</v>
      </c>
      <c r="F1575" s="6">
        <f t="shared" si="297"/>
        <v>0</v>
      </c>
      <c r="G1575" s="7">
        <v>0.44762999999999997</v>
      </c>
      <c r="H1575" s="6">
        <f t="shared" si="289"/>
        <v>5595.375</v>
      </c>
      <c r="I1575" s="7">
        <v>0</v>
      </c>
      <c r="J1575" s="6">
        <f t="shared" si="290"/>
        <v>0</v>
      </c>
      <c r="K1575" s="20"/>
      <c r="L1575" s="6">
        <f t="shared" si="291"/>
        <v>64000</v>
      </c>
      <c r="M1575" s="6">
        <f t="shared" si="292"/>
        <v>5595.375</v>
      </c>
      <c r="N1575" s="6">
        <f t="shared" si="293"/>
        <v>0</v>
      </c>
      <c r="O1575" s="6">
        <f t="shared" si="294"/>
        <v>24982.625</v>
      </c>
      <c r="P1575" s="6">
        <f t="shared" si="299"/>
        <v>1966.5000000000146</v>
      </c>
      <c r="Q1575" s="11">
        <f t="shared" si="295"/>
        <v>1350000</v>
      </c>
      <c r="R1575" s="11">
        <f t="shared" si="296"/>
        <v>24982.625</v>
      </c>
      <c r="S1575" s="11">
        <f t="shared" si="298"/>
        <v>0</v>
      </c>
      <c r="T1575" s="20"/>
    </row>
    <row r="1576" spans="1:20" x14ac:dyDescent="0.25">
      <c r="A1576">
        <v>2021030621</v>
      </c>
      <c r="B1576">
        <v>7</v>
      </c>
      <c r="C1576" s="8">
        <v>0.62695999999999996</v>
      </c>
      <c r="D1576" s="6">
        <f t="shared" si="288"/>
        <v>94044</v>
      </c>
      <c r="E1576" s="60">
        <v>0.63573999999999997</v>
      </c>
      <c r="F1576" s="6">
        <f t="shared" si="297"/>
        <v>0</v>
      </c>
      <c r="G1576" s="7">
        <v>0.42564999999999997</v>
      </c>
      <c r="H1576" s="6">
        <f t="shared" si="289"/>
        <v>5320.625</v>
      </c>
      <c r="I1576" s="7">
        <v>0</v>
      </c>
      <c r="J1576" s="6">
        <f t="shared" si="290"/>
        <v>0</v>
      </c>
      <c r="K1576" s="20"/>
      <c r="L1576" s="6">
        <f t="shared" si="291"/>
        <v>64000</v>
      </c>
      <c r="M1576" s="6">
        <f t="shared" si="292"/>
        <v>5320.625</v>
      </c>
      <c r="N1576" s="6">
        <f t="shared" si="293"/>
        <v>0</v>
      </c>
      <c r="O1576" s="6">
        <f t="shared" si="294"/>
        <v>24723.375</v>
      </c>
      <c r="P1576" s="6">
        <f t="shared" si="299"/>
        <v>-259.25</v>
      </c>
      <c r="Q1576" s="11">
        <f t="shared" si="295"/>
        <v>1350000</v>
      </c>
      <c r="R1576" s="11">
        <f t="shared" si="296"/>
        <v>24723.375</v>
      </c>
      <c r="S1576" s="11">
        <f t="shared" si="298"/>
        <v>0</v>
      </c>
      <c r="T1576" s="20"/>
    </row>
    <row r="1577" spans="1:20" x14ac:dyDescent="0.25">
      <c r="A1577">
        <v>2021030622</v>
      </c>
      <c r="B1577">
        <v>7</v>
      </c>
      <c r="C1577" s="8">
        <v>0.61889000000000005</v>
      </c>
      <c r="D1577" s="6">
        <f t="shared" si="288"/>
        <v>92833.500000000015</v>
      </c>
      <c r="E1577" s="60">
        <v>0.69940000000000002</v>
      </c>
      <c r="F1577" s="6">
        <f t="shared" si="297"/>
        <v>0</v>
      </c>
      <c r="G1577" s="7">
        <v>0.39953</v>
      </c>
      <c r="H1577" s="6">
        <f t="shared" si="289"/>
        <v>4994.125</v>
      </c>
      <c r="I1577" s="7">
        <v>0</v>
      </c>
      <c r="J1577" s="6">
        <f t="shared" si="290"/>
        <v>0</v>
      </c>
      <c r="K1577" s="20"/>
      <c r="L1577" s="6">
        <f t="shared" si="291"/>
        <v>64000</v>
      </c>
      <c r="M1577" s="6">
        <f t="shared" si="292"/>
        <v>4994.125</v>
      </c>
      <c r="N1577" s="6">
        <f t="shared" si="293"/>
        <v>0</v>
      </c>
      <c r="O1577" s="6">
        <f t="shared" si="294"/>
        <v>23839.375000000015</v>
      </c>
      <c r="P1577" s="6">
        <f t="shared" si="299"/>
        <v>-883.99999999998545</v>
      </c>
      <c r="Q1577" s="11">
        <f t="shared" si="295"/>
        <v>1350000</v>
      </c>
      <c r="R1577" s="11">
        <f t="shared" si="296"/>
        <v>23839.375000000015</v>
      </c>
      <c r="S1577" s="11">
        <f t="shared" si="298"/>
        <v>0</v>
      </c>
      <c r="T1577" s="20"/>
    </row>
    <row r="1578" spans="1:20" x14ac:dyDescent="0.25">
      <c r="A1578">
        <v>2021030623</v>
      </c>
      <c r="B1578">
        <v>7</v>
      </c>
      <c r="C1578" s="8">
        <v>0.60316000000000003</v>
      </c>
      <c r="D1578" s="6">
        <f t="shared" si="288"/>
        <v>90474</v>
      </c>
      <c r="E1578" s="60">
        <v>0.66886000000000001</v>
      </c>
      <c r="F1578" s="6">
        <f t="shared" si="297"/>
        <v>0</v>
      </c>
      <c r="G1578" s="7">
        <v>0.4133</v>
      </c>
      <c r="H1578" s="6">
        <f t="shared" si="289"/>
        <v>5166.25</v>
      </c>
      <c r="I1578" s="7">
        <v>0</v>
      </c>
      <c r="J1578" s="6">
        <f t="shared" si="290"/>
        <v>0</v>
      </c>
      <c r="K1578" s="20"/>
      <c r="L1578" s="6">
        <f t="shared" si="291"/>
        <v>64000</v>
      </c>
      <c r="M1578" s="6">
        <f t="shared" si="292"/>
        <v>5166.25</v>
      </c>
      <c r="N1578" s="6">
        <f t="shared" si="293"/>
        <v>0</v>
      </c>
      <c r="O1578" s="6">
        <f t="shared" si="294"/>
        <v>21307.75</v>
      </c>
      <c r="P1578" s="6">
        <f t="shared" si="299"/>
        <v>-2531.6250000000146</v>
      </c>
      <c r="Q1578" s="11">
        <f t="shared" si="295"/>
        <v>1350000</v>
      </c>
      <c r="R1578" s="11">
        <f t="shared" si="296"/>
        <v>21307.75</v>
      </c>
      <c r="S1578" s="11">
        <f t="shared" si="298"/>
        <v>0</v>
      </c>
      <c r="T1578" s="20"/>
    </row>
    <row r="1579" spans="1:20" x14ac:dyDescent="0.25">
      <c r="A1579">
        <v>2021030624</v>
      </c>
      <c r="B1579">
        <v>7</v>
      </c>
      <c r="C1579" s="8">
        <v>0.58601999999999999</v>
      </c>
      <c r="D1579" s="6">
        <f t="shared" si="288"/>
        <v>87903</v>
      </c>
      <c r="E1579" s="60">
        <v>0.53856000000000004</v>
      </c>
      <c r="F1579" s="6">
        <f t="shared" si="297"/>
        <v>0</v>
      </c>
      <c r="G1579" s="7">
        <v>0.42492000000000002</v>
      </c>
      <c r="H1579" s="6">
        <f t="shared" si="289"/>
        <v>5311.5</v>
      </c>
      <c r="I1579" s="7">
        <v>0</v>
      </c>
      <c r="J1579" s="6">
        <f t="shared" si="290"/>
        <v>0</v>
      </c>
      <c r="K1579" s="20"/>
      <c r="L1579" s="6">
        <f t="shared" si="291"/>
        <v>64000</v>
      </c>
      <c r="M1579" s="6">
        <f t="shared" si="292"/>
        <v>5311.5</v>
      </c>
      <c r="N1579" s="6">
        <f t="shared" si="293"/>
        <v>0</v>
      </c>
      <c r="O1579" s="6">
        <f t="shared" si="294"/>
        <v>18591.5</v>
      </c>
      <c r="P1579" s="6">
        <f t="shared" si="299"/>
        <v>-2716.25</v>
      </c>
      <c r="Q1579" s="11">
        <f t="shared" si="295"/>
        <v>1350000</v>
      </c>
      <c r="R1579" s="11">
        <f t="shared" si="296"/>
        <v>18591.5</v>
      </c>
      <c r="S1579" s="11">
        <f t="shared" si="298"/>
        <v>0</v>
      </c>
      <c r="T1579" s="20"/>
    </row>
    <row r="1580" spans="1:20" x14ac:dyDescent="0.25">
      <c r="A1580">
        <v>2021030701</v>
      </c>
      <c r="B1580">
        <v>1</v>
      </c>
      <c r="C1580" s="8">
        <v>0.57306999999999997</v>
      </c>
      <c r="D1580" s="6">
        <f t="shared" si="288"/>
        <v>85960.5</v>
      </c>
      <c r="E1580" s="60">
        <v>0.44481999999999999</v>
      </c>
      <c r="F1580" s="6">
        <f t="shared" si="297"/>
        <v>0</v>
      </c>
      <c r="G1580" s="7">
        <v>0.47315000000000002</v>
      </c>
      <c r="H1580" s="6">
        <f t="shared" si="289"/>
        <v>5914.375</v>
      </c>
      <c r="I1580" s="7">
        <v>0</v>
      </c>
      <c r="J1580" s="6">
        <f t="shared" si="290"/>
        <v>0</v>
      </c>
      <c r="K1580" s="20"/>
      <c r="L1580" s="6">
        <f t="shared" si="291"/>
        <v>64000</v>
      </c>
      <c r="M1580" s="6">
        <f t="shared" si="292"/>
        <v>5914.375</v>
      </c>
      <c r="N1580" s="6">
        <f t="shared" si="293"/>
        <v>0</v>
      </c>
      <c r="O1580" s="6">
        <f t="shared" si="294"/>
        <v>16046.125</v>
      </c>
      <c r="P1580" s="6">
        <f t="shared" si="299"/>
        <v>-2545.375</v>
      </c>
      <c r="Q1580" s="11">
        <f t="shared" si="295"/>
        <v>1350000</v>
      </c>
      <c r="R1580" s="11">
        <f t="shared" si="296"/>
        <v>16046.125</v>
      </c>
      <c r="S1580" s="11">
        <f t="shared" si="298"/>
        <v>0</v>
      </c>
      <c r="T1580" s="20"/>
    </row>
    <row r="1581" spans="1:20" x14ac:dyDescent="0.25">
      <c r="A1581">
        <v>2021030702</v>
      </c>
      <c r="B1581">
        <v>1</v>
      </c>
      <c r="C1581" s="8">
        <v>0.56786000000000003</v>
      </c>
      <c r="D1581" s="6">
        <f t="shared" si="288"/>
        <v>85179</v>
      </c>
      <c r="E1581" s="60">
        <v>0.40307999999999999</v>
      </c>
      <c r="F1581" s="6">
        <f t="shared" si="297"/>
        <v>0</v>
      </c>
      <c r="G1581" s="7">
        <v>0.51407999999999998</v>
      </c>
      <c r="H1581" s="6">
        <f t="shared" si="289"/>
        <v>6426</v>
      </c>
      <c r="I1581" s="7">
        <v>0</v>
      </c>
      <c r="J1581" s="6">
        <f t="shared" si="290"/>
        <v>0</v>
      </c>
      <c r="K1581" s="20"/>
      <c r="L1581" s="6">
        <f t="shared" si="291"/>
        <v>64000</v>
      </c>
      <c r="M1581" s="6">
        <f t="shared" si="292"/>
        <v>6426</v>
      </c>
      <c r="N1581" s="6">
        <f t="shared" si="293"/>
        <v>0</v>
      </c>
      <c r="O1581" s="6">
        <f t="shared" si="294"/>
        <v>14753</v>
      </c>
      <c r="P1581" s="6">
        <f t="shared" si="299"/>
        <v>-1293.125</v>
      </c>
      <c r="Q1581" s="11">
        <f t="shared" si="295"/>
        <v>1350000</v>
      </c>
      <c r="R1581" s="11">
        <f t="shared" si="296"/>
        <v>14753</v>
      </c>
      <c r="S1581" s="11">
        <f t="shared" si="298"/>
        <v>0</v>
      </c>
      <c r="T1581" s="20"/>
    </row>
    <row r="1582" spans="1:20" x14ac:dyDescent="0.25">
      <c r="A1582">
        <v>2021030703</v>
      </c>
      <c r="B1582">
        <v>1</v>
      </c>
      <c r="C1582" s="8">
        <v>0.5675</v>
      </c>
      <c r="D1582" s="6">
        <f t="shared" si="288"/>
        <v>85125</v>
      </c>
      <c r="E1582" s="60">
        <v>0.25491999999999998</v>
      </c>
      <c r="F1582" s="6">
        <f t="shared" si="297"/>
        <v>0</v>
      </c>
      <c r="G1582" s="7">
        <v>0.50027999999999995</v>
      </c>
      <c r="H1582" s="6">
        <f t="shared" si="289"/>
        <v>6253.4999999999991</v>
      </c>
      <c r="I1582" s="7">
        <v>0</v>
      </c>
      <c r="J1582" s="6">
        <f t="shared" si="290"/>
        <v>0</v>
      </c>
      <c r="K1582" s="20"/>
      <c r="L1582" s="6">
        <f t="shared" si="291"/>
        <v>64000</v>
      </c>
      <c r="M1582" s="6">
        <f t="shared" si="292"/>
        <v>6253.4999999999991</v>
      </c>
      <c r="N1582" s="6">
        <f t="shared" si="293"/>
        <v>0</v>
      </c>
      <c r="O1582" s="6">
        <f t="shared" si="294"/>
        <v>14871.5</v>
      </c>
      <c r="P1582" s="6">
        <f t="shared" si="299"/>
        <v>118.5</v>
      </c>
      <c r="Q1582" s="11">
        <f t="shared" si="295"/>
        <v>1350000</v>
      </c>
      <c r="R1582" s="11">
        <f t="shared" si="296"/>
        <v>14871.5</v>
      </c>
      <c r="S1582" s="11">
        <f t="shared" si="298"/>
        <v>0</v>
      </c>
      <c r="T1582" s="20"/>
    </row>
    <row r="1583" spans="1:20" x14ac:dyDescent="0.25">
      <c r="A1583">
        <v>2021030704</v>
      </c>
      <c r="B1583">
        <v>1</v>
      </c>
      <c r="C1583" s="8">
        <v>0.57023000000000001</v>
      </c>
      <c r="D1583" s="6">
        <f t="shared" si="288"/>
        <v>85534.5</v>
      </c>
      <c r="E1583" s="60">
        <v>0.19294</v>
      </c>
      <c r="F1583" s="6">
        <f t="shared" si="297"/>
        <v>0</v>
      </c>
      <c r="G1583" s="7">
        <v>0.46775</v>
      </c>
      <c r="H1583" s="6">
        <f t="shared" si="289"/>
        <v>5846.875</v>
      </c>
      <c r="I1583" s="7">
        <v>0</v>
      </c>
      <c r="J1583" s="6">
        <f t="shared" si="290"/>
        <v>0</v>
      </c>
      <c r="K1583" s="20"/>
      <c r="L1583" s="6">
        <f t="shared" si="291"/>
        <v>64000</v>
      </c>
      <c r="M1583" s="6">
        <f t="shared" si="292"/>
        <v>5846.875</v>
      </c>
      <c r="N1583" s="6">
        <f t="shared" si="293"/>
        <v>0</v>
      </c>
      <c r="O1583" s="6">
        <f t="shared" si="294"/>
        <v>15687.625</v>
      </c>
      <c r="P1583" s="6">
        <f t="shared" si="299"/>
        <v>816.125</v>
      </c>
      <c r="Q1583" s="11">
        <f t="shared" si="295"/>
        <v>1350000</v>
      </c>
      <c r="R1583" s="11">
        <f t="shared" si="296"/>
        <v>15687.625</v>
      </c>
      <c r="S1583" s="11">
        <f t="shared" si="298"/>
        <v>0</v>
      </c>
      <c r="T1583" s="20"/>
    </row>
    <row r="1584" spans="1:20" x14ac:dyDescent="0.25">
      <c r="A1584">
        <v>2021030705</v>
      </c>
      <c r="B1584">
        <v>1</v>
      </c>
      <c r="C1584" s="8">
        <v>0.57833999999999997</v>
      </c>
      <c r="D1584" s="6">
        <f t="shared" si="288"/>
        <v>86751</v>
      </c>
      <c r="E1584" s="60">
        <v>0.20005000000000001</v>
      </c>
      <c r="F1584" s="6">
        <f t="shared" si="297"/>
        <v>0</v>
      </c>
      <c r="G1584" s="7">
        <v>0.44457999999999998</v>
      </c>
      <c r="H1584" s="6">
        <f t="shared" si="289"/>
        <v>5557.25</v>
      </c>
      <c r="I1584" s="7">
        <v>0</v>
      </c>
      <c r="J1584" s="6">
        <f t="shared" si="290"/>
        <v>0</v>
      </c>
      <c r="K1584" s="20"/>
      <c r="L1584" s="6">
        <f t="shared" si="291"/>
        <v>64000</v>
      </c>
      <c r="M1584" s="6">
        <f t="shared" si="292"/>
        <v>5557.25</v>
      </c>
      <c r="N1584" s="6">
        <f t="shared" si="293"/>
        <v>0</v>
      </c>
      <c r="O1584" s="6">
        <f t="shared" si="294"/>
        <v>17193.75</v>
      </c>
      <c r="P1584" s="6">
        <f t="shared" si="299"/>
        <v>1506.125</v>
      </c>
      <c r="Q1584" s="11">
        <f t="shared" si="295"/>
        <v>1350000</v>
      </c>
      <c r="R1584" s="11">
        <f t="shared" si="296"/>
        <v>17193.75</v>
      </c>
      <c r="S1584" s="11">
        <f t="shared" si="298"/>
        <v>0</v>
      </c>
      <c r="T1584" s="20"/>
    </row>
    <row r="1585" spans="1:20" x14ac:dyDescent="0.25">
      <c r="A1585">
        <v>2021030706</v>
      </c>
      <c r="B1585">
        <v>1</v>
      </c>
      <c r="C1585" s="8">
        <v>0.59382000000000001</v>
      </c>
      <c r="D1585" s="6">
        <f t="shared" si="288"/>
        <v>89073</v>
      </c>
      <c r="E1585" s="60">
        <v>0.24596000000000001</v>
      </c>
      <c r="F1585" s="6">
        <f t="shared" si="297"/>
        <v>0</v>
      </c>
      <c r="G1585" s="7">
        <v>0.38795000000000002</v>
      </c>
      <c r="H1585" s="6">
        <f t="shared" si="289"/>
        <v>4849.375</v>
      </c>
      <c r="I1585" s="7">
        <v>0</v>
      </c>
      <c r="J1585" s="6">
        <f t="shared" si="290"/>
        <v>0</v>
      </c>
      <c r="K1585" s="20"/>
      <c r="L1585" s="6">
        <f t="shared" si="291"/>
        <v>64000</v>
      </c>
      <c r="M1585" s="6">
        <f t="shared" si="292"/>
        <v>4849.375</v>
      </c>
      <c r="N1585" s="6">
        <f t="shared" si="293"/>
        <v>0</v>
      </c>
      <c r="O1585" s="6">
        <f t="shared" si="294"/>
        <v>20223.625</v>
      </c>
      <c r="P1585" s="6">
        <f t="shared" si="299"/>
        <v>3029.875</v>
      </c>
      <c r="Q1585" s="11">
        <f t="shared" si="295"/>
        <v>1350000</v>
      </c>
      <c r="R1585" s="11">
        <f t="shared" si="296"/>
        <v>20223.625</v>
      </c>
      <c r="S1585" s="11">
        <f t="shared" si="298"/>
        <v>0</v>
      </c>
      <c r="T1585" s="20"/>
    </row>
    <row r="1586" spans="1:20" x14ac:dyDescent="0.25">
      <c r="A1586">
        <v>2021030707</v>
      </c>
      <c r="B1586">
        <v>1</v>
      </c>
      <c r="C1586" s="8">
        <v>0.61075000000000002</v>
      </c>
      <c r="D1586" s="6">
        <f t="shared" si="288"/>
        <v>91612.5</v>
      </c>
      <c r="E1586" s="60">
        <v>0.25485999999999998</v>
      </c>
      <c r="F1586" s="6">
        <f t="shared" si="297"/>
        <v>0</v>
      </c>
      <c r="G1586" s="7">
        <v>0.30951000000000001</v>
      </c>
      <c r="H1586" s="6">
        <f t="shared" si="289"/>
        <v>3868.875</v>
      </c>
      <c r="I1586" s="7">
        <v>0</v>
      </c>
      <c r="J1586" s="6">
        <f t="shared" si="290"/>
        <v>0</v>
      </c>
      <c r="K1586" s="20"/>
      <c r="L1586" s="6">
        <f t="shared" si="291"/>
        <v>64000</v>
      </c>
      <c r="M1586" s="6">
        <f t="shared" si="292"/>
        <v>3868.875</v>
      </c>
      <c r="N1586" s="6">
        <f t="shared" si="293"/>
        <v>0</v>
      </c>
      <c r="O1586" s="6">
        <f t="shared" si="294"/>
        <v>23743.625</v>
      </c>
      <c r="P1586" s="6">
        <f t="shared" si="299"/>
        <v>3520</v>
      </c>
      <c r="Q1586" s="11">
        <f t="shared" si="295"/>
        <v>1350000</v>
      </c>
      <c r="R1586" s="11">
        <f t="shared" si="296"/>
        <v>23743.625</v>
      </c>
      <c r="S1586" s="11">
        <f t="shared" si="298"/>
        <v>0</v>
      </c>
      <c r="T1586" s="20"/>
    </row>
    <row r="1587" spans="1:20" x14ac:dyDescent="0.25">
      <c r="A1587">
        <v>2021030708</v>
      </c>
      <c r="B1587">
        <v>1</v>
      </c>
      <c r="C1587" s="8">
        <v>0.61650000000000005</v>
      </c>
      <c r="D1587" s="6">
        <f t="shared" si="288"/>
        <v>92475</v>
      </c>
      <c r="E1587" s="60">
        <v>0.19169</v>
      </c>
      <c r="F1587" s="6">
        <f t="shared" si="297"/>
        <v>0</v>
      </c>
      <c r="G1587" s="7">
        <v>0.29858000000000001</v>
      </c>
      <c r="H1587" s="6">
        <f t="shared" si="289"/>
        <v>3732.25</v>
      </c>
      <c r="I1587" s="7">
        <v>0.13138</v>
      </c>
      <c r="J1587" s="6">
        <f t="shared" si="290"/>
        <v>10510.4</v>
      </c>
      <c r="K1587" s="20"/>
      <c r="L1587" s="6">
        <f t="shared" si="291"/>
        <v>64000</v>
      </c>
      <c r="M1587" s="6">
        <f t="shared" si="292"/>
        <v>3732.25</v>
      </c>
      <c r="N1587" s="6">
        <f t="shared" si="293"/>
        <v>10510.4</v>
      </c>
      <c r="O1587" s="6">
        <f t="shared" si="294"/>
        <v>14232.35</v>
      </c>
      <c r="P1587" s="6">
        <f t="shared" si="299"/>
        <v>-9511.2749999999996</v>
      </c>
      <c r="Q1587" s="11">
        <f t="shared" si="295"/>
        <v>1350000</v>
      </c>
      <c r="R1587" s="11">
        <f t="shared" si="296"/>
        <v>14232.35</v>
      </c>
      <c r="S1587" s="11">
        <f t="shared" si="298"/>
        <v>0</v>
      </c>
      <c r="T1587" s="20"/>
    </row>
    <row r="1588" spans="1:20" x14ac:dyDescent="0.25">
      <c r="A1588">
        <v>2021030709</v>
      </c>
      <c r="B1588">
        <v>1</v>
      </c>
      <c r="C1588" s="8">
        <v>0.60397999999999996</v>
      </c>
      <c r="D1588" s="6">
        <f t="shared" si="288"/>
        <v>90597</v>
      </c>
      <c r="E1588" s="60">
        <v>0.152</v>
      </c>
      <c r="F1588" s="6">
        <f t="shared" si="297"/>
        <v>0</v>
      </c>
      <c r="G1588" s="7">
        <v>0.31028</v>
      </c>
      <c r="H1588" s="6">
        <f t="shared" si="289"/>
        <v>3878.5</v>
      </c>
      <c r="I1588" s="7">
        <v>0.40044999999999997</v>
      </c>
      <c r="J1588" s="6">
        <f t="shared" si="290"/>
        <v>32035.999999999996</v>
      </c>
      <c r="K1588" s="20"/>
      <c r="L1588" s="6">
        <f t="shared" si="291"/>
        <v>64000</v>
      </c>
      <c r="M1588" s="6">
        <f t="shared" si="292"/>
        <v>3878.5</v>
      </c>
      <c r="N1588" s="6">
        <f t="shared" si="293"/>
        <v>22718.5</v>
      </c>
      <c r="O1588" s="6">
        <f t="shared" si="294"/>
        <v>0</v>
      </c>
      <c r="P1588" s="6">
        <f t="shared" si="299"/>
        <v>-14232.35</v>
      </c>
      <c r="Q1588" s="11">
        <f t="shared" si="295"/>
        <v>1350000</v>
      </c>
      <c r="R1588" s="11">
        <f t="shared" si="296"/>
        <v>0</v>
      </c>
      <c r="S1588" s="11">
        <f t="shared" si="298"/>
        <v>0</v>
      </c>
      <c r="T1588" s="20"/>
    </row>
    <row r="1589" spans="1:20" x14ac:dyDescent="0.25">
      <c r="A1589">
        <v>2021030710</v>
      </c>
      <c r="B1589">
        <v>1</v>
      </c>
      <c r="C1589" s="8">
        <v>0.58828999999999998</v>
      </c>
      <c r="D1589" s="6">
        <f t="shared" si="288"/>
        <v>88243.5</v>
      </c>
      <c r="E1589" s="60">
        <v>0.16472000000000001</v>
      </c>
      <c r="F1589" s="6">
        <f t="shared" si="297"/>
        <v>0</v>
      </c>
      <c r="G1589" s="7">
        <v>0.29374</v>
      </c>
      <c r="H1589" s="6">
        <f t="shared" si="289"/>
        <v>3671.75</v>
      </c>
      <c r="I1589" s="7">
        <v>0.52042999999999995</v>
      </c>
      <c r="J1589" s="6">
        <f t="shared" si="290"/>
        <v>41634.399999999994</v>
      </c>
      <c r="K1589" s="20"/>
      <c r="L1589" s="6">
        <f t="shared" si="291"/>
        <v>64000</v>
      </c>
      <c r="M1589" s="6">
        <f t="shared" si="292"/>
        <v>3671.75</v>
      </c>
      <c r="N1589" s="6">
        <f t="shared" si="293"/>
        <v>20571.75</v>
      </c>
      <c r="O1589" s="6">
        <f t="shared" si="294"/>
        <v>0</v>
      </c>
      <c r="P1589" s="6">
        <f t="shared" si="299"/>
        <v>0</v>
      </c>
      <c r="Q1589" s="11">
        <f t="shared" si="295"/>
        <v>1350000</v>
      </c>
      <c r="R1589" s="11">
        <f t="shared" si="296"/>
        <v>0</v>
      </c>
      <c r="S1589" s="11">
        <f t="shared" si="298"/>
        <v>0</v>
      </c>
      <c r="T1589" s="20"/>
    </row>
    <row r="1590" spans="1:20" x14ac:dyDescent="0.25">
      <c r="A1590">
        <v>2021030711</v>
      </c>
      <c r="B1590">
        <v>1</v>
      </c>
      <c r="C1590" s="8">
        <v>0.57311000000000001</v>
      </c>
      <c r="D1590" s="6">
        <f t="shared" si="288"/>
        <v>85966.5</v>
      </c>
      <c r="E1590" s="60">
        <v>0.21326000000000001</v>
      </c>
      <c r="F1590" s="6">
        <f t="shared" si="297"/>
        <v>0</v>
      </c>
      <c r="G1590" s="7">
        <v>0.26419999999999999</v>
      </c>
      <c r="H1590" s="6">
        <f t="shared" si="289"/>
        <v>3302.5</v>
      </c>
      <c r="I1590" s="7">
        <v>0.54047999999999996</v>
      </c>
      <c r="J1590" s="6">
        <f t="shared" si="290"/>
        <v>43238.399999999994</v>
      </c>
      <c r="K1590" s="20"/>
      <c r="L1590" s="6">
        <f t="shared" si="291"/>
        <v>64000</v>
      </c>
      <c r="M1590" s="6">
        <f t="shared" si="292"/>
        <v>3302.5</v>
      </c>
      <c r="N1590" s="6">
        <f t="shared" si="293"/>
        <v>18664</v>
      </c>
      <c r="O1590" s="6">
        <f t="shared" si="294"/>
        <v>0</v>
      </c>
      <c r="P1590" s="6">
        <f t="shared" si="299"/>
        <v>0</v>
      </c>
      <c r="Q1590" s="11">
        <f t="shared" si="295"/>
        <v>1350000</v>
      </c>
      <c r="R1590" s="11">
        <f t="shared" si="296"/>
        <v>0</v>
      </c>
      <c r="S1590" s="11">
        <f t="shared" si="298"/>
        <v>0</v>
      </c>
      <c r="T1590" s="20"/>
    </row>
    <row r="1591" spans="1:20" x14ac:dyDescent="0.25">
      <c r="A1591">
        <v>2021030712</v>
      </c>
      <c r="B1591">
        <v>1</v>
      </c>
      <c r="C1591" s="8">
        <v>0.56035999999999997</v>
      </c>
      <c r="D1591" s="6">
        <f t="shared" si="288"/>
        <v>84054</v>
      </c>
      <c r="E1591" s="60">
        <v>0.27865000000000001</v>
      </c>
      <c r="F1591" s="6">
        <f t="shared" si="297"/>
        <v>0</v>
      </c>
      <c r="G1591" s="7">
        <v>0.24404000000000001</v>
      </c>
      <c r="H1591" s="6">
        <f t="shared" si="289"/>
        <v>3050.5</v>
      </c>
      <c r="I1591" s="7">
        <v>0.53247</v>
      </c>
      <c r="J1591" s="6">
        <f t="shared" si="290"/>
        <v>42597.599999999999</v>
      </c>
      <c r="K1591" s="20"/>
      <c r="L1591" s="6">
        <f t="shared" si="291"/>
        <v>64000</v>
      </c>
      <c r="M1591" s="6">
        <f t="shared" si="292"/>
        <v>3050.5</v>
      </c>
      <c r="N1591" s="6">
        <f t="shared" si="293"/>
        <v>17003.5</v>
      </c>
      <c r="O1591" s="6">
        <f t="shared" si="294"/>
        <v>0</v>
      </c>
      <c r="P1591" s="6">
        <f t="shared" si="299"/>
        <v>0</v>
      </c>
      <c r="Q1591" s="11">
        <f t="shared" si="295"/>
        <v>1350000</v>
      </c>
      <c r="R1591" s="11">
        <f t="shared" si="296"/>
        <v>0</v>
      </c>
      <c r="S1591" s="11">
        <f t="shared" si="298"/>
        <v>0</v>
      </c>
      <c r="T1591" s="20"/>
    </row>
    <row r="1592" spans="1:20" x14ac:dyDescent="0.25">
      <c r="A1592">
        <v>2021030713</v>
      </c>
      <c r="B1592">
        <v>1</v>
      </c>
      <c r="C1592" s="8">
        <v>0.54913000000000001</v>
      </c>
      <c r="D1592" s="6">
        <f t="shared" si="288"/>
        <v>82369.5</v>
      </c>
      <c r="E1592" s="60">
        <v>0.38246999999999998</v>
      </c>
      <c r="F1592" s="6">
        <f t="shared" si="297"/>
        <v>0</v>
      </c>
      <c r="G1592" s="7">
        <v>0.24110000000000001</v>
      </c>
      <c r="H1592" s="6">
        <f t="shared" si="289"/>
        <v>3013.75</v>
      </c>
      <c r="I1592" s="7">
        <v>0.53076999999999996</v>
      </c>
      <c r="J1592" s="6">
        <f t="shared" si="290"/>
        <v>42461.599999999999</v>
      </c>
      <c r="K1592" s="20"/>
      <c r="L1592" s="6">
        <f t="shared" si="291"/>
        <v>64000</v>
      </c>
      <c r="M1592" s="6">
        <f t="shared" si="292"/>
        <v>3013.75</v>
      </c>
      <c r="N1592" s="6">
        <f t="shared" si="293"/>
        <v>15355.75</v>
      </c>
      <c r="O1592" s="6">
        <f t="shared" si="294"/>
        <v>0</v>
      </c>
      <c r="P1592" s="6">
        <f t="shared" si="299"/>
        <v>0</v>
      </c>
      <c r="Q1592" s="11">
        <f t="shared" si="295"/>
        <v>1350000</v>
      </c>
      <c r="R1592" s="11">
        <f t="shared" si="296"/>
        <v>0</v>
      </c>
      <c r="S1592" s="11">
        <f t="shared" si="298"/>
        <v>0</v>
      </c>
      <c r="T1592" s="20"/>
    </row>
    <row r="1593" spans="1:20" x14ac:dyDescent="0.25">
      <c r="A1593">
        <v>2021030714</v>
      </c>
      <c r="B1593">
        <v>1</v>
      </c>
      <c r="C1593" s="8">
        <v>0.53776999999999997</v>
      </c>
      <c r="D1593" s="6">
        <f t="shared" si="288"/>
        <v>80665.5</v>
      </c>
      <c r="E1593" s="60">
        <v>0.40366000000000002</v>
      </c>
      <c r="F1593" s="6">
        <f t="shared" si="297"/>
        <v>0</v>
      </c>
      <c r="G1593" s="7">
        <v>0.23791999999999999</v>
      </c>
      <c r="H1593" s="6">
        <f t="shared" si="289"/>
        <v>2974</v>
      </c>
      <c r="I1593" s="7">
        <v>0.54262999999999995</v>
      </c>
      <c r="J1593" s="6">
        <f t="shared" si="290"/>
        <v>43410.399999999994</v>
      </c>
      <c r="K1593" s="20"/>
      <c r="L1593" s="6">
        <f t="shared" si="291"/>
        <v>64000</v>
      </c>
      <c r="M1593" s="6">
        <f t="shared" si="292"/>
        <v>2974</v>
      </c>
      <c r="N1593" s="6">
        <f t="shared" si="293"/>
        <v>13691.5</v>
      </c>
      <c r="O1593" s="6">
        <f t="shared" si="294"/>
        <v>0</v>
      </c>
      <c r="P1593" s="6">
        <f t="shared" si="299"/>
        <v>0</v>
      </c>
      <c r="Q1593" s="11">
        <f t="shared" si="295"/>
        <v>1350000</v>
      </c>
      <c r="R1593" s="11">
        <f t="shared" si="296"/>
        <v>0</v>
      </c>
      <c r="S1593" s="11">
        <f t="shared" si="298"/>
        <v>0</v>
      </c>
      <c r="T1593" s="20"/>
    </row>
    <row r="1594" spans="1:20" x14ac:dyDescent="0.25">
      <c r="A1594">
        <v>2021030715</v>
      </c>
      <c r="B1594">
        <v>1</v>
      </c>
      <c r="C1594" s="8">
        <v>0.52771999999999997</v>
      </c>
      <c r="D1594" s="6">
        <f t="shared" si="288"/>
        <v>79158</v>
      </c>
      <c r="E1594" s="60">
        <v>0.37025000000000002</v>
      </c>
      <c r="F1594" s="6">
        <f t="shared" si="297"/>
        <v>0</v>
      </c>
      <c r="G1594" s="7">
        <v>0.2069</v>
      </c>
      <c r="H1594" s="6">
        <f t="shared" si="289"/>
        <v>2586.25</v>
      </c>
      <c r="I1594" s="7">
        <v>0.53600999999999999</v>
      </c>
      <c r="J1594" s="6">
        <f t="shared" si="290"/>
        <v>42880.799999999996</v>
      </c>
      <c r="K1594" s="20"/>
      <c r="L1594" s="6">
        <f t="shared" si="291"/>
        <v>64000</v>
      </c>
      <c r="M1594" s="6">
        <f t="shared" si="292"/>
        <v>2586.25</v>
      </c>
      <c r="N1594" s="6">
        <f t="shared" si="293"/>
        <v>12571.75</v>
      </c>
      <c r="O1594" s="6">
        <f t="shared" si="294"/>
        <v>0</v>
      </c>
      <c r="P1594" s="6">
        <f t="shared" si="299"/>
        <v>0</v>
      </c>
      <c r="Q1594" s="11">
        <f t="shared" si="295"/>
        <v>1350000</v>
      </c>
      <c r="R1594" s="11">
        <f t="shared" si="296"/>
        <v>0</v>
      </c>
      <c r="S1594" s="11">
        <f t="shared" si="298"/>
        <v>0</v>
      </c>
      <c r="T1594" s="20"/>
    </row>
    <row r="1595" spans="1:20" x14ac:dyDescent="0.25">
      <c r="A1595">
        <v>2021030716</v>
      </c>
      <c r="B1595">
        <v>1</v>
      </c>
      <c r="C1595" s="8">
        <v>0.52605000000000002</v>
      </c>
      <c r="D1595" s="6">
        <f t="shared" si="288"/>
        <v>78907.5</v>
      </c>
      <c r="E1595" s="60">
        <v>0.36042000000000002</v>
      </c>
      <c r="F1595" s="6">
        <f t="shared" si="297"/>
        <v>0</v>
      </c>
      <c r="G1595" s="7">
        <v>0.26411000000000001</v>
      </c>
      <c r="H1595" s="6">
        <f t="shared" si="289"/>
        <v>3301.375</v>
      </c>
      <c r="I1595" s="7">
        <v>0.43346000000000001</v>
      </c>
      <c r="J1595" s="6">
        <f t="shared" si="290"/>
        <v>34676.800000000003</v>
      </c>
      <c r="K1595" s="20"/>
      <c r="L1595" s="6">
        <f t="shared" si="291"/>
        <v>64000</v>
      </c>
      <c r="M1595" s="6">
        <f t="shared" si="292"/>
        <v>3301.375</v>
      </c>
      <c r="N1595" s="6">
        <f t="shared" si="293"/>
        <v>11606.125</v>
      </c>
      <c r="O1595" s="6">
        <f t="shared" si="294"/>
        <v>0</v>
      </c>
      <c r="P1595" s="6">
        <f t="shared" si="299"/>
        <v>0</v>
      </c>
      <c r="Q1595" s="11">
        <f t="shared" si="295"/>
        <v>1350000</v>
      </c>
      <c r="R1595" s="11">
        <f t="shared" si="296"/>
        <v>0</v>
      </c>
      <c r="S1595" s="11">
        <f t="shared" si="298"/>
        <v>0</v>
      </c>
      <c r="T1595" s="20"/>
    </row>
    <row r="1596" spans="1:20" x14ac:dyDescent="0.25">
      <c r="A1596">
        <v>2021030717</v>
      </c>
      <c r="B1596">
        <v>1</v>
      </c>
      <c r="C1596" s="8">
        <v>0.53895000000000004</v>
      </c>
      <c r="D1596" s="6">
        <f t="shared" si="288"/>
        <v>80842.5</v>
      </c>
      <c r="E1596" s="60">
        <v>0.38855000000000001</v>
      </c>
      <c r="F1596" s="6">
        <f t="shared" si="297"/>
        <v>0</v>
      </c>
      <c r="G1596" s="7">
        <v>0.28375</v>
      </c>
      <c r="H1596" s="6">
        <f t="shared" si="289"/>
        <v>3546.875</v>
      </c>
      <c r="I1596" s="7">
        <v>0.18878</v>
      </c>
      <c r="J1596" s="6">
        <f t="shared" si="290"/>
        <v>15102.4</v>
      </c>
      <c r="K1596" s="20"/>
      <c r="L1596" s="6">
        <f t="shared" si="291"/>
        <v>64000</v>
      </c>
      <c r="M1596" s="6">
        <f t="shared" si="292"/>
        <v>3546.875</v>
      </c>
      <c r="N1596" s="6">
        <f t="shared" si="293"/>
        <v>13295.625</v>
      </c>
      <c r="O1596" s="6">
        <f t="shared" si="294"/>
        <v>0</v>
      </c>
      <c r="P1596" s="6">
        <f t="shared" si="299"/>
        <v>0</v>
      </c>
      <c r="Q1596" s="11">
        <f t="shared" si="295"/>
        <v>1350000</v>
      </c>
      <c r="R1596" s="11">
        <f t="shared" si="296"/>
        <v>0</v>
      </c>
      <c r="S1596" s="11">
        <f t="shared" si="298"/>
        <v>0</v>
      </c>
      <c r="T1596" s="20"/>
    </row>
    <row r="1597" spans="1:20" x14ac:dyDescent="0.25">
      <c r="A1597">
        <v>2021030718</v>
      </c>
      <c r="B1597">
        <v>1</v>
      </c>
      <c r="C1597" s="8">
        <v>0.56781999999999999</v>
      </c>
      <c r="D1597" s="6">
        <f t="shared" si="288"/>
        <v>85173</v>
      </c>
      <c r="E1597" s="60">
        <v>0.38794000000000001</v>
      </c>
      <c r="F1597" s="6">
        <f t="shared" si="297"/>
        <v>0</v>
      </c>
      <c r="G1597" s="7">
        <v>0.28399999999999997</v>
      </c>
      <c r="H1597" s="6">
        <f t="shared" si="289"/>
        <v>3549.9999999999995</v>
      </c>
      <c r="I1597" s="7">
        <v>1.52E-2</v>
      </c>
      <c r="J1597" s="6">
        <f t="shared" si="290"/>
        <v>1216</v>
      </c>
      <c r="K1597" s="20"/>
      <c r="L1597" s="6">
        <f t="shared" si="291"/>
        <v>64000</v>
      </c>
      <c r="M1597" s="6">
        <f t="shared" si="292"/>
        <v>3549.9999999999995</v>
      </c>
      <c r="N1597" s="6">
        <f t="shared" si="293"/>
        <v>1216</v>
      </c>
      <c r="O1597" s="6">
        <f t="shared" si="294"/>
        <v>16407</v>
      </c>
      <c r="P1597" s="6">
        <f t="shared" si="299"/>
        <v>16407</v>
      </c>
      <c r="Q1597" s="11">
        <f t="shared" si="295"/>
        <v>1350000</v>
      </c>
      <c r="R1597" s="11">
        <f t="shared" si="296"/>
        <v>16407</v>
      </c>
      <c r="S1597" s="11">
        <f t="shared" si="298"/>
        <v>0</v>
      </c>
      <c r="T1597" s="20"/>
    </row>
    <row r="1598" spans="1:20" x14ac:dyDescent="0.25">
      <c r="A1598">
        <v>2021030719</v>
      </c>
      <c r="B1598">
        <v>1</v>
      </c>
      <c r="C1598" s="8">
        <v>0.60670000000000002</v>
      </c>
      <c r="D1598" s="6">
        <f t="shared" si="288"/>
        <v>91005</v>
      </c>
      <c r="E1598" s="60">
        <v>0.29660999999999998</v>
      </c>
      <c r="F1598" s="6">
        <f t="shared" si="297"/>
        <v>0</v>
      </c>
      <c r="G1598" s="7">
        <v>0.28325</v>
      </c>
      <c r="H1598" s="6">
        <f t="shared" si="289"/>
        <v>3540.625</v>
      </c>
      <c r="I1598" s="7">
        <v>0</v>
      </c>
      <c r="J1598" s="6">
        <f t="shared" si="290"/>
        <v>0</v>
      </c>
      <c r="K1598" s="20"/>
      <c r="L1598" s="6">
        <f t="shared" si="291"/>
        <v>64000</v>
      </c>
      <c r="M1598" s="6">
        <f t="shared" si="292"/>
        <v>3540.625</v>
      </c>
      <c r="N1598" s="6">
        <f t="shared" si="293"/>
        <v>0</v>
      </c>
      <c r="O1598" s="6">
        <f t="shared" si="294"/>
        <v>23464.375</v>
      </c>
      <c r="P1598" s="6">
        <f t="shared" si="299"/>
        <v>7057.375</v>
      </c>
      <c r="Q1598" s="11">
        <f t="shared" si="295"/>
        <v>1350000</v>
      </c>
      <c r="R1598" s="11">
        <f t="shared" si="296"/>
        <v>23464.375</v>
      </c>
      <c r="S1598" s="11">
        <f t="shared" si="298"/>
        <v>0</v>
      </c>
      <c r="T1598" s="20"/>
    </row>
    <row r="1599" spans="1:20" x14ac:dyDescent="0.25">
      <c r="A1599">
        <v>2021030720</v>
      </c>
      <c r="B1599">
        <v>1</v>
      </c>
      <c r="C1599" s="8">
        <v>0.62863000000000002</v>
      </c>
      <c r="D1599" s="6">
        <f t="shared" si="288"/>
        <v>94294.5</v>
      </c>
      <c r="E1599" s="60">
        <v>0.31902999999999998</v>
      </c>
      <c r="F1599" s="6">
        <f t="shared" si="297"/>
        <v>0</v>
      </c>
      <c r="G1599" s="7">
        <v>0.30137999999999998</v>
      </c>
      <c r="H1599" s="6">
        <f t="shared" si="289"/>
        <v>3767.2499999999995</v>
      </c>
      <c r="I1599" s="7">
        <v>0</v>
      </c>
      <c r="J1599" s="6">
        <f t="shared" si="290"/>
        <v>0</v>
      </c>
      <c r="K1599" s="20"/>
      <c r="L1599" s="6">
        <f t="shared" si="291"/>
        <v>64000</v>
      </c>
      <c r="M1599" s="6">
        <f t="shared" si="292"/>
        <v>3767.2499999999995</v>
      </c>
      <c r="N1599" s="6">
        <f t="shared" si="293"/>
        <v>0</v>
      </c>
      <c r="O1599" s="6">
        <f t="shared" si="294"/>
        <v>26527.25</v>
      </c>
      <c r="P1599" s="6">
        <f t="shared" si="299"/>
        <v>3062.875</v>
      </c>
      <c r="Q1599" s="11">
        <f t="shared" si="295"/>
        <v>1348939</v>
      </c>
      <c r="R1599" s="11">
        <f t="shared" si="296"/>
        <v>26527.25</v>
      </c>
      <c r="S1599" s="11">
        <f t="shared" si="298"/>
        <v>0</v>
      </c>
      <c r="T1599" s="20"/>
    </row>
    <row r="1600" spans="1:20" x14ac:dyDescent="0.25">
      <c r="A1600">
        <v>2021030721</v>
      </c>
      <c r="B1600">
        <v>1</v>
      </c>
      <c r="C1600" s="8">
        <v>0.62775999999999998</v>
      </c>
      <c r="D1600" s="6">
        <f t="shared" si="288"/>
        <v>94164</v>
      </c>
      <c r="E1600" s="60">
        <v>0.30243999999999999</v>
      </c>
      <c r="F1600" s="6">
        <f t="shared" si="297"/>
        <v>0</v>
      </c>
      <c r="G1600" s="7">
        <v>0.31991999999999998</v>
      </c>
      <c r="H1600" s="6">
        <f t="shared" si="289"/>
        <v>3999</v>
      </c>
      <c r="I1600" s="7">
        <v>0</v>
      </c>
      <c r="J1600" s="6">
        <f t="shared" si="290"/>
        <v>0</v>
      </c>
      <c r="K1600" s="20"/>
      <c r="L1600" s="6">
        <f t="shared" si="291"/>
        <v>64000</v>
      </c>
      <c r="M1600" s="6">
        <f t="shared" si="292"/>
        <v>3999</v>
      </c>
      <c r="N1600" s="6">
        <f t="shared" si="293"/>
        <v>0</v>
      </c>
      <c r="O1600" s="6">
        <f t="shared" si="294"/>
        <v>26165</v>
      </c>
      <c r="P1600" s="6">
        <f t="shared" si="299"/>
        <v>-362.25</v>
      </c>
      <c r="Q1600" s="11">
        <f t="shared" si="295"/>
        <v>1348240.25</v>
      </c>
      <c r="R1600" s="11">
        <f t="shared" si="296"/>
        <v>26165</v>
      </c>
      <c r="S1600" s="11">
        <f t="shared" si="298"/>
        <v>0</v>
      </c>
      <c r="T1600" s="20"/>
    </row>
    <row r="1601" spans="1:20" x14ac:dyDescent="0.25">
      <c r="A1601">
        <v>2021030722</v>
      </c>
      <c r="B1601">
        <v>1</v>
      </c>
      <c r="C1601" s="8">
        <v>0.61838000000000004</v>
      </c>
      <c r="D1601" s="6">
        <f t="shared" si="288"/>
        <v>92757</v>
      </c>
      <c r="E1601" s="60">
        <v>0.25530999999999998</v>
      </c>
      <c r="F1601" s="6">
        <f t="shared" si="297"/>
        <v>0</v>
      </c>
      <c r="G1601" s="7">
        <v>0.33044000000000001</v>
      </c>
      <c r="H1601" s="6">
        <f t="shared" si="289"/>
        <v>4130.5</v>
      </c>
      <c r="I1601" s="7">
        <v>0</v>
      </c>
      <c r="J1601" s="6">
        <f t="shared" si="290"/>
        <v>0</v>
      </c>
      <c r="K1601" s="20"/>
      <c r="L1601" s="6">
        <f t="shared" si="291"/>
        <v>64000</v>
      </c>
      <c r="M1601" s="6">
        <f t="shared" si="292"/>
        <v>4130.5</v>
      </c>
      <c r="N1601" s="6">
        <f t="shared" si="293"/>
        <v>0</v>
      </c>
      <c r="O1601" s="6">
        <f t="shared" si="294"/>
        <v>24626.5</v>
      </c>
      <c r="P1601" s="6">
        <f t="shared" si="299"/>
        <v>-1538.5</v>
      </c>
      <c r="Q1601" s="11">
        <f t="shared" si="295"/>
        <v>1349080</v>
      </c>
      <c r="R1601" s="11">
        <f t="shared" si="296"/>
        <v>24626.5</v>
      </c>
      <c r="S1601" s="11">
        <f t="shared" si="298"/>
        <v>0</v>
      </c>
      <c r="T1601" s="20"/>
    </row>
    <row r="1602" spans="1:20" x14ac:dyDescent="0.25">
      <c r="A1602">
        <v>2021030723</v>
      </c>
      <c r="B1602">
        <v>1</v>
      </c>
      <c r="C1602" s="8">
        <v>0.60218000000000005</v>
      </c>
      <c r="D1602" s="6">
        <f t="shared" si="288"/>
        <v>90327.000000000015</v>
      </c>
      <c r="E1602" s="60">
        <v>0.20962</v>
      </c>
      <c r="F1602" s="6">
        <f t="shared" si="297"/>
        <v>0</v>
      </c>
      <c r="G1602" s="7">
        <v>0.35352</v>
      </c>
      <c r="H1602" s="6">
        <f t="shared" si="289"/>
        <v>4419</v>
      </c>
      <c r="I1602" s="7">
        <v>0</v>
      </c>
      <c r="J1602" s="6">
        <f t="shared" si="290"/>
        <v>0</v>
      </c>
      <c r="K1602" s="20"/>
      <c r="L1602" s="6">
        <f t="shared" si="291"/>
        <v>64000</v>
      </c>
      <c r="M1602" s="6">
        <f t="shared" si="292"/>
        <v>4419</v>
      </c>
      <c r="N1602" s="6">
        <f t="shared" si="293"/>
        <v>0</v>
      </c>
      <c r="O1602" s="6">
        <f t="shared" si="294"/>
        <v>21908.000000000015</v>
      </c>
      <c r="P1602" s="6">
        <f t="shared" si="299"/>
        <v>-2718.4999999999854</v>
      </c>
      <c r="Q1602" s="11">
        <f t="shared" si="295"/>
        <v>1350000</v>
      </c>
      <c r="R1602" s="11">
        <f t="shared" si="296"/>
        <v>21908.000000000015</v>
      </c>
      <c r="S1602" s="11">
        <f t="shared" si="298"/>
        <v>0</v>
      </c>
      <c r="T1602" s="20"/>
    </row>
    <row r="1603" spans="1:20" x14ac:dyDescent="0.25">
      <c r="A1603">
        <v>2021030724</v>
      </c>
      <c r="B1603">
        <v>1</v>
      </c>
      <c r="C1603" s="8">
        <v>0.58489999999999998</v>
      </c>
      <c r="D1603" s="6">
        <f t="shared" si="288"/>
        <v>87735</v>
      </c>
      <c r="E1603" s="60">
        <v>0.15529999999999999</v>
      </c>
      <c r="F1603" s="6">
        <f t="shared" si="297"/>
        <v>0</v>
      </c>
      <c r="G1603" s="7">
        <v>0.37032999999999999</v>
      </c>
      <c r="H1603" s="6">
        <f t="shared" si="289"/>
        <v>4629.125</v>
      </c>
      <c r="I1603" s="7">
        <v>0</v>
      </c>
      <c r="J1603" s="6">
        <f t="shared" si="290"/>
        <v>0</v>
      </c>
      <c r="K1603" s="20"/>
      <c r="L1603" s="6">
        <f t="shared" si="291"/>
        <v>64000</v>
      </c>
      <c r="M1603" s="6">
        <f t="shared" si="292"/>
        <v>4629.125</v>
      </c>
      <c r="N1603" s="6">
        <f t="shared" si="293"/>
        <v>0</v>
      </c>
      <c r="O1603" s="6">
        <f t="shared" si="294"/>
        <v>19105.875</v>
      </c>
      <c r="P1603" s="6">
        <f t="shared" si="299"/>
        <v>-2802.1250000000146</v>
      </c>
      <c r="Q1603" s="11">
        <f t="shared" si="295"/>
        <v>1350000</v>
      </c>
      <c r="R1603" s="11">
        <f t="shared" si="296"/>
        <v>19105.875</v>
      </c>
      <c r="S1603" s="11">
        <f t="shared" si="298"/>
        <v>0</v>
      </c>
      <c r="T1603" s="20"/>
    </row>
    <row r="1604" spans="1:20" x14ac:dyDescent="0.25">
      <c r="A1604">
        <v>2021030801</v>
      </c>
      <c r="B1604">
        <v>2</v>
      </c>
      <c r="C1604" s="8">
        <v>0.57635999999999998</v>
      </c>
      <c r="D1604" s="6">
        <f t="shared" si="288"/>
        <v>86454</v>
      </c>
      <c r="E1604" s="60">
        <v>0.17229</v>
      </c>
      <c r="F1604" s="6">
        <f t="shared" si="297"/>
        <v>0</v>
      </c>
      <c r="G1604" s="7">
        <v>0.37739</v>
      </c>
      <c r="H1604" s="6">
        <f t="shared" si="289"/>
        <v>4717.375</v>
      </c>
      <c r="I1604" s="7">
        <v>0</v>
      </c>
      <c r="J1604" s="6">
        <f t="shared" si="290"/>
        <v>0</v>
      </c>
      <c r="K1604" s="20"/>
      <c r="L1604" s="6">
        <f t="shared" si="291"/>
        <v>64000</v>
      </c>
      <c r="M1604" s="6">
        <f t="shared" si="292"/>
        <v>4717.375</v>
      </c>
      <c r="N1604" s="6">
        <f t="shared" si="293"/>
        <v>0</v>
      </c>
      <c r="O1604" s="6">
        <f t="shared" si="294"/>
        <v>17736.625</v>
      </c>
      <c r="P1604" s="6">
        <f t="shared" si="299"/>
        <v>-1369.25</v>
      </c>
      <c r="Q1604" s="11">
        <f t="shared" si="295"/>
        <v>1350000</v>
      </c>
      <c r="R1604" s="11">
        <f t="shared" si="296"/>
        <v>17736.625</v>
      </c>
      <c r="S1604" s="11">
        <f t="shared" si="298"/>
        <v>0</v>
      </c>
      <c r="T1604" s="20"/>
    </row>
    <row r="1605" spans="1:20" x14ac:dyDescent="0.25">
      <c r="A1605">
        <v>2021030802</v>
      </c>
      <c r="B1605">
        <v>2</v>
      </c>
      <c r="C1605" s="8">
        <v>0.57464000000000004</v>
      </c>
      <c r="D1605" s="6">
        <f t="shared" ref="D1605:D1668" si="300">D$18*C1605</f>
        <v>86196</v>
      </c>
      <c r="E1605" s="60">
        <v>0.19288</v>
      </c>
      <c r="F1605" s="6">
        <f t="shared" si="297"/>
        <v>0</v>
      </c>
      <c r="G1605" s="7">
        <v>0.34873999999999999</v>
      </c>
      <c r="H1605" s="6">
        <f t="shared" ref="H1605:H1668" si="301">H$18*G1605</f>
        <v>4359.25</v>
      </c>
      <c r="I1605" s="7">
        <v>0</v>
      </c>
      <c r="J1605" s="6">
        <f t="shared" ref="J1605:J1668" si="302">I1605*J$18</f>
        <v>0</v>
      </c>
      <c r="K1605" s="20"/>
      <c r="L1605" s="6">
        <f t="shared" si="291"/>
        <v>64000</v>
      </c>
      <c r="M1605" s="6">
        <f t="shared" si="292"/>
        <v>4359.25</v>
      </c>
      <c r="N1605" s="6">
        <f t="shared" si="293"/>
        <v>0</v>
      </c>
      <c r="O1605" s="6">
        <f t="shared" si="294"/>
        <v>17836.75</v>
      </c>
      <c r="P1605" s="6">
        <f t="shared" si="299"/>
        <v>100.125</v>
      </c>
      <c r="Q1605" s="11">
        <f t="shared" si="295"/>
        <v>1350000</v>
      </c>
      <c r="R1605" s="11">
        <f t="shared" si="296"/>
        <v>17836.75</v>
      </c>
      <c r="S1605" s="11">
        <f t="shared" si="298"/>
        <v>0</v>
      </c>
      <c r="T1605" s="20"/>
    </row>
    <row r="1606" spans="1:20" x14ac:dyDescent="0.25">
      <c r="A1606">
        <v>2021030803</v>
      </c>
      <c r="B1606">
        <v>2</v>
      </c>
      <c r="C1606" s="8">
        <v>0.57896999999999998</v>
      </c>
      <c r="D1606" s="6">
        <f t="shared" si="300"/>
        <v>86845.5</v>
      </c>
      <c r="E1606" s="60">
        <v>0.25331999999999999</v>
      </c>
      <c r="F1606" s="6">
        <f t="shared" si="297"/>
        <v>0</v>
      </c>
      <c r="G1606" s="7">
        <v>0.32657000000000003</v>
      </c>
      <c r="H1606" s="6">
        <f t="shared" si="301"/>
        <v>4082.1250000000005</v>
      </c>
      <c r="I1606" s="7">
        <v>0</v>
      </c>
      <c r="J1606" s="6">
        <f t="shared" si="302"/>
        <v>0</v>
      </c>
      <c r="K1606" s="20"/>
      <c r="L1606" s="6">
        <f t="shared" si="291"/>
        <v>64000</v>
      </c>
      <c r="M1606" s="6">
        <f t="shared" si="292"/>
        <v>4082.1250000000005</v>
      </c>
      <c r="N1606" s="6">
        <f t="shared" si="293"/>
        <v>0</v>
      </c>
      <c r="O1606" s="6">
        <f t="shared" si="294"/>
        <v>18763.375</v>
      </c>
      <c r="P1606" s="6">
        <f t="shared" si="299"/>
        <v>926.625</v>
      </c>
      <c r="Q1606" s="11">
        <f t="shared" si="295"/>
        <v>1350000</v>
      </c>
      <c r="R1606" s="11">
        <f t="shared" si="296"/>
        <v>18763.375</v>
      </c>
      <c r="S1606" s="11">
        <f t="shared" si="298"/>
        <v>0</v>
      </c>
      <c r="T1606" s="20"/>
    </row>
    <row r="1607" spans="1:20" x14ac:dyDescent="0.25">
      <c r="A1607">
        <v>2021030804</v>
      </c>
      <c r="B1607">
        <v>2</v>
      </c>
      <c r="C1607" s="8">
        <v>0.58808000000000005</v>
      </c>
      <c r="D1607" s="6">
        <f t="shared" si="300"/>
        <v>88212</v>
      </c>
      <c r="E1607" s="60">
        <v>0.43092999999999998</v>
      </c>
      <c r="F1607" s="6">
        <f t="shared" si="297"/>
        <v>0</v>
      </c>
      <c r="G1607" s="7">
        <v>0.32662999999999998</v>
      </c>
      <c r="H1607" s="6">
        <f t="shared" si="301"/>
        <v>4082.8749999999995</v>
      </c>
      <c r="I1607" s="7">
        <v>0</v>
      </c>
      <c r="J1607" s="6">
        <f t="shared" si="302"/>
        <v>0</v>
      </c>
      <c r="K1607" s="20"/>
      <c r="L1607" s="6">
        <f t="shared" si="291"/>
        <v>64000</v>
      </c>
      <c r="M1607" s="6">
        <f t="shared" si="292"/>
        <v>4082.8749999999995</v>
      </c>
      <c r="N1607" s="6">
        <f t="shared" si="293"/>
        <v>0</v>
      </c>
      <c r="O1607" s="6">
        <f t="shared" si="294"/>
        <v>20129.125</v>
      </c>
      <c r="P1607" s="6">
        <f t="shared" si="299"/>
        <v>1365.75</v>
      </c>
      <c r="Q1607" s="11">
        <f t="shared" si="295"/>
        <v>1350000</v>
      </c>
      <c r="R1607" s="11">
        <f t="shared" si="296"/>
        <v>20129.125</v>
      </c>
      <c r="S1607" s="11">
        <f t="shared" si="298"/>
        <v>0</v>
      </c>
      <c r="T1607" s="20"/>
    </row>
    <row r="1608" spans="1:20" x14ac:dyDescent="0.25">
      <c r="A1608">
        <v>2021030805</v>
      </c>
      <c r="B1608">
        <v>2</v>
      </c>
      <c r="C1608" s="8">
        <v>0.60787000000000002</v>
      </c>
      <c r="D1608" s="6">
        <f t="shared" si="300"/>
        <v>91180.5</v>
      </c>
      <c r="E1608" s="60">
        <v>0.56611999999999996</v>
      </c>
      <c r="F1608" s="6">
        <f t="shared" si="297"/>
        <v>0</v>
      </c>
      <c r="G1608" s="7">
        <v>0.28839999999999999</v>
      </c>
      <c r="H1608" s="6">
        <f t="shared" si="301"/>
        <v>3605</v>
      </c>
      <c r="I1608" s="7">
        <v>0</v>
      </c>
      <c r="J1608" s="6">
        <f t="shared" si="302"/>
        <v>0</v>
      </c>
      <c r="K1608" s="20"/>
      <c r="L1608" s="6">
        <f t="shared" si="291"/>
        <v>64000</v>
      </c>
      <c r="M1608" s="6">
        <f t="shared" si="292"/>
        <v>3605</v>
      </c>
      <c r="N1608" s="6">
        <f t="shared" si="293"/>
        <v>0</v>
      </c>
      <c r="O1608" s="6">
        <f t="shared" si="294"/>
        <v>23575.5</v>
      </c>
      <c r="P1608" s="6">
        <f t="shared" si="299"/>
        <v>3446.375</v>
      </c>
      <c r="Q1608" s="11">
        <f t="shared" si="295"/>
        <v>1350000</v>
      </c>
      <c r="R1608" s="11">
        <f t="shared" si="296"/>
        <v>23575.5</v>
      </c>
      <c r="S1608" s="11">
        <f t="shared" si="298"/>
        <v>0</v>
      </c>
      <c r="T1608" s="20"/>
    </row>
    <row r="1609" spans="1:20" x14ac:dyDescent="0.25">
      <c r="A1609">
        <v>2021030806</v>
      </c>
      <c r="B1609">
        <v>2</v>
      </c>
      <c r="C1609" s="8">
        <v>0.64498999999999995</v>
      </c>
      <c r="D1609" s="6">
        <f t="shared" si="300"/>
        <v>96748.5</v>
      </c>
      <c r="E1609" s="60">
        <v>0.65161999999999998</v>
      </c>
      <c r="F1609" s="6">
        <f t="shared" si="297"/>
        <v>0</v>
      </c>
      <c r="G1609" s="7">
        <v>0.25784000000000001</v>
      </c>
      <c r="H1609" s="6">
        <f t="shared" si="301"/>
        <v>3223</v>
      </c>
      <c r="I1609" s="7">
        <v>0</v>
      </c>
      <c r="J1609" s="6">
        <f t="shared" si="302"/>
        <v>0</v>
      </c>
      <c r="K1609" s="20"/>
      <c r="L1609" s="6">
        <f t="shared" si="291"/>
        <v>64000</v>
      </c>
      <c r="M1609" s="6">
        <f t="shared" si="292"/>
        <v>3223</v>
      </c>
      <c r="N1609" s="6">
        <f t="shared" si="293"/>
        <v>0</v>
      </c>
      <c r="O1609" s="6">
        <f t="shared" si="294"/>
        <v>29525.5</v>
      </c>
      <c r="P1609" s="6">
        <f t="shared" si="299"/>
        <v>5950</v>
      </c>
      <c r="Q1609" s="11">
        <f t="shared" si="295"/>
        <v>1345940.75</v>
      </c>
      <c r="R1609" s="11">
        <f t="shared" si="296"/>
        <v>29525.5</v>
      </c>
      <c r="S1609" s="11">
        <f t="shared" si="298"/>
        <v>0</v>
      </c>
      <c r="T1609" s="20"/>
    </row>
    <row r="1610" spans="1:20" x14ac:dyDescent="0.25">
      <c r="A1610">
        <v>2021030807</v>
      </c>
      <c r="B1610">
        <v>2</v>
      </c>
      <c r="C1610" s="8">
        <v>0.69489999999999996</v>
      </c>
      <c r="D1610" s="6">
        <f t="shared" si="300"/>
        <v>104235</v>
      </c>
      <c r="E1610" s="60">
        <v>0.74634</v>
      </c>
      <c r="F1610" s="6">
        <f t="shared" si="297"/>
        <v>0</v>
      </c>
      <c r="G1610" s="7">
        <v>0.24851000000000001</v>
      </c>
      <c r="H1610" s="6">
        <f t="shared" si="301"/>
        <v>3106.375</v>
      </c>
      <c r="I1610" s="7">
        <v>1.3699999999999999E-3</v>
      </c>
      <c r="J1610" s="6">
        <f t="shared" si="302"/>
        <v>109.6</v>
      </c>
      <c r="K1610" s="20"/>
      <c r="L1610" s="6">
        <f t="shared" si="291"/>
        <v>64000</v>
      </c>
      <c r="M1610" s="6">
        <f t="shared" si="292"/>
        <v>3106.375</v>
      </c>
      <c r="N1610" s="6">
        <f t="shared" si="293"/>
        <v>109.6</v>
      </c>
      <c r="O1610" s="6">
        <f t="shared" si="294"/>
        <v>37019.025000000001</v>
      </c>
      <c r="P1610" s="6">
        <f t="shared" si="299"/>
        <v>7493.5250000000015</v>
      </c>
      <c r="Q1610" s="11">
        <f t="shared" si="295"/>
        <v>1334387.9750000001</v>
      </c>
      <c r="R1610" s="11">
        <f t="shared" si="296"/>
        <v>37019.025000000001</v>
      </c>
      <c r="S1610" s="11">
        <f t="shared" si="298"/>
        <v>0</v>
      </c>
      <c r="T1610" s="20"/>
    </row>
    <row r="1611" spans="1:20" x14ac:dyDescent="0.25">
      <c r="A1611">
        <v>2021030808</v>
      </c>
      <c r="B1611">
        <v>2</v>
      </c>
      <c r="C1611" s="8">
        <v>0.71160000000000001</v>
      </c>
      <c r="D1611" s="6">
        <f t="shared" si="300"/>
        <v>106740</v>
      </c>
      <c r="E1611" s="60">
        <v>0.70943999999999996</v>
      </c>
      <c r="F1611" s="6">
        <f t="shared" si="297"/>
        <v>0</v>
      </c>
      <c r="G1611" s="7">
        <v>0.25408999999999998</v>
      </c>
      <c r="H1611" s="6">
        <f t="shared" si="301"/>
        <v>3176.125</v>
      </c>
      <c r="I1611" s="7">
        <v>0.13100999999999999</v>
      </c>
      <c r="J1611" s="6">
        <f t="shared" si="302"/>
        <v>10480.799999999999</v>
      </c>
      <c r="K1611" s="20"/>
      <c r="L1611" s="6">
        <f t="shared" si="291"/>
        <v>64000</v>
      </c>
      <c r="M1611" s="6">
        <f t="shared" si="292"/>
        <v>3176.125</v>
      </c>
      <c r="N1611" s="6">
        <f t="shared" si="293"/>
        <v>10480.799999999999</v>
      </c>
      <c r="O1611" s="6">
        <f t="shared" si="294"/>
        <v>29083.075000000001</v>
      </c>
      <c r="P1611" s="6">
        <f t="shared" si="299"/>
        <v>-7935.9500000000007</v>
      </c>
      <c r="Q1611" s="11">
        <f t="shared" si="295"/>
        <v>1330771.1500000001</v>
      </c>
      <c r="R1611" s="11">
        <f t="shared" si="296"/>
        <v>29083.075000000001</v>
      </c>
      <c r="S1611" s="11">
        <f t="shared" si="298"/>
        <v>0</v>
      </c>
      <c r="T1611" s="20"/>
    </row>
    <row r="1612" spans="1:20" x14ac:dyDescent="0.25">
      <c r="A1612">
        <v>2021030809</v>
      </c>
      <c r="B1612">
        <v>2</v>
      </c>
      <c r="C1612" s="8">
        <v>0.68886999999999998</v>
      </c>
      <c r="D1612" s="6">
        <f t="shared" si="300"/>
        <v>103330.5</v>
      </c>
      <c r="E1612" s="60">
        <v>0.60638000000000003</v>
      </c>
      <c r="F1612" s="6">
        <f t="shared" si="297"/>
        <v>0</v>
      </c>
      <c r="G1612" s="7">
        <v>0.24909999999999999</v>
      </c>
      <c r="H1612" s="6">
        <f t="shared" si="301"/>
        <v>3113.75</v>
      </c>
      <c r="I1612" s="7">
        <v>0.36753000000000002</v>
      </c>
      <c r="J1612" s="6">
        <f t="shared" si="302"/>
        <v>29402.400000000001</v>
      </c>
      <c r="K1612" s="20"/>
      <c r="L1612" s="6">
        <f t="shared" si="291"/>
        <v>64000</v>
      </c>
      <c r="M1612" s="6">
        <f t="shared" si="292"/>
        <v>3113.75</v>
      </c>
      <c r="N1612" s="6">
        <f t="shared" si="293"/>
        <v>29402.400000000001</v>
      </c>
      <c r="O1612" s="6">
        <f t="shared" si="294"/>
        <v>6814.3499999999985</v>
      </c>
      <c r="P1612" s="6">
        <f t="shared" si="299"/>
        <v>-22268.725000000002</v>
      </c>
      <c r="Q1612" s="11">
        <f t="shared" si="295"/>
        <v>1349423.05</v>
      </c>
      <c r="R1612" s="11">
        <f t="shared" si="296"/>
        <v>6814.3499999999985</v>
      </c>
      <c r="S1612" s="11">
        <f t="shared" si="298"/>
        <v>0</v>
      </c>
      <c r="T1612" s="20"/>
    </row>
    <row r="1613" spans="1:20" x14ac:dyDescent="0.25">
      <c r="A1613">
        <v>2021030810</v>
      </c>
      <c r="B1613">
        <v>2</v>
      </c>
      <c r="C1613" s="8">
        <v>0.65688000000000002</v>
      </c>
      <c r="D1613" s="6">
        <f t="shared" si="300"/>
        <v>98532</v>
      </c>
      <c r="E1613" s="60">
        <v>0.48620999999999998</v>
      </c>
      <c r="F1613" s="6">
        <f t="shared" si="297"/>
        <v>0</v>
      </c>
      <c r="G1613" s="7">
        <v>0.25380000000000003</v>
      </c>
      <c r="H1613" s="6">
        <f t="shared" si="301"/>
        <v>3172.5000000000005</v>
      </c>
      <c r="I1613" s="7">
        <v>0.39021</v>
      </c>
      <c r="J1613" s="6">
        <f t="shared" si="302"/>
        <v>31216.799999999999</v>
      </c>
      <c r="K1613" s="20"/>
      <c r="L1613" s="6">
        <f t="shared" si="291"/>
        <v>64000</v>
      </c>
      <c r="M1613" s="6">
        <f t="shared" si="292"/>
        <v>3172.5000000000005</v>
      </c>
      <c r="N1613" s="6">
        <f t="shared" si="293"/>
        <v>31216.799999999999</v>
      </c>
      <c r="O1613" s="6">
        <f t="shared" si="294"/>
        <v>142.70000000000073</v>
      </c>
      <c r="P1613" s="6">
        <f t="shared" si="299"/>
        <v>-6671.6499999999978</v>
      </c>
      <c r="Q1613" s="11">
        <f t="shared" si="295"/>
        <v>1350000</v>
      </c>
      <c r="R1613" s="11">
        <f t="shared" si="296"/>
        <v>142.70000000000073</v>
      </c>
      <c r="S1613" s="11">
        <f t="shared" si="298"/>
        <v>0</v>
      </c>
      <c r="T1613" s="20"/>
    </row>
    <row r="1614" spans="1:20" x14ac:dyDescent="0.25">
      <c r="A1614">
        <v>2021030811</v>
      </c>
      <c r="B1614">
        <v>2</v>
      </c>
      <c r="C1614" s="8">
        <v>0.63319999999999999</v>
      </c>
      <c r="D1614" s="6">
        <f t="shared" si="300"/>
        <v>94980</v>
      </c>
      <c r="E1614" s="60">
        <v>0.28581000000000001</v>
      </c>
      <c r="F1614" s="6">
        <f t="shared" si="297"/>
        <v>0</v>
      </c>
      <c r="G1614" s="7">
        <v>0.24217</v>
      </c>
      <c r="H1614" s="6">
        <f t="shared" si="301"/>
        <v>3027.125</v>
      </c>
      <c r="I1614" s="7">
        <v>0.41028999999999999</v>
      </c>
      <c r="J1614" s="6">
        <f t="shared" si="302"/>
        <v>32823.199999999997</v>
      </c>
      <c r="K1614" s="20"/>
      <c r="L1614" s="6">
        <f t="shared" si="291"/>
        <v>64000</v>
      </c>
      <c r="M1614" s="6">
        <f t="shared" si="292"/>
        <v>3027.125</v>
      </c>
      <c r="N1614" s="6">
        <f t="shared" si="293"/>
        <v>27952.875</v>
      </c>
      <c r="O1614" s="6">
        <f t="shared" si="294"/>
        <v>0</v>
      </c>
      <c r="P1614" s="6">
        <f t="shared" si="299"/>
        <v>-142.70000000000073</v>
      </c>
      <c r="Q1614" s="11">
        <f t="shared" si="295"/>
        <v>1350000</v>
      </c>
      <c r="R1614" s="11">
        <f t="shared" si="296"/>
        <v>0</v>
      </c>
      <c r="S1614" s="11">
        <f t="shared" si="298"/>
        <v>0</v>
      </c>
      <c r="T1614" s="20"/>
    </row>
    <row r="1615" spans="1:20" x14ac:dyDescent="0.25">
      <c r="A1615">
        <v>2021030812</v>
      </c>
      <c r="B1615">
        <v>2</v>
      </c>
      <c r="C1615" s="8">
        <v>0.61412999999999995</v>
      </c>
      <c r="D1615" s="6">
        <f t="shared" si="300"/>
        <v>92119.5</v>
      </c>
      <c r="E1615" s="60">
        <v>0.18956999999999999</v>
      </c>
      <c r="F1615" s="6">
        <f t="shared" si="297"/>
        <v>0</v>
      </c>
      <c r="G1615" s="7">
        <v>0.23424</v>
      </c>
      <c r="H1615" s="6">
        <f t="shared" si="301"/>
        <v>2928</v>
      </c>
      <c r="I1615" s="7">
        <v>0.50263000000000002</v>
      </c>
      <c r="J1615" s="6">
        <f t="shared" si="302"/>
        <v>40210.400000000001</v>
      </c>
      <c r="K1615" s="20"/>
      <c r="L1615" s="6">
        <f t="shared" si="291"/>
        <v>64000</v>
      </c>
      <c r="M1615" s="6">
        <f t="shared" si="292"/>
        <v>2928</v>
      </c>
      <c r="N1615" s="6">
        <f t="shared" si="293"/>
        <v>25191.5</v>
      </c>
      <c r="O1615" s="6">
        <f t="shared" si="294"/>
        <v>0</v>
      </c>
      <c r="P1615" s="6">
        <f t="shared" si="299"/>
        <v>0</v>
      </c>
      <c r="Q1615" s="11">
        <f t="shared" si="295"/>
        <v>1350000</v>
      </c>
      <c r="R1615" s="11">
        <f t="shared" si="296"/>
        <v>0</v>
      </c>
      <c r="S1615" s="11">
        <f t="shared" si="298"/>
        <v>0</v>
      </c>
      <c r="T1615" s="20"/>
    </row>
    <row r="1616" spans="1:20" x14ac:dyDescent="0.25">
      <c r="A1616">
        <v>2021030813</v>
      </c>
      <c r="B1616">
        <v>2</v>
      </c>
      <c r="C1616" s="8">
        <v>0.59862000000000004</v>
      </c>
      <c r="D1616" s="6">
        <f t="shared" si="300"/>
        <v>89793</v>
      </c>
      <c r="E1616" s="60">
        <v>0.19420000000000001</v>
      </c>
      <c r="F1616" s="6">
        <f t="shared" si="297"/>
        <v>0</v>
      </c>
      <c r="G1616" s="7">
        <v>0.22298999999999999</v>
      </c>
      <c r="H1616" s="6">
        <f t="shared" si="301"/>
        <v>2787.375</v>
      </c>
      <c r="I1616" s="7">
        <v>0.54022999999999999</v>
      </c>
      <c r="J1616" s="6">
        <f t="shared" si="302"/>
        <v>43218.400000000001</v>
      </c>
      <c r="K1616" s="20"/>
      <c r="L1616" s="6">
        <f t="shared" si="291"/>
        <v>64000</v>
      </c>
      <c r="M1616" s="6">
        <f t="shared" si="292"/>
        <v>2787.375</v>
      </c>
      <c r="N1616" s="6">
        <f t="shared" si="293"/>
        <v>23005.625</v>
      </c>
      <c r="O1616" s="6">
        <f t="shared" si="294"/>
        <v>0</v>
      </c>
      <c r="P1616" s="6">
        <f t="shared" si="299"/>
        <v>0</v>
      </c>
      <c r="Q1616" s="11">
        <f t="shared" si="295"/>
        <v>1350000</v>
      </c>
      <c r="R1616" s="11">
        <f t="shared" si="296"/>
        <v>0</v>
      </c>
      <c r="S1616" s="11">
        <f t="shared" si="298"/>
        <v>0</v>
      </c>
      <c r="T1616" s="20"/>
    </row>
    <row r="1617" spans="1:20" x14ac:dyDescent="0.25">
      <c r="A1617">
        <v>2021030814</v>
      </c>
      <c r="B1617">
        <v>2</v>
      </c>
      <c r="C1617" s="8">
        <v>0.58423000000000003</v>
      </c>
      <c r="D1617" s="6">
        <f t="shared" si="300"/>
        <v>87634.5</v>
      </c>
      <c r="E1617" s="60">
        <v>0.25101000000000001</v>
      </c>
      <c r="F1617" s="6">
        <f t="shared" si="297"/>
        <v>0</v>
      </c>
      <c r="G1617" s="7">
        <v>0.21178</v>
      </c>
      <c r="H1617" s="6">
        <f t="shared" si="301"/>
        <v>2647.25</v>
      </c>
      <c r="I1617" s="7">
        <v>0.57965</v>
      </c>
      <c r="J1617" s="6">
        <f t="shared" si="302"/>
        <v>46372</v>
      </c>
      <c r="K1617" s="20"/>
      <c r="L1617" s="6">
        <f t="shared" si="291"/>
        <v>64000</v>
      </c>
      <c r="M1617" s="6">
        <f t="shared" si="292"/>
        <v>2647.25</v>
      </c>
      <c r="N1617" s="6">
        <f t="shared" si="293"/>
        <v>20987.25</v>
      </c>
      <c r="O1617" s="6">
        <f t="shared" si="294"/>
        <v>0</v>
      </c>
      <c r="P1617" s="6">
        <f t="shared" si="299"/>
        <v>0</v>
      </c>
      <c r="Q1617" s="11">
        <f t="shared" si="295"/>
        <v>1350000</v>
      </c>
      <c r="R1617" s="11">
        <f t="shared" si="296"/>
        <v>0</v>
      </c>
      <c r="S1617" s="11">
        <f t="shared" si="298"/>
        <v>0</v>
      </c>
      <c r="T1617" s="20"/>
    </row>
    <row r="1618" spans="1:20" x14ac:dyDescent="0.25">
      <c r="A1618">
        <v>2021030815</v>
      </c>
      <c r="B1618">
        <v>2</v>
      </c>
      <c r="C1618" s="8">
        <v>0.57071000000000005</v>
      </c>
      <c r="D1618" s="6">
        <f t="shared" si="300"/>
        <v>85606.500000000015</v>
      </c>
      <c r="E1618" s="60">
        <v>0.21869</v>
      </c>
      <c r="F1618" s="6">
        <f t="shared" si="297"/>
        <v>0</v>
      </c>
      <c r="G1618" s="7">
        <v>0.21929000000000001</v>
      </c>
      <c r="H1618" s="6">
        <f t="shared" si="301"/>
        <v>2741.125</v>
      </c>
      <c r="I1618" s="7">
        <v>0.51963999999999999</v>
      </c>
      <c r="J1618" s="6">
        <f t="shared" si="302"/>
        <v>41571.199999999997</v>
      </c>
      <c r="K1618" s="20"/>
      <c r="L1618" s="6">
        <f t="shared" si="291"/>
        <v>64000</v>
      </c>
      <c r="M1618" s="6">
        <f t="shared" si="292"/>
        <v>2741.125</v>
      </c>
      <c r="N1618" s="6">
        <f t="shared" si="293"/>
        <v>18865.375000000015</v>
      </c>
      <c r="O1618" s="6">
        <f t="shared" si="294"/>
        <v>0</v>
      </c>
      <c r="P1618" s="6">
        <f t="shared" si="299"/>
        <v>0</v>
      </c>
      <c r="Q1618" s="11">
        <f t="shared" si="295"/>
        <v>1350000</v>
      </c>
      <c r="R1618" s="11">
        <f t="shared" si="296"/>
        <v>0</v>
      </c>
      <c r="S1618" s="11">
        <f t="shared" si="298"/>
        <v>0</v>
      </c>
      <c r="T1618" s="20"/>
    </row>
    <row r="1619" spans="1:20" x14ac:dyDescent="0.25">
      <c r="A1619">
        <v>2021030816</v>
      </c>
      <c r="B1619">
        <v>2</v>
      </c>
      <c r="C1619" s="8">
        <v>0.56296000000000002</v>
      </c>
      <c r="D1619" s="6">
        <f t="shared" si="300"/>
        <v>84444</v>
      </c>
      <c r="E1619" s="60">
        <v>0.20776</v>
      </c>
      <c r="F1619" s="6">
        <f t="shared" si="297"/>
        <v>0</v>
      </c>
      <c r="G1619" s="7">
        <v>0.26965</v>
      </c>
      <c r="H1619" s="6">
        <f t="shared" si="301"/>
        <v>3370.625</v>
      </c>
      <c r="I1619" s="7">
        <v>0.37841000000000002</v>
      </c>
      <c r="J1619" s="6">
        <f t="shared" si="302"/>
        <v>30272.800000000003</v>
      </c>
      <c r="K1619" s="20"/>
      <c r="L1619" s="6">
        <f t="shared" si="291"/>
        <v>64000</v>
      </c>
      <c r="M1619" s="6">
        <f t="shared" si="292"/>
        <v>3370.625</v>
      </c>
      <c r="N1619" s="6">
        <f t="shared" si="293"/>
        <v>17073.375</v>
      </c>
      <c r="O1619" s="6">
        <f t="shared" si="294"/>
        <v>0</v>
      </c>
      <c r="P1619" s="6">
        <f t="shared" si="299"/>
        <v>0</v>
      </c>
      <c r="Q1619" s="11">
        <f t="shared" si="295"/>
        <v>1350000</v>
      </c>
      <c r="R1619" s="11">
        <f t="shared" si="296"/>
        <v>0</v>
      </c>
      <c r="S1619" s="11">
        <f t="shared" si="298"/>
        <v>0</v>
      </c>
      <c r="T1619" s="20"/>
    </row>
    <row r="1620" spans="1:20" x14ac:dyDescent="0.25">
      <c r="A1620">
        <v>2021030817</v>
      </c>
      <c r="B1620">
        <v>2</v>
      </c>
      <c r="C1620" s="8">
        <v>0.56764000000000003</v>
      </c>
      <c r="D1620" s="6">
        <f t="shared" si="300"/>
        <v>85146</v>
      </c>
      <c r="E1620" s="60">
        <v>0.23466000000000001</v>
      </c>
      <c r="F1620" s="6">
        <f t="shared" si="297"/>
        <v>0</v>
      </c>
      <c r="G1620" s="7">
        <v>0.29970000000000002</v>
      </c>
      <c r="H1620" s="6">
        <f t="shared" si="301"/>
        <v>3746.2500000000005</v>
      </c>
      <c r="I1620" s="7">
        <v>0.14496000000000001</v>
      </c>
      <c r="J1620" s="6">
        <f t="shared" si="302"/>
        <v>11596.800000000001</v>
      </c>
      <c r="K1620" s="20"/>
      <c r="L1620" s="6">
        <f t="shared" ref="L1620:L1683" si="303">IF(D1620-F1620&gt;C$17,C$17,D1620-F1620)</f>
        <v>64000</v>
      </c>
      <c r="M1620" s="6">
        <f t="shared" ref="M1620:M1683" si="304">IF(D1620-F1620-L1620&gt;H1620,H1620,D1620-F1620-L1620)</f>
        <v>3746.2500000000005</v>
      </c>
      <c r="N1620" s="6">
        <f t="shared" ref="N1620:N1683" si="305">IF(D1620-F1620-L1620-M1620&gt;J1620,J1620,D1620-F1620-L1620-M1620)</f>
        <v>11596.800000000001</v>
      </c>
      <c r="O1620" s="6">
        <f t="shared" ref="O1620:O1683" si="306">D1620-F1620-L1620-M1620-N1620</f>
        <v>5802.9499999999989</v>
      </c>
      <c r="P1620" s="6">
        <f t="shared" si="299"/>
        <v>5802.9499999999989</v>
      </c>
      <c r="Q1620" s="11">
        <f t="shared" ref="Q1620:Q1683" si="307">IF(AA$25*P$17-AA$24+Q1619-O1620&gt;Q$19,Q$19,IF(AA$25*P$17-AA$24+Q1619-O1620&lt;0,0,AA$25*P$17-AA$24+Q1619-O1620))</f>
        <v>1350000</v>
      </c>
      <c r="R1620" s="11">
        <f t="shared" ref="R1620:R1683" si="308">IF(Q1619-Q1620+P$17-AA$24&lt;O1620,Q1619-Q1620+P$17-AA$24,O1620)</f>
        <v>5802.9499999999989</v>
      </c>
      <c r="S1620" s="11">
        <f t="shared" si="298"/>
        <v>0</v>
      </c>
      <c r="T1620" s="20"/>
    </row>
    <row r="1621" spans="1:20" x14ac:dyDescent="0.25">
      <c r="A1621">
        <v>2021030818</v>
      </c>
      <c r="B1621">
        <v>2</v>
      </c>
      <c r="C1621" s="8">
        <v>0.58664000000000005</v>
      </c>
      <c r="D1621" s="6">
        <f t="shared" si="300"/>
        <v>87996.000000000015</v>
      </c>
      <c r="E1621" s="60">
        <v>0.26365</v>
      </c>
      <c r="F1621" s="6">
        <f t="shared" ref="F1621:F1684" si="309">F$18*E1621</f>
        <v>0</v>
      </c>
      <c r="G1621" s="7">
        <v>0.29854999999999998</v>
      </c>
      <c r="H1621" s="6">
        <f t="shared" si="301"/>
        <v>3731.875</v>
      </c>
      <c r="I1621" s="7">
        <v>4.9399999999999999E-3</v>
      </c>
      <c r="J1621" s="6">
        <f t="shared" si="302"/>
        <v>395.2</v>
      </c>
      <c r="K1621" s="20"/>
      <c r="L1621" s="6">
        <f t="shared" si="303"/>
        <v>64000</v>
      </c>
      <c r="M1621" s="6">
        <f t="shared" si="304"/>
        <v>3731.875</v>
      </c>
      <c r="N1621" s="6">
        <f t="shared" si="305"/>
        <v>395.2</v>
      </c>
      <c r="O1621" s="6">
        <f t="shared" si="306"/>
        <v>19868.925000000014</v>
      </c>
      <c r="P1621" s="6">
        <f t="shared" si="299"/>
        <v>14065.975000000015</v>
      </c>
      <c r="Q1621" s="11">
        <f t="shared" si="307"/>
        <v>1350000</v>
      </c>
      <c r="R1621" s="11">
        <f t="shared" si="308"/>
        <v>19868.925000000014</v>
      </c>
      <c r="S1621" s="11">
        <f t="shared" ref="S1621:S1684" si="310">O1621-R1621</f>
        <v>0</v>
      </c>
      <c r="T1621" s="20"/>
    </row>
    <row r="1622" spans="1:20" x14ac:dyDescent="0.25">
      <c r="A1622">
        <v>2021030819</v>
      </c>
      <c r="B1622">
        <v>2</v>
      </c>
      <c r="C1622" s="8">
        <v>0.61699000000000004</v>
      </c>
      <c r="D1622" s="6">
        <f t="shared" si="300"/>
        <v>92548.5</v>
      </c>
      <c r="E1622" s="60">
        <v>0.46929999999999999</v>
      </c>
      <c r="F1622" s="6">
        <f t="shared" si="309"/>
        <v>0</v>
      </c>
      <c r="G1622" s="7">
        <v>0.30359999999999998</v>
      </c>
      <c r="H1622" s="6">
        <f t="shared" si="301"/>
        <v>3794.9999999999995</v>
      </c>
      <c r="I1622" s="7">
        <v>0</v>
      </c>
      <c r="J1622" s="6">
        <f t="shared" si="302"/>
        <v>0</v>
      </c>
      <c r="K1622" s="20"/>
      <c r="L1622" s="6">
        <f t="shared" si="303"/>
        <v>64000</v>
      </c>
      <c r="M1622" s="6">
        <f t="shared" si="304"/>
        <v>3794.9999999999995</v>
      </c>
      <c r="N1622" s="6">
        <f t="shared" si="305"/>
        <v>0</v>
      </c>
      <c r="O1622" s="6">
        <f t="shared" si="306"/>
        <v>24753.5</v>
      </c>
      <c r="P1622" s="6">
        <f t="shared" ref="P1622:P1685" si="311">O1622-O1621</f>
        <v>4884.5749999999862</v>
      </c>
      <c r="Q1622" s="11">
        <f t="shared" si="307"/>
        <v>1350000</v>
      </c>
      <c r="R1622" s="11">
        <f t="shared" si="308"/>
        <v>24753.5</v>
      </c>
      <c r="S1622" s="11">
        <f t="shared" si="310"/>
        <v>0</v>
      </c>
      <c r="T1622" s="20"/>
    </row>
    <row r="1623" spans="1:20" x14ac:dyDescent="0.25">
      <c r="A1623">
        <v>2021030820</v>
      </c>
      <c r="B1623">
        <v>2</v>
      </c>
      <c r="C1623" s="8">
        <v>0.63002000000000002</v>
      </c>
      <c r="D1623" s="6">
        <f t="shared" si="300"/>
        <v>94503</v>
      </c>
      <c r="E1623" s="60">
        <v>0.74758000000000002</v>
      </c>
      <c r="F1623" s="6">
        <f t="shared" si="309"/>
        <v>0</v>
      </c>
      <c r="G1623" s="7">
        <v>0.31928000000000001</v>
      </c>
      <c r="H1623" s="6">
        <f t="shared" si="301"/>
        <v>3991</v>
      </c>
      <c r="I1623" s="7">
        <v>0</v>
      </c>
      <c r="J1623" s="6">
        <f t="shared" si="302"/>
        <v>0</v>
      </c>
      <c r="K1623" s="20"/>
      <c r="L1623" s="6">
        <f t="shared" si="303"/>
        <v>64000</v>
      </c>
      <c r="M1623" s="6">
        <f t="shared" si="304"/>
        <v>3991</v>
      </c>
      <c r="N1623" s="6">
        <f t="shared" si="305"/>
        <v>0</v>
      </c>
      <c r="O1623" s="6">
        <f t="shared" si="306"/>
        <v>26512</v>
      </c>
      <c r="P1623" s="6">
        <f t="shared" si="311"/>
        <v>1758.5</v>
      </c>
      <c r="Q1623" s="11">
        <f t="shared" si="307"/>
        <v>1348954.25</v>
      </c>
      <c r="R1623" s="11">
        <f t="shared" si="308"/>
        <v>26512</v>
      </c>
      <c r="S1623" s="11">
        <f t="shared" si="310"/>
        <v>0</v>
      </c>
      <c r="T1623" s="20"/>
    </row>
    <row r="1624" spans="1:20" x14ac:dyDescent="0.25">
      <c r="A1624">
        <v>2021030821</v>
      </c>
      <c r="B1624">
        <v>2</v>
      </c>
      <c r="C1624" s="8">
        <v>0.62095</v>
      </c>
      <c r="D1624" s="6">
        <f t="shared" si="300"/>
        <v>93142.5</v>
      </c>
      <c r="E1624" s="60">
        <v>0.88944000000000001</v>
      </c>
      <c r="F1624" s="6">
        <f t="shared" si="309"/>
        <v>0</v>
      </c>
      <c r="G1624" s="7">
        <v>0.33105000000000001</v>
      </c>
      <c r="H1624" s="6">
        <f t="shared" si="301"/>
        <v>4138.125</v>
      </c>
      <c r="I1624" s="7">
        <v>0</v>
      </c>
      <c r="J1624" s="6">
        <f t="shared" si="302"/>
        <v>0</v>
      </c>
      <c r="K1624" s="20"/>
      <c r="L1624" s="6">
        <f t="shared" si="303"/>
        <v>64000</v>
      </c>
      <c r="M1624" s="6">
        <f t="shared" si="304"/>
        <v>4138.125</v>
      </c>
      <c r="N1624" s="6">
        <f t="shared" si="305"/>
        <v>0</v>
      </c>
      <c r="O1624" s="6">
        <f t="shared" si="306"/>
        <v>25004.375</v>
      </c>
      <c r="P1624" s="6">
        <f t="shared" si="311"/>
        <v>-1507.625</v>
      </c>
      <c r="Q1624" s="11">
        <f t="shared" si="307"/>
        <v>1349416.125</v>
      </c>
      <c r="R1624" s="11">
        <f t="shared" si="308"/>
        <v>25004.375</v>
      </c>
      <c r="S1624" s="11">
        <f t="shared" si="310"/>
        <v>0</v>
      </c>
      <c r="T1624" s="20"/>
    </row>
    <row r="1625" spans="1:20" x14ac:dyDescent="0.25">
      <c r="A1625">
        <v>2021030822</v>
      </c>
      <c r="B1625">
        <v>2</v>
      </c>
      <c r="C1625" s="8">
        <v>0.60265999999999997</v>
      </c>
      <c r="D1625" s="6">
        <f t="shared" si="300"/>
        <v>90399</v>
      </c>
      <c r="E1625" s="60">
        <v>0.94884000000000002</v>
      </c>
      <c r="F1625" s="6">
        <f t="shared" si="309"/>
        <v>0</v>
      </c>
      <c r="G1625" s="7">
        <v>0.32835999999999999</v>
      </c>
      <c r="H1625" s="6">
        <f t="shared" si="301"/>
        <v>4104.5</v>
      </c>
      <c r="I1625" s="7">
        <v>0</v>
      </c>
      <c r="J1625" s="6">
        <f t="shared" si="302"/>
        <v>0</v>
      </c>
      <c r="K1625" s="20"/>
      <c r="L1625" s="6">
        <f t="shared" si="303"/>
        <v>64000</v>
      </c>
      <c r="M1625" s="6">
        <f t="shared" si="304"/>
        <v>4104.5</v>
      </c>
      <c r="N1625" s="6">
        <f t="shared" si="305"/>
        <v>0</v>
      </c>
      <c r="O1625" s="6">
        <f t="shared" si="306"/>
        <v>22294.5</v>
      </c>
      <c r="P1625" s="6">
        <f t="shared" si="311"/>
        <v>-2709.875</v>
      </c>
      <c r="Q1625" s="11">
        <f t="shared" si="307"/>
        <v>1350000</v>
      </c>
      <c r="R1625" s="11">
        <f t="shared" si="308"/>
        <v>22294.5</v>
      </c>
      <c r="S1625" s="11">
        <f t="shared" si="310"/>
        <v>0</v>
      </c>
      <c r="T1625" s="20"/>
    </row>
    <row r="1626" spans="1:20" x14ac:dyDescent="0.25">
      <c r="A1626">
        <v>2021030823</v>
      </c>
      <c r="B1626">
        <v>2</v>
      </c>
      <c r="C1626" s="8">
        <v>0.57576000000000005</v>
      </c>
      <c r="D1626" s="6">
        <f t="shared" si="300"/>
        <v>86364.000000000015</v>
      </c>
      <c r="E1626" s="60">
        <v>0.95735000000000003</v>
      </c>
      <c r="F1626" s="6">
        <f t="shared" si="309"/>
        <v>0</v>
      </c>
      <c r="G1626" s="7">
        <v>0.31828000000000001</v>
      </c>
      <c r="H1626" s="6">
        <f t="shared" si="301"/>
        <v>3978.5</v>
      </c>
      <c r="I1626" s="7">
        <v>0</v>
      </c>
      <c r="J1626" s="6">
        <f t="shared" si="302"/>
        <v>0</v>
      </c>
      <c r="K1626" s="20"/>
      <c r="L1626" s="6">
        <f t="shared" si="303"/>
        <v>64000</v>
      </c>
      <c r="M1626" s="6">
        <f t="shared" si="304"/>
        <v>3978.5</v>
      </c>
      <c r="N1626" s="6">
        <f t="shared" si="305"/>
        <v>0</v>
      </c>
      <c r="O1626" s="6">
        <f t="shared" si="306"/>
        <v>18385.500000000015</v>
      </c>
      <c r="P1626" s="6">
        <f t="shared" si="311"/>
        <v>-3908.9999999999854</v>
      </c>
      <c r="Q1626" s="11">
        <f t="shared" si="307"/>
        <v>1350000</v>
      </c>
      <c r="R1626" s="11">
        <f t="shared" si="308"/>
        <v>18385.500000000015</v>
      </c>
      <c r="S1626" s="11">
        <f t="shared" si="310"/>
        <v>0</v>
      </c>
      <c r="T1626" s="20"/>
    </row>
    <row r="1627" spans="1:20" x14ac:dyDescent="0.25">
      <c r="A1627">
        <v>2021030824</v>
      </c>
      <c r="B1627">
        <v>2</v>
      </c>
      <c r="C1627" s="8">
        <v>0.55232999999999999</v>
      </c>
      <c r="D1627" s="6">
        <f t="shared" si="300"/>
        <v>82849.5</v>
      </c>
      <c r="E1627" s="60">
        <v>0.95482999999999996</v>
      </c>
      <c r="F1627" s="6">
        <f t="shared" si="309"/>
        <v>0</v>
      </c>
      <c r="G1627" s="7">
        <v>0.35160999999999998</v>
      </c>
      <c r="H1627" s="6">
        <f t="shared" si="301"/>
        <v>4395.125</v>
      </c>
      <c r="I1627" s="7">
        <v>0</v>
      </c>
      <c r="J1627" s="6">
        <f t="shared" si="302"/>
        <v>0</v>
      </c>
      <c r="K1627" s="20"/>
      <c r="L1627" s="6">
        <f t="shared" si="303"/>
        <v>64000</v>
      </c>
      <c r="M1627" s="6">
        <f t="shared" si="304"/>
        <v>4395.125</v>
      </c>
      <c r="N1627" s="6">
        <f t="shared" si="305"/>
        <v>0</v>
      </c>
      <c r="O1627" s="6">
        <f t="shared" si="306"/>
        <v>14454.375</v>
      </c>
      <c r="P1627" s="6">
        <f t="shared" si="311"/>
        <v>-3931.1250000000146</v>
      </c>
      <c r="Q1627" s="11">
        <f t="shared" si="307"/>
        <v>1350000</v>
      </c>
      <c r="R1627" s="11">
        <f t="shared" si="308"/>
        <v>14454.375</v>
      </c>
      <c r="S1627" s="11">
        <f t="shared" si="310"/>
        <v>0</v>
      </c>
      <c r="T1627" s="20"/>
    </row>
    <row r="1628" spans="1:20" x14ac:dyDescent="0.25">
      <c r="A1628">
        <v>2021030901</v>
      </c>
      <c r="B1628">
        <v>3</v>
      </c>
      <c r="C1628" s="8">
        <v>0.53517000000000003</v>
      </c>
      <c r="D1628" s="6">
        <f t="shared" si="300"/>
        <v>80275.5</v>
      </c>
      <c r="E1628" s="60">
        <v>0.95440999999999998</v>
      </c>
      <c r="F1628" s="6">
        <f t="shared" si="309"/>
        <v>0</v>
      </c>
      <c r="G1628" s="7">
        <v>0.35524</v>
      </c>
      <c r="H1628" s="6">
        <f t="shared" si="301"/>
        <v>4440.5</v>
      </c>
      <c r="I1628" s="7">
        <v>0</v>
      </c>
      <c r="J1628" s="6">
        <f t="shared" si="302"/>
        <v>0</v>
      </c>
      <c r="K1628" s="20"/>
      <c r="L1628" s="6">
        <f t="shared" si="303"/>
        <v>64000</v>
      </c>
      <c r="M1628" s="6">
        <f t="shared" si="304"/>
        <v>4440.5</v>
      </c>
      <c r="N1628" s="6">
        <f t="shared" si="305"/>
        <v>0</v>
      </c>
      <c r="O1628" s="6">
        <f t="shared" si="306"/>
        <v>11835</v>
      </c>
      <c r="P1628" s="6">
        <f t="shared" si="311"/>
        <v>-2619.375</v>
      </c>
      <c r="Q1628" s="11">
        <f t="shared" si="307"/>
        <v>1350000</v>
      </c>
      <c r="R1628" s="11">
        <f t="shared" si="308"/>
        <v>11835</v>
      </c>
      <c r="S1628" s="11">
        <f t="shared" si="310"/>
        <v>0</v>
      </c>
      <c r="T1628" s="20"/>
    </row>
    <row r="1629" spans="1:20" x14ac:dyDescent="0.25">
      <c r="A1629">
        <v>2021030902</v>
      </c>
      <c r="B1629">
        <v>3</v>
      </c>
      <c r="C1629" s="8">
        <v>0.52732999999999997</v>
      </c>
      <c r="D1629" s="6">
        <f t="shared" si="300"/>
        <v>79099.5</v>
      </c>
      <c r="E1629" s="60">
        <v>0.95035000000000003</v>
      </c>
      <c r="F1629" s="6">
        <f t="shared" si="309"/>
        <v>0</v>
      </c>
      <c r="G1629" s="7">
        <v>0.3543</v>
      </c>
      <c r="H1629" s="6">
        <f t="shared" si="301"/>
        <v>4428.75</v>
      </c>
      <c r="I1629" s="7">
        <v>0</v>
      </c>
      <c r="J1629" s="6">
        <f t="shared" si="302"/>
        <v>0</v>
      </c>
      <c r="K1629" s="20"/>
      <c r="L1629" s="6">
        <f t="shared" si="303"/>
        <v>64000</v>
      </c>
      <c r="M1629" s="6">
        <f t="shared" si="304"/>
        <v>4428.75</v>
      </c>
      <c r="N1629" s="6">
        <f t="shared" si="305"/>
        <v>0</v>
      </c>
      <c r="O1629" s="6">
        <f t="shared" si="306"/>
        <v>10670.75</v>
      </c>
      <c r="P1629" s="6">
        <f t="shared" si="311"/>
        <v>-1164.25</v>
      </c>
      <c r="Q1629" s="11">
        <f t="shared" si="307"/>
        <v>1350000</v>
      </c>
      <c r="R1629" s="11">
        <f t="shared" si="308"/>
        <v>10670.75</v>
      </c>
      <c r="S1629" s="11">
        <f t="shared" si="310"/>
        <v>0</v>
      </c>
      <c r="T1629" s="20"/>
    </row>
    <row r="1630" spans="1:20" x14ac:dyDescent="0.25">
      <c r="A1630">
        <v>2021030903</v>
      </c>
      <c r="B1630">
        <v>3</v>
      </c>
      <c r="C1630" s="8">
        <v>0.52532000000000001</v>
      </c>
      <c r="D1630" s="6">
        <f t="shared" si="300"/>
        <v>78798</v>
      </c>
      <c r="E1630" s="60">
        <v>0.94489000000000001</v>
      </c>
      <c r="F1630" s="6">
        <f t="shared" si="309"/>
        <v>0</v>
      </c>
      <c r="G1630" s="7">
        <v>0.37845000000000001</v>
      </c>
      <c r="H1630" s="6">
        <f t="shared" si="301"/>
        <v>4730.625</v>
      </c>
      <c r="I1630" s="7">
        <v>0</v>
      </c>
      <c r="J1630" s="6">
        <f t="shared" si="302"/>
        <v>0</v>
      </c>
      <c r="K1630" s="20"/>
      <c r="L1630" s="6">
        <f t="shared" si="303"/>
        <v>64000</v>
      </c>
      <c r="M1630" s="6">
        <f t="shared" si="304"/>
        <v>4730.625</v>
      </c>
      <c r="N1630" s="6">
        <f t="shared" si="305"/>
        <v>0</v>
      </c>
      <c r="O1630" s="6">
        <f t="shared" si="306"/>
        <v>10067.375</v>
      </c>
      <c r="P1630" s="6">
        <f t="shared" si="311"/>
        <v>-603.375</v>
      </c>
      <c r="Q1630" s="11">
        <f t="shared" si="307"/>
        <v>1350000</v>
      </c>
      <c r="R1630" s="11">
        <f t="shared" si="308"/>
        <v>10067.375</v>
      </c>
      <c r="S1630" s="11">
        <f t="shared" si="310"/>
        <v>0</v>
      </c>
      <c r="T1630" s="20"/>
    </row>
    <row r="1631" spans="1:20" x14ac:dyDescent="0.25">
      <c r="A1631">
        <v>2021030904</v>
      </c>
      <c r="B1631">
        <v>3</v>
      </c>
      <c r="C1631" s="8">
        <v>0.52797000000000005</v>
      </c>
      <c r="D1631" s="6">
        <f t="shared" si="300"/>
        <v>79195.500000000015</v>
      </c>
      <c r="E1631" s="60">
        <v>0.95003000000000004</v>
      </c>
      <c r="F1631" s="6">
        <f t="shared" si="309"/>
        <v>0</v>
      </c>
      <c r="G1631" s="7">
        <v>0.41465000000000002</v>
      </c>
      <c r="H1631" s="6">
        <f t="shared" si="301"/>
        <v>5183.125</v>
      </c>
      <c r="I1631" s="7">
        <v>0</v>
      </c>
      <c r="J1631" s="6">
        <f t="shared" si="302"/>
        <v>0</v>
      </c>
      <c r="K1631" s="20"/>
      <c r="L1631" s="6">
        <f t="shared" si="303"/>
        <v>64000</v>
      </c>
      <c r="M1631" s="6">
        <f t="shared" si="304"/>
        <v>5183.125</v>
      </c>
      <c r="N1631" s="6">
        <f t="shared" si="305"/>
        <v>0</v>
      </c>
      <c r="O1631" s="6">
        <f t="shared" si="306"/>
        <v>10012.375000000015</v>
      </c>
      <c r="P1631" s="6">
        <f t="shared" si="311"/>
        <v>-54.999999999985448</v>
      </c>
      <c r="Q1631" s="11">
        <f t="shared" si="307"/>
        <v>1350000</v>
      </c>
      <c r="R1631" s="11">
        <f t="shared" si="308"/>
        <v>10012.375000000015</v>
      </c>
      <c r="S1631" s="11">
        <f t="shared" si="310"/>
        <v>0</v>
      </c>
      <c r="T1631" s="20"/>
    </row>
    <row r="1632" spans="1:20" x14ac:dyDescent="0.25">
      <c r="A1632">
        <v>2021030905</v>
      </c>
      <c r="B1632">
        <v>3</v>
      </c>
      <c r="C1632" s="8">
        <v>0.54215000000000002</v>
      </c>
      <c r="D1632" s="6">
        <f t="shared" si="300"/>
        <v>81322.5</v>
      </c>
      <c r="E1632" s="60">
        <v>0.93376000000000003</v>
      </c>
      <c r="F1632" s="6">
        <f t="shared" si="309"/>
        <v>0</v>
      </c>
      <c r="G1632" s="7">
        <v>0.43625000000000003</v>
      </c>
      <c r="H1632" s="6">
        <f t="shared" si="301"/>
        <v>5453.125</v>
      </c>
      <c r="I1632" s="7">
        <v>0</v>
      </c>
      <c r="J1632" s="6">
        <f t="shared" si="302"/>
        <v>0</v>
      </c>
      <c r="K1632" s="20"/>
      <c r="L1632" s="6">
        <f t="shared" si="303"/>
        <v>64000</v>
      </c>
      <c r="M1632" s="6">
        <f t="shared" si="304"/>
        <v>5453.125</v>
      </c>
      <c r="N1632" s="6">
        <f t="shared" si="305"/>
        <v>0</v>
      </c>
      <c r="O1632" s="6">
        <f t="shared" si="306"/>
        <v>11869.375</v>
      </c>
      <c r="P1632" s="6">
        <f t="shared" si="311"/>
        <v>1856.9999999999854</v>
      </c>
      <c r="Q1632" s="11">
        <f t="shared" si="307"/>
        <v>1350000</v>
      </c>
      <c r="R1632" s="11">
        <f t="shared" si="308"/>
        <v>11869.375</v>
      </c>
      <c r="S1632" s="11">
        <f t="shared" si="310"/>
        <v>0</v>
      </c>
      <c r="T1632" s="20"/>
    </row>
    <row r="1633" spans="1:20" x14ac:dyDescent="0.25">
      <c r="A1633">
        <v>2021030906</v>
      </c>
      <c r="B1633">
        <v>3</v>
      </c>
      <c r="C1633" s="8">
        <v>0.57443</v>
      </c>
      <c r="D1633" s="6">
        <f t="shared" si="300"/>
        <v>86164.5</v>
      </c>
      <c r="E1633" s="60">
        <v>0.90819000000000005</v>
      </c>
      <c r="F1633" s="6">
        <f t="shared" si="309"/>
        <v>0</v>
      </c>
      <c r="G1633" s="7">
        <v>0.47260000000000002</v>
      </c>
      <c r="H1633" s="6">
        <f t="shared" si="301"/>
        <v>5907.5</v>
      </c>
      <c r="I1633" s="7">
        <v>0</v>
      </c>
      <c r="J1633" s="6">
        <f t="shared" si="302"/>
        <v>0</v>
      </c>
      <c r="K1633" s="20"/>
      <c r="L1633" s="6">
        <f t="shared" si="303"/>
        <v>64000</v>
      </c>
      <c r="M1633" s="6">
        <f t="shared" si="304"/>
        <v>5907.5</v>
      </c>
      <c r="N1633" s="6">
        <f t="shared" si="305"/>
        <v>0</v>
      </c>
      <c r="O1633" s="6">
        <f t="shared" si="306"/>
        <v>16257</v>
      </c>
      <c r="P1633" s="6">
        <f t="shared" si="311"/>
        <v>4387.625</v>
      </c>
      <c r="Q1633" s="11">
        <f t="shared" si="307"/>
        <v>1350000</v>
      </c>
      <c r="R1633" s="11">
        <f t="shared" si="308"/>
        <v>16257</v>
      </c>
      <c r="S1633" s="11">
        <f t="shared" si="310"/>
        <v>0</v>
      </c>
      <c r="T1633" s="20"/>
    </row>
    <row r="1634" spans="1:20" x14ac:dyDescent="0.25">
      <c r="A1634">
        <v>2021030907</v>
      </c>
      <c r="B1634">
        <v>3</v>
      </c>
      <c r="C1634" s="8">
        <v>0.61880999999999997</v>
      </c>
      <c r="D1634" s="6">
        <f t="shared" si="300"/>
        <v>92821.5</v>
      </c>
      <c r="E1634" s="60">
        <v>0.88095999999999997</v>
      </c>
      <c r="F1634" s="6">
        <f t="shared" si="309"/>
        <v>0</v>
      </c>
      <c r="G1634" s="7">
        <v>0.50463000000000002</v>
      </c>
      <c r="H1634" s="6">
        <f t="shared" si="301"/>
        <v>6307.875</v>
      </c>
      <c r="I1634" s="7">
        <v>0</v>
      </c>
      <c r="J1634" s="6">
        <f t="shared" si="302"/>
        <v>0</v>
      </c>
      <c r="K1634" s="20"/>
      <c r="L1634" s="6">
        <f t="shared" si="303"/>
        <v>64000</v>
      </c>
      <c r="M1634" s="6">
        <f t="shared" si="304"/>
        <v>6307.875</v>
      </c>
      <c r="N1634" s="6">
        <f t="shared" si="305"/>
        <v>0</v>
      </c>
      <c r="O1634" s="6">
        <f t="shared" si="306"/>
        <v>22513.625</v>
      </c>
      <c r="P1634" s="6">
        <f t="shared" si="311"/>
        <v>6256.625</v>
      </c>
      <c r="Q1634" s="11">
        <f t="shared" si="307"/>
        <v>1350000</v>
      </c>
      <c r="R1634" s="11">
        <f t="shared" si="308"/>
        <v>22513.625</v>
      </c>
      <c r="S1634" s="11">
        <f t="shared" si="310"/>
        <v>0</v>
      </c>
      <c r="T1634" s="20"/>
    </row>
    <row r="1635" spans="1:20" x14ac:dyDescent="0.25">
      <c r="A1635">
        <v>2021030908</v>
      </c>
      <c r="B1635">
        <v>3</v>
      </c>
      <c r="C1635" s="8">
        <v>0.63870000000000005</v>
      </c>
      <c r="D1635" s="6">
        <f t="shared" si="300"/>
        <v>95805</v>
      </c>
      <c r="E1635" s="60">
        <v>0.80959000000000003</v>
      </c>
      <c r="F1635" s="6">
        <f t="shared" si="309"/>
        <v>0</v>
      </c>
      <c r="G1635" s="7">
        <v>0.55161000000000004</v>
      </c>
      <c r="H1635" s="6">
        <f t="shared" si="301"/>
        <v>6895.1250000000009</v>
      </c>
      <c r="I1635" s="7">
        <v>4.7699999999999999E-2</v>
      </c>
      <c r="J1635" s="6">
        <f t="shared" si="302"/>
        <v>3816</v>
      </c>
      <c r="K1635" s="20"/>
      <c r="L1635" s="6">
        <f t="shared" si="303"/>
        <v>64000</v>
      </c>
      <c r="M1635" s="6">
        <f t="shared" si="304"/>
        <v>6895.1250000000009</v>
      </c>
      <c r="N1635" s="6">
        <f t="shared" si="305"/>
        <v>3816</v>
      </c>
      <c r="O1635" s="6">
        <f t="shared" si="306"/>
        <v>21093.875</v>
      </c>
      <c r="P1635" s="6">
        <f t="shared" si="311"/>
        <v>-1419.75</v>
      </c>
      <c r="Q1635" s="11">
        <f t="shared" si="307"/>
        <v>1350000</v>
      </c>
      <c r="R1635" s="11">
        <f t="shared" si="308"/>
        <v>21093.875</v>
      </c>
      <c r="S1635" s="11">
        <f t="shared" si="310"/>
        <v>0</v>
      </c>
      <c r="T1635" s="20"/>
    </row>
    <row r="1636" spans="1:20" x14ac:dyDescent="0.25">
      <c r="A1636">
        <v>2021030909</v>
      </c>
      <c r="B1636">
        <v>3</v>
      </c>
      <c r="C1636" s="8">
        <v>0.62533000000000005</v>
      </c>
      <c r="D1636" s="6">
        <f t="shared" si="300"/>
        <v>93799.500000000015</v>
      </c>
      <c r="E1636" s="60">
        <v>0.68125000000000002</v>
      </c>
      <c r="F1636" s="6">
        <f t="shared" si="309"/>
        <v>0</v>
      </c>
      <c r="G1636" s="7">
        <v>0.58767999999999998</v>
      </c>
      <c r="H1636" s="6">
        <f t="shared" si="301"/>
        <v>7346</v>
      </c>
      <c r="I1636" s="7">
        <v>0.18126</v>
      </c>
      <c r="J1636" s="6">
        <f t="shared" si="302"/>
        <v>14500.800000000001</v>
      </c>
      <c r="K1636" s="20"/>
      <c r="L1636" s="6">
        <f t="shared" si="303"/>
        <v>64000</v>
      </c>
      <c r="M1636" s="6">
        <f t="shared" si="304"/>
        <v>7346</v>
      </c>
      <c r="N1636" s="6">
        <f t="shared" si="305"/>
        <v>14500.800000000001</v>
      </c>
      <c r="O1636" s="6">
        <f t="shared" si="306"/>
        <v>7952.7000000000135</v>
      </c>
      <c r="P1636" s="6">
        <f t="shared" si="311"/>
        <v>-13141.174999999987</v>
      </c>
      <c r="Q1636" s="11">
        <f t="shared" si="307"/>
        <v>1350000</v>
      </c>
      <c r="R1636" s="11">
        <f t="shared" si="308"/>
        <v>7952.7000000000135</v>
      </c>
      <c r="S1636" s="11">
        <f t="shared" si="310"/>
        <v>0</v>
      </c>
      <c r="T1636" s="20"/>
    </row>
    <row r="1637" spans="1:20" x14ac:dyDescent="0.25">
      <c r="A1637">
        <v>2021030910</v>
      </c>
      <c r="B1637">
        <v>3</v>
      </c>
      <c r="C1637" s="8">
        <v>0.60043999999999997</v>
      </c>
      <c r="D1637" s="6">
        <f t="shared" si="300"/>
        <v>90066</v>
      </c>
      <c r="E1637" s="60">
        <v>0.59945999999999999</v>
      </c>
      <c r="F1637" s="6">
        <f t="shared" si="309"/>
        <v>0</v>
      </c>
      <c r="G1637" s="7">
        <v>0.58040999999999998</v>
      </c>
      <c r="H1637" s="6">
        <f t="shared" si="301"/>
        <v>7255.125</v>
      </c>
      <c r="I1637" s="7">
        <v>0.24342</v>
      </c>
      <c r="J1637" s="6">
        <f t="shared" si="302"/>
        <v>19473.599999999999</v>
      </c>
      <c r="K1637" s="20"/>
      <c r="L1637" s="6">
        <f t="shared" si="303"/>
        <v>64000</v>
      </c>
      <c r="M1637" s="6">
        <f t="shared" si="304"/>
        <v>7255.125</v>
      </c>
      <c r="N1637" s="6">
        <f t="shared" si="305"/>
        <v>18810.875</v>
      </c>
      <c r="O1637" s="6">
        <f t="shared" si="306"/>
        <v>0</v>
      </c>
      <c r="P1637" s="6">
        <f t="shared" si="311"/>
        <v>-7952.7000000000135</v>
      </c>
      <c r="Q1637" s="11">
        <f t="shared" si="307"/>
        <v>1350000</v>
      </c>
      <c r="R1637" s="11">
        <f t="shared" si="308"/>
        <v>0</v>
      </c>
      <c r="S1637" s="11">
        <f t="shared" si="310"/>
        <v>0</v>
      </c>
      <c r="T1637" s="20"/>
    </row>
    <row r="1638" spans="1:20" x14ac:dyDescent="0.25">
      <c r="A1638">
        <v>2021030911</v>
      </c>
      <c r="B1638">
        <v>3</v>
      </c>
      <c r="C1638" s="8">
        <v>0.58026</v>
      </c>
      <c r="D1638" s="6">
        <f t="shared" si="300"/>
        <v>87039</v>
      </c>
      <c r="E1638" s="60">
        <v>0.56730000000000003</v>
      </c>
      <c r="F1638" s="6">
        <f t="shared" si="309"/>
        <v>0</v>
      </c>
      <c r="G1638" s="7">
        <v>0.56349000000000005</v>
      </c>
      <c r="H1638" s="6">
        <f t="shared" si="301"/>
        <v>7043.6250000000009</v>
      </c>
      <c r="I1638" s="7">
        <v>0.32605000000000001</v>
      </c>
      <c r="J1638" s="6">
        <f t="shared" si="302"/>
        <v>26084</v>
      </c>
      <c r="K1638" s="20"/>
      <c r="L1638" s="6">
        <f t="shared" si="303"/>
        <v>64000</v>
      </c>
      <c r="M1638" s="6">
        <f t="shared" si="304"/>
        <v>7043.6250000000009</v>
      </c>
      <c r="N1638" s="6">
        <f t="shared" si="305"/>
        <v>15995.375</v>
      </c>
      <c r="O1638" s="6">
        <f t="shared" si="306"/>
        <v>0</v>
      </c>
      <c r="P1638" s="6">
        <f t="shared" si="311"/>
        <v>0</v>
      </c>
      <c r="Q1638" s="11">
        <f t="shared" si="307"/>
        <v>1350000</v>
      </c>
      <c r="R1638" s="11">
        <f t="shared" si="308"/>
        <v>0</v>
      </c>
      <c r="S1638" s="11">
        <f t="shared" si="310"/>
        <v>0</v>
      </c>
      <c r="T1638" s="20"/>
    </row>
    <row r="1639" spans="1:20" x14ac:dyDescent="0.25">
      <c r="A1639">
        <v>2021030912</v>
      </c>
      <c r="B1639">
        <v>3</v>
      </c>
      <c r="C1639" s="8">
        <v>0.56555999999999995</v>
      </c>
      <c r="D1639" s="6">
        <f t="shared" si="300"/>
        <v>84834</v>
      </c>
      <c r="E1639" s="60">
        <v>0.58565999999999996</v>
      </c>
      <c r="F1639" s="6">
        <f t="shared" si="309"/>
        <v>0</v>
      </c>
      <c r="G1639" s="7">
        <v>0.56245000000000001</v>
      </c>
      <c r="H1639" s="6">
        <f t="shared" si="301"/>
        <v>7030.625</v>
      </c>
      <c r="I1639" s="7">
        <v>0.36910999999999999</v>
      </c>
      <c r="J1639" s="6">
        <f t="shared" si="302"/>
        <v>29528.799999999999</v>
      </c>
      <c r="K1639" s="20"/>
      <c r="L1639" s="6">
        <f t="shared" si="303"/>
        <v>64000</v>
      </c>
      <c r="M1639" s="6">
        <f t="shared" si="304"/>
        <v>7030.625</v>
      </c>
      <c r="N1639" s="6">
        <f t="shared" si="305"/>
        <v>13803.375</v>
      </c>
      <c r="O1639" s="6">
        <f t="shared" si="306"/>
        <v>0</v>
      </c>
      <c r="P1639" s="6">
        <f t="shared" si="311"/>
        <v>0</v>
      </c>
      <c r="Q1639" s="11">
        <f t="shared" si="307"/>
        <v>1350000</v>
      </c>
      <c r="R1639" s="11">
        <f t="shared" si="308"/>
        <v>0</v>
      </c>
      <c r="S1639" s="11">
        <f t="shared" si="310"/>
        <v>0</v>
      </c>
      <c r="T1639" s="20"/>
    </row>
    <row r="1640" spans="1:20" x14ac:dyDescent="0.25">
      <c r="A1640">
        <v>2021030913</v>
      </c>
      <c r="B1640">
        <v>3</v>
      </c>
      <c r="C1640" s="8">
        <v>0.55649000000000004</v>
      </c>
      <c r="D1640" s="6">
        <f t="shared" si="300"/>
        <v>83473.5</v>
      </c>
      <c r="E1640" s="60">
        <v>0.53108</v>
      </c>
      <c r="F1640" s="6">
        <f t="shared" si="309"/>
        <v>0</v>
      </c>
      <c r="G1640" s="7">
        <v>0.56533999999999995</v>
      </c>
      <c r="H1640" s="6">
        <f t="shared" si="301"/>
        <v>7066.7499999999991</v>
      </c>
      <c r="I1640" s="7">
        <v>0.36893999999999999</v>
      </c>
      <c r="J1640" s="6">
        <f t="shared" si="302"/>
        <v>29515.200000000001</v>
      </c>
      <c r="K1640" s="20"/>
      <c r="L1640" s="6">
        <f t="shared" si="303"/>
        <v>64000</v>
      </c>
      <c r="M1640" s="6">
        <f t="shared" si="304"/>
        <v>7066.7499999999991</v>
      </c>
      <c r="N1640" s="6">
        <f t="shared" si="305"/>
        <v>12406.75</v>
      </c>
      <c r="O1640" s="6">
        <f t="shared" si="306"/>
        <v>0</v>
      </c>
      <c r="P1640" s="6">
        <f t="shared" si="311"/>
        <v>0</v>
      </c>
      <c r="Q1640" s="11">
        <f t="shared" si="307"/>
        <v>1350000</v>
      </c>
      <c r="R1640" s="11">
        <f t="shared" si="308"/>
        <v>0</v>
      </c>
      <c r="S1640" s="11">
        <f t="shared" si="310"/>
        <v>0</v>
      </c>
      <c r="T1640" s="20"/>
    </row>
    <row r="1641" spans="1:20" x14ac:dyDescent="0.25">
      <c r="A1641">
        <v>2021030914</v>
      </c>
      <c r="B1641">
        <v>3</v>
      </c>
      <c r="C1641" s="8">
        <v>0.54913000000000001</v>
      </c>
      <c r="D1641" s="6">
        <f t="shared" si="300"/>
        <v>82369.5</v>
      </c>
      <c r="E1641" s="60">
        <v>0.52156999999999998</v>
      </c>
      <c r="F1641" s="6">
        <f t="shared" si="309"/>
        <v>0</v>
      </c>
      <c r="G1641" s="7">
        <v>0.50961999999999996</v>
      </c>
      <c r="H1641" s="6">
        <f t="shared" si="301"/>
        <v>6370.2499999999991</v>
      </c>
      <c r="I1641" s="7">
        <v>0.35531000000000001</v>
      </c>
      <c r="J1641" s="6">
        <f t="shared" si="302"/>
        <v>28424.800000000003</v>
      </c>
      <c r="K1641" s="20"/>
      <c r="L1641" s="6">
        <f t="shared" si="303"/>
        <v>64000</v>
      </c>
      <c r="M1641" s="6">
        <f t="shared" si="304"/>
        <v>6370.2499999999991</v>
      </c>
      <c r="N1641" s="6">
        <f t="shared" si="305"/>
        <v>11999.25</v>
      </c>
      <c r="O1641" s="6">
        <f t="shared" si="306"/>
        <v>0</v>
      </c>
      <c r="P1641" s="6">
        <f t="shared" si="311"/>
        <v>0</v>
      </c>
      <c r="Q1641" s="11">
        <f t="shared" si="307"/>
        <v>1350000</v>
      </c>
      <c r="R1641" s="11">
        <f t="shared" si="308"/>
        <v>0</v>
      </c>
      <c r="S1641" s="11">
        <f t="shared" si="310"/>
        <v>0</v>
      </c>
      <c r="T1641" s="20"/>
    </row>
    <row r="1642" spans="1:20" x14ac:dyDescent="0.25">
      <c r="A1642">
        <v>2021030915</v>
      </c>
      <c r="B1642">
        <v>3</v>
      </c>
      <c r="C1642" s="8">
        <v>0.54256000000000004</v>
      </c>
      <c r="D1642" s="6">
        <f t="shared" si="300"/>
        <v>81384</v>
      </c>
      <c r="E1642" s="60">
        <v>0.50385000000000002</v>
      </c>
      <c r="F1642" s="6">
        <f t="shared" si="309"/>
        <v>0</v>
      </c>
      <c r="G1642" s="7">
        <v>0.51393</v>
      </c>
      <c r="H1642" s="6">
        <f t="shared" si="301"/>
        <v>6424.125</v>
      </c>
      <c r="I1642" s="7">
        <v>0.30818000000000001</v>
      </c>
      <c r="J1642" s="6">
        <f t="shared" si="302"/>
        <v>24654.400000000001</v>
      </c>
      <c r="K1642" s="20"/>
      <c r="L1642" s="6">
        <f t="shared" si="303"/>
        <v>64000</v>
      </c>
      <c r="M1642" s="6">
        <f t="shared" si="304"/>
        <v>6424.125</v>
      </c>
      <c r="N1642" s="6">
        <f t="shared" si="305"/>
        <v>10959.875</v>
      </c>
      <c r="O1642" s="6">
        <f t="shared" si="306"/>
        <v>0</v>
      </c>
      <c r="P1642" s="6">
        <f t="shared" si="311"/>
        <v>0</v>
      </c>
      <c r="Q1642" s="11">
        <f t="shared" si="307"/>
        <v>1350000</v>
      </c>
      <c r="R1642" s="11">
        <f t="shared" si="308"/>
        <v>0</v>
      </c>
      <c r="S1642" s="11">
        <f t="shared" si="310"/>
        <v>0</v>
      </c>
      <c r="T1642" s="20"/>
    </row>
    <row r="1643" spans="1:20" x14ac:dyDescent="0.25">
      <c r="A1643">
        <v>2021030916</v>
      </c>
      <c r="B1643">
        <v>3</v>
      </c>
      <c r="C1643" s="8">
        <v>0.53835999999999995</v>
      </c>
      <c r="D1643" s="6">
        <f t="shared" si="300"/>
        <v>80753.999999999985</v>
      </c>
      <c r="E1643" s="60">
        <v>0.46532000000000001</v>
      </c>
      <c r="F1643" s="6">
        <f t="shared" si="309"/>
        <v>0</v>
      </c>
      <c r="G1643" s="7">
        <v>0.51615999999999995</v>
      </c>
      <c r="H1643" s="6">
        <f t="shared" si="301"/>
        <v>6451.9999999999991</v>
      </c>
      <c r="I1643" s="7">
        <v>0.18751999999999999</v>
      </c>
      <c r="J1643" s="6">
        <f t="shared" si="302"/>
        <v>15001.599999999999</v>
      </c>
      <c r="K1643" s="20"/>
      <c r="L1643" s="6">
        <f t="shared" si="303"/>
        <v>64000</v>
      </c>
      <c r="M1643" s="6">
        <f t="shared" si="304"/>
        <v>6451.9999999999991</v>
      </c>
      <c r="N1643" s="6">
        <f t="shared" si="305"/>
        <v>10301.999999999985</v>
      </c>
      <c r="O1643" s="6">
        <f t="shared" si="306"/>
        <v>0</v>
      </c>
      <c r="P1643" s="6">
        <f t="shared" si="311"/>
        <v>0</v>
      </c>
      <c r="Q1643" s="11">
        <f t="shared" si="307"/>
        <v>1350000</v>
      </c>
      <c r="R1643" s="11">
        <f t="shared" si="308"/>
        <v>0</v>
      </c>
      <c r="S1643" s="11">
        <f t="shared" si="310"/>
        <v>0</v>
      </c>
      <c r="T1643" s="20"/>
    </row>
    <row r="1644" spans="1:20" x14ac:dyDescent="0.25">
      <c r="A1644">
        <v>2021030917</v>
      </c>
      <c r="B1644">
        <v>3</v>
      </c>
      <c r="C1644" s="8">
        <v>0.54107000000000005</v>
      </c>
      <c r="D1644" s="6">
        <f t="shared" si="300"/>
        <v>81160.500000000015</v>
      </c>
      <c r="E1644" s="60">
        <v>0.31342999999999999</v>
      </c>
      <c r="F1644" s="6">
        <f t="shared" si="309"/>
        <v>0</v>
      </c>
      <c r="G1644" s="7">
        <v>0.54398000000000002</v>
      </c>
      <c r="H1644" s="6">
        <f t="shared" si="301"/>
        <v>6799.75</v>
      </c>
      <c r="I1644" s="7">
        <v>6.615E-2</v>
      </c>
      <c r="J1644" s="6">
        <f t="shared" si="302"/>
        <v>5292</v>
      </c>
      <c r="K1644" s="20"/>
      <c r="L1644" s="6">
        <f t="shared" si="303"/>
        <v>64000</v>
      </c>
      <c r="M1644" s="6">
        <f t="shared" si="304"/>
        <v>6799.75</v>
      </c>
      <c r="N1644" s="6">
        <f t="shared" si="305"/>
        <v>5292</v>
      </c>
      <c r="O1644" s="6">
        <f t="shared" si="306"/>
        <v>5068.7500000000146</v>
      </c>
      <c r="P1644" s="6">
        <f t="shared" si="311"/>
        <v>5068.7500000000146</v>
      </c>
      <c r="Q1644" s="11">
        <f t="shared" si="307"/>
        <v>1350000</v>
      </c>
      <c r="R1644" s="11">
        <f t="shared" si="308"/>
        <v>5068.7500000000146</v>
      </c>
      <c r="S1644" s="11">
        <f t="shared" si="310"/>
        <v>0</v>
      </c>
      <c r="T1644" s="20"/>
    </row>
    <row r="1645" spans="1:20" x14ac:dyDescent="0.25">
      <c r="A1645">
        <v>2021030918</v>
      </c>
      <c r="B1645">
        <v>3</v>
      </c>
      <c r="C1645" s="8">
        <v>0.55489999999999995</v>
      </c>
      <c r="D1645" s="6">
        <f t="shared" si="300"/>
        <v>83234.999999999985</v>
      </c>
      <c r="E1645" s="60">
        <v>0.16324</v>
      </c>
      <c r="F1645" s="6">
        <f t="shared" si="309"/>
        <v>0</v>
      </c>
      <c r="G1645" s="7">
        <v>0.49925000000000003</v>
      </c>
      <c r="H1645" s="6">
        <f t="shared" si="301"/>
        <v>6240.625</v>
      </c>
      <c r="I1645" s="7">
        <v>2.8300000000000001E-3</v>
      </c>
      <c r="J1645" s="6">
        <f t="shared" si="302"/>
        <v>226.4</v>
      </c>
      <c r="K1645" s="20"/>
      <c r="L1645" s="6">
        <f t="shared" si="303"/>
        <v>64000</v>
      </c>
      <c r="M1645" s="6">
        <f t="shared" si="304"/>
        <v>6240.625</v>
      </c>
      <c r="N1645" s="6">
        <f t="shared" si="305"/>
        <v>226.4</v>
      </c>
      <c r="O1645" s="6">
        <f t="shared" si="306"/>
        <v>12767.974999999986</v>
      </c>
      <c r="P1645" s="6">
        <f t="shared" si="311"/>
        <v>7699.2249999999713</v>
      </c>
      <c r="Q1645" s="11">
        <f t="shared" si="307"/>
        <v>1350000</v>
      </c>
      <c r="R1645" s="11">
        <f t="shared" si="308"/>
        <v>12767.974999999986</v>
      </c>
      <c r="S1645" s="11">
        <f t="shared" si="310"/>
        <v>0</v>
      </c>
      <c r="T1645" s="20"/>
    </row>
    <row r="1646" spans="1:20" x14ac:dyDescent="0.25">
      <c r="A1646">
        <v>2021030919</v>
      </c>
      <c r="B1646">
        <v>3</v>
      </c>
      <c r="C1646" s="8">
        <v>0.57921999999999996</v>
      </c>
      <c r="D1646" s="6">
        <f t="shared" si="300"/>
        <v>86883</v>
      </c>
      <c r="E1646" s="60">
        <v>8.1299999999999997E-2</v>
      </c>
      <c r="F1646" s="6">
        <f t="shared" si="309"/>
        <v>0</v>
      </c>
      <c r="G1646" s="7">
        <v>0.49314999999999998</v>
      </c>
      <c r="H1646" s="6">
        <f t="shared" si="301"/>
        <v>6164.375</v>
      </c>
      <c r="I1646" s="7">
        <v>0</v>
      </c>
      <c r="J1646" s="6">
        <f t="shared" si="302"/>
        <v>0</v>
      </c>
      <c r="K1646" s="20"/>
      <c r="L1646" s="6">
        <f t="shared" si="303"/>
        <v>64000</v>
      </c>
      <c r="M1646" s="6">
        <f t="shared" si="304"/>
        <v>6164.375</v>
      </c>
      <c r="N1646" s="6">
        <f t="shared" si="305"/>
        <v>0</v>
      </c>
      <c r="O1646" s="6">
        <f t="shared" si="306"/>
        <v>16718.625</v>
      </c>
      <c r="P1646" s="6">
        <f t="shared" si="311"/>
        <v>3950.6500000000142</v>
      </c>
      <c r="Q1646" s="11">
        <f t="shared" si="307"/>
        <v>1350000</v>
      </c>
      <c r="R1646" s="11">
        <f t="shared" si="308"/>
        <v>16718.625</v>
      </c>
      <c r="S1646" s="11">
        <f t="shared" si="310"/>
        <v>0</v>
      </c>
      <c r="T1646" s="20"/>
    </row>
    <row r="1647" spans="1:20" x14ac:dyDescent="0.25">
      <c r="A1647">
        <v>2021030920</v>
      </c>
      <c r="B1647">
        <v>3</v>
      </c>
      <c r="C1647" s="8">
        <v>0.59060999999999997</v>
      </c>
      <c r="D1647" s="6">
        <f t="shared" si="300"/>
        <v>88591.5</v>
      </c>
      <c r="E1647" s="60">
        <v>6.0319999999999999E-2</v>
      </c>
      <c r="F1647" s="6">
        <f t="shared" si="309"/>
        <v>0</v>
      </c>
      <c r="G1647" s="7">
        <v>0.48229</v>
      </c>
      <c r="H1647" s="6">
        <f t="shared" si="301"/>
        <v>6028.625</v>
      </c>
      <c r="I1647" s="7">
        <v>0</v>
      </c>
      <c r="J1647" s="6">
        <f t="shared" si="302"/>
        <v>0</v>
      </c>
      <c r="K1647" s="20"/>
      <c r="L1647" s="6">
        <f t="shared" si="303"/>
        <v>64000</v>
      </c>
      <c r="M1647" s="6">
        <f t="shared" si="304"/>
        <v>6028.625</v>
      </c>
      <c r="N1647" s="6">
        <f t="shared" si="305"/>
        <v>0</v>
      </c>
      <c r="O1647" s="6">
        <f t="shared" si="306"/>
        <v>18562.875</v>
      </c>
      <c r="P1647" s="6">
        <f t="shared" si="311"/>
        <v>1844.25</v>
      </c>
      <c r="Q1647" s="11">
        <f t="shared" si="307"/>
        <v>1350000</v>
      </c>
      <c r="R1647" s="11">
        <f t="shared" si="308"/>
        <v>18562.875</v>
      </c>
      <c r="S1647" s="11">
        <f t="shared" si="310"/>
        <v>0</v>
      </c>
      <c r="T1647" s="20"/>
    </row>
    <row r="1648" spans="1:20" x14ac:dyDescent="0.25">
      <c r="A1648">
        <v>2021030921</v>
      </c>
      <c r="B1648">
        <v>3</v>
      </c>
      <c r="C1648" s="8">
        <v>0.57967999999999997</v>
      </c>
      <c r="D1648" s="6">
        <f t="shared" si="300"/>
        <v>86952</v>
      </c>
      <c r="E1648" s="60">
        <v>8.8179999999999994E-2</v>
      </c>
      <c r="F1648" s="6">
        <f t="shared" si="309"/>
        <v>0</v>
      </c>
      <c r="G1648" s="7">
        <v>0.52408999999999994</v>
      </c>
      <c r="H1648" s="6">
        <f t="shared" si="301"/>
        <v>6551.1249999999991</v>
      </c>
      <c r="I1648" s="7">
        <v>0</v>
      </c>
      <c r="J1648" s="6">
        <f t="shared" si="302"/>
        <v>0</v>
      </c>
      <c r="K1648" s="20"/>
      <c r="L1648" s="6">
        <f t="shared" si="303"/>
        <v>64000</v>
      </c>
      <c r="M1648" s="6">
        <f t="shared" si="304"/>
        <v>6551.1249999999991</v>
      </c>
      <c r="N1648" s="6">
        <f t="shared" si="305"/>
        <v>0</v>
      </c>
      <c r="O1648" s="6">
        <f t="shared" si="306"/>
        <v>16400.875</v>
      </c>
      <c r="P1648" s="6">
        <f t="shared" si="311"/>
        <v>-2162</v>
      </c>
      <c r="Q1648" s="11">
        <f t="shared" si="307"/>
        <v>1350000</v>
      </c>
      <c r="R1648" s="11">
        <f t="shared" si="308"/>
        <v>16400.875</v>
      </c>
      <c r="S1648" s="11">
        <f t="shared" si="310"/>
        <v>0</v>
      </c>
      <c r="T1648" s="20"/>
    </row>
    <row r="1649" spans="1:20" x14ac:dyDescent="0.25">
      <c r="A1649">
        <v>2021030922</v>
      </c>
      <c r="B1649">
        <v>3</v>
      </c>
      <c r="C1649" s="8">
        <v>0.56020000000000003</v>
      </c>
      <c r="D1649" s="6">
        <f t="shared" si="300"/>
        <v>84030</v>
      </c>
      <c r="E1649" s="60">
        <v>0.11013000000000001</v>
      </c>
      <c r="F1649" s="6">
        <f t="shared" si="309"/>
        <v>0</v>
      </c>
      <c r="G1649" s="7">
        <v>0.52447999999999995</v>
      </c>
      <c r="H1649" s="6">
        <f t="shared" si="301"/>
        <v>6555.9999999999991</v>
      </c>
      <c r="I1649" s="7">
        <v>0</v>
      </c>
      <c r="J1649" s="6">
        <f t="shared" si="302"/>
        <v>0</v>
      </c>
      <c r="K1649" s="20"/>
      <c r="L1649" s="6">
        <f t="shared" si="303"/>
        <v>64000</v>
      </c>
      <c r="M1649" s="6">
        <f t="shared" si="304"/>
        <v>6555.9999999999991</v>
      </c>
      <c r="N1649" s="6">
        <f t="shared" si="305"/>
        <v>0</v>
      </c>
      <c r="O1649" s="6">
        <f t="shared" si="306"/>
        <v>13474</v>
      </c>
      <c r="P1649" s="6">
        <f t="shared" si="311"/>
        <v>-2926.875</v>
      </c>
      <c r="Q1649" s="11">
        <f t="shared" si="307"/>
        <v>1350000</v>
      </c>
      <c r="R1649" s="11">
        <f t="shared" si="308"/>
        <v>13474</v>
      </c>
      <c r="S1649" s="11">
        <f t="shared" si="310"/>
        <v>0</v>
      </c>
      <c r="T1649" s="20"/>
    </row>
    <row r="1650" spans="1:20" x14ac:dyDescent="0.25">
      <c r="A1650">
        <v>2021030923</v>
      </c>
      <c r="B1650">
        <v>3</v>
      </c>
      <c r="C1650" s="8">
        <v>0.53341000000000005</v>
      </c>
      <c r="D1650" s="6">
        <f t="shared" si="300"/>
        <v>80011.500000000015</v>
      </c>
      <c r="E1650" s="60">
        <v>0.1043</v>
      </c>
      <c r="F1650" s="6">
        <f t="shared" si="309"/>
        <v>0</v>
      </c>
      <c r="G1650" s="7">
        <v>0.56899</v>
      </c>
      <c r="H1650" s="6">
        <f t="shared" si="301"/>
        <v>7112.375</v>
      </c>
      <c r="I1650" s="7">
        <v>0</v>
      </c>
      <c r="J1650" s="6">
        <f t="shared" si="302"/>
        <v>0</v>
      </c>
      <c r="K1650" s="20"/>
      <c r="L1650" s="6">
        <f t="shared" si="303"/>
        <v>64000</v>
      </c>
      <c r="M1650" s="6">
        <f t="shared" si="304"/>
        <v>7112.375</v>
      </c>
      <c r="N1650" s="6">
        <f t="shared" si="305"/>
        <v>0</v>
      </c>
      <c r="O1650" s="6">
        <f t="shared" si="306"/>
        <v>8899.1250000000146</v>
      </c>
      <c r="P1650" s="6">
        <f t="shared" si="311"/>
        <v>-4574.8749999999854</v>
      </c>
      <c r="Q1650" s="11">
        <f t="shared" si="307"/>
        <v>1350000</v>
      </c>
      <c r="R1650" s="11">
        <f t="shared" si="308"/>
        <v>8899.1250000000146</v>
      </c>
      <c r="S1650" s="11">
        <f t="shared" si="310"/>
        <v>0</v>
      </c>
      <c r="T1650" s="20"/>
    </row>
    <row r="1651" spans="1:20" x14ac:dyDescent="0.25">
      <c r="A1651">
        <v>2021030924</v>
      </c>
      <c r="B1651">
        <v>3</v>
      </c>
      <c r="C1651" s="8">
        <v>0.50960000000000005</v>
      </c>
      <c r="D1651" s="6">
        <f t="shared" si="300"/>
        <v>76440.000000000015</v>
      </c>
      <c r="E1651" s="60">
        <v>8.2769999999999996E-2</v>
      </c>
      <c r="F1651" s="6">
        <f t="shared" si="309"/>
        <v>0</v>
      </c>
      <c r="G1651" s="7">
        <v>0.54574</v>
      </c>
      <c r="H1651" s="6">
        <f t="shared" si="301"/>
        <v>6821.75</v>
      </c>
      <c r="I1651" s="7">
        <v>0</v>
      </c>
      <c r="J1651" s="6">
        <f t="shared" si="302"/>
        <v>0</v>
      </c>
      <c r="K1651" s="20"/>
      <c r="L1651" s="6">
        <f t="shared" si="303"/>
        <v>64000</v>
      </c>
      <c r="M1651" s="6">
        <f t="shared" si="304"/>
        <v>6821.75</v>
      </c>
      <c r="N1651" s="6">
        <f t="shared" si="305"/>
        <v>0</v>
      </c>
      <c r="O1651" s="6">
        <f t="shared" si="306"/>
        <v>5618.2500000000146</v>
      </c>
      <c r="P1651" s="6">
        <f t="shared" si="311"/>
        <v>-3280.875</v>
      </c>
      <c r="Q1651" s="11">
        <f t="shared" si="307"/>
        <v>1350000</v>
      </c>
      <c r="R1651" s="11">
        <f t="shared" si="308"/>
        <v>5618.2500000000146</v>
      </c>
      <c r="S1651" s="11">
        <f t="shared" si="310"/>
        <v>0</v>
      </c>
      <c r="T1651" s="20"/>
    </row>
    <row r="1652" spans="1:20" x14ac:dyDescent="0.25">
      <c r="A1652">
        <v>2021031001</v>
      </c>
      <c r="B1652">
        <v>4</v>
      </c>
      <c r="C1652" s="8">
        <v>0.49229000000000001</v>
      </c>
      <c r="D1652" s="6">
        <f t="shared" si="300"/>
        <v>73843.5</v>
      </c>
      <c r="E1652" s="60">
        <v>0.11126</v>
      </c>
      <c r="F1652" s="6">
        <f t="shared" si="309"/>
        <v>0</v>
      </c>
      <c r="G1652" s="7">
        <v>0.58967999999999998</v>
      </c>
      <c r="H1652" s="6">
        <f t="shared" si="301"/>
        <v>7371</v>
      </c>
      <c r="I1652" s="7">
        <v>0</v>
      </c>
      <c r="J1652" s="6">
        <f t="shared" si="302"/>
        <v>0</v>
      </c>
      <c r="K1652" s="20"/>
      <c r="L1652" s="6">
        <f t="shared" si="303"/>
        <v>64000</v>
      </c>
      <c r="M1652" s="6">
        <f t="shared" si="304"/>
        <v>7371</v>
      </c>
      <c r="N1652" s="6">
        <f t="shared" si="305"/>
        <v>0</v>
      </c>
      <c r="O1652" s="6">
        <f t="shared" si="306"/>
        <v>2472.5</v>
      </c>
      <c r="P1652" s="6">
        <f t="shared" si="311"/>
        <v>-3145.7500000000146</v>
      </c>
      <c r="Q1652" s="11">
        <f t="shared" si="307"/>
        <v>1350000</v>
      </c>
      <c r="R1652" s="11">
        <f t="shared" si="308"/>
        <v>2472.5</v>
      </c>
      <c r="S1652" s="11">
        <f t="shared" si="310"/>
        <v>0</v>
      </c>
      <c r="T1652" s="20"/>
    </row>
    <row r="1653" spans="1:20" x14ac:dyDescent="0.25">
      <c r="A1653">
        <v>2021031002</v>
      </c>
      <c r="B1653">
        <v>4</v>
      </c>
      <c r="C1653" s="8">
        <v>0.48568</v>
      </c>
      <c r="D1653" s="6">
        <f t="shared" si="300"/>
        <v>72852</v>
      </c>
      <c r="E1653" s="60">
        <v>0.16381000000000001</v>
      </c>
      <c r="F1653" s="6">
        <f t="shared" si="309"/>
        <v>0</v>
      </c>
      <c r="G1653" s="7">
        <v>0.63875999999999999</v>
      </c>
      <c r="H1653" s="6">
        <f t="shared" si="301"/>
        <v>7984.5</v>
      </c>
      <c r="I1653" s="7">
        <v>0</v>
      </c>
      <c r="J1653" s="6">
        <f t="shared" si="302"/>
        <v>0</v>
      </c>
      <c r="K1653" s="20"/>
      <c r="L1653" s="6">
        <f t="shared" si="303"/>
        <v>64000</v>
      </c>
      <c r="M1653" s="6">
        <f t="shared" si="304"/>
        <v>7984.5</v>
      </c>
      <c r="N1653" s="6">
        <f t="shared" si="305"/>
        <v>0</v>
      </c>
      <c r="O1653" s="6">
        <f t="shared" si="306"/>
        <v>867.5</v>
      </c>
      <c r="P1653" s="6">
        <f t="shared" si="311"/>
        <v>-1605</v>
      </c>
      <c r="Q1653" s="11">
        <f t="shared" si="307"/>
        <v>1350000</v>
      </c>
      <c r="R1653" s="11">
        <f t="shared" si="308"/>
        <v>867.5</v>
      </c>
      <c r="S1653" s="11">
        <f t="shared" si="310"/>
        <v>0</v>
      </c>
      <c r="T1653" s="20"/>
    </row>
    <row r="1654" spans="1:20" x14ac:dyDescent="0.25">
      <c r="A1654">
        <v>2021031003</v>
      </c>
      <c r="B1654">
        <v>4</v>
      </c>
      <c r="C1654" s="8">
        <v>0.48453000000000002</v>
      </c>
      <c r="D1654" s="6">
        <f t="shared" si="300"/>
        <v>72679.5</v>
      </c>
      <c r="E1654" s="60">
        <v>0.18720000000000001</v>
      </c>
      <c r="F1654" s="6">
        <f t="shared" si="309"/>
        <v>0</v>
      </c>
      <c r="G1654" s="7">
        <v>0.60387000000000002</v>
      </c>
      <c r="H1654" s="6">
        <f t="shared" si="301"/>
        <v>7548.375</v>
      </c>
      <c r="I1654" s="7">
        <v>0</v>
      </c>
      <c r="J1654" s="6">
        <f t="shared" si="302"/>
        <v>0</v>
      </c>
      <c r="K1654" s="20"/>
      <c r="L1654" s="6">
        <f t="shared" si="303"/>
        <v>64000</v>
      </c>
      <c r="M1654" s="6">
        <f t="shared" si="304"/>
        <v>7548.375</v>
      </c>
      <c r="N1654" s="6">
        <f t="shared" si="305"/>
        <v>0</v>
      </c>
      <c r="O1654" s="6">
        <f t="shared" si="306"/>
        <v>1131.125</v>
      </c>
      <c r="P1654" s="6">
        <f t="shared" si="311"/>
        <v>263.625</v>
      </c>
      <c r="Q1654" s="11">
        <f t="shared" si="307"/>
        <v>1350000</v>
      </c>
      <c r="R1654" s="11">
        <f t="shared" si="308"/>
        <v>1131.125</v>
      </c>
      <c r="S1654" s="11">
        <f t="shared" si="310"/>
        <v>0</v>
      </c>
      <c r="T1654" s="20"/>
    </row>
    <row r="1655" spans="1:20" x14ac:dyDescent="0.25">
      <c r="A1655">
        <v>2021031004</v>
      </c>
      <c r="B1655">
        <v>4</v>
      </c>
      <c r="C1655" s="8">
        <v>0.48943999999999999</v>
      </c>
      <c r="D1655" s="6">
        <f t="shared" si="300"/>
        <v>73416</v>
      </c>
      <c r="E1655" s="60">
        <v>0.27667000000000003</v>
      </c>
      <c r="F1655" s="6">
        <f t="shared" si="309"/>
        <v>0</v>
      </c>
      <c r="G1655" s="7">
        <v>0.55764999999999998</v>
      </c>
      <c r="H1655" s="6">
        <f t="shared" si="301"/>
        <v>6970.625</v>
      </c>
      <c r="I1655" s="7">
        <v>0</v>
      </c>
      <c r="J1655" s="6">
        <f t="shared" si="302"/>
        <v>0</v>
      </c>
      <c r="K1655" s="20"/>
      <c r="L1655" s="6">
        <f t="shared" si="303"/>
        <v>64000</v>
      </c>
      <c r="M1655" s="6">
        <f t="shared" si="304"/>
        <v>6970.625</v>
      </c>
      <c r="N1655" s="6">
        <f t="shared" si="305"/>
        <v>0</v>
      </c>
      <c r="O1655" s="6">
        <f t="shared" si="306"/>
        <v>2445.375</v>
      </c>
      <c r="P1655" s="6">
        <f t="shared" si="311"/>
        <v>1314.25</v>
      </c>
      <c r="Q1655" s="11">
        <f t="shared" si="307"/>
        <v>1350000</v>
      </c>
      <c r="R1655" s="11">
        <f t="shared" si="308"/>
        <v>2445.375</v>
      </c>
      <c r="S1655" s="11">
        <f t="shared" si="310"/>
        <v>0</v>
      </c>
      <c r="T1655" s="20"/>
    </row>
    <row r="1656" spans="1:20" x14ac:dyDescent="0.25">
      <c r="A1656">
        <v>2021031005</v>
      </c>
      <c r="B1656">
        <v>4</v>
      </c>
      <c r="C1656" s="8">
        <v>0.50341999999999998</v>
      </c>
      <c r="D1656" s="6">
        <f t="shared" si="300"/>
        <v>75513</v>
      </c>
      <c r="E1656" s="60">
        <v>0.41311999999999999</v>
      </c>
      <c r="F1656" s="6">
        <f t="shared" si="309"/>
        <v>0</v>
      </c>
      <c r="G1656" s="7">
        <v>0.52830999999999995</v>
      </c>
      <c r="H1656" s="6">
        <f t="shared" si="301"/>
        <v>6603.8749999999991</v>
      </c>
      <c r="I1656" s="7">
        <v>0</v>
      </c>
      <c r="J1656" s="6">
        <f t="shared" si="302"/>
        <v>0</v>
      </c>
      <c r="K1656" s="20"/>
      <c r="L1656" s="6">
        <f t="shared" si="303"/>
        <v>64000</v>
      </c>
      <c r="M1656" s="6">
        <f t="shared" si="304"/>
        <v>6603.8749999999991</v>
      </c>
      <c r="N1656" s="6">
        <f t="shared" si="305"/>
        <v>0</v>
      </c>
      <c r="O1656" s="6">
        <f t="shared" si="306"/>
        <v>4909.1250000000009</v>
      </c>
      <c r="P1656" s="6">
        <f t="shared" si="311"/>
        <v>2463.7500000000009</v>
      </c>
      <c r="Q1656" s="11">
        <f t="shared" si="307"/>
        <v>1350000</v>
      </c>
      <c r="R1656" s="11">
        <f t="shared" si="308"/>
        <v>4909.1250000000009</v>
      </c>
      <c r="S1656" s="11">
        <f t="shared" si="310"/>
        <v>0</v>
      </c>
      <c r="T1656" s="20"/>
    </row>
    <row r="1657" spans="1:20" x14ac:dyDescent="0.25">
      <c r="A1657">
        <v>2021031006</v>
      </c>
      <c r="B1657">
        <v>4</v>
      </c>
      <c r="C1657" s="8">
        <v>0.53535999999999995</v>
      </c>
      <c r="D1657" s="6">
        <f t="shared" si="300"/>
        <v>80303.999999999985</v>
      </c>
      <c r="E1657" s="60">
        <v>0.58152000000000004</v>
      </c>
      <c r="F1657" s="6">
        <f t="shared" si="309"/>
        <v>0</v>
      </c>
      <c r="G1657" s="7">
        <v>0.47047</v>
      </c>
      <c r="H1657" s="6">
        <f t="shared" si="301"/>
        <v>5880.875</v>
      </c>
      <c r="I1657" s="7">
        <v>0</v>
      </c>
      <c r="J1657" s="6">
        <f t="shared" si="302"/>
        <v>0</v>
      </c>
      <c r="K1657" s="20"/>
      <c r="L1657" s="6">
        <f t="shared" si="303"/>
        <v>64000</v>
      </c>
      <c r="M1657" s="6">
        <f t="shared" si="304"/>
        <v>5880.875</v>
      </c>
      <c r="N1657" s="6">
        <f t="shared" si="305"/>
        <v>0</v>
      </c>
      <c r="O1657" s="6">
        <f t="shared" si="306"/>
        <v>10423.124999999985</v>
      </c>
      <c r="P1657" s="6">
        <f t="shared" si="311"/>
        <v>5513.9999999999845</v>
      </c>
      <c r="Q1657" s="11">
        <f t="shared" si="307"/>
        <v>1350000</v>
      </c>
      <c r="R1657" s="11">
        <f t="shared" si="308"/>
        <v>10423.124999999985</v>
      </c>
      <c r="S1657" s="11">
        <f t="shared" si="310"/>
        <v>0</v>
      </c>
      <c r="T1657" s="20"/>
    </row>
    <row r="1658" spans="1:20" x14ac:dyDescent="0.25">
      <c r="A1658">
        <v>2021031007</v>
      </c>
      <c r="B1658">
        <v>4</v>
      </c>
      <c r="C1658" s="8">
        <v>0.57987</v>
      </c>
      <c r="D1658" s="6">
        <f t="shared" si="300"/>
        <v>86980.5</v>
      </c>
      <c r="E1658" s="60">
        <v>0.65669999999999995</v>
      </c>
      <c r="F1658" s="6">
        <f t="shared" si="309"/>
        <v>0</v>
      </c>
      <c r="G1658" s="7">
        <v>0.49043999999999999</v>
      </c>
      <c r="H1658" s="6">
        <f t="shared" si="301"/>
        <v>6130.5</v>
      </c>
      <c r="I1658" s="7">
        <v>3.0699999999999998E-3</v>
      </c>
      <c r="J1658" s="6">
        <f t="shared" si="302"/>
        <v>245.6</v>
      </c>
      <c r="K1658" s="20"/>
      <c r="L1658" s="6">
        <f t="shared" si="303"/>
        <v>64000</v>
      </c>
      <c r="M1658" s="6">
        <f t="shared" si="304"/>
        <v>6130.5</v>
      </c>
      <c r="N1658" s="6">
        <f t="shared" si="305"/>
        <v>245.6</v>
      </c>
      <c r="O1658" s="6">
        <f t="shared" si="306"/>
        <v>16604.400000000001</v>
      </c>
      <c r="P1658" s="6">
        <f t="shared" si="311"/>
        <v>6181.275000000016</v>
      </c>
      <c r="Q1658" s="11">
        <f t="shared" si="307"/>
        <v>1350000</v>
      </c>
      <c r="R1658" s="11">
        <f t="shared" si="308"/>
        <v>16604.400000000001</v>
      </c>
      <c r="S1658" s="11">
        <f t="shared" si="310"/>
        <v>0</v>
      </c>
      <c r="T1658" s="20"/>
    </row>
    <row r="1659" spans="1:20" x14ac:dyDescent="0.25">
      <c r="A1659">
        <v>2021031008</v>
      </c>
      <c r="B1659">
        <v>4</v>
      </c>
      <c r="C1659" s="8">
        <v>0.59989000000000003</v>
      </c>
      <c r="D1659" s="6">
        <f t="shared" si="300"/>
        <v>89983.5</v>
      </c>
      <c r="E1659" s="60">
        <v>0.68745000000000001</v>
      </c>
      <c r="F1659" s="6">
        <f t="shared" si="309"/>
        <v>0</v>
      </c>
      <c r="G1659" s="7">
        <v>0.42716999999999999</v>
      </c>
      <c r="H1659" s="6">
        <f t="shared" si="301"/>
        <v>5339.625</v>
      </c>
      <c r="I1659" s="7">
        <v>0.13508999999999999</v>
      </c>
      <c r="J1659" s="6">
        <f t="shared" si="302"/>
        <v>10807.199999999999</v>
      </c>
      <c r="K1659" s="20"/>
      <c r="L1659" s="6">
        <f t="shared" si="303"/>
        <v>64000</v>
      </c>
      <c r="M1659" s="6">
        <f t="shared" si="304"/>
        <v>5339.625</v>
      </c>
      <c r="N1659" s="6">
        <f t="shared" si="305"/>
        <v>10807.199999999999</v>
      </c>
      <c r="O1659" s="6">
        <f t="shared" si="306"/>
        <v>9836.6750000000011</v>
      </c>
      <c r="P1659" s="6">
        <f t="shared" si="311"/>
        <v>-6767.7250000000004</v>
      </c>
      <c r="Q1659" s="11">
        <f t="shared" si="307"/>
        <v>1350000</v>
      </c>
      <c r="R1659" s="11">
        <f t="shared" si="308"/>
        <v>9836.6750000000011</v>
      </c>
      <c r="S1659" s="11">
        <f t="shared" si="310"/>
        <v>0</v>
      </c>
      <c r="T1659" s="20"/>
    </row>
    <row r="1660" spans="1:20" x14ac:dyDescent="0.25">
      <c r="A1660">
        <v>2021031009</v>
      </c>
      <c r="B1660">
        <v>4</v>
      </c>
      <c r="C1660" s="8">
        <v>0.58994000000000002</v>
      </c>
      <c r="D1660" s="6">
        <f t="shared" si="300"/>
        <v>88491</v>
      </c>
      <c r="E1660" s="60">
        <v>0.65493999999999997</v>
      </c>
      <c r="F1660" s="6">
        <f t="shared" si="309"/>
        <v>0</v>
      </c>
      <c r="G1660" s="7">
        <v>0.33341999999999999</v>
      </c>
      <c r="H1660" s="6">
        <f t="shared" si="301"/>
        <v>4167.75</v>
      </c>
      <c r="I1660" s="7">
        <v>0.43131999999999998</v>
      </c>
      <c r="J1660" s="6">
        <f t="shared" si="302"/>
        <v>34505.599999999999</v>
      </c>
      <c r="K1660" s="20"/>
      <c r="L1660" s="6">
        <f t="shared" si="303"/>
        <v>64000</v>
      </c>
      <c r="M1660" s="6">
        <f t="shared" si="304"/>
        <v>4167.75</v>
      </c>
      <c r="N1660" s="6">
        <f t="shared" si="305"/>
        <v>20323.25</v>
      </c>
      <c r="O1660" s="6">
        <f t="shared" si="306"/>
        <v>0</v>
      </c>
      <c r="P1660" s="6">
        <f t="shared" si="311"/>
        <v>-9836.6750000000011</v>
      </c>
      <c r="Q1660" s="11">
        <f t="shared" si="307"/>
        <v>1350000</v>
      </c>
      <c r="R1660" s="11">
        <f t="shared" si="308"/>
        <v>0</v>
      </c>
      <c r="S1660" s="11">
        <f t="shared" si="310"/>
        <v>0</v>
      </c>
      <c r="T1660" s="20"/>
    </row>
    <row r="1661" spans="1:20" x14ac:dyDescent="0.25">
      <c r="A1661">
        <v>2021031010</v>
      </c>
      <c r="B1661">
        <v>4</v>
      </c>
      <c r="C1661" s="8">
        <v>0.57293000000000005</v>
      </c>
      <c r="D1661" s="6">
        <f t="shared" si="300"/>
        <v>85939.500000000015</v>
      </c>
      <c r="E1661" s="60">
        <v>0.57047000000000003</v>
      </c>
      <c r="F1661" s="6">
        <f t="shared" si="309"/>
        <v>0</v>
      </c>
      <c r="G1661" s="7">
        <v>0.30285000000000001</v>
      </c>
      <c r="H1661" s="6">
        <f t="shared" si="301"/>
        <v>3785.625</v>
      </c>
      <c r="I1661" s="7">
        <v>0.55545999999999995</v>
      </c>
      <c r="J1661" s="6">
        <f t="shared" si="302"/>
        <v>44436.799999999996</v>
      </c>
      <c r="K1661" s="20"/>
      <c r="L1661" s="6">
        <f t="shared" si="303"/>
        <v>64000</v>
      </c>
      <c r="M1661" s="6">
        <f t="shared" si="304"/>
        <v>3785.625</v>
      </c>
      <c r="N1661" s="6">
        <f t="shared" si="305"/>
        <v>18153.875000000015</v>
      </c>
      <c r="O1661" s="6">
        <f t="shared" si="306"/>
        <v>0</v>
      </c>
      <c r="P1661" s="6">
        <f t="shared" si="311"/>
        <v>0</v>
      </c>
      <c r="Q1661" s="11">
        <f t="shared" si="307"/>
        <v>1350000</v>
      </c>
      <c r="R1661" s="11">
        <f t="shared" si="308"/>
        <v>0</v>
      </c>
      <c r="S1661" s="11">
        <f t="shared" si="310"/>
        <v>0</v>
      </c>
      <c r="T1661" s="20"/>
    </row>
    <row r="1662" spans="1:20" x14ac:dyDescent="0.25">
      <c r="A1662">
        <v>2021031011</v>
      </c>
      <c r="B1662">
        <v>4</v>
      </c>
      <c r="C1662" s="8">
        <v>0.55871000000000004</v>
      </c>
      <c r="D1662" s="6">
        <f t="shared" si="300"/>
        <v>83806.5</v>
      </c>
      <c r="E1662" s="60">
        <v>0.50863000000000003</v>
      </c>
      <c r="F1662" s="6">
        <f t="shared" si="309"/>
        <v>0</v>
      </c>
      <c r="G1662" s="7">
        <v>0.29020000000000001</v>
      </c>
      <c r="H1662" s="6">
        <f t="shared" si="301"/>
        <v>3627.5</v>
      </c>
      <c r="I1662" s="7">
        <v>0.56403999999999999</v>
      </c>
      <c r="J1662" s="6">
        <f t="shared" si="302"/>
        <v>45123.199999999997</v>
      </c>
      <c r="K1662" s="20"/>
      <c r="L1662" s="6">
        <f t="shared" si="303"/>
        <v>64000</v>
      </c>
      <c r="M1662" s="6">
        <f t="shared" si="304"/>
        <v>3627.5</v>
      </c>
      <c r="N1662" s="6">
        <f t="shared" si="305"/>
        <v>16179</v>
      </c>
      <c r="O1662" s="6">
        <f t="shared" si="306"/>
        <v>0</v>
      </c>
      <c r="P1662" s="6">
        <f t="shared" si="311"/>
        <v>0</v>
      </c>
      <c r="Q1662" s="11">
        <f t="shared" si="307"/>
        <v>1350000</v>
      </c>
      <c r="R1662" s="11">
        <f t="shared" si="308"/>
        <v>0</v>
      </c>
      <c r="S1662" s="11">
        <f t="shared" si="310"/>
        <v>0</v>
      </c>
      <c r="T1662" s="20"/>
    </row>
    <row r="1663" spans="1:20" x14ac:dyDescent="0.25">
      <c r="A1663">
        <v>2021031012</v>
      </c>
      <c r="B1663">
        <v>4</v>
      </c>
      <c r="C1663" s="8">
        <v>0.54896999999999996</v>
      </c>
      <c r="D1663" s="6">
        <f t="shared" si="300"/>
        <v>82345.5</v>
      </c>
      <c r="E1663" s="60">
        <v>0.47806999999999999</v>
      </c>
      <c r="F1663" s="6">
        <f t="shared" si="309"/>
        <v>0</v>
      </c>
      <c r="G1663" s="7">
        <v>0.26103999999999999</v>
      </c>
      <c r="H1663" s="6">
        <f t="shared" si="301"/>
        <v>3263</v>
      </c>
      <c r="I1663" s="7">
        <v>0.55649000000000004</v>
      </c>
      <c r="J1663" s="6">
        <f t="shared" si="302"/>
        <v>44519.200000000004</v>
      </c>
      <c r="K1663" s="20"/>
      <c r="L1663" s="6">
        <f t="shared" si="303"/>
        <v>64000</v>
      </c>
      <c r="M1663" s="6">
        <f t="shared" si="304"/>
        <v>3263</v>
      </c>
      <c r="N1663" s="6">
        <f t="shared" si="305"/>
        <v>15082.5</v>
      </c>
      <c r="O1663" s="6">
        <f t="shared" si="306"/>
        <v>0</v>
      </c>
      <c r="P1663" s="6">
        <f t="shared" si="311"/>
        <v>0</v>
      </c>
      <c r="Q1663" s="11">
        <f t="shared" si="307"/>
        <v>1350000</v>
      </c>
      <c r="R1663" s="11">
        <f t="shared" si="308"/>
        <v>0</v>
      </c>
      <c r="S1663" s="11">
        <f t="shared" si="310"/>
        <v>0</v>
      </c>
      <c r="T1663" s="20"/>
    </row>
    <row r="1664" spans="1:20" x14ac:dyDescent="0.25">
      <c r="A1664">
        <v>2021031013</v>
      </c>
      <c r="B1664">
        <v>4</v>
      </c>
      <c r="C1664" s="8">
        <v>0.54317000000000004</v>
      </c>
      <c r="D1664" s="6">
        <f t="shared" si="300"/>
        <v>81475.5</v>
      </c>
      <c r="E1664" s="60">
        <v>0.44853999999999999</v>
      </c>
      <c r="F1664" s="6">
        <f t="shared" si="309"/>
        <v>0</v>
      </c>
      <c r="G1664" s="7">
        <v>0.30575000000000002</v>
      </c>
      <c r="H1664" s="6">
        <f t="shared" si="301"/>
        <v>3821.8750000000005</v>
      </c>
      <c r="I1664" s="7">
        <v>0.54069999999999996</v>
      </c>
      <c r="J1664" s="6">
        <f t="shared" si="302"/>
        <v>43256</v>
      </c>
      <c r="K1664" s="20"/>
      <c r="L1664" s="6">
        <f t="shared" si="303"/>
        <v>64000</v>
      </c>
      <c r="M1664" s="6">
        <f t="shared" si="304"/>
        <v>3821.8750000000005</v>
      </c>
      <c r="N1664" s="6">
        <f t="shared" si="305"/>
        <v>13653.625</v>
      </c>
      <c r="O1664" s="6">
        <f t="shared" si="306"/>
        <v>0</v>
      </c>
      <c r="P1664" s="6">
        <f t="shared" si="311"/>
        <v>0</v>
      </c>
      <c r="Q1664" s="11">
        <f t="shared" si="307"/>
        <v>1350000</v>
      </c>
      <c r="R1664" s="11">
        <f t="shared" si="308"/>
        <v>0</v>
      </c>
      <c r="S1664" s="11">
        <f t="shared" si="310"/>
        <v>0</v>
      </c>
      <c r="T1664" s="20"/>
    </row>
    <row r="1665" spans="1:20" x14ac:dyDescent="0.25">
      <c r="A1665">
        <v>2021031014</v>
      </c>
      <c r="B1665">
        <v>4</v>
      </c>
      <c r="C1665" s="8">
        <v>0.53802000000000005</v>
      </c>
      <c r="D1665" s="6">
        <f t="shared" si="300"/>
        <v>80703.000000000015</v>
      </c>
      <c r="E1665" s="60">
        <v>0.47919</v>
      </c>
      <c r="F1665" s="6">
        <f t="shared" si="309"/>
        <v>0</v>
      </c>
      <c r="G1665" s="7">
        <v>0.28788000000000002</v>
      </c>
      <c r="H1665" s="6">
        <f t="shared" si="301"/>
        <v>3598.5000000000005</v>
      </c>
      <c r="I1665" s="7">
        <v>0.52973000000000003</v>
      </c>
      <c r="J1665" s="6">
        <f t="shared" si="302"/>
        <v>42378.400000000001</v>
      </c>
      <c r="K1665" s="20"/>
      <c r="L1665" s="6">
        <f t="shared" si="303"/>
        <v>64000</v>
      </c>
      <c r="M1665" s="6">
        <f t="shared" si="304"/>
        <v>3598.5000000000005</v>
      </c>
      <c r="N1665" s="6">
        <f t="shared" si="305"/>
        <v>13104.500000000015</v>
      </c>
      <c r="O1665" s="6">
        <f t="shared" si="306"/>
        <v>0</v>
      </c>
      <c r="P1665" s="6">
        <f t="shared" si="311"/>
        <v>0</v>
      </c>
      <c r="Q1665" s="11">
        <f t="shared" si="307"/>
        <v>1350000</v>
      </c>
      <c r="R1665" s="11">
        <f t="shared" si="308"/>
        <v>0</v>
      </c>
      <c r="S1665" s="11">
        <f t="shared" si="310"/>
        <v>0</v>
      </c>
      <c r="T1665" s="20"/>
    </row>
    <row r="1666" spans="1:20" x14ac:dyDescent="0.25">
      <c r="A1666">
        <v>2021031015</v>
      </c>
      <c r="B1666">
        <v>4</v>
      </c>
      <c r="C1666" s="8">
        <v>0.53424000000000005</v>
      </c>
      <c r="D1666" s="6">
        <f t="shared" si="300"/>
        <v>80136</v>
      </c>
      <c r="E1666" s="60">
        <v>0.55686000000000002</v>
      </c>
      <c r="F1666" s="6">
        <f t="shared" si="309"/>
        <v>0</v>
      </c>
      <c r="G1666" s="7">
        <v>0.29735</v>
      </c>
      <c r="H1666" s="6">
        <f t="shared" si="301"/>
        <v>3716.875</v>
      </c>
      <c r="I1666" s="7">
        <v>0.44311</v>
      </c>
      <c r="J1666" s="6">
        <f t="shared" si="302"/>
        <v>35448.800000000003</v>
      </c>
      <c r="K1666" s="20"/>
      <c r="L1666" s="6">
        <f t="shared" si="303"/>
        <v>64000</v>
      </c>
      <c r="M1666" s="6">
        <f t="shared" si="304"/>
        <v>3716.875</v>
      </c>
      <c r="N1666" s="6">
        <f t="shared" si="305"/>
        <v>12419.125</v>
      </c>
      <c r="O1666" s="6">
        <f t="shared" si="306"/>
        <v>0</v>
      </c>
      <c r="P1666" s="6">
        <f t="shared" si="311"/>
        <v>0</v>
      </c>
      <c r="Q1666" s="11">
        <f t="shared" si="307"/>
        <v>1350000</v>
      </c>
      <c r="R1666" s="11">
        <f t="shared" si="308"/>
        <v>0</v>
      </c>
      <c r="S1666" s="11">
        <f t="shared" si="310"/>
        <v>0</v>
      </c>
      <c r="T1666" s="20"/>
    </row>
    <row r="1667" spans="1:20" x14ac:dyDescent="0.25">
      <c r="A1667">
        <v>2021031016</v>
      </c>
      <c r="B1667">
        <v>4</v>
      </c>
      <c r="C1667" s="8">
        <v>0.53395000000000004</v>
      </c>
      <c r="D1667" s="6">
        <f t="shared" si="300"/>
        <v>80092.5</v>
      </c>
      <c r="E1667" s="60">
        <v>0.60353999999999997</v>
      </c>
      <c r="F1667" s="6">
        <f t="shared" si="309"/>
        <v>0</v>
      </c>
      <c r="G1667" s="7">
        <v>0.34803000000000001</v>
      </c>
      <c r="H1667" s="6">
        <f t="shared" si="301"/>
        <v>4350.375</v>
      </c>
      <c r="I1667" s="7">
        <v>0.31724000000000002</v>
      </c>
      <c r="J1667" s="6">
        <f t="shared" si="302"/>
        <v>25379.200000000001</v>
      </c>
      <c r="K1667" s="20"/>
      <c r="L1667" s="6">
        <f t="shared" si="303"/>
        <v>64000</v>
      </c>
      <c r="M1667" s="6">
        <f t="shared" si="304"/>
        <v>4350.375</v>
      </c>
      <c r="N1667" s="6">
        <f t="shared" si="305"/>
        <v>11742.125</v>
      </c>
      <c r="O1667" s="6">
        <f t="shared" si="306"/>
        <v>0</v>
      </c>
      <c r="P1667" s="6">
        <f t="shared" si="311"/>
        <v>0</v>
      </c>
      <c r="Q1667" s="11">
        <f t="shared" si="307"/>
        <v>1350000</v>
      </c>
      <c r="R1667" s="11">
        <f t="shared" si="308"/>
        <v>0</v>
      </c>
      <c r="S1667" s="11">
        <f t="shared" si="310"/>
        <v>0</v>
      </c>
      <c r="T1667" s="20"/>
    </row>
    <row r="1668" spans="1:20" x14ac:dyDescent="0.25">
      <c r="A1668">
        <v>2021031017</v>
      </c>
      <c r="B1668">
        <v>4</v>
      </c>
      <c r="C1668" s="8">
        <v>0.53979999999999995</v>
      </c>
      <c r="D1668" s="6">
        <f t="shared" si="300"/>
        <v>80969.999999999985</v>
      </c>
      <c r="E1668" s="60">
        <v>0.67523999999999995</v>
      </c>
      <c r="F1668" s="6">
        <f t="shared" si="309"/>
        <v>0</v>
      </c>
      <c r="G1668" s="7">
        <v>0.32816000000000001</v>
      </c>
      <c r="H1668" s="6">
        <f t="shared" si="301"/>
        <v>4102</v>
      </c>
      <c r="I1668" s="7">
        <v>0.12277</v>
      </c>
      <c r="J1668" s="6">
        <f t="shared" si="302"/>
        <v>9821.6</v>
      </c>
      <c r="K1668" s="20"/>
      <c r="L1668" s="6">
        <f t="shared" si="303"/>
        <v>64000</v>
      </c>
      <c r="M1668" s="6">
        <f t="shared" si="304"/>
        <v>4102</v>
      </c>
      <c r="N1668" s="6">
        <f t="shared" si="305"/>
        <v>9821.6</v>
      </c>
      <c r="O1668" s="6">
        <f t="shared" si="306"/>
        <v>3046.3999999999851</v>
      </c>
      <c r="P1668" s="6">
        <f t="shared" si="311"/>
        <v>3046.3999999999851</v>
      </c>
      <c r="Q1668" s="11">
        <f t="shared" si="307"/>
        <v>1350000</v>
      </c>
      <c r="R1668" s="11">
        <f t="shared" si="308"/>
        <v>3046.3999999999851</v>
      </c>
      <c r="S1668" s="11">
        <f t="shared" si="310"/>
        <v>0</v>
      </c>
      <c r="T1668" s="20"/>
    </row>
    <row r="1669" spans="1:20" x14ac:dyDescent="0.25">
      <c r="A1669">
        <v>2021031018</v>
      </c>
      <c r="B1669">
        <v>4</v>
      </c>
      <c r="C1669" s="8">
        <v>0.55401</v>
      </c>
      <c r="D1669" s="6">
        <f t="shared" ref="D1669:D1732" si="312">D$18*C1669</f>
        <v>83101.5</v>
      </c>
      <c r="E1669" s="60">
        <v>0.73597999999999997</v>
      </c>
      <c r="F1669" s="6">
        <f t="shared" si="309"/>
        <v>0</v>
      </c>
      <c r="G1669" s="7">
        <v>0.30386999999999997</v>
      </c>
      <c r="H1669" s="6">
        <f t="shared" ref="H1669:H1732" si="313">H$18*G1669</f>
        <v>3798.3749999999995</v>
      </c>
      <c r="I1669" s="7">
        <v>7.0099999999999997E-3</v>
      </c>
      <c r="J1669" s="6">
        <f t="shared" ref="J1669:J1732" si="314">I1669*J$18</f>
        <v>560.79999999999995</v>
      </c>
      <c r="K1669" s="20"/>
      <c r="L1669" s="6">
        <f t="shared" si="303"/>
        <v>64000</v>
      </c>
      <c r="M1669" s="6">
        <f t="shared" si="304"/>
        <v>3798.3749999999995</v>
      </c>
      <c r="N1669" s="6">
        <f t="shared" si="305"/>
        <v>560.79999999999995</v>
      </c>
      <c r="O1669" s="6">
        <f t="shared" si="306"/>
        <v>14742.325000000001</v>
      </c>
      <c r="P1669" s="6">
        <f t="shared" si="311"/>
        <v>11695.925000000016</v>
      </c>
      <c r="Q1669" s="11">
        <f t="shared" si="307"/>
        <v>1350000</v>
      </c>
      <c r="R1669" s="11">
        <f t="shared" si="308"/>
        <v>14742.325000000001</v>
      </c>
      <c r="S1669" s="11">
        <f t="shared" si="310"/>
        <v>0</v>
      </c>
      <c r="T1669" s="20"/>
    </row>
    <row r="1670" spans="1:20" x14ac:dyDescent="0.25">
      <c r="A1670">
        <v>2021031019</v>
      </c>
      <c r="B1670">
        <v>4</v>
      </c>
      <c r="C1670" s="8">
        <v>0.57606999999999997</v>
      </c>
      <c r="D1670" s="6">
        <f t="shared" si="312"/>
        <v>86410.5</v>
      </c>
      <c r="E1670" s="60">
        <v>0.79418999999999995</v>
      </c>
      <c r="F1670" s="6">
        <f t="shared" si="309"/>
        <v>0</v>
      </c>
      <c r="G1670" s="7">
        <v>0.31491999999999998</v>
      </c>
      <c r="H1670" s="6">
        <f t="shared" si="313"/>
        <v>3936.4999999999995</v>
      </c>
      <c r="I1670" s="7">
        <v>0</v>
      </c>
      <c r="J1670" s="6">
        <f t="shared" si="314"/>
        <v>0</v>
      </c>
      <c r="K1670" s="20"/>
      <c r="L1670" s="6">
        <f t="shared" si="303"/>
        <v>64000</v>
      </c>
      <c r="M1670" s="6">
        <f t="shared" si="304"/>
        <v>3936.4999999999995</v>
      </c>
      <c r="N1670" s="6">
        <f t="shared" si="305"/>
        <v>0</v>
      </c>
      <c r="O1670" s="6">
        <f t="shared" si="306"/>
        <v>18474</v>
      </c>
      <c r="P1670" s="6">
        <f t="shared" si="311"/>
        <v>3731.6749999999993</v>
      </c>
      <c r="Q1670" s="11">
        <f t="shared" si="307"/>
        <v>1350000</v>
      </c>
      <c r="R1670" s="11">
        <f t="shared" si="308"/>
        <v>18474</v>
      </c>
      <c r="S1670" s="11">
        <f t="shared" si="310"/>
        <v>0</v>
      </c>
      <c r="T1670" s="20"/>
    </row>
    <row r="1671" spans="1:20" x14ac:dyDescent="0.25">
      <c r="A1671">
        <v>2021031020</v>
      </c>
      <c r="B1671">
        <v>4</v>
      </c>
      <c r="C1671" s="8">
        <v>0.58257000000000003</v>
      </c>
      <c r="D1671" s="6">
        <f t="shared" si="312"/>
        <v>87385.5</v>
      </c>
      <c r="E1671" s="60">
        <v>0.85967000000000005</v>
      </c>
      <c r="F1671" s="6">
        <f t="shared" si="309"/>
        <v>0</v>
      </c>
      <c r="G1671" s="7">
        <v>0.28938999999999998</v>
      </c>
      <c r="H1671" s="6">
        <f t="shared" si="313"/>
        <v>3617.3749999999995</v>
      </c>
      <c r="I1671" s="7">
        <v>0</v>
      </c>
      <c r="J1671" s="6">
        <f t="shared" si="314"/>
        <v>0</v>
      </c>
      <c r="K1671" s="20"/>
      <c r="L1671" s="6">
        <f t="shared" si="303"/>
        <v>64000</v>
      </c>
      <c r="M1671" s="6">
        <f t="shared" si="304"/>
        <v>3617.3749999999995</v>
      </c>
      <c r="N1671" s="6">
        <f t="shared" si="305"/>
        <v>0</v>
      </c>
      <c r="O1671" s="6">
        <f t="shared" si="306"/>
        <v>19768.125</v>
      </c>
      <c r="P1671" s="6">
        <f t="shared" si="311"/>
        <v>1294.125</v>
      </c>
      <c r="Q1671" s="11">
        <f t="shared" si="307"/>
        <v>1350000</v>
      </c>
      <c r="R1671" s="11">
        <f t="shared" si="308"/>
        <v>19768.125</v>
      </c>
      <c r="S1671" s="11">
        <f t="shared" si="310"/>
        <v>0</v>
      </c>
      <c r="T1671" s="20"/>
    </row>
    <row r="1672" spans="1:20" x14ac:dyDescent="0.25">
      <c r="A1672">
        <v>2021031021</v>
      </c>
      <c r="B1672">
        <v>4</v>
      </c>
      <c r="C1672" s="8">
        <v>0.56908999999999998</v>
      </c>
      <c r="D1672" s="6">
        <f t="shared" si="312"/>
        <v>85363.5</v>
      </c>
      <c r="E1672" s="60">
        <v>0.88263999999999998</v>
      </c>
      <c r="F1672" s="6">
        <f t="shared" si="309"/>
        <v>0</v>
      </c>
      <c r="G1672" s="7">
        <v>0.24257000000000001</v>
      </c>
      <c r="H1672" s="6">
        <f t="shared" si="313"/>
        <v>3032.125</v>
      </c>
      <c r="I1672" s="7">
        <v>0</v>
      </c>
      <c r="J1672" s="6">
        <f t="shared" si="314"/>
        <v>0</v>
      </c>
      <c r="K1672" s="20"/>
      <c r="L1672" s="6">
        <f t="shared" si="303"/>
        <v>64000</v>
      </c>
      <c r="M1672" s="6">
        <f t="shared" si="304"/>
        <v>3032.125</v>
      </c>
      <c r="N1672" s="6">
        <f t="shared" si="305"/>
        <v>0</v>
      </c>
      <c r="O1672" s="6">
        <f t="shared" si="306"/>
        <v>18331.375</v>
      </c>
      <c r="P1672" s="6">
        <f t="shared" si="311"/>
        <v>-1436.75</v>
      </c>
      <c r="Q1672" s="11">
        <f t="shared" si="307"/>
        <v>1350000</v>
      </c>
      <c r="R1672" s="11">
        <f t="shared" si="308"/>
        <v>18331.375</v>
      </c>
      <c r="S1672" s="11">
        <f t="shared" si="310"/>
        <v>0</v>
      </c>
      <c r="T1672" s="20"/>
    </row>
    <row r="1673" spans="1:20" x14ac:dyDescent="0.25">
      <c r="A1673">
        <v>2021031022</v>
      </c>
      <c r="B1673">
        <v>4</v>
      </c>
      <c r="C1673" s="8">
        <v>0.54666000000000003</v>
      </c>
      <c r="D1673" s="6">
        <f t="shared" si="312"/>
        <v>81999</v>
      </c>
      <c r="E1673" s="60">
        <v>0.88387000000000004</v>
      </c>
      <c r="F1673" s="6">
        <f t="shared" si="309"/>
        <v>0</v>
      </c>
      <c r="G1673" s="7">
        <v>0.22725999999999999</v>
      </c>
      <c r="H1673" s="6">
        <f t="shared" si="313"/>
        <v>2840.75</v>
      </c>
      <c r="I1673" s="7">
        <v>0</v>
      </c>
      <c r="J1673" s="6">
        <f t="shared" si="314"/>
        <v>0</v>
      </c>
      <c r="K1673" s="20"/>
      <c r="L1673" s="6">
        <f t="shared" si="303"/>
        <v>64000</v>
      </c>
      <c r="M1673" s="6">
        <f t="shared" si="304"/>
        <v>2840.75</v>
      </c>
      <c r="N1673" s="6">
        <f t="shared" si="305"/>
        <v>0</v>
      </c>
      <c r="O1673" s="6">
        <f t="shared" si="306"/>
        <v>15158.25</v>
      </c>
      <c r="P1673" s="6">
        <f t="shared" si="311"/>
        <v>-3173.125</v>
      </c>
      <c r="Q1673" s="11">
        <f t="shared" si="307"/>
        <v>1350000</v>
      </c>
      <c r="R1673" s="11">
        <f t="shared" si="308"/>
        <v>15158.25</v>
      </c>
      <c r="S1673" s="11">
        <f t="shared" si="310"/>
        <v>0</v>
      </c>
      <c r="T1673" s="20"/>
    </row>
    <row r="1674" spans="1:20" x14ac:dyDescent="0.25">
      <c r="A1674">
        <v>2021031023</v>
      </c>
      <c r="B1674">
        <v>4</v>
      </c>
      <c r="C1674" s="8">
        <v>0.51795000000000002</v>
      </c>
      <c r="D1674" s="6">
        <f t="shared" si="312"/>
        <v>77692.5</v>
      </c>
      <c r="E1674" s="60">
        <v>0.87378</v>
      </c>
      <c r="F1674" s="6">
        <f t="shared" si="309"/>
        <v>0</v>
      </c>
      <c r="G1674" s="7">
        <v>0.20522000000000001</v>
      </c>
      <c r="H1674" s="6">
        <f t="shared" si="313"/>
        <v>2565.25</v>
      </c>
      <c r="I1674" s="7">
        <v>0</v>
      </c>
      <c r="J1674" s="6">
        <f t="shared" si="314"/>
        <v>0</v>
      </c>
      <c r="K1674" s="20"/>
      <c r="L1674" s="6">
        <f t="shared" si="303"/>
        <v>64000</v>
      </c>
      <c r="M1674" s="6">
        <f t="shared" si="304"/>
        <v>2565.25</v>
      </c>
      <c r="N1674" s="6">
        <f t="shared" si="305"/>
        <v>0</v>
      </c>
      <c r="O1674" s="6">
        <f t="shared" si="306"/>
        <v>11127.25</v>
      </c>
      <c r="P1674" s="6">
        <f t="shared" si="311"/>
        <v>-4031</v>
      </c>
      <c r="Q1674" s="11">
        <f t="shared" si="307"/>
        <v>1350000</v>
      </c>
      <c r="R1674" s="11">
        <f t="shared" si="308"/>
        <v>11127.25</v>
      </c>
      <c r="S1674" s="11">
        <f t="shared" si="310"/>
        <v>0</v>
      </c>
      <c r="T1674" s="20"/>
    </row>
    <row r="1675" spans="1:20" x14ac:dyDescent="0.25">
      <c r="A1675">
        <v>2021031024</v>
      </c>
      <c r="B1675">
        <v>4</v>
      </c>
      <c r="C1675" s="8">
        <v>0.48960999999999999</v>
      </c>
      <c r="D1675" s="6">
        <f t="shared" si="312"/>
        <v>73441.5</v>
      </c>
      <c r="E1675" s="60">
        <v>0.85958999999999997</v>
      </c>
      <c r="F1675" s="6">
        <f t="shared" si="309"/>
        <v>0</v>
      </c>
      <c r="G1675" s="7">
        <v>0.1792</v>
      </c>
      <c r="H1675" s="6">
        <f t="shared" si="313"/>
        <v>2240</v>
      </c>
      <c r="I1675" s="7">
        <v>0</v>
      </c>
      <c r="J1675" s="6">
        <f t="shared" si="314"/>
        <v>0</v>
      </c>
      <c r="K1675" s="20"/>
      <c r="L1675" s="6">
        <f t="shared" si="303"/>
        <v>64000</v>
      </c>
      <c r="M1675" s="6">
        <f t="shared" si="304"/>
        <v>2240</v>
      </c>
      <c r="N1675" s="6">
        <f t="shared" si="305"/>
        <v>0</v>
      </c>
      <c r="O1675" s="6">
        <f t="shared" si="306"/>
        <v>7201.5</v>
      </c>
      <c r="P1675" s="6">
        <f t="shared" si="311"/>
        <v>-3925.75</v>
      </c>
      <c r="Q1675" s="11">
        <f t="shared" si="307"/>
        <v>1350000</v>
      </c>
      <c r="R1675" s="11">
        <f t="shared" si="308"/>
        <v>7201.5</v>
      </c>
      <c r="S1675" s="11">
        <f t="shared" si="310"/>
        <v>0</v>
      </c>
      <c r="T1675" s="20"/>
    </row>
    <row r="1676" spans="1:20" x14ac:dyDescent="0.25">
      <c r="A1676">
        <v>2021031101</v>
      </c>
      <c r="B1676">
        <v>5</v>
      </c>
      <c r="C1676" s="8">
        <v>0.47027000000000002</v>
      </c>
      <c r="D1676" s="6">
        <f t="shared" si="312"/>
        <v>70540.5</v>
      </c>
      <c r="E1676" s="60">
        <v>0.84297999999999995</v>
      </c>
      <c r="F1676" s="6">
        <f t="shared" si="309"/>
        <v>0</v>
      </c>
      <c r="G1676" s="7">
        <v>0.18631</v>
      </c>
      <c r="H1676" s="6">
        <f t="shared" si="313"/>
        <v>2328.875</v>
      </c>
      <c r="I1676" s="7">
        <v>0</v>
      </c>
      <c r="J1676" s="6">
        <f t="shared" si="314"/>
        <v>0</v>
      </c>
      <c r="K1676" s="20"/>
      <c r="L1676" s="6">
        <f t="shared" si="303"/>
        <v>64000</v>
      </c>
      <c r="M1676" s="6">
        <f t="shared" si="304"/>
        <v>2328.875</v>
      </c>
      <c r="N1676" s="6">
        <f t="shared" si="305"/>
        <v>0</v>
      </c>
      <c r="O1676" s="6">
        <f t="shared" si="306"/>
        <v>4211.625</v>
      </c>
      <c r="P1676" s="6">
        <f t="shared" si="311"/>
        <v>-2989.875</v>
      </c>
      <c r="Q1676" s="11">
        <f t="shared" si="307"/>
        <v>1350000</v>
      </c>
      <c r="R1676" s="11">
        <f t="shared" si="308"/>
        <v>4211.625</v>
      </c>
      <c r="S1676" s="11">
        <f t="shared" si="310"/>
        <v>0</v>
      </c>
      <c r="T1676" s="20"/>
    </row>
    <row r="1677" spans="1:20" x14ac:dyDescent="0.25">
      <c r="A1677">
        <v>2021031102</v>
      </c>
      <c r="B1677">
        <v>5</v>
      </c>
      <c r="C1677" s="8">
        <v>0.45845000000000002</v>
      </c>
      <c r="D1677" s="6">
        <f t="shared" si="312"/>
        <v>68767.5</v>
      </c>
      <c r="E1677" s="60">
        <v>0.86572000000000005</v>
      </c>
      <c r="F1677" s="6">
        <f t="shared" si="309"/>
        <v>0</v>
      </c>
      <c r="G1677" s="7">
        <v>0.18323</v>
      </c>
      <c r="H1677" s="6">
        <f t="shared" si="313"/>
        <v>2290.375</v>
      </c>
      <c r="I1677" s="7">
        <v>0</v>
      </c>
      <c r="J1677" s="6">
        <f t="shared" si="314"/>
        <v>0</v>
      </c>
      <c r="K1677" s="20"/>
      <c r="L1677" s="6">
        <f t="shared" si="303"/>
        <v>64000</v>
      </c>
      <c r="M1677" s="6">
        <f t="shared" si="304"/>
        <v>2290.375</v>
      </c>
      <c r="N1677" s="6">
        <f t="shared" si="305"/>
        <v>0</v>
      </c>
      <c r="O1677" s="6">
        <f t="shared" si="306"/>
        <v>2477.125</v>
      </c>
      <c r="P1677" s="6">
        <f t="shared" si="311"/>
        <v>-1734.5</v>
      </c>
      <c r="Q1677" s="11">
        <f t="shared" si="307"/>
        <v>1350000</v>
      </c>
      <c r="R1677" s="11">
        <f t="shared" si="308"/>
        <v>2477.125</v>
      </c>
      <c r="S1677" s="11">
        <f t="shared" si="310"/>
        <v>0</v>
      </c>
      <c r="T1677" s="20"/>
    </row>
    <row r="1678" spans="1:20" x14ac:dyDescent="0.25">
      <c r="A1678">
        <v>2021031103</v>
      </c>
      <c r="B1678">
        <v>5</v>
      </c>
      <c r="C1678" s="8">
        <v>0.45374999999999999</v>
      </c>
      <c r="D1678" s="6">
        <f t="shared" si="312"/>
        <v>68062.5</v>
      </c>
      <c r="E1678" s="60">
        <v>0.87170999999999998</v>
      </c>
      <c r="F1678" s="6">
        <f t="shared" si="309"/>
        <v>0</v>
      </c>
      <c r="G1678" s="7">
        <v>0.16189999999999999</v>
      </c>
      <c r="H1678" s="6">
        <f t="shared" si="313"/>
        <v>2023.7499999999998</v>
      </c>
      <c r="I1678" s="7">
        <v>0</v>
      </c>
      <c r="J1678" s="6">
        <f t="shared" si="314"/>
        <v>0</v>
      </c>
      <c r="K1678" s="20"/>
      <c r="L1678" s="6">
        <f t="shared" si="303"/>
        <v>64000</v>
      </c>
      <c r="M1678" s="6">
        <f t="shared" si="304"/>
        <v>2023.7499999999998</v>
      </c>
      <c r="N1678" s="6">
        <f t="shared" si="305"/>
        <v>0</v>
      </c>
      <c r="O1678" s="6">
        <f t="shared" si="306"/>
        <v>2038.7500000000002</v>
      </c>
      <c r="P1678" s="6">
        <f t="shared" si="311"/>
        <v>-438.37499999999977</v>
      </c>
      <c r="Q1678" s="11">
        <f t="shared" si="307"/>
        <v>1350000</v>
      </c>
      <c r="R1678" s="11">
        <f t="shared" si="308"/>
        <v>2038.7500000000002</v>
      </c>
      <c r="S1678" s="11">
        <f t="shared" si="310"/>
        <v>0</v>
      </c>
      <c r="T1678" s="20"/>
    </row>
    <row r="1679" spans="1:20" x14ac:dyDescent="0.25">
      <c r="A1679">
        <v>2021031104</v>
      </c>
      <c r="B1679">
        <v>5</v>
      </c>
      <c r="C1679" s="8">
        <v>0.45412000000000002</v>
      </c>
      <c r="D1679" s="6">
        <f t="shared" si="312"/>
        <v>68118</v>
      </c>
      <c r="E1679" s="60">
        <v>0.89471000000000001</v>
      </c>
      <c r="F1679" s="6">
        <f t="shared" si="309"/>
        <v>0</v>
      </c>
      <c r="G1679" s="7">
        <v>0.11112</v>
      </c>
      <c r="H1679" s="6">
        <f t="shared" si="313"/>
        <v>1389</v>
      </c>
      <c r="I1679" s="7">
        <v>0</v>
      </c>
      <c r="J1679" s="6">
        <f t="shared" si="314"/>
        <v>0</v>
      </c>
      <c r="K1679" s="20"/>
      <c r="L1679" s="6">
        <f t="shared" si="303"/>
        <v>64000</v>
      </c>
      <c r="M1679" s="6">
        <f t="shared" si="304"/>
        <v>1389</v>
      </c>
      <c r="N1679" s="6">
        <f t="shared" si="305"/>
        <v>0</v>
      </c>
      <c r="O1679" s="6">
        <f t="shared" si="306"/>
        <v>2729</v>
      </c>
      <c r="P1679" s="6">
        <f t="shared" si="311"/>
        <v>690.24999999999977</v>
      </c>
      <c r="Q1679" s="11">
        <f t="shared" si="307"/>
        <v>1350000</v>
      </c>
      <c r="R1679" s="11">
        <f t="shared" si="308"/>
        <v>2729</v>
      </c>
      <c r="S1679" s="11">
        <f t="shared" si="310"/>
        <v>0</v>
      </c>
      <c r="T1679" s="20"/>
    </row>
    <row r="1680" spans="1:20" x14ac:dyDescent="0.25">
      <c r="A1680">
        <v>2021031105</v>
      </c>
      <c r="B1680">
        <v>5</v>
      </c>
      <c r="C1680" s="8">
        <v>0.46483999999999998</v>
      </c>
      <c r="D1680" s="6">
        <f t="shared" si="312"/>
        <v>69726</v>
      </c>
      <c r="E1680" s="60">
        <v>0.94037999999999999</v>
      </c>
      <c r="F1680" s="6">
        <f t="shared" si="309"/>
        <v>0</v>
      </c>
      <c r="G1680" s="7">
        <v>7.8490000000000004E-2</v>
      </c>
      <c r="H1680" s="6">
        <f t="shared" si="313"/>
        <v>981.125</v>
      </c>
      <c r="I1680" s="7">
        <v>0</v>
      </c>
      <c r="J1680" s="6">
        <f t="shared" si="314"/>
        <v>0</v>
      </c>
      <c r="K1680" s="20"/>
      <c r="L1680" s="6">
        <f t="shared" si="303"/>
        <v>64000</v>
      </c>
      <c r="M1680" s="6">
        <f t="shared" si="304"/>
        <v>981.125</v>
      </c>
      <c r="N1680" s="6">
        <f t="shared" si="305"/>
        <v>0</v>
      </c>
      <c r="O1680" s="6">
        <f t="shared" si="306"/>
        <v>4744.875</v>
      </c>
      <c r="P1680" s="6">
        <f t="shared" si="311"/>
        <v>2015.875</v>
      </c>
      <c r="Q1680" s="11">
        <f t="shared" si="307"/>
        <v>1350000</v>
      </c>
      <c r="R1680" s="11">
        <f t="shared" si="308"/>
        <v>4744.875</v>
      </c>
      <c r="S1680" s="11">
        <f t="shared" si="310"/>
        <v>0</v>
      </c>
      <c r="T1680" s="20"/>
    </row>
    <row r="1681" spans="1:20" x14ac:dyDescent="0.25">
      <c r="A1681">
        <v>2021031106</v>
      </c>
      <c r="B1681">
        <v>5</v>
      </c>
      <c r="C1681" s="8">
        <v>0.49346000000000001</v>
      </c>
      <c r="D1681" s="6">
        <f t="shared" si="312"/>
        <v>74019</v>
      </c>
      <c r="E1681" s="60">
        <v>0.93596999999999997</v>
      </c>
      <c r="F1681" s="6">
        <f t="shared" si="309"/>
        <v>0</v>
      </c>
      <c r="G1681" s="7">
        <v>5.3280000000000001E-2</v>
      </c>
      <c r="H1681" s="6">
        <f t="shared" si="313"/>
        <v>666</v>
      </c>
      <c r="I1681" s="7">
        <v>0</v>
      </c>
      <c r="J1681" s="6">
        <f t="shared" si="314"/>
        <v>0</v>
      </c>
      <c r="K1681" s="20"/>
      <c r="L1681" s="6">
        <f t="shared" si="303"/>
        <v>64000</v>
      </c>
      <c r="M1681" s="6">
        <f t="shared" si="304"/>
        <v>666</v>
      </c>
      <c r="N1681" s="6">
        <f t="shared" si="305"/>
        <v>0</v>
      </c>
      <c r="O1681" s="6">
        <f t="shared" si="306"/>
        <v>9353</v>
      </c>
      <c r="P1681" s="6">
        <f t="shared" si="311"/>
        <v>4608.125</v>
      </c>
      <c r="Q1681" s="11">
        <f t="shared" si="307"/>
        <v>1350000</v>
      </c>
      <c r="R1681" s="11">
        <f t="shared" si="308"/>
        <v>9353</v>
      </c>
      <c r="S1681" s="11">
        <f t="shared" si="310"/>
        <v>0</v>
      </c>
      <c r="T1681" s="20"/>
    </row>
    <row r="1682" spans="1:20" x14ac:dyDescent="0.25">
      <c r="A1682">
        <v>2021031107</v>
      </c>
      <c r="B1682">
        <v>5</v>
      </c>
      <c r="C1682" s="8">
        <v>0.53554000000000002</v>
      </c>
      <c r="D1682" s="6">
        <f t="shared" si="312"/>
        <v>80331</v>
      </c>
      <c r="E1682" s="60">
        <v>0.93020000000000003</v>
      </c>
      <c r="F1682" s="6">
        <f t="shared" si="309"/>
        <v>0</v>
      </c>
      <c r="G1682" s="7">
        <v>6.2080000000000003E-2</v>
      </c>
      <c r="H1682" s="6">
        <f t="shared" si="313"/>
        <v>776</v>
      </c>
      <c r="I1682" s="7">
        <v>2.9499999999999999E-3</v>
      </c>
      <c r="J1682" s="6">
        <f t="shared" si="314"/>
        <v>236</v>
      </c>
      <c r="K1682" s="20"/>
      <c r="L1682" s="6">
        <f t="shared" si="303"/>
        <v>64000</v>
      </c>
      <c r="M1682" s="6">
        <f t="shared" si="304"/>
        <v>776</v>
      </c>
      <c r="N1682" s="6">
        <f t="shared" si="305"/>
        <v>236</v>
      </c>
      <c r="O1682" s="6">
        <f t="shared" si="306"/>
        <v>15319</v>
      </c>
      <c r="P1682" s="6">
        <f t="shared" si="311"/>
        <v>5966</v>
      </c>
      <c r="Q1682" s="11">
        <f t="shared" si="307"/>
        <v>1350000</v>
      </c>
      <c r="R1682" s="11">
        <f t="shared" si="308"/>
        <v>15319</v>
      </c>
      <c r="S1682" s="11">
        <f t="shared" si="310"/>
        <v>0</v>
      </c>
      <c r="T1682" s="20"/>
    </row>
    <row r="1683" spans="1:20" x14ac:dyDescent="0.25">
      <c r="A1683">
        <v>2021031108</v>
      </c>
      <c r="B1683">
        <v>5</v>
      </c>
      <c r="C1683" s="8">
        <v>0.56030999999999997</v>
      </c>
      <c r="D1683" s="6">
        <f t="shared" si="312"/>
        <v>84046.5</v>
      </c>
      <c r="E1683" s="60">
        <v>0.89437999999999995</v>
      </c>
      <c r="F1683" s="6">
        <f t="shared" si="309"/>
        <v>0</v>
      </c>
      <c r="G1683" s="7">
        <v>8.0750000000000002E-2</v>
      </c>
      <c r="H1683" s="6">
        <f t="shared" si="313"/>
        <v>1009.375</v>
      </c>
      <c r="I1683" s="7">
        <v>0.12920999999999999</v>
      </c>
      <c r="J1683" s="6">
        <f t="shared" si="314"/>
        <v>10336.799999999999</v>
      </c>
      <c r="K1683" s="20"/>
      <c r="L1683" s="6">
        <f t="shared" si="303"/>
        <v>64000</v>
      </c>
      <c r="M1683" s="6">
        <f t="shared" si="304"/>
        <v>1009.375</v>
      </c>
      <c r="N1683" s="6">
        <f t="shared" si="305"/>
        <v>10336.799999999999</v>
      </c>
      <c r="O1683" s="6">
        <f t="shared" si="306"/>
        <v>8700.3250000000007</v>
      </c>
      <c r="P1683" s="6">
        <f t="shared" si="311"/>
        <v>-6618.6749999999993</v>
      </c>
      <c r="Q1683" s="11">
        <f t="shared" si="307"/>
        <v>1350000</v>
      </c>
      <c r="R1683" s="11">
        <f t="shared" si="308"/>
        <v>8700.3250000000007</v>
      </c>
      <c r="S1683" s="11">
        <f t="shared" si="310"/>
        <v>0</v>
      </c>
      <c r="T1683" s="20"/>
    </row>
    <row r="1684" spans="1:20" x14ac:dyDescent="0.25">
      <c r="A1684">
        <v>2021031109</v>
      </c>
      <c r="B1684">
        <v>5</v>
      </c>
      <c r="C1684" s="8">
        <v>0.56262999999999996</v>
      </c>
      <c r="D1684" s="6">
        <f t="shared" si="312"/>
        <v>84394.5</v>
      </c>
      <c r="E1684" s="60">
        <v>0.86060000000000003</v>
      </c>
      <c r="F1684" s="6">
        <f t="shared" si="309"/>
        <v>0</v>
      </c>
      <c r="G1684" s="7">
        <v>9.7879999999999995E-2</v>
      </c>
      <c r="H1684" s="6">
        <f t="shared" si="313"/>
        <v>1223.5</v>
      </c>
      <c r="I1684" s="7">
        <v>0.43414999999999998</v>
      </c>
      <c r="J1684" s="6">
        <f t="shared" si="314"/>
        <v>34732</v>
      </c>
      <c r="K1684" s="20"/>
      <c r="L1684" s="6">
        <f t="shared" ref="L1684:L1747" si="315">IF(D1684-F1684&gt;C$17,C$17,D1684-F1684)</f>
        <v>64000</v>
      </c>
      <c r="M1684" s="6">
        <f t="shared" ref="M1684:M1747" si="316">IF(D1684-F1684-L1684&gt;H1684,H1684,D1684-F1684-L1684)</f>
        <v>1223.5</v>
      </c>
      <c r="N1684" s="6">
        <f t="shared" ref="N1684:N1747" si="317">IF(D1684-F1684-L1684-M1684&gt;J1684,J1684,D1684-F1684-L1684-M1684)</f>
        <v>19171</v>
      </c>
      <c r="O1684" s="6">
        <f t="shared" ref="O1684:O1747" si="318">D1684-F1684-L1684-M1684-N1684</f>
        <v>0</v>
      </c>
      <c r="P1684" s="6">
        <f t="shared" si="311"/>
        <v>-8700.3250000000007</v>
      </c>
      <c r="Q1684" s="11">
        <f t="shared" ref="Q1684:Q1747" si="319">IF(AA$25*P$17-AA$24+Q1683-O1684&gt;Q$19,Q$19,IF(AA$25*P$17-AA$24+Q1683-O1684&lt;0,0,AA$25*P$17-AA$24+Q1683-O1684))</f>
        <v>1350000</v>
      </c>
      <c r="R1684" s="11">
        <f t="shared" ref="R1684:R1747" si="320">IF(Q1683-Q1684+P$17-AA$24&lt;O1684,Q1683-Q1684+P$17-AA$24,O1684)</f>
        <v>0</v>
      </c>
      <c r="S1684" s="11">
        <f t="shared" si="310"/>
        <v>0</v>
      </c>
      <c r="T1684" s="20"/>
    </row>
    <row r="1685" spans="1:20" x14ac:dyDescent="0.25">
      <c r="A1685">
        <v>2021031110</v>
      </c>
      <c r="B1685">
        <v>5</v>
      </c>
      <c r="C1685" s="8">
        <v>0.55435999999999996</v>
      </c>
      <c r="D1685" s="6">
        <f t="shared" si="312"/>
        <v>83154</v>
      </c>
      <c r="E1685" s="60">
        <v>0.82774999999999999</v>
      </c>
      <c r="F1685" s="6">
        <f t="shared" ref="F1685:F1748" si="321">F$18*E1685</f>
        <v>0</v>
      </c>
      <c r="G1685" s="7">
        <v>0.11625000000000001</v>
      </c>
      <c r="H1685" s="6">
        <f t="shared" si="313"/>
        <v>1453.125</v>
      </c>
      <c r="I1685" s="7">
        <v>0.55669999999999997</v>
      </c>
      <c r="J1685" s="6">
        <f t="shared" si="314"/>
        <v>44536</v>
      </c>
      <c r="K1685" s="20"/>
      <c r="L1685" s="6">
        <f t="shared" si="315"/>
        <v>64000</v>
      </c>
      <c r="M1685" s="6">
        <f t="shared" si="316"/>
        <v>1453.125</v>
      </c>
      <c r="N1685" s="6">
        <f t="shared" si="317"/>
        <v>17700.875</v>
      </c>
      <c r="O1685" s="6">
        <f t="shared" si="318"/>
        <v>0</v>
      </c>
      <c r="P1685" s="6">
        <f t="shared" si="311"/>
        <v>0</v>
      </c>
      <c r="Q1685" s="11">
        <f t="shared" si="319"/>
        <v>1350000</v>
      </c>
      <c r="R1685" s="11">
        <f t="shared" si="320"/>
        <v>0</v>
      </c>
      <c r="S1685" s="11">
        <f t="shared" ref="S1685:S1748" si="322">O1685-R1685</f>
        <v>0</v>
      </c>
      <c r="T1685" s="20"/>
    </row>
    <row r="1686" spans="1:20" x14ac:dyDescent="0.25">
      <c r="A1686">
        <v>2021031111</v>
      </c>
      <c r="B1686">
        <v>5</v>
      </c>
      <c r="C1686" s="8">
        <v>0.54568000000000005</v>
      </c>
      <c r="D1686" s="6">
        <f t="shared" si="312"/>
        <v>81852.000000000015</v>
      </c>
      <c r="E1686" s="60">
        <v>0.77493999999999996</v>
      </c>
      <c r="F1686" s="6">
        <f t="shared" si="321"/>
        <v>0</v>
      </c>
      <c r="G1686" s="7">
        <v>0.11985999999999999</v>
      </c>
      <c r="H1686" s="6">
        <f t="shared" si="313"/>
        <v>1498.25</v>
      </c>
      <c r="I1686" s="7">
        <v>0.54307000000000005</v>
      </c>
      <c r="J1686" s="6">
        <f t="shared" si="314"/>
        <v>43445.600000000006</v>
      </c>
      <c r="K1686" s="20"/>
      <c r="L1686" s="6">
        <f t="shared" si="315"/>
        <v>64000</v>
      </c>
      <c r="M1686" s="6">
        <f t="shared" si="316"/>
        <v>1498.25</v>
      </c>
      <c r="N1686" s="6">
        <f t="shared" si="317"/>
        <v>16353.750000000015</v>
      </c>
      <c r="O1686" s="6">
        <f t="shared" si="318"/>
        <v>0</v>
      </c>
      <c r="P1686" s="6">
        <f t="shared" ref="P1686:P1749" si="323">O1686-O1685</f>
        <v>0</v>
      </c>
      <c r="Q1686" s="11">
        <f t="shared" si="319"/>
        <v>1350000</v>
      </c>
      <c r="R1686" s="11">
        <f t="shared" si="320"/>
        <v>0</v>
      </c>
      <c r="S1686" s="11">
        <f t="shared" si="322"/>
        <v>0</v>
      </c>
      <c r="T1686" s="20"/>
    </row>
    <row r="1687" spans="1:20" x14ac:dyDescent="0.25">
      <c r="A1687">
        <v>2021031112</v>
      </c>
      <c r="B1687">
        <v>5</v>
      </c>
      <c r="C1687" s="8">
        <v>0.54213</v>
      </c>
      <c r="D1687" s="6">
        <f t="shared" si="312"/>
        <v>81319.5</v>
      </c>
      <c r="E1687" s="60">
        <v>0.80596000000000001</v>
      </c>
      <c r="F1687" s="6">
        <f t="shared" si="321"/>
        <v>0</v>
      </c>
      <c r="G1687" s="7">
        <v>0.10489999999999999</v>
      </c>
      <c r="H1687" s="6">
        <f t="shared" si="313"/>
        <v>1311.25</v>
      </c>
      <c r="I1687" s="7">
        <v>0.52305000000000001</v>
      </c>
      <c r="J1687" s="6">
        <f t="shared" si="314"/>
        <v>41844</v>
      </c>
      <c r="K1687" s="20"/>
      <c r="L1687" s="6">
        <f t="shared" si="315"/>
        <v>64000</v>
      </c>
      <c r="M1687" s="6">
        <f t="shared" si="316"/>
        <v>1311.25</v>
      </c>
      <c r="N1687" s="6">
        <f t="shared" si="317"/>
        <v>16008.25</v>
      </c>
      <c r="O1687" s="6">
        <f t="shared" si="318"/>
        <v>0</v>
      </c>
      <c r="P1687" s="6">
        <f t="shared" si="323"/>
        <v>0</v>
      </c>
      <c r="Q1687" s="11">
        <f t="shared" si="319"/>
        <v>1350000</v>
      </c>
      <c r="R1687" s="11">
        <f t="shared" si="320"/>
        <v>0</v>
      </c>
      <c r="S1687" s="11">
        <f t="shared" si="322"/>
        <v>0</v>
      </c>
      <c r="T1687" s="20"/>
    </row>
    <row r="1688" spans="1:20" x14ac:dyDescent="0.25">
      <c r="A1688">
        <v>2021031113</v>
      </c>
      <c r="B1688">
        <v>5</v>
      </c>
      <c r="C1688" s="8">
        <v>0.54034000000000004</v>
      </c>
      <c r="D1688" s="6">
        <f t="shared" si="312"/>
        <v>81051</v>
      </c>
      <c r="E1688" s="60">
        <v>0.77380000000000004</v>
      </c>
      <c r="F1688" s="6">
        <f t="shared" si="321"/>
        <v>0</v>
      </c>
      <c r="G1688" s="7">
        <v>7.9699999999999993E-2</v>
      </c>
      <c r="H1688" s="6">
        <f t="shared" si="313"/>
        <v>996.24999999999989</v>
      </c>
      <c r="I1688" s="7">
        <v>0.55276000000000003</v>
      </c>
      <c r="J1688" s="6">
        <f t="shared" si="314"/>
        <v>44220.800000000003</v>
      </c>
      <c r="K1688" s="20"/>
      <c r="L1688" s="6">
        <f t="shared" si="315"/>
        <v>64000</v>
      </c>
      <c r="M1688" s="6">
        <f t="shared" si="316"/>
        <v>996.24999999999989</v>
      </c>
      <c r="N1688" s="6">
        <f t="shared" si="317"/>
        <v>16054.75</v>
      </c>
      <c r="O1688" s="6">
        <f t="shared" si="318"/>
        <v>0</v>
      </c>
      <c r="P1688" s="6">
        <f t="shared" si="323"/>
        <v>0</v>
      </c>
      <c r="Q1688" s="11">
        <f t="shared" si="319"/>
        <v>1350000</v>
      </c>
      <c r="R1688" s="11">
        <f t="shared" si="320"/>
        <v>0</v>
      </c>
      <c r="S1688" s="11">
        <f t="shared" si="322"/>
        <v>0</v>
      </c>
      <c r="T1688" s="20"/>
    </row>
    <row r="1689" spans="1:20" x14ac:dyDescent="0.25">
      <c r="A1689">
        <v>2021031114</v>
      </c>
      <c r="B1689">
        <v>5</v>
      </c>
      <c r="C1689" s="8">
        <v>0.53954999999999997</v>
      </c>
      <c r="D1689" s="6">
        <f t="shared" si="312"/>
        <v>80932.5</v>
      </c>
      <c r="E1689" s="60">
        <v>0.73409000000000002</v>
      </c>
      <c r="F1689" s="6">
        <f t="shared" si="321"/>
        <v>0</v>
      </c>
      <c r="G1689" s="7">
        <v>7.1110000000000007E-2</v>
      </c>
      <c r="H1689" s="6">
        <f t="shared" si="313"/>
        <v>888.87500000000011</v>
      </c>
      <c r="I1689" s="7">
        <v>0.54098999999999997</v>
      </c>
      <c r="J1689" s="6">
        <f t="shared" si="314"/>
        <v>43279.199999999997</v>
      </c>
      <c r="K1689" s="20"/>
      <c r="L1689" s="6">
        <f t="shared" si="315"/>
        <v>64000</v>
      </c>
      <c r="M1689" s="6">
        <f t="shared" si="316"/>
        <v>888.87500000000011</v>
      </c>
      <c r="N1689" s="6">
        <f t="shared" si="317"/>
        <v>16043.625</v>
      </c>
      <c r="O1689" s="6">
        <f t="shared" si="318"/>
        <v>0</v>
      </c>
      <c r="P1689" s="6">
        <f t="shared" si="323"/>
        <v>0</v>
      </c>
      <c r="Q1689" s="11">
        <f t="shared" si="319"/>
        <v>1350000</v>
      </c>
      <c r="R1689" s="11">
        <f t="shared" si="320"/>
        <v>0</v>
      </c>
      <c r="S1689" s="11">
        <f t="shared" si="322"/>
        <v>0</v>
      </c>
      <c r="T1689" s="20"/>
    </row>
    <row r="1690" spans="1:20" x14ac:dyDescent="0.25">
      <c r="A1690">
        <v>2021031115</v>
      </c>
      <c r="B1690">
        <v>5</v>
      </c>
      <c r="C1690" s="8">
        <v>0.53807000000000005</v>
      </c>
      <c r="D1690" s="6">
        <f t="shared" si="312"/>
        <v>80710.5</v>
      </c>
      <c r="E1690" s="60">
        <v>0.75373999999999997</v>
      </c>
      <c r="F1690" s="6">
        <f t="shared" si="321"/>
        <v>0</v>
      </c>
      <c r="G1690" s="7">
        <v>5.3809999999999997E-2</v>
      </c>
      <c r="H1690" s="6">
        <f t="shared" si="313"/>
        <v>672.625</v>
      </c>
      <c r="I1690" s="7">
        <v>0.42116999999999999</v>
      </c>
      <c r="J1690" s="6">
        <f t="shared" si="314"/>
        <v>33693.599999999999</v>
      </c>
      <c r="K1690" s="20"/>
      <c r="L1690" s="6">
        <f t="shared" si="315"/>
        <v>64000</v>
      </c>
      <c r="M1690" s="6">
        <f t="shared" si="316"/>
        <v>672.625</v>
      </c>
      <c r="N1690" s="6">
        <f t="shared" si="317"/>
        <v>16037.875</v>
      </c>
      <c r="O1690" s="6">
        <f t="shared" si="318"/>
        <v>0</v>
      </c>
      <c r="P1690" s="6">
        <f t="shared" si="323"/>
        <v>0</v>
      </c>
      <c r="Q1690" s="11">
        <f t="shared" si="319"/>
        <v>1350000</v>
      </c>
      <c r="R1690" s="11">
        <f t="shared" si="320"/>
        <v>0</v>
      </c>
      <c r="S1690" s="11">
        <f t="shared" si="322"/>
        <v>0</v>
      </c>
      <c r="T1690" s="20"/>
    </row>
    <row r="1691" spans="1:20" x14ac:dyDescent="0.25">
      <c r="A1691">
        <v>2021031116</v>
      </c>
      <c r="B1691">
        <v>5</v>
      </c>
      <c r="C1691" s="8">
        <v>0.53678000000000003</v>
      </c>
      <c r="D1691" s="6">
        <f t="shared" si="312"/>
        <v>80517</v>
      </c>
      <c r="E1691" s="60">
        <v>0.74985999999999997</v>
      </c>
      <c r="F1691" s="6">
        <f t="shared" si="321"/>
        <v>0</v>
      </c>
      <c r="G1691" s="7">
        <v>5.323E-2</v>
      </c>
      <c r="H1691" s="6">
        <f t="shared" si="313"/>
        <v>665.375</v>
      </c>
      <c r="I1691" s="7">
        <v>0.31286999999999998</v>
      </c>
      <c r="J1691" s="6">
        <f t="shared" si="314"/>
        <v>25029.599999999999</v>
      </c>
      <c r="K1691" s="20"/>
      <c r="L1691" s="6">
        <f t="shared" si="315"/>
        <v>64000</v>
      </c>
      <c r="M1691" s="6">
        <f t="shared" si="316"/>
        <v>665.375</v>
      </c>
      <c r="N1691" s="6">
        <f t="shared" si="317"/>
        <v>15851.625</v>
      </c>
      <c r="O1691" s="6">
        <f t="shared" si="318"/>
        <v>0</v>
      </c>
      <c r="P1691" s="6">
        <f t="shared" si="323"/>
        <v>0</v>
      </c>
      <c r="Q1691" s="11">
        <f t="shared" si="319"/>
        <v>1350000</v>
      </c>
      <c r="R1691" s="11">
        <f t="shared" si="320"/>
        <v>0</v>
      </c>
      <c r="S1691" s="11">
        <f t="shared" si="322"/>
        <v>0</v>
      </c>
      <c r="T1691" s="20"/>
    </row>
    <row r="1692" spans="1:20" x14ac:dyDescent="0.25">
      <c r="A1692">
        <v>2021031117</v>
      </c>
      <c r="B1692">
        <v>5</v>
      </c>
      <c r="C1692" s="8">
        <v>0.54046000000000005</v>
      </c>
      <c r="D1692" s="6">
        <f t="shared" si="312"/>
        <v>81069.000000000015</v>
      </c>
      <c r="E1692" s="60">
        <v>0.83291000000000004</v>
      </c>
      <c r="F1692" s="6">
        <f t="shared" si="321"/>
        <v>0</v>
      </c>
      <c r="G1692" s="7">
        <v>4.1270000000000001E-2</v>
      </c>
      <c r="H1692" s="6">
        <f t="shared" si="313"/>
        <v>515.875</v>
      </c>
      <c r="I1692" s="7">
        <v>0.11247</v>
      </c>
      <c r="J1692" s="6">
        <f t="shared" si="314"/>
        <v>8997.6</v>
      </c>
      <c r="K1692" s="20"/>
      <c r="L1692" s="6">
        <f t="shared" si="315"/>
        <v>64000</v>
      </c>
      <c r="M1692" s="6">
        <f t="shared" si="316"/>
        <v>515.875</v>
      </c>
      <c r="N1692" s="6">
        <f t="shared" si="317"/>
        <v>8997.6</v>
      </c>
      <c r="O1692" s="6">
        <f t="shared" si="318"/>
        <v>7555.5250000000142</v>
      </c>
      <c r="P1692" s="6">
        <f t="shared" si="323"/>
        <v>7555.5250000000142</v>
      </c>
      <c r="Q1692" s="11">
        <f t="shared" si="319"/>
        <v>1350000</v>
      </c>
      <c r="R1692" s="11">
        <f t="shared" si="320"/>
        <v>7555.5250000000142</v>
      </c>
      <c r="S1692" s="11">
        <f t="shared" si="322"/>
        <v>0</v>
      </c>
      <c r="T1692" s="20"/>
    </row>
    <row r="1693" spans="1:20" x14ac:dyDescent="0.25">
      <c r="A1693">
        <v>2021031118</v>
      </c>
      <c r="B1693">
        <v>5</v>
      </c>
      <c r="C1693" s="8">
        <v>0.55171999999999999</v>
      </c>
      <c r="D1693" s="6">
        <f t="shared" si="312"/>
        <v>82758</v>
      </c>
      <c r="E1693" s="60">
        <v>0.91785000000000005</v>
      </c>
      <c r="F1693" s="6">
        <f t="shared" si="321"/>
        <v>0</v>
      </c>
      <c r="G1693" s="7">
        <v>2.8639999999999999E-2</v>
      </c>
      <c r="H1693" s="6">
        <f t="shared" si="313"/>
        <v>358</v>
      </c>
      <c r="I1693" s="7">
        <v>6.2199999999999998E-3</v>
      </c>
      <c r="J1693" s="6">
        <f t="shared" si="314"/>
        <v>497.59999999999997</v>
      </c>
      <c r="K1693" s="20"/>
      <c r="L1693" s="6">
        <f t="shared" si="315"/>
        <v>64000</v>
      </c>
      <c r="M1693" s="6">
        <f t="shared" si="316"/>
        <v>358</v>
      </c>
      <c r="N1693" s="6">
        <f t="shared" si="317"/>
        <v>497.59999999999997</v>
      </c>
      <c r="O1693" s="6">
        <f t="shared" si="318"/>
        <v>17902.400000000001</v>
      </c>
      <c r="P1693" s="6">
        <f t="shared" si="323"/>
        <v>10346.874999999987</v>
      </c>
      <c r="Q1693" s="11">
        <f t="shared" si="319"/>
        <v>1350000</v>
      </c>
      <c r="R1693" s="11">
        <f t="shared" si="320"/>
        <v>17902.400000000001</v>
      </c>
      <c r="S1693" s="11">
        <f t="shared" si="322"/>
        <v>0</v>
      </c>
      <c r="T1693" s="20"/>
    </row>
    <row r="1694" spans="1:20" x14ac:dyDescent="0.25">
      <c r="A1694">
        <v>2021031119</v>
      </c>
      <c r="B1694">
        <v>5</v>
      </c>
      <c r="C1694" s="8">
        <v>0.57071000000000005</v>
      </c>
      <c r="D1694" s="6">
        <f t="shared" si="312"/>
        <v>85606.500000000015</v>
      </c>
      <c r="E1694" s="60">
        <v>0.92262</v>
      </c>
      <c r="F1694" s="6">
        <f t="shared" si="321"/>
        <v>0</v>
      </c>
      <c r="G1694" s="7">
        <v>3.4720000000000001E-2</v>
      </c>
      <c r="H1694" s="6">
        <f t="shared" si="313"/>
        <v>434</v>
      </c>
      <c r="I1694" s="7">
        <v>0</v>
      </c>
      <c r="J1694" s="6">
        <f t="shared" si="314"/>
        <v>0</v>
      </c>
      <c r="K1694" s="20"/>
      <c r="L1694" s="6">
        <f t="shared" si="315"/>
        <v>64000</v>
      </c>
      <c r="M1694" s="6">
        <f t="shared" si="316"/>
        <v>434</v>
      </c>
      <c r="N1694" s="6">
        <f t="shared" si="317"/>
        <v>0</v>
      </c>
      <c r="O1694" s="6">
        <f t="shared" si="318"/>
        <v>21172.500000000015</v>
      </c>
      <c r="P1694" s="6">
        <f t="shared" si="323"/>
        <v>3270.1000000000131</v>
      </c>
      <c r="Q1694" s="11">
        <f t="shared" si="319"/>
        <v>1350000</v>
      </c>
      <c r="R1694" s="11">
        <f t="shared" si="320"/>
        <v>21172.500000000015</v>
      </c>
      <c r="S1694" s="11">
        <f t="shared" si="322"/>
        <v>0</v>
      </c>
      <c r="T1694" s="20"/>
    </row>
    <row r="1695" spans="1:20" x14ac:dyDescent="0.25">
      <c r="A1695">
        <v>2021031120</v>
      </c>
      <c r="B1695">
        <v>5</v>
      </c>
      <c r="C1695" s="8">
        <v>0.57633999999999996</v>
      </c>
      <c r="D1695" s="6">
        <f t="shared" si="312"/>
        <v>86451</v>
      </c>
      <c r="E1695" s="60">
        <v>0.88992000000000004</v>
      </c>
      <c r="F1695" s="6">
        <f t="shared" si="321"/>
        <v>0</v>
      </c>
      <c r="G1695" s="7">
        <v>3.9170000000000003E-2</v>
      </c>
      <c r="H1695" s="6">
        <f t="shared" si="313"/>
        <v>489.62500000000006</v>
      </c>
      <c r="I1695" s="7">
        <v>0</v>
      </c>
      <c r="J1695" s="6">
        <f t="shared" si="314"/>
        <v>0</v>
      </c>
      <c r="K1695" s="20"/>
      <c r="L1695" s="6">
        <f t="shared" si="315"/>
        <v>64000</v>
      </c>
      <c r="M1695" s="6">
        <f t="shared" si="316"/>
        <v>489.62500000000006</v>
      </c>
      <c r="N1695" s="6">
        <f t="shared" si="317"/>
        <v>0</v>
      </c>
      <c r="O1695" s="6">
        <f t="shared" si="318"/>
        <v>21961.375</v>
      </c>
      <c r="P1695" s="6">
        <f t="shared" si="323"/>
        <v>788.87499999998545</v>
      </c>
      <c r="Q1695" s="11">
        <f t="shared" si="319"/>
        <v>1350000</v>
      </c>
      <c r="R1695" s="11">
        <f t="shared" si="320"/>
        <v>21961.375</v>
      </c>
      <c r="S1695" s="11">
        <f t="shared" si="322"/>
        <v>0</v>
      </c>
      <c r="T1695" s="20"/>
    </row>
    <row r="1696" spans="1:20" x14ac:dyDescent="0.25">
      <c r="A1696">
        <v>2021031121</v>
      </c>
      <c r="B1696">
        <v>5</v>
      </c>
      <c r="C1696" s="8">
        <v>0.56003000000000003</v>
      </c>
      <c r="D1696" s="6">
        <f t="shared" si="312"/>
        <v>84004.5</v>
      </c>
      <c r="E1696" s="60">
        <v>0.93179000000000001</v>
      </c>
      <c r="F1696" s="6">
        <f t="shared" si="321"/>
        <v>0</v>
      </c>
      <c r="G1696" s="7">
        <v>3.7609999999999998E-2</v>
      </c>
      <c r="H1696" s="6">
        <f t="shared" si="313"/>
        <v>470.12499999999994</v>
      </c>
      <c r="I1696" s="7">
        <v>0</v>
      </c>
      <c r="J1696" s="6">
        <f t="shared" si="314"/>
        <v>0</v>
      </c>
      <c r="K1696" s="20"/>
      <c r="L1696" s="6">
        <f t="shared" si="315"/>
        <v>64000</v>
      </c>
      <c r="M1696" s="6">
        <f t="shared" si="316"/>
        <v>470.12499999999994</v>
      </c>
      <c r="N1696" s="6">
        <f t="shared" si="317"/>
        <v>0</v>
      </c>
      <c r="O1696" s="6">
        <f t="shared" si="318"/>
        <v>19534.375</v>
      </c>
      <c r="P1696" s="6">
        <f t="shared" si="323"/>
        <v>-2427</v>
      </c>
      <c r="Q1696" s="11">
        <f t="shared" si="319"/>
        <v>1350000</v>
      </c>
      <c r="R1696" s="11">
        <f t="shared" si="320"/>
        <v>19534.375</v>
      </c>
      <c r="S1696" s="11">
        <f t="shared" si="322"/>
        <v>0</v>
      </c>
      <c r="T1696" s="20"/>
    </row>
    <row r="1697" spans="1:20" x14ac:dyDescent="0.25">
      <c r="A1697">
        <v>2021031122</v>
      </c>
      <c r="B1697">
        <v>5</v>
      </c>
      <c r="C1697" s="8">
        <v>0.53807000000000005</v>
      </c>
      <c r="D1697" s="6">
        <f t="shared" si="312"/>
        <v>80710.5</v>
      </c>
      <c r="E1697" s="60">
        <v>0.93376999999999999</v>
      </c>
      <c r="F1697" s="6">
        <f t="shared" si="321"/>
        <v>0</v>
      </c>
      <c r="G1697" s="7">
        <v>4.1540000000000001E-2</v>
      </c>
      <c r="H1697" s="6">
        <f t="shared" si="313"/>
        <v>519.25</v>
      </c>
      <c r="I1697" s="7">
        <v>0</v>
      </c>
      <c r="J1697" s="6">
        <f t="shared" si="314"/>
        <v>0</v>
      </c>
      <c r="K1697" s="20"/>
      <c r="L1697" s="6">
        <f t="shared" si="315"/>
        <v>64000</v>
      </c>
      <c r="M1697" s="6">
        <f t="shared" si="316"/>
        <v>519.25</v>
      </c>
      <c r="N1697" s="6">
        <f t="shared" si="317"/>
        <v>0</v>
      </c>
      <c r="O1697" s="6">
        <f t="shared" si="318"/>
        <v>16191.25</v>
      </c>
      <c r="P1697" s="6">
        <f t="shared" si="323"/>
        <v>-3343.125</v>
      </c>
      <c r="Q1697" s="11">
        <f t="shared" si="319"/>
        <v>1350000</v>
      </c>
      <c r="R1697" s="11">
        <f t="shared" si="320"/>
        <v>16191.25</v>
      </c>
      <c r="S1697" s="11">
        <f t="shared" si="322"/>
        <v>0</v>
      </c>
      <c r="T1697" s="20"/>
    </row>
    <row r="1698" spans="1:20" x14ac:dyDescent="0.25">
      <c r="A1698">
        <v>2021031123</v>
      </c>
      <c r="B1698">
        <v>5</v>
      </c>
      <c r="C1698" s="8">
        <v>0.50785000000000002</v>
      </c>
      <c r="D1698" s="6">
        <f t="shared" si="312"/>
        <v>76177.5</v>
      </c>
      <c r="E1698" s="60">
        <v>0.93747999999999998</v>
      </c>
      <c r="F1698" s="6">
        <f t="shared" si="321"/>
        <v>0</v>
      </c>
      <c r="G1698" s="7">
        <v>4.3110000000000002E-2</v>
      </c>
      <c r="H1698" s="6">
        <f t="shared" si="313"/>
        <v>538.875</v>
      </c>
      <c r="I1698" s="7">
        <v>0</v>
      </c>
      <c r="J1698" s="6">
        <f t="shared" si="314"/>
        <v>0</v>
      </c>
      <c r="K1698" s="20"/>
      <c r="L1698" s="6">
        <f t="shared" si="315"/>
        <v>64000</v>
      </c>
      <c r="M1698" s="6">
        <f t="shared" si="316"/>
        <v>538.875</v>
      </c>
      <c r="N1698" s="6">
        <f t="shared" si="317"/>
        <v>0</v>
      </c>
      <c r="O1698" s="6">
        <f t="shared" si="318"/>
        <v>11638.625</v>
      </c>
      <c r="P1698" s="6">
        <f t="shared" si="323"/>
        <v>-4552.625</v>
      </c>
      <c r="Q1698" s="11">
        <f t="shared" si="319"/>
        <v>1350000</v>
      </c>
      <c r="R1698" s="11">
        <f t="shared" si="320"/>
        <v>11638.625</v>
      </c>
      <c r="S1698" s="11">
        <f t="shared" si="322"/>
        <v>0</v>
      </c>
      <c r="T1698" s="20"/>
    </row>
    <row r="1699" spans="1:20" x14ac:dyDescent="0.25">
      <c r="A1699">
        <v>2021031124</v>
      </c>
      <c r="B1699">
        <v>5</v>
      </c>
      <c r="C1699" s="8">
        <v>0.47854999999999998</v>
      </c>
      <c r="D1699" s="6">
        <f t="shared" si="312"/>
        <v>71782.5</v>
      </c>
      <c r="E1699" s="60">
        <v>0.95491000000000004</v>
      </c>
      <c r="F1699" s="6">
        <f t="shared" si="321"/>
        <v>0</v>
      </c>
      <c r="G1699" s="7">
        <v>6.5290000000000001E-2</v>
      </c>
      <c r="H1699" s="6">
        <f t="shared" si="313"/>
        <v>816.125</v>
      </c>
      <c r="I1699" s="7">
        <v>0</v>
      </c>
      <c r="J1699" s="6">
        <f t="shared" si="314"/>
        <v>0</v>
      </c>
      <c r="K1699" s="20"/>
      <c r="L1699" s="6">
        <f t="shared" si="315"/>
        <v>64000</v>
      </c>
      <c r="M1699" s="6">
        <f t="shared" si="316"/>
        <v>816.125</v>
      </c>
      <c r="N1699" s="6">
        <f t="shared" si="317"/>
        <v>0</v>
      </c>
      <c r="O1699" s="6">
        <f t="shared" si="318"/>
        <v>6966.375</v>
      </c>
      <c r="P1699" s="6">
        <f t="shared" si="323"/>
        <v>-4672.25</v>
      </c>
      <c r="Q1699" s="11">
        <f t="shared" si="319"/>
        <v>1350000</v>
      </c>
      <c r="R1699" s="11">
        <f t="shared" si="320"/>
        <v>6966.375</v>
      </c>
      <c r="S1699" s="11">
        <f t="shared" si="322"/>
        <v>0</v>
      </c>
      <c r="T1699" s="20"/>
    </row>
    <row r="1700" spans="1:20" x14ac:dyDescent="0.25">
      <c r="A1700">
        <v>2021031201</v>
      </c>
      <c r="B1700">
        <v>6</v>
      </c>
      <c r="C1700" s="8">
        <v>0.45860000000000001</v>
      </c>
      <c r="D1700" s="6">
        <f t="shared" si="312"/>
        <v>68790</v>
      </c>
      <c r="E1700" s="60">
        <v>0.95801000000000003</v>
      </c>
      <c r="F1700" s="6">
        <f t="shared" si="321"/>
        <v>0</v>
      </c>
      <c r="G1700" s="7">
        <v>6.2659999999999993E-2</v>
      </c>
      <c r="H1700" s="6">
        <f t="shared" si="313"/>
        <v>783.24999999999989</v>
      </c>
      <c r="I1700" s="7">
        <v>0</v>
      </c>
      <c r="J1700" s="6">
        <f t="shared" si="314"/>
        <v>0</v>
      </c>
      <c r="K1700" s="20"/>
      <c r="L1700" s="6">
        <f t="shared" si="315"/>
        <v>64000</v>
      </c>
      <c r="M1700" s="6">
        <f t="shared" si="316"/>
        <v>783.24999999999989</v>
      </c>
      <c r="N1700" s="6">
        <f t="shared" si="317"/>
        <v>0</v>
      </c>
      <c r="O1700" s="6">
        <f t="shared" si="318"/>
        <v>4006.75</v>
      </c>
      <c r="P1700" s="6">
        <f t="shared" si="323"/>
        <v>-2959.625</v>
      </c>
      <c r="Q1700" s="11">
        <f t="shared" si="319"/>
        <v>1350000</v>
      </c>
      <c r="R1700" s="11">
        <f t="shared" si="320"/>
        <v>4006.75</v>
      </c>
      <c r="S1700" s="11">
        <f t="shared" si="322"/>
        <v>0</v>
      </c>
      <c r="T1700" s="20"/>
    </row>
    <row r="1701" spans="1:20" x14ac:dyDescent="0.25">
      <c r="A1701">
        <v>2021031202</v>
      </c>
      <c r="B1701">
        <v>6</v>
      </c>
      <c r="C1701" s="8">
        <v>0.44530999999999998</v>
      </c>
      <c r="D1701" s="6">
        <f t="shared" si="312"/>
        <v>66796.5</v>
      </c>
      <c r="E1701" s="60">
        <v>0.93378000000000005</v>
      </c>
      <c r="F1701" s="6">
        <f t="shared" si="321"/>
        <v>0</v>
      </c>
      <c r="G1701" s="7">
        <v>6.3820000000000002E-2</v>
      </c>
      <c r="H1701" s="6">
        <f t="shared" si="313"/>
        <v>797.75</v>
      </c>
      <c r="I1701" s="7">
        <v>0</v>
      </c>
      <c r="J1701" s="6">
        <f t="shared" si="314"/>
        <v>0</v>
      </c>
      <c r="K1701" s="20"/>
      <c r="L1701" s="6">
        <f t="shared" si="315"/>
        <v>64000</v>
      </c>
      <c r="M1701" s="6">
        <f t="shared" si="316"/>
        <v>797.75</v>
      </c>
      <c r="N1701" s="6">
        <f t="shared" si="317"/>
        <v>0</v>
      </c>
      <c r="O1701" s="6">
        <f t="shared" si="318"/>
        <v>1998.75</v>
      </c>
      <c r="P1701" s="6">
        <f t="shared" si="323"/>
        <v>-2008</v>
      </c>
      <c r="Q1701" s="11">
        <f t="shared" si="319"/>
        <v>1350000</v>
      </c>
      <c r="R1701" s="11">
        <f t="shared" si="320"/>
        <v>1998.75</v>
      </c>
      <c r="S1701" s="11">
        <f t="shared" si="322"/>
        <v>0</v>
      </c>
      <c r="T1701" s="20"/>
    </row>
    <row r="1702" spans="1:20" x14ac:dyDescent="0.25">
      <c r="A1702">
        <v>2021031203</v>
      </c>
      <c r="B1702">
        <v>6</v>
      </c>
      <c r="C1702" s="8">
        <v>0.43935000000000002</v>
      </c>
      <c r="D1702" s="6">
        <f t="shared" si="312"/>
        <v>65902.5</v>
      </c>
      <c r="E1702" s="60">
        <v>0.90195999999999998</v>
      </c>
      <c r="F1702" s="6">
        <f t="shared" si="321"/>
        <v>0</v>
      </c>
      <c r="G1702" s="7">
        <v>5.7029999999999997E-2</v>
      </c>
      <c r="H1702" s="6">
        <f t="shared" si="313"/>
        <v>712.875</v>
      </c>
      <c r="I1702" s="7">
        <v>0</v>
      </c>
      <c r="J1702" s="6">
        <f t="shared" si="314"/>
        <v>0</v>
      </c>
      <c r="K1702" s="20"/>
      <c r="L1702" s="6">
        <f t="shared" si="315"/>
        <v>64000</v>
      </c>
      <c r="M1702" s="6">
        <f t="shared" si="316"/>
        <v>712.875</v>
      </c>
      <c r="N1702" s="6">
        <f t="shared" si="317"/>
        <v>0</v>
      </c>
      <c r="O1702" s="6">
        <f t="shared" si="318"/>
        <v>1189.625</v>
      </c>
      <c r="P1702" s="6">
        <f t="shared" si="323"/>
        <v>-809.125</v>
      </c>
      <c r="Q1702" s="11">
        <f t="shared" si="319"/>
        <v>1350000</v>
      </c>
      <c r="R1702" s="11">
        <f t="shared" si="320"/>
        <v>1189.625</v>
      </c>
      <c r="S1702" s="11">
        <f t="shared" si="322"/>
        <v>0</v>
      </c>
      <c r="T1702" s="20"/>
    </row>
    <row r="1703" spans="1:20" x14ac:dyDescent="0.25">
      <c r="A1703">
        <v>2021031204</v>
      </c>
      <c r="B1703">
        <v>6</v>
      </c>
      <c r="C1703" s="8">
        <v>0.43886999999999998</v>
      </c>
      <c r="D1703" s="6">
        <f t="shared" si="312"/>
        <v>65830.5</v>
      </c>
      <c r="E1703" s="60">
        <v>0.88385999999999998</v>
      </c>
      <c r="F1703" s="6">
        <f t="shared" si="321"/>
        <v>0</v>
      </c>
      <c r="G1703" s="7">
        <v>5.7389999999999997E-2</v>
      </c>
      <c r="H1703" s="6">
        <f t="shared" si="313"/>
        <v>717.375</v>
      </c>
      <c r="I1703" s="7">
        <v>0</v>
      </c>
      <c r="J1703" s="6">
        <f t="shared" si="314"/>
        <v>0</v>
      </c>
      <c r="K1703" s="20"/>
      <c r="L1703" s="6">
        <f t="shared" si="315"/>
        <v>64000</v>
      </c>
      <c r="M1703" s="6">
        <f t="shared" si="316"/>
        <v>717.375</v>
      </c>
      <c r="N1703" s="6">
        <f t="shared" si="317"/>
        <v>0</v>
      </c>
      <c r="O1703" s="6">
        <f t="shared" si="318"/>
        <v>1113.125</v>
      </c>
      <c r="P1703" s="6">
        <f t="shared" si="323"/>
        <v>-76.5</v>
      </c>
      <c r="Q1703" s="11">
        <f t="shared" si="319"/>
        <v>1350000</v>
      </c>
      <c r="R1703" s="11">
        <f t="shared" si="320"/>
        <v>1113.125</v>
      </c>
      <c r="S1703" s="11">
        <f t="shared" si="322"/>
        <v>0</v>
      </c>
      <c r="T1703" s="20"/>
    </row>
    <row r="1704" spans="1:20" x14ac:dyDescent="0.25">
      <c r="A1704">
        <v>2021031205</v>
      </c>
      <c r="B1704">
        <v>6</v>
      </c>
      <c r="C1704" s="8">
        <v>0.44778000000000001</v>
      </c>
      <c r="D1704" s="6">
        <f t="shared" si="312"/>
        <v>67167</v>
      </c>
      <c r="E1704" s="60">
        <v>0.78710000000000002</v>
      </c>
      <c r="F1704" s="6">
        <f t="shared" si="321"/>
        <v>0</v>
      </c>
      <c r="G1704" s="7">
        <v>5.9180000000000003E-2</v>
      </c>
      <c r="H1704" s="6">
        <f t="shared" si="313"/>
        <v>739.75</v>
      </c>
      <c r="I1704" s="7">
        <v>0</v>
      </c>
      <c r="J1704" s="6">
        <f t="shared" si="314"/>
        <v>0</v>
      </c>
      <c r="K1704" s="20"/>
      <c r="L1704" s="6">
        <f t="shared" si="315"/>
        <v>64000</v>
      </c>
      <c r="M1704" s="6">
        <f t="shared" si="316"/>
        <v>739.75</v>
      </c>
      <c r="N1704" s="6">
        <f t="shared" si="317"/>
        <v>0</v>
      </c>
      <c r="O1704" s="6">
        <f t="shared" si="318"/>
        <v>2427.25</v>
      </c>
      <c r="P1704" s="6">
        <f t="shared" si="323"/>
        <v>1314.125</v>
      </c>
      <c r="Q1704" s="11">
        <f t="shared" si="319"/>
        <v>1350000</v>
      </c>
      <c r="R1704" s="11">
        <f t="shared" si="320"/>
        <v>2427.25</v>
      </c>
      <c r="S1704" s="11">
        <f t="shared" si="322"/>
        <v>0</v>
      </c>
      <c r="T1704" s="20"/>
    </row>
    <row r="1705" spans="1:20" x14ac:dyDescent="0.25">
      <c r="A1705">
        <v>2021031206</v>
      </c>
      <c r="B1705">
        <v>6</v>
      </c>
      <c r="C1705" s="8">
        <v>0.47360999999999998</v>
      </c>
      <c r="D1705" s="6">
        <f t="shared" si="312"/>
        <v>71041.5</v>
      </c>
      <c r="E1705" s="60">
        <v>0.69433999999999996</v>
      </c>
      <c r="F1705" s="6">
        <f t="shared" si="321"/>
        <v>0</v>
      </c>
      <c r="G1705" s="7">
        <v>6.1559999999999997E-2</v>
      </c>
      <c r="H1705" s="6">
        <f t="shared" si="313"/>
        <v>769.5</v>
      </c>
      <c r="I1705" s="7">
        <v>0</v>
      </c>
      <c r="J1705" s="6">
        <f t="shared" si="314"/>
        <v>0</v>
      </c>
      <c r="K1705" s="20"/>
      <c r="L1705" s="6">
        <f t="shared" si="315"/>
        <v>64000</v>
      </c>
      <c r="M1705" s="6">
        <f t="shared" si="316"/>
        <v>769.5</v>
      </c>
      <c r="N1705" s="6">
        <f t="shared" si="317"/>
        <v>0</v>
      </c>
      <c r="O1705" s="6">
        <f t="shared" si="318"/>
        <v>6272</v>
      </c>
      <c r="P1705" s="6">
        <f t="shared" si="323"/>
        <v>3844.75</v>
      </c>
      <c r="Q1705" s="11">
        <f t="shared" si="319"/>
        <v>1350000</v>
      </c>
      <c r="R1705" s="11">
        <f t="shared" si="320"/>
        <v>6272</v>
      </c>
      <c r="S1705" s="11">
        <f t="shared" si="322"/>
        <v>0</v>
      </c>
      <c r="T1705" s="20"/>
    </row>
    <row r="1706" spans="1:20" x14ac:dyDescent="0.25">
      <c r="A1706">
        <v>2021031207</v>
      </c>
      <c r="B1706">
        <v>6</v>
      </c>
      <c r="C1706" s="8">
        <v>0.51305000000000001</v>
      </c>
      <c r="D1706" s="6">
        <f t="shared" si="312"/>
        <v>76957.5</v>
      </c>
      <c r="E1706" s="60">
        <v>0.62743000000000004</v>
      </c>
      <c r="F1706" s="6">
        <f t="shared" si="321"/>
        <v>0</v>
      </c>
      <c r="G1706" s="7">
        <v>6.2460000000000002E-2</v>
      </c>
      <c r="H1706" s="6">
        <f t="shared" si="313"/>
        <v>780.75</v>
      </c>
      <c r="I1706" s="7">
        <v>2.1800000000000001E-3</v>
      </c>
      <c r="J1706" s="6">
        <f t="shared" si="314"/>
        <v>174.4</v>
      </c>
      <c r="K1706" s="20"/>
      <c r="L1706" s="6">
        <f t="shared" si="315"/>
        <v>64000</v>
      </c>
      <c r="M1706" s="6">
        <f t="shared" si="316"/>
        <v>780.75</v>
      </c>
      <c r="N1706" s="6">
        <f t="shared" si="317"/>
        <v>174.4</v>
      </c>
      <c r="O1706" s="6">
        <f t="shared" si="318"/>
        <v>12002.35</v>
      </c>
      <c r="P1706" s="6">
        <f t="shared" si="323"/>
        <v>5730.35</v>
      </c>
      <c r="Q1706" s="11">
        <f t="shared" si="319"/>
        <v>1350000</v>
      </c>
      <c r="R1706" s="11">
        <f t="shared" si="320"/>
        <v>12002.35</v>
      </c>
      <c r="S1706" s="11">
        <f t="shared" si="322"/>
        <v>0</v>
      </c>
      <c r="T1706" s="20"/>
    </row>
    <row r="1707" spans="1:20" x14ac:dyDescent="0.25">
      <c r="A1707">
        <v>2021031208</v>
      </c>
      <c r="B1707">
        <v>6</v>
      </c>
      <c r="C1707" s="8">
        <v>0.54076000000000002</v>
      </c>
      <c r="D1707" s="6">
        <f t="shared" si="312"/>
        <v>81114</v>
      </c>
      <c r="E1707" s="60">
        <v>0.51215999999999995</v>
      </c>
      <c r="F1707" s="6">
        <f t="shared" si="321"/>
        <v>0</v>
      </c>
      <c r="G1707" s="7">
        <v>5.1880000000000003E-2</v>
      </c>
      <c r="H1707" s="6">
        <f t="shared" si="313"/>
        <v>648.5</v>
      </c>
      <c r="I1707" s="7">
        <v>7.034E-2</v>
      </c>
      <c r="J1707" s="6">
        <f t="shared" si="314"/>
        <v>5627.2</v>
      </c>
      <c r="K1707" s="20"/>
      <c r="L1707" s="6">
        <f t="shared" si="315"/>
        <v>64000</v>
      </c>
      <c r="M1707" s="6">
        <f t="shared" si="316"/>
        <v>648.5</v>
      </c>
      <c r="N1707" s="6">
        <f t="shared" si="317"/>
        <v>5627.2</v>
      </c>
      <c r="O1707" s="6">
        <f t="shared" si="318"/>
        <v>10838.3</v>
      </c>
      <c r="P1707" s="6">
        <f t="shared" si="323"/>
        <v>-1164.0500000000011</v>
      </c>
      <c r="Q1707" s="11">
        <f t="shared" si="319"/>
        <v>1350000</v>
      </c>
      <c r="R1707" s="11">
        <f t="shared" si="320"/>
        <v>10838.3</v>
      </c>
      <c r="S1707" s="11">
        <f t="shared" si="322"/>
        <v>0</v>
      </c>
      <c r="T1707" s="20"/>
    </row>
    <row r="1708" spans="1:20" x14ac:dyDescent="0.25">
      <c r="A1708">
        <v>2021031209</v>
      </c>
      <c r="B1708">
        <v>6</v>
      </c>
      <c r="C1708" s="8">
        <v>0.55079</v>
      </c>
      <c r="D1708" s="6">
        <f t="shared" si="312"/>
        <v>82618.5</v>
      </c>
      <c r="E1708" s="60">
        <v>0.41402</v>
      </c>
      <c r="F1708" s="6">
        <f t="shared" si="321"/>
        <v>0</v>
      </c>
      <c r="G1708" s="7">
        <v>4.9689999999999998E-2</v>
      </c>
      <c r="H1708" s="6">
        <f t="shared" si="313"/>
        <v>621.125</v>
      </c>
      <c r="I1708" s="7">
        <v>0.22731000000000001</v>
      </c>
      <c r="J1708" s="6">
        <f t="shared" si="314"/>
        <v>18184.8</v>
      </c>
      <c r="K1708" s="20"/>
      <c r="L1708" s="6">
        <f t="shared" si="315"/>
        <v>64000</v>
      </c>
      <c r="M1708" s="6">
        <f t="shared" si="316"/>
        <v>621.125</v>
      </c>
      <c r="N1708" s="6">
        <f t="shared" si="317"/>
        <v>17997.375</v>
      </c>
      <c r="O1708" s="6">
        <f t="shared" si="318"/>
        <v>0</v>
      </c>
      <c r="P1708" s="6">
        <f t="shared" si="323"/>
        <v>-10838.3</v>
      </c>
      <c r="Q1708" s="11">
        <f t="shared" si="319"/>
        <v>1350000</v>
      </c>
      <c r="R1708" s="11">
        <f t="shared" si="320"/>
        <v>0</v>
      </c>
      <c r="S1708" s="11">
        <f t="shared" si="322"/>
        <v>0</v>
      </c>
      <c r="T1708" s="20"/>
    </row>
    <row r="1709" spans="1:20" x14ac:dyDescent="0.25">
      <c r="A1709">
        <v>2021031210</v>
      </c>
      <c r="B1709">
        <v>6</v>
      </c>
      <c r="C1709" s="8">
        <v>0.55098999999999998</v>
      </c>
      <c r="D1709" s="6">
        <f t="shared" si="312"/>
        <v>82648.5</v>
      </c>
      <c r="E1709" s="60">
        <v>0.37469999999999998</v>
      </c>
      <c r="F1709" s="6">
        <f t="shared" si="321"/>
        <v>0</v>
      </c>
      <c r="G1709" s="7">
        <v>5.4440000000000002E-2</v>
      </c>
      <c r="H1709" s="6">
        <f t="shared" si="313"/>
        <v>680.5</v>
      </c>
      <c r="I1709" s="7">
        <v>0.33933999999999997</v>
      </c>
      <c r="J1709" s="6">
        <f t="shared" si="314"/>
        <v>27147.199999999997</v>
      </c>
      <c r="K1709" s="20"/>
      <c r="L1709" s="6">
        <f t="shared" si="315"/>
        <v>64000</v>
      </c>
      <c r="M1709" s="6">
        <f t="shared" si="316"/>
        <v>680.5</v>
      </c>
      <c r="N1709" s="6">
        <f t="shared" si="317"/>
        <v>17968</v>
      </c>
      <c r="O1709" s="6">
        <f t="shared" si="318"/>
        <v>0</v>
      </c>
      <c r="P1709" s="6">
        <f t="shared" si="323"/>
        <v>0</v>
      </c>
      <c r="Q1709" s="11">
        <f t="shared" si="319"/>
        <v>1350000</v>
      </c>
      <c r="R1709" s="11">
        <f t="shared" si="320"/>
        <v>0</v>
      </c>
      <c r="S1709" s="11">
        <f t="shared" si="322"/>
        <v>0</v>
      </c>
      <c r="T1709" s="20"/>
    </row>
    <row r="1710" spans="1:20" x14ac:dyDescent="0.25">
      <c r="A1710">
        <v>2021031211</v>
      </c>
      <c r="B1710">
        <v>6</v>
      </c>
      <c r="C1710" s="8">
        <v>0.54905999999999999</v>
      </c>
      <c r="D1710" s="6">
        <f t="shared" si="312"/>
        <v>82359</v>
      </c>
      <c r="E1710" s="60">
        <v>0.48482999999999998</v>
      </c>
      <c r="F1710" s="6">
        <f t="shared" si="321"/>
        <v>0</v>
      </c>
      <c r="G1710" s="7">
        <v>5.9839999999999997E-2</v>
      </c>
      <c r="H1710" s="6">
        <f t="shared" si="313"/>
        <v>748</v>
      </c>
      <c r="I1710" s="7">
        <v>0.38374999999999998</v>
      </c>
      <c r="J1710" s="6">
        <f t="shared" si="314"/>
        <v>30700</v>
      </c>
      <c r="K1710" s="20"/>
      <c r="L1710" s="6">
        <f t="shared" si="315"/>
        <v>64000</v>
      </c>
      <c r="M1710" s="6">
        <f t="shared" si="316"/>
        <v>748</v>
      </c>
      <c r="N1710" s="6">
        <f t="shared" si="317"/>
        <v>17611</v>
      </c>
      <c r="O1710" s="6">
        <f t="shared" si="318"/>
        <v>0</v>
      </c>
      <c r="P1710" s="6">
        <f t="shared" si="323"/>
        <v>0</v>
      </c>
      <c r="Q1710" s="11">
        <f t="shared" si="319"/>
        <v>1350000</v>
      </c>
      <c r="R1710" s="11">
        <f t="shared" si="320"/>
        <v>0</v>
      </c>
      <c r="S1710" s="11">
        <f t="shared" si="322"/>
        <v>0</v>
      </c>
      <c r="T1710" s="20"/>
    </row>
    <row r="1711" spans="1:20" x14ac:dyDescent="0.25">
      <c r="A1711">
        <v>2021031212</v>
      </c>
      <c r="B1711">
        <v>6</v>
      </c>
      <c r="C1711" s="8">
        <v>0.54500000000000004</v>
      </c>
      <c r="D1711" s="6">
        <f t="shared" si="312"/>
        <v>81750</v>
      </c>
      <c r="E1711" s="60">
        <v>0.56779000000000002</v>
      </c>
      <c r="F1711" s="6">
        <f t="shared" si="321"/>
        <v>0</v>
      </c>
      <c r="G1711" s="7">
        <v>5.9470000000000002E-2</v>
      </c>
      <c r="H1711" s="6">
        <f t="shared" si="313"/>
        <v>743.375</v>
      </c>
      <c r="I1711" s="7">
        <v>0.38991999999999999</v>
      </c>
      <c r="J1711" s="6">
        <f t="shared" si="314"/>
        <v>31193.599999999999</v>
      </c>
      <c r="K1711" s="20"/>
      <c r="L1711" s="6">
        <f t="shared" si="315"/>
        <v>64000</v>
      </c>
      <c r="M1711" s="6">
        <f t="shared" si="316"/>
        <v>743.375</v>
      </c>
      <c r="N1711" s="6">
        <f t="shared" si="317"/>
        <v>17006.625</v>
      </c>
      <c r="O1711" s="6">
        <f t="shared" si="318"/>
        <v>0</v>
      </c>
      <c r="P1711" s="6">
        <f t="shared" si="323"/>
        <v>0</v>
      </c>
      <c r="Q1711" s="11">
        <f t="shared" si="319"/>
        <v>1350000</v>
      </c>
      <c r="R1711" s="11">
        <f t="shared" si="320"/>
        <v>0</v>
      </c>
      <c r="S1711" s="11">
        <f t="shared" si="322"/>
        <v>0</v>
      </c>
      <c r="T1711" s="20"/>
    </row>
    <row r="1712" spans="1:20" x14ac:dyDescent="0.25">
      <c r="A1712">
        <v>2021031213</v>
      </c>
      <c r="B1712">
        <v>6</v>
      </c>
      <c r="C1712" s="8">
        <v>0.53761999999999999</v>
      </c>
      <c r="D1712" s="6">
        <f t="shared" si="312"/>
        <v>80643</v>
      </c>
      <c r="E1712" s="60">
        <v>0.71501999999999999</v>
      </c>
      <c r="F1712" s="6">
        <f t="shared" si="321"/>
        <v>0</v>
      </c>
      <c r="G1712" s="7">
        <v>4.2160000000000003E-2</v>
      </c>
      <c r="H1712" s="6">
        <f t="shared" si="313"/>
        <v>527</v>
      </c>
      <c r="I1712" s="7">
        <v>0.40118999999999999</v>
      </c>
      <c r="J1712" s="6">
        <f t="shared" si="314"/>
        <v>32095.200000000001</v>
      </c>
      <c r="K1712" s="20"/>
      <c r="L1712" s="6">
        <f t="shared" si="315"/>
        <v>64000</v>
      </c>
      <c r="M1712" s="6">
        <f t="shared" si="316"/>
        <v>527</v>
      </c>
      <c r="N1712" s="6">
        <f t="shared" si="317"/>
        <v>16116</v>
      </c>
      <c r="O1712" s="6">
        <f t="shared" si="318"/>
        <v>0</v>
      </c>
      <c r="P1712" s="6">
        <f t="shared" si="323"/>
        <v>0</v>
      </c>
      <c r="Q1712" s="11">
        <f t="shared" si="319"/>
        <v>1350000</v>
      </c>
      <c r="R1712" s="11">
        <f t="shared" si="320"/>
        <v>0</v>
      </c>
      <c r="S1712" s="11">
        <f t="shared" si="322"/>
        <v>0</v>
      </c>
      <c r="T1712" s="20"/>
    </row>
    <row r="1713" spans="1:20" x14ac:dyDescent="0.25">
      <c r="A1713">
        <v>2021031214</v>
      </c>
      <c r="B1713">
        <v>6</v>
      </c>
      <c r="C1713" s="8">
        <v>0.52963000000000005</v>
      </c>
      <c r="D1713" s="6">
        <f t="shared" si="312"/>
        <v>79444.5</v>
      </c>
      <c r="E1713" s="60">
        <v>0.77861999999999998</v>
      </c>
      <c r="F1713" s="6">
        <f t="shared" si="321"/>
        <v>0</v>
      </c>
      <c r="G1713" s="7">
        <v>4.5069999999999999E-2</v>
      </c>
      <c r="H1713" s="6">
        <f t="shared" si="313"/>
        <v>563.375</v>
      </c>
      <c r="I1713" s="7">
        <v>0.39748</v>
      </c>
      <c r="J1713" s="6">
        <f t="shared" si="314"/>
        <v>31798.400000000001</v>
      </c>
      <c r="K1713" s="20"/>
      <c r="L1713" s="6">
        <f t="shared" si="315"/>
        <v>64000</v>
      </c>
      <c r="M1713" s="6">
        <f t="shared" si="316"/>
        <v>563.375</v>
      </c>
      <c r="N1713" s="6">
        <f t="shared" si="317"/>
        <v>14881.125</v>
      </c>
      <c r="O1713" s="6">
        <f t="shared" si="318"/>
        <v>0</v>
      </c>
      <c r="P1713" s="6">
        <f t="shared" si="323"/>
        <v>0</v>
      </c>
      <c r="Q1713" s="11">
        <f t="shared" si="319"/>
        <v>1350000</v>
      </c>
      <c r="R1713" s="11">
        <f t="shared" si="320"/>
        <v>0</v>
      </c>
      <c r="S1713" s="11">
        <f t="shared" si="322"/>
        <v>0</v>
      </c>
      <c r="T1713" s="20"/>
    </row>
    <row r="1714" spans="1:20" x14ac:dyDescent="0.25">
      <c r="A1714">
        <v>2021031215</v>
      </c>
      <c r="B1714">
        <v>6</v>
      </c>
      <c r="C1714" s="8">
        <v>0.52563000000000004</v>
      </c>
      <c r="D1714" s="6">
        <f t="shared" si="312"/>
        <v>78844.5</v>
      </c>
      <c r="E1714" s="60">
        <v>0.86250000000000004</v>
      </c>
      <c r="F1714" s="6">
        <f t="shared" si="321"/>
        <v>0</v>
      </c>
      <c r="G1714" s="7">
        <v>5.348E-2</v>
      </c>
      <c r="H1714" s="6">
        <f t="shared" si="313"/>
        <v>668.5</v>
      </c>
      <c r="I1714" s="7">
        <v>0.30913000000000002</v>
      </c>
      <c r="J1714" s="6">
        <f t="shared" si="314"/>
        <v>24730.400000000001</v>
      </c>
      <c r="K1714" s="20"/>
      <c r="L1714" s="6">
        <f t="shared" si="315"/>
        <v>64000</v>
      </c>
      <c r="M1714" s="6">
        <f t="shared" si="316"/>
        <v>668.5</v>
      </c>
      <c r="N1714" s="6">
        <f t="shared" si="317"/>
        <v>14176</v>
      </c>
      <c r="O1714" s="6">
        <f t="shared" si="318"/>
        <v>0</v>
      </c>
      <c r="P1714" s="6">
        <f t="shared" si="323"/>
        <v>0</v>
      </c>
      <c r="Q1714" s="11">
        <f t="shared" si="319"/>
        <v>1350000</v>
      </c>
      <c r="R1714" s="11">
        <f t="shared" si="320"/>
        <v>0</v>
      </c>
      <c r="S1714" s="11">
        <f t="shared" si="322"/>
        <v>0</v>
      </c>
      <c r="T1714" s="20"/>
    </row>
    <row r="1715" spans="1:20" x14ac:dyDescent="0.25">
      <c r="A1715">
        <v>2021031216</v>
      </c>
      <c r="B1715">
        <v>6</v>
      </c>
      <c r="C1715" s="8">
        <v>0.52237</v>
      </c>
      <c r="D1715" s="6">
        <f t="shared" si="312"/>
        <v>78355.5</v>
      </c>
      <c r="E1715" s="60">
        <v>0.93232999999999999</v>
      </c>
      <c r="F1715" s="6">
        <f t="shared" si="321"/>
        <v>0</v>
      </c>
      <c r="G1715" s="7">
        <v>6.5740000000000007E-2</v>
      </c>
      <c r="H1715" s="6">
        <f t="shared" si="313"/>
        <v>821.75000000000011</v>
      </c>
      <c r="I1715" s="7">
        <v>0.22084999999999999</v>
      </c>
      <c r="J1715" s="6">
        <f t="shared" si="314"/>
        <v>17668</v>
      </c>
      <c r="K1715" s="20"/>
      <c r="L1715" s="6">
        <f t="shared" si="315"/>
        <v>64000</v>
      </c>
      <c r="M1715" s="6">
        <f t="shared" si="316"/>
        <v>821.75000000000011</v>
      </c>
      <c r="N1715" s="6">
        <f t="shared" si="317"/>
        <v>13533.75</v>
      </c>
      <c r="O1715" s="6">
        <f t="shared" si="318"/>
        <v>0</v>
      </c>
      <c r="P1715" s="6">
        <f t="shared" si="323"/>
        <v>0</v>
      </c>
      <c r="Q1715" s="11">
        <f t="shared" si="319"/>
        <v>1350000</v>
      </c>
      <c r="R1715" s="11">
        <f t="shared" si="320"/>
        <v>0</v>
      </c>
      <c r="S1715" s="11">
        <f t="shared" si="322"/>
        <v>0</v>
      </c>
      <c r="T1715" s="20"/>
    </row>
    <row r="1716" spans="1:20" x14ac:dyDescent="0.25">
      <c r="A1716">
        <v>2021031217</v>
      </c>
      <c r="B1716">
        <v>6</v>
      </c>
      <c r="C1716" s="8">
        <v>0.52629999999999999</v>
      </c>
      <c r="D1716" s="6">
        <f t="shared" si="312"/>
        <v>78945</v>
      </c>
      <c r="E1716" s="60">
        <v>0.96165999999999996</v>
      </c>
      <c r="F1716" s="6">
        <f t="shared" si="321"/>
        <v>0</v>
      </c>
      <c r="G1716" s="7">
        <v>8.3309999999999995E-2</v>
      </c>
      <c r="H1716" s="6">
        <f t="shared" si="313"/>
        <v>1041.375</v>
      </c>
      <c r="I1716" s="7">
        <v>8.6199999999999999E-2</v>
      </c>
      <c r="J1716" s="6">
        <f t="shared" si="314"/>
        <v>6896</v>
      </c>
      <c r="K1716" s="20"/>
      <c r="L1716" s="6">
        <f t="shared" si="315"/>
        <v>64000</v>
      </c>
      <c r="M1716" s="6">
        <f t="shared" si="316"/>
        <v>1041.375</v>
      </c>
      <c r="N1716" s="6">
        <f t="shared" si="317"/>
        <v>6896</v>
      </c>
      <c r="O1716" s="6">
        <f t="shared" si="318"/>
        <v>7007.625</v>
      </c>
      <c r="P1716" s="6">
        <f t="shared" si="323"/>
        <v>7007.625</v>
      </c>
      <c r="Q1716" s="11">
        <f t="shared" si="319"/>
        <v>1350000</v>
      </c>
      <c r="R1716" s="11">
        <f t="shared" si="320"/>
        <v>7007.625</v>
      </c>
      <c r="S1716" s="11">
        <f t="shared" si="322"/>
        <v>0</v>
      </c>
      <c r="T1716" s="20"/>
    </row>
    <row r="1717" spans="1:20" x14ac:dyDescent="0.25">
      <c r="A1717">
        <v>2021031218</v>
      </c>
      <c r="B1717">
        <v>6</v>
      </c>
      <c r="C1717" s="8">
        <v>0.53586</v>
      </c>
      <c r="D1717" s="6">
        <f t="shared" si="312"/>
        <v>80379</v>
      </c>
      <c r="E1717" s="60">
        <v>0.96528999999999998</v>
      </c>
      <c r="F1717" s="6">
        <f t="shared" si="321"/>
        <v>0</v>
      </c>
      <c r="G1717" s="7">
        <v>9.7839999999999996E-2</v>
      </c>
      <c r="H1717" s="6">
        <f t="shared" si="313"/>
        <v>1223</v>
      </c>
      <c r="I1717" s="7">
        <v>8.5900000000000004E-3</v>
      </c>
      <c r="J1717" s="6">
        <f t="shared" si="314"/>
        <v>687.2</v>
      </c>
      <c r="K1717" s="20"/>
      <c r="L1717" s="6">
        <f t="shared" si="315"/>
        <v>64000</v>
      </c>
      <c r="M1717" s="6">
        <f t="shared" si="316"/>
        <v>1223</v>
      </c>
      <c r="N1717" s="6">
        <f t="shared" si="317"/>
        <v>687.2</v>
      </c>
      <c r="O1717" s="6">
        <f t="shared" si="318"/>
        <v>14468.8</v>
      </c>
      <c r="P1717" s="6">
        <f t="shared" si="323"/>
        <v>7461.1749999999993</v>
      </c>
      <c r="Q1717" s="11">
        <f t="shared" si="319"/>
        <v>1350000</v>
      </c>
      <c r="R1717" s="11">
        <f t="shared" si="320"/>
        <v>14468.8</v>
      </c>
      <c r="S1717" s="11">
        <f t="shared" si="322"/>
        <v>0</v>
      </c>
      <c r="T1717" s="20"/>
    </row>
    <row r="1718" spans="1:20" x14ac:dyDescent="0.25">
      <c r="A1718">
        <v>2021031219</v>
      </c>
      <c r="B1718">
        <v>6</v>
      </c>
      <c r="C1718" s="8">
        <v>0.55247999999999997</v>
      </c>
      <c r="D1718" s="6">
        <f t="shared" si="312"/>
        <v>82872</v>
      </c>
      <c r="E1718" s="60">
        <v>0.96125000000000005</v>
      </c>
      <c r="F1718" s="6">
        <f t="shared" si="321"/>
        <v>0</v>
      </c>
      <c r="G1718" s="7">
        <v>0.11513</v>
      </c>
      <c r="H1718" s="6">
        <f t="shared" si="313"/>
        <v>1439.125</v>
      </c>
      <c r="I1718" s="7">
        <v>0</v>
      </c>
      <c r="J1718" s="6">
        <f t="shared" si="314"/>
        <v>0</v>
      </c>
      <c r="K1718" s="20"/>
      <c r="L1718" s="6">
        <f t="shared" si="315"/>
        <v>64000</v>
      </c>
      <c r="M1718" s="6">
        <f t="shared" si="316"/>
        <v>1439.125</v>
      </c>
      <c r="N1718" s="6">
        <f t="shared" si="317"/>
        <v>0</v>
      </c>
      <c r="O1718" s="6">
        <f t="shared" si="318"/>
        <v>17432.875</v>
      </c>
      <c r="P1718" s="6">
        <f t="shared" si="323"/>
        <v>2964.0750000000007</v>
      </c>
      <c r="Q1718" s="11">
        <f t="shared" si="319"/>
        <v>1350000</v>
      </c>
      <c r="R1718" s="11">
        <f t="shared" si="320"/>
        <v>17432.875</v>
      </c>
      <c r="S1718" s="11">
        <f t="shared" si="322"/>
        <v>0</v>
      </c>
      <c r="T1718" s="20"/>
    </row>
    <row r="1719" spans="1:20" x14ac:dyDescent="0.25">
      <c r="A1719">
        <v>2021031220</v>
      </c>
      <c r="B1719">
        <v>6</v>
      </c>
      <c r="C1719" s="8">
        <v>0.55901000000000001</v>
      </c>
      <c r="D1719" s="6">
        <f t="shared" si="312"/>
        <v>83851.5</v>
      </c>
      <c r="E1719" s="60">
        <v>0.96335000000000004</v>
      </c>
      <c r="F1719" s="6">
        <f t="shared" si="321"/>
        <v>0</v>
      </c>
      <c r="G1719" s="7">
        <v>0.12388</v>
      </c>
      <c r="H1719" s="6">
        <f t="shared" si="313"/>
        <v>1548.5</v>
      </c>
      <c r="I1719" s="7">
        <v>0</v>
      </c>
      <c r="J1719" s="6">
        <f t="shared" si="314"/>
        <v>0</v>
      </c>
      <c r="K1719" s="20"/>
      <c r="L1719" s="6">
        <f t="shared" si="315"/>
        <v>64000</v>
      </c>
      <c r="M1719" s="6">
        <f t="shared" si="316"/>
        <v>1548.5</v>
      </c>
      <c r="N1719" s="6">
        <f t="shared" si="317"/>
        <v>0</v>
      </c>
      <c r="O1719" s="6">
        <f t="shared" si="318"/>
        <v>18303</v>
      </c>
      <c r="P1719" s="6">
        <f t="shared" si="323"/>
        <v>870.125</v>
      </c>
      <c r="Q1719" s="11">
        <f t="shared" si="319"/>
        <v>1350000</v>
      </c>
      <c r="R1719" s="11">
        <f t="shared" si="320"/>
        <v>18303</v>
      </c>
      <c r="S1719" s="11">
        <f t="shared" si="322"/>
        <v>0</v>
      </c>
      <c r="T1719" s="20"/>
    </row>
    <row r="1720" spans="1:20" x14ac:dyDescent="0.25">
      <c r="A1720">
        <v>2021031221</v>
      </c>
      <c r="B1720">
        <v>6</v>
      </c>
      <c r="C1720" s="8">
        <v>0.54752999999999996</v>
      </c>
      <c r="D1720" s="6">
        <f t="shared" si="312"/>
        <v>82129.5</v>
      </c>
      <c r="E1720" s="60">
        <v>0.97450999999999999</v>
      </c>
      <c r="F1720" s="6">
        <f t="shared" si="321"/>
        <v>0</v>
      </c>
      <c r="G1720" s="7">
        <v>0.14130000000000001</v>
      </c>
      <c r="H1720" s="6">
        <f t="shared" si="313"/>
        <v>1766.25</v>
      </c>
      <c r="I1720" s="7">
        <v>0</v>
      </c>
      <c r="J1720" s="6">
        <f t="shared" si="314"/>
        <v>0</v>
      </c>
      <c r="K1720" s="20"/>
      <c r="L1720" s="6">
        <f t="shared" si="315"/>
        <v>64000</v>
      </c>
      <c r="M1720" s="6">
        <f t="shared" si="316"/>
        <v>1766.25</v>
      </c>
      <c r="N1720" s="6">
        <f t="shared" si="317"/>
        <v>0</v>
      </c>
      <c r="O1720" s="6">
        <f t="shared" si="318"/>
        <v>16363.25</v>
      </c>
      <c r="P1720" s="6">
        <f t="shared" si="323"/>
        <v>-1939.75</v>
      </c>
      <c r="Q1720" s="11">
        <f t="shared" si="319"/>
        <v>1350000</v>
      </c>
      <c r="R1720" s="11">
        <f t="shared" si="320"/>
        <v>16363.25</v>
      </c>
      <c r="S1720" s="11">
        <f t="shared" si="322"/>
        <v>0</v>
      </c>
      <c r="T1720" s="20"/>
    </row>
    <row r="1721" spans="1:20" x14ac:dyDescent="0.25">
      <c r="A1721">
        <v>2021031222</v>
      </c>
      <c r="B1721">
        <v>6</v>
      </c>
      <c r="C1721" s="8">
        <v>0.53161999999999998</v>
      </c>
      <c r="D1721" s="6">
        <f t="shared" si="312"/>
        <v>79743</v>
      </c>
      <c r="E1721" s="60">
        <v>0.98184000000000005</v>
      </c>
      <c r="F1721" s="6">
        <f t="shared" si="321"/>
        <v>0</v>
      </c>
      <c r="G1721" s="7">
        <v>0.16411000000000001</v>
      </c>
      <c r="H1721" s="6">
        <f t="shared" si="313"/>
        <v>2051.375</v>
      </c>
      <c r="I1721" s="7">
        <v>0</v>
      </c>
      <c r="J1721" s="6">
        <f t="shared" si="314"/>
        <v>0</v>
      </c>
      <c r="K1721" s="20"/>
      <c r="L1721" s="6">
        <f t="shared" si="315"/>
        <v>64000</v>
      </c>
      <c r="M1721" s="6">
        <f t="shared" si="316"/>
        <v>2051.375</v>
      </c>
      <c r="N1721" s="6">
        <f t="shared" si="317"/>
        <v>0</v>
      </c>
      <c r="O1721" s="6">
        <f t="shared" si="318"/>
        <v>13691.625</v>
      </c>
      <c r="P1721" s="6">
        <f t="shared" si="323"/>
        <v>-2671.625</v>
      </c>
      <c r="Q1721" s="11">
        <f t="shared" si="319"/>
        <v>1350000</v>
      </c>
      <c r="R1721" s="11">
        <f t="shared" si="320"/>
        <v>13691.625</v>
      </c>
      <c r="S1721" s="11">
        <f t="shared" si="322"/>
        <v>0</v>
      </c>
      <c r="T1721" s="20"/>
    </row>
    <row r="1722" spans="1:20" x14ac:dyDescent="0.25">
      <c r="A1722">
        <v>2021031223</v>
      </c>
      <c r="B1722">
        <v>6</v>
      </c>
      <c r="C1722" s="8">
        <v>0.50899000000000005</v>
      </c>
      <c r="D1722" s="6">
        <f t="shared" si="312"/>
        <v>76348.500000000015</v>
      </c>
      <c r="E1722" s="60">
        <v>0.98978999999999995</v>
      </c>
      <c r="F1722" s="6">
        <f t="shared" si="321"/>
        <v>0</v>
      </c>
      <c r="G1722" s="7">
        <v>0.18667</v>
      </c>
      <c r="H1722" s="6">
        <f t="shared" si="313"/>
        <v>2333.375</v>
      </c>
      <c r="I1722" s="7">
        <v>0</v>
      </c>
      <c r="J1722" s="6">
        <f t="shared" si="314"/>
        <v>0</v>
      </c>
      <c r="K1722" s="20"/>
      <c r="L1722" s="6">
        <f t="shared" si="315"/>
        <v>64000</v>
      </c>
      <c r="M1722" s="6">
        <f t="shared" si="316"/>
        <v>2333.375</v>
      </c>
      <c r="N1722" s="6">
        <f t="shared" si="317"/>
        <v>0</v>
      </c>
      <c r="O1722" s="6">
        <f t="shared" si="318"/>
        <v>10015.125000000015</v>
      </c>
      <c r="P1722" s="6">
        <f t="shared" si="323"/>
        <v>-3676.4999999999854</v>
      </c>
      <c r="Q1722" s="11">
        <f t="shared" si="319"/>
        <v>1350000</v>
      </c>
      <c r="R1722" s="11">
        <f t="shared" si="320"/>
        <v>10015.125000000015</v>
      </c>
      <c r="S1722" s="11">
        <f t="shared" si="322"/>
        <v>0</v>
      </c>
      <c r="T1722" s="20"/>
    </row>
    <row r="1723" spans="1:20" x14ac:dyDescent="0.25">
      <c r="A1723">
        <v>2021031224</v>
      </c>
      <c r="B1723">
        <v>6</v>
      </c>
      <c r="C1723" s="8">
        <v>0.48596</v>
      </c>
      <c r="D1723" s="6">
        <f t="shared" si="312"/>
        <v>72894</v>
      </c>
      <c r="E1723" s="60">
        <v>0.99197999999999997</v>
      </c>
      <c r="F1723" s="6">
        <f t="shared" si="321"/>
        <v>0</v>
      </c>
      <c r="G1723" s="7">
        <v>0.21662000000000001</v>
      </c>
      <c r="H1723" s="6">
        <f t="shared" si="313"/>
        <v>2707.75</v>
      </c>
      <c r="I1723" s="7">
        <v>0</v>
      </c>
      <c r="J1723" s="6">
        <f t="shared" si="314"/>
        <v>0</v>
      </c>
      <c r="K1723" s="20"/>
      <c r="L1723" s="6">
        <f t="shared" si="315"/>
        <v>64000</v>
      </c>
      <c r="M1723" s="6">
        <f t="shared" si="316"/>
        <v>2707.75</v>
      </c>
      <c r="N1723" s="6">
        <f t="shared" si="317"/>
        <v>0</v>
      </c>
      <c r="O1723" s="6">
        <f t="shared" si="318"/>
        <v>6186.25</v>
      </c>
      <c r="P1723" s="6">
        <f t="shared" si="323"/>
        <v>-3828.8750000000146</v>
      </c>
      <c r="Q1723" s="11">
        <f t="shared" si="319"/>
        <v>1350000</v>
      </c>
      <c r="R1723" s="11">
        <f t="shared" si="320"/>
        <v>6186.25</v>
      </c>
      <c r="S1723" s="11">
        <f t="shared" si="322"/>
        <v>0</v>
      </c>
      <c r="T1723" s="20"/>
    </row>
    <row r="1724" spans="1:20" x14ac:dyDescent="0.25">
      <c r="A1724">
        <v>2021031301</v>
      </c>
      <c r="B1724">
        <v>7</v>
      </c>
      <c r="C1724" s="8">
        <v>0.46826000000000001</v>
      </c>
      <c r="D1724" s="6">
        <f t="shared" si="312"/>
        <v>70239</v>
      </c>
      <c r="E1724" s="60">
        <v>0.99478999999999995</v>
      </c>
      <c r="F1724" s="6">
        <f t="shared" si="321"/>
        <v>0</v>
      </c>
      <c r="G1724" s="7">
        <v>0.24797</v>
      </c>
      <c r="H1724" s="6">
        <f t="shared" si="313"/>
        <v>3099.625</v>
      </c>
      <c r="I1724" s="7">
        <v>0</v>
      </c>
      <c r="J1724" s="6">
        <f t="shared" si="314"/>
        <v>0</v>
      </c>
      <c r="K1724" s="20"/>
      <c r="L1724" s="6">
        <f t="shared" si="315"/>
        <v>64000</v>
      </c>
      <c r="M1724" s="6">
        <f t="shared" si="316"/>
        <v>3099.625</v>
      </c>
      <c r="N1724" s="6">
        <f t="shared" si="317"/>
        <v>0</v>
      </c>
      <c r="O1724" s="6">
        <f t="shared" si="318"/>
        <v>3139.375</v>
      </c>
      <c r="P1724" s="6">
        <f t="shared" si="323"/>
        <v>-3046.875</v>
      </c>
      <c r="Q1724" s="11">
        <f t="shared" si="319"/>
        <v>1350000</v>
      </c>
      <c r="R1724" s="11">
        <f t="shared" si="320"/>
        <v>3139.375</v>
      </c>
      <c r="S1724" s="11">
        <f t="shared" si="322"/>
        <v>0</v>
      </c>
      <c r="T1724" s="20"/>
    </row>
    <row r="1725" spans="1:20" x14ac:dyDescent="0.25">
      <c r="A1725">
        <v>2021031302</v>
      </c>
      <c r="B1725">
        <v>7</v>
      </c>
      <c r="C1725" s="8">
        <v>0.45748</v>
      </c>
      <c r="D1725" s="6">
        <f t="shared" si="312"/>
        <v>68622</v>
      </c>
      <c r="E1725" s="60">
        <v>0.98631000000000002</v>
      </c>
      <c r="F1725" s="6">
        <f t="shared" si="321"/>
        <v>0</v>
      </c>
      <c r="G1725" s="7">
        <v>0.28872999999999999</v>
      </c>
      <c r="H1725" s="6">
        <f t="shared" si="313"/>
        <v>3609.125</v>
      </c>
      <c r="I1725" s="7">
        <v>0</v>
      </c>
      <c r="J1725" s="6">
        <f t="shared" si="314"/>
        <v>0</v>
      </c>
      <c r="K1725" s="20"/>
      <c r="L1725" s="6">
        <f t="shared" si="315"/>
        <v>64000</v>
      </c>
      <c r="M1725" s="6">
        <f t="shared" si="316"/>
        <v>3609.125</v>
      </c>
      <c r="N1725" s="6">
        <f t="shared" si="317"/>
        <v>0</v>
      </c>
      <c r="O1725" s="6">
        <f t="shared" si="318"/>
        <v>1012.875</v>
      </c>
      <c r="P1725" s="6">
        <f t="shared" si="323"/>
        <v>-2126.5</v>
      </c>
      <c r="Q1725" s="11">
        <f t="shared" si="319"/>
        <v>1350000</v>
      </c>
      <c r="R1725" s="11">
        <f t="shared" si="320"/>
        <v>1012.875</v>
      </c>
      <c r="S1725" s="11">
        <f t="shared" si="322"/>
        <v>0</v>
      </c>
      <c r="T1725" s="20"/>
    </row>
    <row r="1726" spans="1:20" x14ac:dyDescent="0.25">
      <c r="A1726">
        <v>2021031303</v>
      </c>
      <c r="B1726">
        <v>7</v>
      </c>
      <c r="C1726" s="8">
        <v>0.45584000000000002</v>
      </c>
      <c r="D1726" s="6">
        <f t="shared" si="312"/>
        <v>68376</v>
      </c>
      <c r="E1726" s="60">
        <v>0.97358999999999996</v>
      </c>
      <c r="F1726" s="6">
        <f t="shared" si="321"/>
        <v>0</v>
      </c>
      <c r="G1726" s="7">
        <v>0.35838999999999999</v>
      </c>
      <c r="H1726" s="6">
        <f t="shared" si="313"/>
        <v>4479.875</v>
      </c>
      <c r="I1726" s="7">
        <v>0</v>
      </c>
      <c r="J1726" s="6">
        <f t="shared" si="314"/>
        <v>0</v>
      </c>
      <c r="K1726" s="20"/>
      <c r="L1726" s="6">
        <f t="shared" si="315"/>
        <v>64000</v>
      </c>
      <c r="M1726" s="6">
        <f t="shared" si="316"/>
        <v>4376</v>
      </c>
      <c r="N1726" s="6">
        <f t="shared" si="317"/>
        <v>0</v>
      </c>
      <c r="O1726" s="6">
        <f t="shared" si="318"/>
        <v>0</v>
      </c>
      <c r="P1726" s="6">
        <f t="shared" si="323"/>
        <v>-1012.875</v>
      </c>
      <c r="Q1726" s="11">
        <f t="shared" si="319"/>
        <v>1350000</v>
      </c>
      <c r="R1726" s="11">
        <f t="shared" si="320"/>
        <v>0</v>
      </c>
      <c r="S1726" s="11">
        <f t="shared" si="322"/>
        <v>0</v>
      </c>
      <c r="T1726" s="20"/>
    </row>
    <row r="1727" spans="1:20" x14ac:dyDescent="0.25">
      <c r="A1727">
        <v>2021031304</v>
      </c>
      <c r="B1727">
        <v>7</v>
      </c>
      <c r="C1727" s="8">
        <v>0.45458999999999999</v>
      </c>
      <c r="D1727" s="6">
        <f t="shared" si="312"/>
        <v>68188.5</v>
      </c>
      <c r="E1727" s="60">
        <v>0.97457000000000005</v>
      </c>
      <c r="F1727" s="6">
        <f t="shared" si="321"/>
        <v>0</v>
      </c>
      <c r="G1727" s="7">
        <v>0.39692</v>
      </c>
      <c r="H1727" s="6">
        <f t="shared" si="313"/>
        <v>4961.5</v>
      </c>
      <c r="I1727" s="7">
        <v>0</v>
      </c>
      <c r="J1727" s="6">
        <f t="shared" si="314"/>
        <v>0</v>
      </c>
      <c r="K1727" s="20"/>
      <c r="L1727" s="6">
        <f t="shared" si="315"/>
        <v>64000</v>
      </c>
      <c r="M1727" s="6">
        <f t="shared" si="316"/>
        <v>4188.5</v>
      </c>
      <c r="N1727" s="6">
        <f t="shared" si="317"/>
        <v>0</v>
      </c>
      <c r="O1727" s="6">
        <f t="shared" si="318"/>
        <v>0</v>
      </c>
      <c r="P1727" s="6">
        <f t="shared" si="323"/>
        <v>0</v>
      </c>
      <c r="Q1727" s="11">
        <f t="shared" si="319"/>
        <v>1350000</v>
      </c>
      <c r="R1727" s="11">
        <f t="shared" si="320"/>
        <v>0</v>
      </c>
      <c r="S1727" s="11">
        <f t="shared" si="322"/>
        <v>0</v>
      </c>
      <c r="T1727" s="20"/>
    </row>
    <row r="1728" spans="1:20" x14ac:dyDescent="0.25">
      <c r="A1728">
        <v>2021031305</v>
      </c>
      <c r="B1728">
        <v>7</v>
      </c>
      <c r="C1728" s="8">
        <v>0.46043000000000001</v>
      </c>
      <c r="D1728" s="6">
        <f t="shared" si="312"/>
        <v>69064.5</v>
      </c>
      <c r="E1728" s="60">
        <v>0.94679999999999997</v>
      </c>
      <c r="F1728" s="6">
        <f t="shared" si="321"/>
        <v>0</v>
      </c>
      <c r="G1728" s="7">
        <v>0.38478000000000001</v>
      </c>
      <c r="H1728" s="6">
        <f t="shared" si="313"/>
        <v>4809.75</v>
      </c>
      <c r="I1728" s="7">
        <v>0</v>
      </c>
      <c r="J1728" s="6">
        <f t="shared" si="314"/>
        <v>0</v>
      </c>
      <c r="K1728" s="20"/>
      <c r="L1728" s="6">
        <f t="shared" si="315"/>
        <v>64000</v>
      </c>
      <c r="M1728" s="6">
        <f t="shared" si="316"/>
        <v>4809.75</v>
      </c>
      <c r="N1728" s="6">
        <f t="shared" si="317"/>
        <v>0</v>
      </c>
      <c r="O1728" s="6">
        <f t="shared" si="318"/>
        <v>254.75</v>
      </c>
      <c r="P1728" s="6">
        <f t="shared" si="323"/>
        <v>254.75</v>
      </c>
      <c r="Q1728" s="11">
        <f t="shared" si="319"/>
        <v>1350000</v>
      </c>
      <c r="R1728" s="11">
        <f t="shared" si="320"/>
        <v>254.75</v>
      </c>
      <c r="S1728" s="11">
        <f t="shared" si="322"/>
        <v>0</v>
      </c>
      <c r="T1728" s="20"/>
    </row>
    <row r="1729" spans="1:20" x14ac:dyDescent="0.25">
      <c r="A1729">
        <v>2021031306</v>
      </c>
      <c r="B1729">
        <v>7</v>
      </c>
      <c r="C1729" s="8">
        <v>0.47666999999999998</v>
      </c>
      <c r="D1729" s="6">
        <f t="shared" si="312"/>
        <v>71500.5</v>
      </c>
      <c r="E1729" s="60">
        <v>0.91159999999999997</v>
      </c>
      <c r="F1729" s="6">
        <f t="shared" si="321"/>
        <v>0</v>
      </c>
      <c r="G1729" s="7">
        <v>0.38713999999999998</v>
      </c>
      <c r="H1729" s="6">
        <f t="shared" si="313"/>
        <v>4839.25</v>
      </c>
      <c r="I1729" s="7">
        <v>0</v>
      </c>
      <c r="J1729" s="6">
        <f t="shared" si="314"/>
        <v>0</v>
      </c>
      <c r="K1729" s="20"/>
      <c r="L1729" s="6">
        <f t="shared" si="315"/>
        <v>64000</v>
      </c>
      <c r="M1729" s="6">
        <f t="shared" si="316"/>
        <v>4839.25</v>
      </c>
      <c r="N1729" s="6">
        <f t="shared" si="317"/>
        <v>0</v>
      </c>
      <c r="O1729" s="6">
        <f t="shared" si="318"/>
        <v>2661.25</v>
      </c>
      <c r="P1729" s="6">
        <f t="shared" si="323"/>
        <v>2406.5</v>
      </c>
      <c r="Q1729" s="11">
        <f t="shared" si="319"/>
        <v>1350000</v>
      </c>
      <c r="R1729" s="11">
        <f t="shared" si="320"/>
        <v>2661.25</v>
      </c>
      <c r="S1729" s="11">
        <f t="shared" si="322"/>
        <v>0</v>
      </c>
      <c r="T1729" s="20"/>
    </row>
    <row r="1730" spans="1:20" x14ac:dyDescent="0.25">
      <c r="A1730">
        <v>2021031307</v>
      </c>
      <c r="B1730">
        <v>7</v>
      </c>
      <c r="C1730" s="8">
        <v>0.49809999999999999</v>
      </c>
      <c r="D1730" s="6">
        <f t="shared" si="312"/>
        <v>74715</v>
      </c>
      <c r="E1730" s="60">
        <v>0.83614999999999995</v>
      </c>
      <c r="F1730" s="6">
        <f t="shared" si="321"/>
        <v>0</v>
      </c>
      <c r="G1730" s="7">
        <v>0.41658000000000001</v>
      </c>
      <c r="H1730" s="6">
        <f t="shared" si="313"/>
        <v>5207.25</v>
      </c>
      <c r="I1730" s="7">
        <v>2.5000000000000001E-3</v>
      </c>
      <c r="J1730" s="6">
        <f t="shared" si="314"/>
        <v>200</v>
      </c>
      <c r="K1730" s="20"/>
      <c r="L1730" s="6">
        <f t="shared" si="315"/>
        <v>64000</v>
      </c>
      <c r="M1730" s="6">
        <f t="shared" si="316"/>
        <v>5207.25</v>
      </c>
      <c r="N1730" s="6">
        <f t="shared" si="317"/>
        <v>200</v>
      </c>
      <c r="O1730" s="6">
        <f t="shared" si="318"/>
        <v>5307.75</v>
      </c>
      <c r="P1730" s="6">
        <f t="shared" si="323"/>
        <v>2646.5</v>
      </c>
      <c r="Q1730" s="11">
        <f t="shared" si="319"/>
        <v>1350000</v>
      </c>
      <c r="R1730" s="11">
        <f t="shared" si="320"/>
        <v>5307.75</v>
      </c>
      <c r="S1730" s="11">
        <f t="shared" si="322"/>
        <v>0</v>
      </c>
      <c r="T1730" s="20"/>
    </row>
    <row r="1731" spans="1:20" x14ac:dyDescent="0.25">
      <c r="A1731">
        <v>2021031308</v>
      </c>
      <c r="B1731">
        <v>7</v>
      </c>
      <c r="C1731" s="8">
        <v>0.51382000000000005</v>
      </c>
      <c r="D1731" s="6">
        <f t="shared" si="312"/>
        <v>77073.000000000015</v>
      </c>
      <c r="E1731" s="60">
        <v>0.72126000000000001</v>
      </c>
      <c r="F1731" s="6">
        <f t="shared" si="321"/>
        <v>0</v>
      </c>
      <c r="G1731" s="7">
        <v>0.47614000000000001</v>
      </c>
      <c r="H1731" s="6">
        <f t="shared" si="313"/>
        <v>5951.75</v>
      </c>
      <c r="I1731" s="7">
        <v>0.14407</v>
      </c>
      <c r="J1731" s="6">
        <f t="shared" si="314"/>
        <v>11525.6</v>
      </c>
      <c r="K1731" s="20"/>
      <c r="L1731" s="6">
        <f t="shared" si="315"/>
        <v>64000</v>
      </c>
      <c r="M1731" s="6">
        <f t="shared" si="316"/>
        <v>5951.75</v>
      </c>
      <c r="N1731" s="6">
        <f t="shared" si="317"/>
        <v>7121.2500000000146</v>
      </c>
      <c r="O1731" s="6">
        <f t="shared" si="318"/>
        <v>0</v>
      </c>
      <c r="P1731" s="6">
        <f t="shared" si="323"/>
        <v>-5307.75</v>
      </c>
      <c r="Q1731" s="11">
        <f t="shared" si="319"/>
        <v>1350000</v>
      </c>
      <c r="R1731" s="11">
        <f t="shared" si="320"/>
        <v>0</v>
      </c>
      <c r="S1731" s="11">
        <f t="shared" si="322"/>
        <v>0</v>
      </c>
      <c r="T1731" s="20"/>
    </row>
    <row r="1732" spans="1:20" x14ac:dyDescent="0.25">
      <c r="A1732">
        <v>2021031309</v>
      </c>
      <c r="B1732">
        <v>7</v>
      </c>
      <c r="C1732" s="8">
        <v>0.52327000000000001</v>
      </c>
      <c r="D1732" s="6">
        <f t="shared" si="312"/>
        <v>78490.5</v>
      </c>
      <c r="E1732" s="60">
        <v>0.53907000000000005</v>
      </c>
      <c r="F1732" s="6">
        <f t="shared" si="321"/>
        <v>0</v>
      </c>
      <c r="G1732" s="7">
        <v>0.53351999999999999</v>
      </c>
      <c r="H1732" s="6">
        <f t="shared" si="313"/>
        <v>6669</v>
      </c>
      <c r="I1732" s="7">
        <v>0.48483999999999999</v>
      </c>
      <c r="J1732" s="6">
        <f t="shared" si="314"/>
        <v>38787.199999999997</v>
      </c>
      <c r="K1732" s="20"/>
      <c r="L1732" s="6">
        <f t="shared" si="315"/>
        <v>64000</v>
      </c>
      <c r="M1732" s="6">
        <f t="shared" si="316"/>
        <v>6669</v>
      </c>
      <c r="N1732" s="6">
        <f t="shared" si="317"/>
        <v>7821.5</v>
      </c>
      <c r="O1732" s="6">
        <f t="shared" si="318"/>
        <v>0</v>
      </c>
      <c r="P1732" s="6">
        <f t="shared" si="323"/>
        <v>0</v>
      </c>
      <c r="Q1732" s="11">
        <f t="shared" si="319"/>
        <v>1350000</v>
      </c>
      <c r="R1732" s="11">
        <f t="shared" si="320"/>
        <v>0</v>
      </c>
      <c r="S1732" s="11">
        <f t="shared" si="322"/>
        <v>0</v>
      </c>
      <c r="T1732" s="20"/>
    </row>
    <row r="1733" spans="1:20" x14ac:dyDescent="0.25">
      <c r="A1733">
        <v>2021031310</v>
      </c>
      <c r="B1733">
        <v>7</v>
      </c>
      <c r="C1733" s="8">
        <v>0.52573999999999999</v>
      </c>
      <c r="D1733" s="6">
        <f t="shared" ref="D1733:D1796" si="324">D$18*C1733</f>
        <v>78861</v>
      </c>
      <c r="E1733" s="60">
        <v>0.3382</v>
      </c>
      <c r="F1733" s="6">
        <f t="shared" si="321"/>
        <v>0</v>
      </c>
      <c r="G1733" s="7">
        <v>0.57554000000000005</v>
      </c>
      <c r="H1733" s="6">
        <f t="shared" ref="H1733:H1796" si="325">H$18*G1733</f>
        <v>7194.2500000000009</v>
      </c>
      <c r="I1733" s="7">
        <v>0.62611000000000006</v>
      </c>
      <c r="J1733" s="6">
        <f t="shared" ref="J1733:J1796" si="326">I1733*J$18</f>
        <v>50088.800000000003</v>
      </c>
      <c r="K1733" s="20"/>
      <c r="L1733" s="6">
        <f t="shared" si="315"/>
        <v>64000</v>
      </c>
      <c r="M1733" s="6">
        <f t="shared" si="316"/>
        <v>7194.2500000000009</v>
      </c>
      <c r="N1733" s="6">
        <f t="shared" si="317"/>
        <v>7666.7499999999991</v>
      </c>
      <c r="O1733" s="6">
        <f t="shared" si="318"/>
        <v>0</v>
      </c>
      <c r="P1733" s="6">
        <f t="shared" si="323"/>
        <v>0</v>
      </c>
      <c r="Q1733" s="11">
        <f t="shared" si="319"/>
        <v>1350000</v>
      </c>
      <c r="R1733" s="11">
        <f t="shared" si="320"/>
        <v>0</v>
      </c>
      <c r="S1733" s="11">
        <f t="shared" si="322"/>
        <v>0</v>
      </c>
      <c r="T1733" s="20"/>
    </row>
    <row r="1734" spans="1:20" x14ac:dyDescent="0.25">
      <c r="A1734">
        <v>2021031311</v>
      </c>
      <c r="B1734">
        <v>7</v>
      </c>
      <c r="C1734" s="8">
        <v>0.52129000000000003</v>
      </c>
      <c r="D1734" s="6">
        <f t="shared" si="324"/>
        <v>78193.5</v>
      </c>
      <c r="E1734" s="60">
        <v>0.25968000000000002</v>
      </c>
      <c r="F1734" s="6">
        <f t="shared" si="321"/>
        <v>0</v>
      </c>
      <c r="G1734" s="7">
        <v>0.59652000000000005</v>
      </c>
      <c r="H1734" s="6">
        <f t="shared" si="325"/>
        <v>7456.5000000000009</v>
      </c>
      <c r="I1734" s="7">
        <v>0.64293</v>
      </c>
      <c r="J1734" s="6">
        <f t="shared" si="326"/>
        <v>51434.400000000001</v>
      </c>
      <c r="K1734" s="20"/>
      <c r="L1734" s="6">
        <f t="shared" si="315"/>
        <v>64000</v>
      </c>
      <c r="M1734" s="6">
        <f t="shared" si="316"/>
        <v>7456.5000000000009</v>
      </c>
      <c r="N1734" s="6">
        <f t="shared" si="317"/>
        <v>6736.9999999999991</v>
      </c>
      <c r="O1734" s="6">
        <f t="shared" si="318"/>
        <v>0</v>
      </c>
      <c r="P1734" s="6">
        <f t="shared" si="323"/>
        <v>0</v>
      </c>
      <c r="Q1734" s="11">
        <f t="shared" si="319"/>
        <v>1350000</v>
      </c>
      <c r="R1734" s="11">
        <f t="shared" si="320"/>
        <v>0</v>
      </c>
      <c r="S1734" s="11">
        <f t="shared" si="322"/>
        <v>0</v>
      </c>
      <c r="T1734" s="20"/>
    </row>
    <row r="1735" spans="1:20" x14ac:dyDescent="0.25">
      <c r="A1735">
        <v>2021031312</v>
      </c>
      <c r="B1735">
        <v>7</v>
      </c>
      <c r="C1735" s="8">
        <v>0.51298999999999995</v>
      </c>
      <c r="D1735" s="6">
        <f t="shared" si="324"/>
        <v>76948.499999999985</v>
      </c>
      <c r="E1735" s="60">
        <v>0.24118000000000001</v>
      </c>
      <c r="F1735" s="6">
        <f t="shared" si="321"/>
        <v>0</v>
      </c>
      <c r="G1735" s="7">
        <v>0.61265000000000003</v>
      </c>
      <c r="H1735" s="6">
        <f t="shared" si="325"/>
        <v>7658.125</v>
      </c>
      <c r="I1735" s="7">
        <v>0.63273000000000001</v>
      </c>
      <c r="J1735" s="6">
        <f t="shared" si="326"/>
        <v>50618.400000000001</v>
      </c>
      <c r="K1735" s="20"/>
      <c r="L1735" s="6">
        <f t="shared" si="315"/>
        <v>64000</v>
      </c>
      <c r="M1735" s="6">
        <f t="shared" si="316"/>
        <v>7658.125</v>
      </c>
      <c r="N1735" s="6">
        <f t="shared" si="317"/>
        <v>5290.3749999999854</v>
      </c>
      <c r="O1735" s="6">
        <f t="shared" si="318"/>
        <v>0</v>
      </c>
      <c r="P1735" s="6">
        <f t="shared" si="323"/>
        <v>0</v>
      </c>
      <c r="Q1735" s="11">
        <f t="shared" si="319"/>
        <v>1350000</v>
      </c>
      <c r="R1735" s="11">
        <f t="shared" si="320"/>
        <v>0</v>
      </c>
      <c r="S1735" s="11">
        <f t="shared" si="322"/>
        <v>0</v>
      </c>
      <c r="T1735" s="20"/>
    </row>
    <row r="1736" spans="1:20" x14ac:dyDescent="0.25">
      <c r="A1736">
        <v>2021031313</v>
      </c>
      <c r="B1736">
        <v>7</v>
      </c>
      <c r="C1736" s="8">
        <v>0.50158000000000003</v>
      </c>
      <c r="D1736" s="6">
        <f t="shared" si="324"/>
        <v>75237</v>
      </c>
      <c r="E1736" s="60">
        <v>0.27210000000000001</v>
      </c>
      <c r="F1736" s="6">
        <f t="shared" si="321"/>
        <v>0</v>
      </c>
      <c r="G1736" s="7">
        <v>0.60760999999999998</v>
      </c>
      <c r="H1736" s="6">
        <f t="shared" si="325"/>
        <v>7595.125</v>
      </c>
      <c r="I1736" s="7">
        <v>0.63693</v>
      </c>
      <c r="J1736" s="6">
        <f t="shared" si="326"/>
        <v>50954.400000000001</v>
      </c>
      <c r="K1736" s="20"/>
      <c r="L1736" s="6">
        <f t="shared" si="315"/>
        <v>64000</v>
      </c>
      <c r="M1736" s="6">
        <f t="shared" si="316"/>
        <v>7595.125</v>
      </c>
      <c r="N1736" s="6">
        <f t="shared" si="317"/>
        <v>3641.875</v>
      </c>
      <c r="O1736" s="6">
        <f t="shared" si="318"/>
        <v>0</v>
      </c>
      <c r="P1736" s="6">
        <f t="shared" si="323"/>
        <v>0</v>
      </c>
      <c r="Q1736" s="11">
        <f t="shared" si="319"/>
        <v>1350000</v>
      </c>
      <c r="R1736" s="11">
        <f t="shared" si="320"/>
        <v>0</v>
      </c>
      <c r="S1736" s="11">
        <f t="shared" si="322"/>
        <v>0</v>
      </c>
      <c r="T1736" s="20"/>
    </row>
    <row r="1737" spans="1:20" x14ac:dyDescent="0.25">
      <c r="A1737">
        <v>2021031314</v>
      </c>
      <c r="B1737">
        <v>7</v>
      </c>
      <c r="C1737" s="8">
        <v>0.49168000000000001</v>
      </c>
      <c r="D1737" s="6">
        <f t="shared" si="324"/>
        <v>73752</v>
      </c>
      <c r="E1737" s="60">
        <v>0.36347000000000002</v>
      </c>
      <c r="F1737" s="6">
        <f t="shared" si="321"/>
        <v>0</v>
      </c>
      <c r="G1737" s="7">
        <v>0.61765000000000003</v>
      </c>
      <c r="H1737" s="6">
        <f t="shared" si="325"/>
        <v>7720.625</v>
      </c>
      <c r="I1737" s="7">
        <v>0.63099000000000005</v>
      </c>
      <c r="J1737" s="6">
        <f t="shared" si="326"/>
        <v>50479.200000000004</v>
      </c>
      <c r="K1737" s="20"/>
      <c r="L1737" s="6">
        <f t="shared" si="315"/>
        <v>64000</v>
      </c>
      <c r="M1737" s="6">
        <f t="shared" si="316"/>
        <v>7720.625</v>
      </c>
      <c r="N1737" s="6">
        <f t="shared" si="317"/>
        <v>2031.375</v>
      </c>
      <c r="O1737" s="6">
        <f t="shared" si="318"/>
        <v>0</v>
      </c>
      <c r="P1737" s="6">
        <f t="shared" si="323"/>
        <v>0</v>
      </c>
      <c r="Q1737" s="11">
        <f t="shared" si="319"/>
        <v>1350000</v>
      </c>
      <c r="R1737" s="11">
        <f t="shared" si="320"/>
        <v>0</v>
      </c>
      <c r="S1737" s="11">
        <f t="shared" si="322"/>
        <v>0</v>
      </c>
      <c r="T1737" s="20"/>
    </row>
    <row r="1738" spans="1:20" x14ac:dyDescent="0.25">
      <c r="A1738">
        <v>2021031315</v>
      </c>
      <c r="B1738">
        <v>7</v>
      </c>
      <c r="C1738" s="8">
        <v>0.48513000000000001</v>
      </c>
      <c r="D1738" s="6">
        <f t="shared" si="324"/>
        <v>72769.5</v>
      </c>
      <c r="E1738" s="60">
        <v>0.45517000000000002</v>
      </c>
      <c r="F1738" s="6">
        <f t="shared" si="321"/>
        <v>0</v>
      </c>
      <c r="G1738" s="7">
        <v>0.54008</v>
      </c>
      <c r="H1738" s="6">
        <f t="shared" si="325"/>
        <v>6751</v>
      </c>
      <c r="I1738" s="7">
        <v>0.63077000000000005</v>
      </c>
      <c r="J1738" s="6">
        <f t="shared" si="326"/>
        <v>50461.600000000006</v>
      </c>
      <c r="K1738" s="20"/>
      <c r="L1738" s="6">
        <f t="shared" si="315"/>
        <v>64000</v>
      </c>
      <c r="M1738" s="6">
        <f t="shared" si="316"/>
        <v>6751</v>
      </c>
      <c r="N1738" s="6">
        <f t="shared" si="317"/>
        <v>2018.5</v>
      </c>
      <c r="O1738" s="6">
        <f t="shared" si="318"/>
        <v>0</v>
      </c>
      <c r="P1738" s="6">
        <f t="shared" si="323"/>
        <v>0</v>
      </c>
      <c r="Q1738" s="11">
        <f t="shared" si="319"/>
        <v>1350000</v>
      </c>
      <c r="R1738" s="11">
        <f t="shared" si="320"/>
        <v>0</v>
      </c>
      <c r="S1738" s="11">
        <f t="shared" si="322"/>
        <v>0</v>
      </c>
      <c r="T1738" s="20"/>
    </row>
    <row r="1739" spans="1:20" x14ac:dyDescent="0.25">
      <c r="A1739">
        <v>2021031316</v>
      </c>
      <c r="B1739">
        <v>7</v>
      </c>
      <c r="C1739" s="8">
        <v>0.48411999999999999</v>
      </c>
      <c r="D1739" s="6">
        <f t="shared" si="324"/>
        <v>72618</v>
      </c>
      <c r="E1739" s="60">
        <v>0.52592000000000005</v>
      </c>
      <c r="F1739" s="6">
        <f t="shared" si="321"/>
        <v>0</v>
      </c>
      <c r="G1739" s="7">
        <v>0.48899999999999999</v>
      </c>
      <c r="H1739" s="6">
        <f t="shared" si="325"/>
        <v>6112.5</v>
      </c>
      <c r="I1739" s="7">
        <v>0.5454</v>
      </c>
      <c r="J1739" s="6">
        <f t="shared" si="326"/>
        <v>43632</v>
      </c>
      <c r="K1739" s="20"/>
      <c r="L1739" s="6">
        <f t="shared" si="315"/>
        <v>64000</v>
      </c>
      <c r="M1739" s="6">
        <f t="shared" si="316"/>
        <v>6112.5</v>
      </c>
      <c r="N1739" s="6">
        <f t="shared" si="317"/>
        <v>2505.5</v>
      </c>
      <c r="O1739" s="6">
        <f t="shared" si="318"/>
        <v>0</v>
      </c>
      <c r="P1739" s="6">
        <f t="shared" si="323"/>
        <v>0</v>
      </c>
      <c r="Q1739" s="11">
        <f t="shared" si="319"/>
        <v>1350000</v>
      </c>
      <c r="R1739" s="11">
        <f t="shared" si="320"/>
        <v>0</v>
      </c>
      <c r="S1739" s="11">
        <f t="shared" si="322"/>
        <v>0</v>
      </c>
      <c r="T1739" s="20"/>
    </row>
    <row r="1740" spans="1:20" x14ac:dyDescent="0.25">
      <c r="A1740">
        <v>2021031317</v>
      </c>
      <c r="B1740">
        <v>7</v>
      </c>
      <c r="C1740" s="8">
        <v>0.49275000000000002</v>
      </c>
      <c r="D1740" s="6">
        <f t="shared" si="324"/>
        <v>73912.5</v>
      </c>
      <c r="E1740" s="60">
        <v>0.60999000000000003</v>
      </c>
      <c r="F1740" s="6">
        <f t="shared" si="321"/>
        <v>0</v>
      </c>
      <c r="G1740" s="7">
        <v>0.49329000000000001</v>
      </c>
      <c r="H1740" s="6">
        <f t="shared" si="325"/>
        <v>6166.125</v>
      </c>
      <c r="I1740" s="7">
        <v>0.22556000000000001</v>
      </c>
      <c r="J1740" s="6">
        <f t="shared" si="326"/>
        <v>18044.8</v>
      </c>
      <c r="K1740" s="20"/>
      <c r="L1740" s="6">
        <f t="shared" si="315"/>
        <v>64000</v>
      </c>
      <c r="M1740" s="6">
        <f t="shared" si="316"/>
        <v>6166.125</v>
      </c>
      <c r="N1740" s="6">
        <f t="shared" si="317"/>
        <v>3746.375</v>
      </c>
      <c r="O1740" s="6">
        <f t="shared" si="318"/>
        <v>0</v>
      </c>
      <c r="P1740" s="6">
        <f t="shared" si="323"/>
        <v>0</v>
      </c>
      <c r="Q1740" s="11">
        <f t="shared" si="319"/>
        <v>1350000</v>
      </c>
      <c r="R1740" s="11">
        <f t="shared" si="320"/>
        <v>0</v>
      </c>
      <c r="S1740" s="11">
        <f t="shared" si="322"/>
        <v>0</v>
      </c>
      <c r="T1740" s="20"/>
    </row>
    <row r="1741" spans="1:20" x14ac:dyDescent="0.25">
      <c r="A1741">
        <v>2021031318</v>
      </c>
      <c r="B1741">
        <v>7</v>
      </c>
      <c r="C1741" s="8">
        <v>0.50651000000000002</v>
      </c>
      <c r="D1741" s="6">
        <f t="shared" si="324"/>
        <v>75976.5</v>
      </c>
      <c r="E1741" s="60">
        <v>0.61058999999999997</v>
      </c>
      <c r="F1741" s="6">
        <f t="shared" si="321"/>
        <v>0</v>
      </c>
      <c r="G1741" s="7">
        <v>0.50619999999999998</v>
      </c>
      <c r="H1741" s="6">
        <f t="shared" si="325"/>
        <v>6327.5</v>
      </c>
      <c r="I1741" s="7">
        <v>2.0570000000000001E-2</v>
      </c>
      <c r="J1741" s="6">
        <f t="shared" si="326"/>
        <v>1645.6000000000001</v>
      </c>
      <c r="K1741" s="20"/>
      <c r="L1741" s="6">
        <f t="shared" si="315"/>
        <v>64000</v>
      </c>
      <c r="M1741" s="6">
        <f t="shared" si="316"/>
        <v>6327.5</v>
      </c>
      <c r="N1741" s="6">
        <f t="shared" si="317"/>
        <v>1645.6000000000001</v>
      </c>
      <c r="O1741" s="6">
        <f t="shared" si="318"/>
        <v>4003.3999999999996</v>
      </c>
      <c r="P1741" s="6">
        <f t="shared" si="323"/>
        <v>4003.3999999999996</v>
      </c>
      <c r="Q1741" s="11">
        <f t="shared" si="319"/>
        <v>1350000</v>
      </c>
      <c r="R1741" s="11">
        <f t="shared" si="320"/>
        <v>4003.3999999999996</v>
      </c>
      <c r="S1741" s="11">
        <f t="shared" si="322"/>
        <v>0</v>
      </c>
      <c r="T1741" s="20"/>
    </row>
    <row r="1742" spans="1:20" x14ac:dyDescent="0.25">
      <c r="A1742">
        <v>2021031319</v>
      </c>
      <c r="B1742">
        <v>7</v>
      </c>
      <c r="C1742" s="8">
        <v>0.53417000000000003</v>
      </c>
      <c r="D1742" s="6">
        <f t="shared" si="324"/>
        <v>80125.5</v>
      </c>
      <c r="E1742" s="60">
        <v>0.62846999999999997</v>
      </c>
      <c r="F1742" s="6">
        <f t="shared" si="321"/>
        <v>0</v>
      </c>
      <c r="G1742" s="7">
        <v>0.48936000000000002</v>
      </c>
      <c r="H1742" s="6">
        <f t="shared" si="325"/>
        <v>6117</v>
      </c>
      <c r="I1742" s="7">
        <v>0</v>
      </c>
      <c r="J1742" s="6">
        <f t="shared" si="326"/>
        <v>0</v>
      </c>
      <c r="K1742" s="20"/>
      <c r="L1742" s="6">
        <f t="shared" si="315"/>
        <v>64000</v>
      </c>
      <c r="M1742" s="6">
        <f t="shared" si="316"/>
        <v>6117</v>
      </c>
      <c r="N1742" s="6">
        <f t="shared" si="317"/>
        <v>0</v>
      </c>
      <c r="O1742" s="6">
        <f t="shared" si="318"/>
        <v>10008.5</v>
      </c>
      <c r="P1742" s="6">
        <f t="shared" si="323"/>
        <v>6005.1</v>
      </c>
      <c r="Q1742" s="11">
        <f t="shared" si="319"/>
        <v>1350000</v>
      </c>
      <c r="R1742" s="11">
        <f t="shared" si="320"/>
        <v>10008.5</v>
      </c>
      <c r="S1742" s="11">
        <f t="shared" si="322"/>
        <v>0</v>
      </c>
      <c r="T1742" s="20"/>
    </row>
    <row r="1743" spans="1:20" x14ac:dyDescent="0.25">
      <c r="A1743">
        <v>2021031320</v>
      </c>
      <c r="B1743">
        <v>7</v>
      </c>
      <c r="C1743" s="8">
        <v>0.55106999999999995</v>
      </c>
      <c r="D1743" s="6">
        <f t="shared" si="324"/>
        <v>82660.499999999985</v>
      </c>
      <c r="E1743" s="60">
        <v>0.74363000000000001</v>
      </c>
      <c r="F1743" s="6">
        <f t="shared" si="321"/>
        <v>0</v>
      </c>
      <c r="G1743" s="7">
        <v>0.45881</v>
      </c>
      <c r="H1743" s="6">
        <f t="shared" si="325"/>
        <v>5735.125</v>
      </c>
      <c r="I1743" s="7">
        <v>0</v>
      </c>
      <c r="J1743" s="6">
        <f t="shared" si="326"/>
        <v>0</v>
      </c>
      <c r="K1743" s="20"/>
      <c r="L1743" s="6">
        <f t="shared" si="315"/>
        <v>64000</v>
      </c>
      <c r="M1743" s="6">
        <f t="shared" si="316"/>
        <v>5735.125</v>
      </c>
      <c r="N1743" s="6">
        <f t="shared" si="317"/>
        <v>0</v>
      </c>
      <c r="O1743" s="6">
        <f t="shared" si="318"/>
        <v>12925.374999999985</v>
      </c>
      <c r="P1743" s="6">
        <f t="shared" si="323"/>
        <v>2916.8749999999854</v>
      </c>
      <c r="Q1743" s="11">
        <f t="shared" si="319"/>
        <v>1350000</v>
      </c>
      <c r="R1743" s="11">
        <f t="shared" si="320"/>
        <v>12925.374999999985</v>
      </c>
      <c r="S1743" s="11">
        <f t="shared" si="322"/>
        <v>0</v>
      </c>
      <c r="T1743" s="20"/>
    </row>
    <row r="1744" spans="1:20" x14ac:dyDescent="0.25">
      <c r="A1744">
        <v>2021031321</v>
      </c>
      <c r="B1744">
        <v>7</v>
      </c>
      <c r="C1744" s="8">
        <v>0.54791999999999996</v>
      </c>
      <c r="D1744" s="6">
        <f t="shared" si="324"/>
        <v>82188</v>
      </c>
      <c r="E1744" s="60">
        <v>0.89271</v>
      </c>
      <c r="F1744" s="6">
        <f t="shared" si="321"/>
        <v>0</v>
      </c>
      <c r="G1744" s="7">
        <v>0.50680999999999998</v>
      </c>
      <c r="H1744" s="6">
        <f t="shared" si="325"/>
        <v>6335.125</v>
      </c>
      <c r="I1744" s="7">
        <v>0</v>
      </c>
      <c r="J1744" s="6">
        <f t="shared" si="326"/>
        <v>0</v>
      </c>
      <c r="K1744" s="20"/>
      <c r="L1744" s="6">
        <f t="shared" si="315"/>
        <v>64000</v>
      </c>
      <c r="M1744" s="6">
        <f t="shared" si="316"/>
        <v>6335.125</v>
      </c>
      <c r="N1744" s="6">
        <f t="shared" si="317"/>
        <v>0</v>
      </c>
      <c r="O1744" s="6">
        <f t="shared" si="318"/>
        <v>11852.875</v>
      </c>
      <c r="P1744" s="6">
        <f t="shared" si="323"/>
        <v>-1072.4999999999854</v>
      </c>
      <c r="Q1744" s="11">
        <f t="shared" si="319"/>
        <v>1350000</v>
      </c>
      <c r="R1744" s="11">
        <f t="shared" si="320"/>
        <v>11852.875</v>
      </c>
      <c r="S1744" s="11">
        <f t="shared" si="322"/>
        <v>0</v>
      </c>
      <c r="T1744" s="20"/>
    </row>
    <row r="1745" spans="1:20" x14ac:dyDescent="0.25">
      <c r="A1745">
        <v>2021031322</v>
      </c>
      <c r="B1745">
        <v>7</v>
      </c>
      <c r="C1745" s="8">
        <v>0.53803999999999996</v>
      </c>
      <c r="D1745" s="6">
        <f t="shared" si="324"/>
        <v>80706</v>
      </c>
      <c r="E1745" s="60">
        <v>0.92351000000000005</v>
      </c>
      <c r="F1745" s="6">
        <f t="shared" si="321"/>
        <v>0</v>
      </c>
      <c r="G1745" s="7">
        <v>0.53864000000000001</v>
      </c>
      <c r="H1745" s="6">
        <f t="shared" si="325"/>
        <v>6733</v>
      </c>
      <c r="I1745" s="7">
        <v>0</v>
      </c>
      <c r="J1745" s="6">
        <f t="shared" si="326"/>
        <v>0</v>
      </c>
      <c r="K1745" s="20"/>
      <c r="L1745" s="6">
        <f t="shared" si="315"/>
        <v>64000</v>
      </c>
      <c r="M1745" s="6">
        <f t="shared" si="316"/>
        <v>6733</v>
      </c>
      <c r="N1745" s="6">
        <f t="shared" si="317"/>
        <v>0</v>
      </c>
      <c r="O1745" s="6">
        <f t="shared" si="318"/>
        <v>9973</v>
      </c>
      <c r="P1745" s="6">
        <f t="shared" si="323"/>
        <v>-1879.875</v>
      </c>
      <c r="Q1745" s="11">
        <f t="shared" si="319"/>
        <v>1350000</v>
      </c>
      <c r="R1745" s="11">
        <f t="shared" si="320"/>
        <v>9973</v>
      </c>
      <c r="S1745" s="11">
        <f t="shared" si="322"/>
        <v>0</v>
      </c>
      <c r="T1745" s="20"/>
    </row>
    <row r="1746" spans="1:20" x14ac:dyDescent="0.25">
      <c r="A1746">
        <v>2021031323</v>
      </c>
      <c r="B1746">
        <v>7</v>
      </c>
      <c r="C1746" s="8">
        <v>0.52207000000000003</v>
      </c>
      <c r="D1746" s="6">
        <f t="shared" si="324"/>
        <v>78310.5</v>
      </c>
      <c r="E1746" s="60">
        <v>0.93540000000000001</v>
      </c>
      <c r="F1746" s="6">
        <f t="shared" si="321"/>
        <v>0</v>
      </c>
      <c r="G1746" s="7">
        <v>0.59162999999999999</v>
      </c>
      <c r="H1746" s="6">
        <f t="shared" si="325"/>
        <v>7395.375</v>
      </c>
      <c r="I1746" s="7">
        <v>0</v>
      </c>
      <c r="J1746" s="6">
        <f t="shared" si="326"/>
        <v>0</v>
      </c>
      <c r="K1746" s="20"/>
      <c r="L1746" s="6">
        <f t="shared" si="315"/>
        <v>64000</v>
      </c>
      <c r="M1746" s="6">
        <f t="shared" si="316"/>
        <v>7395.375</v>
      </c>
      <c r="N1746" s="6">
        <f t="shared" si="317"/>
        <v>0</v>
      </c>
      <c r="O1746" s="6">
        <f t="shared" si="318"/>
        <v>6915.125</v>
      </c>
      <c r="P1746" s="6">
        <f t="shared" si="323"/>
        <v>-3057.875</v>
      </c>
      <c r="Q1746" s="11">
        <f t="shared" si="319"/>
        <v>1350000</v>
      </c>
      <c r="R1746" s="11">
        <f t="shared" si="320"/>
        <v>6915.125</v>
      </c>
      <c r="S1746" s="11">
        <f t="shared" si="322"/>
        <v>0</v>
      </c>
      <c r="T1746" s="20"/>
    </row>
    <row r="1747" spans="1:20" x14ac:dyDescent="0.25">
      <c r="A1747">
        <v>2021031324</v>
      </c>
      <c r="B1747">
        <v>7</v>
      </c>
      <c r="C1747" s="8">
        <v>0.50512000000000001</v>
      </c>
      <c r="D1747" s="6">
        <f t="shared" si="324"/>
        <v>75768</v>
      </c>
      <c r="E1747" s="60">
        <v>0.96233000000000002</v>
      </c>
      <c r="F1747" s="6">
        <f t="shared" si="321"/>
        <v>0</v>
      </c>
      <c r="G1747" s="7">
        <v>0.62509999999999999</v>
      </c>
      <c r="H1747" s="6">
        <f t="shared" si="325"/>
        <v>7813.75</v>
      </c>
      <c r="I1747" s="7">
        <v>0</v>
      </c>
      <c r="J1747" s="6">
        <f t="shared" si="326"/>
        <v>0</v>
      </c>
      <c r="K1747" s="20"/>
      <c r="L1747" s="6">
        <f t="shared" si="315"/>
        <v>64000</v>
      </c>
      <c r="M1747" s="6">
        <f t="shared" si="316"/>
        <v>7813.75</v>
      </c>
      <c r="N1747" s="6">
        <f t="shared" si="317"/>
        <v>0</v>
      </c>
      <c r="O1747" s="6">
        <f t="shared" si="318"/>
        <v>3954.25</v>
      </c>
      <c r="P1747" s="6">
        <f t="shared" si="323"/>
        <v>-2960.875</v>
      </c>
      <c r="Q1747" s="11">
        <f t="shared" si="319"/>
        <v>1350000</v>
      </c>
      <c r="R1747" s="11">
        <f t="shared" si="320"/>
        <v>3954.25</v>
      </c>
      <c r="S1747" s="11">
        <f t="shared" si="322"/>
        <v>0</v>
      </c>
      <c r="T1747" s="20"/>
    </row>
    <row r="1748" spans="1:20" x14ac:dyDescent="0.25">
      <c r="A1748">
        <v>2021031401</v>
      </c>
      <c r="B1748">
        <v>1</v>
      </c>
      <c r="C1748" s="8">
        <v>0.48929</v>
      </c>
      <c r="D1748" s="6">
        <f t="shared" si="324"/>
        <v>73393.5</v>
      </c>
      <c r="E1748" s="60">
        <v>0.97372000000000003</v>
      </c>
      <c r="F1748" s="6">
        <f t="shared" si="321"/>
        <v>0</v>
      </c>
      <c r="G1748" s="7">
        <v>0.65452999999999995</v>
      </c>
      <c r="H1748" s="6">
        <f t="shared" si="325"/>
        <v>8181.6249999999991</v>
      </c>
      <c r="I1748" s="7">
        <v>0</v>
      </c>
      <c r="J1748" s="6">
        <f t="shared" si="326"/>
        <v>0</v>
      </c>
      <c r="K1748" s="20"/>
      <c r="L1748" s="6">
        <f t="shared" ref="L1748:L1811" si="327">IF(D1748-F1748&gt;C$17,C$17,D1748-F1748)</f>
        <v>64000</v>
      </c>
      <c r="M1748" s="6">
        <f t="shared" ref="M1748:M1811" si="328">IF(D1748-F1748-L1748&gt;H1748,H1748,D1748-F1748-L1748)</f>
        <v>8181.6249999999991</v>
      </c>
      <c r="N1748" s="6">
        <f t="shared" ref="N1748:N1811" si="329">IF(D1748-F1748-L1748-M1748&gt;J1748,J1748,D1748-F1748-L1748-M1748)</f>
        <v>0</v>
      </c>
      <c r="O1748" s="6">
        <f t="shared" ref="O1748:O1811" si="330">D1748-F1748-L1748-M1748-N1748</f>
        <v>1211.8750000000009</v>
      </c>
      <c r="P1748" s="6">
        <f t="shared" si="323"/>
        <v>-2742.3749999999991</v>
      </c>
      <c r="Q1748" s="11">
        <f t="shared" ref="Q1748:Q1811" si="331">IF(AA$25*P$17-AA$24+Q1747-O1748&gt;Q$19,Q$19,IF(AA$25*P$17-AA$24+Q1747-O1748&lt;0,0,AA$25*P$17-AA$24+Q1747-O1748))</f>
        <v>1350000</v>
      </c>
      <c r="R1748" s="11">
        <f t="shared" ref="R1748:R1811" si="332">IF(Q1747-Q1748+P$17-AA$24&lt;O1748,Q1747-Q1748+P$17-AA$24,O1748)</f>
        <v>1211.8750000000009</v>
      </c>
      <c r="S1748" s="11">
        <f t="shared" si="322"/>
        <v>0</v>
      </c>
      <c r="T1748" s="20"/>
    </row>
    <row r="1749" spans="1:20" x14ac:dyDescent="0.25">
      <c r="A1749">
        <v>2021031403</v>
      </c>
      <c r="B1749">
        <v>1</v>
      </c>
      <c r="C1749" s="8">
        <v>0.44955000000000001</v>
      </c>
      <c r="D1749" s="6">
        <f t="shared" si="324"/>
        <v>67432.5</v>
      </c>
      <c r="E1749" s="60">
        <v>0.97858000000000001</v>
      </c>
      <c r="F1749" s="6">
        <f t="shared" ref="F1749:F1812" si="333">F$18*E1749</f>
        <v>0</v>
      </c>
      <c r="G1749" s="7">
        <v>0.62921000000000005</v>
      </c>
      <c r="H1749" s="6">
        <f t="shared" si="325"/>
        <v>7865.1250000000009</v>
      </c>
      <c r="I1749" s="7">
        <v>0</v>
      </c>
      <c r="J1749" s="6">
        <f t="shared" si="326"/>
        <v>0</v>
      </c>
      <c r="K1749" s="20"/>
      <c r="L1749" s="6">
        <f t="shared" si="327"/>
        <v>64000</v>
      </c>
      <c r="M1749" s="6">
        <f t="shared" si="328"/>
        <v>3432.5</v>
      </c>
      <c r="N1749" s="6">
        <f t="shared" si="329"/>
        <v>0</v>
      </c>
      <c r="O1749" s="6">
        <f t="shared" si="330"/>
        <v>0</v>
      </c>
      <c r="P1749" s="6">
        <f t="shared" si="323"/>
        <v>-1211.8750000000009</v>
      </c>
      <c r="Q1749" s="11">
        <f t="shared" si="331"/>
        <v>1350000</v>
      </c>
      <c r="R1749" s="11">
        <f t="shared" si="332"/>
        <v>0</v>
      </c>
      <c r="S1749" s="11">
        <f t="shared" ref="S1749:S1812" si="334">O1749-R1749</f>
        <v>0</v>
      </c>
      <c r="T1749" s="20"/>
    </row>
    <row r="1750" spans="1:20" x14ac:dyDescent="0.25">
      <c r="A1750">
        <v>2021031404</v>
      </c>
      <c r="B1750">
        <v>1</v>
      </c>
      <c r="C1750" s="8">
        <v>0.47925000000000001</v>
      </c>
      <c r="D1750" s="6">
        <f t="shared" si="324"/>
        <v>71887.5</v>
      </c>
      <c r="E1750" s="60">
        <v>0.98089999999999999</v>
      </c>
      <c r="F1750" s="6">
        <f t="shared" si="333"/>
        <v>0</v>
      </c>
      <c r="G1750" s="7">
        <v>0.60133000000000003</v>
      </c>
      <c r="H1750" s="6">
        <f t="shared" si="325"/>
        <v>7516.625</v>
      </c>
      <c r="I1750" s="7">
        <v>0</v>
      </c>
      <c r="J1750" s="6">
        <f t="shared" si="326"/>
        <v>0</v>
      </c>
      <c r="K1750" s="20"/>
      <c r="L1750" s="6">
        <f t="shared" si="327"/>
        <v>64000</v>
      </c>
      <c r="M1750" s="6">
        <f t="shared" si="328"/>
        <v>7516.625</v>
      </c>
      <c r="N1750" s="6">
        <f t="shared" si="329"/>
        <v>0</v>
      </c>
      <c r="O1750" s="6">
        <f t="shared" si="330"/>
        <v>370.875</v>
      </c>
      <c r="P1750" s="6">
        <f t="shared" ref="P1750:P1813" si="335">O1750-O1749</f>
        <v>370.875</v>
      </c>
      <c r="Q1750" s="11">
        <f t="shared" si="331"/>
        <v>1350000</v>
      </c>
      <c r="R1750" s="11">
        <f t="shared" si="332"/>
        <v>370.875</v>
      </c>
      <c r="S1750" s="11">
        <f t="shared" si="334"/>
        <v>0</v>
      </c>
      <c r="T1750" s="20"/>
    </row>
    <row r="1751" spans="1:20" x14ac:dyDescent="0.25">
      <c r="A1751">
        <v>2021031405</v>
      </c>
      <c r="B1751">
        <v>1</v>
      </c>
      <c r="C1751" s="8">
        <v>0.48142000000000001</v>
      </c>
      <c r="D1751" s="6">
        <f t="shared" si="324"/>
        <v>72213</v>
      </c>
      <c r="E1751" s="60">
        <v>0.96784999999999999</v>
      </c>
      <c r="F1751" s="6">
        <f t="shared" si="333"/>
        <v>0</v>
      </c>
      <c r="G1751" s="7">
        <v>0.57469999999999999</v>
      </c>
      <c r="H1751" s="6">
        <f t="shared" si="325"/>
        <v>7183.75</v>
      </c>
      <c r="I1751" s="7">
        <v>0</v>
      </c>
      <c r="J1751" s="6">
        <f t="shared" si="326"/>
        <v>0</v>
      </c>
      <c r="K1751" s="20"/>
      <c r="L1751" s="6">
        <f t="shared" si="327"/>
        <v>64000</v>
      </c>
      <c r="M1751" s="6">
        <f t="shared" si="328"/>
        <v>7183.75</v>
      </c>
      <c r="N1751" s="6">
        <f t="shared" si="329"/>
        <v>0</v>
      </c>
      <c r="O1751" s="6">
        <f t="shared" si="330"/>
        <v>1029.25</v>
      </c>
      <c r="P1751" s="6">
        <f t="shared" si="335"/>
        <v>658.375</v>
      </c>
      <c r="Q1751" s="11">
        <f t="shared" si="331"/>
        <v>1350000</v>
      </c>
      <c r="R1751" s="11">
        <f t="shared" si="332"/>
        <v>1029.25</v>
      </c>
      <c r="S1751" s="11">
        <f t="shared" si="334"/>
        <v>0</v>
      </c>
      <c r="T1751" s="20"/>
    </row>
    <row r="1752" spans="1:20" x14ac:dyDescent="0.25">
      <c r="A1752">
        <v>2021031406</v>
      </c>
      <c r="B1752">
        <v>1</v>
      </c>
      <c r="C1752" s="8">
        <v>0.49165999999999999</v>
      </c>
      <c r="D1752" s="6">
        <f t="shared" si="324"/>
        <v>73749</v>
      </c>
      <c r="E1752" s="60">
        <v>0.94318000000000002</v>
      </c>
      <c r="F1752" s="6">
        <f t="shared" si="333"/>
        <v>0</v>
      </c>
      <c r="G1752" s="7">
        <v>0.55935000000000001</v>
      </c>
      <c r="H1752" s="6">
        <f t="shared" si="325"/>
        <v>6991.875</v>
      </c>
      <c r="I1752" s="7">
        <v>0</v>
      </c>
      <c r="J1752" s="6">
        <f t="shared" si="326"/>
        <v>0</v>
      </c>
      <c r="K1752" s="20"/>
      <c r="L1752" s="6">
        <f t="shared" si="327"/>
        <v>64000</v>
      </c>
      <c r="M1752" s="6">
        <f t="shared" si="328"/>
        <v>6991.875</v>
      </c>
      <c r="N1752" s="6">
        <f t="shared" si="329"/>
        <v>0</v>
      </c>
      <c r="O1752" s="6">
        <f t="shared" si="330"/>
        <v>2757.125</v>
      </c>
      <c r="P1752" s="6">
        <f t="shared" si="335"/>
        <v>1727.875</v>
      </c>
      <c r="Q1752" s="11">
        <f t="shared" si="331"/>
        <v>1350000</v>
      </c>
      <c r="R1752" s="11">
        <f t="shared" si="332"/>
        <v>2757.125</v>
      </c>
      <c r="S1752" s="11">
        <f t="shared" si="334"/>
        <v>0</v>
      </c>
      <c r="T1752" s="20"/>
    </row>
    <row r="1753" spans="1:20" x14ac:dyDescent="0.25">
      <c r="A1753">
        <v>2021031407</v>
      </c>
      <c r="B1753">
        <v>1</v>
      </c>
      <c r="C1753" s="8">
        <v>0.50697999999999999</v>
      </c>
      <c r="D1753" s="6">
        <f t="shared" si="324"/>
        <v>76047</v>
      </c>
      <c r="E1753" s="60">
        <v>0.91683000000000003</v>
      </c>
      <c r="F1753" s="6">
        <f t="shared" si="333"/>
        <v>0</v>
      </c>
      <c r="G1753" s="7">
        <v>0.46836</v>
      </c>
      <c r="H1753" s="6">
        <f t="shared" si="325"/>
        <v>5854.5</v>
      </c>
      <c r="I1753" s="7">
        <v>0</v>
      </c>
      <c r="J1753" s="6">
        <f t="shared" si="326"/>
        <v>0</v>
      </c>
      <c r="K1753" s="20"/>
      <c r="L1753" s="6">
        <f t="shared" si="327"/>
        <v>64000</v>
      </c>
      <c r="M1753" s="6">
        <f t="shared" si="328"/>
        <v>5854.5</v>
      </c>
      <c r="N1753" s="6">
        <f t="shared" si="329"/>
        <v>0</v>
      </c>
      <c r="O1753" s="6">
        <f t="shared" si="330"/>
        <v>6192.5</v>
      </c>
      <c r="P1753" s="6">
        <f t="shared" si="335"/>
        <v>3435.375</v>
      </c>
      <c r="Q1753" s="11">
        <f t="shared" si="331"/>
        <v>1350000</v>
      </c>
      <c r="R1753" s="11">
        <f t="shared" si="332"/>
        <v>6192.5</v>
      </c>
      <c r="S1753" s="11">
        <f t="shared" si="334"/>
        <v>0</v>
      </c>
      <c r="T1753" s="20"/>
    </row>
    <row r="1754" spans="1:20" x14ac:dyDescent="0.25">
      <c r="A1754">
        <v>2021031408</v>
      </c>
      <c r="B1754">
        <v>1</v>
      </c>
      <c r="C1754" s="8">
        <v>0.52029999999999998</v>
      </c>
      <c r="D1754" s="6">
        <f t="shared" si="324"/>
        <v>78045</v>
      </c>
      <c r="E1754" s="60">
        <v>0.91556000000000004</v>
      </c>
      <c r="F1754" s="6">
        <f t="shared" si="333"/>
        <v>0</v>
      </c>
      <c r="G1754" s="7">
        <v>0.48405999999999999</v>
      </c>
      <c r="H1754" s="6">
        <f t="shared" si="325"/>
        <v>6050.75</v>
      </c>
      <c r="I1754" s="7">
        <v>4.5300000000000002E-3</v>
      </c>
      <c r="J1754" s="6">
        <f t="shared" si="326"/>
        <v>362.40000000000003</v>
      </c>
      <c r="K1754" s="20"/>
      <c r="L1754" s="6">
        <f t="shared" si="327"/>
        <v>64000</v>
      </c>
      <c r="M1754" s="6">
        <f t="shared" si="328"/>
        <v>6050.75</v>
      </c>
      <c r="N1754" s="6">
        <f t="shared" si="329"/>
        <v>362.40000000000003</v>
      </c>
      <c r="O1754" s="6">
        <f t="shared" si="330"/>
        <v>7631.85</v>
      </c>
      <c r="P1754" s="6">
        <f t="shared" si="335"/>
        <v>1439.3500000000004</v>
      </c>
      <c r="Q1754" s="11">
        <f t="shared" si="331"/>
        <v>1350000</v>
      </c>
      <c r="R1754" s="11">
        <f t="shared" si="332"/>
        <v>7631.85</v>
      </c>
      <c r="S1754" s="11">
        <f t="shared" si="334"/>
        <v>0</v>
      </c>
      <c r="T1754" s="20"/>
    </row>
    <row r="1755" spans="1:20" x14ac:dyDescent="0.25">
      <c r="A1755">
        <v>2021031409</v>
      </c>
      <c r="B1755">
        <v>1</v>
      </c>
      <c r="C1755" s="8">
        <v>0.52571000000000001</v>
      </c>
      <c r="D1755" s="6">
        <f t="shared" si="324"/>
        <v>78856.5</v>
      </c>
      <c r="E1755" s="60">
        <v>0.91213999999999995</v>
      </c>
      <c r="F1755" s="6">
        <f t="shared" si="333"/>
        <v>0</v>
      </c>
      <c r="G1755" s="7">
        <v>0.55003000000000002</v>
      </c>
      <c r="H1755" s="6">
        <f t="shared" si="325"/>
        <v>6875.375</v>
      </c>
      <c r="I1755" s="7">
        <v>0.17388000000000001</v>
      </c>
      <c r="J1755" s="6">
        <f t="shared" si="326"/>
        <v>13910.4</v>
      </c>
      <c r="K1755" s="20"/>
      <c r="L1755" s="6">
        <f t="shared" si="327"/>
        <v>64000</v>
      </c>
      <c r="M1755" s="6">
        <f t="shared" si="328"/>
        <v>6875.375</v>
      </c>
      <c r="N1755" s="6">
        <f t="shared" si="329"/>
        <v>7981.125</v>
      </c>
      <c r="O1755" s="6">
        <f t="shared" si="330"/>
        <v>0</v>
      </c>
      <c r="P1755" s="6">
        <f t="shared" si="335"/>
        <v>-7631.85</v>
      </c>
      <c r="Q1755" s="11">
        <f t="shared" si="331"/>
        <v>1350000</v>
      </c>
      <c r="R1755" s="11">
        <f t="shared" si="332"/>
        <v>0</v>
      </c>
      <c r="S1755" s="11">
        <f t="shared" si="334"/>
        <v>0</v>
      </c>
      <c r="T1755" s="20"/>
    </row>
    <row r="1756" spans="1:20" x14ac:dyDescent="0.25">
      <c r="A1756">
        <v>2021031410</v>
      </c>
      <c r="B1756">
        <v>1</v>
      </c>
      <c r="C1756" s="8">
        <v>0.52063000000000004</v>
      </c>
      <c r="D1756" s="6">
        <f t="shared" si="324"/>
        <v>78094.5</v>
      </c>
      <c r="E1756" s="60">
        <v>0.92303000000000002</v>
      </c>
      <c r="F1756" s="6">
        <f t="shared" si="333"/>
        <v>0</v>
      </c>
      <c r="G1756" s="7">
        <v>0.51759999999999995</v>
      </c>
      <c r="H1756" s="6">
        <f t="shared" si="325"/>
        <v>6469.9999999999991</v>
      </c>
      <c r="I1756" s="7">
        <v>0.48951</v>
      </c>
      <c r="J1756" s="6">
        <f t="shared" si="326"/>
        <v>39160.800000000003</v>
      </c>
      <c r="K1756" s="20"/>
      <c r="L1756" s="6">
        <f t="shared" si="327"/>
        <v>64000</v>
      </c>
      <c r="M1756" s="6">
        <f t="shared" si="328"/>
        <v>6469.9999999999991</v>
      </c>
      <c r="N1756" s="6">
        <f t="shared" si="329"/>
        <v>7624.5000000000009</v>
      </c>
      <c r="O1756" s="6">
        <f t="shared" si="330"/>
        <v>0</v>
      </c>
      <c r="P1756" s="6">
        <f t="shared" si="335"/>
        <v>0</v>
      </c>
      <c r="Q1756" s="11">
        <f t="shared" si="331"/>
        <v>1350000</v>
      </c>
      <c r="R1756" s="11">
        <f t="shared" si="332"/>
        <v>0</v>
      </c>
      <c r="S1756" s="11">
        <f t="shared" si="334"/>
        <v>0</v>
      </c>
      <c r="T1756" s="20"/>
    </row>
    <row r="1757" spans="1:20" x14ac:dyDescent="0.25">
      <c r="A1757">
        <v>2021031411</v>
      </c>
      <c r="B1757">
        <v>1</v>
      </c>
      <c r="C1757" s="8">
        <v>0.51148000000000005</v>
      </c>
      <c r="D1757" s="6">
        <f t="shared" si="324"/>
        <v>76722</v>
      </c>
      <c r="E1757" s="60">
        <v>0.95206999999999997</v>
      </c>
      <c r="F1757" s="6">
        <f t="shared" si="333"/>
        <v>0</v>
      </c>
      <c r="G1757" s="7">
        <v>0.43748999999999999</v>
      </c>
      <c r="H1757" s="6">
        <f t="shared" si="325"/>
        <v>5468.625</v>
      </c>
      <c r="I1757" s="7">
        <v>0.61739999999999995</v>
      </c>
      <c r="J1757" s="6">
        <f t="shared" si="326"/>
        <v>49391.999999999993</v>
      </c>
      <c r="K1757" s="20"/>
      <c r="L1757" s="6">
        <f t="shared" si="327"/>
        <v>64000</v>
      </c>
      <c r="M1757" s="6">
        <f t="shared" si="328"/>
        <v>5468.625</v>
      </c>
      <c r="N1757" s="6">
        <f t="shared" si="329"/>
        <v>7253.375</v>
      </c>
      <c r="O1757" s="6">
        <f t="shared" si="330"/>
        <v>0</v>
      </c>
      <c r="P1757" s="6">
        <f t="shared" si="335"/>
        <v>0</v>
      </c>
      <c r="Q1757" s="11">
        <f t="shared" si="331"/>
        <v>1350000</v>
      </c>
      <c r="R1757" s="11">
        <f t="shared" si="332"/>
        <v>0</v>
      </c>
      <c r="S1757" s="11">
        <f t="shared" si="334"/>
        <v>0</v>
      </c>
      <c r="T1757" s="20"/>
    </row>
    <row r="1758" spans="1:20" x14ac:dyDescent="0.25">
      <c r="A1758">
        <v>2021031412</v>
      </c>
      <c r="B1758">
        <v>1</v>
      </c>
      <c r="C1758" s="8">
        <v>0.50353000000000003</v>
      </c>
      <c r="D1758" s="6">
        <f t="shared" si="324"/>
        <v>75529.5</v>
      </c>
      <c r="E1758" s="60">
        <v>0.98448999999999998</v>
      </c>
      <c r="F1758" s="6">
        <f t="shared" si="333"/>
        <v>0</v>
      </c>
      <c r="G1758" s="7">
        <v>0.33098</v>
      </c>
      <c r="H1758" s="6">
        <f t="shared" si="325"/>
        <v>4137.25</v>
      </c>
      <c r="I1758" s="7">
        <v>0.63565000000000005</v>
      </c>
      <c r="J1758" s="6">
        <f t="shared" si="326"/>
        <v>50852.000000000007</v>
      </c>
      <c r="K1758" s="20"/>
      <c r="L1758" s="6">
        <f t="shared" si="327"/>
        <v>64000</v>
      </c>
      <c r="M1758" s="6">
        <f t="shared" si="328"/>
        <v>4137.25</v>
      </c>
      <c r="N1758" s="6">
        <f t="shared" si="329"/>
        <v>7392.25</v>
      </c>
      <c r="O1758" s="6">
        <f t="shared" si="330"/>
        <v>0</v>
      </c>
      <c r="P1758" s="6">
        <f t="shared" si="335"/>
        <v>0</v>
      </c>
      <c r="Q1758" s="11">
        <f t="shared" si="331"/>
        <v>1350000</v>
      </c>
      <c r="R1758" s="11">
        <f t="shared" si="332"/>
        <v>0</v>
      </c>
      <c r="S1758" s="11">
        <f t="shared" si="334"/>
        <v>0</v>
      </c>
      <c r="T1758" s="20"/>
    </row>
    <row r="1759" spans="1:20" x14ac:dyDescent="0.25">
      <c r="A1759">
        <v>2021031413</v>
      </c>
      <c r="B1759">
        <v>1</v>
      </c>
      <c r="C1759" s="8">
        <v>0.49784</v>
      </c>
      <c r="D1759" s="6">
        <f t="shared" si="324"/>
        <v>74676</v>
      </c>
      <c r="E1759" s="60">
        <v>0.99585000000000001</v>
      </c>
      <c r="F1759" s="6">
        <f t="shared" si="333"/>
        <v>0</v>
      </c>
      <c r="G1759" s="7">
        <v>0.22816</v>
      </c>
      <c r="H1759" s="6">
        <f t="shared" si="325"/>
        <v>2852</v>
      </c>
      <c r="I1759" s="7">
        <v>0.63741000000000003</v>
      </c>
      <c r="J1759" s="6">
        <f t="shared" si="326"/>
        <v>50992.800000000003</v>
      </c>
      <c r="K1759" s="20"/>
      <c r="L1759" s="6">
        <f t="shared" si="327"/>
        <v>64000</v>
      </c>
      <c r="M1759" s="6">
        <f t="shared" si="328"/>
        <v>2852</v>
      </c>
      <c r="N1759" s="6">
        <f t="shared" si="329"/>
        <v>7824</v>
      </c>
      <c r="O1759" s="6">
        <f t="shared" si="330"/>
        <v>0</v>
      </c>
      <c r="P1759" s="6">
        <f t="shared" si="335"/>
        <v>0</v>
      </c>
      <c r="Q1759" s="11">
        <f t="shared" si="331"/>
        <v>1350000</v>
      </c>
      <c r="R1759" s="11">
        <f t="shared" si="332"/>
        <v>0</v>
      </c>
      <c r="S1759" s="11">
        <f t="shared" si="334"/>
        <v>0</v>
      </c>
      <c r="T1759" s="20"/>
    </row>
    <row r="1760" spans="1:20" x14ac:dyDescent="0.25">
      <c r="A1760">
        <v>2021031414</v>
      </c>
      <c r="B1760">
        <v>1</v>
      </c>
      <c r="C1760" s="8">
        <v>0.49182999999999999</v>
      </c>
      <c r="D1760" s="6">
        <f t="shared" si="324"/>
        <v>73774.5</v>
      </c>
      <c r="E1760" s="60">
        <v>0.99899000000000004</v>
      </c>
      <c r="F1760" s="6">
        <f t="shared" si="333"/>
        <v>0</v>
      </c>
      <c r="G1760" s="7">
        <v>0.19439000000000001</v>
      </c>
      <c r="H1760" s="6">
        <f t="shared" si="325"/>
        <v>2429.875</v>
      </c>
      <c r="I1760" s="7">
        <v>0.64473000000000003</v>
      </c>
      <c r="J1760" s="6">
        <f t="shared" si="326"/>
        <v>51578.400000000001</v>
      </c>
      <c r="K1760" s="20"/>
      <c r="L1760" s="6">
        <f t="shared" si="327"/>
        <v>64000</v>
      </c>
      <c r="M1760" s="6">
        <f t="shared" si="328"/>
        <v>2429.875</v>
      </c>
      <c r="N1760" s="6">
        <f t="shared" si="329"/>
        <v>7344.625</v>
      </c>
      <c r="O1760" s="6">
        <f t="shared" si="330"/>
        <v>0</v>
      </c>
      <c r="P1760" s="6">
        <f t="shared" si="335"/>
        <v>0</v>
      </c>
      <c r="Q1760" s="11">
        <f t="shared" si="331"/>
        <v>1350000</v>
      </c>
      <c r="R1760" s="11">
        <f t="shared" si="332"/>
        <v>0</v>
      </c>
      <c r="S1760" s="11">
        <f t="shared" si="334"/>
        <v>0</v>
      </c>
      <c r="T1760" s="20"/>
    </row>
    <row r="1761" spans="1:20" x14ac:dyDescent="0.25">
      <c r="A1761">
        <v>2021031415</v>
      </c>
      <c r="B1761">
        <v>1</v>
      </c>
      <c r="C1761" s="8">
        <v>0.48586000000000001</v>
      </c>
      <c r="D1761" s="6">
        <f t="shared" si="324"/>
        <v>72879</v>
      </c>
      <c r="E1761" s="60">
        <v>0.99944</v>
      </c>
      <c r="F1761" s="6">
        <f t="shared" si="333"/>
        <v>0</v>
      </c>
      <c r="G1761" s="7">
        <v>0.18245</v>
      </c>
      <c r="H1761" s="6">
        <f t="shared" si="325"/>
        <v>2280.625</v>
      </c>
      <c r="I1761" s="7">
        <v>0.65842999999999996</v>
      </c>
      <c r="J1761" s="6">
        <f t="shared" si="326"/>
        <v>52674.399999999994</v>
      </c>
      <c r="K1761" s="20"/>
      <c r="L1761" s="6">
        <f t="shared" si="327"/>
        <v>64000</v>
      </c>
      <c r="M1761" s="6">
        <f t="shared" si="328"/>
        <v>2280.625</v>
      </c>
      <c r="N1761" s="6">
        <f t="shared" si="329"/>
        <v>6598.375</v>
      </c>
      <c r="O1761" s="6">
        <f t="shared" si="330"/>
        <v>0</v>
      </c>
      <c r="P1761" s="6">
        <f t="shared" si="335"/>
        <v>0</v>
      </c>
      <c r="Q1761" s="11">
        <f t="shared" si="331"/>
        <v>1350000</v>
      </c>
      <c r="R1761" s="11">
        <f t="shared" si="332"/>
        <v>0</v>
      </c>
      <c r="S1761" s="11">
        <f t="shared" si="334"/>
        <v>0</v>
      </c>
      <c r="T1761" s="20"/>
    </row>
    <row r="1762" spans="1:20" x14ac:dyDescent="0.25">
      <c r="A1762">
        <v>2021031416</v>
      </c>
      <c r="B1762">
        <v>1</v>
      </c>
      <c r="C1762" s="8">
        <v>0.48424</v>
      </c>
      <c r="D1762" s="6">
        <f t="shared" si="324"/>
        <v>72636</v>
      </c>
      <c r="E1762" s="60">
        <v>0.99785999999999997</v>
      </c>
      <c r="F1762" s="6">
        <f t="shared" si="333"/>
        <v>0</v>
      </c>
      <c r="G1762" s="7">
        <v>0.17954000000000001</v>
      </c>
      <c r="H1762" s="6">
        <f t="shared" si="325"/>
        <v>2244.25</v>
      </c>
      <c r="I1762" s="7">
        <v>0.65193999999999996</v>
      </c>
      <c r="J1762" s="6">
        <f t="shared" si="326"/>
        <v>52155.199999999997</v>
      </c>
      <c r="K1762" s="20"/>
      <c r="L1762" s="6">
        <f t="shared" si="327"/>
        <v>64000</v>
      </c>
      <c r="M1762" s="6">
        <f t="shared" si="328"/>
        <v>2244.25</v>
      </c>
      <c r="N1762" s="6">
        <f t="shared" si="329"/>
        <v>6391.75</v>
      </c>
      <c r="O1762" s="6">
        <f t="shared" si="330"/>
        <v>0</v>
      </c>
      <c r="P1762" s="6">
        <f t="shared" si="335"/>
        <v>0</v>
      </c>
      <c r="Q1762" s="11">
        <f t="shared" si="331"/>
        <v>1350000</v>
      </c>
      <c r="R1762" s="11">
        <f t="shared" si="332"/>
        <v>0</v>
      </c>
      <c r="S1762" s="11">
        <f t="shared" si="334"/>
        <v>0</v>
      </c>
      <c r="T1762" s="20"/>
    </row>
    <row r="1763" spans="1:20" x14ac:dyDescent="0.25">
      <c r="A1763">
        <v>2021031417</v>
      </c>
      <c r="B1763">
        <v>1</v>
      </c>
      <c r="C1763" s="8">
        <v>0.49185000000000001</v>
      </c>
      <c r="D1763" s="6">
        <f t="shared" si="324"/>
        <v>73777.5</v>
      </c>
      <c r="E1763" s="60">
        <v>0.99861</v>
      </c>
      <c r="F1763" s="6">
        <f t="shared" si="333"/>
        <v>0</v>
      </c>
      <c r="G1763" s="7">
        <v>0.26436999999999999</v>
      </c>
      <c r="H1763" s="6">
        <f t="shared" si="325"/>
        <v>3304.625</v>
      </c>
      <c r="I1763" s="7">
        <v>0.53464999999999996</v>
      </c>
      <c r="J1763" s="6">
        <f t="shared" si="326"/>
        <v>42772</v>
      </c>
      <c r="K1763" s="20"/>
      <c r="L1763" s="6">
        <f t="shared" si="327"/>
        <v>64000</v>
      </c>
      <c r="M1763" s="6">
        <f t="shared" si="328"/>
        <v>3304.625</v>
      </c>
      <c r="N1763" s="6">
        <f t="shared" si="329"/>
        <v>6472.875</v>
      </c>
      <c r="O1763" s="6">
        <f t="shared" si="330"/>
        <v>0</v>
      </c>
      <c r="P1763" s="6">
        <f t="shared" si="335"/>
        <v>0</v>
      </c>
      <c r="Q1763" s="11">
        <f t="shared" si="331"/>
        <v>1350000</v>
      </c>
      <c r="R1763" s="11">
        <f t="shared" si="332"/>
        <v>0</v>
      </c>
      <c r="S1763" s="11">
        <f t="shared" si="334"/>
        <v>0</v>
      </c>
      <c r="T1763" s="20"/>
    </row>
    <row r="1764" spans="1:20" x14ac:dyDescent="0.25">
      <c r="A1764">
        <v>2021031418</v>
      </c>
      <c r="B1764">
        <v>1</v>
      </c>
      <c r="C1764" s="8">
        <v>0.50756000000000001</v>
      </c>
      <c r="D1764" s="6">
        <f t="shared" si="324"/>
        <v>76134</v>
      </c>
      <c r="E1764" s="60">
        <v>0.99831000000000003</v>
      </c>
      <c r="F1764" s="6">
        <f t="shared" si="333"/>
        <v>0</v>
      </c>
      <c r="G1764" s="7">
        <v>0.36752000000000001</v>
      </c>
      <c r="H1764" s="6">
        <f t="shared" si="325"/>
        <v>4594</v>
      </c>
      <c r="I1764" s="7">
        <v>0.19722000000000001</v>
      </c>
      <c r="J1764" s="6">
        <f t="shared" si="326"/>
        <v>15777.6</v>
      </c>
      <c r="K1764" s="20"/>
      <c r="L1764" s="6">
        <f t="shared" si="327"/>
        <v>64000</v>
      </c>
      <c r="M1764" s="6">
        <f t="shared" si="328"/>
        <v>4594</v>
      </c>
      <c r="N1764" s="6">
        <f t="shared" si="329"/>
        <v>7540</v>
      </c>
      <c r="O1764" s="6">
        <f t="shared" si="330"/>
        <v>0</v>
      </c>
      <c r="P1764" s="6">
        <f t="shared" si="335"/>
        <v>0</v>
      </c>
      <c r="Q1764" s="11">
        <f t="shared" si="331"/>
        <v>1350000</v>
      </c>
      <c r="R1764" s="11">
        <f t="shared" si="332"/>
        <v>0</v>
      </c>
      <c r="S1764" s="11">
        <f t="shared" si="334"/>
        <v>0</v>
      </c>
      <c r="T1764" s="20"/>
    </row>
    <row r="1765" spans="1:20" x14ac:dyDescent="0.25">
      <c r="A1765">
        <v>2021031419</v>
      </c>
      <c r="B1765">
        <v>1</v>
      </c>
      <c r="C1765" s="8">
        <v>0.5272</v>
      </c>
      <c r="D1765" s="6">
        <f t="shared" si="324"/>
        <v>79080</v>
      </c>
      <c r="E1765" s="60">
        <v>0.99602999999999997</v>
      </c>
      <c r="F1765" s="6">
        <f t="shared" si="333"/>
        <v>0</v>
      </c>
      <c r="G1765" s="7">
        <v>0.38405</v>
      </c>
      <c r="H1765" s="6">
        <f t="shared" si="325"/>
        <v>4800.625</v>
      </c>
      <c r="I1765" s="7">
        <v>1.9529999999999999E-2</v>
      </c>
      <c r="J1765" s="6">
        <f t="shared" si="326"/>
        <v>1562.3999999999999</v>
      </c>
      <c r="K1765" s="20"/>
      <c r="L1765" s="6">
        <f t="shared" si="327"/>
        <v>64000</v>
      </c>
      <c r="M1765" s="6">
        <f t="shared" si="328"/>
        <v>4800.625</v>
      </c>
      <c r="N1765" s="6">
        <f t="shared" si="329"/>
        <v>1562.3999999999999</v>
      </c>
      <c r="O1765" s="6">
        <f t="shared" si="330"/>
        <v>8716.9750000000004</v>
      </c>
      <c r="P1765" s="6">
        <f t="shared" si="335"/>
        <v>8716.9750000000004</v>
      </c>
      <c r="Q1765" s="11">
        <f t="shared" si="331"/>
        <v>1350000</v>
      </c>
      <c r="R1765" s="11">
        <f t="shared" si="332"/>
        <v>8716.9750000000004</v>
      </c>
      <c r="S1765" s="11">
        <f t="shared" si="334"/>
        <v>0</v>
      </c>
      <c r="T1765" s="20"/>
    </row>
    <row r="1766" spans="1:20" x14ac:dyDescent="0.25">
      <c r="A1766">
        <v>2021031420</v>
      </c>
      <c r="B1766">
        <v>1</v>
      </c>
      <c r="C1766" s="8">
        <v>0.55696999999999997</v>
      </c>
      <c r="D1766" s="6">
        <f t="shared" si="324"/>
        <v>83545.5</v>
      </c>
      <c r="E1766" s="60">
        <v>0.99390000000000001</v>
      </c>
      <c r="F1766" s="6">
        <f t="shared" si="333"/>
        <v>0</v>
      </c>
      <c r="G1766" s="7">
        <v>0.39743000000000001</v>
      </c>
      <c r="H1766" s="6">
        <f t="shared" si="325"/>
        <v>4967.875</v>
      </c>
      <c r="I1766" s="7">
        <v>0</v>
      </c>
      <c r="J1766" s="6">
        <f t="shared" si="326"/>
        <v>0</v>
      </c>
      <c r="K1766" s="20"/>
      <c r="L1766" s="6">
        <f t="shared" si="327"/>
        <v>64000</v>
      </c>
      <c r="M1766" s="6">
        <f t="shared" si="328"/>
        <v>4967.875</v>
      </c>
      <c r="N1766" s="6">
        <f t="shared" si="329"/>
        <v>0</v>
      </c>
      <c r="O1766" s="6">
        <f t="shared" si="330"/>
        <v>14577.625</v>
      </c>
      <c r="P1766" s="6">
        <f t="shared" si="335"/>
        <v>5860.65</v>
      </c>
      <c r="Q1766" s="11">
        <f t="shared" si="331"/>
        <v>1350000</v>
      </c>
      <c r="R1766" s="11">
        <f t="shared" si="332"/>
        <v>14577.625</v>
      </c>
      <c r="S1766" s="11">
        <f t="shared" si="334"/>
        <v>0</v>
      </c>
      <c r="T1766" s="20"/>
    </row>
    <row r="1767" spans="1:20" x14ac:dyDescent="0.25">
      <c r="A1767">
        <v>2021031421</v>
      </c>
      <c r="B1767">
        <v>1</v>
      </c>
      <c r="C1767" s="8">
        <v>0.57198000000000004</v>
      </c>
      <c r="D1767" s="6">
        <f t="shared" si="324"/>
        <v>85797</v>
      </c>
      <c r="E1767" s="60">
        <v>0.99170000000000003</v>
      </c>
      <c r="F1767" s="6">
        <f t="shared" si="333"/>
        <v>0</v>
      </c>
      <c r="G1767" s="7">
        <v>0.44628000000000001</v>
      </c>
      <c r="H1767" s="6">
        <f t="shared" si="325"/>
        <v>5578.5</v>
      </c>
      <c r="I1767" s="7">
        <v>0</v>
      </c>
      <c r="J1767" s="6">
        <f t="shared" si="326"/>
        <v>0</v>
      </c>
      <c r="K1767" s="20"/>
      <c r="L1767" s="6">
        <f t="shared" si="327"/>
        <v>64000</v>
      </c>
      <c r="M1767" s="6">
        <f t="shared" si="328"/>
        <v>5578.5</v>
      </c>
      <c r="N1767" s="6">
        <f t="shared" si="329"/>
        <v>0</v>
      </c>
      <c r="O1767" s="6">
        <f t="shared" si="330"/>
        <v>16218.5</v>
      </c>
      <c r="P1767" s="6">
        <f t="shared" si="335"/>
        <v>1640.875</v>
      </c>
      <c r="Q1767" s="11">
        <f t="shared" si="331"/>
        <v>1350000</v>
      </c>
      <c r="R1767" s="11">
        <f t="shared" si="332"/>
        <v>16218.5</v>
      </c>
      <c r="S1767" s="11">
        <f t="shared" si="334"/>
        <v>0</v>
      </c>
      <c r="T1767" s="20"/>
    </row>
    <row r="1768" spans="1:20" x14ac:dyDescent="0.25">
      <c r="A1768">
        <v>2021031422</v>
      </c>
      <c r="B1768">
        <v>1</v>
      </c>
      <c r="C1768" s="8">
        <v>0.56201999999999996</v>
      </c>
      <c r="D1768" s="6">
        <f t="shared" si="324"/>
        <v>84303</v>
      </c>
      <c r="E1768" s="60">
        <v>0.98975000000000002</v>
      </c>
      <c r="F1768" s="6">
        <f t="shared" si="333"/>
        <v>0</v>
      </c>
      <c r="G1768" s="7">
        <v>0.48431000000000002</v>
      </c>
      <c r="H1768" s="6">
        <f t="shared" si="325"/>
        <v>6053.875</v>
      </c>
      <c r="I1768" s="7">
        <v>0</v>
      </c>
      <c r="J1768" s="6">
        <f t="shared" si="326"/>
        <v>0</v>
      </c>
      <c r="K1768" s="20"/>
      <c r="L1768" s="6">
        <f t="shared" si="327"/>
        <v>64000</v>
      </c>
      <c r="M1768" s="6">
        <f t="shared" si="328"/>
        <v>6053.875</v>
      </c>
      <c r="N1768" s="6">
        <f t="shared" si="329"/>
        <v>0</v>
      </c>
      <c r="O1768" s="6">
        <f t="shared" si="330"/>
        <v>14249.125</v>
      </c>
      <c r="P1768" s="6">
        <f t="shared" si="335"/>
        <v>-1969.375</v>
      </c>
      <c r="Q1768" s="11">
        <f t="shared" si="331"/>
        <v>1350000</v>
      </c>
      <c r="R1768" s="11">
        <f t="shared" si="332"/>
        <v>14249.125</v>
      </c>
      <c r="S1768" s="11">
        <f t="shared" si="334"/>
        <v>0</v>
      </c>
      <c r="T1768" s="20"/>
    </row>
    <row r="1769" spans="1:20" x14ac:dyDescent="0.25">
      <c r="A1769">
        <v>2021031423</v>
      </c>
      <c r="B1769">
        <v>1</v>
      </c>
      <c r="C1769" s="8">
        <v>0.54444999999999999</v>
      </c>
      <c r="D1769" s="6">
        <f t="shared" si="324"/>
        <v>81667.5</v>
      </c>
      <c r="E1769" s="60">
        <v>0.99129</v>
      </c>
      <c r="F1769" s="6">
        <f t="shared" si="333"/>
        <v>0</v>
      </c>
      <c r="G1769" s="7">
        <v>0.49682999999999999</v>
      </c>
      <c r="H1769" s="6">
        <f t="shared" si="325"/>
        <v>6210.375</v>
      </c>
      <c r="I1769" s="7">
        <v>0</v>
      </c>
      <c r="J1769" s="6">
        <f t="shared" si="326"/>
        <v>0</v>
      </c>
      <c r="K1769" s="20"/>
      <c r="L1769" s="6">
        <f t="shared" si="327"/>
        <v>64000</v>
      </c>
      <c r="M1769" s="6">
        <f t="shared" si="328"/>
        <v>6210.375</v>
      </c>
      <c r="N1769" s="6">
        <f t="shared" si="329"/>
        <v>0</v>
      </c>
      <c r="O1769" s="6">
        <f t="shared" si="330"/>
        <v>11457.125</v>
      </c>
      <c r="P1769" s="6">
        <f t="shared" si="335"/>
        <v>-2792</v>
      </c>
      <c r="Q1769" s="11">
        <f t="shared" si="331"/>
        <v>1350000</v>
      </c>
      <c r="R1769" s="11">
        <f t="shared" si="332"/>
        <v>11457.125</v>
      </c>
      <c r="S1769" s="11">
        <f t="shared" si="334"/>
        <v>0</v>
      </c>
      <c r="T1769" s="20"/>
    </row>
    <row r="1770" spans="1:20" x14ac:dyDescent="0.25">
      <c r="A1770">
        <v>2021031424</v>
      </c>
      <c r="B1770">
        <v>1</v>
      </c>
      <c r="C1770" s="8">
        <v>0.52439000000000002</v>
      </c>
      <c r="D1770" s="6">
        <f t="shared" si="324"/>
        <v>78658.5</v>
      </c>
      <c r="E1770" s="60">
        <v>0.98729999999999996</v>
      </c>
      <c r="F1770" s="6">
        <f t="shared" si="333"/>
        <v>0</v>
      </c>
      <c r="G1770" s="7">
        <v>0.51329000000000002</v>
      </c>
      <c r="H1770" s="6">
        <f t="shared" si="325"/>
        <v>6416.125</v>
      </c>
      <c r="I1770" s="7">
        <v>0</v>
      </c>
      <c r="J1770" s="6">
        <f t="shared" si="326"/>
        <v>0</v>
      </c>
      <c r="K1770" s="20"/>
      <c r="L1770" s="6">
        <f t="shared" si="327"/>
        <v>64000</v>
      </c>
      <c r="M1770" s="6">
        <f t="shared" si="328"/>
        <v>6416.125</v>
      </c>
      <c r="N1770" s="6">
        <f t="shared" si="329"/>
        <v>0</v>
      </c>
      <c r="O1770" s="6">
        <f t="shared" si="330"/>
        <v>8242.375</v>
      </c>
      <c r="P1770" s="6">
        <f t="shared" si="335"/>
        <v>-3214.75</v>
      </c>
      <c r="Q1770" s="11">
        <f t="shared" si="331"/>
        <v>1350000</v>
      </c>
      <c r="R1770" s="11">
        <f t="shared" si="332"/>
        <v>8242.375</v>
      </c>
      <c r="S1770" s="11">
        <f t="shared" si="334"/>
        <v>0</v>
      </c>
      <c r="T1770" s="20"/>
    </row>
    <row r="1771" spans="1:20" x14ac:dyDescent="0.25">
      <c r="A1771">
        <v>2021031501</v>
      </c>
      <c r="B1771">
        <v>2</v>
      </c>
      <c r="C1771" s="8">
        <v>0.51156999999999997</v>
      </c>
      <c r="D1771" s="6">
        <f t="shared" si="324"/>
        <v>76735.5</v>
      </c>
      <c r="E1771" s="60">
        <v>0.97638999999999998</v>
      </c>
      <c r="F1771" s="6">
        <f t="shared" si="333"/>
        <v>0</v>
      </c>
      <c r="G1771" s="7">
        <v>0.52176999999999996</v>
      </c>
      <c r="H1771" s="6">
        <f t="shared" si="325"/>
        <v>6522.1249999999991</v>
      </c>
      <c r="I1771" s="7">
        <v>0</v>
      </c>
      <c r="J1771" s="6">
        <f t="shared" si="326"/>
        <v>0</v>
      </c>
      <c r="K1771" s="20"/>
      <c r="L1771" s="6">
        <f t="shared" si="327"/>
        <v>64000</v>
      </c>
      <c r="M1771" s="6">
        <f t="shared" si="328"/>
        <v>6522.1249999999991</v>
      </c>
      <c r="N1771" s="6">
        <f t="shared" si="329"/>
        <v>0</v>
      </c>
      <c r="O1771" s="6">
        <f t="shared" si="330"/>
        <v>6213.3750000000009</v>
      </c>
      <c r="P1771" s="6">
        <f t="shared" si="335"/>
        <v>-2028.9999999999991</v>
      </c>
      <c r="Q1771" s="11">
        <f t="shared" si="331"/>
        <v>1350000</v>
      </c>
      <c r="R1771" s="11">
        <f t="shared" si="332"/>
        <v>6213.3750000000009</v>
      </c>
      <c r="S1771" s="11">
        <f t="shared" si="334"/>
        <v>0</v>
      </c>
      <c r="T1771" s="20"/>
    </row>
    <row r="1772" spans="1:20" x14ac:dyDescent="0.25">
      <c r="A1772">
        <v>2021031502</v>
      </c>
      <c r="B1772">
        <v>2</v>
      </c>
      <c r="C1772" s="8">
        <v>0.50707999999999998</v>
      </c>
      <c r="D1772" s="6">
        <f t="shared" si="324"/>
        <v>76062</v>
      </c>
      <c r="E1772" s="60">
        <v>0.94284000000000001</v>
      </c>
      <c r="F1772" s="6">
        <f t="shared" si="333"/>
        <v>0</v>
      </c>
      <c r="G1772" s="7">
        <v>0.54381999999999997</v>
      </c>
      <c r="H1772" s="6">
        <f t="shared" si="325"/>
        <v>6797.75</v>
      </c>
      <c r="I1772" s="7">
        <v>0</v>
      </c>
      <c r="J1772" s="6">
        <f t="shared" si="326"/>
        <v>0</v>
      </c>
      <c r="K1772" s="20"/>
      <c r="L1772" s="6">
        <f t="shared" si="327"/>
        <v>64000</v>
      </c>
      <c r="M1772" s="6">
        <f t="shared" si="328"/>
        <v>6797.75</v>
      </c>
      <c r="N1772" s="6">
        <f t="shared" si="329"/>
        <v>0</v>
      </c>
      <c r="O1772" s="6">
        <f t="shared" si="330"/>
        <v>5264.25</v>
      </c>
      <c r="P1772" s="6">
        <f t="shared" si="335"/>
        <v>-949.12500000000091</v>
      </c>
      <c r="Q1772" s="11">
        <f t="shared" si="331"/>
        <v>1350000</v>
      </c>
      <c r="R1772" s="11">
        <f t="shared" si="332"/>
        <v>5264.25</v>
      </c>
      <c r="S1772" s="11">
        <f t="shared" si="334"/>
        <v>0</v>
      </c>
      <c r="T1772" s="20"/>
    </row>
    <row r="1773" spans="1:20" x14ac:dyDescent="0.25">
      <c r="A1773">
        <v>2021031503</v>
      </c>
      <c r="B1773">
        <v>2</v>
      </c>
      <c r="C1773" s="8">
        <v>0.50707999999999998</v>
      </c>
      <c r="D1773" s="6">
        <f t="shared" si="324"/>
        <v>76062</v>
      </c>
      <c r="E1773" s="60">
        <v>0.89858000000000005</v>
      </c>
      <c r="F1773" s="6">
        <f t="shared" si="333"/>
        <v>0</v>
      </c>
      <c r="G1773" s="7">
        <v>0.56589</v>
      </c>
      <c r="H1773" s="6">
        <f t="shared" si="325"/>
        <v>7073.625</v>
      </c>
      <c r="I1773" s="7">
        <v>0</v>
      </c>
      <c r="J1773" s="6">
        <f t="shared" si="326"/>
        <v>0</v>
      </c>
      <c r="K1773" s="20"/>
      <c r="L1773" s="6">
        <f t="shared" si="327"/>
        <v>64000</v>
      </c>
      <c r="M1773" s="6">
        <f t="shared" si="328"/>
        <v>7073.625</v>
      </c>
      <c r="N1773" s="6">
        <f t="shared" si="329"/>
        <v>0</v>
      </c>
      <c r="O1773" s="6">
        <f t="shared" si="330"/>
        <v>4988.375</v>
      </c>
      <c r="P1773" s="6">
        <f t="shared" si="335"/>
        <v>-275.875</v>
      </c>
      <c r="Q1773" s="11">
        <f t="shared" si="331"/>
        <v>1350000</v>
      </c>
      <c r="R1773" s="11">
        <f t="shared" si="332"/>
        <v>4988.375</v>
      </c>
      <c r="S1773" s="11">
        <f t="shared" si="334"/>
        <v>0</v>
      </c>
      <c r="T1773" s="20"/>
    </row>
    <row r="1774" spans="1:20" x14ac:dyDescent="0.25">
      <c r="A1774">
        <v>2021031504</v>
      </c>
      <c r="B1774">
        <v>2</v>
      </c>
      <c r="C1774" s="8">
        <v>0.51344999999999996</v>
      </c>
      <c r="D1774" s="6">
        <f t="shared" si="324"/>
        <v>77017.5</v>
      </c>
      <c r="E1774" s="60">
        <v>0.87009999999999998</v>
      </c>
      <c r="F1774" s="6">
        <f t="shared" si="333"/>
        <v>0</v>
      </c>
      <c r="G1774" s="7">
        <v>0.54491000000000001</v>
      </c>
      <c r="H1774" s="6">
        <f t="shared" si="325"/>
        <v>6811.375</v>
      </c>
      <c r="I1774" s="7">
        <v>0</v>
      </c>
      <c r="J1774" s="6">
        <f t="shared" si="326"/>
        <v>0</v>
      </c>
      <c r="K1774" s="20"/>
      <c r="L1774" s="6">
        <f t="shared" si="327"/>
        <v>64000</v>
      </c>
      <c r="M1774" s="6">
        <f t="shared" si="328"/>
        <v>6811.375</v>
      </c>
      <c r="N1774" s="6">
        <f t="shared" si="329"/>
        <v>0</v>
      </c>
      <c r="O1774" s="6">
        <f t="shared" si="330"/>
        <v>6206.125</v>
      </c>
      <c r="P1774" s="6">
        <f t="shared" si="335"/>
        <v>1217.75</v>
      </c>
      <c r="Q1774" s="11">
        <f t="shared" si="331"/>
        <v>1350000</v>
      </c>
      <c r="R1774" s="11">
        <f t="shared" si="332"/>
        <v>6206.125</v>
      </c>
      <c r="S1774" s="11">
        <f t="shared" si="334"/>
        <v>0</v>
      </c>
      <c r="T1774" s="20"/>
    </row>
    <row r="1775" spans="1:20" x14ac:dyDescent="0.25">
      <c r="A1775">
        <v>2021031505</v>
      </c>
      <c r="B1775">
        <v>2</v>
      </c>
      <c r="C1775" s="8">
        <v>0.53254999999999997</v>
      </c>
      <c r="D1775" s="6">
        <f t="shared" si="324"/>
        <v>79882.5</v>
      </c>
      <c r="E1775" s="60">
        <v>0.84069000000000005</v>
      </c>
      <c r="F1775" s="6">
        <f t="shared" si="333"/>
        <v>0</v>
      </c>
      <c r="G1775" s="7">
        <v>0.51783000000000001</v>
      </c>
      <c r="H1775" s="6">
        <f t="shared" si="325"/>
        <v>6472.875</v>
      </c>
      <c r="I1775" s="7">
        <v>0</v>
      </c>
      <c r="J1775" s="6">
        <f t="shared" si="326"/>
        <v>0</v>
      </c>
      <c r="K1775" s="20"/>
      <c r="L1775" s="6">
        <f t="shared" si="327"/>
        <v>64000</v>
      </c>
      <c r="M1775" s="6">
        <f t="shared" si="328"/>
        <v>6472.875</v>
      </c>
      <c r="N1775" s="6">
        <f t="shared" si="329"/>
        <v>0</v>
      </c>
      <c r="O1775" s="6">
        <f t="shared" si="330"/>
        <v>9409.625</v>
      </c>
      <c r="P1775" s="6">
        <f t="shared" si="335"/>
        <v>3203.5</v>
      </c>
      <c r="Q1775" s="11">
        <f t="shared" si="331"/>
        <v>1350000</v>
      </c>
      <c r="R1775" s="11">
        <f t="shared" si="332"/>
        <v>9409.625</v>
      </c>
      <c r="S1775" s="11">
        <f t="shared" si="334"/>
        <v>0</v>
      </c>
      <c r="T1775" s="20"/>
    </row>
    <row r="1776" spans="1:20" x14ac:dyDescent="0.25">
      <c r="A1776">
        <v>2021031506</v>
      </c>
      <c r="B1776">
        <v>2</v>
      </c>
      <c r="C1776" s="8">
        <v>0.56718000000000002</v>
      </c>
      <c r="D1776" s="6">
        <f t="shared" si="324"/>
        <v>85077</v>
      </c>
      <c r="E1776" s="60">
        <v>0.79461999999999999</v>
      </c>
      <c r="F1776" s="6">
        <f t="shared" si="333"/>
        <v>0</v>
      </c>
      <c r="G1776" s="7">
        <v>0.43940000000000001</v>
      </c>
      <c r="H1776" s="6">
        <f t="shared" si="325"/>
        <v>5492.5</v>
      </c>
      <c r="I1776" s="7">
        <v>0</v>
      </c>
      <c r="J1776" s="6">
        <f t="shared" si="326"/>
        <v>0</v>
      </c>
      <c r="K1776" s="20"/>
      <c r="L1776" s="6">
        <f t="shared" si="327"/>
        <v>64000</v>
      </c>
      <c r="M1776" s="6">
        <f t="shared" si="328"/>
        <v>5492.5</v>
      </c>
      <c r="N1776" s="6">
        <f t="shared" si="329"/>
        <v>0</v>
      </c>
      <c r="O1776" s="6">
        <f t="shared" si="330"/>
        <v>15584.5</v>
      </c>
      <c r="P1776" s="6">
        <f t="shared" si="335"/>
        <v>6174.875</v>
      </c>
      <c r="Q1776" s="11">
        <f t="shared" si="331"/>
        <v>1350000</v>
      </c>
      <c r="R1776" s="11">
        <f t="shared" si="332"/>
        <v>15584.5</v>
      </c>
      <c r="S1776" s="11">
        <f t="shared" si="334"/>
        <v>0</v>
      </c>
      <c r="T1776" s="20"/>
    </row>
    <row r="1777" spans="1:20" x14ac:dyDescent="0.25">
      <c r="A1777">
        <v>2021031507</v>
      </c>
      <c r="B1777">
        <v>2</v>
      </c>
      <c r="C1777" s="8">
        <v>0.62117999999999995</v>
      </c>
      <c r="D1777" s="6">
        <f t="shared" si="324"/>
        <v>93177</v>
      </c>
      <c r="E1777" s="60">
        <v>0.79430000000000001</v>
      </c>
      <c r="F1777" s="6">
        <f t="shared" si="333"/>
        <v>0</v>
      </c>
      <c r="G1777" s="7">
        <v>0.33689000000000002</v>
      </c>
      <c r="H1777" s="6">
        <f t="shared" si="325"/>
        <v>4211.125</v>
      </c>
      <c r="I1777" s="7">
        <v>0</v>
      </c>
      <c r="J1777" s="6">
        <f t="shared" si="326"/>
        <v>0</v>
      </c>
      <c r="K1777" s="20"/>
      <c r="L1777" s="6">
        <f t="shared" si="327"/>
        <v>64000</v>
      </c>
      <c r="M1777" s="6">
        <f t="shared" si="328"/>
        <v>4211.125</v>
      </c>
      <c r="N1777" s="6">
        <f t="shared" si="329"/>
        <v>0</v>
      </c>
      <c r="O1777" s="6">
        <f t="shared" si="330"/>
        <v>24965.875</v>
      </c>
      <c r="P1777" s="6">
        <f t="shared" si="335"/>
        <v>9381.375</v>
      </c>
      <c r="Q1777" s="11">
        <f t="shared" si="331"/>
        <v>1350000</v>
      </c>
      <c r="R1777" s="11">
        <f t="shared" si="332"/>
        <v>24965.875</v>
      </c>
      <c r="S1777" s="11">
        <f t="shared" si="334"/>
        <v>0</v>
      </c>
      <c r="T1777" s="20"/>
    </row>
    <row r="1778" spans="1:20" x14ac:dyDescent="0.25">
      <c r="A1778">
        <v>2021031508</v>
      </c>
      <c r="B1778">
        <v>2</v>
      </c>
      <c r="C1778" s="8">
        <v>0.66386999999999996</v>
      </c>
      <c r="D1778" s="6">
        <f t="shared" si="324"/>
        <v>99580.5</v>
      </c>
      <c r="E1778" s="60">
        <v>0.78324000000000005</v>
      </c>
      <c r="F1778" s="6">
        <f t="shared" si="333"/>
        <v>0</v>
      </c>
      <c r="G1778" s="7">
        <v>0.32483000000000001</v>
      </c>
      <c r="H1778" s="6">
        <f t="shared" si="325"/>
        <v>4060.375</v>
      </c>
      <c r="I1778" s="7">
        <v>4.8300000000000001E-3</v>
      </c>
      <c r="J1778" s="6">
        <f t="shared" si="326"/>
        <v>386.40000000000003</v>
      </c>
      <c r="K1778" s="20"/>
      <c r="L1778" s="6">
        <f t="shared" si="327"/>
        <v>64000</v>
      </c>
      <c r="M1778" s="6">
        <f t="shared" si="328"/>
        <v>4060.375</v>
      </c>
      <c r="N1778" s="6">
        <f t="shared" si="329"/>
        <v>386.40000000000003</v>
      </c>
      <c r="O1778" s="6">
        <f t="shared" si="330"/>
        <v>31133.724999999999</v>
      </c>
      <c r="P1778" s="6">
        <f t="shared" si="335"/>
        <v>6167.8499999999985</v>
      </c>
      <c r="Q1778" s="11">
        <f t="shared" si="331"/>
        <v>1344332.5249999999</v>
      </c>
      <c r="R1778" s="11">
        <f t="shared" si="332"/>
        <v>31133.724999999999</v>
      </c>
      <c r="S1778" s="11">
        <f t="shared" si="334"/>
        <v>0</v>
      </c>
      <c r="T1778" s="20"/>
    </row>
    <row r="1779" spans="1:20" x14ac:dyDescent="0.25">
      <c r="A1779">
        <v>2021031509</v>
      </c>
      <c r="B1779">
        <v>2</v>
      </c>
      <c r="C1779" s="8">
        <v>0.67391999999999996</v>
      </c>
      <c r="D1779" s="6">
        <f t="shared" si="324"/>
        <v>101088</v>
      </c>
      <c r="E1779" s="60">
        <v>0.73606000000000005</v>
      </c>
      <c r="F1779" s="6">
        <f t="shared" si="333"/>
        <v>0</v>
      </c>
      <c r="G1779" s="7">
        <v>0.32678000000000001</v>
      </c>
      <c r="H1779" s="6">
        <f t="shared" si="325"/>
        <v>4084.75</v>
      </c>
      <c r="I1779" s="7">
        <v>0.18506</v>
      </c>
      <c r="J1779" s="6">
        <f t="shared" si="326"/>
        <v>14804.8</v>
      </c>
      <c r="K1779" s="20"/>
      <c r="L1779" s="6">
        <f t="shared" si="327"/>
        <v>64000</v>
      </c>
      <c r="M1779" s="6">
        <f t="shared" si="328"/>
        <v>4084.75</v>
      </c>
      <c r="N1779" s="6">
        <f t="shared" si="329"/>
        <v>14804.8</v>
      </c>
      <c r="O1779" s="6">
        <f t="shared" si="330"/>
        <v>18198.45</v>
      </c>
      <c r="P1779" s="6">
        <f t="shared" si="335"/>
        <v>-12935.274999999998</v>
      </c>
      <c r="Q1779" s="11">
        <f t="shared" si="331"/>
        <v>1350000</v>
      </c>
      <c r="R1779" s="11">
        <f t="shared" si="332"/>
        <v>18198.45</v>
      </c>
      <c r="S1779" s="11">
        <f t="shared" si="334"/>
        <v>0</v>
      </c>
      <c r="T1779" s="20"/>
    </row>
    <row r="1780" spans="1:20" x14ac:dyDescent="0.25">
      <c r="A1780">
        <v>2021031510</v>
      </c>
      <c r="B1780">
        <v>2</v>
      </c>
      <c r="C1780" s="8">
        <v>0.66632000000000002</v>
      </c>
      <c r="D1780" s="6">
        <f t="shared" si="324"/>
        <v>99948</v>
      </c>
      <c r="E1780" s="60">
        <v>0.66054000000000002</v>
      </c>
      <c r="F1780" s="6">
        <f t="shared" si="333"/>
        <v>0</v>
      </c>
      <c r="G1780" s="7">
        <v>0.33229999999999998</v>
      </c>
      <c r="H1780" s="6">
        <f t="shared" si="325"/>
        <v>4153.75</v>
      </c>
      <c r="I1780" s="7">
        <v>0.49424000000000001</v>
      </c>
      <c r="J1780" s="6">
        <f t="shared" si="326"/>
        <v>39539.200000000004</v>
      </c>
      <c r="K1780" s="20"/>
      <c r="L1780" s="6">
        <f t="shared" si="327"/>
        <v>64000</v>
      </c>
      <c r="M1780" s="6">
        <f t="shared" si="328"/>
        <v>4153.75</v>
      </c>
      <c r="N1780" s="6">
        <f t="shared" si="329"/>
        <v>31794.25</v>
      </c>
      <c r="O1780" s="6">
        <f t="shared" si="330"/>
        <v>0</v>
      </c>
      <c r="P1780" s="6">
        <f t="shared" si="335"/>
        <v>-18198.45</v>
      </c>
      <c r="Q1780" s="11">
        <f t="shared" si="331"/>
        <v>1350000</v>
      </c>
      <c r="R1780" s="11">
        <f t="shared" si="332"/>
        <v>0</v>
      </c>
      <c r="S1780" s="11">
        <f t="shared" si="334"/>
        <v>0</v>
      </c>
      <c r="T1780" s="20"/>
    </row>
    <row r="1781" spans="1:20" x14ac:dyDescent="0.25">
      <c r="A1781">
        <v>2021031511</v>
      </c>
      <c r="B1781">
        <v>2</v>
      </c>
      <c r="C1781" s="8">
        <v>0.65554000000000001</v>
      </c>
      <c r="D1781" s="6">
        <f t="shared" si="324"/>
        <v>98331</v>
      </c>
      <c r="E1781" s="60">
        <v>0.63676999999999995</v>
      </c>
      <c r="F1781" s="6">
        <f t="shared" si="333"/>
        <v>0</v>
      </c>
      <c r="G1781" s="7">
        <v>0.32880999999999999</v>
      </c>
      <c r="H1781" s="6">
        <f t="shared" si="325"/>
        <v>4110.125</v>
      </c>
      <c r="I1781" s="7">
        <v>0.62504000000000004</v>
      </c>
      <c r="J1781" s="6">
        <f t="shared" si="326"/>
        <v>50003.200000000004</v>
      </c>
      <c r="K1781" s="20"/>
      <c r="L1781" s="6">
        <f t="shared" si="327"/>
        <v>64000</v>
      </c>
      <c r="M1781" s="6">
        <f t="shared" si="328"/>
        <v>4110.125</v>
      </c>
      <c r="N1781" s="6">
        <f t="shared" si="329"/>
        <v>30220.875</v>
      </c>
      <c r="O1781" s="6">
        <f t="shared" si="330"/>
        <v>0</v>
      </c>
      <c r="P1781" s="6">
        <f t="shared" si="335"/>
        <v>0</v>
      </c>
      <c r="Q1781" s="11">
        <f t="shared" si="331"/>
        <v>1350000</v>
      </c>
      <c r="R1781" s="11">
        <f t="shared" si="332"/>
        <v>0</v>
      </c>
      <c r="S1781" s="11">
        <f t="shared" si="334"/>
        <v>0</v>
      </c>
      <c r="T1781" s="20"/>
    </row>
    <row r="1782" spans="1:20" x14ac:dyDescent="0.25">
      <c r="A1782">
        <v>2021031512</v>
      </c>
      <c r="B1782">
        <v>2</v>
      </c>
      <c r="C1782" s="8">
        <v>0.64212999999999998</v>
      </c>
      <c r="D1782" s="6">
        <f t="shared" si="324"/>
        <v>96319.5</v>
      </c>
      <c r="E1782" s="60">
        <v>0.58845000000000003</v>
      </c>
      <c r="F1782" s="6">
        <f t="shared" si="333"/>
        <v>0</v>
      </c>
      <c r="G1782" s="7">
        <v>0.34092</v>
      </c>
      <c r="H1782" s="6">
        <f t="shared" si="325"/>
        <v>4261.5</v>
      </c>
      <c r="I1782" s="7">
        <v>0.64863000000000004</v>
      </c>
      <c r="J1782" s="6">
        <f t="shared" si="326"/>
        <v>51890.400000000001</v>
      </c>
      <c r="K1782" s="20"/>
      <c r="L1782" s="6">
        <f t="shared" si="327"/>
        <v>64000</v>
      </c>
      <c r="M1782" s="6">
        <f t="shared" si="328"/>
        <v>4261.5</v>
      </c>
      <c r="N1782" s="6">
        <f t="shared" si="329"/>
        <v>28058</v>
      </c>
      <c r="O1782" s="6">
        <f t="shared" si="330"/>
        <v>0</v>
      </c>
      <c r="P1782" s="6">
        <f t="shared" si="335"/>
        <v>0</v>
      </c>
      <c r="Q1782" s="11">
        <f t="shared" si="331"/>
        <v>1350000</v>
      </c>
      <c r="R1782" s="11">
        <f t="shared" si="332"/>
        <v>0</v>
      </c>
      <c r="S1782" s="11">
        <f t="shared" si="334"/>
        <v>0</v>
      </c>
      <c r="T1782" s="20"/>
    </row>
    <row r="1783" spans="1:20" x14ac:dyDescent="0.25">
      <c r="A1783">
        <v>2021031513</v>
      </c>
      <c r="B1783">
        <v>2</v>
      </c>
      <c r="C1783" s="8">
        <v>0.63397999999999999</v>
      </c>
      <c r="D1783" s="6">
        <f t="shared" si="324"/>
        <v>95097</v>
      </c>
      <c r="E1783" s="60">
        <v>0.51236000000000004</v>
      </c>
      <c r="F1783" s="6">
        <f t="shared" si="333"/>
        <v>0</v>
      </c>
      <c r="G1783" s="7">
        <v>0.31727</v>
      </c>
      <c r="H1783" s="6">
        <f t="shared" si="325"/>
        <v>3965.875</v>
      </c>
      <c r="I1783" s="7">
        <v>0.64993999999999996</v>
      </c>
      <c r="J1783" s="6">
        <f t="shared" si="326"/>
        <v>51995.199999999997</v>
      </c>
      <c r="K1783" s="20"/>
      <c r="L1783" s="6">
        <f t="shared" si="327"/>
        <v>64000</v>
      </c>
      <c r="M1783" s="6">
        <f t="shared" si="328"/>
        <v>3965.875</v>
      </c>
      <c r="N1783" s="6">
        <f t="shared" si="329"/>
        <v>27131.125</v>
      </c>
      <c r="O1783" s="6">
        <f t="shared" si="330"/>
        <v>0</v>
      </c>
      <c r="P1783" s="6">
        <f t="shared" si="335"/>
        <v>0</v>
      </c>
      <c r="Q1783" s="11">
        <f t="shared" si="331"/>
        <v>1350000</v>
      </c>
      <c r="R1783" s="11">
        <f t="shared" si="332"/>
        <v>0</v>
      </c>
      <c r="S1783" s="11">
        <f t="shared" si="334"/>
        <v>0</v>
      </c>
      <c r="T1783" s="20"/>
    </row>
    <row r="1784" spans="1:20" x14ac:dyDescent="0.25">
      <c r="A1784">
        <v>2021031514</v>
      </c>
      <c r="B1784">
        <v>2</v>
      </c>
      <c r="C1784" s="8">
        <v>0.62475000000000003</v>
      </c>
      <c r="D1784" s="6">
        <f t="shared" si="324"/>
        <v>93712.5</v>
      </c>
      <c r="E1784" s="60">
        <v>0.44135000000000002</v>
      </c>
      <c r="F1784" s="6">
        <f t="shared" si="333"/>
        <v>0</v>
      </c>
      <c r="G1784" s="7">
        <v>0.26883000000000001</v>
      </c>
      <c r="H1784" s="6">
        <f t="shared" si="325"/>
        <v>3360.375</v>
      </c>
      <c r="I1784" s="7">
        <v>0.65910999999999997</v>
      </c>
      <c r="J1784" s="6">
        <f t="shared" si="326"/>
        <v>52728.799999999996</v>
      </c>
      <c r="K1784" s="20"/>
      <c r="L1784" s="6">
        <f t="shared" si="327"/>
        <v>64000</v>
      </c>
      <c r="M1784" s="6">
        <f t="shared" si="328"/>
        <v>3360.375</v>
      </c>
      <c r="N1784" s="6">
        <f t="shared" si="329"/>
        <v>26352.125</v>
      </c>
      <c r="O1784" s="6">
        <f t="shared" si="330"/>
        <v>0</v>
      </c>
      <c r="P1784" s="6">
        <f t="shared" si="335"/>
        <v>0</v>
      </c>
      <c r="Q1784" s="11">
        <f t="shared" si="331"/>
        <v>1350000</v>
      </c>
      <c r="R1784" s="11">
        <f t="shared" si="332"/>
        <v>0</v>
      </c>
      <c r="S1784" s="11">
        <f t="shared" si="334"/>
        <v>0</v>
      </c>
      <c r="T1784" s="20"/>
    </row>
    <row r="1785" spans="1:20" x14ac:dyDescent="0.25">
      <c r="A1785">
        <v>2021031515</v>
      </c>
      <c r="B1785">
        <v>2</v>
      </c>
      <c r="C1785" s="8">
        <v>0.61455000000000004</v>
      </c>
      <c r="D1785" s="6">
        <f t="shared" si="324"/>
        <v>92182.5</v>
      </c>
      <c r="E1785" s="60">
        <v>0.40355999999999997</v>
      </c>
      <c r="F1785" s="6">
        <f t="shared" si="333"/>
        <v>0</v>
      </c>
      <c r="G1785" s="7">
        <v>0.19719</v>
      </c>
      <c r="H1785" s="6">
        <f t="shared" si="325"/>
        <v>2464.875</v>
      </c>
      <c r="I1785" s="7">
        <v>0.67422000000000004</v>
      </c>
      <c r="J1785" s="6">
        <f t="shared" si="326"/>
        <v>53937.600000000006</v>
      </c>
      <c r="K1785" s="20"/>
      <c r="L1785" s="6">
        <f t="shared" si="327"/>
        <v>64000</v>
      </c>
      <c r="M1785" s="6">
        <f t="shared" si="328"/>
        <v>2464.875</v>
      </c>
      <c r="N1785" s="6">
        <f t="shared" si="329"/>
        <v>25717.625</v>
      </c>
      <c r="O1785" s="6">
        <f t="shared" si="330"/>
        <v>0</v>
      </c>
      <c r="P1785" s="6">
        <f t="shared" si="335"/>
        <v>0</v>
      </c>
      <c r="Q1785" s="11">
        <f t="shared" si="331"/>
        <v>1350000</v>
      </c>
      <c r="R1785" s="11">
        <f t="shared" si="332"/>
        <v>0</v>
      </c>
      <c r="S1785" s="11">
        <f t="shared" si="334"/>
        <v>0</v>
      </c>
      <c r="T1785" s="20"/>
    </row>
    <row r="1786" spans="1:20" x14ac:dyDescent="0.25">
      <c r="A1786">
        <v>2021031516</v>
      </c>
      <c r="B1786">
        <v>2</v>
      </c>
      <c r="C1786" s="8">
        <v>0.60602999999999996</v>
      </c>
      <c r="D1786" s="6">
        <f t="shared" si="324"/>
        <v>90904.5</v>
      </c>
      <c r="E1786" s="60">
        <v>0.34200000000000003</v>
      </c>
      <c r="F1786" s="6">
        <f t="shared" si="333"/>
        <v>0</v>
      </c>
      <c r="G1786" s="7">
        <v>0.17285</v>
      </c>
      <c r="H1786" s="6">
        <f t="shared" si="325"/>
        <v>2160.625</v>
      </c>
      <c r="I1786" s="7">
        <v>0.66620000000000001</v>
      </c>
      <c r="J1786" s="6">
        <f t="shared" si="326"/>
        <v>53296</v>
      </c>
      <c r="K1786" s="20"/>
      <c r="L1786" s="6">
        <f t="shared" si="327"/>
        <v>64000</v>
      </c>
      <c r="M1786" s="6">
        <f t="shared" si="328"/>
        <v>2160.625</v>
      </c>
      <c r="N1786" s="6">
        <f t="shared" si="329"/>
        <v>24743.875</v>
      </c>
      <c r="O1786" s="6">
        <f t="shared" si="330"/>
        <v>0</v>
      </c>
      <c r="P1786" s="6">
        <f t="shared" si="335"/>
        <v>0</v>
      </c>
      <c r="Q1786" s="11">
        <f t="shared" si="331"/>
        <v>1350000</v>
      </c>
      <c r="R1786" s="11">
        <f t="shared" si="332"/>
        <v>0</v>
      </c>
      <c r="S1786" s="11">
        <f t="shared" si="334"/>
        <v>0</v>
      </c>
      <c r="T1786" s="20"/>
    </row>
    <row r="1787" spans="1:20" x14ac:dyDescent="0.25">
      <c r="A1787">
        <v>2021031517</v>
      </c>
      <c r="B1787">
        <v>2</v>
      </c>
      <c r="C1787" s="8">
        <v>0.60943000000000003</v>
      </c>
      <c r="D1787" s="6">
        <f t="shared" si="324"/>
        <v>91414.5</v>
      </c>
      <c r="E1787" s="60">
        <v>0.29193000000000002</v>
      </c>
      <c r="F1787" s="6">
        <f t="shared" si="333"/>
        <v>0</v>
      </c>
      <c r="G1787" s="7">
        <v>0.24840999999999999</v>
      </c>
      <c r="H1787" s="6">
        <f t="shared" si="325"/>
        <v>3105.125</v>
      </c>
      <c r="I1787" s="7">
        <v>0.56545999999999996</v>
      </c>
      <c r="J1787" s="6">
        <f t="shared" si="326"/>
        <v>45236.799999999996</v>
      </c>
      <c r="K1787" s="20"/>
      <c r="L1787" s="6">
        <f t="shared" si="327"/>
        <v>64000</v>
      </c>
      <c r="M1787" s="6">
        <f t="shared" si="328"/>
        <v>3105.125</v>
      </c>
      <c r="N1787" s="6">
        <f t="shared" si="329"/>
        <v>24309.375</v>
      </c>
      <c r="O1787" s="6">
        <f t="shared" si="330"/>
        <v>0</v>
      </c>
      <c r="P1787" s="6">
        <f t="shared" si="335"/>
        <v>0</v>
      </c>
      <c r="Q1787" s="11">
        <f t="shared" si="331"/>
        <v>1350000</v>
      </c>
      <c r="R1787" s="11">
        <f t="shared" si="332"/>
        <v>0</v>
      </c>
      <c r="S1787" s="11">
        <f t="shared" si="334"/>
        <v>0</v>
      </c>
      <c r="T1787" s="20"/>
    </row>
    <row r="1788" spans="1:20" x14ac:dyDescent="0.25">
      <c r="A1788">
        <v>2021031518</v>
      </c>
      <c r="B1788">
        <v>2</v>
      </c>
      <c r="C1788" s="8">
        <v>0.62243999999999999</v>
      </c>
      <c r="D1788" s="6">
        <f t="shared" si="324"/>
        <v>93366</v>
      </c>
      <c r="E1788" s="60">
        <v>0.28547</v>
      </c>
      <c r="F1788" s="6">
        <f t="shared" si="333"/>
        <v>0</v>
      </c>
      <c r="G1788" s="7">
        <v>0.31564999999999999</v>
      </c>
      <c r="H1788" s="6">
        <f t="shared" si="325"/>
        <v>3945.625</v>
      </c>
      <c r="I1788" s="7">
        <v>0.27461000000000002</v>
      </c>
      <c r="J1788" s="6">
        <f t="shared" si="326"/>
        <v>21968.800000000003</v>
      </c>
      <c r="K1788" s="20"/>
      <c r="L1788" s="6">
        <f t="shared" si="327"/>
        <v>64000</v>
      </c>
      <c r="M1788" s="6">
        <f t="shared" si="328"/>
        <v>3945.625</v>
      </c>
      <c r="N1788" s="6">
        <f t="shared" si="329"/>
        <v>21968.800000000003</v>
      </c>
      <c r="O1788" s="6">
        <f t="shared" si="330"/>
        <v>3451.5749999999971</v>
      </c>
      <c r="P1788" s="6">
        <f t="shared" si="335"/>
        <v>3451.5749999999971</v>
      </c>
      <c r="Q1788" s="11">
        <f t="shared" si="331"/>
        <v>1350000</v>
      </c>
      <c r="R1788" s="11">
        <f t="shared" si="332"/>
        <v>3451.5749999999971</v>
      </c>
      <c r="S1788" s="11">
        <f t="shared" si="334"/>
        <v>0</v>
      </c>
      <c r="T1788" s="20"/>
    </row>
    <row r="1789" spans="1:20" x14ac:dyDescent="0.25">
      <c r="A1789">
        <v>2021031519</v>
      </c>
      <c r="B1789">
        <v>2</v>
      </c>
      <c r="C1789" s="8">
        <v>0.63743000000000005</v>
      </c>
      <c r="D1789" s="6">
        <f t="shared" si="324"/>
        <v>95614.500000000015</v>
      </c>
      <c r="E1789" s="60">
        <v>0.26150000000000001</v>
      </c>
      <c r="F1789" s="6">
        <f t="shared" si="333"/>
        <v>0</v>
      </c>
      <c r="G1789" s="7">
        <v>0.36299999999999999</v>
      </c>
      <c r="H1789" s="6">
        <f t="shared" si="325"/>
        <v>4537.5</v>
      </c>
      <c r="I1789" s="7">
        <v>2.8230000000000002E-2</v>
      </c>
      <c r="J1789" s="6">
        <f t="shared" si="326"/>
        <v>2258.4</v>
      </c>
      <c r="K1789" s="20"/>
      <c r="L1789" s="6">
        <f t="shared" si="327"/>
        <v>64000</v>
      </c>
      <c r="M1789" s="6">
        <f t="shared" si="328"/>
        <v>4537.5</v>
      </c>
      <c r="N1789" s="6">
        <f t="shared" si="329"/>
        <v>2258.4</v>
      </c>
      <c r="O1789" s="6">
        <f t="shared" si="330"/>
        <v>24818.600000000013</v>
      </c>
      <c r="P1789" s="6">
        <f t="shared" si="335"/>
        <v>21367.025000000016</v>
      </c>
      <c r="Q1789" s="11">
        <f t="shared" si="331"/>
        <v>1350000</v>
      </c>
      <c r="R1789" s="11">
        <f t="shared" si="332"/>
        <v>24818.600000000013</v>
      </c>
      <c r="S1789" s="11">
        <f t="shared" si="334"/>
        <v>0</v>
      </c>
      <c r="T1789" s="20"/>
    </row>
    <row r="1790" spans="1:20" x14ac:dyDescent="0.25">
      <c r="A1790">
        <v>2021031520</v>
      </c>
      <c r="B1790">
        <v>2</v>
      </c>
      <c r="C1790" s="8">
        <v>0.65534000000000003</v>
      </c>
      <c r="D1790" s="6">
        <f t="shared" si="324"/>
        <v>98301</v>
      </c>
      <c r="E1790" s="60">
        <v>0.23488999999999999</v>
      </c>
      <c r="F1790" s="6">
        <f t="shared" si="333"/>
        <v>0</v>
      </c>
      <c r="G1790" s="7">
        <v>0.43393999999999999</v>
      </c>
      <c r="H1790" s="6">
        <f t="shared" si="325"/>
        <v>5424.25</v>
      </c>
      <c r="I1790" s="7">
        <v>0</v>
      </c>
      <c r="J1790" s="6">
        <f t="shared" si="326"/>
        <v>0</v>
      </c>
      <c r="K1790" s="20"/>
      <c r="L1790" s="6">
        <f t="shared" si="327"/>
        <v>64000</v>
      </c>
      <c r="M1790" s="6">
        <f t="shared" si="328"/>
        <v>5424.25</v>
      </c>
      <c r="N1790" s="6">
        <f t="shared" si="329"/>
        <v>0</v>
      </c>
      <c r="O1790" s="6">
        <f t="shared" si="330"/>
        <v>28876.75</v>
      </c>
      <c r="P1790" s="6">
        <f t="shared" si="335"/>
        <v>4058.1499999999869</v>
      </c>
      <c r="Q1790" s="11">
        <f t="shared" si="331"/>
        <v>1346589.5</v>
      </c>
      <c r="R1790" s="11">
        <f t="shared" si="332"/>
        <v>28876.75</v>
      </c>
      <c r="S1790" s="11">
        <f t="shared" si="334"/>
        <v>0</v>
      </c>
      <c r="T1790" s="20"/>
    </row>
    <row r="1791" spans="1:20" x14ac:dyDescent="0.25">
      <c r="A1791">
        <v>2021031521</v>
      </c>
      <c r="B1791">
        <v>2</v>
      </c>
      <c r="C1791" s="8">
        <v>0.65605000000000002</v>
      </c>
      <c r="D1791" s="6">
        <f t="shared" si="324"/>
        <v>98407.5</v>
      </c>
      <c r="E1791" s="60">
        <v>0.26921</v>
      </c>
      <c r="F1791" s="6">
        <f t="shared" si="333"/>
        <v>0</v>
      </c>
      <c r="G1791" s="7">
        <v>0.50978999999999997</v>
      </c>
      <c r="H1791" s="6">
        <f t="shared" si="325"/>
        <v>6372.375</v>
      </c>
      <c r="I1791" s="7">
        <v>0</v>
      </c>
      <c r="J1791" s="6">
        <f t="shared" si="326"/>
        <v>0</v>
      </c>
      <c r="K1791" s="20"/>
      <c r="L1791" s="6">
        <f t="shared" si="327"/>
        <v>64000</v>
      </c>
      <c r="M1791" s="6">
        <f t="shared" si="328"/>
        <v>6372.375</v>
      </c>
      <c r="N1791" s="6">
        <f t="shared" si="329"/>
        <v>0</v>
      </c>
      <c r="O1791" s="6">
        <f t="shared" si="330"/>
        <v>28035.125</v>
      </c>
      <c r="P1791" s="6">
        <f t="shared" si="335"/>
        <v>-841.625</v>
      </c>
      <c r="Q1791" s="11">
        <f t="shared" si="331"/>
        <v>1344020.625</v>
      </c>
      <c r="R1791" s="11">
        <f t="shared" si="332"/>
        <v>28035.125</v>
      </c>
      <c r="S1791" s="11">
        <f t="shared" si="334"/>
        <v>0</v>
      </c>
      <c r="T1791" s="20"/>
    </row>
    <row r="1792" spans="1:20" x14ac:dyDescent="0.25">
      <c r="A1792">
        <v>2021031522</v>
      </c>
      <c r="B1792">
        <v>2</v>
      </c>
      <c r="C1792" s="8">
        <v>0.63541999999999998</v>
      </c>
      <c r="D1792" s="6">
        <f t="shared" si="324"/>
        <v>95313</v>
      </c>
      <c r="E1792" s="60">
        <v>0.33363999999999999</v>
      </c>
      <c r="F1792" s="6">
        <f t="shared" si="333"/>
        <v>0</v>
      </c>
      <c r="G1792" s="7">
        <v>0.53776999999999997</v>
      </c>
      <c r="H1792" s="6">
        <f t="shared" si="325"/>
        <v>6722.125</v>
      </c>
      <c r="I1792" s="7">
        <v>0</v>
      </c>
      <c r="J1792" s="6">
        <f t="shared" si="326"/>
        <v>0</v>
      </c>
      <c r="K1792" s="20"/>
      <c r="L1792" s="6">
        <f t="shared" si="327"/>
        <v>64000</v>
      </c>
      <c r="M1792" s="6">
        <f t="shared" si="328"/>
        <v>6722.125</v>
      </c>
      <c r="N1792" s="6">
        <f t="shared" si="329"/>
        <v>0</v>
      </c>
      <c r="O1792" s="6">
        <f t="shared" si="330"/>
        <v>24590.875</v>
      </c>
      <c r="P1792" s="6">
        <f t="shared" si="335"/>
        <v>-3444.25</v>
      </c>
      <c r="Q1792" s="11">
        <f t="shared" si="331"/>
        <v>1344896</v>
      </c>
      <c r="R1792" s="11">
        <f t="shared" si="332"/>
        <v>24590.875</v>
      </c>
      <c r="S1792" s="11">
        <f t="shared" si="334"/>
        <v>0</v>
      </c>
      <c r="T1792" s="20"/>
    </row>
    <row r="1793" spans="1:20" x14ac:dyDescent="0.25">
      <c r="A1793">
        <v>2021031523</v>
      </c>
      <c r="B1793">
        <v>2</v>
      </c>
      <c r="C1793" s="8">
        <v>0.60348000000000002</v>
      </c>
      <c r="D1793" s="6">
        <f t="shared" si="324"/>
        <v>90522</v>
      </c>
      <c r="E1793" s="60">
        <v>0.52498999999999996</v>
      </c>
      <c r="F1793" s="6">
        <f t="shared" si="333"/>
        <v>0</v>
      </c>
      <c r="G1793" s="7">
        <v>0.53059000000000001</v>
      </c>
      <c r="H1793" s="6">
        <f t="shared" si="325"/>
        <v>6632.375</v>
      </c>
      <c r="I1793" s="7">
        <v>0</v>
      </c>
      <c r="J1793" s="6">
        <f t="shared" si="326"/>
        <v>0</v>
      </c>
      <c r="K1793" s="20"/>
      <c r="L1793" s="6">
        <f t="shared" si="327"/>
        <v>64000</v>
      </c>
      <c r="M1793" s="6">
        <f t="shared" si="328"/>
        <v>6632.375</v>
      </c>
      <c r="N1793" s="6">
        <f t="shared" si="329"/>
        <v>0</v>
      </c>
      <c r="O1793" s="6">
        <f t="shared" si="330"/>
        <v>19889.625</v>
      </c>
      <c r="P1793" s="6">
        <f t="shared" si="335"/>
        <v>-4701.25</v>
      </c>
      <c r="Q1793" s="11">
        <f t="shared" si="331"/>
        <v>1350000</v>
      </c>
      <c r="R1793" s="11">
        <f t="shared" si="332"/>
        <v>19889.625</v>
      </c>
      <c r="S1793" s="11">
        <f t="shared" si="334"/>
        <v>0</v>
      </c>
      <c r="T1793" s="20"/>
    </row>
    <row r="1794" spans="1:20" x14ac:dyDescent="0.25">
      <c r="A1794">
        <v>2021031524</v>
      </c>
      <c r="B1794">
        <v>2</v>
      </c>
      <c r="C1794" s="8">
        <v>0.57208000000000003</v>
      </c>
      <c r="D1794" s="6">
        <f t="shared" si="324"/>
        <v>85812</v>
      </c>
      <c r="E1794" s="60">
        <v>0.61573999999999995</v>
      </c>
      <c r="F1794" s="6">
        <f t="shared" si="333"/>
        <v>0</v>
      </c>
      <c r="G1794" s="7">
        <v>0.50553000000000003</v>
      </c>
      <c r="H1794" s="6">
        <f t="shared" si="325"/>
        <v>6319.125</v>
      </c>
      <c r="I1794" s="7">
        <v>0</v>
      </c>
      <c r="J1794" s="6">
        <f t="shared" si="326"/>
        <v>0</v>
      </c>
      <c r="K1794" s="20"/>
      <c r="L1794" s="6">
        <f t="shared" si="327"/>
        <v>64000</v>
      </c>
      <c r="M1794" s="6">
        <f t="shared" si="328"/>
        <v>6319.125</v>
      </c>
      <c r="N1794" s="6">
        <f t="shared" si="329"/>
        <v>0</v>
      </c>
      <c r="O1794" s="6">
        <f t="shared" si="330"/>
        <v>15492.875</v>
      </c>
      <c r="P1794" s="6">
        <f t="shared" si="335"/>
        <v>-4396.75</v>
      </c>
      <c r="Q1794" s="11">
        <f t="shared" si="331"/>
        <v>1350000</v>
      </c>
      <c r="R1794" s="11">
        <f t="shared" si="332"/>
        <v>15492.875</v>
      </c>
      <c r="S1794" s="11">
        <f t="shared" si="334"/>
        <v>0</v>
      </c>
      <c r="T1794" s="20"/>
    </row>
    <row r="1795" spans="1:20" x14ac:dyDescent="0.25">
      <c r="A1795">
        <v>2021031601</v>
      </c>
      <c r="B1795">
        <v>3</v>
      </c>
      <c r="C1795" s="8">
        <v>0.54876999999999998</v>
      </c>
      <c r="D1795" s="6">
        <f t="shared" si="324"/>
        <v>82315.5</v>
      </c>
      <c r="E1795" s="60">
        <v>0.68452000000000002</v>
      </c>
      <c r="F1795" s="6">
        <f t="shared" si="333"/>
        <v>0</v>
      </c>
      <c r="G1795" s="7">
        <v>0.49284</v>
      </c>
      <c r="H1795" s="6">
        <f t="shared" si="325"/>
        <v>6160.5</v>
      </c>
      <c r="I1795" s="7">
        <v>0</v>
      </c>
      <c r="J1795" s="6">
        <f t="shared" si="326"/>
        <v>0</v>
      </c>
      <c r="K1795" s="20"/>
      <c r="L1795" s="6">
        <f t="shared" si="327"/>
        <v>64000</v>
      </c>
      <c r="M1795" s="6">
        <f t="shared" si="328"/>
        <v>6160.5</v>
      </c>
      <c r="N1795" s="6">
        <f t="shared" si="329"/>
        <v>0</v>
      </c>
      <c r="O1795" s="6">
        <f t="shared" si="330"/>
        <v>12155</v>
      </c>
      <c r="P1795" s="6">
        <f t="shared" si="335"/>
        <v>-3337.875</v>
      </c>
      <c r="Q1795" s="11">
        <f t="shared" si="331"/>
        <v>1350000</v>
      </c>
      <c r="R1795" s="11">
        <f t="shared" si="332"/>
        <v>12155</v>
      </c>
      <c r="S1795" s="11">
        <f t="shared" si="334"/>
        <v>0</v>
      </c>
      <c r="T1795" s="20"/>
    </row>
    <row r="1796" spans="1:20" x14ac:dyDescent="0.25">
      <c r="A1796">
        <v>2021031602</v>
      </c>
      <c r="B1796">
        <v>3</v>
      </c>
      <c r="C1796" s="8">
        <v>0.53512999999999999</v>
      </c>
      <c r="D1796" s="6">
        <f t="shared" si="324"/>
        <v>80269.5</v>
      </c>
      <c r="E1796" s="60">
        <v>0.59906000000000004</v>
      </c>
      <c r="F1796" s="6">
        <f t="shared" si="333"/>
        <v>0</v>
      </c>
      <c r="G1796" s="7">
        <v>0.46809000000000001</v>
      </c>
      <c r="H1796" s="6">
        <f t="shared" si="325"/>
        <v>5851.125</v>
      </c>
      <c r="I1796" s="7">
        <v>0</v>
      </c>
      <c r="J1796" s="6">
        <f t="shared" si="326"/>
        <v>0</v>
      </c>
      <c r="K1796" s="20"/>
      <c r="L1796" s="6">
        <f t="shared" si="327"/>
        <v>64000</v>
      </c>
      <c r="M1796" s="6">
        <f t="shared" si="328"/>
        <v>5851.125</v>
      </c>
      <c r="N1796" s="6">
        <f t="shared" si="329"/>
        <v>0</v>
      </c>
      <c r="O1796" s="6">
        <f t="shared" si="330"/>
        <v>10418.375</v>
      </c>
      <c r="P1796" s="6">
        <f t="shared" si="335"/>
        <v>-1736.625</v>
      </c>
      <c r="Q1796" s="11">
        <f t="shared" si="331"/>
        <v>1350000</v>
      </c>
      <c r="R1796" s="11">
        <f t="shared" si="332"/>
        <v>10418.375</v>
      </c>
      <c r="S1796" s="11">
        <f t="shared" si="334"/>
        <v>0</v>
      </c>
      <c r="T1796" s="20"/>
    </row>
    <row r="1797" spans="1:20" x14ac:dyDescent="0.25">
      <c r="A1797">
        <v>2021031603</v>
      </c>
      <c r="B1797">
        <v>3</v>
      </c>
      <c r="C1797" s="8">
        <v>0.52959999999999996</v>
      </c>
      <c r="D1797" s="6">
        <f t="shared" ref="D1797:D1860" si="336">D$18*C1797</f>
        <v>79440</v>
      </c>
      <c r="E1797" s="60">
        <v>0.63061999999999996</v>
      </c>
      <c r="F1797" s="6">
        <f t="shared" si="333"/>
        <v>0</v>
      </c>
      <c r="G1797" s="7">
        <v>0.45916000000000001</v>
      </c>
      <c r="H1797" s="6">
        <f t="shared" ref="H1797:H1860" si="337">H$18*G1797</f>
        <v>5739.5</v>
      </c>
      <c r="I1797" s="7">
        <v>0</v>
      </c>
      <c r="J1797" s="6">
        <f t="shared" ref="J1797:J1860" si="338">I1797*J$18</f>
        <v>0</v>
      </c>
      <c r="K1797" s="20"/>
      <c r="L1797" s="6">
        <f t="shared" si="327"/>
        <v>64000</v>
      </c>
      <c r="M1797" s="6">
        <f t="shared" si="328"/>
        <v>5739.5</v>
      </c>
      <c r="N1797" s="6">
        <f t="shared" si="329"/>
        <v>0</v>
      </c>
      <c r="O1797" s="6">
        <f t="shared" si="330"/>
        <v>9700.5</v>
      </c>
      <c r="P1797" s="6">
        <f t="shared" si="335"/>
        <v>-717.875</v>
      </c>
      <c r="Q1797" s="11">
        <f t="shared" si="331"/>
        <v>1350000</v>
      </c>
      <c r="R1797" s="11">
        <f t="shared" si="332"/>
        <v>9700.5</v>
      </c>
      <c r="S1797" s="11">
        <f t="shared" si="334"/>
        <v>0</v>
      </c>
      <c r="T1797" s="20"/>
    </row>
    <row r="1798" spans="1:20" x14ac:dyDescent="0.25">
      <c r="A1798">
        <v>2021031604</v>
      </c>
      <c r="B1798">
        <v>3</v>
      </c>
      <c r="C1798" s="8">
        <v>0.53012999999999999</v>
      </c>
      <c r="D1798" s="6">
        <f t="shared" si="336"/>
        <v>79519.5</v>
      </c>
      <c r="E1798" s="60">
        <v>0.55735999999999997</v>
      </c>
      <c r="F1798" s="6">
        <f t="shared" si="333"/>
        <v>0</v>
      </c>
      <c r="G1798" s="7">
        <v>0.43308999999999997</v>
      </c>
      <c r="H1798" s="6">
        <f t="shared" si="337"/>
        <v>5413.625</v>
      </c>
      <c r="I1798" s="7">
        <v>0</v>
      </c>
      <c r="J1798" s="6">
        <f t="shared" si="338"/>
        <v>0</v>
      </c>
      <c r="K1798" s="20"/>
      <c r="L1798" s="6">
        <f t="shared" si="327"/>
        <v>64000</v>
      </c>
      <c r="M1798" s="6">
        <f t="shared" si="328"/>
        <v>5413.625</v>
      </c>
      <c r="N1798" s="6">
        <f t="shared" si="329"/>
        <v>0</v>
      </c>
      <c r="O1798" s="6">
        <f t="shared" si="330"/>
        <v>10105.875</v>
      </c>
      <c r="P1798" s="6">
        <f t="shared" si="335"/>
        <v>405.375</v>
      </c>
      <c r="Q1798" s="11">
        <f t="shared" si="331"/>
        <v>1350000</v>
      </c>
      <c r="R1798" s="11">
        <f t="shared" si="332"/>
        <v>10105.875</v>
      </c>
      <c r="S1798" s="11">
        <f t="shared" si="334"/>
        <v>0</v>
      </c>
      <c r="T1798" s="20"/>
    </row>
    <row r="1799" spans="1:20" x14ac:dyDescent="0.25">
      <c r="A1799">
        <v>2021031605</v>
      </c>
      <c r="B1799">
        <v>3</v>
      </c>
      <c r="C1799" s="8">
        <v>0.53917000000000004</v>
      </c>
      <c r="D1799" s="6">
        <f t="shared" si="336"/>
        <v>80875.5</v>
      </c>
      <c r="E1799" s="60">
        <v>0.46633000000000002</v>
      </c>
      <c r="F1799" s="6">
        <f t="shared" si="333"/>
        <v>0</v>
      </c>
      <c r="G1799" s="7">
        <v>0.35976000000000002</v>
      </c>
      <c r="H1799" s="6">
        <f t="shared" si="337"/>
        <v>4497</v>
      </c>
      <c r="I1799" s="7">
        <v>0</v>
      </c>
      <c r="J1799" s="6">
        <f t="shared" si="338"/>
        <v>0</v>
      </c>
      <c r="K1799" s="20"/>
      <c r="L1799" s="6">
        <f t="shared" si="327"/>
        <v>64000</v>
      </c>
      <c r="M1799" s="6">
        <f t="shared" si="328"/>
        <v>4497</v>
      </c>
      <c r="N1799" s="6">
        <f t="shared" si="329"/>
        <v>0</v>
      </c>
      <c r="O1799" s="6">
        <f t="shared" si="330"/>
        <v>12378.5</v>
      </c>
      <c r="P1799" s="6">
        <f t="shared" si="335"/>
        <v>2272.625</v>
      </c>
      <c r="Q1799" s="11">
        <f t="shared" si="331"/>
        <v>1350000</v>
      </c>
      <c r="R1799" s="11">
        <f t="shared" si="332"/>
        <v>12378.5</v>
      </c>
      <c r="S1799" s="11">
        <f t="shared" si="334"/>
        <v>0</v>
      </c>
      <c r="T1799" s="20"/>
    </row>
    <row r="1800" spans="1:20" x14ac:dyDescent="0.25">
      <c r="A1800">
        <v>2021031606</v>
      </c>
      <c r="B1800">
        <v>3</v>
      </c>
      <c r="C1800" s="8">
        <v>0.56716999999999995</v>
      </c>
      <c r="D1800" s="6">
        <f t="shared" si="336"/>
        <v>85075.5</v>
      </c>
      <c r="E1800" s="60">
        <v>0.53642999999999996</v>
      </c>
      <c r="F1800" s="6">
        <f t="shared" si="333"/>
        <v>0</v>
      </c>
      <c r="G1800" s="7">
        <v>0.27654000000000001</v>
      </c>
      <c r="H1800" s="6">
        <f t="shared" si="337"/>
        <v>3456.75</v>
      </c>
      <c r="I1800" s="7">
        <v>0</v>
      </c>
      <c r="J1800" s="6">
        <f t="shared" si="338"/>
        <v>0</v>
      </c>
      <c r="K1800" s="20"/>
      <c r="L1800" s="6">
        <f t="shared" si="327"/>
        <v>64000</v>
      </c>
      <c r="M1800" s="6">
        <f t="shared" si="328"/>
        <v>3456.75</v>
      </c>
      <c r="N1800" s="6">
        <f t="shared" si="329"/>
        <v>0</v>
      </c>
      <c r="O1800" s="6">
        <f t="shared" si="330"/>
        <v>17618.75</v>
      </c>
      <c r="P1800" s="6">
        <f t="shared" si="335"/>
        <v>5240.25</v>
      </c>
      <c r="Q1800" s="11">
        <f t="shared" si="331"/>
        <v>1350000</v>
      </c>
      <c r="R1800" s="11">
        <f t="shared" si="332"/>
        <v>17618.75</v>
      </c>
      <c r="S1800" s="11">
        <f t="shared" si="334"/>
        <v>0</v>
      </c>
      <c r="T1800" s="20"/>
    </row>
    <row r="1801" spans="1:20" x14ac:dyDescent="0.25">
      <c r="A1801">
        <v>2021031607</v>
      </c>
      <c r="B1801">
        <v>3</v>
      </c>
      <c r="C1801" s="8">
        <v>0.61031999999999997</v>
      </c>
      <c r="D1801" s="6">
        <f t="shared" si="336"/>
        <v>91548</v>
      </c>
      <c r="E1801" s="60">
        <v>0.57577</v>
      </c>
      <c r="F1801" s="6">
        <f t="shared" si="333"/>
        <v>0</v>
      </c>
      <c r="G1801" s="7">
        <v>0.20527999999999999</v>
      </c>
      <c r="H1801" s="6">
        <f t="shared" si="337"/>
        <v>2566</v>
      </c>
      <c r="I1801" s="7">
        <v>0</v>
      </c>
      <c r="J1801" s="6">
        <f t="shared" si="338"/>
        <v>0</v>
      </c>
      <c r="K1801" s="20"/>
      <c r="L1801" s="6">
        <f t="shared" si="327"/>
        <v>64000</v>
      </c>
      <c r="M1801" s="6">
        <f t="shared" si="328"/>
        <v>2566</v>
      </c>
      <c r="N1801" s="6">
        <f t="shared" si="329"/>
        <v>0</v>
      </c>
      <c r="O1801" s="6">
        <f t="shared" si="330"/>
        <v>24982</v>
      </c>
      <c r="P1801" s="6">
        <f t="shared" si="335"/>
        <v>7363.25</v>
      </c>
      <c r="Q1801" s="11">
        <f t="shared" si="331"/>
        <v>1350000</v>
      </c>
      <c r="R1801" s="11">
        <f t="shared" si="332"/>
        <v>24982</v>
      </c>
      <c r="S1801" s="11">
        <f t="shared" si="334"/>
        <v>0</v>
      </c>
      <c r="T1801" s="20"/>
    </row>
    <row r="1802" spans="1:20" x14ac:dyDescent="0.25">
      <c r="A1802">
        <v>2021031608</v>
      </c>
      <c r="B1802">
        <v>3</v>
      </c>
      <c r="C1802" s="8">
        <v>0.64685000000000004</v>
      </c>
      <c r="D1802" s="6">
        <f t="shared" si="336"/>
        <v>97027.5</v>
      </c>
      <c r="E1802" s="60">
        <v>0.63266999999999995</v>
      </c>
      <c r="F1802" s="6">
        <f t="shared" si="333"/>
        <v>0</v>
      </c>
      <c r="G1802" s="7">
        <v>0.19717000000000001</v>
      </c>
      <c r="H1802" s="6">
        <f t="shared" si="337"/>
        <v>2464.625</v>
      </c>
      <c r="I1802" s="7">
        <v>7.3899999999999999E-3</v>
      </c>
      <c r="J1802" s="6">
        <f t="shared" si="338"/>
        <v>591.20000000000005</v>
      </c>
      <c r="K1802" s="20"/>
      <c r="L1802" s="6">
        <f t="shared" si="327"/>
        <v>64000</v>
      </c>
      <c r="M1802" s="6">
        <f t="shared" si="328"/>
        <v>2464.625</v>
      </c>
      <c r="N1802" s="6">
        <f t="shared" si="329"/>
        <v>591.20000000000005</v>
      </c>
      <c r="O1802" s="6">
        <f t="shared" si="330"/>
        <v>29971.674999999999</v>
      </c>
      <c r="P1802" s="6">
        <f t="shared" si="335"/>
        <v>4989.6749999999993</v>
      </c>
      <c r="Q1802" s="11">
        <f t="shared" si="331"/>
        <v>1345494.575</v>
      </c>
      <c r="R1802" s="11">
        <f t="shared" si="332"/>
        <v>29971.674999999999</v>
      </c>
      <c r="S1802" s="11">
        <f t="shared" si="334"/>
        <v>0</v>
      </c>
      <c r="T1802" s="20"/>
    </row>
    <row r="1803" spans="1:20" x14ac:dyDescent="0.25">
      <c r="A1803">
        <v>2021031609</v>
      </c>
      <c r="B1803">
        <v>3</v>
      </c>
      <c r="C1803" s="8">
        <v>0.65856999999999999</v>
      </c>
      <c r="D1803" s="6">
        <f t="shared" si="336"/>
        <v>98785.5</v>
      </c>
      <c r="E1803" s="60">
        <v>0.73458999999999997</v>
      </c>
      <c r="F1803" s="6">
        <f t="shared" si="333"/>
        <v>0</v>
      </c>
      <c r="G1803" s="7">
        <v>0.23128000000000001</v>
      </c>
      <c r="H1803" s="6">
        <f t="shared" si="337"/>
        <v>2891</v>
      </c>
      <c r="I1803" s="7">
        <v>0.20229</v>
      </c>
      <c r="J1803" s="6">
        <f t="shared" si="338"/>
        <v>16183.199999999999</v>
      </c>
      <c r="K1803" s="20"/>
      <c r="L1803" s="6">
        <f t="shared" si="327"/>
        <v>64000</v>
      </c>
      <c r="M1803" s="6">
        <f t="shared" si="328"/>
        <v>2891</v>
      </c>
      <c r="N1803" s="6">
        <f t="shared" si="329"/>
        <v>16183.199999999999</v>
      </c>
      <c r="O1803" s="6">
        <f t="shared" si="330"/>
        <v>15711.300000000001</v>
      </c>
      <c r="P1803" s="6">
        <f t="shared" si="335"/>
        <v>-14260.374999999998</v>
      </c>
      <c r="Q1803" s="11">
        <f t="shared" si="331"/>
        <v>1350000</v>
      </c>
      <c r="R1803" s="11">
        <f t="shared" si="332"/>
        <v>15711.300000000001</v>
      </c>
      <c r="S1803" s="11">
        <f t="shared" si="334"/>
        <v>0</v>
      </c>
      <c r="T1803" s="20"/>
    </row>
    <row r="1804" spans="1:20" x14ac:dyDescent="0.25">
      <c r="A1804">
        <v>2021031610</v>
      </c>
      <c r="B1804">
        <v>3</v>
      </c>
      <c r="C1804" s="8">
        <v>0.65873999999999999</v>
      </c>
      <c r="D1804" s="6">
        <f t="shared" si="336"/>
        <v>98811</v>
      </c>
      <c r="E1804" s="60">
        <v>0.71604999999999996</v>
      </c>
      <c r="F1804" s="6">
        <f t="shared" si="333"/>
        <v>0</v>
      </c>
      <c r="G1804" s="7">
        <v>0.26228000000000001</v>
      </c>
      <c r="H1804" s="6">
        <f t="shared" si="337"/>
        <v>3278.5</v>
      </c>
      <c r="I1804" s="7">
        <v>0.51463999999999999</v>
      </c>
      <c r="J1804" s="6">
        <f t="shared" si="338"/>
        <v>41171.199999999997</v>
      </c>
      <c r="K1804" s="20"/>
      <c r="L1804" s="6">
        <f t="shared" si="327"/>
        <v>64000</v>
      </c>
      <c r="M1804" s="6">
        <f t="shared" si="328"/>
        <v>3278.5</v>
      </c>
      <c r="N1804" s="6">
        <f t="shared" si="329"/>
        <v>31532.5</v>
      </c>
      <c r="O1804" s="6">
        <f t="shared" si="330"/>
        <v>0</v>
      </c>
      <c r="P1804" s="6">
        <f t="shared" si="335"/>
        <v>-15711.300000000001</v>
      </c>
      <c r="Q1804" s="11">
        <f t="shared" si="331"/>
        <v>1350000</v>
      </c>
      <c r="R1804" s="11">
        <f t="shared" si="332"/>
        <v>0</v>
      </c>
      <c r="S1804" s="11">
        <f t="shared" si="334"/>
        <v>0</v>
      </c>
      <c r="T1804" s="20"/>
    </row>
    <row r="1805" spans="1:20" x14ac:dyDescent="0.25">
      <c r="A1805">
        <v>2021031611</v>
      </c>
      <c r="B1805">
        <v>3</v>
      </c>
      <c r="C1805" s="8">
        <v>0.65478000000000003</v>
      </c>
      <c r="D1805" s="6">
        <f t="shared" si="336"/>
        <v>98217</v>
      </c>
      <c r="E1805" s="60">
        <v>0.65600000000000003</v>
      </c>
      <c r="F1805" s="6">
        <f t="shared" si="333"/>
        <v>0</v>
      </c>
      <c r="G1805" s="7">
        <v>0.26566000000000001</v>
      </c>
      <c r="H1805" s="6">
        <f t="shared" si="337"/>
        <v>3320.75</v>
      </c>
      <c r="I1805" s="7">
        <v>0.62700999999999996</v>
      </c>
      <c r="J1805" s="6">
        <f t="shared" si="338"/>
        <v>50160.799999999996</v>
      </c>
      <c r="K1805" s="20"/>
      <c r="L1805" s="6">
        <f t="shared" si="327"/>
        <v>64000</v>
      </c>
      <c r="M1805" s="6">
        <f t="shared" si="328"/>
        <v>3320.75</v>
      </c>
      <c r="N1805" s="6">
        <f t="shared" si="329"/>
        <v>30896.25</v>
      </c>
      <c r="O1805" s="6">
        <f t="shared" si="330"/>
        <v>0</v>
      </c>
      <c r="P1805" s="6">
        <f t="shared" si="335"/>
        <v>0</v>
      </c>
      <c r="Q1805" s="11">
        <f t="shared" si="331"/>
        <v>1350000</v>
      </c>
      <c r="R1805" s="11">
        <f t="shared" si="332"/>
        <v>0</v>
      </c>
      <c r="S1805" s="11">
        <f t="shared" si="334"/>
        <v>0</v>
      </c>
      <c r="T1805" s="20"/>
    </row>
    <row r="1806" spans="1:20" x14ac:dyDescent="0.25">
      <c r="A1806">
        <v>2021031612</v>
      </c>
      <c r="B1806">
        <v>3</v>
      </c>
      <c r="C1806" s="8">
        <v>0.64929999999999999</v>
      </c>
      <c r="D1806" s="6">
        <f t="shared" si="336"/>
        <v>97395</v>
      </c>
      <c r="E1806" s="60">
        <v>0.71616999999999997</v>
      </c>
      <c r="F1806" s="6">
        <f t="shared" si="333"/>
        <v>0</v>
      </c>
      <c r="G1806" s="7">
        <v>0.24560000000000001</v>
      </c>
      <c r="H1806" s="6">
        <f t="shared" si="337"/>
        <v>3070</v>
      </c>
      <c r="I1806" s="7">
        <v>0.63568000000000002</v>
      </c>
      <c r="J1806" s="6">
        <f t="shared" si="338"/>
        <v>50854.400000000001</v>
      </c>
      <c r="K1806" s="20"/>
      <c r="L1806" s="6">
        <f t="shared" si="327"/>
        <v>64000</v>
      </c>
      <c r="M1806" s="6">
        <f t="shared" si="328"/>
        <v>3070</v>
      </c>
      <c r="N1806" s="6">
        <f t="shared" si="329"/>
        <v>30325</v>
      </c>
      <c r="O1806" s="6">
        <f t="shared" si="330"/>
        <v>0</v>
      </c>
      <c r="P1806" s="6">
        <f t="shared" si="335"/>
        <v>0</v>
      </c>
      <c r="Q1806" s="11">
        <f t="shared" si="331"/>
        <v>1350000</v>
      </c>
      <c r="R1806" s="11">
        <f t="shared" si="332"/>
        <v>0</v>
      </c>
      <c r="S1806" s="11">
        <f t="shared" si="334"/>
        <v>0</v>
      </c>
      <c r="T1806" s="20"/>
    </row>
    <row r="1807" spans="1:20" x14ac:dyDescent="0.25">
      <c r="A1807">
        <v>2021031613</v>
      </c>
      <c r="B1807">
        <v>3</v>
      </c>
      <c r="C1807" s="8">
        <v>0.64224999999999999</v>
      </c>
      <c r="D1807" s="6">
        <f t="shared" si="336"/>
        <v>96337.5</v>
      </c>
      <c r="E1807" s="60">
        <v>0.64368000000000003</v>
      </c>
      <c r="F1807" s="6">
        <f t="shared" si="333"/>
        <v>0</v>
      </c>
      <c r="G1807" s="7">
        <v>0.21776999999999999</v>
      </c>
      <c r="H1807" s="6">
        <f t="shared" si="337"/>
        <v>2722.125</v>
      </c>
      <c r="I1807" s="7">
        <v>0.60550999999999999</v>
      </c>
      <c r="J1807" s="6">
        <f t="shared" si="338"/>
        <v>48440.800000000003</v>
      </c>
      <c r="K1807" s="20"/>
      <c r="L1807" s="6">
        <f t="shared" si="327"/>
        <v>64000</v>
      </c>
      <c r="M1807" s="6">
        <f t="shared" si="328"/>
        <v>2722.125</v>
      </c>
      <c r="N1807" s="6">
        <f t="shared" si="329"/>
        <v>29615.375</v>
      </c>
      <c r="O1807" s="6">
        <f t="shared" si="330"/>
        <v>0</v>
      </c>
      <c r="P1807" s="6">
        <f t="shared" si="335"/>
        <v>0</v>
      </c>
      <c r="Q1807" s="11">
        <f t="shared" si="331"/>
        <v>1350000</v>
      </c>
      <c r="R1807" s="11">
        <f t="shared" si="332"/>
        <v>0</v>
      </c>
      <c r="S1807" s="11">
        <f t="shared" si="334"/>
        <v>0</v>
      </c>
      <c r="T1807" s="20"/>
    </row>
    <row r="1808" spans="1:20" x14ac:dyDescent="0.25">
      <c r="A1808">
        <v>2021031614</v>
      </c>
      <c r="B1808">
        <v>3</v>
      </c>
      <c r="C1808" s="8">
        <v>0.63422000000000001</v>
      </c>
      <c r="D1808" s="6">
        <f t="shared" si="336"/>
        <v>95133</v>
      </c>
      <c r="E1808" s="60">
        <v>0.61965000000000003</v>
      </c>
      <c r="F1808" s="6">
        <f t="shared" si="333"/>
        <v>0</v>
      </c>
      <c r="G1808" s="7">
        <v>0.19636000000000001</v>
      </c>
      <c r="H1808" s="6">
        <f t="shared" si="337"/>
        <v>2454.5</v>
      </c>
      <c r="I1808" s="7">
        <v>0.62841000000000002</v>
      </c>
      <c r="J1808" s="6">
        <f t="shared" si="338"/>
        <v>50272.800000000003</v>
      </c>
      <c r="K1808" s="20"/>
      <c r="L1808" s="6">
        <f t="shared" si="327"/>
        <v>64000</v>
      </c>
      <c r="M1808" s="6">
        <f t="shared" si="328"/>
        <v>2454.5</v>
      </c>
      <c r="N1808" s="6">
        <f t="shared" si="329"/>
        <v>28678.5</v>
      </c>
      <c r="O1808" s="6">
        <f t="shared" si="330"/>
        <v>0</v>
      </c>
      <c r="P1808" s="6">
        <f t="shared" si="335"/>
        <v>0</v>
      </c>
      <c r="Q1808" s="11">
        <f t="shared" si="331"/>
        <v>1350000</v>
      </c>
      <c r="R1808" s="11">
        <f t="shared" si="332"/>
        <v>0</v>
      </c>
      <c r="S1808" s="11">
        <f t="shared" si="334"/>
        <v>0</v>
      </c>
      <c r="T1808" s="20"/>
    </row>
    <row r="1809" spans="1:20" x14ac:dyDescent="0.25">
      <c r="A1809">
        <v>2021031615</v>
      </c>
      <c r="B1809">
        <v>3</v>
      </c>
      <c r="C1809" s="8">
        <v>0.62268000000000001</v>
      </c>
      <c r="D1809" s="6">
        <f t="shared" si="336"/>
        <v>93402</v>
      </c>
      <c r="E1809" s="60">
        <v>0.65042</v>
      </c>
      <c r="F1809" s="6">
        <f t="shared" si="333"/>
        <v>0</v>
      </c>
      <c r="G1809" s="7">
        <v>0.18501999999999999</v>
      </c>
      <c r="H1809" s="6">
        <f t="shared" si="337"/>
        <v>2312.75</v>
      </c>
      <c r="I1809" s="7">
        <v>0.66059000000000001</v>
      </c>
      <c r="J1809" s="6">
        <f t="shared" si="338"/>
        <v>52847.200000000004</v>
      </c>
      <c r="K1809" s="20"/>
      <c r="L1809" s="6">
        <f t="shared" si="327"/>
        <v>64000</v>
      </c>
      <c r="M1809" s="6">
        <f t="shared" si="328"/>
        <v>2312.75</v>
      </c>
      <c r="N1809" s="6">
        <f t="shared" si="329"/>
        <v>27089.25</v>
      </c>
      <c r="O1809" s="6">
        <f t="shared" si="330"/>
        <v>0</v>
      </c>
      <c r="P1809" s="6">
        <f t="shared" si="335"/>
        <v>0</v>
      </c>
      <c r="Q1809" s="11">
        <f t="shared" si="331"/>
        <v>1350000</v>
      </c>
      <c r="R1809" s="11">
        <f t="shared" si="332"/>
        <v>0</v>
      </c>
      <c r="S1809" s="11">
        <f t="shared" si="334"/>
        <v>0</v>
      </c>
      <c r="T1809" s="20"/>
    </row>
    <row r="1810" spans="1:20" x14ac:dyDescent="0.25">
      <c r="A1810">
        <v>2021031616</v>
      </c>
      <c r="B1810">
        <v>3</v>
      </c>
      <c r="C1810" s="8">
        <v>0.61465999999999998</v>
      </c>
      <c r="D1810" s="6">
        <f t="shared" si="336"/>
        <v>92199</v>
      </c>
      <c r="E1810" s="60">
        <v>0.64514000000000005</v>
      </c>
      <c r="F1810" s="6">
        <f t="shared" si="333"/>
        <v>0</v>
      </c>
      <c r="G1810" s="7">
        <v>0.17216000000000001</v>
      </c>
      <c r="H1810" s="6">
        <f t="shared" si="337"/>
        <v>2152</v>
      </c>
      <c r="I1810" s="7">
        <v>0.68057000000000001</v>
      </c>
      <c r="J1810" s="6">
        <f t="shared" si="338"/>
        <v>54445.599999999999</v>
      </c>
      <c r="K1810" s="20"/>
      <c r="L1810" s="6">
        <f t="shared" si="327"/>
        <v>64000</v>
      </c>
      <c r="M1810" s="6">
        <f t="shared" si="328"/>
        <v>2152</v>
      </c>
      <c r="N1810" s="6">
        <f t="shared" si="329"/>
        <v>26047</v>
      </c>
      <c r="O1810" s="6">
        <f t="shared" si="330"/>
        <v>0</v>
      </c>
      <c r="P1810" s="6">
        <f t="shared" si="335"/>
        <v>0</v>
      </c>
      <c r="Q1810" s="11">
        <f t="shared" si="331"/>
        <v>1350000</v>
      </c>
      <c r="R1810" s="11">
        <f t="shared" si="332"/>
        <v>0</v>
      </c>
      <c r="S1810" s="11">
        <f t="shared" si="334"/>
        <v>0</v>
      </c>
      <c r="T1810" s="20"/>
    </row>
    <row r="1811" spans="1:20" x14ac:dyDescent="0.25">
      <c r="A1811">
        <v>2021031617</v>
      </c>
      <c r="B1811">
        <v>3</v>
      </c>
      <c r="C1811" s="8">
        <v>0.61173</v>
      </c>
      <c r="D1811" s="6">
        <f t="shared" si="336"/>
        <v>91759.5</v>
      </c>
      <c r="E1811" s="60">
        <v>0.61017999999999994</v>
      </c>
      <c r="F1811" s="6">
        <f t="shared" si="333"/>
        <v>0</v>
      </c>
      <c r="G1811" s="7">
        <v>0.18892</v>
      </c>
      <c r="H1811" s="6">
        <f t="shared" si="337"/>
        <v>2361.5</v>
      </c>
      <c r="I1811" s="7">
        <v>0.59731999999999996</v>
      </c>
      <c r="J1811" s="6">
        <f t="shared" si="338"/>
        <v>47785.599999999999</v>
      </c>
      <c r="K1811" s="20"/>
      <c r="L1811" s="6">
        <f t="shared" si="327"/>
        <v>64000</v>
      </c>
      <c r="M1811" s="6">
        <f t="shared" si="328"/>
        <v>2361.5</v>
      </c>
      <c r="N1811" s="6">
        <f t="shared" si="329"/>
        <v>25398</v>
      </c>
      <c r="O1811" s="6">
        <f t="shared" si="330"/>
        <v>0</v>
      </c>
      <c r="P1811" s="6">
        <f t="shared" si="335"/>
        <v>0</v>
      </c>
      <c r="Q1811" s="11">
        <f t="shared" si="331"/>
        <v>1350000</v>
      </c>
      <c r="R1811" s="11">
        <f t="shared" si="332"/>
        <v>0</v>
      </c>
      <c r="S1811" s="11">
        <f t="shared" si="334"/>
        <v>0</v>
      </c>
      <c r="T1811" s="20"/>
    </row>
    <row r="1812" spans="1:20" x14ac:dyDescent="0.25">
      <c r="A1812">
        <v>2021031618</v>
      </c>
      <c r="B1812">
        <v>3</v>
      </c>
      <c r="C1812" s="8">
        <v>0.61539999999999995</v>
      </c>
      <c r="D1812" s="6">
        <f t="shared" si="336"/>
        <v>92309.999999999985</v>
      </c>
      <c r="E1812" s="60">
        <v>0.63910999999999996</v>
      </c>
      <c r="F1812" s="6">
        <f t="shared" si="333"/>
        <v>0</v>
      </c>
      <c r="G1812" s="7">
        <v>0.22622999999999999</v>
      </c>
      <c r="H1812" s="6">
        <f t="shared" si="337"/>
        <v>2827.875</v>
      </c>
      <c r="I1812" s="7">
        <v>0.27583999999999997</v>
      </c>
      <c r="J1812" s="6">
        <f t="shared" si="338"/>
        <v>22067.199999999997</v>
      </c>
      <c r="K1812" s="20"/>
      <c r="L1812" s="6">
        <f t="shared" ref="L1812:L1875" si="339">IF(D1812-F1812&gt;C$17,C$17,D1812-F1812)</f>
        <v>64000</v>
      </c>
      <c r="M1812" s="6">
        <f t="shared" ref="M1812:M1875" si="340">IF(D1812-F1812-L1812&gt;H1812,H1812,D1812-F1812-L1812)</f>
        <v>2827.875</v>
      </c>
      <c r="N1812" s="6">
        <f t="shared" ref="N1812:N1875" si="341">IF(D1812-F1812-L1812-M1812&gt;J1812,J1812,D1812-F1812-L1812-M1812)</f>
        <v>22067.199999999997</v>
      </c>
      <c r="O1812" s="6">
        <f t="shared" ref="O1812:O1875" si="342">D1812-F1812-L1812-M1812-N1812</f>
        <v>3414.9249999999884</v>
      </c>
      <c r="P1812" s="6">
        <f t="shared" si="335"/>
        <v>3414.9249999999884</v>
      </c>
      <c r="Q1812" s="11">
        <f t="shared" ref="Q1812:Q1875" si="343">IF(AA$25*P$17-AA$24+Q1811-O1812&gt;Q$19,Q$19,IF(AA$25*P$17-AA$24+Q1811-O1812&lt;0,0,AA$25*P$17-AA$24+Q1811-O1812))</f>
        <v>1350000</v>
      </c>
      <c r="R1812" s="11">
        <f t="shared" ref="R1812:R1875" si="344">IF(Q1811-Q1812+P$17-AA$24&lt;O1812,Q1811-Q1812+P$17-AA$24,O1812)</f>
        <v>3414.9249999999884</v>
      </c>
      <c r="S1812" s="11">
        <f t="shared" si="334"/>
        <v>0</v>
      </c>
      <c r="T1812" s="20"/>
    </row>
    <row r="1813" spans="1:20" x14ac:dyDescent="0.25">
      <c r="A1813">
        <v>2021031619</v>
      </c>
      <c r="B1813">
        <v>3</v>
      </c>
      <c r="C1813" s="8">
        <v>0.6179</v>
      </c>
      <c r="D1813" s="6">
        <f t="shared" si="336"/>
        <v>92685</v>
      </c>
      <c r="E1813" s="60">
        <v>0.57540000000000002</v>
      </c>
      <c r="F1813" s="6">
        <f t="shared" ref="F1813:F1876" si="345">F$18*E1813</f>
        <v>0</v>
      </c>
      <c r="G1813" s="7">
        <v>0.25781999999999999</v>
      </c>
      <c r="H1813" s="6">
        <f t="shared" si="337"/>
        <v>3222.75</v>
      </c>
      <c r="I1813" s="7">
        <v>3.6760000000000001E-2</v>
      </c>
      <c r="J1813" s="6">
        <f t="shared" si="338"/>
        <v>2940.8</v>
      </c>
      <c r="K1813" s="20"/>
      <c r="L1813" s="6">
        <f t="shared" si="339"/>
        <v>64000</v>
      </c>
      <c r="M1813" s="6">
        <f t="shared" si="340"/>
        <v>3222.75</v>
      </c>
      <c r="N1813" s="6">
        <f t="shared" si="341"/>
        <v>2940.8</v>
      </c>
      <c r="O1813" s="6">
        <f t="shared" si="342"/>
        <v>22521.45</v>
      </c>
      <c r="P1813" s="6">
        <f t="shared" si="335"/>
        <v>19106.525000000012</v>
      </c>
      <c r="Q1813" s="11">
        <f t="shared" si="343"/>
        <v>1350000</v>
      </c>
      <c r="R1813" s="11">
        <f t="shared" si="344"/>
        <v>22521.45</v>
      </c>
      <c r="S1813" s="11">
        <f t="shared" ref="S1813:S1876" si="346">O1813-R1813</f>
        <v>0</v>
      </c>
      <c r="T1813" s="20"/>
    </row>
    <row r="1814" spans="1:20" x14ac:dyDescent="0.25">
      <c r="A1814">
        <v>2021031620</v>
      </c>
      <c r="B1814">
        <v>3</v>
      </c>
      <c r="C1814" s="8">
        <v>0.62712000000000001</v>
      </c>
      <c r="D1814" s="6">
        <f t="shared" si="336"/>
        <v>94068</v>
      </c>
      <c r="E1814" s="60">
        <v>0.44624999999999998</v>
      </c>
      <c r="F1814" s="6">
        <f t="shared" si="345"/>
        <v>0</v>
      </c>
      <c r="G1814" s="7">
        <v>0.26750000000000002</v>
      </c>
      <c r="H1814" s="6">
        <f t="shared" si="337"/>
        <v>3343.75</v>
      </c>
      <c r="I1814" s="7">
        <v>1.6000000000000001E-4</v>
      </c>
      <c r="J1814" s="6">
        <f t="shared" si="338"/>
        <v>12.8</v>
      </c>
      <c r="K1814" s="20"/>
      <c r="L1814" s="6">
        <f t="shared" si="339"/>
        <v>64000</v>
      </c>
      <c r="M1814" s="6">
        <f t="shared" si="340"/>
        <v>3343.75</v>
      </c>
      <c r="N1814" s="6">
        <f t="shared" si="341"/>
        <v>12.8</v>
      </c>
      <c r="O1814" s="6">
        <f t="shared" si="342"/>
        <v>26711.45</v>
      </c>
      <c r="P1814" s="6">
        <f t="shared" ref="P1814:P1877" si="347">O1814-O1813</f>
        <v>4190</v>
      </c>
      <c r="Q1814" s="11">
        <f t="shared" si="343"/>
        <v>1348754.8</v>
      </c>
      <c r="R1814" s="11">
        <f t="shared" si="344"/>
        <v>26711.45</v>
      </c>
      <c r="S1814" s="11">
        <f t="shared" si="346"/>
        <v>0</v>
      </c>
      <c r="T1814" s="20"/>
    </row>
    <row r="1815" spans="1:20" x14ac:dyDescent="0.25">
      <c r="A1815">
        <v>2021031621</v>
      </c>
      <c r="B1815">
        <v>3</v>
      </c>
      <c r="C1815" s="8">
        <v>0.62824000000000002</v>
      </c>
      <c r="D1815" s="6">
        <f t="shared" si="336"/>
        <v>94236</v>
      </c>
      <c r="E1815" s="60">
        <v>0.45906000000000002</v>
      </c>
      <c r="F1815" s="6">
        <f t="shared" si="345"/>
        <v>0</v>
      </c>
      <c r="G1815" s="7">
        <v>0.27617000000000003</v>
      </c>
      <c r="H1815" s="6">
        <f t="shared" si="337"/>
        <v>3452.1250000000005</v>
      </c>
      <c r="I1815" s="7">
        <v>0</v>
      </c>
      <c r="J1815" s="6">
        <f t="shared" si="338"/>
        <v>0</v>
      </c>
      <c r="K1815" s="20"/>
      <c r="L1815" s="6">
        <f t="shared" si="339"/>
        <v>64000</v>
      </c>
      <c r="M1815" s="6">
        <f t="shared" si="340"/>
        <v>3452.1250000000005</v>
      </c>
      <c r="N1815" s="6">
        <f t="shared" si="341"/>
        <v>0</v>
      </c>
      <c r="O1815" s="6">
        <f t="shared" si="342"/>
        <v>26783.875</v>
      </c>
      <c r="P1815" s="6">
        <f t="shared" si="347"/>
        <v>72.424999999999272</v>
      </c>
      <c r="Q1815" s="11">
        <f t="shared" si="343"/>
        <v>1347437.175</v>
      </c>
      <c r="R1815" s="11">
        <f t="shared" si="344"/>
        <v>26783.875</v>
      </c>
      <c r="S1815" s="11">
        <f t="shared" si="346"/>
        <v>0</v>
      </c>
      <c r="T1815" s="20"/>
    </row>
    <row r="1816" spans="1:20" x14ac:dyDescent="0.25">
      <c r="A1816">
        <v>2021031622</v>
      </c>
      <c r="B1816">
        <v>3</v>
      </c>
      <c r="C1816" s="8">
        <v>0.60726999999999998</v>
      </c>
      <c r="D1816" s="6">
        <f t="shared" si="336"/>
        <v>91090.5</v>
      </c>
      <c r="E1816" s="60">
        <v>0.46643000000000001</v>
      </c>
      <c r="F1816" s="6">
        <f t="shared" si="345"/>
        <v>0</v>
      </c>
      <c r="G1816" s="7">
        <v>0.28115000000000001</v>
      </c>
      <c r="H1816" s="6">
        <f t="shared" si="337"/>
        <v>3514.375</v>
      </c>
      <c r="I1816" s="7">
        <v>0</v>
      </c>
      <c r="J1816" s="6">
        <f t="shared" si="338"/>
        <v>0</v>
      </c>
      <c r="K1816" s="20"/>
      <c r="L1816" s="6">
        <f t="shared" si="339"/>
        <v>64000</v>
      </c>
      <c r="M1816" s="6">
        <f t="shared" si="340"/>
        <v>3514.375</v>
      </c>
      <c r="N1816" s="6">
        <f t="shared" si="341"/>
        <v>0</v>
      </c>
      <c r="O1816" s="6">
        <f t="shared" si="342"/>
        <v>23576.125</v>
      </c>
      <c r="P1816" s="6">
        <f t="shared" si="347"/>
        <v>-3207.75</v>
      </c>
      <c r="Q1816" s="11">
        <f t="shared" si="343"/>
        <v>1349327.3</v>
      </c>
      <c r="R1816" s="11">
        <f t="shared" si="344"/>
        <v>23576.125</v>
      </c>
      <c r="S1816" s="11">
        <f t="shared" si="346"/>
        <v>0</v>
      </c>
      <c r="T1816" s="20"/>
    </row>
    <row r="1817" spans="1:20" x14ac:dyDescent="0.25">
      <c r="A1817">
        <v>2021031623</v>
      </c>
      <c r="B1817">
        <v>3</v>
      </c>
      <c r="C1817" s="8">
        <v>0.57582</v>
      </c>
      <c r="D1817" s="6">
        <f t="shared" si="336"/>
        <v>86373</v>
      </c>
      <c r="E1817" s="60">
        <v>0.45332</v>
      </c>
      <c r="F1817" s="6">
        <f t="shared" si="345"/>
        <v>0</v>
      </c>
      <c r="G1817" s="7">
        <v>0.28155999999999998</v>
      </c>
      <c r="H1817" s="6">
        <f t="shared" si="337"/>
        <v>3519.4999999999995</v>
      </c>
      <c r="I1817" s="7">
        <v>0</v>
      </c>
      <c r="J1817" s="6">
        <f t="shared" si="338"/>
        <v>0</v>
      </c>
      <c r="K1817" s="20"/>
      <c r="L1817" s="6">
        <f t="shared" si="339"/>
        <v>64000</v>
      </c>
      <c r="M1817" s="6">
        <f t="shared" si="340"/>
        <v>3519.4999999999995</v>
      </c>
      <c r="N1817" s="6">
        <f t="shared" si="341"/>
        <v>0</v>
      </c>
      <c r="O1817" s="6">
        <f t="shared" si="342"/>
        <v>18853.5</v>
      </c>
      <c r="P1817" s="6">
        <f t="shared" si="347"/>
        <v>-4722.625</v>
      </c>
      <c r="Q1817" s="11">
        <f t="shared" si="343"/>
        <v>1350000</v>
      </c>
      <c r="R1817" s="11">
        <f t="shared" si="344"/>
        <v>18853.5</v>
      </c>
      <c r="S1817" s="11">
        <f t="shared" si="346"/>
        <v>0</v>
      </c>
      <c r="T1817" s="20"/>
    </row>
    <row r="1818" spans="1:20" x14ac:dyDescent="0.25">
      <c r="A1818">
        <v>2021031624</v>
      </c>
      <c r="B1818">
        <v>3</v>
      </c>
      <c r="C1818" s="8">
        <v>0.54535</v>
      </c>
      <c r="D1818" s="6">
        <f t="shared" si="336"/>
        <v>81802.5</v>
      </c>
      <c r="E1818" s="60">
        <v>0.41504000000000002</v>
      </c>
      <c r="F1818" s="6">
        <f t="shared" si="345"/>
        <v>0</v>
      </c>
      <c r="G1818" s="7">
        <v>0.27218999999999999</v>
      </c>
      <c r="H1818" s="6">
        <f t="shared" si="337"/>
        <v>3402.375</v>
      </c>
      <c r="I1818" s="7">
        <v>0</v>
      </c>
      <c r="J1818" s="6">
        <f t="shared" si="338"/>
        <v>0</v>
      </c>
      <c r="K1818" s="20"/>
      <c r="L1818" s="6">
        <f t="shared" si="339"/>
        <v>64000</v>
      </c>
      <c r="M1818" s="6">
        <f t="shared" si="340"/>
        <v>3402.375</v>
      </c>
      <c r="N1818" s="6">
        <f t="shared" si="341"/>
        <v>0</v>
      </c>
      <c r="O1818" s="6">
        <f t="shared" si="342"/>
        <v>14400.125</v>
      </c>
      <c r="P1818" s="6">
        <f t="shared" si="347"/>
        <v>-4453.375</v>
      </c>
      <c r="Q1818" s="11">
        <f t="shared" si="343"/>
        <v>1350000</v>
      </c>
      <c r="R1818" s="11">
        <f t="shared" si="344"/>
        <v>14400.125</v>
      </c>
      <c r="S1818" s="11">
        <f t="shared" si="346"/>
        <v>0</v>
      </c>
      <c r="T1818" s="20"/>
    </row>
    <row r="1819" spans="1:20" x14ac:dyDescent="0.25">
      <c r="A1819">
        <v>2021031701</v>
      </c>
      <c r="B1819">
        <v>4</v>
      </c>
      <c r="C1819" s="8">
        <v>0.52236000000000005</v>
      </c>
      <c r="D1819" s="6">
        <f t="shared" si="336"/>
        <v>78354</v>
      </c>
      <c r="E1819" s="60">
        <v>0.30897999999999998</v>
      </c>
      <c r="F1819" s="6">
        <f t="shared" si="345"/>
        <v>0</v>
      </c>
      <c r="G1819" s="7">
        <v>0.25996999999999998</v>
      </c>
      <c r="H1819" s="6">
        <f t="shared" si="337"/>
        <v>3249.6249999999995</v>
      </c>
      <c r="I1819" s="7">
        <v>0</v>
      </c>
      <c r="J1819" s="6">
        <f t="shared" si="338"/>
        <v>0</v>
      </c>
      <c r="K1819" s="20"/>
      <c r="L1819" s="6">
        <f t="shared" si="339"/>
        <v>64000</v>
      </c>
      <c r="M1819" s="6">
        <f t="shared" si="340"/>
        <v>3249.6249999999995</v>
      </c>
      <c r="N1819" s="6">
        <f t="shared" si="341"/>
        <v>0</v>
      </c>
      <c r="O1819" s="6">
        <f t="shared" si="342"/>
        <v>11104.375</v>
      </c>
      <c r="P1819" s="6">
        <f t="shared" si="347"/>
        <v>-3295.75</v>
      </c>
      <c r="Q1819" s="11">
        <f t="shared" si="343"/>
        <v>1350000</v>
      </c>
      <c r="R1819" s="11">
        <f t="shared" si="344"/>
        <v>11104.375</v>
      </c>
      <c r="S1819" s="11">
        <f t="shared" si="346"/>
        <v>0</v>
      </c>
      <c r="T1819" s="20"/>
    </row>
    <row r="1820" spans="1:20" x14ac:dyDescent="0.25">
      <c r="A1820">
        <v>2021031702</v>
      </c>
      <c r="B1820">
        <v>4</v>
      </c>
      <c r="C1820" s="8">
        <v>0.51039999999999996</v>
      </c>
      <c r="D1820" s="6">
        <f t="shared" si="336"/>
        <v>76560</v>
      </c>
      <c r="E1820" s="60">
        <v>0.25181999999999999</v>
      </c>
      <c r="F1820" s="6">
        <f t="shared" si="345"/>
        <v>0</v>
      </c>
      <c r="G1820" s="7">
        <v>0.24848999999999999</v>
      </c>
      <c r="H1820" s="6">
        <f t="shared" si="337"/>
        <v>3106.125</v>
      </c>
      <c r="I1820" s="7">
        <v>0</v>
      </c>
      <c r="J1820" s="6">
        <f t="shared" si="338"/>
        <v>0</v>
      </c>
      <c r="K1820" s="20"/>
      <c r="L1820" s="6">
        <f t="shared" si="339"/>
        <v>64000</v>
      </c>
      <c r="M1820" s="6">
        <f t="shared" si="340"/>
        <v>3106.125</v>
      </c>
      <c r="N1820" s="6">
        <f t="shared" si="341"/>
        <v>0</v>
      </c>
      <c r="O1820" s="6">
        <f t="shared" si="342"/>
        <v>9453.875</v>
      </c>
      <c r="P1820" s="6">
        <f t="shared" si="347"/>
        <v>-1650.5</v>
      </c>
      <c r="Q1820" s="11">
        <f t="shared" si="343"/>
        <v>1350000</v>
      </c>
      <c r="R1820" s="11">
        <f t="shared" si="344"/>
        <v>9453.875</v>
      </c>
      <c r="S1820" s="11">
        <f t="shared" si="346"/>
        <v>0</v>
      </c>
      <c r="T1820" s="20"/>
    </row>
    <row r="1821" spans="1:20" x14ac:dyDescent="0.25">
      <c r="A1821">
        <v>2021031703</v>
      </c>
      <c r="B1821">
        <v>4</v>
      </c>
      <c r="C1821" s="8">
        <v>0.50449999999999995</v>
      </c>
      <c r="D1821" s="6">
        <f t="shared" si="336"/>
        <v>75674.999999999985</v>
      </c>
      <c r="E1821" s="60">
        <v>0.18583</v>
      </c>
      <c r="F1821" s="6">
        <f t="shared" si="345"/>
        <v>0</v>
      </c>
      <c r="G1821" s="7">
        <v>0.24998000000000001</v>
      </c>
      <c r="H1821" s="6">
        <f t="shared" si="337"/>
        <v>3124.75</v>
      </c>
      <c r="I1821" s="7">
        <v>0</v>
      </c>
      <c r="J1821" s="6">
        <f t="shared" si="338"/>
        <v>0</v>
      </c>
      <c r="K1821" s="20"/>
      <c r="L1821" s="6">
        <f t="shared" si="339"/>
        <v>64000</v>
      </c>
      <c r="M1821" s="6">
        <f t="shared" si="340"/>
        <v>3124.75</v>
      </c>
      <c r="N1821" s="6">
        <f t="shared" si="341"/>
        <v>0</v>
      </c>
      <c r="O1821" s="6">
        <f t="shared" si="342"/>
        <v>8550.2499999999854</v>
      </c>
      <c r="P1821" s="6">
        <f t="shared" si="347"/>
        <v>-903.62500000001455</v>
      </c>
      <c r="Q1821" s="11">
        <f t="shared" si="343"/>
        <v>1350000</v>
      </c>
      <c r="R1821" s="11">
        <f t="shared" si="344"/>
        <v>8550.2499999999854</v>
      </c>
      <c r="S1821" s="11">
        <f t="shared" si="346"/>
        <v>0</v>
      </c>
      <c r="T1821" s="20"/>
    </row>
    <row r="1822" spans="1:20" x14ac:dyDescent="0.25">
      <c r="A1822">
        <v>2021031704</v>
      </c>
      <c r="B1822">
        <v>4</v>
      </c>
      <c r="C1822" s="8">
        <v>0.50434000000000001</v>
      </c>
      <c r="D1822" s="6">
        <f t="shared" si="336"/>
        <v>75651</v>
      </c>
      <c r="E1822" s="60">
        <v>0.13103999999999999</v>
      </c>
      <c r="F1822" s="6">
        <f t="shared" si="345"/>
        <v>0</v>
      </c>
      <c r="G1822" s="7">
        <v>0.26391999999999999</v>
      </c>
      <c r="H1822" s="6">
        <f t="shared" si="337"/>
        <v>3299</v>
      </c>
      <c r="I1822" s="7">
        <v>0</v>
      </c>
      <c r="J1822" s="6">
        <f t="shared" si="338"/>
        <v>0</v>
      </c>
      <c r="K1822" s="20"/>
      <c r="L1822" s="6">
        <f t="shared" si="339"/>
        <v>64000</v>
      </c>
      <c r="M1822" s="6">
        <f t="shared" si="340"/>
        <v>3299</v>
      </c>
      <c r="N1822" s="6">
        <f t="shared" si="341"/>
        <v>0</v>
      </c>
      <c r="O1822" s="6">
        <f t="shared" si="342"/>
        <v>8352</v>
      </c>
      <c r="P1822" s="6">
        <f t="shared" si="347"/>
        <v>-198.24999999998545</v>
      </c>
      <c r="Q1822" s="11">
        <f t="shared" si="343"/>
        <v>1350000</v>
      </c>
      <c r="R1822" s="11">
        <f t="shared" si="344"/>
        <v>8352</v>
      </c>
      <c r="S1822" s="11">
        <f t="shared" si="346"/>
        <v>0</v>
      </c>
      <c r="T1822" s="20"/>
    </row>
    <row r="1823" spans="1:20" x14ac:dyDescent="0.25">
      <c r="A1823">
        <v>2021031705</v>
      </c>
      <c r="B1823">
        <v>4</v>
      </c>
      <c r="C1823" s="8">
        <v>0.51580999999999999</v>
      </c>
      <c r="D1823" s="6">
        <f t="shared" si="336"/>
        <v>77371.5</v>
      </c>
      <c r="E1823" s="60">
        <v>7.8240000000000004E-2</v>
      </c>
      <c r="F1823" s="6">
        <f t="shared" si="345"/>
        <v>0</v>
      </c>
      <c r="G1823" s="7">
        <v>0.27798</v>
      </c>
      <c r="H1823" s="6">
        <f t="shared" si="337"/>
        <v>3474.75</v>
      </c>
      <c r="I1823" s="7">
        <v>0</v>
      </c>
      <c r="J1823" s="6">
        <f t="shared" si="338"/>
        <v>0</v>
      </c>
      <c r="K1823" s="20"/>
      <c r="L1823" s="6">
        <f t="shared" si="339"/>
        <v>64000</v>
      </c>
      <c r="M1823" s="6">
        <f t="shared" si="340"/>
        <v>3474.75</v>
      </c>
      <c r="N1823" s="6">
        <f t="shared" si="341"/>
        <v>0</v>
      </c>
      <c r="O1823" s="6">
        <f t="shared" si="342"/>
        <v>9896.75</v>
      </c>
      <c r="P1823" s="6">
        <f t="shared" si="347"/>
        <v>1544.75</v>
      </c>
      <c r="Q1823" s="11">
        <f t="shared" si="343"/>
        <v>1350000</v>
      </c>
      <c r="R1823" s="11">
        <f t="shared" si="344"/>
        <v>9896.75</v>
      </c>
      <c r="S1823" s="11">
        <f t="shared" si="346"/>
        <v>0</v>
      </c>
      <c r="T1823" s="20"/>
    </row>
    <row r="1824" spans="1:20" x14ac:dyDescent="0.25">
      <c r="A1824">
        <v>2021031706</v>
      </c>
      <c r="B1824">
        <v>4</v>
      </c>
      <c r="C1824" s="8">
        <v>0.54334000000000005</v>
      </c>
      <c r="D1824" s="6">
        <f t="shared" si="336"/>
        <v>81501</v>
      </c>
      <c r="E1824" s="60">
        <v>3.4569999999999997E-2</v>
      </c>
      <c r="F1824" s="6">
        <f t="shared" si="345"/>
        <v>0</v>
      </c>
      <c r="G1824" s="7">
        <v>0.27711000000000002</v>
      </c>
      <c r="H1824" s="6">
        <f t="shared" si="337"/>
        <v>3463.8750000000005</v>
      </c>
      <c r="I1824" s="7">
        <v>0</v>
      </c>
      <c r="J1824" s="6">
        <f t="shared" si="338"/>
        <v>0</v>
      </c>
      <c r="K1824" s="20"/>
      <c r="L1824" s="6">
        <f t="shared" si="339"/>
        <v>64000</v>
      </c>
      <c r="M1824" s="6">
        <f t="shared" si="340"/>
        <v>3463.8750000000005</v>
      </c>
      <c r="N1824" s="6">
        <f t="shared" si="341"/>
        <v>0</v>
      </c>
      <c r="O1824" s="6">
        <f t="shared" si="342"/>
        <v>14037.125</v>
      </c>
      <c r="P1824" s="6">
        <f t="shared" si="347"/>
        <v>4140.375</v>
      </c>
      <c r="Q1824" s="11">
        <f t="shared" si="343"/>
        <v>1350000</v>
      </c>
      <c r="R1824" s="11">
        <f t="shared" si="344"/>
        <v>14037.125</v>
      </c>
      <c r="S1824" s="11">
        <f t="shared" si="346"/>
        <v>0</v>
      </c>
      <c r="T1824" s="20"/>
    </row>
    <row r="1825" spans="1:20" x14ac:dyDescent="0.25">
      <c r="A1825">
        <v>2021031707</v>
      </c>
      <c r="B1825">
        <v>4</v>
      </c>
      <c r="C1825" s="8">
        <v>0.58921000000000001</v>
      </c>
      <c r="D1825" s="6">
        <f t="shared" si="336"/>
        <v>88381.5</v>
      </c>
      <c r="E1825" s="60">
        <v>1.55E-2</v>
      </c>
      <c r="F1825" s="6">
        <f t="shared" si="345"/>
        <v>0</v>
      </c>
      <c r="G1825" s="7">
        <v>0.26902999999999999</v>
      </c>
      <c r="H1825" s="6">
        <f t="shared" si="337"/>
        <v>3362.875</v>
      </c>
      <c r="I1825" s="7">
        <v>0</v>
      </c>
      <c r="J1825" s="6">
        <f t="shared" si="338"/>
        <v>0</v>
      </c>
      <c r="K1825" s="20"/>
      <c r="L1825" s="6">
        <f t="shared" si="339"/>
        <v>64000</v>
      </c>
      <c r="M1825" s="6">
        <f t="shared" si="340"/>
        <v>3362.875</v>
      </c>
      <c r="N1825" s="6">
        <f t="shared" si="341"/>
        <v>0</v>
      </c>
      <c r="O1825" s="6">
        <f t="shared" si="342"/>
        <v>21018.625</v>
      </c>
      <c r="P1825" s="6">
        <f t="shared" si="347"/>
        <v>6981.5</v>
      </c>
      <c r="Q1825" s="11">
        <f t="shared" si="343"/>
        <v>1350000</v>
      </c>
      <c r="R1825" s="11">
        <f t="shared" si="344"/>
        <v>21018.625</v>
      </c>
      <c r="S1825" s="11">
        <f t="shared" si="346"/>
        <v>0</v>
      </c>
      <c r="T1825" s="20"/>
    </row>
    <row r="1826" spans="1:20" x14ac:dyDescent="0.25">
      <c r="A1826">
        <v>2021031708</v>
      </c>
      <c r="B1826">
        <v>4</v>
      </c>
      <c r="C1826" s="8">
        <v>0.62561</v>
      </c>
      <c r="D1826" s="6">
        <f t="shared" si="336"/>
        <v>93841.5</v>
      </c>
      <c r="E1826" s="60">
        <v>3.3E-4</v>
      </c>
      <c r="F1826" s="6">
        <f t="shared" si="345"/>
        <v>0</v>
      </c>
      <c r="G1826" s="7">
        <v>0.29132000000000002</v>
      </c>
      <c r="H1826" s="6">
        <f t="shared" si="337"/>
        <v>3641.5000000000005</v>
      </c>
      <c r="I1826" s="7">
        <v>8.1200000000000005E-3</v>
      </c>
      <c r="J1826" s="6">
        <f t="shared" si="338"/>
        <v>649.6</v>
      </c>
      <c r="K1826" s="20"/>
      <c r="L1826" s="6">
        <f t="shared" si="339"/>
        <v>64000</v>
      </c>
      <c r="M1826" s="6">
        <f t="shared" si="340"/>
        <v>3641.5000000000005</v>
      </c>
      <c r="N1826" s="6">
        <f t="shared" si="341"/>
        <v>649.6</v>
      </c>
      <c r="O1826" s="6">
        <f t="shared" si="342"/>
        <v>25550.400000000001</v>
      </c>
      <c r="P1826" s="6">
        <f t="shared" si="347"/>
        <v>4531.7750000000015</v>
      </c>
      <c r="Q1826" s="11">
        <f t="shared" si="343"/>
        <v>1349915.85</v>
      </c>
      <c r="R1826" s="11">
        <f t="shared" si="344"/>
        <v>25550.400000000001</v>
      </c>
      <c r="S1826" s="11">
        <f t="shared" si="346"/>
        <v>0</v>
      </c>
      <c r="T1826" s="20"/>
    </row>
    <row r="1827" spans="1:20" x14ac:dyDescent="0.25">
      <c r="A1827">
        <v>2021031709</v>
      </c>
      <c r="B1827">
        <v>4</v>
      </c>
      <c r="C1827" s="8">
        <v>0.63780000000000003</v>
      </c>
      <c r="D1827" s="6">
        <f t="shared" si="336"/>
        <v>95670</v>
      </c>
      <c r="E1827" s="60">
        <v>5.2599999999999999E-3</v>
      </c>
      <c r="F1827" s="6">
        <f t="shared" si="345"/>
        <v>0</v>
      </c>
      <c r="G1827" s="7">
        <v>0.35427999999999998</v>
      </c>
      <c r="H1827" s="6">
        <f t="shared" si="337"/>
        <v>4428.5</v>
      </c>
      <c r="I1827" s="7">
        <v>0.15731999999999999</v>
      </c>
      <c r="J1827" s="6">
        <f t="shared" si="338"/>
        <v>12585.599999999999</v>
      </c>
      <c r="K1827" s="20"/>
      <c r="L1827" s="6">
        <f t="shared" si="339"/>
        <v>64000</v>
      </c>
      <c r="M1827" s="6">
        <f t="shared" si="340"/>
        <v>4428.5</v>
      </c>
      <c r="N1827" s="6">
        <f t="shared" si="341"/>
        <v>12585.599999999999</v>
      </c>
      <c r="O1827" s="6">
        <f t="shared" si="342"/>
        <v>14655.900000000001</v>
      </c>
      <c r="P1827" s="6">
        <f t="shared" si="347"/>
        <v>-10894.5</v>
      </c>
      <c r="Q1827" s="11">
        <f t="shared" si="343"/>
        <v>1350000</v>
      </c>
      <c r="R1827" s="11">
        <f t="shared" si="344"/>
        <v>14655.900000000001</v>
      </c>
      <c r="S1827" s="11">
        <f t="shared" si="346"/>
        <v>0</v>
      </c>
      <c r="T1827" s="20"/>
    </row>
    <row r="1828" spans="1:20" x14ac:dyDescent="0.25">
      <c r="A1828">
        <v>2021031710</v>
      </c>
      <c r="B1828">
        <v>4</v>
      </c>
      <c r="C1828" s="8">
        <v>0.63666999999999996</v>
      </c>
      <c r="D1828" s="6">
        <f t="shared" si="336"/>
        <v>95500.5</v>
      </c>
      <c r="E1828" s="60">
        <v>5.1900000000000002E-3</v>
      </c>
      <c r="F1828" s="6">
        <f t="shared" si="345"/>
        <v>0</v>
      </c>
      <c r="G1828" s="7">
        <v>0.38512999999999997</v>
      </c>
      <c r="H1828" s="6">
        <f t="shared" si="337"/>
        <v>4814.125</v>
      </c>
      <c r="I1828" s="7">
        <v>0.3715</v>
      </c>
      <c r="J1828" s="6">
        <f t="shared" si="338"/>
        <v>29720</v>
      </c>
      <c r="K1828" s="20"/>
      <c r="L1828" s="6">
        <f t="shared" si="339"/>
        <v>64000</v>
      </c>
      <c r="M1828" s="6">
        <f t="shared" si="340"/>
        <v>4814.125</v>
      </c>
      <c r="N1828" s="6">
        <f t="shared" si="341"/>
        <v>26686.375</v>
      </c>
      <c r="O1828" s="6">
        <f t="shared" si="342"/>
        <v>0</v>
      </c>
      <c r="P1828" s="6">
        <f t="shared" si="347"/>
        <v>-14655.900000000001</v>
      </c>
      <c r="Q1828" s="11">
        <f t="shared" si="343"/>
        <v>1350000</v>
      </c>
      <c r="R1828" s="11">
        <f t="shared" si="344"/>
        <v>0</v>
      </c>
      <c r="S1828" s="11">
        <f t="shared" si="346"/>
        <v>0</v>
      </c>
      <c r="T1828" s="20"/>
    </row>
    <row r="1829" spans="1:20" x14ac:dyDescent="0.25">
      <c r="A1829">
        <v>2021031711</v>
      </c>
      <c r="B1829">
        <v>4</v>
      </c>
      <c r="C1829" s="8">
        <v>0.62938000000000005</v>
      </c>
      <c r="D1829" s="6">
        <f t="shared" si="336"/>
        <v>94407.000000000015</v>
      </c>
      <c r="E1829" s="60">
        <v>3.2599999999999999E-3</v>
      </c>
      <c r="F1829" s="6">
        <f t="shared" si="345"/>
        <v>0</v>
      </c>
      <c r="G1829" s="7">
        <v>0.39717999999999998</v>
      </c>
      <c r="H1829" s="6">
        <f t="shared" si="337"/>
        <v>4964.75</v>
      </c>
      <c r="I1829" s="7">
        <v>0.52144999999999997</v>
      </c>
      <c r="J1829" s="6">
        <f t="shared" si="338"/>
        <v>41716</v>
      </c>
      <c r="K1829" s="20"/>
      <c r="L1829" s="6">
        <f t="shared" si="339"/>
        <v>64000</v>
      </c>
      <c r="M1829" s="6">
        <f t="shared" si="340"/>
        <v>4964.75</v>
      </c>
      <c r="N1829" s="6">
        <f t="shared" si="341"/>
        <v>25442.250000000015</v>
      </c>
      <c r="O1829" s="6">
        <f t="shared" si="342"/>
        <v>0</v>
      </c>
      <c r="P1829" s="6">
        <f t="shared" si="347"/>
        <v>0</v>
      </c>
      <c r="Q1829" s="11">
        <f t="shared" si="343"/>
        <v>1350000</v>
      </c>
      <c r="R1829" s="11">
        <f t="shared" si="344"/>
        <v>0</v>
      </c>
      <c r="S1829" s="11">
        <f t="shared" si="346"/>
        <v>0</v>
      </c>
      <c r="T1829" s="20"/>
    </row>
    <row r="1830" spans="1:20" x14ac:dyDescent="0.25">
      <c r="A1830">
        <v>2021031712</v>
      </c>
      <c r="B1830">
        <v>4</v>
      </c>
      <c r="C1830" s="8">
        <v>0.61834</v>
      </c>
      <c r="D1830" s="6">
        <f t="shared" si="336"/>
        <v>92751</v>
      </c>
      <c r="E1830" s="60">
        <v>7.5500000000000003E-3</v>
      </c>
      <c r="F1830" s="6">
        <f t="shared" si="345"/>
        <v>0</v>
      </c>
      <c r="G1830" s="7">
        <v>0.36742000000000002</v>
      </c>
      <c r="H1830" s="6">
        <f t="shared" si="337"/>
        <v>4592.75</v>
      </c>
      <c r="I1830" s="7">
        <v>0.57803000000000004</v>
      </c>
      <c r="J1830" s="6">
        <f t="shared" si="338"/>
        <v>46242.400000000001</v>
      </c>
      <c r="K1830" s="20"/>
      <c r="L1830" s="6">
        <f t="shared" si="339"/>
        <v>64000</v>
      </c>
      <c r="M1830" s="6">
        <f t="shared" si="340"/>
        <v>4592.75</v>
      </c>
      <c r="N1830" s="6">
        <f t="shared" si="341"/>
        <v>24158.25</v>
      </c>
      <c r="O1830" s="6">
        <f t="shared" si="342"/>
        <v>0</v>
      </c>
      <c r="P1830" s="6">
        <f t="shared" si="347"/>
        <v>0</v>
      </c>
      <c r="Q1830" s="11">
        <f t="shared" si="343"/>
        <v>1350000</v>
      </c>
      <c r="R1830" s="11">
        <f t="shared" si="344"/>
        <v>0</v>
      </c>
      <c r="S1830" s="11">
        <f t="shared" si="346"/>
        <v>0</v>
      </c>
      <c r="T1830" s="20"/>
    </row>
    <row r="1831" spans="1:20" x14ac:dyDescent="0.25">
      <c r="A1831">
        <v>2021031713</v>
      </c>
      <c r="B1831">
        <v>4</v>
      </c>
      <c r="C1831" s="8">
        <v>0.60799000000000003</v>
      </c>
      <c r="D1831" s="6">
        <f t="shared" si="336"/>
        <v>91198.5</v>
      </c>
      <c r="E1831" s="60">
        <v>1.8799999999999999E-3</v>
      </c>
      <c r="F1831" s="6">
        <f t="shared" si="345"/>
        <v>0</v>
      </c>
      <c r="G1831" s="7">
        <v>0.32649</v>
      </c>
      <c r="H1831" s="6">
        <f t="shared" si="337"/>
        <v>4081.125</v>
      </c>
      <c r="I1831" s="7">
        <v>0.60009000000000001</v>
      </c>
      <c r="J1831" s="6">
        <f t="shared" si="338"/>
        <v>48007.200000000004</v>
      </c>
      <c r="K1831" s="20"/>
      <c r="L1831" s="6">
        <f t="shared" si="339"/>
        <v>64000</v>
      </c>
      <c r="M1831" s="6">
        <f t="shared" si="340"/>
        <v>4081.125</v>
      </c>
      <c r="N1831" s="6">
        <f t="shared" si="341"/>
        <v>23117.375</v>
      </c>
      <c r="O1831" s="6">
        <f t="shared" si="342"/>
        <v>0</v>
      </c>
      <c r="P1831" s="6">
        <f t="shared" si="347"/>
        <v>0</v>
      </c>
      <c r="Q1831" s="11">
        <f t="shared" si="343"/>
        <v>1350000</v>
      </c>
      <c r="R1831" s="11">
        <f t="shared" si="344"/>
        <v>0</v>
      </c>
      <c r="S1831" s="11">
        <f t="shared" si="346"/>
        <v>0</v>
      </c>
      <c r="T1831" s="20"/>
    </row>
    <row r="1832" spans="1:20" x14ac:dyDescent="0.25">
      <c r="A1832">
        <v>2021031714</v>
      </c>
      <c r="B1832">
        <v>4</v>
      </c>
      <c r="C1832" s="8">
        <v>0.59641</v>
      </c>
      <c r="D1832" s="6">
        <f t="shared" si="336"/>
        <v>89461.5</v>
      </c>
      <c r="E1832" s="60">
        <v>3.3029999999999997E-2</v>
      </c>
      <c r="F1832" s="6">
        <f t="shared" si="345"/>
        <v>0</v>
      </c>
      <c r="G1832" s="7">
        <v>0.29737999999999998</v>
      </c>
      <c r="H1832" s="6">
        <f t="shared" si="337"/>
        <v>3717.2499999999995</v>
      </c>
      <c r="I1832" s="7">
        <v>0.64044999999999996</v>
      </c>
      <c r="J1832" s="6">
        <f t="shared" si="338"/>
        <v>51236</v>
      </c>
      <c r="K1832" s="20"/>
      <c r="L1832" s="6">
        <f t="shared" si="339"/>
        <v>64000</v>
      </c>
      <c r="M1832" s="6">
        <f t="shared" si="340"/>
        <v>3717.2499999999995</v>
      </c>
      <c r="N1832" s="6">
        <f t="shared" si="341"/>
        <v>21744.25</v>
      </c>
      <c r="O1832" s="6">
        <f t="shared" si="342"/>
        <v>0</v>
      </c>
      <c r="P1832" s="6">
        <f t="shared" si="347"/>
        <v>0</v>
      </c>
      <c r="Q1832" s="11">
        <f t="shared" si="343"/>
        <v>1350000</v>
      </c>
      <c r="R1832" s="11">
        <f t="shared" si="344"/>
        <v>0</v>
      </c>
      <c r="S1832" s="11">
        <f t="shared" si="346"/>
        <v>0</v>
      </c>
      <c r="T1832" s="20"/>
    </row>
    <row r="1833" spans="1:20" x14ac:dyDescent="0.25">
      <c r="A1833">
        <v>2021031715</v>
      </c>
      <c r="B1833">
        <v>4</v>
      </c>
      <c r="C1833" s="8">
        <v>0.58792</v>
      </c>
      <c r="D1833" s="6">
        <f t="shared" si="336"/>
        <v>88188</v>
      </c>
      <c r="E1833" s="60">
        <v>0.10524</v>
      </c>
      <c r="F1833" s="6">
        <f t="shared" si="345"/>
        <v>0</v>
      </c>
      <c r="G1833" s="7">
        <v>0.25258000000000003</v>
      </c>
      <c r="H1833" s="6">
        <f t="shared" si="337"/>
        <v>3157.2500000000005</v>
      </c>
      <c r="I1833" s="7">
        <v>0.67803000000000002</v>
      </c>
      <c r="J1833" s="6">
        <f t="shared" si="338"/>
        <v>54242.400000000001</v>
      </c>
      <c r="K1833" s="20"/>
      <c r="L1833" s="6">
        <f t="shared" si="339"/>
        <v>64000</v>
      </c>
      <c r="M1833" s="6">
        <f t="shared" si="340"/>
        <v>3157.2500000000005</v>
      </c>
      <c r="N1833" s="6">
        <f t="shared" si="341"/>
        <v>21030.75</v>
      </c>
      <c r="O1833" s="6">
        <f t="shared" si="342"/>
        <v>0</v>
      </c>
      <c r="P1833" s="6">
        <f t="shared" si="347"/>
        <v>0</v>
      </c>
      <c r="Q1833" s="11">
        <f t="shared" si="343"/>
        <v>1350000</v>
      </c>
      <c r="R1833" s="11">
        <f t="shared" si="344"/>
        <v>0</v>
      </c>
      <c r="S1833" s="11">
        <f t="shared" si="346"/>
        <v>0</v>
      </c>
      <c r="T1833" s="20"/>
    </row>
    <row r="1834" spans="1:20" x14ac:dyDescent="0.25">
      <c r="A1834">
        <v>2021031716</v>
      </c>
      <c r="B1834">
        <v>4</v>
      </c>
      <c r="C1834" s="8">
        <v>0.57950000000000002</v>
      </c>
      <c r="D1834" s="6">
        <f t="shared" si="336"/>
        <v>86925</v>
      </c>
      <c r="E1834" s="60">
        <v>0.13109999999999999</v>
      </c>
      <c r="F1834" s="6">
        <f t="shared" si="345"/>
        <v>0</v>
      </c>
      <c r="G1834" s="7">
        <v>0.2505</v>
      </c>
      <c r="H1834" s="6">
        <f t="shared" si="337"/>
        <v>3131.25</v>
      </c>
      <c r="I1834" s="7">
        <v>0.68664999999999998</v>
      </c>
      <c r="J1834" s="6">
        <f t="shared" si="338"/>
        <v>54932</v>
      </c>
      <c r="K1834" s="20"/>
      <c r="L1834" s="6">
        <f t="shared" si="339"/>
        <v>64000</v>
      </c>
      <c r="M1834" s="6">
        <f t="shared" si="340"/>
        <v>3131.25</v>
      </c>
      <c r="N1834" s="6">
        <f t="shared" si="341"/>
        <v>19793.75</v>
      </c>
      <c r="O1834" s="6">
        <f t="shared" si="342"/>
        <v>0</v>
      </c>
      <c r="P1834" s="6">
        <f t="shared" si="347"/>
        <v>0</v>
      </c>
      <c r="Q1834" s="11">
        <f t="shared" si="343"/>
        <v>1350000</v>
      </c>
      <c r="R1834" s="11">
        <f t="shared" si="344"/>
        <v>0</v>
      </c>
      <c r="S1834" s="11">
        <f t="shared" si="346"/>
        <v>0</v>
      </c>
      <c r="T1834" s="20"/>
    </row>
    <row r="1835" spans="1:20" x14ac:dyDescent="0.25">
      <c r="A1835">
        <v>2021031717</v>
      </c>
      <c r="B1835">
        <v>4</v>
      </c>
      <c r="C1835" s="8">
        <v>0.57867000000000002</v>
      </c>
      <c r="D1835" s="6">
        <f t="shared" si="336"/>
        <v>86800.5</v>
      </c>
      <c r="E1835" s="60">
        <v>0.17793</v>
      </c>
      <c r="F1835" s="6">
        <f t="shared" si="345"/>
        <v>0</v>
      </c>
      <c r="G1835" s="7">
        <v>0.3296</v>
      </c>
      <c r="H1835" s="6">
        <f t="shared" si="337"/>
        <v>4120</v>
      </c>
      <c r="I1835" s="7">
        <v>0.59736</v>
      </c>
      <c r="J1835" s="6">
        <f t="shared" si="338"/>
        <v>47788.800000000003</v>
      </c>
      <c r="K1835" s="20"/>
      <c r="L1835" s="6">
        <f t="shared" si="339"/>
        <v>64000</v>
      </c>
      <c r="M1835" s="6">
        <f t="shared" si="340"/>
        <v>4120</v>
      </c>
      <c r="N1835" s="6">
        <f t="shared" si="341"/>
        <v>18680.5</v>
      </c>
      <c r="O1835" s="6">
        <f t="shared" si="342"/>
        <v>0</v>
      </c>
      <c r="P1835" s="6">
        <f t="shared" si="347"/>
        <v>0</v>
      </c>
      <c r="Q1835" s="11">
        <f t="shared" si="343"/>
        <v>1350000</v>
      </c>
      <c r="R1835" s="11">
        <f t="shared" si="344"/>
        <v>0</v>
      </c>
      <c r="S1835" s="11">
        <f t="shared" si="346"/>
        <v>0</v>
      </c>
      <c r="T1835" s="20"/>
    </row>
    <row r="1836" spans="1:20" x14ac:dyDescent="0.25">
      <c r="A1836">
        <v>2021031718</v>
      </c>
      <c r="B1836">
        <v>4</v>
      </c>
      <c r="C1836" s="8">
        <v>0.58094999999999997</v>
      </c>
      <c r="D1836" s="6">
        <f t="shared" si="336"/>
        <v>87142.5</v>
      </c>
      <c r="E1836" s="60">
        <v>0.25442999999999999</v>
      </c>
      <c r="F1836" s="6">
        <f t="shared" si="345"/>
        <v>0</v>
      </c>
      <c r="G1836" s="7">
        <v>0.41092000000000001</v>
      </c>
      <c r="H1836" s="6">
        <f t="shared" si="337"/>
        <v>5136.5</v>
      </c>
      <c r="I1836" s="7">
        <v>0.29646</v>
      </c>
      <c r="J1836" s="6">
        <f t="shared" si="338"/>
        <v>23716.799999999999</v>
      </c>
      <c r="K1836" s="20"/>
      <c r="L1836" s="6">
        <f t="shared" si="339"/>
        <v>64000</v>
      </c>
      <c r="M1836" s="6">
        <f t="shared" si="340"/>
        <v>5136.5</v>
      </c>
      <c r="N1836" s="6">
        <f t="shared" si="341"/>
        <v>18006</v>
      </c>
      <c r="O1836" s="6">
        <f t="shared" si="342"/>
        <v>0</v>
      </c>
      <c r="P1836" s="6">
        <f t="shared" si="347"/>
        <v>0</v>
      </c>
      <c r="Q1836" s="11">
        <f t="shared" si="343"/>
        <v>1350000</v>
      </c>
      <c r="R1836" s="11">
        <f t="shared" si="344"/>
        <v>0</v>
      </c>
      <c r="S1836" s="11">
        <f t="shared" si="346"/>
        <v>0</v>
      </c>
      <c r="T1836" s="20"/>
    </row>
    <row r="1837" spans="1:20" x14ac:dyDescent="0.25">
      <c r="A1837">
        <v>2021031719</v>
      </c>
      <c r="B1837">
        <v>4</v>
      </c>
      <c r="C1837" s="8">
        <v>0.58682000000000001</v>
      </c>
      <c r="D1837" s="6">
        <f t="shared" si="336"/>
        <v>88023</v>
      </c>
      <c r="E1837" s="60">
        <v>0.41015000000000001</v>
      </c>
      <c r="F1837" s="6">
        <f t="shared" si="345"/>
        <v>0</v>
      </c>
      <c r="G1837" s="7">
        <v>0.44918999999999998</v>
      </c>
      <c r="H1837" s="6">
        <f t="shared" si="337"/>
        <v>5614.875</v>
      </c>
      <c r="I1837" s="7">
        <v>3.3680000000000002E-2</v>
      </c>
      <c r="J1837" s="6">
        <f t="shared" si="338"/>
        <v>2694.4</v>
      </c>
      <c r="K1837" s="20"/>
      <c r="L1837" s="6">
        <f t="shared" si="339"/>
        <v>64000</v>
      </c>
      <c r="M1837" s="6">
        <f t="shared" si="340"/>
        <v>5614.875</v>
      </c>
      <c r="N1837" s="6">
        <f t="shared" si="341"/>
        <v>2694.4</v>
      </c>
      <c r="O1837" s="6">
        <f t="shared" si="342"/>
        <v>15713.725</v>
      </c>
      <c r="P1837" s="6">
        <f t="shared" si="347"/>
        <v>15713.725</v>
      </c>
      <c r="Q1837" s="11">
        <f t="shared" si="343"/>
        <v>1350000</v>
      </c>
      <c r="R1837" s="11">
        <f t="shared" si="344"/>
        <v>15713.725</v>
      </c>
      <c r="S1837" s="11">
        <f t="shared" si="346"/>
        <v>0</v>
      </c>
      <c r="T1837" s="20"/>
    </row>
    <row r="1838" spans="1:20" x14ac:dyDescent="0.25">
      <c r="A1838">
        <v>2021031720</v>
      </c>
      <c r="B1838">
        <v>4</v>
      </c>
      <c r="C1838" s="8">
        <v>0.59867999999999999</v>
      </c>
      <c r="D1838" s="6">
        <f t="shared" si="336"/>
        <v>89802</v>
      </c>
      <c r="E1838" s="60">
        <v>0.50470000000000004</v>
      </c>
      <c r="F1838" s="6">
        <f t="shared" si="345"/>
        <v>0</v>
      </c>
      <c r="G1838" s="7">
        <v>0.46967999999999999</v>
      </c>
      <c r="H1838" s="6">
        <f t="shared" si="337"/>
        <v>5871</v>
      </c>
      <c r="I1838" s="7">
        <v>3.0000000000000001E-5</v>
      </c>
      <c r="J1838" s="6">
        <f t="shared" si="338"/>
        <v>2.4</v>
      </c>
      <c r="K1838" s="20"/>
      <c r="L1838" s="6">
        <f t="shared" si="339"/>
        <v>64000</v>
      </c>
      <c r="M1838" s="6">
        <f t="shared" si="340"/>
        <v>5871</v>
      </c>
      <c r="N1838" s="6">
        <f t="shared" si="341"/>
        <v>2.4</v>
      </c>
      <c r="O1838" s="6">
        <f t="shared" si="342"/>
        <v>19928.599999999999</v>
      </c>
      <c r="P1838" s="6">
        <f t="shared" si="347"/>
        <v>4214.8749999999982</v>
      </c>
      <c r="Q1838" s="11">
        <f t="shared" si="343"/>
        <v>1350000</v>
      </c>
      <c r="R1838" s="11">
        <f t="shared" si="344"/>
        <v>19928.599999999999</v>
      </c>
      <c r="S1838" s="11">
        <f t="shared" si="346"/>
        <v>0</v>
      </c>
      <c r="T1838" s="20"/>
    </row>
    <row r="1839" spans="1:20" x14ac:dyDescent="0.25">
      <c r="A1839">
        <v>2021031721</v>
      </c>
      <c r="B1839">
        <v>4</v>
      </c>
      <c r="C1839" s="8">
        <v>0.59955999999999998</v>
      </c>
      <c r="D1839" s="6">
        <f t="shared" si="336"/>
        <v>89934</v>
      </c>
      <c r="E1839" s="60">
        <v>0.47000999999999998</v>
      </c>
      <c r="F1839" s="6">
        <f t="shared" si="345"/>
        <v>0</v>
      </c>
      <c r="G1839" s="7">
        <v>0.48784</v>
      </c>
      <c r="H1839" s="6">
        <f t="shared" si="337"/>
        <v>6098</v>
      </c>
      <c r="I1839" s="7">
        <v>0</v>
      </c>
      <c r="J1839" s="6">
        <f t="shared" si="338"/>
        <v>0</v>
      </c>
      <c r="K1839" s="20"/>
      <c r="L1839" s="6">
        <f t="shared" si="339"/>
        <v>64000</v>
      </c>
      <c r="M1839" s="6">
        <f t="shared" si="340"/>
        <v>6098</v>
      </c>
      <c r="N1839" s="6">
        <f t="shared" si="341"/>
        <v>0</v>
      </c>
      <c r="O1839" s="6">
        <f t="shared" si="342"/>
        <v>19836</v>
      </c>
      <c r="P1839" s="6">
        <f t="shared" si="347"/>
        <v>-92.599999999998545</v>
      </c>
      <c r="Q1839" s="11">
        <f t="shared" si="343"/>
        <v>1350000</v>
      </c>
      <c r="R1839" s="11">
        <f t="shared" si="344"/>
        <v>19836</v>
      </c>
      <c r="S1839" s="11">
        <f t="shared" si="346"/>
        <v>0</v>
      </c>
      <c r="T1839" s="20"/>
    </row>
    <row r="1840" spans="1:20" x14ac:dyDescent="0.25">
      <c r="A1840">
        <v>2021031722</v>
      </c>
      <c r="B1840">
        <v>4</v>
      </c>
      <c r="C1840" s="8">
        <v>0.57965999999999995</v>
      </c>
      <c r="D1840" s="6">
        <f t="shared" si="336"/>
        <v>86949</v>
      </c>
      <c r="E1840" s="60">
        <v>0.46117000000000002</v>
      </c>
      <c r="F1840" s="6">
        <f t="shared" si="345"/>
        <v>0</v>
      </c>
      <c r="G1840" s="7">
        <v>0.50382000000000005</v>
      </c>
      <c r="H1840" s="6">
        <f t="shared" si="337"/>
        <v>6297.7500000000009</v>
      </c>
      <c r="I1840" s="7">
        <v>0</v>
      </c>
      <c r="J1840" s="6">
        <f t="shared" si="338"/>
        <v>0</v>
      </c>
      <c r="K1840" s="20"/>
      <c r="L1840" s="6">
        <f t="shared" si="339"/>
        <v>64000</v>
      </c>
      <c r="M1840" s="6">
        <f t="shared" si="340"/>
        <v>6297.7500000000009</v>
      </c>
      <c r="N1840" s="6">
        <f t="shared" si="341"/>
        <v>0</v>
      </c>
      <c r="O1840" s="6">
        <f t="shared" si="342"/>
        <v>16651.25</v>
      </c>
      <c r="P1840" s="6">
        <f t="shared" si="347"/>
        <v>-3184.75</v>
      </c>
      <c r="Q1840" s="11">
        <f t="shared" si="343"/>
        <v>1350000</v>
      </c>
      <c r="R1840" s="11">
        <f t="shared" si="344"/>
        <v>16651.25</v>
      </c>
      <c r="S1840" s="11">
        <f t="shared" si="346"/>
        <v>0</v>
      </c>
      <c r="T1840" s="20"/>
    </row>
    <row r="1841" spans="1:20" x14ac:dyDescent="0.25">
      <c r="A1841">
        <v>2021031723</v>
      </c>
      <c r="B1841">
        <v>4</v>
      </c>
      <c r="C1841" s="8">
        <v>0.55122000000000004</v>
      </c>
      <c r="D1841" s="6">
        <f t="shared" si="336"/>
        <v>82683</v>
      </c>
      <c r="E1841" s="60">
        <v>0.65841000000000005</v>
      </c>
      <c r="F1841" s="6">
        <f t="shared" si="345"/>
        <v>0</v>
      </c>
      <c r="G1841" s="7">
        <v>0.50031999999999999</v>
      </c>
      <c r="H1841" s="6">
        <f t="shared" si="337"/>
        <v>6254</v>
      </c>
      <c r="I1841" s="7">
        <v>0</v>
      </c>
      <c r="J1841" s="6">
        <f t="shared" si="338"/>
        <v>0</v>
      </c>
      <c r="K1841" s="20"/>
      <c r="L1841" s="6">
        <f t="shared" si="339"/>
        <v>64000</v>
      </c>
      <c r="M1841" s="6">
        <f t="shared" si="340"/>
        <v>6254</v>
      </c>
      <c r="N1841" s="6">
        <f t="shared" si="341"/>
        <v>0</v>
      </c>
      <c r="O1841" s="6">
        <f t="shared" si="342"/>
        <v>12429</v>
      </c>
      <c r="P1841" s="6">
        <f t="shared" si="347"/>
        <v>-4222.25</v>
      </c>
      <c r="Q1841" s="11">
        <f t="shared" si="343"/>
        <v>1350000</v>
      </c>
      <c r="R1841" s="11">
        <f t="shared" si="344"/>
        <v>12429</v>
      </c>
      <c r="S1841" s="11">
        <f t="shared" si="346"/>
        <v>0</v>
      </c>
      <c r="T1841" s="20"/>
    </row>
    <row r="1842" spans="1:20" x14ac:dyDescent="0.25">
      <c r="A1842">
        <v>2021031724</v>
      </c>
      <c r="B1842">
        <v>4</v>
      </c>
      <c r="C1842" s="8">
        <v>0.52203999999999995</v>
      </c>
      <c r="D1842" s="6">
        <f t="shared" si="336"/>
        <v>78305.999999999985</v>
      </c>
      <c r="E1842" s="60">
        <v>0.81379000000000001</v>
      </c>
      <c r="F1842" s="6">
        <f t="shared" si="345"/>
        <v>0</v>
      </c>
      <c r="G1842" s="7">
        <v>0.49226999999999999</v>
      </c>
      <c r="H1842" s="6">
        <f t="shared" si="337"/>
        <v>6153.375</v>
      </c>
      <c r="I1842" s="7">
        <v>0</v>
      </c>
      <c r="J1842" s="6">
        <f t="shared" si="338"/>
        <v>0</v>
      </c>
      <c r="K1842" s="20"/>
      <c r="L1842" s="6">
        <f t="shared" si="339"/>
        <v>64000</v>
      </c>
      <c r="M1842" s="6">
        <f t="shared" si="340"/>
        <v>6153.375</v>
      </c>
      <c r="N1842" s="6">
        <f t="shared" si="341"/>
        <v>0</v>
      </c>
      <c r="O1842" s="6">
        <f t="shared" si="342"/>
        <v>8152.6249999999854</v>
      </c>
      <c r="P1842" s="6">
        <f t="shared" si="347"/>
        <v>-4276.3750000000146</v>
      </c>
      <c r="Q1842" s="11">
        <f t="shared" si="343"/>
        <v>1350000</v>
      </c>
      <c r="R1842" s="11">
        <f t="shared" si="344"/>
        <v>8152.6249999999854</v>
      </c>
      <c r="S1842" s="11">
        <f t="shared" si="346"/>
        <v>0</v>
      </c>
      <c r="T1842" s="20"/>
    </row>
    <row r="1843" spans="1:20" x14ac:dyDescent="0.25">
      <c r="A1843">
        <v>2021031801</v>
      </c>
      <c r="B1843">
        <v>5</v>
      </c>
      <c r="C1843" s="8">
        <v>0.49880999999999998</v>
      </c>
      <c r="D1843" s="6">
        <f t="shared" si="336"/>
        <v>74821.5</v>
      </c>
      <c r="E1843" s="60">
        <v>0.78356999999999999</v>
      </c>
      <c r="F1843" s="6">
        <f t="shared" si="345"/>
        <v>0</v>
      </c>
      <c r="G1843" s="7">
        <v>0.50548999999999999</v>
      </c>
      <c r="H1843" s="6">
        <f t="shared" si="337"/>
        <v>6318.625</v>
      </c>
      <c r="I1843" s="7">
        <v>0</v>
      </c>
      <c r="J1843" s="6">
        <f t="shared" si="338"/>
        <v>0</v>
      </c>
      <c r="K1843" s="20"/>
      <c r="L1843" s="6">
        <f t="shared" si="339"/>
        <v>64000</v>
      </c>
      <c r="M1843" s="6">
        <f t="shared" si="340"/>
        <v>6318.625</v>
      </c>
      <c r="N1843" s="6">
        <f t="shared" si="341"/>
        <v>0</v>
      </c>
      <c r="O1843" s="6">
        <f t="shared" si="342"/>
        <v>4502.875</v>
      </c>
      <c r="P1843" s="6">
        <f t="shared" si="347"/>
        <v>-3649.7499999999854</v>
      </c>
      <c r="Q1843" s="11">
        <f t="shared" si="343"/>
        <v>1350000</v>
      </c>
      <c r="R1843" s="11">
        <f t="shared" si="344"/>
        <v>4502.875</v>
      </c>
      <c r="S1843" s="11">
        <f t="shared" si="346"/>
        <v>0</v>
      </c>
      <c r="T1843" s="20"/>
    </row>
    <row r="1844" spans="1:20" x14ac:dyDescent="0.25">
      <c r="A1844">
        <v>2021031802</v>
      </c>
      <c r="B1844">
        <v>5</v>
      </c>
      <c r="C1844" s="8">
        <v>0.48576000000000003</v>
      </c>
      <c r="D1844" s="6">
        <f t="shared" si="336"/>
        <v>72864</v>
      </c>
      <c r="E1844" s="60">
        <v>0.73477999999999999</v>
      </c>
      <c r="F1844" s="6">
        <f t="shared" si="345"/>
        <v>0</v>
      </c>
      <c r="G1844" s="7">
        <v>0.51285000000000003</v>
      </c>
      <c r="H1844" s="6">
        <f t="shared" si="337"/>
        <v>6410.625</v>
      </c>
      <c r="I1844" s="7">
        <v>0</v>
      </c>
      <c r="J1844" s="6">
        <f t="shared" si="338"/>
        <v>0</v>
      </c>
      <c r="K1844" s="20"/>
      <c r="L1844" s="6">
        <f t="shared" si="339"/>
        <v>64000</v>
      </c>
      <c r="M1844" s="6">
        <f t="shared" si="340"/>
        <v>6410.625</v>
      </c>
      <c r="N1844" s="6">
        <f t="shared" si="341"/>
        <v>0</v>
      </c>
      <c r="O1844" s="6">
        <f t="shared" si="342"/>
        <v>2453.375</v>
      </c>
      <c r="P1844" s="6">
        <f t="shared" si="347"/>
        <v>-2049.5</v>
      </c>
      <c r="Q1844" s="11">
        <f t="shared" si="343"/>
        <v>1350000</v>
      </c>
      <c r="R1844" s="11">
        <f t="shared" si="344"/>
        <v>2453.375</v>
      </c>
      <c r="S1844" s="11">
        <f t="shared" si="346"/>
        <v>0</v>
      </c>
      <c r="T1844" s="20"/>
    </row>
    <row r="1845" spans="1:20" x14ac:dyDescent="0.25">
      <c r="A1845">
        <v>2021031803</v>
      </c>
      <c r="B1845">
        <v>5</v>
      </c>
      <c r="C1845" s="8">
        <v>0.47941</v>
      </c>
      <c r="D1845" s="6">
        <f t="shared" si="336"/>
        <v>71911.5</v>
      </c>
      <c r="E1845" s="60">
        <v>0.72297999999999996</v>
      </c>
      <c r="F1845" s="6">
        <f t="shared" si="345"/>
        <v>0</v>
      </c>
      <c r="G1845" s="7">
        <v>0.52781</v>
      </c>
      <c r="H1845" s="6">
        <f t="shared" si="337"/>
        <v>6597.625</v>
      </c>
      <c r="I1845" s="7">
        <v>0</v>
      </c>
      <c r="J1845" s="6">
        <f t="shared" si="338"/>
        <v>0</v>
      </c>
      <c r="K1845" s="20"/>
      <c r="L1845" s="6">
        <f t="shared" si="339"/>
        <v>64000</v>
      </c>
      <c r="M1845" s="6">
        <f t="shared" si="340"/>
        <v>6597.625</v>
      </c>
      <c r="N1845" s="6">
        <f t="shared" si="341"/>
        <v>0</v>
      </c>
      <c r="O1845" s="6">
        <f t="shared" si="342"/>
        <v>1313.875</v>
      </c>
      <c r="P1845" s="6">
        <f t="shared" si="347"/>
        <v>-1139.5</v>
      </c>
      <c r="Q1845" s="11">
        <f t="shared" si="343"/>
        <v>1350000</v>
      </c>
      <c r="R1845" s="11">
        <f t="shared" si="344"/>
        <v>1313.875</v>
      </c>
      <c r="S1845" s="11">
        <f t="shared" si="346"/>
        <v>0</v>
      </c>
      <c r="T1845" s="20"/>
    </row>
    <row r="1846" spans="1:20" x14ac:dyDescent="0.25">
      <c r="A1846">
        <v>2021031804</v>
      </c>
      <c r="B1846">
        <v>5</v>
      </c>
      <c r="C1846" s="8">
        <v>0.47831000000000001</v>
      </c>
      <c r="D1846" s="6">
        <f t="shared" si="336"/>
        <v>71746.5</v>
      </c>
      <c r="E1846" s="60">
        <v>0.70123000000000002</v>
      </c>
      <c r="F1846" s="6">
        <f t="shared" si="345"/>
        <v>0</v>
      </c>
      <c r="G1846" s="7">
        <v>0.52181</v>
      </c>
      <c r="H1846" s="6">
        <f t="shared" si="337"/>
        <v>6522.625</v>
      </c>
      <c r="I1846" s="7">
        <v>0</v>
      </c>
      <c r="J1846" s="6">
        <f t="shared" si="338"/>
        <v>0</v>
      </c>
      <c r="K1846" s="20"/>
      <c r="L1846" s="6">
        <f t="shared" si="339"/>
        <v>64000</v>
      </c>
      <c r="M1846" s="6">
        <f t="shared" si="340"/>
        <v>6522.625</v>
      </c>
      <c r="N1846" s="6">
        <f t="shared" si="341"/>
        <v>0</v>
      </c>
      <c r="O1846" s="6">
        <f t="shared" si="342"/>
        <v>1223.875</v>
      </c>
      <c r="P1846" s="6">
        <f t="shared" si="347"/>
        <v>-90</v>
      </c>
      <c r="Q1846" s="11">
        <f t="shared" si="343"/>
        <v>1350000</v>
      </c>
      <c r="R1846" s="11">
        <f t="shared" si="344"/>
        <v>1223.875</v>
      </c>
      <c r="S1846" s="11">
        <f t="shared" si="346"/>
        <v>0</v>
      </c>
      <c r="T1846" s="20"/>
    </row>
    <row r="1847" spans="1:20" x14ac:dyDescent="0.25">
      <c r="A1847">
        <v>2021031805</v>
      </c>
      <c r="B1847">
        <v>5</v>
      </c>
      <c r="C1847" s="8">
        <v>0.48759999999999998</v>
      </c>
      <c r="D1847" s="6">
        <f t="shared" si="336"/>
        <v>73140</v>
      </c>
      <c r="E1847" s="60">
        <v>0.72613000000000005</v>
      </c>
      <c r="F1847" s="6">
        <f t="shared" si="345"/>
        <v>0</v>
      </c>
      <c r="G1847" s="7">
        <v>0.50000999999999995</v>
      </c>
      <c r="H1847" s="6">
        <f t="shared" si="337"/>
        <v>6250.1249999999991</v>
      </c>
      <c r="I1847" s="7">
        <v>0</v>
      </c>
      <c r="J1847" s="6">
        <f t="shared" si="338"/>
        <v>0</v>
      </c>
      <c r="K1847" s="20"/>
      <c r="L1847" s="6">
        <f t="shared" si="339"/>
        <v>64000</v>
      </c>
      <c r="M1847" s="6">
        <f t="shared" si="340"/>
        <v>6250.1249999999991</v>
      </c>
      <c r="N1847" s="6">
        <f t="shared" si="341"/>
        <v>0</v>
      </c>
      <c r="O1847" s="6">
        <f t="shared" si="342"/>
        <v>2889.8750000000009</v>
      </c>
      <c r="P1847" s="6">
        <f t="shared" si="347"/>
        <v>1666.0000000000009</v>
      </c>
      <c r="Q1847" s="11">
        <f t="shared" si="343"/>
        <v>1350000</v>
      </c>
      <c r="R1847" s="11">
        <f t="shared" si="344"/>
        <v>2889.8750000000009</v>
      </c>
      <c r="S1847" s="11">
        <f t="shared" si="346"/>
        <v>0</v>
      </c>
      <c r="T1847" s="20"/>
    </row>
    <row r="1848" spans="1:20" x14ac:dyDescent="0.25">
      <c r="A1848">
        <v>2021031806</v>
      </c>
      <c r="B1848">
        <v>5</v>
      </c>
      <c r="C1848" s="8">
        <v>0.51312999999999998</v>
      </c>
      <c r="D1848" s="6">
        <f t="shared" si="336"/>
        <v>76969.5</v>
      </c>
      <c r="E1848" s="60">
        <v>0.70962999999999998</v>
      </c>
      <c r="F1848" s="6">
        <f t="shared" si="345"/>
        <v>0</v>
      </c>
      <c r="G1848" s="7">
        <v>0.45580999999999999</v>
      </c>
      <c r="H1848" s="6">
        <f t="shared" si="337"/>
        <v>5697.625</v>
      </c>
      <c r="I1848" s="7">
        <v>0</v>
      </c>
      <c r="J1848" s="6">
        <f t="shared" si="338"/>
        <v>0</v>
      </c>
      <c r="K1848" s="20"/>
      <c r="L1848" s="6">
        <f t="shared" si="339"/>
        <v>64000</v>
      </c>
      <c r="M1848" s="6">
        <f t="shared" si="340"/>
        <v>5697.625</v>
      </c>
      <c r="N1848" s="6">
        <f t="shared" si="341"/>
        <v>0</v>
      </c>
      <c r="O1848" s="6">
        <f t="shared" si="342"/>
        <v>7271.875</v>
      </c>
      <c r="P1848" s="6">
        <f t="shared" si="347"/>
        <v>4381.9999999999991</v>
      </c>
      <c r="Q1848" s="11">
        <f t="shared" si="343"/>
        <v>1350000</v>
      </c>
      <c r="R1848" s="11">
        <f t="shared" si="344"/>
        <v>7271.875</v>
      </c>
      <c r="S1848" s="11">
        <f t="shared" si="346"/>
        <v>0</v>
      </c>
      <c r="T1848" s="20"/>
    </row>
    <row r="1849" spans="1:20" x14ac:dyDescent="0.25">
      <c r="A1849">
        <v>2021031807</v>
      </c>
      <c r="B1849">
        <v>5</v>
      </c>
      <c r="C1849" s="8">
        <v>0.55784999999999996</v>
      </c>
      <c r="D1849" s="6">
        <f t="shared" si="336"/>
        <v>83677.5</v>
      </c>
      <c r="E1849" s="60">
        <v>0.67764000000000002</v>
      </c>
      <c r="F1849" s="6">
        <f t="shared" si="345"/>
        <v>0</v>
      </c>
      <c r="G1849" s="7">
        <v>0.43642999999999998</v>
      </c>
      <c r="H1849" s="6">
        <f t="shared" si="337"/>
        <v>5455.375</v>
      </c>
      <c r="I1849" s="7">
        <v>0</v>
      </c>
      <c r="J1849" s="6">
        <f t="shared" si="338"/>
        <v>0</v>
      </c>
      <c r="K1849" s="20"/>
      <c r="L1849" s="6">
        <f t="shared" si="339"/>
        <v>64000</v>
      </c>
      <c r="M1849" s="6">
        <f t="shared" si="340"/>
        <v>5455.375</v>
      </c>
      <c r="N1849" s="6">
        <f t="shared" si="341"/>
        <v>0</v>
      </c>
      <c r="O1849" s="6">
        <f t="shared" si="342"/>
        <v>14222.125</v>
      </c>
      <c r="P1849" s="6">
        <f t="shared" si="347"/>
        <v>6950.25</v>
      </c>
      <c r="Q1849" s="11">
        <f t="shared" si="343"/>
        <v>1350000</v>
      </c>
      <c r="R1849" s="11">
        <f t="shared" si="344"/>
        <v>14222.125</v>
      </c>
      <c r="S1849" s="11">
        <f t="shared" si="346"/>
        <v>0</v>
      </c>
      <c r="T1849" s="20"/>
    </row>
    <row r="1850" spans="1:20" x14ac:dyDescent="0.25">
      <c r="A1850">
        <v>2021031808</v>
      </c>
      <c r="B1850">
        <v>5</v>
      </c>
      <c r="C1850" s="8">
        <v>0.59635000000000005</v>
      </c>
      <c r="D1850" s="6">
        <f t="shared" si="336"/>
        <v>89452.5</v>
      </c>
      <c r="E1850" s="60">
        <v>0.65476999999999996</v>
      </c>
      <c r="F1850" s="6">
        <f t="shared" si="345"/>
        <v>0</v>
      </c>
      <c r="G1850" s="7">
        <v>0.54979</v>
      </c>
      <c r="H1850" s="6">
        <f t="shared" si="337"/>
        <v>6872.375</v>
      </c>
      <c r="I1850" s="7">
        <v>1.6100000000000001E-3</v>
      </c>
      <c r="J1850" s="6">
        <f t="shared" si="338"/>
        <v>128.80000000000001</v>
      </c>
      <c r="K1850" s="20"/>
      <c r="L1850" s="6">
        <f t="shared" si="339"/>
        <v>64000</v>
      </c>
      <c r="M1850" s="6">
        <f t="shared" si="340"/>
        <v>6872.375</v>
      </c>
      <c r="N1850" s="6">
        <f t="shared" si="341"/>
        <v>128.80000000000001</v>
      </c>
      <c r="O1850" s="6">
        <f t="shared" si="342"/>
        <v>18451.325000000001</v>
      </c>
      <c r="P1850" s="6">
        <f t="shared" si="347"/>
        <v>4229.2000000000007</v>
      </c>
      <c r="Q1850" s="11">
        <f t="shared" si="343"/>
        <v>1350000</v>
      </c>
      <c r="R1850" s="11">
        <f t="shared" si="344"/>
        <v>18451.325000000001</v>
      </c>
      <c r="S1850" s="11">
        <f t="shared" si="346"/>
        <v>0</v>
      </c>
      <c r="T1850" s="20"/>
    </row>
    <row r="1851" spans="1:20" x14ac:dyDescent="0.25">
      <c r="A1851">
        <v>2021031809</v>
      </c>
      <c r="B1851">
        <v>5</v>
      </c>
      <c r="C1851" s="8">
        <v>0.61248999999999998</v>
      </c>
      <c r="D1851" s="6">
        <f t="shared" si="336"/>
        <v>91873.5</v>
      </c>
      <c r="E1851" s="60">
        <v>0.54171000000000002</v>
      </c>
      <c r="F1851" s="6">
        <f t="shared" si="345"/>
        <v>0</v>
      </c>
      <c r="G1851" s="7">
        <v>0.65664</v>
      </c>
      <c r="H1851" s="6">
        <f t="shared" si="337"/>
        <v>8208</v>
      </c>
      <c r="I1851" s="7">
        <v>4.4600000000000001E-2</v>
      </c>
      <c r="J1851" s="6">
        <f t="shared" si="338"/>
        <v>3568</v>
      </c>
      <c r="K1851" s="20"/>
      <c r="L1851" s="6">
        <f t="shared" si="339"/>
        <v>64000</v>
      </c>
      <c r="M1851" s="6">
        <f t="shared" si="340"/>
        <v>8208</v>
      </c>
      <c r="N1851" s="6">
        <f t="shared" si="341"/>
        <v>3568</v>
      </c>
      <c r="O1851" s="6">
        <f t="shared" si="342"/>
        <v>16097.5</v>
      </c>
      <c r="P1851" s="6">
        <f t="shared" si="347"/>
        <v>-2353.8250000000007</v>
      </c>
      <c r="Q1851" s="11">
        <f t="shared" si="343"/>
        <v>1350000</v>
      </c>
      <c r="R1851" s="11">
        <f t="shared" si="344"/>
        <v>16097.5</v>
      </c>
      <c r="S1851" s="11">
        <f t="shared" si="346"/>
        <v>0</v>
      </c>
      <c r="T1851" s="20"/>
    </row>
    <row r="1852" spans="1:20" x14ac:dyDescent="0.25">
      <c r="A1852">
        <v>2021031810</v>
      </c>
      <c r="B1852">
        <v>5</v>
      </c>
      <c r="C1852" s="8">
        <v>0.62017</v>
      </c>
      <c r="D1852" s="6">
        <f t="shared" si="336"/>
        <v>93025.5</v>
      </c>
      <c r="E1852" s="60">
        <v>0.53376999999999997</v>
      </c>
      <c r="F1852" s="6">
        <f t="shared" si="345"/>
        <v>0</v>
      </c>
      <c r="G1852" s="7">
        <v>0.66957999999999995</v>
      </c>
      <c r="H1852" s="6">
        <f t="shared" si="337"/>
        <v>8369.75</v>
      </c>
      <c r="I1852" s="7">
        <v>0.18218999999999999</v>
      </c>
      <c r="J1852" s="6">
        <f t="shared" si="338"/>
        <v>14575.199999999999</v>
      </c>
      <c r="K1852" s="20"/>
      <c r="L1852" s="6">
        <f t="shared" si="339"/>
        <v>64000</v>
      </c>
      <c r="M1852" s="6">
        <f t="shared" si="340"/>
        <v>8369.75</v>
      </c>
      <c r="N1852" s="6">
        <f t="shared" si="341"/>
        <v>14575.199999999999</v>
      </c>
      <c r="O1852" s="6">
        <f t="shared" si="342"/>
        <v>6080.5500000000011</v>
      </c>
      <c r="P1852" s="6">
        <f t="shared" si="347"/>
        <v>-10016.949999999999</v>
      </c>
      <c r="Q1852" s="11">
        <f t="shared" si="343"/>
        <v>1350000</v>
      </c>
      <c r="R1852" s="11">
        <f t="shared" si="344"/>
        <v>6080.5500000000011</v>
      </c>
      <c r="S1852" s="11">
        <f t="shared" si="346"/>
        <v>0</v>
      </c>
      <c r="T1852" s="20"/>
    </row>
    <row r="1853" spans="1:20" x14ac:dyDescent="0.25">
      <c r="A1853">
        <v>2021031811</v>
      </c>
      <c r="B1853">
        <v>5</v>
      </c>
      <c r="C1853" s="8">
        <v>0.62678999999999996</v>
      </c>
      <c r="D1853" s="6">
        <f t="shared" si="336"/>
        <v>94018.5</v>
      </c>
      <c r="E1853" s="60">
        <v>0.44517000000000001</v>
      </c>
      <c r="F1853" s="6">
        <f t="shared" si="345"/>
        <v>0</v>
      </c>
      <c r="G1853" s="7">
        <v>0.68347999999999998</v>
      </c>
      <c r="H1853" s="6">
        <f t="shared" si="337"/>
        <v>8543.5</v>
      </c>
      <c r="I1853" s="7">
        <v>0.32707000000000003</v>
      </c>
      <c r="J1853" s="6">
        <f t="shared" si="338"/>
        <v>26165.600000000002</v>
      </c>
      <c r="K1853" s="20"/>
      <c r="L1853" s="6">
        <f t="shared" si="339"/>
        <v>64000</v>
      </c>
      <c r="M1853" s="6">
        <f t="shared" si="340"/>
        <v>8543.5</v>
      </c>
      <c r="N1853" s="6">
        <f t="shared" si="341"/>
        <v>21475</v>
      </c>
      <c r="O1853" s="6">
        <f t="shared" si="342"/>
        <v>0</v>
      </c>
      <c r="P1853" s="6">
        <f t="shared" si="347"/>
        <v>-6080.5500000000011</v>
      </c>
      <c r="Q1853" s="11">
        <f t="shared" si="343"/>
        <v>1350000</v>
      </c>
      <c r="R1853" s="11">
        <f t="shared" si="344"/>
        <v>0</v>
      </c>
      <c r="S1853" s="11">
        <f t="shared" si="346"/>
        <v>0</v>
      </c>
      <c r="T1853" s="20"/>
    </row>
    <row r="1854" spans="1:20" x14ac:dyDescent="0.25">
      <c r="A1854">
        <v>2021031812</v>
      </c>
      <c r="B1854">
        <v>5</v>
      </c>
      <c r="C1854" s="8">
        <v>0.62809000000000004</v>
      </c>
      <c r="D1854" s="6">
        <f t="shared" si="336"/>
        <v>94213.5</v>
      </c>
      <c r="E1854" s="60">
        <v>0.36968000000000001</v>
      </c>
      <c r="F1854" s="6">
        <f t="shared" si="345"/>
        <v>0</v>
      </c>
      <c r="G1854" s="7">
        <v>0.69115000000000004</v>
      </c>
      <c r="H1854" s="6">
        <f t="shared" si="337"/>
        <v>8639.375</v>
      </c>
      <c r="I1854" s="7">
        <v>0.40059</v>
      </c>
      <c r="J1854" s="6">
        <f t="shared" si="338"/>
        <v>32047.200000000001</v>
      </c>
      <c r="K1854" s="20"/>
      <c r="L1854" s="6">
        <f t="shared" si="339"/>
        <v>64000</v>
      </c>
      <c r="M1854" s="6">
        <f t="shared" si="340"/>
        <v>8639.375</v>
      </c>
      <c r="N1854" s="6">
        <f t="shared" si="341"/>
        <v>21574.125</v>
      </c>
      <c r="O1854" s="6">
        <f t="shared" si="342"/>
        <v>0</v>
      </c>
      <c r="P1854" s="6">
        <f t="shared" si="347"/>
        <v>0</v>
      </c>
      <c r="Q1854" s="11">
        <f t="shared" si="343"/>
        <v>1350000</v>
      </c>
      <c r="R1854" s="11">
        <f t="shared" si="344"/>
        <v>0</v>
      </c>
      <c r="S1854" s="11">
        <f t="shared" si="346"/>
        <v>0</v>
      </c>
      <c r="T1854" s="20"/>
    </row>
    <row r="1855" spans="1:20" x14ac:dyDescent="0.25">
      <c r="A1855">
        <v>2021031813</v>
      </c>
      <c r="B1855">
        <v>5</v>
      </c>
      <c r="C1855" s="8">
        <v>0.62519000000000002</v>
      </c>
      <c r="D1855" s="6">
        <f t="shared" si="336"/>
        <v>93778.5</v>
      </c>
      <c r="E1855" s="60">
        <v>0.32223000000000002</v>
      </c>
      <c r="F1855" s="6">
        <f t="shared" si="345"/>
        <v>0</v>
      </c>
      <c r="G1855" s="7">
        <v>0.67206999999999995</v>
      </c>
      <c r="H1855" s="6">
        <f t="shared" si="337"/>
        <v>8400.875</v>
      </c>
      <c r="I1855" s="7">
        <v>0.49611</v>
      </c>
      <c r="J1855" s="6">
        <f t="shared" si="338"/>
        <v>39688.800000000003</v>
      </c>
      <c r="K1855" s="20"/>
      <c r="L1855" s="6">
        <f t="shared" si="339"/>
        <v>64000</v>
      </c>
      <c r="M1855" s="6">
        <f t="shared" si="340"/>
        <v>8400.875</v>
      </c>
      <c r="N1855" s="6">
        <f t="shared" si="341"/>
        <v>21377.625</v>
      </c>
      <c r="O1855" s="6">
        <f t="shared" si="342"/>
        <v>0</v>
      </c>
      <c r="P1855" s="6">
        <f t="shared" si="347"/>
        <v>0</v>
      </c>
      <c r="Q1855" s="11">
        <f t="shared" si="343"/>
        <v>1350000</v>
      </c>
      <c r="R1855" s="11">
        <f t="shared" si="344"/>
        <v>0</v>
      </c>
      <c r="S1855" s="11">
        <f t="shared" si="346"/>
        <v>0</v>
      </c>
      <c r="T1855" s="20"/>
    </row>
    <row r="1856" spans="1:20" x14ac:dyDescent="0.25">
      <c r="A1856">
        <v>2021031814</v>
      </c>
      <c r="B1856">
        <v>5</v>
      </c>
      <c r="C1856" s="8">
        <v>0.61995999999999996</v>
      </c>
      <c r="D1856" s="6">
        <f t="shared" si="336"/>
        <v>92994</v>
      </c>
      <c r="E1856" s="60">
        <v>0.36288999999999999</v>
      </c>
      <c r="F1856" s="6">
        <f t="shared" si="345"/>
        <v>0</v>
      </c>
      <c r="G1856" s="7">
        <v>0.62595999999999996</v>
      </c>
      <c r="H1856" s="6">
        <f t="shared" si="337"/>
        <v>7824.4999999999991</v>
      </c>
      <c r="I1856" s="7">
        <v>0.53678000000000003</v>
      </c>
      <c r="J1856" s="6">
        <f t="shared" si="338"/>
        <v>42942.400000000001</v>
      </c>
      <c r="K1856" s="20"/>
      <c r="L1856" s="6">
        <f t="shared" si="339"/>
        <v>64000</v>
      </c>
      <c r="M1856" s="6">
        <f t="shared" si="340"/>
        <v>7824.4999999999991</v>
      </c>
      <c r="N1856" s="6">
        <f t="shared" si="341"/>
        <v>21169.5</v>
      </c>
      <c r="O1856" s="6">
        <f t="shared" si="342"/>
        <v>0</v>
      </c>
      <c r="P1856" s="6">
        <f t="shared" si="347"/>
        <v>0</v>
      </c>
      <c r="Q1856" s="11">
        <f t="shared" si="343"/>
        <v>1350000</v>
      </c>
      <c r="R1856" s="11">
        <f t="shared" si="344"/>
        <v>0</v>
      </c>
      <c r="S1856" s="11">
        <f t="shared" si="346"/>
        <v>0</v>
      </c>
      <c r="T1856" s="20"/>
    </row>
    <row r="1857" spans="1:20" x14ac:dyDescent="0.25">
      <c r="A1857">
        <v>2021031815</v>
      </c>
      <c r="B1857">
        <v>5</v>
      </c>
      <c r="C1857" s="8">
        <v>0.61141000000000001</v>
      </c>
      <c r="D1857" s="6">
        <f t="shared" si="336"/>
        <v>91711.5</v>
      </c>
      <c r="E1857" s="60">
        <v>0.41661999999999999</v>
      </c>
      <c r="F1857" s="6">
        <f t="shared" si="345"/>
        <v>0</v>
      </c>
      <c r="G1857" s="7">
        <v>0.55227999999999999</v>
      </c>
      <c r="H1857" s="6">
        <f t="shared" si="337"/>
        <v>6903.5</v>
      </c>
      <c r="I1857" s="7">
        <v>0.60563</v>
      </c>
      <c r="J1857" s="6">
        <f t="shared" si="338"/>
        <v>48450.400000000001</v>
      </c>
      <c r="K1857" s="20"/>
      <c r="L1857" s="6">
        <f t="shared" si="339"/>
        <v>64000</v>
      </c>
      <c r="M1857" s="6">
        <f t="shared" si="340"/>
        <v>6903.5</v>
      </c>
      <c r="N1857" s="6">
        <f t="shared" si="341"/>
        <v>20808</v>
      </c>
      <c r="O1857" s="6">
        <f t="shared" si="342"/>
        <v>0</v>
      </c>
      <c r="P1857" s="6">
        <f t="shared" si="347"/>
        <v>0</v>
      </c>
      <c r="Q1857" s="11">
        <f t="shared" si="343"/>
        <v>1350000</v>
      </c>
      <c r="R1857" s="11">
        <f t="shared" si="344"/>
        <v>0</v>
      </c>
      <c r="S1857" s="11">
        <f t="shared" si="346"/>
        <v>0</v>
      </c>
      <c r="T1857" s="20"/>
    </row>
    <row r="1858" spans="1:20" x14ac:dyDescent="0.25">
      <c r="A1858">
        <v>2021031816</v>
      </c>
      <c r="B1858">
        <v>5</v>
      </c>
      <c r="C1858" s="8">
        <v>0.60336000000000001</v>
      </c>
      <c r="D1858" s="6">
        <f t="shared" si="336"/>
        <v>90504</v>
      </c>
      <c r="E1858" s="60">
        <v>0.51485000000000003</v>
      </c>
      <c r="F1858" s="6">
        <f t="shared" si="345"/>
        <v>0</v>
      </c>
      <c r="G1858" s="7">
        <v>0.45634999999999998</v>
      </c>
      <c r="H1858" s="6">
        <f t="shared" si="337"/>
        <v>5704.375</v>
      </c>
      <c r="I1858" s="7">
        <v>0.56930999999999998</v>
      </c>
      <c r="J1858" s="6">
        <f t="shared" si="338"/>
        <v>45544.799999999996</v>
      </c>
      <c r="K1858" s="20"/>
      <c r="L1858" s="6">
        <f t="shared" si="339"/>
        <v>64000</v>
      </c>
      <c r="M1858" s="6">
        <f t="shared" si="340"/>
        <v>5704.375</v>
      </c>
      <c r="N1858" s="6">
        <f t="shared" si="341"/>
        <v>20799.625</v>
      </c>
      <c r="O1858" s="6">
        <f t="shared" si="342"/>
        <v>0</v>
      </c>
      <c r="P1858" s="6">
        <f t="shared" si="347"/>
        <v>0</v>
      </c>
      <c r="Q1858" s="11">
        <f t="shared" si="343"/>
        <v>1350000</v>
      </c>
      <c r="R1858" s="11">
        <f t="shared" si="344"/>
        <v>0</v>
      </c>
      <c r="S1858" s="11">
        <f t="shared" si="346"/>
        <v>0</v>
      </c>
      <c r="T1858" s="20"/>
    </row>
    <row r="1859" spans="1:20" x14ac:dyDescent="0.25">
      <c r="A1859">
        <v>2021031817</v>
      </c>
      <c r="B1859">
        <v>5</v>
      </c>
      <c r="C1859" s="8">
        <v>0.60085999999999995</v>
      </c>
      <c r="D1859" s="6">
        <f t="shared" si="336"/>
        <v>90128.999999999985</v>
      </c>
      <c r="E1859" s="60">
        <v>0.57128000000000001</v>
      </c>
      <c r="F1859" s="6">
        <f t="shared" si="345"/>
        <v>0</v>
      </c>
      <c r="G1859" s="7">
        <v>0.42742000000000002</v>
      </c>
      <c r="H1859" s="6">
        <f t="shared" si="337"/>
        <v>5342.75</v>
      </c>
      <c r="I1859" s="7">
        <v>0.46468999999999999</v>
      </c>
      <c r="J1859" s="6">
        <f t="shared" si="338"/>
        <v>37175.199999999997</v>
      </c>
      <c r="K1859" s="20"/>
      <c r="L1859" s="6">
        <f t="shared" si="339"/>
        <v>64000</v>
      </c>
      <c r="M1859" s="6">
        <f t="shared" si="340"/>
        <v>5342.75</v>
      </c>
      <c r="N1859" s="6">
        <f t="shared" si="341"/>
        <v>20786.249999999985</v>
      </c>
      <c r="O1859" s="6">
        <f t="shared" si="342"/>
        <v>0</v>
      </c>
      <c r="P1859" s="6">
        <f t="shared" si="347"/>
        <v>0</v>
      </c>
      <c r="Q1859" s="11">
        <f t="shared" si="343"/>
        <v>1350000</v>
      </c>
      <c r="R1859" s="11">
        <f t="shared" si="344"/>
        <v>0</v>
      </c>
      <c r="S1859" s="11">
        <f t="shared" si="346"/>
        <v>0</v>
      </c>
      <c r="T1859" s="20"/>
    </row>
    <row r="1860" spans="1:20" x14ac:dyDescent="0.25">
      <c r="A1860">
        <v>2021031818</v>
      </c>
      <c r="B1860">
        <v>5</v>
      </c>
      <c r="C1860" s="8">
        <v>0.60543000000000002</v>
      </c>
      <c r="D1860" s="6">
        <f t="shared" si="336"/>
        <v>90814.5</v>
      </c>
      <c r="E1860" s="60">
        <v>0.78839000000000004</v>
      </c>
      <c r="F1860" s="6">
        <f t="shared" si="345"/>
        <v>0</v>
      </c>
      <c r="G1860" s="7">
        <v>0.42692000000000002</v>
      </c>
      <c r="H1860" s="6">
        <f t="shared" si="337"/>
        <v>5336.5</v>
      </c>
      <c r="I1860" s="7">
        <v>0.22483</v>
      </c>
      <c r="J1860" s="6">
        <f t="shared" si="338"/>
        <v>17986.400000000001</v>
      </c>
      <c r="K1860" s="20"/>
      <c r="L1860" s="6">
        <f t="shared" si="339"/>
        <v>64000</v>
      </c>
      <c r="M1860" s="6">
        <f t="shared" si="340"/>
        <v>5336.5</v>
      </c>
      <c r="N1860" s="6">
        <f t="shared" si="341"/>
        <v>17986.400000000001</v>
      </c>
      <c r="O1860" s="6">
        <f t="shared" si="342"/>
        <v>3491.5999999999985</v>
      </c>
      <c r="P1860" s="6">
        <f t="shared" si="347"/>
        <v>3491.5999999999985</v>
      </c>
      <c r="Q1860" s="11">
        <f t="shared" si="343"/>
        <v>1350000</v>
      </c>
      <c r="R1860" s="11">
        <f t="shared" si="344"/>
        <v>3491.5999999999985</v>
      </c>
      <c r="S1860" s="11">
        <f t="shared" si="346"/>
        <v>0</v>
      </c>
      <c r="T1860" s="20"/>
    </row>
    <row r="1861" spans="1:20" x14ac:dyDescent="0.25">
      <c r="A1861">
        <v>2021031819</v>
      </c>
      <c r="B1861">
        <v>5</v>
      </c>
      <c r="C1861" s="8">
        <v>0.60660000000000003</v>
      </c>
      <c r="D1861" s="6">
        <f t="shared" ref="D1861:D1924" si="348">D$18*C1861</f>
        <v>90990</v>
      </c>
      <c r="E1861" s="60">
        <v>0.86916000000000004</v>
      </c>
      <c r="F1861" s="6">
        <f t="shared" si="345"/>
        <v>0</v>
      </c>
      <c r="G1861" s="7">
        <v>0.42693999999999999</v>
      </c>
      <c r="H1861" s="6">
        <f t="shared" ref="H1861:H1924" si="349">H$18*G1861</f>
        <v>5336.75</v>
      </c>
      <c r="I1861" s="7">
        <v>2.198E-2</v>
      </c>
      <c r="J1861" s="6">
        <f t="shared" ref="J1861:J1924" si="350">I1861*J$18</f>
        <v>1758.3999999999999</v>
      </c>
      <c r="K1861" s="20"/>
      <c r="L1861" s="6">
        <f t="shared" si="339"/>
        <v>64000</v>
      </c>
      <c r="M1861" s="6">
        <f t="shared" si="340"/>
        <v>5336.75</v>
      </c>
      <c r="N1861" s="6">
        <f t="shared" si="341"/>
        <v>1758.3999999999999</v>
      </c>
      <c r="O1861" s="6">
        <f t="shared" si="342"/>
        <v>19894.849999999999</v>
      </c>
      <c r="P1861" s="6">
        <f t="shared" si="347"/>
        <v>16403.25</v>
      </c>
      <c r="Q1861" s="11">
        <f t="shared" si="343"/>
        <v>1350000</v>
      </c>
      <c r="R1861" s="11">
        <f t="shared" si="344"/>
        <v>19894.849999999999</v>
      </c>
      <c r="S1861" s="11">
        <f t="shared" si="346"/>
        <v>0</v>
      </c>
      <c r="T1861" s="20"/>
    </row>
    <row r="1862" spans="1:20" x14ac:dyDescent="0.25">
      <c r="A1862">
        <v>2021031820</v>
      </c>
      <c r="B1862">
        <v>5</v>
      </c>
      <c r="C1862" s="8">
        <v>0.61404999999999998</v>
      </c>
      <c r="D1862" s="6">
        <f t="shared" si="348"/>
        <v>92107.5</v>
      </c>
      <c r="E1862" s="60">
        <v>0.92208000000000001</v>
      </c>
      <c r="F1862" s="6">
        <f t="shared" si="345"/>
        <v>0</v>
      </c>
      <c r="G1862" s="7">
        <v>0.41811999999999999</v>
      </c>
      <c r="H1862" s="6">
        <f t="shared" si="349"/>
        <v>5226.5</v>
      </c>
      <c r="I1862" s="7">
        <v>0</v>
      </c>
      <c r="J1862" s="6">
        <f t="shared" si="350"/>
        <v>0</v>
      </c>
      <c r="K1862" s="20"/>
      <c r="L1862" s="6">
        <f t="shared" si="339"/>
        <v>64000</v>
      </c>
      <c r="M1862" s="6">
        <f t="shared" si="340"/>
        <v>5226.5</v>
      </c>
      <c r="N1862" s="6">
        <f t="shared" si="341"/>
        <v>0</v>
      </c>
      <c r="O1862" s="6">
        <f t="shared" si="342"/>
        <v>22881</v>
      </c>
      <c r="P1862" s="6">
        <f t="shared" si="347"/>
        <v>2986.1500000000015</v>
      </c>
      <c r="Q1862" s="11">
        <f t="shared" si="343"/>
        <v>1350000</v>
      </c>
      <c r="R1862" s="11">
        <f t="shared" si="344"/>
        <v>22881</v>
      </c>
      <c r="S1862" s="11">
        <f t="shared" si="346"/>
        <v>0</v>
      </c>
      <c r="T1862" s="20"/>
    </row>
    <row r="1863" spans="1:20" x14ac:dyDescent="0.25">
      <c r="A1863">
        <v>2021031821</v>
      </c>
      <c r="B1863">
        <v>5</v>
      </c>
      <c r="C1863" s="8">
        <v>0.61204999999999998</v>
      </c>
      <c r="D1863" s="6">
        <f t="shared" si="348"/>
        <v>91807.5</v>
      </c>
      <c r="E1863" s="60">
        <v>0.8992</v>
      </c>
      <c r="F1863" s="6">
        <f t="shared" si="345"/>
        <v>0</v>
      </c>
      <c r="G1863" s="7">
        <v>0.42799999999999999</v>
      </c>
      <c r="H1863" s="6">
        <f t="shared" si="349"/>
        <v>5350</v>
      </c>
      <c r="I1863" s="7">
        <v>0</v>
      </c>
      <c r="J1863" s="6">
        <f t="shared" si="350"/>
        <v>0</v>
      </c>
      <c r="K1863" s="20"/>
      <c r="L1863" s="6">
        <f t="shared" si="339"/>
        <v>64000</v>
      </c>
      <c r="M1863" s="6">
        <f t="shared" si="340"/>
        <v>5350</v>
      </c>
      <c r="N1863" s="6">
        <f t="shared" si="341"/>
        <v>0</v>
      </c>
      <c r="O1863" s="6">
        <f t="shared" si="342"/>
        <v>22457.5</v>
      </c>
      <c r="P1863" s="6">
        <f t="shared" si="347"/>
        <v>-423.5</v>
      </c>
      <c r="Q1863" s="11">
        <f t="shared" si="343"/>
        <v>1350000</v>
      </c>
      <c r="R1863" s="11">
        <f t="shared" si="344"/>
        <v>22457.5</v>
      </c>
      <c r="S1863" s="11">
        <f t="shared" si="346"/>
        <v>0</v>
      </c>
      <c r="T1863" s="20"/>
    </row>
    <row r="1864" spans="1:20" x14ac:dyDescent="0.25">
      <c r="A1864">
        <v>2021031822</v>
      </c>
      <c r="B1864">
        <v>5</v>
      </c>
      <c r="C1864" s="8">
        <v>0.59453</v>
      </c>
      <c r="D1864" s="6">
        <f t="shared" si="348"/>
        <v>89179.5</v>
      </c>
      <c r="E1864" s="60">
        <v>0.81766000000000005</v>
      </c>
      <c r="F1864" s="6">
        <f t="shared" si="345"/>
        <v>0</v>
      </c>
      <c r="G1864" s="7">
        <v>0.46938000000000002</v>
      </c>
      <c r="H1864" s="6">
        <f t="shared" si="349"/>
        <v>5867.25</v>
      </c>
      <c r="I1864" s="7">
        <v>0</v>
      </c>
      <c r="J1864" s="6">
        <f t="shared" si="350"/>
        <v>0</v>
      </c>
      <c r="K1864" s="20"/>
      <c r="L1864" s="6">
        <f t="shared" si="339"/>
        <v>64000</v>
      </c>
      <c r="M1864" s="6">
        <f t="shared" si="340"/>
        <v>5867.25</v>
      </c>
      <c r="N1864" s="6">
        <f t="shared" si="341"/>
        <v>0</v>
      </c>
      <c r="O1864" s="6">
        <f t="shared" si="342"/>
        <v>19312.25</v>
      </c>
      <c r="P1864" s="6">
        <f t="shared" si="347"/>
        <v>-3145.25</v>
      </c>
      <c r="Q1864" s="11">
        <f t="shared" si="343"/>
        <v>1350000</v>
      </c>
      <c r="R1864" s="11">
        <f t="shared" si="344"/>
        <v>19312.25</v>
      </c>
      <c r="S1864" s="11">
        <f t="shared" si="346"/>
        <v>0</v>
      </c>
      <c r="T1864" s="20"/>
    </row>
    <row r="1865" spans="1:20" x14ac:dyDescent="0.25">
      <c r="A1865">
        <v>2021031823</v>
      </c>
      <c r="B1865">
        <v>5</v>
      </c>
      <c r="C1865" s="8">
        <v>0.56657000000000002</v>
      </c>
      <c r="D1865" s="6">
        <f t="shared" si="348"/>
        <v>84985.5</v>
      </c>
      <c r="E1865" s="60">
        <v>0.83316000000000001</v>
      </c>
      <c r="F1865" s="6">
        <f t="shared" si="345"/>
        <v>0</v>
      </c>
      <c r="G1865" s="7">
        <v>0.46983000000000003</v>
      </c>
      <c r="H1865" s="6">
        <f t="shared" si="349"/>
        <v>5872.875</v>
      </c>
      <c r="I1865" s="7">
        <v>0</v>
      </c>
      <c r="J1865" s="6">
        <f t="shared" si="350"/>
        <v>0</v>
      </c>
      <c r="K1865" s="20"/>
      <c r="L1865" s="6">
        <f t="shared" si="339"/>
        <v>64000</v>
      </c>
      <c r="M1865" s="6">
        <f t="shared" si="340"/>
        <v>5872.875</v>
      </c>
      <c r="N1865" s="6">
        <f t="shared" si="341"/>
        <v>0</v>
      </c>
      <c r="O1865" s="6">
        <f t="shared" si="342"/>
        <v>15112.625</v>
      </c>
      <c r="P1865" s="6">
        <f t="shared" si="347"/>
        <v>-4199.625</v>
      </c>
      <c r="Q1865" s="11">
        <f t="shared" si="343"/>
        <v>1350000</v>
      </c>
      <c r="R1865" s="11">
        <f t="shared" si="344"/>
        <v>15112.625</v>
      </c>
      <c r="S1865" s="11">
        <f t="shared" si="346"/>
        <v>0</v>
      </c>
      <c r="T1865" s="20"/>
    </row>
    <row r="1866" spans="1:20" x14ac:dyDescent="0.25">
      <c r="A1866">
        <v>2021031824</v>
      </c>
      <c r="B1866">
        <v>5</v>
      </c>
      <c r="C1866" s="8">
        <v>0.53764999999999996</v>
      </c>
      <c r="D1866" s="6">
        <f t="shared" si="348"/>
        <v>80647.5</v>
      </c>
      <c r="E1866" s="60">
        <v>0.85211000000000003</v>
      </c>
      <c r="F1866" s="6">
        <f t="shared" si="345"/>
        <v>0</v>
      </c>
      <c r="G1866" s="7">
        <v>0.46234999999999998</v>
      </c>
      <c r="H1866" s="6">
        <f t="shared" si="349"/>
        <v>5779.375</v>
      </c>
      <c r="I1866" s="7">
        <v>0</v>
      </c>
      <c r="J1866" s="6">
        <f t="shared" si="350"/>
        <v>0</v>
      </c>
      <c r="K1866" s="20"/>
      <c r="L1866" s="6">
        <f t="shared" si="339"/>
        <v>64000</v>
      </c>
      <c r="M1866" s="6">
        <f t="shared" si="340"/>
        <v>5779.375</v>
      </c>
      <c r="N1866" s="6">
        <f t="shared" si="341"/>
        <v>0</v>
      </c>
      <c r="O1866" s="6">
        <f t="shared" si="342"/>
        <v>10868.125</v>
      </c>
      <c r="P1866" s="6">
        <f t="shared" si="347"/>
        <v>-4244.5</v>
      </c>
      <c r="Q1866" s="11">
        <f t="shared" si="343"/>
        <v>1350000</v>
      </c>
      <c r="R1866" s="11">
        <f t="shared" si="344"/>
        <v>10868.125</v>
      </c>
      <c r="S1866" s="11">
        <f t="shared" si="346"/>
        <v>0</v>
      </c>
      <c r="T1866" s="20"/>
    </row>
    <row r="1867" spans="1:20" x14ac:dyDescent="0.25">
      <c r="A1867">
        <v>2021031901</v>
      </c>
      <c r="B1867">
        <v>6</v>
      </c>
      <c r="C1867" s="8">
        <v>0.51707999999999998</v>
      </c>
      <c r="D1867" s="6">
        <f t="shared" si="348"/>
        <v>77562</v>
      </c>
      <c r="E1867" s="60">
        <v>0.82299999999999995</v>
      </c>
      <c r="F1867" s="6">
        <f t="shared" si="345"/>
        <v>0</v>
      </c>
      <c r="G1867" s="7">
        <v>0.45656999999999998</v>
      </c>
      <c r="H1867" s="6">
        <f t="shared" si="349"/>
        <v>5707.125</v>
      </c>
      <c r="I1867" s="7">
        <v>0</v>
      </c>
      <c r="J1867" s="6">
        <f t="shared" si="350"/>
        <v>0</v>
      </c>
      <c r="K1867" s="20"/>
      <c r="L1867" s="6">
        <f t="shared" si="339"/>
        <v>64000</v>
      </c>
      <c r="M1867" s="6">
        <f t="shared" si="340"/>
        <v>5707.125</v>
      </c>
      <c r="N1867" s="6">
        <f t="shared" si="341"/>
        <v>0</v>
      </c>
      <c r="O1867" s="6">
        <f t="shared" si="342"/>
        <v>7854.875</v>
      </c>
      <c r="P1867" s="6">
        <f t="shared" si="347"/>
        <v>-3013.25</v>
      </c>
      <c r="Q1867" s="11">
        <f t="shared" si="343"/>
        <v>1350000</v>
      </c>
      <c r="R1867" s="11">
        <f t="shared" si="344"/>
        <v>7854.875</v>
      </c>
      <c r="S1867" s="11">
        <f t="shared" si="346"/>
        <v>0</v>
      </c>
      <c r="T1867" s="20"/>
    </row>
    <row r="1868" spans="1:20" x14ac:dyDescent="0.25">
      <c r="A1868">
        <v>2021031902</v>
      </c>
      <c r="B1868">
        <v>6</v>
      </c>
      <c r="C1868" s="8">
        <v>0.50653999999999999</v>
      </c>
      <c r="D1868" s="6">
        <f t="shared" si="348"/>
        <v>75981</v>
      </c>
      <c r="E1868" s="60">
        <v>0.82899</v>
      </c>
      <c r="F1868" s="6">
        <f t="shared" si="345"/>
        <v>0</v>
      </c>
      <c r="G1868" s="7">
        <v>0.45726</v>
      </c>
      <c r="H1868" s="6">
        <f t="shared" si="349"/>
        <v>5715.75</v>
      </c>
      <c r="I1868" s="7">
        <v>0</v>
      </c>
      <c r="J1868" s="6">
        <f t="shared" si="350"/>
        <v>0</v>
      </c>
      <c r="K1868" s="20"/>
      <c r="L1868" s="6">
        <f t="shared" si="339"/>
        <v>64000</v>
      </c>
      <c r="M1868" s="6">
        <f t="shared" si="340"/>
        <v>5715.75</v>
      </c>
      <c r="N1868" s="6">
        <f t="shared" si="341"/>
        <v>0</v>
      </c>
      <c r="O1868" s="6">
        <f t="shared" si="342"/>
        <v>6265.25</v>
      </c>
      <c r="P1868" s="6">
        <f t="shared" si="347"/>
        <v>-1589.625</v>
      </c>
      <c r="Q1868" s="11">
        <f t="shared" si="343"/>
        <v>1350000</v>
      </c>
      <c r="R1868" s="11">
        <f t="shared" si="344"/>
        <v>6265.25</v>
      </c>
      <c r="S1868" s="11">
        <f t="shared" si="346"/>
        <v>0</v>
      </c>
      <c r="T1868" s="20"/>
    </row>
    <row r="1869" spans="1:20" x14ac:dyDescent="0.25">
      <c r="A1869">
        <v>2021031903</v>
      </c>
      <c r="B1869">
        <v>6</v>
      </c>
      <c r="C1869" s="8">
        <v>0.50322</v>
      </c>
      <c r="D1869" s="6">
        <f t="shared" si="348"/>
        <v>75483</v>
      </c>
      <c r="E1869" s="60">
        <v>0.83526999999999996</v>
      </c>
      <c r="F1869" s="6">
        <f t="shared" si="345"/>
        <v>0</v>
      </c>
      <c r="G1869" s="7">
        <v>0.36709999999999998</v>
      </c>
      <c r="H1869" s="6">
        <f t="shared" si="349"/>
        <v>4588.75</v>
      </c>
      <c r="I1869" s="7">
        <v>0</v>
      </c>
      <c r="J1869" s="6">
        <f t="shared" si="350"/>
        <v>0</v>
      </c>
      <c r="K1869" s="20"/>
      <c r="L1869" s="6">
        <f t="shared" si="339"/>
        <v>64000</v>
      </c>
      <c r="M1869" s="6">
        <f t="shared" si="340"/>
        <v>4588.75</v>
      </c>
      <c r="N1869" s="6">
        <f t="shared" si="341"/>
        <v>0</v>
      </c>
      <c r="O1869" s="6">
        <f t="shared" si="342"/>
        <v>6894.25</v>
      </c>
      <c r="P1869" s="6">
        <f t="shared" si="347"/>
        <v>629</v>
      </c>
      <c r="Q1869" s="11">
        <f t="shared" si="343"/>
        <v>1350000</v>
      </c>
      <c r="R1869" s="11">
        <f t="shared" si="344"/>
        <v>6894.25</v>
      </c>
      <c r="S1869" s="11">
        <f t="shared" si="346"/>
        <v>0</v>
      </c>
      <c r="T1869" s="20"/>
    </row>
    <row r="1870" spans="1:20" x14ac:dyDescent="0.25">
      <c r="A1870">
        <v>2021031904</v>
      </c>
      <c r="B1870">
        <v>6</v>
      </c>
      <c r="C1870" s="8">
        <v>0.50517999999999996</v>
      </c>
      <c r="D1870" s="6">
        <f t="shared" si="348"/>
        <v>75777</v>
      </c>
      <c r="E1870" s="60">
        <v>0.85241</v>
      </c>
      <c r="F1870" s="6">
        <f t="shared" si="345"/>
        <v>0</v>
      </c>
      <c r="G1870" s="7">
        <v>0.2863</v>
      </c>
      <c r="H1870" s="6">
        <f t="shared" si="349"/>
        <v>3578.75</v>
      </c>
      <c r="I1870" s="7">
        <v>0</v>
      </c>
      <c r="J1870" s="6">
        <f t="shared" si="350"/>
        <v>0</v>
      </c>
      <c r="K1870" s="20"/>
      <c r="L1870" s="6">
        <f t="shared" si="339"/>
        <v>64000</v>
      </c>
      <c r="M1870" s="6">
        <f t="shared" si="340"/>
        <v>3578.75</v>
      </c>
      <c r="N1870" s="6">
        <f t="shared" si="341"/>
        <v>0</v>
      </c>
      <c r="O1870" s="6">
        <f t="shared" si="342"/>
        <v>8198.25</v>
      </c>
      <c r="P1870" s="6">
        <f t="shared" si="347"/>
        <v>1304</v>
      </c>
      <c r="Q1870" s="11">
        <f t="shared" si="343"/>
        <v>1350000</v>
      </c>
      <c r="R1870" s="11">
        <f t="shared" si="344"/>
        <v>8198.25</v>
      </c>
      <c r="S1870" s="11">
        <f t="shared" si="346"/>
        <v>0</v>
      </c>
      <c r="T1870" s="20"/>
    </row>
    <row r="1871" spans="1:20" x14ac:dyDescent="0.25">
      <c r="A1871">
        <v>2021031905</v>
      </c>
      <c r="B1871">
        <v>6</v>
      </c>
      <c r="C1871" s="8">
        <v>0.51887000000000005</v>
      </c>
      <c r="D1871" s="6">
        <f t="shared" si="348"/>
        <v>77830.500000000015</v>
      </c>
      <c r="E1871" s="60">
        <v>0.85419999999999996</v>
      </c>
      <c r="F1871" s="6">
        <f t="shared" si="345"/>
        <v>0</v>
      </c>
      <c r="G1871" s="7">
        <v>0.25735999999999998</v>
      </c>
      <c r="H1871" s="6">
        <f t="shared" si="349"/>
        <v>3216.9999999999995</v>
      </c>
      <c r="I1871" s="7">
        <v>0</v>
      </c>
      <c r="J1871" s="6">
        <f t="shared" si="350"/>
        <v>0</v>
      </c>
      <c r="K1871" s="20"/>
      <c r="L1871" s="6">
        <f t="shared" si="339"/>
        <v>64000</v>
      </c>
      <c r="M1871" s="6">
        <f t="shared" si="340"/>
        <v>3216.9999999999995</v>
      </c>
      <c r="N1871" s="6">
        <f t="shared" si="341"/>
        <v>0</v>
      </c>
      <c r="O1871" s="6">
        <f t="shared" si="342"/>
        <v>10613.500000000015</v>
      </c>
      <c r="P1871" s="6">
        <f t="shared" si="347"/>
        <v>2415.2500000000146</v>
      </c>
      <c r="Q1871" s="11">
        <f t="shared" si="343"/>
        <v>1350000</v>
      </c>
      <c r="R1871" s="11">
        <f t="shared" si="344"/>
        <v>10613.500000000015</v>
      </c>
      <c r="S1871" s="11">
        <f t="shared" si="346"/>
        <v>0</v>
      </c>
      <c r="T1871" s="20"/>
    </row>
    <row r="1872" spans="1:20" x14ac:dyDescent="0.25">
      <c r="A1872">
        <v>2021031906</v>
      </c>
      <c r="B1872">
        <v>6</v>
      </c>
      <c r="C1872" s="8">
        <v>0.55003000000000002</v>
      </c>
      <c r="D1872" s="6">
        <f t="shared" si="348"/>
        <v>82504.5</v>
      </c>
      <c r="E1872" s="60">
        <v>0.83669000000000004</v>
      </c>
      <c r="F1872" s="6">
        <f t="shared" si="345"/>
        <v>0</v>
      </c>
      <c r="G1872" s="7">
        <v>0.21773999999999999</v>
      </c>
      <c r="H1872" s="6">
        <f t="shared" si="349"/>
        <v>2721.75</v>
      </c>
      <c r="I1872" s="7">
        <v>0</v>
      </c>
      <c r="J1872" s="6">
        <f t="shared" si="350"/>
        <v>0</v>
      </c>
      <c r="K1872" s="20"/>
      <c r="L1872" s="6">
        <f t="shared" si="339"/>
        <v>64000</v>
      </c>
      <c r="M1872" s="6">
        <f t="shared" si="340"/>
        <v>2721.75</v>
      </c>
      <c r="N1872" s="6">
        <f t="shared" si="341"/>
        <v>0</v>
      </c>
      <c r="O1872" s="6">
        <f t="shared" si="342"/>
        <v>15782.75</v>
      </c>
      <c r="P1872" s="6">
        <f t="shared" si="347"/>
        <v>5169.2499999999854</v>
      </c>
      <c r="Q1872" s="11">
        <f t="shared" si="343"/>
        <v>1350000</v>
      </c>
      <c r="R1872" s="11">
        <f t="shared" si="344"/>
        <v>15782.75</v>
      </c>
      <c r="S1872" s="11">
        <f t="shared" si="346"/>
        <v>0</v>
      </c>
      <c r="T1872" s="20"/>
    </row>
    <row r="1873" spans="1:20" x14ac:dyDescent="0.25">
      <c r="A1873">
        <v>2021031907</v>
      </c>
      <c r="B1873">
        <v>6</v>
      </c>
      <c r="C1873" s="8">
        <v>0.60118000000000005</v>
      </c>
      <c r="D1873" s="6">
        <f t="shared" si="348"/>
        <v>90177</v>
      </c>
      <c r="E1873" s="60">
        <v>0.83567999999999998</v>
      </c>
      <c r="F1873" s="6">
        <f t="shared" si="345"/>
        <v>0</v>
      </c>
      <c r="G1873" s="7">
        <v>0.20893</v>
      </c>
      <c r="H1873" s="6">
        <f t="shared" si="349"/>
        <v>2611.625</v>
      </c>
      <c r="I1873" s="7">
        <v>0</v>
      </c>
      <c r="J1873" s="6">
        <f t="shared" si="350"/>
        <v>0</v>
      </c>
      <c r="K1873" s="20"/>
      <c r="L1873" s="6">
        <f t="shared" si="339"/>
        <v>64000</v>
      </c>
      <c r="M1873" s="6">
        <f t="shared" si="340"/>
        <v>2611.625</v>
      </c>
      <c r="N1873" s="6">
        <f t="shared" si="341"/>
        <v>0</v>
      </c>
      <c r="O1873" s="6">
        <f t="shared" si="342"/>
        <v>23565.375</v>
      </c>
      <c r="P1873" s="6">
        <f t="shared" si="347"/>
        <v>7782.625</v>
      </c>
      <c r="Q1873" s="11">
        <f t="shared" si="343"/>
        <v>1350000</v>
      </c>
      <c r="R1873" s="11">
        <f t="shared" si="344"/>
        <v>23565.375</v>
      </c>
      <c r="S1873" s="11">
        <f t="shared" si="346"/>
        <v>0</v>
      </c>
      <c r="T1873" s="20"/>
    </row>
    <row r="1874" spans="1:20" x14ac:dyDescent="0.25">
      <c r="A1874">
        <v>2021031908</v>
      </c>
      <c r="B1874">
        <v>6</v>
      </c>
      <c r="C1874" s="8">
        <v>0.64056000000000002</v>
      </c>
      <c r="D1874" s="6">
        <f t="shared" si="348"/>
        <v>96084</v>
      </c>
      <c r="E1874" s="60">
        <v>0.82191999999999998</v>
      </c>
      <c r="F1874" s="6">
        <f t="shared" si="345"/>
        <v>0</v>
      </c>
      <c r="G1874" s="7">
        <v>0.23044999999999999</v>
      </c>
      <c r="H1874" s="6">
        <f t="shared" si="349"/>
        <v>2880.625</v>
      </c>
      <c r="I1874" s="7">
        <v>6.2300000000000003E-3</v>
      </c>
      <c r="J1874" s="6">
        <f t="shared" si="350"/>
        <v>498.40000000000003</v>
      </c>
      <c r="K1874" s="20"/>
      <c r="L1874" s="6">
        <f t="shared" si="339"/>
        <v>64000</v>
      </c>
      <c r="M1874" s="6">
        <f t="shared" si="340"/>
        <v>2880.625</v>
      </c>
      <c r="N1874" s="6">
        <f t="shared" si="341"/>
        <v>498.40000000000003</v>
      </c>
      <c r="O1874" s="6">
        <f t="shared" si="342"/>
        <v>28704.974999999999</v>
      </c>
      <c r="P1874" s="6">
        <f t="shared" si="347"/>
        <v>5139.5999999999985</v>
      </c>
      <c r="Q1874" s="11">
        <f t="shared" si="343"/>
        <v>1346761.2749999999</v>
      </c>
      <c r="R1874" s="11">
        <f t="shared" si="344"/>
        <v>28704.974999999999</v>
      </c>
      <c r="S1874" s="11">
        <f t="shared" si="346"/>
        <v>0</v>
      </c>
      <c r="T1874" s="20"/>
    </row>
    <row r="1875" spans="1:20" x14ac:dyDescent="0.25">
      <c r="A1875">
        <v>2021031909</v>
      </c>
      <c r="B1875">
        <v>6</v>
      </c>
      <c r="C1875" s="8">
        <v>0.65381999999999996</v>
      </c>
      <c r="D1875" s="6">
        <f t="shared" si="348"/>
        <v>98073</v>
      </c>
      <c r="E1875" s="60">
        <v>0.81755</v>
      </c>
      <c r="F1875" s="6">
        <f t="shared" si="345"/>
        <v>0</v>
      </c>
      <c r="G1875" s="7">
        <v>0.25011</v>
      </c>
      <c r="H1875" s="6">
        <f t="shared" si="349"/>
        <v>3126.375</v>
      </c>
      <c r="I1875" s="7">
        <v>0.16844999999999999</v>
      </c>
      <c r="J1875" s="6">
        <f t="shared" si="350"/>
        <v>13476</v>
      </c>
      <c r="K1875" s="20"/>
      <c r="L1875" s="6">
        <f t="shared" si="339"/>
        <v>64000</v>
      </c>
      <c r="M1875" s="6">
        <f t="shared" si="340"/>
        <v>3126.375</v>
      </c>
      <c r="N1875" s="6">
        <f t="shared" si="341"/>
        <v>13476</v>
      </c>
      <c r="O1875" s="6">
        <f t="shared" si="342"/>
        <v>17470.625</v>
      </c>
      <c r="P1875" s="6">
        <f t="shared" si="347"/>
        <v>-11234.349999999999</v>
      </c>
      <c r="Q1875" s="11">
        <f t="shared" si="343"/>
        <v>1350000</v>
      </c>
      <c r="R1875" s="11">
        <f t="shared" si="344"/>
        <v>17470.625</v>
      </c>
      <c r="S1875" s="11">
        <f t="shared" si="346"/>
        <v>0</v>
      </c>
      <c r="T1875" s="20"/>
    </row>
    <row r="1876" spans="1:20" x14ac:dyDescent="0.25">
      <c r="A1876">
        <v>2021031910</v>
      </c>
      <c r="B1876">
        <v>6</v>
      </c>
      <c r="C1876" s="8">
        <v>0.65017999999999998</v>
      </c>
      <c r="D1876" s="6">
        <f t="shared" si="348"/>
        <v>97527</v>
      </c>
      <c r="E1876" s="60">
        <v>0.82870999999999995</v>
      </c>
      <c r="F1876" s="6">
        <f t="shared" si="345"/>
        <v>0</v>
      </c>
      <c r="G1876" s="7">
        <v>0.22478000000000001</v>
      </c>
      <c r="H1876" s="6">
        <f t="shared" si="349"/>
        <v>2809.75</v>
      </c>
      <c r="I1876" s="7">
        <v>0.41719000000000001</v>
      </c>
      <c r="J1876" s="6">
        <f t="shared" si="350"/>
        <v>33375.199999999997</v>
      </c>
      <c r="K1876" s="20"/>
      <c r="L1876" s="6">
        <f t="shared" ref="L1876:L1939" si="351">IF(D1876-F1876&gt;C$17,C$17,D1876-F1876)</f>
        <v>64000</v>
      </c>
      <c r="M1876" s="6">
        <f t="shared" ref="M1876:M1939" si="352">IF(D1876-F1876-L1876&gt;H1876,H1876,D1876-F1876-L1876)</f>
        <v>2809.75</v>
      </c>
      <c r="N1876" s="6">
        <f t="shared" ref="N1876:N1939" si="353">IF(D1876-F1876-L1876-M1876&gt;J1876,J1876,D1876-F1876-L1876-M1876)</f>
        <v>30717.25</v>
      </c>
      <c r="O1876" s="6">
        <f t="shared" ref="O1876:O1939" si="354">D1876-F1876-L1876-M1876-N1876</f>
        <v>0</v>
      </c>
      <c r="P1876" s="6">
        <f t="shared" si="347"/>
        <v>-17470.625</v>
      </c>
      <c r="Q1876" s="11">
        <f t="shared" ref="Q1876:Q1939" si="355">IF(AA$25*P$17-AA$24+Q1875-O1876&gt;Q$19,Q$19,IF(AA$25*P$17-AA$24+Q1875-O1876&lt;0,0,AA$25*P$17-AA$24+Q1875-O1876))</f>
        <v>1350000</v>
      </c>
      <c r="R1876" s="11">
        <f t="shared" ref="R1876:R1939" si="356">IF(Q1875-Q1876+P$17-AA$24&lt;O1876,Q1875-Q1876+P$17-AA$24,O1876)</f>
        <v>0</v>
      </c>
      <c r="S1876" s="11">
        <f t="shared" si="346"/>
        <v>0</v>
      </c>
      <c r="T1876" s="20"/>
    </row>
    <row r="1877" spans="1:20" x14ac:dyDescent="0.25">
      <c r="A1877">
        <v>2021031911</v>
      </c>
      <c r="B1877">
        <v>6</v>
      </c>
      <c r="C1877" s="8">
        <v>0.63824999999999998</v>
      </c>
      <c r="D1877" s="6">
        <f t="shared" si="348"/>
        <v>95737.5</v>
      </c>
      <c r="E1877" s="60">
        <v>0.81613999999999998</v>
      </c>
      <c r="F1877" s="6">
        <f t="shared" ref="F1877:F1940" si="357">F$18*E1877</f>
        <v>0</v>
      </c>
      <c r="G1877" s="7">
        <v>0.20679</v>
      </c>
      <c r="H1877" s="6">
        <f t="shared" si="349"/>
        <v>2584.875</v>
      </c>
      <c r="I1877" s="7">
        <v>0.47156999999999999</v>
      </c>
      <c r="J1877" s="6">
        <f t="shared" si="350"/>
        <v>37725.599999999999</v>
      </c>
      <c r="K1877" s="20"/>
      <c r="L1877" s="6">
        <f t="shared" si="351"/>
        <v>64000</v>
      </c>
      <c r="M1877" s="6">
        <f t="shared" si="352"/>
        <v>2584.875</v>
      </c>
      <c r="N1877" s="6">
        <f t="shared" si="353"/>
        <v>29152.625</v>
      </c>
      <c r="O1877" s="6">
        <f t="shared" si="354"/>
        <v>0</v>
      </c>
      <c r="P1877" s="6">
        <f t="shared" si="347"/>
        <v>0</v>
      </c>
      <c r="Q1877" s="11">
        <f t="shared" si="355"/>
        <v>1350000</v>
      </c>
      <c r="R1877" s="11">
        <f t="shared" si="356"/>
        <v>0</v>
      </c>
      <c r="S1877" s="11">
        <f t="shared" ref="S1877:S1940" si="358">O1877-R1877</f>
        <v>0</v>
      </c>
      <c r="T1877" s="20"/>
    </row>
    <row r="1878" spans="1:20" x14ac:dyDescent="0.25">
      <c r="A1878">
        <v>2021031912</v>
      </c>
      <c r="B1878">
        <v>6</v>
      </c>
      <c r="C1878" s="8">
        <v>0.62656000000000001</v>
      </c>
      <c r="D1878" s="6">
        <f t="shared" si="348"/>
        <v>93984</v>
      </c>
      <c r="E1878" s="60">
        <v>0.74524999999999997</v>
      </c>
      <c r="F1878" s="6">
        <f t="shared" si="357"/>
        <v>0</v>
      </c>
      <c r="G1878" s="7">
        <v>0.18410000000000001</v>
      </c>
      <c r="H1878" s="6">
        <f t="shared" si="349"/>
        <v>2301.25</v>
      </c>
      <c r="I1878" s="7">
        <v>0.52724000000000004</v>
      </c>
      <c r="J1878" s="6">
        <f t="shared" si="350"/>
        <v>42179.200000000004</v>
      </c>
      <c r="K1878" s="20"/>
      <c r="L1878" s="6">
        <f t="shared" si="351"/>
        <v>64000</v>
      </c>
      <c r="M1878" s="6">
        <f t="shared" si="352"/>
        <v>2301.25</v>
      </c>
      <c r="N1878" s="6">
        <f t="shared" si="353"/>
        <v>27682.75</v>
      </c>
      <c r="O1878" s="6">
        <f t="shared" si="354"/>
        <v>0</v>
      </c>
      <c r="P1878" s="6">
        <f t="shared" ref="P1878:P1941" si="359">O1878-O1877</f>
        <v>0</v>
      </c>
      <c r="Q1878" s="11">
        <f t="shared" si="355"/>
        <v>1350000</v>
      </c>
      <c r="R1878" s="11">
        <f t="shared" si="356"/>
        <v>0</v>
      </c>
      <c r="S1878" s="11">
        <f t="shared" si="358"/>
        <v>0</v>
      </c>
      <c r="T1878" s="20"/>
    </row>
    <row r="1879" spans="1:20" x14ac:dyDescent="0.25">
      <c r="A1879">
        <v>2021031913</v>
      </c>
      <c r="B1879">
        <v>6</v>
      </c>
      <c r="C1879" s="8">
        <v>0.61079000000000006</v>
      </c>
      <c r="D1879" s="6">
        <f t="shared" si="348"/>
        <v>91618.500000000015</v>
      </c>
      <c r="E1879" s="60">
        <v>0.70486000000000004</v>
      </c>
      <c r="F1879" s="6">
        <f t="shared" si="357"/>
        <v>0</v>
      </c>
      <c r="G1879" s="7">
        <v>0.14574000000000001</v>
      </c>
      <c r="H1879" s="6">
        <f t="shared" si="349"/>
        <v>1821.75</v>
      </c>
      <c r="I1879" s="7">
        <v>0.55105000000000004</v>
      </c>
      <c r="J1879" s="6">
        <f t="shared" si="350"/>
        <v>44084</v>
      </c>
      <c r="K1879" s="20"/>
      <c r="L1879" s="6">
        <f t="shared" si="351"/>
        <v>64000</v>
      </c>
      <c r="M1879" s="6">
        <f t="shared" si="352"/>
        <v>1821.75</v>
      </c>
      <c r="N1879" s="6">
        <f t="shared" si="353"/>
        <v>25796.750000000015</v>
      </c>
      <c r="O1879" s="6">
        <f t="shared" si="354"/>
        <v>0</v>
      </c>
      <c r="P1879" s="6">
        <f t="shared" si="359"/>
        <v>0</v>
      </c>
      <c r="Q1879" s="11">
        <f t="shared" si="355"/>
        <v>1350000</v>
      </c>
      <c r="R1879" s="11">
        <f t="shared" si="356"/>
        <v>0</v>
      </c>
      <c r="S1879" s="11">
        <f t="shared" si="358"/>
        <v>0</v>
      </c>
      <c r="T1879" s="20"/>
    </row>
    <row r="1880" spans="1:20" x14ac:dyDescent="0.25">
      <c r="A1880">
        <v>2021031914</v>
      </c>
      <c r="B1880">
        <v>6</v>
      </c>
      <c r="C1880" s="8">
        <v>0.59692999999999996</v>
      </c>
      <c r="D1880" s="6">
        <f t="shared" si="348"/>
        <v>89539.5</v>
      </c>
      <c r="E1880" s="60">
        <v>0.65636000000000005</v>
      </c>
      <c r="F1880" s="6">
        <f t="shared" si="357"/>
        <v>0</v>
      </c>
      <c r="G1880" s="7">
        <v>0.10178</v>
      </c>
      <c r="H1880" s="6">
        <f t="shared" si="349"/>
        <v>1272.25</v>
      </c>
      <c r="I1880" s="7">
        <v>0.54390000000000005</v>
      </c>
      <c r="J1880" s="6">
        <f t="shared" si="350"/>
        <v>43512.000000000007</v>
      </c>
      <c r="K1880" s="20"/>
      <c r="L1880" s="6">
        <f t="shared" si="351"/>
        <v>64000</v>
      </c>
      <c r="M1880" s="6">
        <f t="shared" si="352"/>
        <v>1272.25</v>
      </c>
      <c r="N1880" s="6">
        <f t="shared" si="353"/>
        <v>24267.25</v>
      </c>
      <c r="O1880" s="6">
        <f t="shared" si="354"/>
        <v>0</v>
      </c>
      <c r="P1880" s="6">
        <f t="shared" si="359"/>
        <v>0</v>
      </c>
      <c r="Q1880" s="11">
        <f t="shared" si="355"/>
        <v>1350000</v>
      </c>
      <c r="R1880" s="11">
        <f t="shared" si="356"/>
        <v>0</v>
      </c>
      <c r="S1880" s="11">
        <f t="shared" si="358"/>
        <v>0</v>
      </c>
      <c r="T1880" s="20"/>
    </row>
    <row r="1881" spans="1:20" x14ac:dyDescent="0.25">
      <c r="A1881">
        <v>2021031915</v>
      </c>
      <c r="B1881">
        <v>6</v>
      </c>
      <c r="C1881" s="8">
        <v>0.57967000000000002</v>
      </c>
      <c r="D1881" s="6">
        <f t="shared" si="348"/>
        <v>86950.5</v>
      </c>
      <c r="E1881" s="60">
        <v>0.62809999999999999</v>
      </c>
      <c r="F1881" s="6">
        <f t="shared" si="357"/>
        <v>0</v>
      </c>
      <c r="G1881" s="7">
        <v>8.7859999999999994E-2</v>
      </c>
      <c r="H1881" s="6">
        <f t="shared" si="349"/>
        <v>1098.25</v>
      </c>
      <c r="I1881" s="7">
        <v>0.54966999999999999</v>
      </c>
      <c r="J1881" s="6">
        <f t="shared" si="350"/>
        <v>43973.599999999999</v>
      </c>
      <c r="K1881" s="20"/>
      <c r="L1881" s="6">
        <f t="shared" si="351"/>
        <v>64000</v>
      </c>
      <c r="M1881" s="6">
        <f t="shared" si="352"/>
        <v>1098.25</v>
      </c>
      <c r="N1881" s="6">
        <f t="shared" si="353"/>
        <v>21852.25</v>
      </c>
      <c r="O1881" s="6">
        <f t="shared" si="354"/>
        <v>0</v>
      </c>
      <c r="P1881" s="6">
        <f t="shared" si="359"/>
        <v>0</v>
      </c>
      <c r="Q1881" s="11">
        <f t="shared" si="355"/>
        <v>1350000</v>
      </c>
      <c r="R1881" s="11">
        <f t="shared" si="356"/>
        <v>0</v>
      </c>
      <c r="S1881" s="11">
        <f t="shared" si="358"/>
        <v>0</v>
      </c>
      <c r="T1881" s="20"/>
    </row>
    <row r="1882" spans="1:20" x14ac:dyDescent="0.25">
      <c r="A1882">
        <v>2021031916</v>
      </c>
      <c r="B1882">
        <v>6</v>
      </c>
      <c r="C1882" s="8">
        <v>0.56489999999999996</v>
      </c>
      <c r="D1882" s="6">
        <f t="shared" si="348"/>
        <v>84735</v>
      </c>
      <c r="E1882" s="60">
        <v>0.57962999999999998</v>
      </c>
      <c r="F1882" s="6">
        <f t="shared" si="357"/>
        <v>0</v>
      </c>
      <c r="G1882" s="7">
        <v>0.10123</v>
      </c>
      <c r="H1882" s="6">
        <f t="shared" si="349"/>
        <v>1265.375</v>
      </c>
      <c r="I1882" s="7">
        <v>0.51566000000000001</v>
      </c>
      <c r="J1882" s="6">
        <f t="shared" si="350"/>
        <v>41252.800000000003</v>
      </c>
      <c r="K1882" s="20"/>
      <c r="L1882" s="6">
        <f t="shared" si="351"/>
        <v>64000</v>
      </c>
      <c r="M1882" s="6">
        <f t="shared" si="352"/>
        <v>1265.375</v>
      </c>
      <c r="N1882" s="6">
        <f t="shared" si="353"/>
        <v>19469.625</v>
      </c>
      <c r="O1882" s="6">
        <f t="shared" si="354"/>
        <v>0</v>
      </c>
      <c r="P1882" s="6">
        <f t="shared" si="359"/>
        <v>0</v>
      </c>
      <c r="Q1882" s="11">
        <f t="shared" si="355"/>
        <v>1350000</v>
      </c>
      <c r="R1882" s="11">
        <f t="shared" si="356"/>
        <v>0</v>
      </c>
      <c r="S1882" s="11">
        <f t="shared" si="358"/>
        <v>0</v>
      </c>
      <c r="T1882" s="20"/>
    </row>
    <row r="1883" spans="1:20" x14ac:dyDescent="0.25">
      <c r="A1883">
        <v>2021031917</v>
      </c>
      <c r="B1883">
        <v>6</v>
      </c>
      <c r="C1883" s="8">
        <v>0.55684999999999996</v>
      </c>
      <c r="D1883" s="6">
        <f t="shared" si="348"/>
        <v>83527.5</v>
      </c>
      <c r="E1883" s="60">
        <v>0.54923</v>
      </c>
      <c r="F1883" s="6">
        <f t="shared" si="357"/>
        <v>0</v>
      </c>
      <c r="G1883" s="7">
        <v>0.10634</v>
      </c>
      <c r="H1883" s="6">
        <f t="shared" si="349"/>
        <v>1329.25</v>
      </c>
      <c r="I1883" s="7">
        <v>0.46647</v>
      </c>
      <c r="J1883" s="6">
        <f t="shared" si="350"/>
        <v>37317.599999999999</v>
      </c>
      <c r="K1883" s="20"/>
      <c r="L1883" s="6">
        <f t="shared" si="351"/>
        <v>64000</v>
      </c>
      <c r="M1883" s="6">
        <f t="shared" si="352"/>
        <v>1329.25</v>
      </c>
      <c r="N1883" s="6">
        <f t="shared" si="353"/>
        <v>18198.25</v>
      </c>
      <c r="O1883" s="6">
        <f t="shared" si="354"/>
        <v>0</v>
      </c>
      <c r="P1883" s="6">
        <f t="shared" si="359"/>
        <v>0</v>
      </c>
      <c r="Q1883" s="11">
        <f t="shared" si="355"/>
        <v>1350000</v>
      </c>
      <c r="R1883" s="11">
        <f t="shared" si="356"/>
        <v>0</v>
      </c>
      <c r="S1883" s="11">
        <f t="shared" si="358"/>
        <v>0</v>
      </c>
      <c r="T1883" s="20"/>
    </row>
    <row r="1884" spans="1:20" x14ac:dyDescent="0.25">
      <c r="A1884">
        <v>2021031918</v>
      </c>
      <c r="B1884">
        <v>6</v>
      </c>
      <c r="C1884" s="8">
        <v>0.55906999999999996</v>
      </c>
      <c r="D1884" s="6">
        <f t="shared" si="348"/>
        <v>83860.5</v>
      </c>
      <c r="E1884" s="60">
        <v>0.50190999999999997</v>
      </c>
      <c r="F1884" s="6">
        <f t="shared" si="357"/>
        <v>0</v>
      </c>
      <c r="G1884" s="7">
        <v>0.13161</v>
      </c>
      <c r="H1884" s="6">
        <f t="shared" si="349"/>
        <v>1645.125</v>
      </c>
      <c r="I1884" s="7">
        <v>0.20910000000000001</v>
      </c>
      <c r="J1884" s="6">
        <f t="shared" si="350"/>
        <v>16728</v>
      </c>
      <c r="K1884" s="20"/>
      <c r="L1884" s="6">
        <f t="shared" si="351"/>
        <v>64000</v>
      </c>
      <c r="M1884" s="6">
        <f t="shared" si="352"/>
        <v>1645.125</v>
      </c>
      <c r="N1884" s="6">
        <f t="shared" si="353"/>
        <v>16728</v>
      </c>
      <c r="O1884" s="6">
        <f t="shared" si="354"/>
        <v>1487.375</v>
      </c>
      <c r="P1884" s="6">
        <f t="shared" si="359"/>
        <v>1487.375</v>
      </c>
      <c r="Q1884" s="11">
        <f t="shared" si="355"/>
        <v>1350000</v>
      </c>
      <c r="R1884" s="11">
        <f t="shared" si="356"/>
        <v>1487.375</v>
      </c>
      <c r="S1884" s="11">
        <f t="shared" si="358"/>
        <v>0</v>
      </c>
      <c r="T1884" s="20"/>
    </row>
    <row r="1885" spans="1:20" x14ac:dyDescent="0.25">
      <c r="A1885">
        <v>2021031919</v>
      </c>
      <c r="B1885">
        <v>6</v>
      </c>
      <c r="C1885" s="8">
        <v>0.57045999999999997</v>
      </c>
      <c r="D1885" s="6">
        <f t="shared" si="348"/>
        <v>85569</v>
      </c>
      <c r="E1885" s="60">
        <v>0.50148000000000004</v>
      </c>
      <c r="F1885" s="6">
        <f t="shared" si="357"/>
        <v>0</v>
      </c>
      <c r="G1885" s="7">
        <v>0.11459999999999999</v>
      </c>
      <c r="H1885" s="6">
        <f t="shared" si="349"/>
        <v>1432.5</v>
      </c>
      <c r="I1885" s="7">
        <v>2.147E-2</v>
      </c>
      <c r="J1885" s="6">
        <f t="shared" si="350"/>
        <v>1717.6</v>
      </c>
      <c r="K1885" s="20"/>
      <c r="L1885" s="6">
        <f t="shared" si="351"/>
        <v>64000</v>
      </c>
      <c r="M1885" s="6">
        <f t="shared" si="352"/>
        <v>1432.5</v>
      </c>
      <c r="N1885" s="6">
        <f t="shared" si="353"/>
        <v>1717.6</v>
      </c>
      <c r="O1885" s="6">
        <f t="shared" si="354"/>
        <v>18418.900000000001</v>
      </c>
      <c r="P1885" s="6">
        <f t="shared" si="359"/>
        <v>16931.525000000001</v>
      </c>
      <c r="Q1885" s="11">
        <f t="shared" si="355"/>
        <v>1350000</v>
      </c>
      <c r="R1885" s="11">
        <f t="shared" si="356"/>
        <v>18418.900000000001</v>
      </c>
      <c r="S1885" s="11">
        <f t="shared" si="358"/>
        <v>0</v>
      </c>
      <c r="T1885" s="20"/>
    </row>
    <row r="1886" spans="1:20" x14ac:dyDescent="0.25">
      <c r="A1886">
        <v>2021031920</v>
      </c>
      <c r="B1886">
        <v>6</v>
      </c>
      <c r="C1886" s="8">
        <v>0.59308000000000005</v>
      </c>
      <c r="D1886" s="6">
        <f t="shared" si="348"/>
        <v>88962.000000000015</v>
      </c>
      <c r="E1886" s="60">
        <v>0.45212000000000002</v>
      </c>
      <c r="F1886" s="6">
        <f t="shared" si="357"/>
        <v>0</v>
      </c>
      <c r="G1886" s="7">
        <v>9.7750000000000004E-2</v>
      </c>
      <c r="H1886" s="6">
        <f t="shared" si="349"/>
        <v>1221.875</v>
      </c>
      <c r="I1886" s="7">
        <v>0</v>
      </c>
      <c r="J1886" s="6">
        <f t="shared" si="350"/>
        <v>0</v>
      </c>
      <c r="K1886" s="20"/>
      <c r="L1886" s="6">
        <f t="shared" si="351"/>
        <v>64000</v>
      </c>
      <c r="M1886" s="6">
        <f t="shared" si="352"/>
        <v>1221.875</v>
      </c>
      <c r="N1886" s="6">
        <f t="shared" si="353"/>
        <v>0</v>
      </c>
      <c r="O1886" s="6">
        <f t="shared" si="354"/>
        <v>23740.125000000015</v>
      </c>
      <c r="P1886" s="6">
        <f t="shared" si="359"/>
        <v>5321.2250000000131</v>
      </c>
      <c r="Q1886" s="11">
        <f t="shared" si="355"/>
        <v>1350000</v>
      </c>
      <c r="R1886" s="11">
        <f t="shared" si="356"/>
        <v>23740.125000000015</v>
      </c>
      <c r="S1886" s="11">
        <f t="shared" si="358"/>
        <v>0</v>
      </c>
      <c r="T1886" s="20"/>
    </row>
    <row r="1887" spans="1:20" x14ac:dyDescent="0.25">
      <c r="A1887">
        <v>2021031921</v>
      </c>
      <c r="B1887">
        <v>6</v>
      </c>
      <c r="C1887" s="8">
        <v>0.61019999999999996</v>
      </c>
      <c r="D1887" s="6">
        <f t="shared" si="348"/>
        <v>91530</v>
      </c>
      <c r="E1887" s="60">
        <v>0.47294000000000003</v>
      </c>
      <c r="F1887" s="6">
        <f t="shared" si="357"/>
        <v>0</v>
      </c>
      <c r="G1887" s="7">
        <v>9.4390000000000002E-2</v>
      </c>
      <c r="H1887" s="6">
        <f t="shared" si="349"/>
        <v>1179.875</v>
      </c>
      <c r="I1887" s="7">
        <v>0</v>
      </c>
      <c r="J1887" s="6">
        <f t="shared" si="350"/>
        <v>0</v>
      </c>
      <c r="K1887" s="20"/>
      <c r="L1887" s="6">
        <f t="shared" si="351"/>
        <v>64000</v>
      </c>
      <c r="M1887" s="6">
        <f t="shared" si="352"/>
        <v>1179.875</v>
      </c>
      <c r="N1887" s="6">
        <f t="shared" si="353"/>
        <v>0</v>
      </c>
      <c r="O1887" s="6">
        <f t="shared" si="354"/>
        <v>26350.125</v>
      </c>
      <c r="P1887" s="6">
        <f t="shared" si="359"/>
        <v>2609.9999999999854</v>
      </c>
      <c r="Q1887" s="11">
        <f t="shared" si="355"/>
        <v>1349116.125</v>
      </c>
      <c r="R1887" s="11">
        <f t="shared" si="356"/>
        <v>26350.125</v>
      </c>
      <c r="S1887" s="11">
        <f t="shared" si="358"/>
        <v>0</v>
      </c>
      <c r="T1887" s="20"/>
    </row>
    <row r="1888" spans="1:20" x14ac:dyDescent="0.25">
      <c r="A1888">
        <v>2021031922</v>
      </c>
      <c r="B1888">
        <v>6</v>
      </c>
      <c r="C1888" s="8">
        <v>0.60467000000000004</v>
      </c>
      <c r="D1888" s="6">
        <f t="shared" si="348"/>
        <v>90700.5</v>
      </c>
      <c r="E1888" s="60">
        <v>0.47234999999999999</v>
      </c>
      <c r="F1888" s="6">
        <f t="shared" si="357"/>
        <v>0</v>
      </c>
      <c r="G1888" s="7">
        <v>7.6910000000000006E-2</v>
      </c>
      <c r="H1888" s="6">
        <f t="shared" si="349"/>
        <v>961.37500000000011</v>
      </c>
      <c r="I1888" s="7">
        <v>0</v>
      </c>
      <c r="J1888" s="6">
        <f t="shared" si="350"/>
        <v>0</v>
      </c>
      <c r="K1888" s="20"/>
      <c r="L1888" s="6">
        <f t="shared" si="351"/>
        <v>64000</v>
      </c>
      <c r="M1888" s="6">
        <f t="shared" si="352"/>
        <v>961.37500000000011</v>
      </c>
      <c r="N1888" s="6">
        <f t="shared" si="353"/>
        <v>0</v>
      </c>
      <c r="O1888" s="6">
        <f t="shared" si="354"/>
        <v>25739.125</v>
      </c>
      <c r="P1888" s="6">
        <f t="shared" si="359"/>
        <v>-611</v>
      </c>
      <c r="Q1888" s="11">
        <f t="shared" si="355"/>
        <v>1348843.25</v>
      </c>
      <c r="R1888" s="11">
        <f t="shared" si="356"/>
        <v>25739.125</v>
      </c>
      <c r="S1888" s="11">
        <f t="shared" si="358"/>
        <v>0</v>
      </c>
      <c r="T1888" s="20"/>
    </row>
    <row r="1889" spans="1:20" x14ac:dyDescent="0.25">
      <c r="A1889">
        <v>2021031923</v>
      </c>
      <c r="B1889">
        <v>6</v>
      </c>
      <c r="C1889" s="8">
        <v>0.58709</v>
      </c>
      <c r="D1889" s="6">
        <f t="shared" si="348"/>
        <v>88063.5</v>
      </c>
      <c r="E1889" s="60">
        <v>0.45676</v>
      </c>
      <c r="F1889" s="6">
        <f t="shared" si="357"/>
        <v>0</v>
      </c>
      <c r="G1889" s="7">
        <v>5.0999999999999997E-2</v>
      </c>
      <c r="H1889" s="6">
        <f t="shared" si="349"/>
        <v>637.5</v>
      </c>
      <c r="I1889" s="7">
        <v>0</v>
      </c>
      <c r="J1889" s="6">
        <f t="shared" si="350"/>
        <v>0</v>
      </c>
      <c r="K1889" s="20"/>
      <c r="L1889" s="6">
        <f t="shared" si="351"/>
        <v>64000</v>
      </c>
      <c r="M1889" s="6">
        <f t="shared" si="352"/>
        <v>637.5</v>
      </c>
      <c r="N1889" s="6">
        <f t="shared" si="353"/>
        <v>0</v>
      </c>
      <c r="O1889" s="6">
        <f t="shared" si="354"/>
        <v>23426</v>
      </c>
      <c r="P1889" s="6">
        <f t="shared" si="359"/>
        <v>-2313.125</v>
      </c>
      <c r="Q1889" s="11">
        <f t="shared" si="355"/>
        <v>1350000</v>
      </c>
      <c r="R1889" s="11">
        <f t="shared" si="356"/>
        <v>23426</v>
      </c>
      <c r="S1889" s="11">
        <f t="shared" si="358"/>
        <v>0</v>
      </c>
      <c r="T1889" s="20"/>
    </row>
    <row r="1890" spans="1:20" x14ac:dyDescent="0.25">
      <c r="A1890">
        <v>2021031924</v>
      </c>
      <c r="B1890">
        <v>6</v>
      </c>
      <c r="C1890" s="8">
        <v>0.56594</v>
      </c>
      <c r="D1890" s="6">
        <f t="shared" si="348"/>
        <v>84891</v>
      </c>
      <c r="E1890" s="60">
        <v>0.41297</v>
      </c>
      <c r="F1890" s="6">
        <f t="shared" si="357"/>
        <v>0</v>
      </c>
      <c r="G1890" s="7">
        <v>4.2779999999999999E-2</v>
      </c>
      <c r="H1890" s="6">
        <f t="shared" si="349"/>
        <v>534.75</v>
      </c>
      <c r="I1890" s="7">
        <v>0</v>
      </c>
      <c r="J1890" s="6">
        <f t="shared" si="350"/>
        <v>0</v>
      </c>
      <c r="K1890" s="20"/>
      <c r="L1890" s="6">
        <f t="shared" si="351"/>
        <v>64000</v>
      </c>
      <c r="M1890" s="6">
        <f t="shared" si="352"/>
        <v>534.75</v>
      </c>
      <c r="N1890" s="6">
        <f t="shared" si="353"/>
        <v>0</v>
      </c>
      <c r="O1890" s="6">
        <f t="shared" si="354"/>
        <v>20356.25</v>
      </c>
      <c r="P1890" s="6">
        <f t="shared" si="359"/>
        <v>-3069.75</v>
      </c>
      <c r="Q1890" s="11">
        <f t="shared" si="355"/>
        <v>1350000</v>
      </c>
      <c r="R1890" s="11">
        <f t="shared" si="356"/>
        <v>20356.25</v>
      </c>
      <c r="S1890" s="11">
        <f t="shared" si="358"/>
        <v>0</v>
      </c>
      <c r="T1890" s="20"/>
    </row>
    <row r="1891" spans="1:20" x14ac:dyDescent="0.25">
      <c r="A1891">
        <v>2021032001</v>
      </c>
      <c r="B1891">
        <v>7</v>
      </c>
      <c r="C1891" s="8">
        <v>0.54871000000000003</v>
      </c>
      <c r="D1891" s="6">
        <f t="shared" si="348"/>
        <v>82306.5</v>
      </c>
      <c r="E1891" s="60">
        <v>0.35514000000000001</v>
      </c>
      <c r="F1891" s="6">
        <f t="shared" si="357"/>
        <v>0</v>
      </c>
      <c r="G1891" s="7">
        <v>3.4880000000000001E-2</v>
      </c>
      <c r="H1891" s="6">
        <f t="shared" si="349"/>
        <v>436</v>
      </c>
      <c r="I1891" s="7">
        <v>0</v>
      </c>
      <c r="J1891" s="6">
        <f t="shared" si="350"/>
        <v>0</v>
      </c>
      <c r="K1891" s="20"/>
      <c r="L1891" s="6">
        <f t="shared" si="351"/>
        <v>64000</v>
      </c>
      <c r="M1891" s="6">
        <f t="shared" si="352"/>
        <v>436</v>
      </c>
      <c r="N1891" s="6">
        <f t="shared" si="353"/>
        <v>0</v>
      </c>
      <c r="O1891" s="6">
        <f t="shared" si="354"/>
        <v>17870.5</v>
      </c>
      <c r="P1891" s="6">
        <f t="shared" si="359"/>
        <v>-2485.75</v>
      </c>
      <c r="Q1891" s="11">
        <f t="shared" si="355"/>
        <v>1350000</v>
      </c>
      <c r="R1891" s="11">
        <f t="shared" si="356"/>
        <v>17870.5</v>
      </c>
      <c r="S1891" s="11">
        <f t="shared" si="358"/>
        <v>0</v>
      </c>
      <c r="T1891" s="20"/>
    </row>
    <row r="1892" spans="1:20" x14ac:dyDescent="0.25">
      <c r="A1892">
        <v>2021032002</v>
      </c>
      <c r="B1892">
        <v>7</v>
      </c>
      <c r="C1892" s="8">
        <v>0.53956000000000004</v>
      </c>
      <c r="D1892" s="6">
        <f t="shared" si="348"/>
        <v>80934</v>
      </c>
      <c r="E1892" s="60">
        <v>0.30792999999999998</v>
      </c>
      <c r="F1892" s="6">
        <f t="shared" si="357"/>
        <v>0</v>
      </c>
      <c r="G1892" s="7">
        <v>3.0839999999999999E-2</v>
      </c>
      <c r="H1892" s="6">
        <f t="shared" si="349"/>
        <v>385.5</v>
      </c>
      <c r="I1892" s="7">
        <v>0</v>
      </c>
      <c r="J1892" s="6">
        <f t="shared" si="350"/>
        <v>0</v>
      </c>
      <c r="K1892" s="20"/>
      <c r="L1892" s="6">
        <f t="shared" si="351"/>
        <v>64000</v>
      </c>
      <c r="M1892" s="6">
        <f t="shared" si="352"/>
        <v>385.5</v>
      </c>
      <c r="N1892" s="6">
        <f t="shared" si="353"/>
        <v>0</v>
      </c>
      <c r="O1892" s="6">
        <f t="shared" si="354"/>
        <v>16548.5</v>
      </c>
      <c r="P1892" s="6">
        <f t="shared" si="359"/>
        <v>-1322</v>
      </c>
      <c r="Q1892" s="11">
        <f t="shared" si="355"/>
        <v>1350000</v>
      </c>
      <c r="R1892" s="11">
        <f t="shared" si="356"/>
        <v>16548.5</v>
      </c>
      <c r="S1892" s="11">
        <f t="shared" si="358"/>
        <v>0</v>
      </c>
      <c r="T1892" s="20"/>
    </row>
    <row r="1893" spans="1:20" x14ac:dyDescent="0.25">
      <c r="A1893">
        <v>2021032003</v>
      </c>
      <c r="B1893">
        <v>7</v>
      </c>
      <c r="C1893" s="8">
        <v>0.53729000000000005</v>
      </c>
      <c r="D1893" s="6">
        <f t="shared" si="348"/>
        <v>80593.5</v>
      </c>
      <c r="E1893" s="60">
        <v>0.30478</v>
      </c>
      <c r="F1893" s="6">
        <f t="shared" si="357"/>
        <v>0</v>
      </c>
      <c r="G1893" s="7">
        <v>2.8289999999999999E-2</v>
      </c>
      <c r="H1893" s="6">
        <f t="shared" si="349"/>
        <v>353.625</v>
      </c>
      <c r="I1893" s="7">
        <v>0</v>
      </c>
      <c r="J1893" s="6">
        <f t="shared" si="350"/>
        <v>0</v>
      </c>
      <c r="K1893" s="20"/>
      <c r="L1893" s="6">
        <f t="shared" si="351"/>
        <v>64000</v>
      </c>
      <c r="M1893" s="6">
        <f t="shared" si="352"/>
        <v>353.625</v>
      </c>
      <c r="N1893" s="6">
        <f t="shared" si="353"/>
        <v>0</v>
      </c>
      <c r="O1893" s="6">
        <f t="shared" si="354"/>
        <v>16239.875</v>
      </c>
      <c r="P1893" s="6">
        <f t="shared" si="359"/>
        <v>-308.625</v>
      </c>
      <c r="Q1893" s="11">
        <f t="shared" si="355"/>
        <v>1350000</v>
      </c>
      <c r="R1893" s="11">
        <f t="shared" si="356"/>
        <v>16239.875</v>
      </c>
      <c r="S1893" s="11">
        <f t="shared" si="358"/>
        <v>0</v>
      </c>
      <c r="T1893" s="20"/>
    </row>
    <row r="1894" spans="1:20" x14ac:dyDescent="0.25">
      <c r="A1894">
        <v>2021032004</v>
      </c>
      <c r="B1894">
        <v>7</v>
      </c>
      <c r="C1894" s="8">
        <v>0.53961000000000003</v>
      </c>
      <c r="D1894" s="6">
        <f t="shared" si="348"/>
        <v>80941.5</v>
      </c>
      <c r="E1894" s="60">
        <v>0.34005999999999997</v>
      </c>
      <c r="F1894" s="6">
        <f t="shared" si="357"/>
        <v>0</v>
      </c>
      <c r="G1894" s="7">
        <v>2.018E-2</v>
      </c>
      <c r="H1894" s="6">
        <f t="shared" si="349"/>
        <v>252.25</v>
      </c>
      <c r="I1894" s="7">
        <v>0</v>
      </c>
      <c r="J1894" s="6">
        <f t="shared" si="350"/>
        <v>0</v>
      </c>
      <c r="K1894" s="20"/>
      <c r="L1894" s="6">
        <f t="shared" si="351"/>
        <v>64000</v>
      </c>
      <c r="M1894" s="6">
        <f t="shared" si="352"/>
        <v>252.25</v>
      </c>
      <c r="N1894" s="6">
        <f t="shared" si="353"/>
        <v>0</v>
      </c>
      <c r="O1894" s="6">
        <f t="shared" si="354"/>
        <v>16689.25</v>
      </c>
      <c r="P1894" s="6">
        <f t="shared" si="359"/>
        <v>449.375</v>
      </c>
      <c r="Q1894" s="11">
        <f t="shared" si="355"/>
        <v>1350000</v>
      </c>
      <c r="R1894" s="11">
        <f t="shared" si="356"/>
        <v>16689.25</v>
      </c>
      <c r="S1894" s="11">
        <f t="shared" si="358"/>
        <v>0</v>
      </c>
      <c r="T1894" s="20"/>
    </row>
    <row r="1895" spans="1:20" x14ac:dyDescent="0.25">
      <c r="A1895">
        <v>2021032005</v>
      </c>
      <c r="B1895">
        <v>7</v>
      </c>
      <c r="C1895" s="8">
        <v>0.54688999999999999</v>
      </c>
      <c r="D1895" s="6">
        <f t="shared" si="348"/>
        <v>82033.5</v>
      </c>
      <c r="E1895" s="60">
        <v>0.39787</v>
      </c>
      <c r="F1895" s="6">
        <f t="shared" si="357"/>
        <v>0</v>
      </c>
      <c r="G1895" s="7">
        <v>1.9630000000000002E-2</v>
      </c>
      <c r="H1895" s="6">
        <f t="shared" si="349"/>
        <v>245.37500000000003</v>
      </c>
      <c r="I1895" s="7">
        <v>0</v>
      </c>
      <c r="J1895" s="6">
        <f t="shared" si="350"/>
        <v>0</v>
      </c>
      <c r="K1895" s="20"/>
      <c r="L1895" s="6">
        <f t="shared" si="351"/>
        <v>64000</v>
      </c>
      <c r="M1895" s="6">
        <f t="shared" si="352"/>
        <v>245.37500000000003</v>
      </c>
      <c r="N1895" s="6">
        <f t="shared" si="353"/>
        <v>0</v>
      </c>
      <c r="O1895" s="6">
        <f t="shared" si="354"/>
        <v>17788.125</v>
      </c>
      <c r="P1895" s="6">
        <f t="shared" si="359"/>
        <v>1098.875</v>
      </c>
      <c r="Q1895" s="11">
        <f t="shared" si="355"/>
        <v>1350000</v>
      </c>
      <c r="R1895" s="11">
        <f t="shared" si="356"/>
        <v>17788.125</v>
      </c>
      <c r="S1895" s="11">
        <f t="shared" si="358"/>
        <v>0</v>
      </c>
      <c r="T1895" s="20"/>
    </row>
    <row r="1896" spans="1:20" x14ac:dyDescent="0.25">
      <c r="A1896">
        <v>2021032006</v>
      </c>
      <c r="B1896">
        <v>7</v>
      </c>
      <c r="C1896" s="8">
        <v>0.56189999999999996</v>
      </c>
      <c r="D1896" s="6">
        <f t="shared" si="348"/>
        <v>84285</v>
      </c>
      <c r="E1896" s="60">
        <v>0.44438</v>
      </c>
      <c r="F1896" s="6">
        <f t="shared" si="357"/>
        <v>0</v>
      </c>
      <c r="G1896" s="7">
        <v>3.083E-2</v>
      </c>
      <c r="H1896" s="6">
        <f t="shared" si="349"/>
        <v>385.375</v>
      </c>
      <c r="I1896" s="7">
        <v>0</v>
      </c>
      <c r="J1896" s="6">
        <f t="shared" si="350"/>
        <v>0</v>
      </c>
      <c r="K1896" s="20"/>
      <c r="L1896" s="6">
        <f t="shared" si="351"/>
        <v>64000</v>
      </c>
      <c r="M1896" s="6">
        <f t="shared" si="352"/>
        <v>385.375</v>
      </c>
      <c r="N1896" s="6">
        <f t="shared" si="353"/>
        <v>0</v>
      </c>
      <c r="O1896" s="6">
        <f t="shared" si="354"/>
        <v>19899.625</v>
      </c>
      <c r="P1896" s="6">
        <f t="shared" si="359"/>
        <v>2111.5</v>
      </c>
      <c r="Q1896" s="11">
        <f t="shared" si="355"/>
        <v>1350000</v>
      </c>
      <c r="R1896" s="11">
        <f t="shared" si="356"/>
        <v>19899.625</v>
      </c>
      <c r="S1896" s="11">
        <f t="shared" si="358"/>
        <v>0</v>
      </c>
      <c r="T1896" s="20"/>
    </row>
    <row r="1897" spans="1:20" x14ac:dyDescent="0.25">
      <c r="A1897">
        <v>2021032007</v>
      </c>
      <c r="B1897">
        <v>7</v>
      </c>
      <c r="C1897" s="8">
        <v>0.58618999999999999</v>
      </c>
      <c r="D1897" s="6">
        <f t="shared" si="348"/>
        <v>87928.5</v>
      </c>
      <c r="E1897" s="60">
        <v>0.42048000000000002</v>
      </c>
      <c r="F1897" s="6">
        <f t="shared" si="357"/>
        <v>0</v>
      </c>
      <c r="G1897" s="7">
        <v>3.1E-2</v>
      </c>
      <c r="H1897" s="6">
        <f t="shared" si="349"/>
        <v>387.5</v>
      </c>
      <c r="I1897" s="7">
        <v>0</v>
      </c>
      <c r="J1897" s="6">
        <f t="shared" si="350"/>
        <v>0</v>
      </c>
      <c r="K1897" s="20"/>
      <c r="L1897" s="6">
        <f t="shared" si="351"/>
        <v>64000</v>
      </c>
      <c r="M1897" s="6">
        <f t="shared" si="352"/>
        <v>387.5</v>
      </c>
      <c r="N1897" s="6">
        <f t="shared" si="353"/>
        <v>0</v>
      </c>
      <c r="O1897" s="6">
        <f t="shared" si="354"/>
        <v>23541</v>
      </c>
      <c r="P1897" s="6">
        <f t="shared" si="359"/>
        <v>3641.375</v>
      </c>
      <c r="Q1897" s="11">
        <f t="shared" si="355"/>
        <v>1350000</v>
      </c>
      <c r="R1897" s="11">
        <f t="shared" si="356"/>
        <v>23541</v>
      </c>
      <c r="S1897" s="11">
        <f t="shared" si="358"/>
        <v>0</v>
      </c>
      <c r="T1897" s="20"/>
    </row>
    <row r="1898" spans="1:20" x14ac:dyDescent="0.25">
      <c r="A1898">
        <v>2021032008</v>
      </c>
      <c r="B1898">
        <v>7</v>
      </c>
      <c r="C1898" s="8">
        <v>0.60850000000000004</v>
      </c>
      <c r="D1898" s="6">
        <f t="shared" si="348"/>
        <v>91275</v>
      </c>
      <c r="E1898" s="60">
        <v>0.43142999999999998</v>
      </c>
      <c r="F1898" s="6">
        <f t="shared" si="357"/>
        <v>0</v>
      </c>
      <c r="G1898" s="7">
        <v>5.4390000000000001E-2</v>
      </c>
      <c r="H1898" s="6">
        <f t="shared" si="349"/>
        <v>679.875</v>
      </c>
      <c r="I1898" s="7">
        <v>8.8299999999999993E-3</v>
      </c>
      <c r="J1898" s="6">
        <f t="shared" si="350"/>
        <v>706.4</v>
      </c>
      <c r="K1898" s="20"/>
      <c r="L1898" s="6">
        <f t="shared" si="351"/>
        <v>64000</v>
      </c>
      <c r="M1898" s="6">
        <f t="shared" si="352"/>
        <v>679.875</v>
      </c>
      <c r="N1898" s="6">
        <f t="shared" si="353"/>
        <v>706.4</v>
      </c>
      <c r="O1898" s="6">
        <f t="shared" si="354"/>
        <v>25888.724999999999</v>
      </c>
      <c r="P1898" s="6">
        <f t="shared" si="359"/>
        <v>2347.7249999999985</v>
      </c>
      <c r="Q1898" s="11">
        <f t="shared" si="355"/>
        <v>1349577.5249999999</v>
      </c>
      <c r="R1898" s="11">
        <f t="shared" si="356"/>
        <v>25888.724999999999</v>
      </c>
      <c r="S1898" s="11">
        <f t="shared" si="358"/>
        <v>0</v>
      </c>
      <c r="T1898" s="20"/>
    </row>
    <row r="1899" spans="1:20" x14ac:dyDescent="0.25">
      <c r="A1899">
        <v>2021032009</v>
      </c>
      <c r="B1899">
        <v>7</v>
      </c>
      <c r="C1899" s="8">
        <v>0.61051999999999995</v>
      </c>
      <c r="D1899" s="6">
        <f t="shared" si="348"/>
        <v>91578</v>
      </c>
      <c r="E1899" s="60">
        <v>0.36403999999999997</v>
      </c>
      <c r="F1899" s="6">
        <f t="shared" si="357"/>
        <v>0</v>
      </c>
      <c r="G1899" s="7">
        <v>7.0080000000000003E-2</v>
      </c>
      <c r="H1899" s="6">
        <f t="shared" si="349"/>
        <v>876</v>
      </c>
      <c r="I1899" s="7">
        <v>0.17011000000000001</v>
      </c>
      <c r="J1899" s="6">
        <f t="shared" si="350"/>
        <v>13608.800000000001</v>
      </c>
      <c r="K1899" s="20"/>
      <c r="L1899" s="6">
        <f t="shared" si="351"/>
        <v>64000</v>
      </c>
      <c r="M1899" s="6">
        <f t="shared" si="352"/>
        <v>876</v>
      </c>
      <c r="N1899" s="6">
        <f t="shared" si="353"/>
        <v>13608.800000000001</v>
      </c>
      <c r="O1899" s="6">
        <f t="shared" si="354"/>
        <v>13093.199999999999</v>
      </c>
      <c r="P1899" s="6">
        <f t="shared" si="359"/>
        <v>-12795.525</v>
      </c>
      <c r="Q1899" s="11">
        <f t="shared" si="355"/>
        <v>1350000</v>
      </c>
      <c r="R1899" s="11">
        <f t="shared" si="356"/>
        <v>13093.199999999999</v>
      </c>
      <c r="S1899" s="11">
        <f t="shared" si="358"/>
        <v>0</v>
      </c>
      <c r="T1899" s="20"/>
    </row>
    <row r="1900" spans="1:20" x14ac:dyDescent="0.25">
      <c r="A1900">
        <v>2021032010</v>
      </c>
      <c r="B1900">
        <v>7</v>
      </c>
      <c r="C1900" s="8">
        <v>0.59236</v>
      </c>
      <c r="D1900" s="6">
        <f t="shared" si="348"/>
        <v>88854</v>
      </c>
      <c r="E1900" s="60">
        <v>0.25063000000000002</v>
      </c>
      <c r="F1900" s="6">
        <f t="shared" si="357"/>
        <v>0</v>
      </c>
      <c r="G1900" s="7">
        <v>8.0100000000000005E-2</v>
      </c>
      <c r="H1900" s="6">
        <f t="shared" si="349"/>
        <v>1001.25</v>
      </c>
      <c r="I1900" s="7">
        <v>0.40178999999999998</v>
      </c>
      <c r="J1900" s="6">
        <f t="shared" si="350"/>
        <v>32143.199999999997</v>
      </c>
      <c r="K1900" s="20"/>
      <c r="L1900" s="6">
        <f t="shared" si="351"/>
        <v>64000</v>
      </c>
      <c r="M1900" s="6">
        <f t="shared" si="352"/>
        <v>1001.25</v>
      </c>
      <c r="N1900" s="6">
        <f t="shared" si="353"/>
        <v>23852.75</v>
      </c>
      <c r="O1900" s="6">
        <f t="shared" si="354"/>
        <v>0</v>
      </c>
      <c r="P1900" s="6">
        <f t="shared" si="359"/>
        <v>-13093.199999999999</v>
      </c>
      <c r="Q1900" s="11">
        <f t="shared" si="355"/>
        <v>1350000</v>
      </c>
      <c r="R1900" s="11">
        <f t="shared" si="356"/>
        <v>0</v>
      </c>
      <c r="S1900" s="11">
        <f t="shared" si="358"/>
        <v>0</v>
      </c>
      <c r="T1900" s="20"/>
    </row>
    <row r="1901" spans="1:20" x14ac:dyDescent="0.25">
      <c r="A1901">
        <v>2021032011</v>
      </c>
      <c r="B1901">
        <v>7</v>
      </c>
      <c r="C1901" s="8">
        <v>0.56930000000000003</v>
      </c>
      <c r="D1901" s="6">
        <f t="shared" si="348"/>
        <v>85395</v>
      </c>
      <c r="E1901" s="60">
        <v>0.18953</v>
      </c>
      <c r="F1901" s="6">
        <f t="shared" si="357"/>
        <v>0</v>
      </c>
      <c r="G1901" s="7">
        <v>0.1066</v>
      </c>
      <c r="H1901" s="6">
        <f t="shared" si="349"/>
        <v>1332.5</v>
      </c>
      <c r="I1901" s="7">
        <v>0.51002000000000003</v>
      </c>
      <c r="J1901" s="6">
        <f t="shared" si="350"/>
        <v>40801.600000000006</v>
      </c>
      <c r="K1901" s="20"/>
      <c r="L1901" s="6">
        <f t="shared" si="351"/>
        <v>64000</v>
      </c>
      <c r="M1901" s="6">
        <f t="shared" si="352"/>
        <v>1332.5</v>
      </c>
      <c r="N1901" s="6">
        <f t="shared" si="353"/>
        <v>20062.5</v>
      </c>
      <c r="O1901" s="6">
        <f t="shared" si="354"/>
        <v>0</v>
      </c>
      <c r="P1901" s="6">
        <f t="shared" si="359"/>
        <v>0</v>
      </c>
      <c r="Q1901" s="11">
        <f t="shared" si="355"/>
        <v>1350000</v>
      </c>
      <c r="R1901" s="11">
        <f t="shared" si="356"/>
        <v>0</v>
      </c>
      <c r="S1901" s="11">
        <f t="shared" si="358"/>
        <v>0</v>
      </c>
      <c r="T1901" s="20"/>
    </row>
    <row r="1902" spans="1:20" x14ac:dyDescent="0.25">
      <c r="A1902">
        <v>2021032012</v>
      </c>
      <c r="B1902">
        <v>7</v>
      </c>
      <c r="C1902" s="8">
        <v>0.54668000000000005</v>
      </c>
      <c r="D1902" s="6">
        <f t="shared" si="348"/>
        <v>82002.000000000015</v>
      </c>
      <c r="E1902" s="60">
        <v>0.17226</v>
      </c>
      <c r="F1902" s="6">
        <f t="shared" si="357"/>
        <v>0</v>
      </c>
      <c r="G1902" s="7">
        <v>0.13689999999999999</v>
      </c>
      <c r="H1902" s="6">
        <f t="shared" si="349"/>
        <v>1711.25</v>
      </c>
      <c r="I1902" s="7">
        <v>0.55205000000000004</v>
      </c>
      <c r="J1902" s="6">
        <f t="shared" si="350"/>
        <v>44164</v>
      </c>
      <c r="K1902" s="20"/>
      <c r="L1902" s="6">
        <f t="shared" si="351"/>
        <v>64000</v>
      </c>
      <c r="M1902" s="6">
        <f t="shared" si="352"/>
        <v>1711.25</v>
      </c>
      <c r="N1902" s="6">
        <f t="shared" si="353"/>
        <v>16290.750000000015</v>
      </c>
      <c r="O1902" s="6">
        <f t="shared" si="354"/>
        <v>0</v>
      </c>
      <c r="P1902" s="6">
        <f t="shared" si="359"/>
        <v>0</v>
      </c>
      <c r="Q1902" s="11">
        <f t="shared" si="355"/>
        <v>1350000</v>
      </c>
      <c r="R1902" s="11">
        <f t="shared" si="356"/>
        <v>0</v>
      </c>
      <c r="S1902" s="11">
        <f t="shared" si="358"/>
        <v>0</v>
      </c>
      <c r="T1902" s="20"/>
    </row>
    <row r="1903" spans="1:20" x14ac:dyDescent="0.25">
      <c r="A1903">
        <v>2021032013</v>
      </c>
      <c r="B1903">
        <v>7</v>
      </c>
      <c r="C1903" s="8">
        <v>0.52615000000000001</v>
      </c>
      <c r="D1903" s="6">
        <f t="shared" si="348"/>
        <v>78922.5</v>
      </c>
      <c r="E1903" s="60">
        <v>0.11761000000000001</v>
      </c>
      <c r="F1903" s="6">
        <f t="shared" si="357"/>
        <v>0</v>
      </c>
      <c r="G1903" s="7">
        <v>0.12408</v>
      </c>
      <c r="H1903" s="6">
        <f t="shared" si="349"/>
        <v>1551</v>
      </c>
      <c r="I1903" s="7">
        <v>0.57691999999999999</v>
      </c>
      <c r="J1903" s="6">
        <f t="shared" si="350"/>
        <v>46153.599999999999</v>
      </c>
      <c r="K1903" s="20"/>
      <c r="L1903" s="6">
        <f t="shared" si="351"/>
        <v>64000</v>
      </c>
      <c r="M1903" s="6">
        <f t="shared" si="352"/>
        <v>1551</v>
      </c>
      <c r="N1903" s="6">
        <f t="shared" si="353"/>
        <v>13371.5</v>
      </c>
      <c r="O1903" s="6">
        <f t="shared" si="354"/>
        <v>0</v>
      </c>
      <c r="P1903" s="6">
        <f t="shared" si="359"/>
        <v>0</v>
      </c>
      <c r="Q1903" s="11">
        <f t="shared" si="355"/>
        <v>1350000</v>
      </c>
      <c r="R1903" s="11">
        <f t="shared" si="356"/>
        <v>0</v>
      </c>
      <c r="S1903" s="11">
        <f t="shared" si="358"/>
        <v>0</v>
      </c>
      <c r="T1903" s="20"/>
    </row>
    <row r="1904" spans="1:20" x14ac:dyDescent="0.25">
      <c r="A1904">
        <v>2021032014</v>
      </c>
      <c r="B1904">
        <v>7</v>
      </c>
      <c r="C1904" s="8">
        <v>0.50693999999999995</v>
      </c>
      <c r="D1904" s="6">
        <f t="shared" si="348"/>
        <v>76040.999999999985</v>
      </c>
      <c r="E1904" s="60">
        <v>5.8819999999999997E-2</v>
      </c>
      <c r="F1904" s="6">
        <f t="shared" si="357"/>
        <v>0</v>
      </c>
      <c r="G1904" s="7">
        <v>0.12092</v>
      </c>
      <c r="H1904" s="6">
        <f t="shared" si="349"/>
        <v>1511.5</v>
      </c>
      <c r="I1904" s="7">
        <v>0.57759000000000005</v>
      </c>
      <c r="J1904" s="6">
        <f t="shared" si="350"/>
        <v>46207.200000000004</v>
      </c>
      <c r="K1904" s="20"/>
      <c r="L1904" s="6">
        <f t="shared" si="351"/>
        <v>64000</v>
      </c>
      <c r="M1904" s="6">
        <f t="shared" si="352"/>
        <v>1511.5</v>
      </c>
      <c r="N1904" s="6">
        <f t="shared" si="353"/>
        <v>10529.499999999985</v>
      </c>
      <c r="O1904" s="6">
        <f t="shared" si="354"/>
        <v>0</v>
      </c>
      <c r="P1904" s="6">
        <f t="shared" si="359"/>
        <v>0</v>
      </c>
      <c r="Q1904" s="11">
        <f t="shared" si="355"/>
        <v>1350000</v>
      </c>
      <c r="R1904" s="11">
        <f t="shared" si="356"/>
        <v>0</v>
      </c>
      <c r="S1904" s="11">
        <f t="shared" si="358"/>
        <v>0</v>
      </c>
      <c r="T1904" s="20"/>
    </row>
    <row r="1905" spans="1:20" x14ac:dyDescent="0.25">
      <c r="A1905">
        <v>2021032015</v>
      </c>
      <c r="B1905">
        <v>7</v>
      </c>
      <c r="C1905" s="8">
        <v>0.49119000000000002</v>
      </c>
      <c r="D1905" s="6">
        <f t="shared" si="348"/>
        <v>73678.5</v>
      </c>
      <c r="E1905" s="60">
        <v>3.5569999999999997E-2</v>
      </c>
      <c r="F1905" s="6">
        <f t="shared" si="357"/>
        <v>0</v>
      </c>
      <c r="G1905" s="7">
        <v>0.13866000000000001</v>
      </c>
      <c r="H1905" s="6">
        <f t="shared" si="349"/>
        <v>1733.25</v>
      </c>
      <c r="I1905" s="7">
        <v>0.58738000000000001</v>
      </c>
      <c r="J1905" s="6">
        <f t="shared" si="350"/>
        <v>46990.400000000001</v>
      </c>
      <c r="K1905" s="20"/>
      <c r="L1905" s="6">
        <f t="shared" si="351"/>
        <v>64000</v>
      </c>
      <c r="M1905" s="6">
        <f t="shared" si="352"/>
        <v>1733.25</v>
      </c>
      <c r="N1905" s="6">
        <f t="shared" si="353"/>
        <v>7945.25</v>
      </c>
      <c r="O1905" s="6">
        <f t="shared" si="354"/>
        <v>0</v>
      </c>
      <c r="P1905" s="6">
        <f t="shared" si="359"/>
        <v>0</v>
      </c>
      <c r="Q1905" s="11">
        <f t="shared" si="355"/>
        <v>1350000</v>
      </c>
      <c r="R1905" s="11">
        <f t="shared" si="356"/>
        <v>0</v>
      </c>
      <c r="S1905" s="11">
        <f t="shared" si="358"/>
        <v>0</v>
      </c>
      <c r="T1905" s="20"/>
    </row>
    <row r="1906" spans="1:20" x14ac:dyDescent="0.25">
      <c r="A1906">
        <v>2021032016</v>
      </c>
      <c r="B1906">
        <v>7</v>
      </c>
      <c r="C1906" s="8">
        <v>0.48254000000000002</v>
      </c>
      <c r="D1906" s="6">
        <f t="shared" si="348"/>
        <v>72381</v>
      </c>
      <c r="E1906" s="60">
        <v>3.227E-2</v>
      </c>
      <c r="F1906" s="6">
        <f t="shared" si="357"/>
        <v>0</v>
      </c>
      <c r="G1906" s="7">
        <v>0.12179</v>
      </c>
      <c r="H1906" s="6">
        <f t="shared" si="349"/>
        <v>1522.375</v>
      </c>
      <c r="I1906" s="7">
        <v>0.55793000000000004</v>
      </c>
      <c r="J1906" s="6">
        <f t="shared" si="350"/>
        <v>44634.400000000001</v>
      </c>
      <c r="K1906" s="20"/>
      <c r="L1906" s="6">
        <f t="shared" si="351"/>
        <v>64000</v>
      </c>
      <c r="M1906" s="6">
        <f t="shared" si="352"/>
        <v>1522.375</v>
      </c>
      <c r="N1906" s="6">
        <f t="shared" si="353"/>
        <v>6858.625</v>
      </c>
      <c r="O1906" s="6">
        <f t="shared" si="354"/>
        <v>0</v>
      </c>
      <c r="P1906" s="6">
        <f t="shared" si="359"/>
        <v>0</v>
      </c>
      <c r="Q1906" s="11">
        <f t="shared" si="355"/>
        <v>1350000</v>
      </c>
      <c r="R1906" s="11">
        <f t="shared" si="356"/>
        <v>0</v>
      </c>
      <c r="S1906" s="11">
        <f t="shared" si="358"/>
        <v>0</v>
      </c>
      <c r="T1906" s="20"/>
    </row>
    <row r="1907" spans="1:20" x14ac:dyDescent="0.25">
      <c r="A1907">
        <v>2021032017</v>
      </c>
      <c r="B1907">
        <v>7</v>
      </c>
      <c r="C1907" s="8">
        <v>0.48233999999999999</v>
      </c>
      <c r="D1907" s="6">
        <f t="shared" si="348"/>
        <v>72351</v>
      </c>
      <c r="E1907" s="60">
        <v>2.2259999999999999E-2</v>
      </c>
      <c r="F1907" s="6">
        <f t="shared" si="357"/>
        <v>0</v>
      </c>
      <c r="G1907" s="7">
        <v>0.15132000000000001</v>
      </c>
      <c r="H1907" s="6">
        <f t="shared" si="349"/>
        <v>1891.5000000000002</v>
      </c>
      <c r="I1907" s="7">
        <v>0.43346000000000001</v>
      </c>
      <c r="J1907" s="6">
        <f t="shared" si="350"/>
        <v>34676.800000000003</v>
      </c>
      <c r="K1907" s="20"/>
      <c r="L1907" s="6">
        <f t="shared" si="351"/>
        <v>64000</v>
      </c>
      <c r="M1907" s="6">
        <f t="shared" si="352"/>
        <v>1891.5000000000002</v>
      </c>
      <c r="N1907" s="6">
        <f t="shared" si="353"/>
        <v>6459.5</v>
      </c>
      <c r="O1907" s="6">
        <f t="shared" si="354"/>
        <v>0</v>
      </c>
      <c r="P1907" s="6">
        <f t="shared" si="359"/>
        <v>0</v>
      </c>
      <c r="Q1907" s="11">
        <f t="shared" si="355"/>
        <v>1350000</v>
      </c>
      <c r="R1907" s="11">
        <f t="shared" si="356"/>
        <v>0</v>
      </c>
      <c r="S1907" s="11">
        <f t="shared" si="358"/>
        <v>0</v>
      </c>
      <c r="T1907" s="20"/>
    </row>
    <row r="1908" spans="1:20" x14ac:dyDescent="0.25">
      <c r="A1908">
        <v>2021032018</v>
      </c>
      <c r="B1908">
        <v>7</v>
      </c>
      <c r="C1908" s="8">
        <v>0.49142999999999998</v>
      </c>
      <c r="D1908" s="6">
        <f t="shared" si="348"/>
        <v>73714.5</v>
      </c>
      <c r="E1908" s="60">
        <v>9.8600000000000007E-3</v>
      </c>
      <c r="F1908" s="6">
        <f t="shared" si="357"/>
        <v>0</v>
      </c>
      <c r="G1908" s="7">
        <v>0.19747999999999999</v>
      </c>
      <c r="H1908" s="6">
        <f t="shared" si="349"/>
        <v>2468.5</v>
      </c>
      <c r="I1908" s="7">
        <v>0.18778</v>
      </c>
      <c r="J1908" s="6">
        <f t="shared" si="350"/>
        <v>15022.4</v>
      </c>
      <c r="K1908" s="20"/>
      <c r="L1908" s="6">
        <f t="shared" si="351"/>
        <v>64000</v>
      </c>
      <c r="M1908" s="6">
        <f t="shared" si="352"/>
        <v>2468.5</v>
      </c>
      <c r="N1908" s="6">
        <f t="shared" si="353"/>
        <v>7246</v>
      </c>
      <c r="O1908" s="6">
        <f t="shared" si="354"/>
        <v>0</v>
      </c>
      <c r="P1908" s="6">
        <f t="shared" si="359"/>
        <v>0</v>
      </c>
      <c r="Q1908" s="11">
        <f t="shared" si="355"/>
        <v>1350000</v>
      </c>
      <c r="R1908" s="11">
        <f t="shared" si="356"/>
        <v>0</v>
      </c>
      <c r="S1908" s="11">
        <f t="shared" si="358"/>
        <v>0</v>
      </c>
      <c r="T1908" s="20"/>
    </row>
    <row r="1909" spans="1:20" x14ac:dyDescent="0.25">
      <c r="A1909">
        <v>2021032019</v>
      </c>
      <c r="B1909">
        <v>7</v>
      </c>
      <c r="C1909" s="8">
        <v>0.50294000000000005</v>
      </c>
      <c r="D1909" s="6">
        <f t="shared" si="348"/>
        <v>75441.000000000015</v>
      </c>
      <c r="E1909" s="60">
        <v>9.7800000000000005E-3</v>
      </c>
      <c r="F1909" s="6">
        <f t="shared" si="357"/>
        <v>0</v>
      </c>
      <c r="G1909" s="7">
        <v>0.21095</v>
      </c>
      <c r="H1909" s="6">
        <f t="shared" si="349"/>
        <v>2636.875</v>
      </c>
      <c r="I1909" s="7">
        <v>1.8870000000000001E-2</v>
      </c>
      <c r="J1909" s="6">
        <f t="shared" si="350"/>
        <v>1509.6000000000001</v>
      </c>
      <c r="K1909" s="20"/>
      <c r="L1909" s="6">
        <f t="shared" si="351"/>
        <v>64000</v>
      </c>
      <c r="M1909" s="6">
        <f t="shared" si="352"/>
        <v>2636.875</v>
      </c>
      <c r="N1909" s="6">
        <f t="shared" si="353"/>
        <v>1509.6000000000001</v>
      </c>
      <c r="O1909" s="6">
        <f t="shared" si="354"/>
        <v>7294.5250000000142</v>
      </c>
      <c r="P1909" s="6">
        <f t="shared" si="359"/>
        <v>7294.5250000000142</v>
      </c>
      <c r="Q1909" s="11">
        <f t="shared" si="355"/>
        <v>1350000</v>
      </c>
      <c r="R1909" s="11">
        <f t="shared" si="356"/>
        <v>7294.5250000000142</v>
      </c>
      <c r="S1909" s="11">
        <f t="shared" si="358"/>
        <v>0</v>
      </c>
      <c r="T1909" s="20"/>
    </row>
    <row r="1910" spans="1:20" x14ac:dyDescent="0.25">
      <c r="A1910">
        <v>2021032020</v>
      </c>
      <c r="B1910">
        <v>7</v>
      </c>
      <c r="C1910" s="8">
        <v>0.52478000000000002</v>
      </c>
      <c r="D1910" s="6">
        <f t="shared" si="348"/>
        <v>78717</v>
      </c>
      <c r="E1910" s="60">
        <v>2.6669999999999999E-2</v>
      </c>
      <c r="F1910" s="6">
        <f t="shared" si="357"/>
        <v>0</v>
      </c>
      <c r="G1910" s="7">
        <v>0.27868999999999999</v>
      </c>
      <c r="H1910" s="6">
        <f t="shared" si="349"/>
        <v>3483.625</v>
      </c>
      <c r="I1910" s="7">
        <v>0</v>
      </c>
      <c r="J1910" s="6">
        <f t="shared" si="350"/>
        <v>0</v>
      </c>
      <c r="K1910" s="20"/>
      <c r="L1910" s="6">
        <f t="shared" si="351"/>
        <v>64000</v>
      </c>
      <c r="M1910" s="6">
        <f t="shared" si="352"/>
        <v>3483.625</v>
      </c>
      <c r="N1910" s="6">
        <f t="shared" si="353"/>
        <v>0</v>
      </c>
      <c r="O1910" s="6">
        <f t="shared" si="354"/>
        <v>11233.375</v>
      </c>
      <c r="P1910" s="6">
        <f t="shared" si="359"/>
        <v>3938.8499999999858</v>
      </c>
      <c r="Q1910" s="11">
        <f t="shared" si="355"/>
        <v>1350000</v>
      </c>
      <c r="R1910" s="11">
        <f t="shared" si="356"/>
        <v>11233.375</v>
      </c>
      <c r="S1910" s="11">
        <f t="shared" si="358"/>
        <v>0</v>
      </c>
      <c r="T1910" s="20"/>
    </row>
    <row r="1911" spans="1:20" x14ac:dyDescent="0.25">
      <c r="A1911">
        <v>2021032021</v>
      </c>
      <c r="B1911">
        <v>7</v>
      </c>
      <c r="C1911" s="8">
        <v>0.54366000000000003</v>
      </c>
      <c r="D1911" s="6">
        <f t="shared" si="348"/>
        <v>81549</v>
      </c>
      <c r="E1911" s="60">
        <v>4.8710000000000003E-2</v>
      </c>
      <c r="F1911" s="6">
        <f t="shared" si="357"/>
        <v>0</v>
      </c>
      <c r="G1911" s="7">
        <v>0.30534</v>
      </c>
      <c r="H1911" s="6">
        <f t="shared" si="349"/>
        <v>3816.75</v>
      </c>
      <c r="I1911" s="7">
        <v>0</v>
      </c>
      <c r="J1911" s="6">
        <f t="shared" si="350"/>
        <v>0</v>
      </c>
      <c r="K1911" s="20"/>
      <c r="L1911" s="6">
        <f t="shared" si="351"/>
        <v>64000</v>
      </c>
      <c r="M1911" s="6">
        <f t="shared" si="352"/>
        <v>3816.75</v>
      </c>
      <c r="N1911" s="6">
        <f t="shared" si="353"/>
        <v>0</v>
      </c>
      <c r="O1911" s="6">
        <f t="shared" si="354"/>
        <v>13732.25</v>
      </c>
      <c r="P1911" s="6">
        <f t="shared" si="359"/>
        <v>2498.875</v>
      </c>
      <c r="Q1911" s="11">
        <f t="shared" si="355"/>
        <v>1350000</v>
      </c>
      <c r="R1911" s="11">
        <f t="shared" si="356"/>
        <v>13732.25</v>
      </c>
      <c r="S1911" s="11">
        <f t="shared" si="358"/>
        <v>0</v>
      </c>
      <c r="T1911" s="20"/>
    </row>
    <row r="1912" spans="1:20" x14ac:dyDescent="0.25">
      <c r="A1912">
        <v>2021032022</v>
      </c>
      <c r="B1912">
        <v>7</v>
      </c>
      <c r="C1912" s="8">
        <v>0.54007000000000005</v>
      </c>
      <c r="D1912" s="6">
        <f t="shared" si="348"/>
        <v>81010.500000000015</v>
      </c>
      <c r="E1912" s="60">
        <v>0.10878</v>
      </c>
      <c r="F1912" s="6">
        <f t="shared" si="357"/>
        <v>0</v>
      </c>
      <c r="G1912" s="7">
        <v>0.31032999999999999</v>
      </c>
      <c r="H1912" s="6">
        <f t="shared" si="349"/>
        <v>3879.125</v>
      </c>
      <c r="I1912" s="7">
        <v>0</v>
      </c>
      <c r="J1912" s="6">
        <f t="shared" si="350"/>
        <v>0</v>
      </c>
      <c r="K1912" s="20"/>
      <c r="L1912" s="6">
        <f t="shared" si="351"/>
        <v>64000</v>
      </c>
      <c r="M1912" s="6">
        <f t="shared" si="352"/>
        <v>3879.125</v>
      </c>
      <c r="N1912" s="6">
        <f t="shared" si="353"/>
        <v>0</v>
      </c>
      <c r="O1912" s="6">
        <f t="shared" si="354"/>
        <v>13131.375000000015</v>
      </c>
      <c r="P1912" s="6">
        <f t="shared" si="359"/>
        <v>-600.87499999998545</v>
      </c>
      <c r="Q1912" s="11">
        <f t="shared" si="355"/>
        <v>1350000</v>
      </c>
      <c r="R1912" s="11">
        <f t="shared" si="356"/>
        <v>13131.375000000015</v>
      </c>
      <c r="S1912" s="11">
        <f t="shared" si="358"/>
        <v>0</v>
      </c>
      <c r="T1912" s="20"/>
    </row>
    <row r="1913" spans="1:20" x14ac:dyDescent="0.25">
      <c r="A1913">
        <v>2021032023</v>
      </c>
      <c r="B1913">
        <v>7</v>
      </c>
      <c r="C1913" s="8">
        <v>0.52869999999999995</v>
      </c>
      <c r="D1913" s="6">
        <f t="shared" si="348"/>
        <v>79304.999999999985</v>
      </c>
      <c r="E1913" s="60">
        <v>0.15204999999999999</v>
      </c>
      <c r="F1913" s="6">
        <f t="shared" si="357"/>
        <v>0</v>
      </c>
      <c r="G1913" s="7">
        <v>0.31368000000000001</v>
      </c>
      <c r="H1913" s="6">
        <f t="shared" si="349"/>
        <v>3921</v>
      </c>
      <c r="I1913" s="7">
        <v>0</v>
      </c>
      <c r="J1913" s="6">
        <f t="shared" si="350"/>
        <v>0</v>
      </c>
      <c r="K1913" s="20"/>
      <c r="L1913" s="6">
        <f t="shared" si="351"/>
        <v>64000</v>
      </c>
      <c r="M1913" s="6">
        <f t="shared" si="352"/>
        <v>3921</v>
      </c>
      <c r="N1913" s="6">
        <f t="shared" si="353"/>
        <v>0</v>
      </c>
      <c r="O1913" s="6">
        <f t="shared" si="354"/>
        <v>11383.999999999985</v>
      </c>
      <c r="P1913" s="6">
        <f t="shared" si="359"/>
        <v>-1747.3750000000291</v>
      </c>
      <c r="Q1913" s="11">
        <f t="shared" si="355"/>
        <v>1350000</v>
      </c>
      <c r="R1913" s="11">
        <f t="shared" si="356"/>
        <v>11383.999999999985</v>
      </c>
      <c r="S1913" s="11">
        <f t="shared" si="358"/>
        <v>0</v>
      </c>
      <c r="T1913" s="20"/>
    </row>
    <row r="1914" spans="1:20" x14ac:dyDescent="0.25">
      <c r="A1914">
        <v>2021032024</v>
      </c>
      <c r="B1914">
        <v>7</v>
      </c>
      <c r="C1914" s="8">
        <v>0.51298999999999995</v>
      </c>
      <c r="D1914" s="6">
        <f t="shared" si="348"/>
        <v>76948.499999999985</v>
      </c>
      <c r="E1914" s="60">
        <v>0.15526999999999999</v>
      </c>
      <c r="F1914" s="6">
        <f t="shared" si="357"/>
        <v>0</v>
      </c>
      <c r="G1914" s="7">
        <v>0.32017000000000001</v>
      </c>
      <c r="H1914" s="6">
        <f t="shared" si="349"/>
        <v>4002.125</v>
      </c>
      <c r="I1914" s="7">
        <v>0</v>
      </c>
      <c r="J1914" s="6">
        <f t="shared" si="350"/>
        <v>0</v>
      </c>
      <c r="K1914" s="20"/>
      <c r="L1914" s="6">
        <f t="shared" si="351"/>
        <v>64000</v>
      </c>
      <c r="M1914" s="6">
        <f t="shared" si="352"/>
        <v>4002.125</v>
      </c>
      <c r="N1914" s="6">
        <f t="shared" si="353"/>
        <v>0</v>
      </c>
      <c r="O1914" s="6">
        <f t="shared" si="354"/>
        <v>8946.3749999999854</v>
      </c>
      <c r="P1914" s="6">
        <f t="shared" si="359"/>
        <v>-2437.625</v>
      </c>
      <c r="Q1914" s="11">
        <f t="shared" si="355"/>
        <v>1350000</v>
      </c>
      <c r="R1914" s="11">
        <f t="shared" si="356"/>
        <v>8946.3749999999854</v>
      </c>
      <c r="S1914" s="11">
        <f t="shared" si="358"/>
        <v>0</v>
      </c>
      <c r="T1914" s="20"/>
    </row>
    <row r="1915" spans="1:20" x14ac:dyDescent="0.25">
      <c r="A1915">
        <v>2021032101</v>
      </c>
      <c r="B1915">
        <v>1</v>
      </c>
      <c r="C1915" s="8">
        <v>0.50158000000000003</v>
      </c>
      <c r="D1915" s="6">
        <f t="shared" si="348"/>
        <v>75237</v>
      </c>
      <c r="E1915" s="60">
        <v>0.18867999999999999</v>
      </c>
      <c r="F1915" s="6">
        <f t="shared" si="357"/>
        <v>0</v>
      </c>
      <c r="G1915" s="7">
        <v>0.35539999999999999</v>
      </c>
      <c r="H1915" s="6">
        <f t="shared" si="349"/>
        <v>4442.5</v>
      </c>
      <c r="I1915" s="7">
        <v>0</v>
      </c>
      <c r="J1915" s="6">
        <f t="shared" si="350"/>
        <v>0</v>
      </c>
      <c r="K1915" s="20"/>
      <c r="L1915" s="6">
        <f t="shared" si="351"/>
        <v>64000</v>
      </c>
      <c r="M1915" s="6">
        <f t="shared" si="352"/>
        <v>4442.5</v>
      </c>
      <c r="N1915" s="6">
        <f t="shared" si="353"/>
        <v>0</v>
      </c>
      <c r="O1915" s="6">
        <f t="shared" si="354"/>
        <v>6794.5</v>
      </c>
      <c r="P1915" s="6">
        <f t="shared" si="359"/>
        <v>-2151.8749999999854</v>
      </c>
      <c r="Q1915" s="11">
        <f t="shared" si="355"/>
        <v>1350000</v>
      </c>
      <c r="R1915" s="11">
        <f t="shared" si="356"/>
        <v>6794.5</v>
      </c>
      <c r="S1915" s="11">
        <f t="shared" si="358"/>
        <v>0</v>
      </c>
      <c r="T1915" s="20"/>
    </row>
    <row r="1916" spans="1:20" x14ac:dyDescent="0.25">
      <c r="A1916">
        <v>2021032102</v>
      </c>
      <c r="B1916">
        <v>1</v>
      </c>
      <c r="C1916" s="8">
        <v>0.49614999999999998</v>
      </c>
      <c r="D1916" s="6">
        <f t="shared" si="348"/>
        <v>74422.5</v>
      </c>
      <c r="E1916" s="60">
        <v>0.18522</v>
      </c>
      <c r="F1916" s="6">
        <f t="shared" si="357"/>
        <v>0</v>
      </c>
      <c r="G1916" s="7">
        <v>0.39737</v>
      </c>
      <c r="H1916" s="6">
        <f t="shared" si="349"/>
        <v>4967.125</v>
      </c>
      <c r="I1916" s="7">
        <v>0</v>
      </c>
      <c r="J1916" s="6">
        <f t="shared" si="350"/>
        <v>0</v>
      </c>
      <c r="K1916" s="20"/>
      <c r="L1916" s="6">
        <f t="shared" si="351"/>
        <v>64000</v>
      </c>
      <c r="M1916" s="6">
        <f t="shared" si="352"/>
        <v>4967.125</v>
      </c>
      <c r="N1916" s="6">
        <f t="shared" si="353"/>
        <v>0</v>
      </c>
      <c r="O1916" s="6">
        <f t="shared" si="354"/>
        <v>5455.375</v>
      </c>
      <c r="P1916" s="6">
        <f t="shared" si="359"/>
        <v>-1339.125</v>
      </c>
      <c r="Q1916" s="11">
        <f t="shared" si="355"/>
        <v>1350000</v>
      </c>
      <c r="R1916" s="11">
        <f t="shared" si="356"/>
        <v>5455.375</v>
      </c>
      <c r="S1916" s="11">
        <f t="shared" si="358"/>
        <v>0</v>
      </c>
      <c r="T1916" s="20"/>
    </row>
    <row r="1917" spans="1:20" x14ac:dyDescent="0.25">
      <c r="A1917">
        <v>2021032103</v>
      </c>
      <c r="B1917">
        <v>1</v>
      </c>
      <c r="C1917" s="8">
        <v>0.49540000000000001</v>
      </c>
      <c r="D1917" s="6">
        <f t="shared" si="348"/>
        <v>74310</v>
      </c>
      <c r="E1917" s="60">
        <v>0.20732999999999999</v>
      </c>
      <c r="F1917" s="6">
        <f t="shared" si="357"/>
        <v>0</v>
      </c>
      <c r="G1917" s="7">
        <v>0.45122000000000001</v>
      </c>
      <c r="H1917" s="6">
        <f t="shared" si="349"/>
        <v>5640.25</v>
      </c>
      <c r="I1917" s="7">
        <v>0</v>
      </c>
      <c r="J1917" s="6">
        <f t="shared" si="350"/>
        <v>0</v>
      </c>
      <c r="K1917" s="20"/>
      <c r="L1917" s="6">
        <f t="shared" si="351"/>
        <v>64000</v>
      </c>
      <c r="M1917" s="6">
        <f t="shared" si="352"/>
        <v>5640.25</v>
      </c>
      <c r="N1917" s="6">
        <f t="shared" si="353"/>
        <v>0</v>
      </c>
      <c r="O1917" s="6">
        <f t="shared" si="354"/>
        <v>4669.75</v>
      </c>
      <c r="P1917" s="6">
        <f t="shared" si="359"/>
        <v>-785.625</v>
      </c>
      <c r="Q1917" s="11">
        <f t="shared" si="355"/>
        <v>1350000</v>
      </c>
      <c r="R1917" s="11">
        <f t="shared" si="356"/>
        <v>4669.75</v>
      </c>
      <c r="S1917" s="11">
        <f t="shared" si="358"/>
        <v>0</v>
      </c>
      <c r="T1917" s="20"/>
    </row>
    <row r="1918" spans="1:20" x14ac:dyDescent="0.25">
      <c r="A1918">
        <v>2021032104</v>
      </c>
      <c r="B1918">
        <v>1</v>
      </c>
      <c r="C1918" s="8">
        <v>0.49808999999999998</v>
      </c>
      <c r="D1918" s="6">
        <f t="shared" si="348"/>
        <v>74713.5</v>
      </c>
      <c r="E1918" s="60">
        <v>0.19234999999999999</v>
      </c>
      <c r="F1918" s="6">
        <f t="shared" si="357"/>
        <v>0</v>
      </c>
      <c r="G1918" s="7">
        <v>0.48931000000000002</v>
      </c>
      <c r="H1918" s="6">
        <f t="shared" si="349"/>
        <v>6116.375</v>
      </c>
      <c r="I1918" s="7">
        <v>0</v>
      </c>
      <c r="J1918" s="6">
        <f t="shared" si="350"/>
        <v>0</v>
      </c>
      <c r="K1918" s="20"/>
      <c r="L1918" s="6">
        <f t="shared" si="351"/>
        <v>64000</v>
      </c>
      <c r="M1918" s="6">
        <f t="shared" si="352"/>
        <v>6116.375</v>
      </c>
      <c r="N1918" s="6">
        <f t="shared" si="353"/>
        <v>0</v>
      </c>
      <c r="O1918" s="6">
        <f t="shared" si="354"/>
        <v>4597.125</v>
      </c>
      <c r="P1918" s="6">
        <f t="shared" si="359"/>
        <v>-72.625</v>
      </c>
      <c r="Q1918" s="11">
        <f t="shared" si="355"/>
        <v>1350000</v>
      </c>
      <c r="R1918" s="11">
        <f t="shared" si="356"/>
        <v>4597.125</v>
      </c>
      <c r="S1918" s="11">
        <f t="shared" si="358"/>
        <v>0</v>
      </c>
      <c r="T1918" s="20"/>
    </row>
    <row r="1919" spans="1:20" x14ac:dyDescent="0.25">
      <c r="A1919">
        <v>2021032105</v>
      </c>
      <c r="B1919">
        <v>1</v>
      </c>
      <c r="C1919" s="8">
        <v>0.50638000000000005</v>
      </c>
      <c r="D1919" s="6">
        <f t="shared" si="348"/>
        <v>75957.000000000015</v>
      </c>
      <c r="E1919" s="60">
        <v>0.19475999999999999</v>
      </c>
      <c r="F1919" s="6">
        <f t="shared" si="357"/>
        <v>0</v>
      </c>
      <c r="G1919" s="7">
        <v>0.45558999999999999</v>
      </c>
      <c r="H1919" s="6">
        <f t="shared" si="349"/>
        <v>5694.875</v>
      </c>
      <c r="I1919" s="7">
        <v>0</v>
      </c>
      <c r="J1919" s="6">
        <f t="shared" si="350"/>
        <v>0</v>
      </c>
      <c r="K1919" s="20"/>
      <c r="L1919" s="6">
        <f t="shared" si="351"/>
        <v>64000</v>
      </c>
      <c r="M1919" s="6">
        <f t="shared" si="352"/>
        <v>5694.875</v>
      </c>
      <c r="N1919" s="6">
        <f t="shared" si="353"/>
        <v>0</v>
      </c>
      <c r="O1919" s="6">
        <f t="shared" si="354"/>
        <v>6262.1250000000146</v>
      </c>
      <c r="P1919" s="6">
        <f t="shared" si="359"/>
        <v>1665.0000000000146</v>
      </c>
      <c r="Q1919" s="11">
        <f t="shared" si="355"/>
        <v>1350000</v>
      </c>
      <c r="R1919" s="11">
        <f t="shared" si="356"/>
        <v>6262.1250000000146</v>
      </c>
      <c r="S1919" s="11">
        <f t="shared" si="358"/>
        <v>0</v>
      </c>
      <c r="T1919" s="20"/>
    </row>
    <row r="1920" spans="1:20" x14ac:dyDescent="0.25">
      <c r="A1920">
        <v>2021032106</v>
      </c>
      <c r="B1920">
        <v>1</v>
      </c>
      <c r="C1920" s="8">
        <v>0.51890999999999998</v>
      </c>
      <c r="D1920" s="6">
        <f t="shared" si="348"/>
        <v>77836.5</v>
      </c>
      <c r="E1920" s="60">
        <v>0.23915</v>
      </c>
      <c r="F1920" s="6">
        <f t="shared" si="357"/>
        <v>0</v>
      </c>
      <c r="G1920" s="7">
        <v>0.43569000000000002</v>
      </c>
      <c r="H1920" s="6">
        <f t="shared" si="349"/>
        <v>5446.125</v>
      </c>
      <c r="I1920" s="7">
        <v>0</v>
      </c>
      <c r="J1920" s="6">
        <f t="shared" si="350"/>
        <v>0</v>
      </c>
      <c r="K1920" s="20"/>
      <c r="L1920" s="6">
        <f t="shared" si="351"/>
        <v>64000</v>
      </c>
      <c r="M1920" s="6">
        <f t="shared" si="352"/>
        <v>5446.125</v>
      </c>
      <c r="N1920" s="6">
        <f t="shared" si="353"/>
        <v>0</v>
      </c>
      <c r="O1920" s="6">
        <f t="shared" si="354"/>
        <v>8390.375</v>
      </c>
      <c r="P1920" s="6">
        <f t="shared" si="359"/>
        <v>2128.2499999999854</v>
      </c>
      <c r="Q1920" s="11">
        <f t="shared" si="355"/>
        <v>1350000</v>
      </c>
      <c r="R1920" s="11">
        <f t="shared" si="356"/>
        <v>8390.375</v>
      </c>
      <c r="S1920" s="11">
        <f t="shared" si="358"/>
        <v>0</v>
      </c>
      <c r="T1920" s="20"/>
    </row>
    <row r="1921" spans="1:20" x14ac:dyDescent="0.25">
      <c r="A1921">
        <v>2021032107</v>
      </c>
      <c r="B1921">
        <v>1</v>
      </c>
      <c r="C1921" s="8">
        <v>0.53932999999999998</v>
      </c>
      <c r="D1921" s="6">
        <f t="shared" si="348"/>
        <v>80899.5</v>
      </c>
      <c r="E1921" s="60">
        <v>0.28250999999999998</v>
      </c>
      <c r="F1921" s="6">
        <f t="shared" si="357"/>
        <v>0</v>
      </c>
      <c r="G1921" s="7">
        <v>0.42091000000000001</v>
      </c>
      <c r="H1921" s="6">
        <f t="shared" si="349"/>
        <v>5261.375</v>
      </c>
      <c r="I1921" s="7">
        <v>0</v>
      </c>
      <c r="J1921" s="6">
        <f t="shared" si="350"/>
        <v>0</v>
      </c>
      <c r="K1921" s="20"/>
      <c r="L1921" s="6">
        <f t="shared" si="351"/>
        <v>64000</v>
      </c>
      <c r="M1921" s="6">
        <f t="shared" si="352"/>
        <v>5261.375</v>
      </c>
      <c r="N1921" s="6">
        <f t="shared" si="353"/>
        <v>0</v>
      </c>
      <c r="O1921" s="6">
        <f t="shared" si="354"/>
        <v>11638.125</v>
      </c>
      <c r="P1921" s="6">
        <f t="shared" si="359"/>
        <v>3247.75</v>
      </c>
      <c r="Q1921" s="11">
        <f t="shared" si="355"/>
        <v>1350000</v>
      </c>
      <c r="R1921" s="11">
        <f t="shared" si="356"/>
        <v>11638.125</v>
      </c>
      <c r="S1921" s="11">
        <f t="shared" si="358"/>
        <v>0</v>
      </c>
      <c r="T1921" s="20"/>
    </row>
    <row r="1922" spans="1:20" x14ac:dyDescent="0.25">
      <c r="A1922">
        <v>2021032108</v>
      </c>
      <c r="B1922">
        <v>1</v>
      </c>
      <c r="C1922" s="8">
        <v>0.55627000000000004</v>
      </c>
      <c r="D1922" s="6">
        <f t="shared" si="348"/>
        <v>83440.5</v>
      </c>
      <c r="E1922" s="60">
        <v>0.33513999999999999</v>
      </c>
      <c r="F1922" s="6">
        <f t="shared" si="357"/>
        <v>0</v>
      </c>
      <c r="G1922" s="7">
        <v>0.39849000000000001</v>
      </c>
      <c r="H1922" s="6">
        <f t="shared" si="349"/>
        <v>4981.125</v>
      </c>
      <c r="I1922" s="7">
        <v>1.0710000000000001E-2</v>
      </c>
      <c r="J1922" s="6">
        <f t="shared" si="350"/>
        <v>856.80000000000007</v>
      </c>
      <c r="K1922" s="20"/>
      <c r="L1922" s="6">
        <f t="shared" si="351"/>
        <v>64000</v>
      </c>
      <c r="M1922" s="6">
        <f t="shared" si="352"/>
        <v>4981.125</v>
      </c>
      <c r="N1922" s="6">
        <f t="shared" si="353"/>
        <v>856.80000000000007</v>
      </c>
      <c r="O1922" s="6">
        <f t="shared" si="354"/>
        <v>13602.575000000001</v>
      </c>
      <c r="P1922" s="6">
        <f t="shared" si="359"/>
        <v>1964.4500000000007</v>
      </c>
      <c r="Q1922" s="11">
        <f t="shared" si="355"/>
        <v>1350000</v>
      </c>
      <c r="R1922" s="11">
        <f t="shared" si="356"/>
        <v>13602.575000000001</v>
      </c>
      <c r="S1922" s="11">
        <f t="shared" si="358"/>
        <v>0</v>
      </c>
      <c r="T1922" s="20"/>
    </row>
    <row r="1923" spans="1:20" x14ac:dyDescent="0.25">
      <c r="A1923">
        <v>2021032109</v>
      </c>
      <c r="B1923">
        <v>1</v>
      </c>
      <c r="C1923" s="8">
        <v>0.55667999999999995</v>
      </c>
      <c r="D1923" s="6">
        <f t="shared" si="348"/>
        <v>83502</v>
      </c>
      <c r="E1923" s="60">
        <v>0.35155999999999998</v>
      </c>
      <c r="F1923" s="6">
        <f t="shared" si="357"/>
        <v>0</v>
      </c>
      <c r="G1923" s="7">
        <v>0.3382</v>
      </c>
      <c r="H1923" s="6">
        <f t="shared" si="349"/>
        <v>4227.5</v>
      </c>
      <c r="I1923" s="7">
        <v>0.11138000000000001</v>
      </c>
      <c r="J1923" s="6">
        <f t="shared" si="350"/>
        <v>8910.4</v>
      </c>
      <c r="K1923" s="20"/>
      <c r="L1923" s="6">
        <f t="shared" si="351"/>
        <v>64000</v>
      </c>
      <c r="M1923" s="6">
        <f t="shared" si="352"/>
        <v>4227.5</v>
      </c>
      <c r="N1923" s="6">
        <f t="shared" si="353"/>
        <v>8910.4</v>
      </c>
      <c r="O1923" s="6">
        <f t="shared" si="354"/>
        <v>6364.1</v>
      </c>
      <c r="P1923" s="6">
        <f t="shared" si="359"/>
        <v>-7238.4750000000004</v>
      </c>
      <c r="Q1923" s="11">
        <f t="shared" si="355"/>
        <v>1350000</v>
      </c>
      <c r="R1923" s="11">
        <f t="shared" si="356"/>
        <v>6364.1</v>
      </c>
      <c r="S1923" s="11">
        <f t="shared" si="358"/>
        <v>0</v>
      </c>
      <c r="T1923" s="20"/>
    </row>
    <row r="1924" spans="1:20" x14ac:dyDescent="0.25">
      <c r="A1924">
        <v>2021032110</v>
      </c>
      <c r="B1924">
        <v>1</v>
      </c>
      <c r="C1924" s="8">
        <v>0.53879999999999995</v>
      </c>
      <c r="D1924" s="6">
        <f t="shared" si="348"/>
        <v>80819.999999999985</v>
      </c>
      <c r="E1924" s="60">
        <v>0.32205</v>
      </c>
      <c r="F1924" s="6">
        <f t="shared" si="357"/>
        <v>0</v>
      </c>
      <c r="G1924" s="7">
        <v>0.31051000000000001</v>
      </c>
      <c r="H1924" s="6">
        <f t="shared" si="349"/>
        <v>3881.375</v>
      </c>
      <c r="I1924" s="7">
        <v>0.19656999999999999</v>
      </c>
      <c r="J1924" s="6">
        <f t="shared" si="350"/>
        <v>15725.6</v>
      </c>
      <c r="K1924" s="20"/>
      <c r="L1924" s="6">
        <f t="shared" si="351"/>
        <v>64000</v>
      </c>
      <c r="M1924" s="6">
        <f t="shared" si="352"/>
        <v>3881.375</v>
      </c>
      <c r="N1924" s="6">
        <f t="shared" si="353"/>
        <v>12938.624999999985</v>
      </c>
      <c r="O1924" s="6">
        <f t="shared" si="354"/>
        <v>0</v>
      </c>
      <c r="P1924" s="6">
        <f t="shared" si="359"/>
        <v>-6364.1</v>
      </c>
      <c r="Q1924" s="11">
        <f t="shared" si="355"/>
        <v>1350000</v>
      </c>
      <c r="R1924" s="11">
        <f t="shared" si="356"/>
        <v>0</v>
      </c>
      <c r="S1924" s="11">
        <f t="shared" si="358"/>
        <v>0</v>
      </c>
      <c r="T1924" s="20"/>
    </row>
    <row r="1925" spans="1:20" x14ac:dyDescent="0.25">
      <c r="A1925">
        <v>2021032111</v>
      </c>
      <c r="B1925">
        <v>1</v>
      </c>
      <c r="C1925" s="8">
        <v>0.51504000000000005</v>
      </c>
      <c r="D1925" s="6">
        <f t="shared" ref="D1925:D1988" si="360">D$18*C1925</f>
        <v>77256.000000000015</v>
      </c>
      <c r="E1925" s="60">
        <v>0.29093000000000002</v>
      </c>
      <c r="F1925" s="6">
        <f t="shared" si="357"/>
        <v>0</v>
      </c>
      <c r="G1925" s="7">
        <v>0.30084</v>
      </c>
      <c r="H1925" s="6">
        <f t="shared" ref="H1925:H1988" si="361">H$18*G1925</f>
        <v>3760.5</v>
      </c>
      <c r="I1925" s="7">
        <v>0.26053999999999999</v>
      </c>
      <c r="J1925" s="6">
        <f t="shared" ref="J1925:J1988" si="362">I1925*J$18</f>
        <v>20843.2</v>
      </c>
      <c r="K1925" s="20"/>
      <c r="L1925" s="6">
        <f t="shared" si="351"/>
        <v>64000</v>
      </c>
      <c r="M1925" s="6">
        <f t="shared" si="352"/>
        <v>3760.5</v>
      </c>
      <c r="N1925" s="6">
        <f t="shared" si="353"/>
        <v>9495.5000000000146</v>
      </c>
      <c r="O1925" s="6">
        <f t="shared" si="354"/>
        <v>0</v>
      </c>
      <c r="P1925" s="6">
        <f t="shared" si="359"/>
        <v>0</v>
      </c>
      <c r="Q1925" s="11">
        <f t="shared" si="355"/>
        <v>1350000</v>
      </c>
      <c r="R1925" s="11">
        <f t="shared" si="356"/>
        <v>0</v>
      </c>
      <c r="S1925" s="11">
        <f t="shared" si="358"/>
        <v>0</v>
      </c>
      <c r="T1925" s="20"/>
    </row>
    <row r="1926" spans="1:20" x14ac:dyDescent="0.25">
      <c r="A1926">
        <v>2021032112</v>
      </c>
      <c r="B1926">
        <v>1</v>
      </c>
      <c r="C1926" s="8">
        <v>0.50048999999999999</v>
      </c>
      <c r="D1926" s="6">
        <f t="shared" si="360"/>
        <v>75073.5</v>
      </c>
      <c r="E1926" s="60">
        <v>0.20308000000000001</v>
      </c>
      <c r="F1926" s="6">
        <f t="shared" si="357"/>
        <v>0</v>
      </c>
      <c r="G1926" s="7">
        <v>0.31856000000000001</v>
      </c>
      <c r="H1926" s="6">
        <f t="shared" si="361"/>
        <v>3982</v>
      </c>
      <c r="I1926" s="7">
        <v>0.31008999999999998</v>
      </c>
      <c r="J1926" s="6">
        <f t="shared" si="362"/>
        <v>24807.199999999997</v>
      </c>
      <c r="K1926" s="20"/>
      <c r="L1926" s="6">
        <f t="shared" si="351"/>
        <v>64000</v>
      </c>
      <c r="M1926" s="6">
        <f t="shared" si="352"/>
        <v>3982</v>
      </c>
      <c r="N1926" s="6">
        <f t="shared" si="353"/>
        <v>7091.5</v>
      </c>
      <c r="O1926" s="6">
        <f t="shared" si="354"/>
        <v>0</v>
      </c>
      <c r="P1926" s="6">
        <f t="shared" si="359"/>
        <v>0</v>
      </c>
      <c r="Q1926" s="11">
        <f t="shared" si="355"/>
        <v>1350000</v>
      </c>
      <c r="R1926" s="11">
        <f t="shared" si="356"/>
        <v>0</v>
      </c>
      <c r="S1926" s="11">
        <f t="shared" si="358"/>
        <v>0</v>
      </c>
      <c r="T1926" s="20"/>
    </row>
    <row r="1927" spans="1:20" x14ac:dyDescent="0.25">
      <c r="A1927">
        <v>2021032113</v>
      </c>
      <c r="B1927">
        <v>1</v>
      </c>
      <c r="C1927" s="8">
        <v>0.48649999999999999</v>
      </c>
      <c r="D1927" s="6">
        <f t="shared" si="360"/>
        <v>72975</v>
      </c>
      <c r="E1927" s="60">
        <v>9.5689999999999997E-2</v>
      </c>
      <c r="F1927" s="6">
        <f t="shared" si="357"/>
        <v>0</v>
      </c>
      <c r="G1927" s="7">
        <v>0.33361000000000002</v>
      </c>
      <c r="H1927" s="6">
        <f t="shared" si="361"/>
        <v>4170.125</v>
      </c>
      <c r="I1927" s="7">
        <v>0.32418000000000002</v>
      </c>
      <c r="J1927" s="6">
        <f t="shared" si="362"/>
        <v>25934.400000000001</v>
      </c>
      <c r="K1927" s="20"/>
      <c r="L1927" s="6">
        <f t="shared" si="351"/>
        <v>64000</v>
      </c>
      <c r="M1927" s="6">
        <f t="shared" si="352"/>
        <v>4170.125</v>
      </c>
      <c r="N1927" s="6">
        <f t="shared" si="353"/>
        <v>4804.875</v>
      </c>
      <c r="O1927" s="6">
        <f t="shared" si="354"/>
        <v>0</v>
      </c>
      <c r="P1927" s="6">
        <f t="shared" si="359"/>
        <v>0</v>
      </c>
      <c r="Q1927" s="11">
        <f t="shared" si="355"/>
        <v>1350000</v>
      </c>
      <c r="R1927" s="11">
        <f t="shared" si="356"/>
        <v>0</v>
      </c>
      <c r="S1927" s="11">
        <f t="shared" si="358"/>
        <v>0</v>
      </c>
      <c r="T1927" s="20"/>
    </row>
    <row r="1928" spans="1:20" x14ac:dyDescent="0.25">
      <c r="A1928">
        <v>2021032114</v>
      </c>
      <c r="B1928">
        <v>1</v>
      </c>
      <c r="C1928" s="8">
        <v>0.47387000000000001</v>
      </c>
      <c r="D1928" s="6">
        <f t="shared" si="360"/>
        <v>71080.5</v>
      </c>
      <c r="E1928" s="60">
        <v>8.4290000000000004E-2</v>
      </c>
      <c r="F1928" s="6">
        <f t="shared" si="357"/>
        <v>0</v>
      </c>
      <c r="G1928" s="7">
        <v>0.34816999999999998</v>
      </c>
      <c r="H1928" s="6">
        <f t="shared" si="361"/>
        <v>4352.125</v>
      </c>
      <c r="I1928" s="7">
        <v>0.37985999999999998</v>
      </c>
      <c r="J1928" s="6">
        <f t="shared" si="362"/>
        <v>30388.799999999999</v>
      </c>
      <c r="K1928" s="20"/>
      <c r="L1928" s="6">
        <f t="shared" si="351"/>
        <v>64000</v>
      </c>
      <c r="M1928" s="6">
        <f t="shared" si="352"/>
        <v>4352.125</v>
      </c>
      <c r="N1928" s="6">
        <f t="shared" si="353"/>
        <v>2728.375</v>
      </c>
      <c r="O1928" s="6">
        <f t="shared" si="354"/>
        <v>0</v>
      </c>
      <c r="P1928" s="6">
        <f t="shared" si="359"/>
        <v>0</v>
      </c>
      <c r="Q1928" s="11">
        <f t="shared" si="355"/>
        <v>1350000</v>
      </c>
      <c r="R1928" s="11">
        <f t="shared" si="356"/>
        <v>0</v>
      </c>
      <c r="S1928" s="11">
        <f t="shared" si="358"/>
        <v>0</v>
      </c>
      <c r="T1928" s="20"/>
    </row>
    <row r="1929" spans="1:20" x14ac:dyDescent="0.25">
      <c r="A1929">
        <v>2021032115</v>
      </c>
      <c r="B1929">
        <v>1</v>
      </c>
      <c r="C1929" s="8">
        <v>0.46201999999999999</v>
      </c>
      <c r="D1929" s="6">
        <f t="shared" si="360"/>
        <v>69303</v>
      </c>
      <c r="E1929" s="60">
        <v>8.7080000000000005E-2</v>
      </c>
      <c r="F1929" s="6">
        <f t="shared" si="357"/>
        <v>0</v>
      </c>
      <c r="G1929" s="7">
        <v>0.26712999999999998</v>
      </c>
      <c r="H1929" s="6">
        <f t="shared" si="361"/>
        <v>3339.1249999999995</v>
      </c>
      <c r="I1929" s="7">
        <v>0.37615999999999999</v>
      </c>
      <c r="J1929" s="6">
        <f t="shared" si="362"/>
        <v>30092.799999999999</v>
      </c>
      <c r="K1929" s="20"/>
      <c r="L1929" s="6">
        <f t="shared" si="351"/>
        <v>64000</v>
      </c>
      <c r="M1929" s="6">
        <f t="shared" si="352"/>
        <v>3339.1249999999995</v>
      </c>
      <c r="N1929" s="6">
        <f t="shared" si="353"/>
        <v>1963.8750000000005</v>
      </c>
      <c r="O1929" s="6">
        <f t="shared" si="354"/>
        <v>0</v>
      </c>
      <c r="P1929" s="6">
        <f t="shared" si="359"/>
        <v>0</v>
      </c>
      <c r="Q1929" s="11">
        <f t="shared" si="355"/>
        <v>1350000</v>
      </c>
      <c r="R1929" s="11">
        <f t="shared" si="356"/>
        <v>0</v>
      </c>
      <c r="S1929" s="11">
        <f t="shared" si="358"/>
        <v>0</v>
      </c>
      <c r="T1929" s="20"/>
    </row>
    <row r="1930" spans="1:20" x14ac:dyDescent="0.25">
      <c r="A1930">
        <v>2021032116</v>
      </c>
      <c r="B1930">
        <v>1</v>
      </c>
      <c r="C1930" s="8">
        <v>0.45934000000000003</v>
      </c>
      <c r="D1930" s="6">
        <f t="shared" si="360"/>
        <v>68901</v>
      </c>
      <c r="E1930" s="60">
        <v>6.4570000000000002E-2</v>
      </c>
      <c r="F1930" s="6">
        <f t="shared" si="357"/>
        <v>0</v>
      </c>
      <c r="G1930" s="7">
        <v>0.22114</v>
      </c>
      <c r="H1930" s="6">
        <f t="shared" si="361"/>
        <v>2764.25</v>
      </c>
      <c r="I1930" s="7">
        <v>0.35243999999999998</v>
      </c>
      <c r="J1930" s="6">
        <f t="shared" si="362"/>
        <v>28195.199999999997</v>
      </c>
      <c r="K1930" s="20"/>
      <c r="L1930" s="6">
        <f t="shared" si="351"/>
        <v>64000</v>
      </c>
      <c r="M1930" s="6">
        <f t="shared" si="352"/>
        <v>2764.25</v>
      </c>
      <c r="N1930" s="6">
        <f t="shared" si="353"/>
        <v>2136.75</v>
      </c>
      <c r="O1930" s="6">
        <f t="shared" si="354"/>
        <v>0</v>
      </c>
      <c r="P1930" s="6">
        <f t="shared" si="359"/>
        <v>0</v>
      </c>
      <c r="Q1930" s="11">
        <f t="shared" si="355"/>
        <v>1350000</v>
      </c>
      <c r="R1930" s="11">
        <f t="shared" si="356"/>
        <v>0</v>
      </c>
      <c r="S1930" s="11">
        <f t="shared" si="358"/>
        <v>0</v>
      </c>
      <c r="T1930" s="20"/>
    </row>
    <row r="1931" spans="1:20" x14ac:dyDescent="0.25">
      <c r="A1931">
        <v>2021032117</v>
      </c>
      <c r="B1931">
        <v>1</v>
      </c>
      <c r="C1931" s="8">
        <v>0.46531</v>
      </c>
      <c r="D1931" s="6">
        <f t="shared" si="360"/>
        <v>69796.5</v>
      </c>
      <c r="E1931" s="60">
        <v>7.5990000000000002E-2</v>
      </c>
      <c r="F1931" s="6">
        <f t="shared" si="357"/>
        <v>0</v>
      </c>
      <c r="G1931" s="7">
        <v>0.24462</v>
      </c>
      <c r="H1931" s="6">
        <f t="shared" si="361"/>
        <v>3057.75</v>
      </c>
      <c r="I1931" s="7">
        <v>0.23705000000000001</v>
      </c>
      <c r="J1931" s="6">
        <f t="shared" si="362"/>
        <v>18964</v>
      </c>
      <c r="K1931" s="20"/>
      <c r="L1931" s="6">
        <f t="shared" si="351"/>
        <v>64000</v>
      </c>
      <c r="M1931" s="6">
        <f t="shared" si="352"/>
        <v>3057.75</v>
      </c>
      <c r="N1931" s="6">
        <f t="shared" si="353"/>
        <v>2738.75</v>
      </c>
      <c r="O1931" s="6">
        <f t="shared" si="354"/>
        <v>0</v>
      </c>
      <c r="P1931" s="6">
        <f t="shared" si="359"/>
        <v>0</v>
      </c>
      <c r="Q1931" s="11">
        <f t="shared" si="355"/>
        <v>1350000</v>
      </c>
      <c r="R1931" s="11">
        <f t="shared" si="356"/>
        <v>0</v>
      </c>
      <c r="S1931" s="11">
        <f t="shared" si="358"/>
        <v>0</v>
      </c>
      <c r="T1931" s="20"/>
    </row>
    <row r="1932" spans="1:20" x14ac:dyDescent="0.25">
      <c r="A1932">
        <v>2021032118</v>
      </c>
      <c r="B1932">
        <v>1</v>
      </c>
      <c r="C1932" s="8">
        <v>0.47858000000000001</v>
      </c>
      <c r="D1932" s="6">
        <f t="shared" si="360"/>
        <v>71787</v>
      </c>
      <c r="E1932" s="60">
        <v>0.11401</v>
      </c>
      <c r="F1932" s="6">
        <f t="shared" si="357"/>
        <v>0</v>
      </c>
      <c r="G1932" s="7">
        <v>0.22040000000000001</v>
      </c>
      <c r="H1932" s="6">
        <f t="shared" si="361"/>
        <v>2755</v>
      </c>
      <c r="I1932" s="7">
        <v>8.9810000000000001E-2</v>
      </c>
      <c r="J1932" s="6">
        <f t="shared" si="362"/>
        <v>7184.8</v>
      </c>
      <c r="K1932" s="20"/>
      <c r="L1932" s="6">
        <f t="shared" si="351"/>
        <v>64000</v>
      </c>
      <c r="M1932" s="6">
        <f t="shared" si="352"/>
        <v>2755</v>
      </c>
      <c r="N1932" s="6">
        <f t="shared" si="353"/>
        <v>5032</v>
      </c>
      <c r="O1932" s="6">
        <f t="shared" si="354"/>
        <v>0</v>
      </c>
      <c r="P1932" s="6">
        <f t="shared" si="359"/>
        <v>0</v>
      </c>
      <c r="Q1932" s="11">
        <f t="shared" si="355"/>
        <v>1350000</v>
      </c>
      <c r="R1932" s="11">
        <f t="shared" si="356"/>
        <v>0</v>
      </c>
      <c r="S1932" s="11">
        <f t="shared" si="358"/>
        <v>0</v>
      </c>
      <c r="T1932" s="20"/>
    </row>
    <row r="1933" spans="1:20" x14ac:dyDescent="0.25">
      <c r="A1933">
        <v>2021032119</v>
      </c>
      <c r="B1933">
        <v>1</v>
      </c>
      <c r="C1933" s="8">
        <v>0.49243999999999999</v>
      </c>
      <c r="D1933" s="6">
        <f t="shared" si="360"/>
        <v>73866</v>
      </c>
      <c r="E1933" s="60">
        <v>0.18740000000000001</v>
      </c>
      <c r="F1933" s="6">
        <f t="shared" si="357"/>
        <v>0</v>
      </c>
      <c r="G1933" s="7">
        <v>0.17596000000000001</v>
      </c>
      <c r="H1933" s="6">
        <f t="shared" si="361"/>
        <v>2199.5</v>
      </c>
      <c r="I1933" s="7">
        <v>8.0400000000000003E-3</v>
      </c>
      <c r="J1933" s="6">
        <f t="shared" si="362"/>
        <v>643.20000000000005</v>
      </c>
      <c r="K1933" s="20"/>
      <c r="L1933" s="6">
        <f t="shared" si="351"/>
        <v>64000</v>
      </c>
      <c r="M1933" s="6">
        <f t="shared" si="352"/>
        <v>2199.5</v>
      </c>
      <c r="N1933" s="6">
        <f t="shared" si="353"/>
        <v>643.20000000000005</v>
      </c>
      <c r="O1933" s="6">
        <f t="shared" si="354"/>
        <v>7023.3</v>
      </c>
      <c r="P1933" s="6">
        <f t="shared" si="359"/>
        <v>7023.3</v>
      </c>
      <c r="Q1933" s="11">
        <f t="shared" si="355"/>
        <v>1350000</v>
      </c>
      <c r="R1933" s="11">
        <f t="shared" si="356"/>
        <v>7023.3</v>
      </c>
      <c r="S1933" s="11">
        <f t="shared" si="358"/>
        <v>0</v>
      </c>
      <c r="T1933" s="20"/>
    </row>
    <row r="1934" spans="1:20" x14ac:dyDescent="0.25">
      <c r="A1934">
        <v>2021032120</v>
      </c>
      <c r="B1934">
        <v>1</v>
      </c>
      <c r="C1934" s="8">
        <v>0.51502999999999999</v>
      </c>
      <c r="D1934" s="6">
        <f t="shared" si="360"/>
        <v>77254.5</v>
      </c>
      <c r="E1934" s="60">
        <v>0.31080000000000002</v>
      </c>
      <c r="F1934" s="6">
        <f t="shared" si="357"/>
        <v>0</v>
      </c>
      <c r="G1934" s="7">
        <v>0.14166000000000001</v>
      </c>
      <c r="H1934" s="6">
        <f t="shared" si="361"/>
        <v>1770.75</v>
      </c>
      <c r="I1934" s="7">
        <v>0</v>
      </c>
      <c r="J1934" s="6">
        <f t="shared" si="362"/>
        <v>0</v>
      </c>
      <c r="K1934" s="20"/>
      <c r="L1934" s="6">
        <f t="shared" si="351"/>
        <v>64000</v>
      </c>
      <c r="M1934" s="6">
        <f t="shared" si="352"/>
        <v>1770.75</v>
      </c>
      <c r="N1934" s="6">
        <f t="shared" si="353"/>
        <v>0</v>
      </c>
      <c r="O1934" s="6">
        <f t="shared" si="354"/>
        <v>11483.75</v>
      </c>
      <c r="P1934" s="6">
        <f t="shared" si="359"/>
        <v>4460.45</v>
      </c>
      <c r="Q1934" s="11">
        <f t="shared" si="355"/>
        <v>1350000</v>
      </c>
      <c r="R1934" s="11">
        <f t="shared" si="356"/>
        <v>11483.75</v>
      </c>
      <c r="S1934" s="11">
        <f t="shared" si="358"/>
        <v>0</v>
      </c>
      <c r="T1934" s="20"/>
    </row>
    <row r="1935" spans="1:20" x14ac:dyDescent="0.25">
      <c r="A1935">
        <v>2021032121</v>
      </c>
      <c r="B1935">
        <v>1</v>
      </c>
      <c r="C1935" s="8">
        <v>0.53452999999999995</v>
      </c>
      <c r="D1935" s="6">
        <f t="shared" si="360"/>
        <v>80179.499999999985</v>
      </c>
      <c r="E1935" s="60">
        <v>0.51883999999999997</v>
      </c>
      <c r="F1935" s="6">
        <f t="shared" si="357"/>
        <v>0</v>
      </c>
      <c r="G1935" s="7">
        <v>0.12853000000000001</v>
      </c>
      <c r="H1935" s="6">
        <f t="shared" si="361"/>
        <v>1606.625</v>
      </c>
      <c r="I1935" s="7">
        <v>0</v>
      </c>
      <c r="J1935" s="6">
        <f t="shared" si="362"/>
        <v>0</v>
      </c>
      <c r="K1935" s="20"/>
      <c r="L1935" s="6">
        <f t="shared" si="351"/>
        <v>64000</v>
      </c>
      <c r="M1935" s="6">
        <f t="shared" si="352"/>
        <v>1606.625</v>
      </c>
      <c r="N1935" s="6">
        <f t="shared" si="353"/>
        <v>0</v>
      </c>
      <c r="O1935" s="6">
        <f t="shared" si="354"/>
        <v>14572.874999999985</v>
      </c>
      <c r="P1935" s="6">
        <f t="shared" si="359"/>
        <v>3089.1249999999854</v>
      </c>
      <c r="Q1935" s="11">
        <f t="shared" si="355"/>
        <v>1350000</v>
      </c>
      <c r="R1935" s="11">
        <f t="shared" si="356"/>
        <v>14572.874999999985</v>
      </c>
      <c r="S1935" s="11">
        <f t="shared" si="358"/>
        <v>0</v>
      </c>
      <c r="T1935" s="20"/>
    </row>
    <row r="1936" spans="1:20" x14ac:dyDescent="0.25">
      <c r="A1936">
        <v>2021032122</v>
      </c>
      <c r="B1936">
        <v>1</v>
      </c>
      <c r="C1936" s="8">
        <v>0.52329999999999999</v>
      </c>
      <c r="D1936" s="6">
        <f t="shared" si="360"/>
        <v>78495</v>
      </c>
      <c r="E1936" s="60">
        <v>0.60723000000000005</v>
      </c>
      <c r="F1936" s="6">
        <f t="shared" si="357"/>
        <v>0</v>
      </c>
      <c r="G1936" s="7">
        <v>0.10054</v>
      </c>
      <c r="H1936" s="6">
        <f t="shared" si="361"/>
        <v>1256.75</v>
      </c>
      <c r="I1936" s="7">
        <v>0</v>
      </c>
      <c r="J1936" s="6">
        <f t="shared" si="362"/>
        <v>0</v>
      </c>
      <c r="K1936" s="20"/>
      <c r="L1936" s="6">
        <f t="shared" si="351"/>
        <v>64000</v>
      </c>
      <c r="M1936" s="6">
        <f t="shared" si="352"/>
        <v>1256.75</v>
      </c>
      <c r="N1936" s="6">
        <f t="shared" si="353"/>
        <v>0</v>
      </c>
      <c r="O1936" s="6">
        <f t="shared" si="354"/>
        <v>13238.25</v>
      </c>
      <c r="P1936" s="6">
        <f t="shared" si="359"/>
        <v>-1334.6249999999854</v>
      </c>
      <c r="Q1936" s="11">
        <f t="shared" si="355"/>
        <v>1350000</v>
      </c>
      <c r="R1936" s="11">
        <f t="shared" si="356"/>
        <v>13238.25</v>
      </c>
      <c r="S1936" s="11">
        <f t="shared" si="358"/>
        <v>0</v>
      </c>
      <c r="T1936" s="20"/>
    </row>
    <row r="1937" spans="1:20" x14ac:dyDescent="0.25">
      <c r="A1937">
        <v>2021032123</v>
      </c>
      <c r="B1937">
        <v>1</v>
      </c>
      <c r="C1937" s="8">
        <v>0.50383</v>
      </c>
      <c r="D1937" s="6">
        <f t="shared" si="360"/>
        <v>75574.5</v>
      </c>
      <c r="E1937" s="60">
        <v>0.63765000000000005</v>
      </c>
      <c r="F1937" s="6">
        <f t="shared" si="357"/>
        <v>0</v>
      </c>
      <c r="G1937" s="7">
        <v>7.9930000000000001E-2</v>
      </c>
      <c r="H1937" s="6">
        <f t="shared" si="361"/>
        <v>999.125</v>
      </c>
      <c r="I1937" s="7">
        <v>0</v>
      </c>
      <c r="J1937" s="6">
        <f t="shared" si="362"/>
        <v>0</v>
      </c>
      <c r="K1937" s="20"/>
      <c r="L1937" s="6">
        <f t="shared" si="351"/>
        <v>64000</v>
      </c>
      <c r="M1937" s="6">
        <f t="shared" si="352"/>
        <v>999.125</v>
      </c>
      <c r="N1937" s="6">
        <f t="shared" si="353"/>
        <v>0</v>
      </c>
      <c r="O1937" s="6">
        <f t="shared" si="354"/>
        <v>10575.375</v>
      </c>
      <c r="P1937" s="6">
        <f t="shared" si="359"/>
        <v>-2662.875</v>
      </c>
      <c r="Q1937" s="11">
        <f t="shared" si="355"/>
        <v>1350000</v>
      </c>
      <c r="R1937" s="11">
        <f t="shared" si="356"/>
        <v>10575.375</v>
      </c>
      <c r="S1937" s="11">
        <f t="shared" si="358"/>
        <v>0</v>
      </c>
      <c r="T1937" s="20"/>
    </row>
    <row r="1938" spans="1:20" x14ac:dyDescent="0.25">
      <c r="A1938">
        <v>2021032124</v>
      </c>
      <c r="B1938">
        <v>1</v>
      </c>
      <c r="C1938" s="8">
        <v>0.48431999999999997</v>
      </c>
      <c r="D1938" s="6">
        <f t="shared" si="360"/>
        <v>72648</v>
      </c>
      <c r="E1938" s="60">
        <v>0.68118000000000001</v>
      </c>
      <c r="F1938" s="6">
        <f t="shared" si="357"/>
        <v>0</v>
      </c>
      <c r="G1938" s="7">
        <v>6.9089999999999999E-2</v>
      </c>
      <c r="H1938" s="6">
        <f t="shared" si="361"/>
        <v>863.625</v>
      </c>
      <c r="I1938" s="7">
        <v>0</v>
      </c>
      <c r="J1938" s="6">
        <f t="shared" si="362"/>
        <v>0</v>
      </c>
      <c r="K1938" s="20"/>
      <c r="L1938" s="6">
        <f t="shared" si="351"/>
        <v>64000</v>
      </c>
      <c r="M1938" s="6">
        <f t="shared" si="352"/>
        <v>863.625</v>
      </c>
      <c r="N1938" s="6">
        <f t="shared" si="353"/>
        <v>0</v>
      </c>
      <c r="O1938" s="6">
        <f t="shared" si="354"/>
        <v>7784.375</v>
      </c>
      <c r="P1938" s="6">
        <f t="shared" si="359"/>
        <v>-2791</v>
      </c>
      <c r="Q1938" s="11">
        <f t="shared" si="355"/>
        <v>1350000</v>
      </c>
      <c r="R1938" s="11">
        <f t="shared" si="356"/>
        <v>7784.375</v>
      </c>
      <c r="S1938" s="11">
        <f t="shared" si="358"/>
        <v>0</v>
      </c>
      <c r="T1938" s="20"/>
    </row>
    <row r="1939" spans="1:20" x14ac:dyDescent="0.25">
      <c r="A1939">
        <v>2021032201</v>
      </c>
      <c r="B1939">
        <v>2</v>
      </c>
      <c r="C1939" s="8">
        <v>0.47103</v>
      </c>
      <c r="D1939" s="6">
        <f t="shared" si="360"/>
        <v>70654.5</v>
      </c>
      <c r="E1939" s="60">
        <v>0.68627000000000005</v>
      </c>
      <c r="F1939" s="6">
        <f t="shared" si="357"/>
        <v>0</v>
      </c>
      <c r="G1939" s="7">
        <v>5.7829999999999999E-2</v>
      </c>
      <c r="H1939" s="6">
        <f t="shared" si="361"/>
        <v>722.875</v>
      </c>
      <c r="I1939" s="7">
        <v>0</v>
      </c>
      <c r="J1939" s="6">
        <f t="shared" si="362"/>
        <v>0</v>
      </c>
      <c r="K1939" s="20"/>
      <c r="L1939" s="6">
        <f t="shared" si="351"/>
        <v>64000</v>
      </c>
      <c r="M1939" s="6">
        <f t="shared" si="352"/>
        <v>722.875</v>
      </c>
      <c r="N1939" s="6">
        <f t="shared" si="353"/>
        <v>0</v>
      </c>
      <c r="O1939" s="6">
        <f t="shared" si="354"/>
        <v>5931.625</v>
      </c>
      <c r="P1939" s="6">
        <f t="shared" si="359"/>
        <v>-1852.75</v>
      </c>
      <c r="Q1939" s="11">
        <f t="shared" si="355"/>
        <v>1350000</v>
      </c>
      <c r="R1939" s="11">
        <f t="shared" si="356"/>
        <v>5931.625</v>
      </c>
      <c r="S1939" s="11">
        <f t="shared" si="358"/>
        <v>0</v>
      </c>
      <c r="T1939" s="20"/>
    </row>
    <row r="1940" spans="1:20" x14ac:dyDescent="0.25">
      <c r="A1940">
        <v>2021032202</v>
      </c>
      <c r="B1940">
        <v>2</v>
      </c>
      <c r="C1940" s="8">
        <v>0.46668999999999999</v>
      </c>
      <c r="D1940" s="6">
        <f t="shared" si="360"/>
        <v>70003.5</v>
      </c>
      <c r="E1940" s="60">
        <v>0.67913000000000001</v>
      </c>
      <c r="F1940" s="6">
        <f t="shared" si="357"/>
        <v>0</v>
      </c>
      <c r="G1940" s="7">
        <v>4.691E-2</v>
      </c>
      <c r="H1940" s="6">
        <f t="shared" si="361"/>
        <v>586.375</v>
      </c>
      <c r="I1940" s="7">
        <v>0</v>
      </c>
      <c r="J1940" s="6">
        <f t="shared" si="362"/>
        <v>0</v>
      </c>
      <c r="K1940" s="20"/>
      <c r="L1940" s="6">
        <f t="shared" ref="L1940:L2003" si="363">IF(D1940-F1940&gt;C$17,C$17,D1940-F1940)</f>
        <v>64000</v>
      </c>
      <c r="M1940" s="6">
        <f t="shared" ref="M1940:M2003" si="364">IF(D1940-F1940-L1940&gt;H1940,H1940,D1940-F1940-L1940)</f>
        <v>586.375</v>
      </c>
      <c r="N1940" s="6">
        <f t="shared" ref="N1940:N2003" si="365">IF(D1940-F1940-L1940-M1940&gt;J1940,J1940,D1940-F1940-L1940-M1940)</f>
        <v>0</v>
      </c>
      <c r="O1940" s="6">
        <f t="shared" ref="O1940:O2003" si="366">D1940-F1940-L1940-M1940-N1940</f>
        <v>5417.125</v>
      </c>
      <c r="P1940" s="6">
        <f t="shared" si="359"/>
        <v>-514.5</v>
      </c>
      <c r="Q1940" s="11">
        <f t="shared" ref="Q1940:Q2003" si="367">IF(AA$25*P$17-AA$24+Q1939-O1940&gt;Q$19,Q$19,IF(AA$25*P$17-AA$24+Q1939-O1940&lt;0,0,AA$25*P$17-AA$24+Q1939-O1940))</f>
        <v>1350000</v>
      </c>
      <c r="R1940" s="11">
        <f t="shared" ref="R1940:R2003" si="368">IF(Q1939-Q1940+P$17-AA$24&lt;O1940,Q1939-Q1940+P$17-AA$24,O1940)</f>
        <v>5417.125</v>
      </c>
      <c r="S1940" s="11">
        <f t="shared" si="358"/>
        <v>0</v>
      </c>
      <c r="T1940" s="20"/>
    </row>
    <row r="1941" spans="1:20" x14ac:dyDescent="0.25">
      <c r="A1941">
        <v>2021032203</v>
      </c>
      <c r="B1941">
        <v>2</v>
      </c>
      <c r="C1941" s="8">
        <v>0.46834999999999999</v>
      </c>
      <c r="D1941" s="6">
        <f t="shared" si="360"/>
        <v>70252.5</v>
      </c>
      <c r="E1941" s="60">
        <v>0.67689999999999995</v>
      </c>
      <c r="F1941" s="6">
        <f t="shared" ref="F1941:F2004" si="369">F$18*E1941</f>
        <v>0</v>
      </c>
      <c r="G1941" s="7">
        <v>4.1239999999999999E-2</v>
      </c>
      <c r="H1941" s="6">
        <f t="shared" si="361"/>
        <v>515.5</v>
      </c>
      <c r="I1941" s="7">
        <v>0</v>
      </c>
      <c r="J1941" s="6">
        <f t="shared" si="362"/>
        <v>0</v>
      </c>
      <c r="K1941" s="20"/>
      <c r="L1941" s="6">
        <f t="shared" si="363"/>
        <v>64000</v>
      </c>
      <c r="M1941" s="6">
        <f t="shared" si="364"/>
        <v>515.5</v>
      </c>
      <c r="N1941" s="6">
        <f t="shared" si="365"/>
        <v>0</v>
      </c>
      <c r="O1941" s="6">
        <f t="shared" si="366"/>
        <v>5737</v>
      </c>
      <c r="P1941" s="6">
        <f t="shared" si="359"/>
        <v>319.875</v>
      </c>
      <c r="Q1941" s="11">
        <f t="shared" si="367"/>
        <v>1350000</v>
      </c>
      <c r="R1941" s="11">
        <f t="shared" si="368"/>
        <v>5737</v>
      </c>
      <c r="S1941" s="11">
        <f t="shared" ref="S1941:S2004" si="370">O1941-R1941</f>
        <v>0</v>
      </c>
      <c r="T1941" s="20"/>
    </row>
    <row r="1942" spans="1:20" x14ac:dyDescent="0.25">
      <c r="A1942">
        <v>2021032204</v>
      </c>
      <c r="B1942">
        <v>2</v>
      </c>
      <c r="C1942" s="8">
        <v>0.47549999999999998</v>
      </c>
      <c r="D1942" s="6">
        <f t="shared" si="360"/>
        <v>71325</v>
      </c>
      <c r="E1942" s="60">
        <v>0.63970000000000005</v>
      </c>
      <c r="F1942" s="6">
        <f t="shared" si="369"/>
        <v>0</v>
      </c>
      <c r="G1942" s="7">
        <v>4.598E-2</v>
      </c>
      <c r="H1942" s="6">
        <f t="shared" si="361"/>
        <v>574.75</v>
      </c>
      <c r="I1942" s="7">
        <v>0</v>
      </c>
      <c r="J1942" s="6">
        <f t="shared" si="362"/>
        <v>0</v>
      </c>
      <c r="K1942" s="20"/>
      <c r="L1942" s="6">
        <f t="shared" si="363"/>
        <v>64000</v>
      </c>
      <c r="M1942" s="6">
        <f t="shared" si="364"/>
        <v>574.75</v>
      </c>
      <c r="N1942" s="6">
        <f t="shared" si="365"/>
        <v>0</v>
      </c>
      <c r="O1942" s="6">
        <f t="shared" si="366"/>
        <v>6750.25</v>
      </c>
      <c r="P1942" s="6">
        <f t="shared" ref="P1942:P2005" si="371">O1942-O1941</f>
        <v>1013.25</v>
      </c>
      <c r="Q1942" s="11">
        <f t="shared" si="367"/>
        <v>1350000</v>
      </c>
      <c r="R1942" s="11">
        <f t="shared" si="368"/>
        <v>6750.25</v>
      </c>
      <c r="S1942" s="11">
        <f t="shared" si="370"/>
        <v>0</v>
      </c>
      <c r="T1942" s="20"/>
    </row>
    <row r="1943" spans="1:20" x14ac:dyDescent="0.25">
      <c r="A1943">
        <v>2021032205</v>
      </c>
      <c r="B1943">
        <v>2</v>
      </c>
      <c r="C1943" s="8">
        <v>0.49376999999999999</v>
      </c>
      <c r="D1943" s="6">
        <f t="shared" si="360"/>
        <v>74065.5</v>
      </c>
      <c r="E1943" s="60">
        <v>0.56147000000000002</v>
      </c>
      <c r="F1943" s="6">
        <f t="shared" si="369"/>
        <v>0</v>
      </c>
      <c r="G1943" s="7">
        <v>5.083E-2</v>
      </c>
      <c r="H1943" s="6">
        <f t="shared" si="361"/>
        <v>635.375</v>
      </c>
      <c r="I1943" s="7">
        <v>0</v>
      </c>
      <c r="J1943" s="6">
        <f t="shared" si="362"/>
        <v>0</v>
      </c>
      <c r="K1943" s="20"/>
      <c r="L1943" s="6">
        <f t="shared" si="363"/>
        <v>64000</v>
      </c>
      <c r="M1943" s="6">
        <f t="shared" si="364"/>
        <v>635.375</v>
      </c>
      <c r="N1943" s="6">
        <f t="shared" si="365"/>
        <v>0</v>
      </c>
      <c r="O1943" s="6">
        <f t="shared" si="366"/>
        <v>9430.125</v>
      </c>
      <c r="P1943" s="6">
        <f t="shared" si="371"/>
        <v>2679.875</v>
      </c>
      <c r="Q1943" s="11">
        <f t="shared" si="367"/>
        <v>1350000</v>
      </c>
      <c r="R1943" s="11">
        <f t="shared" si="368"/>
        <v>9430.125</v>
      </c>
      <c r="S1943" s="11">
        <f t="shared" si="370"/>
        <v>0</v>
      </c>
      <c r="T1943" s="20"/>
    </row>
    <row r="1944" spans="1:20" x14ac:dyDescent="0.25">
      <c r="A1944">
        <v>2021032206</v>
      </c>
      <c r="B1944">
        <v>2</v>
      </c>
      <c r="C1944" s="8">
        <v>0.52924000000000004</v>
      </c>
      <c r="D1944" s="6">
        <f t="shared" si="360"/>
        <v>79386</v>
      </c>
      <c r="E1944" s="60">
        <v>0.54652999999999996</v>
      </c>
      <c r="F1944" s="6">
        <f t="shared" si="369"/>
        <v>0</v>
      </c>
      <c r="G1944" s="7">
        <v>5.0130000000000001E-2</v>
      </c>
      <c r="H1944" s="6">
        <f t="shared" si="361"/>
        <v>626.625</v>
      </c>
      <c r="I1944" s="7">
        <v>0</v>
      </c>
      <c r="J1944" s="6">
        <f t="shared" si="362"/>
        <v>0</v>
      </c>
      <c r="K1944" s="20"/>
      <c r="L1944" s="6">
        <f t="shared" si="363"/>
        <v>64000</v>
      </c>
      <c r="M1944" s="6">
        <f t="shared" si="364"/>
        <v>626.625</v>
      </c>
      <c r="N1944" s="6">
        <f t="shared" si="365"/>
        <v>0</v>
      </c>
      <c r="O1944" s="6">
        <f t="shared" si="366"/>
        <v>14759.375</v>
      </c>
      <c r="P1944" s="6">
        <f t="shared" si="371"/>
        <v>5329.25</v>
      </c>
      <c r="Q1944" s="11">
        <f t="shared" si="367"/>
        <v>1350000</v>
      </c>
      <c r="R1944" s="11">
        <f t="shared" si="368"/>
        <v>14759.375</v>
      </c>
      <c r="S1944" s="11">
        <f t="shared" si="370"/>
        <v>0</v>
      </c>
      <c r="T1944" s="20"/>
    </row>
    <row r="1945" spans="1:20" x14ac:dyDescent="0.25">
      <c r="A1945">
        <v>2021032207</v>
      </c>
      <c r="B1945">
        <v>2</v>
      </c>
      <c r="C1945" s="8">
        <v>0.58240000000000003</v>
      </c>
      <c r="D1945" s="6">
        <f t="shared" si="360"/>
        <v>87360</v>
      </c>
      <c r="E1945" s="60">
        <v>0.46949000000000002</v>
      </c>
      <c r="F1945" s="6">
        <f t="shared" si="369"/>
        <v>0</v>
      </c>
      <c r="G1945" s="7">
        <v>5.6210000000000003E-2</v>
      </c>
      <c r="H1945" s="6">
        <f t="shared" si="361"/>
        <v>702.625</v>
      </c>
      <c r="I1945" s="7">
        <v>0</v>
      </c>
      <c r="J1945" s="6">
        <f t="shared" si="362"/>
        <v>0</v>
      </c>
      <c r="K1945" s="20"/>
      <c r="L1945" s="6">
        <f t="shared" si="363"/>
        <v>64000</v>
      </c>
      <c r="M1945" s="6">
        <f t="shared" si="364"/>
        <v>702.625</v>
      </c>
      <c r="N1945" s="6">
        <f t="shared" si="365"/>
        <v>0</v>
      </c>
      <c r="O1945" s="6">
        <f t="shared" si="366"/>
        <v>22657.375</v>
      </c>
      <c r="P1945" s="6">
        <f t="shared" si="371"/>
        <v>7898</v>
      </c>
      <c r="Q1945" s="11">
        <f t="shared" si="367"/>
        <v>1350000</v>
      </c>
      <c r="R1945" s="11">
        <f t="shared" si="368"/>
        <v>22657.375</v>
      </c>
      <c r="S1945" s="11">
        <f t="shared" si="370"/>
        <v>0</v>
      </c>
      <c r="T1945" s="20"/>
    </row>
    <row r="1946" spans="1:20" x14ac:dyDescent="0.25">
      <c r="A1946">
        <v>2021032208</v>
      </c>
      <c r="B1946">
        <v>2</v>
      </c>
      <c r="C1946" s="8">
        <v>0.61885000000000001</v>
      </c>
      <c r="D1946" s="6">
        <f t="shared" si="360"/>
        <v>92827.5</v>
      </c>
      <c r="E1946" s="60">
        <v>0.38567000000000001</v>
      </c>
      <c r="F1946" s="6">
        <f t="shared" si="369"/>
        <v>0</v>
      </c>
      <c r="G1946" s="7">
        <v>9.1480000000000006E-2</v>
      </c>
      <c r="H1946" s="6">
        <f t="shared" si="361"/>
        <v>1143.5</v>
      </c>
      <c r="I1946" s="7">
        <v>6.3099999999999996E-3</v>
      </c>
      <c r="J1946" s="6">
        <f t="shared" si="362"/>
        <v>504.79999999999995</v>
      </c>
      <c r="K1946" s="20"/>
      <c r="L1946" s="6">
        <f t="shared" si="363"/>
        <v>64000</v>
      </c>
      <c r="M1946" s="6">
        <f t="shared" si="364"/>
        <v>1143.5</v>
      </c>
      <c r="N1946" s="6">
        <f t="shared" si="365"/>
        <v>504.79999999999995</v>
      </c>
      <c r="O1946" s="6">
        <f t="shared" si="366"/>
        <v>27179.200000000001</v>
      </c>
      <c r="P1946" s="6">
        <f t="shared" si="371"/>
        <v>4521.8250000000007</v>
      </c>
      <c r="Q1946" s="11">
        <f t="shared" si="367"/>
        <v>1348287.05</v>
      </c>
      <c r="R1946" s="11">
        <f t="shared" si="368"/>
        <v>27179.200000000001</v>
      </c>
      <c r="S1946" s="11">
        <f t="shared" si="370"/>
        <v>0</v>
      </c>
      <c r="T1946" s="20"/>
    </row>
    <row r="1947" spans="1:20" x14ac:dyDescent="0.25">
      <c r="A1947">
        <v>2021032209</v>
      </c>
      <c r="B1947">
        <v>2</v>
      </c>
      <c r="C1947" s="8">
        <v>0.61594000000000004</v>
      </c>
      <c r="D1947" s="6">
        <f t="shared" si="360"/>
        <v>92391</v>
      </c>
      <c r="E1947" s="60">
        <v>0.26968999999999999</v>
      </c>
      <c r="F1947" s="6">
        <f t="shared" si="369"/>
        <v>0</v>
      </c>
      <c r="G1947" s="7">
        <v>0.13955999999999999</v>
      </c>
      <c r="H1947" s="6">
        <f t="shared" si="361"/>
        <v>1744.4999999999998</v>
      </c>
      <c r="I1947" s="7">
        <v>7.7869999999999995E-2</v>
      </c>
      <c r="J1947" s="6">
        <f t="shared" si="362"/>
        <v>6229.5999999999995</v>
      </c>
      <c r="K1947" s="20"/>
      <c r="L1947" s="6">
        <f t="shared" si="363"/>
        <v>64000</v>
      </c>
      <c r="M1947" s="6">
        <f t="shared" si="364"/>
        <v>1744.4999999999998</v>
      </c>
      <c r="N1947" s="6">
        <f t="shared" si="365"/>
        <v>6229.5999999999995</v>
      </c>
      <c r="O1947" s="6">
        <f t="shared" si="366"/>
        <v>20416.900000000001</v>
      </c>
      <c r="P1947" s="6">
        <f t="shared" si="371"/>
        <v>-6762.2999999999993</v>
      </c>
      <c r="Q1947" s="11">
        <f t="shared" si="367"/>
        <v>1350000</v>
      </c>
      <c r="R1947" s="11">
        <f t="shared" si="368"/>
        <v>20416.900000000001</v>
      </c>
      <c r="S1947" s="11">
        <f t="shared" si="370"/>
        <v>0</v>
      </c>
      <c r="T1947" s="20"/>
    </row>
    <row r="1948" spans="1:20" x14ac:dyDescent="0.25">
      <c r="A1948">
        <v>2021032210</v>
      </c>
      <c r="B1948">
        <v>2</v>
      </c>
      <c r="C1948" s="8">
        <v>0.59260999999999997</v>
      </c>
      <c r="D1948" s="6">
        <f t="shared" si="360"/>
        <v>88891.5</v>
      </c>
      <c r="E1948" s="60">
        <v>0.14366000000000001</v>
      </c>
      <c r="F1948" s="6">
        <f t="shared" si="369"/>
        <v>0</v>
      </c>
      <c r="G1948" s="7">
        <v>0.15926000000000001</v>
      </c>
      <c r="H1948" s="6">
        <f t="shared" si="361"/>
        <v>1990.7500000000002</v>
      </c>
      <c r="I1948" s="7">
        <v>0.15060999999999999</v>
      </c>
      <c r="J1948" s="6">
        <f t="shared" si="362"/>
        <v>12048.8</v>
      </c>
      <c r="K1948" s="20"/>
      <c r="L1948" s="6">
        <f t="shared" si="363"/>
        <v>64000</v>
      </c>
      <c r="M1948" s="6">
        <f t="shared" si="364"/>
        <v>1990.7500000000002</v>
      </c>
      <c r="N1948" s="6">
        <f t="shared" si="365"/>
        <v>12048.8</v>
      </c>
      <c r="O1948" s="6">
        <f t="shared" si="366"/>
        <v>10851.95</v>
      </c>
      <c r="P1948" s="6">
        <f t="shared" si="371"/>
        <v>-9564.9500000000007</v>
      </c>
      <c r="Q1948" s="11">
        <f t="shared" si="367"/>
        <v>1350000</v>
      </c>
      <c r="R1948" s="11">
        <f t="shared" si="368"/>
        <v>10851.95</v>
      </c>
      <c r="S1948" s="11">
        <f t="shared" si="370"/>
        <v>0</v>
      </c>
      <c r="T1948" s="20"/>
    </row>
    <row r="1949" spans="1:20" x14ac:dyDescent="0.25">
      <c r="A1949">
        <v>2021032211</v>
      </c>
      <c r="B1949">
        <v>2</v>
      </c>
      <c r="C1949" s="8">
        <v>0.57040999999999997</v>
      </c>
      <c r="D1949" s="6">
        <f t="shared" si="360"/>
        <v>85561.5</v>
      </c>
      <c r="E1949" s="60">
        <v>7.5029999999999999E-2</v>
      </c>
      <c r="F1949" s="6">
        <f t="shared" si="369"/>
        <v>0</v>
      </c>
      <c r="G1949" s="7">
        <v>0.17796999999999999</v>
      </c>
      <c r="H1949" s="6">
        <f t="shared" si="361"/>
        <v>2224.625</v>
      </c>
      <c r="I1949" s="7">
        <v>0.20619999999999999</v>
      </c>
      <c r="J1949" s="6">
        <f t="shared" si="362"/>
        <v>16496</v>
      </c>
      <c r="K1949" s="20"/>
      <c r="L1949" s="6">
        <f t="shared" si="363"/>
        <v>64000</v>
      </c>
      <c r="M1949" s="6">
        <f t="shared" si="364"/>
        <v>2224.625</v>
      </c>
      <c r="N1949" s="6">
        <f t="shared" si="365"/>
        <v>16496</v>
      </c>
      <c r="O1949" s="6">
        <f t="shared" si="366"/>
        <v>2840.875</v>
      </c>
      <c r="P1949" s="6">
        <f t="shared" si="371"/>
        <v>-8011.0750000000007</v>
      </c>
      <c r="Q1949" s="11">
        <f t="shared" si="367"/>
        <v>1350000</v>
      </c>
      <c r="R1949" s="11">
        <f t="shared" si="368"/>
        <v>2840.875</v>
      </c>
      <c r="S1949" s="11">
        <f t="shared" si="370"/>
        <v>0</v>
      </c>
      <c r="T1949" s="20"/>
    </row>
    <row r="1950" spans="1:20" x14ac:dyDescent="0.25">
      <c r="A1950">
        <v>2021032212</v>
      </c>
      <c r="B1950">
        <v>2</v>
      </c>
      <c r="C1950" s="8">
        <v>0.55554000000000003</v>
      </c>
      <c r="D1950" s="6">
        <f t="shared" si="360"/>
        <v>83331</v>
      </c>
      <c r="E1950" s="60">
        <v>5.6860000000000001E-2</v>
      </c>
      <c r="F1950" s="6">
        <f t="shared" si="369"/>
        <v>0</v>
      </c>
      <c r="G1950" s="7">
        <v>0.20945</v>
      </c>
      <c r="H1950" s="6">
        <f t="shared" si="361"/>
        <v>2618.125</v>
      </c>
      <c r="I1950" s="7">
        <v>0.27707999999999999</v>
      </c>
      <c r="J1950" s="6">
        <f t="shared" si="362"/>
        <v>22166.399999999998</v>
      </c>
      <c r="K1950" s="20"/>
      <c r="L1950" s="6">
        <f t="shared" si="363"/>
        <v>64000</v>
      </c>
      <c r="M1950" s="6">
        <f t="shared" si="364"/>
        <v>2618.125</v>
      </c>
      <c r="N1950" s="6">
        <f t="shared" si="365"/>
        <v>16712.875</v>
      </c>
      <c r="O1950" s="6">
        <f t="shared" si="366"/>
        <v>0</v>
      </c>
      <c r="P1950" s="6">
        <f t="shared" si="371"/>
        <v>-2840.875</v>
      </c>
      <c r="Q1950" s="11">
        <f t="shared" si="367"/>
        <v>1350000</v>
      </c>
      <c r="R1950" s="11">
        <f t="shared" si="368"/>
        <v>0</v>
      </c>
      <c r="S1950" s="11">
        <f t="shared" si="370"/>
        <v>0</v>
      </c>
      <c r="T1950" s="20"/>
    </row>
    <row r="1951" spans="1:20" x14ac:dyDescent="0.25">
      <c r="A1951">
        <v>2021032213</v>
      </c>
      <c r="B1951">
        <v>2</v>
      </c>
      <c r="C1951" s="8">
        <v>0.54435</v>
      </c>
      <c r="D1951" s="6">
        <f t="shared" si="360"/>
        <v>81652.5</v>
      </c>
      <c r="E1951" s="60">
        <v>7.1779999999999997E-2</v>
      </c>
      <c r="F1951" s="6">
        <f t="shared" si="369"/>
        <v>0</v>
      </c>
      <c r="G1951" s="7">
        <v>0.24956</v>
      </c>
      <c r="H1951" s="6">
        <f t="shared" si="361"/>
        <v>3119.5</v>
      </c>
      <c r="I1951" s="7">
        <v>0.28011000000000003</v>
      </c>
      <c r="J1951" s="6">
        <f t="shared" si="362"/>
        <v>22408.800000000003</v>
      </c>
      <c r="K1951" s="20"/>
      <c r="L1951" s="6">
        <f t="shared" si="363"/>
        <v>64000</v>
      </c>
      <c r="M1951" s="6">
        <f t="shared" si="364"/>
        <v>3119.5</v>
      </c>
      <c r="N1951" s="6">
        <f t="shared" si="365"/>
        <v>14533</v>
      </c>
      <c r="O1951" s="6">
        <f t="shared" si="366"/>
        <v>0</v>
      </c>
      <c r="P1951" s="6">
        <f t="shared" si="371"/>
        <v>0</v>
      </c>
      <c r="Q1951" s="11">
        <f t="shared" si="367"/>
        <v>1350000</v>
      </c>
      <c r="R1951" s="11">
        <f t="shared" si="368"/>
        <v>0</v>
      </c>
      <c r="S1951" s="11">
        <f t="shared" si="370"/>
        <v>0</v>
      </c>
      <c r="T1951" s="20"/>
    </row>
    <row r="1952" spans="1:20" x14ac:dyDescent="0.25">
      <c r="A1952">
        <v>2021032214</v>
      </c>
      <c r="B1952">
        <v>2</v>
      </c>
      <c r="C1952" s="8">
        <v>0.53556000000000004</v>
      </c>
      <c r="D1952" s="6">
        <f t="shared" si="360"/>
        <v>80334</v>
      </c>
      <c r="E1952" s="60">
        <v>7.6960000000000001E-2</v>
      </c>
      <c r="F1952" s="6">
        <f t="shared" si="369"/>
        <v>0</v>
      </c>
      <c r="G1952" s="7">
        <v>0.28714000000000001</v>
      </c>
      <c r="H1952" s="6">
        <f t="shared" si="361"/>
        <v>3589.25</v>
      </c>
      <c r="I1952" s="7">
        <v>0.24256</v>
      </c>
      <c r="J1952" s="6">
        <f t="shared" si="362"/>
        <v>19404.8</v>
      </c>
      <c r="K1952" s="20"/>
      <c r="L1952" s="6">
        <f t="shared" si="363"/>
        <v>64000</v>
      </c>
      <c r="M1952" s="6">
        <f t="shared" si="364"/>
        <v>3589.25</v>
      </c>
      <c r="N1952" s="6">
        <f t="shared" si="365"/>
        <v>12744.75</v>
      </c>
      <c r="O1952" s="6">
        <f t="shared" si="366"/>
        <v>0</v>
      </c>
      <c r="P1952" s="6">
        <f t="shared" si="371"/>
        <v>0</v>
      </c>
      <c r="Q1952" s="11">
        <f t="shared" si="367"/>
        <v>1350000</v>
      </c>
      <c r="R1952" s="11">
        <f t="shared" si="368"/>
        <v>0</v>
      </c>
      <c r="S1952" s="11">
        <f t="shared" si="370"/>
        <v>0</v>
      </c>
      <c r="T1952" s="20"/>
    </row>
    <row r="1953" spans="1:20" x14ac:dyDescent="0.25">
      <c r="A1953">
        <v>2021032215</v>
      </c>
      <c r="B1953">
        <v>2</v>
      </c>
      <c r="C1953" s="8">
        <v>0.52724000000000004</v>
      </c>
      <c r="D1953" s="6">
        <f t="shared" si="360"/>
        <v>79086</v>
      </c>
      <c r="E1953" s="60">
        <v>7.1679999999999994E-2</v>
      </c>
      <c r="F1953" s="6">
        <f t="shared" si="369"/>
        <v>0</v>
      </c>
      <c r="G1953" s="7">
        <v>0.31329000000000001</v>
      </c>
      <c r="H1953" s="6">
        <f t="shared" si="361"/>
        <v>3916.125</v>
      </c>
      <c r="I1953" s="7">
        <v>0.21326999999999999</v>
      </c>
      <c r="J1953" s="6">
        <f t="shared" si="362"/>
        <v>17061.599999999999</v>
      </c>
      <c r="K1953" s="20"/>
      <c r="L1953" s="6">
        <f t="shared" si="363"/>
        <v>64000</v>
      </c>
      <c r="M1953" s="6">
        <f t="shared" si="364"/>
        <v>3916.125</v>
      </c>
      <c r="N1953" s="6">
        <f t="shared" si="365"/>
        <v>11169.875</v>
      </c>
      <c r="O1953" s="6">
        <f t="shared" si="366"/>
        <v>0</v>
      </c>
      <c r="P1953" s="6">
        <f t="shared" si="371"/>
        <v>0</v>
      </c>
      <c r="Q1953" s="11">
        <f t="shared" si="367"/>
        <v>1350000</v>
      </c>
      <c r="R1953" s="11">
        <f t="shared" si="368"/>
        <v>0</v>
      </c>
      <c r="S1953" s="11">
        <f t="shared" si="370"/>
        <v>0</v>
      </c>
      <c r="T1953" s="20"/>
    </row>
    <row r="1954" spans="1:20" x14ac:dyDescent="0.25">
      <c r="A1954">
        <v>2021032216</v>
      </c>
      <c r="B1954">
        <v>2</v>
      </c>
      <c r="C1954" s="8">
        <v>0.52097000000000004</v>
      </c>
      <c r="D1954" s="6">
        <f t="shared" si="360"/>
        <v>78145.5</v>
      </c>
      <c r="E1954" s="60">
        <v>8.6249999999999993E-2</v>
      </c>
      <c r="F1954" s="6">
        <f t="shared" si="369"/>
        <v>0</v>
      </c>
      <c r="G1954" s="7">
        <v>0.33890999999999999</v>
      </c>
      <c r="H1954" s="6">
        <f t="shared" si="361"/>
        <v>4236.375</v>
      </c>
      <c r="I1954" s="7">
        <v>0.15537000000000001</v>
      </c>
      <c r="J1954" s="6">
        <f t="shared" si="362"/>
        <v>12429.6</v>
      </c>
      <c r="K1954" s="20"/>
      <c r="L1954" s="6">
        <f t="shared" si="363"/>
        <v>64000</v>
      </c>
      <c r="M1954" s="6">
        <f t="shared" si="364"/>
        <v>4236.375</v>
      </c>
      <c r="N1954" s="6">
        <f t="shared" si="365"/>
        <v>9909.125</v>
      </c>
      <c r="O1954" s="6">
        <f t="shared" si="366"/>
        <v>0</v>
      </c>
      <c r="P1954" s="6">
        <f t="shared" si="371"/>
        <v>0</v>
      </c>
      <c r="Q1954" s="11">
        <f t="shared" si="367"/>
        <v>1350000</v>
      </c>
      <c r="R1954" s="11">
        <f t="shared" si="368"/>
        <v>0</v>
      </c>
      <c r="S1954" s="11">
        <f t="shared" si="370"/>
        <v>0</v>
      </c>
      <c r="T1954" s="20"/>
    </row>
    <row r="1955" spans="1:20" x14ac:dyDescent="0.25">
      <c r="A1955">
        <v>2021032217</v>
      </c>
      <c r="B1955">
        <v>2</v>
      </c>
      <c r="C1955" s="8">
        <v>0.52115</v>
      </c>
      <c r="D1955" s="6">
        <f t="shared" si="360"/>
        <v>78172.5</v>
      </c>
      <c r="E1955" s="60">
        <v>0.11935</v>
      </c>
      <c r="F1955" s="6">
        <f t="shared" si="369"/>
        <v>0</v>
      </c>
      <c r="G1955" s="7">
        <v>0.33544000000000002</v>
      </c>
      <c r="H1955" s="6">
        <f t="shared" si="361"/>
        <v>4193</v>
      </c>
      <c r="I1955" s="7">
        <v>0.12324</v>
      </c>
      <c r="J1955" s="6">
        <f t="shared" si="362"/>
        <v>9859.2000000000007</v>
      </c>
      <c r="K1955" s="20"/>
      <c r="L1955" s="6">
        <f t="shared" si="363"/>
        <v>64000</v>
      </c>
      <c r="M1955" s="6">
        <f t="shared" si="364"/>
        <v>4193</v>
      </c>
      <c r="N1955" s="6">
        <f t="shared" si="365"/>
        <v>9859.2000000000007</v>
      </c>
      <c r="O1955" s="6">
        <f t="shared" si="366"/>
        <v>120.29999999999927</v>
      </c>
      <c r="P1955" s="6">
        <f t="shared" si="371"/>
        <v>120.29999999999927</v>
      </c>
      <c r="Q1955" s="11">
        <f t="shared" si="367"/>
        <v>1350000</v>
      </c>
      <c r="R1955" s="11">
        <f t="shared" si="368"/>
        <v>120.29999999999927</v>
      </c>
      <c r="S1955" s="11">
        <f t="shared" si="370"/>
        <v>0</v>
      </c>
      <c r="T1955" s="20"/>
    </row>
    <row r="1956" spans="1:20" x14ac:dyDescent="0.25">
      <c r="A1956">
        <v>2021032218</v>
      </c>
      <c r="B1956">
        <v>2</v>
      </c>
      <c r="C1956" s="8">
        <v>0.52817000000000003</v>
      </c>
      <c r="D1956" s="6">
        <f t="shared" si="360"/>
        <v>79225.5</v>
      </c>
      <c r="E1956" s="60">
        <v>0.15520999999999999</v>
      </c>
      <c r="F1956" s="6">
        <f t="shared" si="369"/>
        <v>0</v>
      </c>
      <c r="G1956" s="7">
        <v>0.31324000000000002</v>
      </c>
      <c r="H1956" s="6">
        <f t="shared" si="361"/>
        <v>3915.5000000000005</v>
      </c>
      <c r="I1956" s="7">
        <v>5.4559999999999997E-2</v>
      </c>
      <c r="J1956" s="6">
        <f t="shared" si="362"/>
        <v>4364.8</v>
      </c>
      <c r="K1956" s="20"/>
      <c r="L1956" s="6">
        <f t="shared" si="363"/>
        <v>64000</v>
      </c>
      <c r="M1956" s="6">
        <f t="shared" si="364"/>
        <v>3915.5000000000005</v>
      </c>
      <c r="N1956" s="6">
        <f t="shared" si="365"/>
        <v>4364.8</v>
      </c>
      <c r="O1956" s="6">
        <f t="shared" si="366"/>
        <v>6945.2</v>
      </c>
      <c r="P1956" s="6">
        <f t="shared" si="371"/>
        <v>6824.9000000000005</v>
      </c>
      <c r="Q1956" s="11">
        <f t="shared" si="367"/>
        <v>1350000</v>
      </c>
      <c r="R1956" s="11">
        <f t="shared" si="368"/>
        <v>6945.2</v>
      </c>
      <c r="S1956" s="11">
        <f t="shared" si="370"/>
        <v>0</v>
      </c>
      <c r="T1956" s="20"/>
    </row>
    <row r="1957" spans="1:20" x14ac:dyDescent="0.25">
      <c r="A1957">
        <v>2021032219</v>
      </c>
      <c r="B1957">
        <v>2</v>
      </c>
      <c r="C1957" s="8">
        <v>0.53505999999999998</v>
      </c>
      <c r="D1957" s="6">
        <f t="shared" si="360"/>
        <v>80259</v>
      </c>
      <c r="E1957" s="60">
        <v>0.20948</v>
      </c>
      <c r="F1957" s="6">
        <f t="shared" si="369"/>
        <v>0</v>
      </c>
      <c r="G1957" s="7">
        <v>0.29500999999999999</v>
      </c>
      <c r="H1957" s="6">
        <f t="shared" si="361"/>
        <v>3687.625</v>
      </c>
      <c r="I1957" s="7">
        <v>6.3699999999999998E-3</v>
      </c>
      <c r="J1957" s="6">
        <f t="shared" si="362"/>
        <v>509.59999999999997</v>
      </c>
      <c r="K1957" s="20"/>
      <c r="L1957" s="6">
        <f t="shared" si="363"/>
        <v>64000</v>
      </c>
      <c r="M1957" s="6">
        <f t="shared" si="364"/>
        <v>3687.625</v>
      </c>
      <c r="N1957" s="6">
        <f t="shared" si="365"/>
        <v>509.59999999999997</v>
      </c>
      <c r="O1957" s="6">
        <f t="shared" si="366"/>
        <v>12061.775</v>
      </c>
      <c r="P1957" s="6">
        <f t="shared" si="371"/>
        <v>5116.5749999999998</v>
      </c>
      <c r="Q1957" s="11">
        <f t="shared" si="367"/>
        <v>1350000</v>
      </c>
      <c r="R1957" s="11">
        <f t="shared" si="368"/>
        <v>12061.775</v>
      </c>
      <c r="S1957" s="11">
        <f t="shared" si="370"/>
        <v>0</v>
      </c>
      <c r="T1957" s="20"/>
    </row>
    <row r="1958" spans="1:20" x14ac:dyDescent="0.25">
      <c r="A1958">
        <v>2021032220</v>
      </c>
      <c r="B1958">
        <v>2</v>
      </c>
      <c r="C1958" s="8">
        <v>0.55149999999999999</v>
      </c>
      <c r="D1958" s="6">
        <f t="shared" si="360"/>
        <v>82725</v>
      </c>
      <c r="E1958" s="60">
        <v>0.34337000000000001</v>
      </c>
      <c r="F1958" s="6">
        <f t="shared" si="369"/>
        <v>0</v>
      </c>
      <c r="G1958" s="7">
        <v>0.34144999999999998</v>
      </c>
      <c r="H1958" s="6">
        <f t="shared" si="361"/>
        <v>4268.125</v>
      </c>
      <c r="I1958" s="7">
        <v>0</v>
      </c>
      <c r="J1958" s="6">
        <f t="shared" si="362"/>
        <v>0</v>
      </c>
      <c r="K1958" s="20"/>
      <c r="L1958" s="6">
        <f t="shared" si="363"/>
        <v>64000</v>
      </c>
      <c r="M1958" s="6">
        <f t="shared" si="364"/>
        <v>4268.125</v>
      </c>
      <c r="N1958" s="6">
        <f t="shared" si="365"/>
        <v>0</v>
      </c>
      <c r="O1958" s="6">
        <f t="shared" si="366"/>
        <v>14456.875</v>
      </c>
      <c r="P1958" s="6">
        <f t="shared" si="371"/>
        <v>2395.1000000000004</v>
      </c>
      <c r="Q1958" s="11">
        <f t="shared" si="367"/>
        <v>1350000</v>
      </c>
      <c r="R1958" s="11">
        <f t="shared" si="368"/>
        <v>14456.875</v>
      </c>
      <c r="S1958" s="11">
        <f t="shared" si="370"/>
        <v>0</v>
      </c>
      <c r="T1958" s="20"/>
    </row>
    <row r="1959" spans="1:20" x14ac:dyDescent="0.25">
      <c r="A1959">
        <v>2021032221</v>
      </c>
      <c r="B1959">
        <v>2</v>
      </c>
      <c r="C1959" s="8">
        <v>0.56142000000000003</v>
      </c>
      <c r="D1959" s="6">
        <f t="shared" si="360"/>
        <v>84213</v>
      </c>
      <c r="E1959" s="60">
        <v>0.52324999999999999</v>
      </c>
      <c r="F1959" s="6">
        <f t="shared" si="369"/>
        <v>0</v>
      </c>
      <c r="G1959" s="7">
        <v>0.42410999999999999</v>
      </c>
      <c r="H1959" s="6">
        <f t="shared" si="361"/>
        <v>5301.375</v>
      </c>
      <c r="I1959" s="7">
        <v>0</v>
      </c>
      <c r="J1959" s="6">
        <f t="shared" si="362"/>
        <v>0</v>
      </c>
      <c r="K1959" s="20"/>
      <c r="L1959" s="6">
        <f t="shared" si="363"/>
        <v>64000</v>
      </c>
      <c r="M1959" s="6">
        <f t="shared" si="364"/>
        <v>5301.375</v>
      </c>
      <c r="N1959" s="6">
        <f t="shared" si="365"/>
        <v>0</v>
      </c>
      <c r="O1959" s="6">
        <f t="shared" si="366"/>
        <v>14911.625</v>
      </c>
      <c r="P1959" s="6">
        <f t="shared" si="371"/>
        <v>454.75</v>
      </c>
      <c r="Q1959" s="11">
        <f t="shared" si="367"/>
        <v>1350000</v>
      </c>
      <c r="R1959" s="11">
        <f t="shared" si="368"/>
        <v>14911.625</v>
      </c>
      <c r="S1959" s="11">
        <f t="shared" si="370"/>
        <v>0</v>
      </c>
      <c r="T1959" s="20"/>
    </row>
    <row r="1960" spans="1:20" x14ac:dyDescent="0.25">
      <c r="A1960">
        <v>2021032222</v>
      </c>
      <c r="B1960">
        <v>2</v>
      </c>
      <c r="C1960" s="8">
        <v>0.54471000000000003</v>
      </c>
      <c r="D1960" s="6">
        <f t="shared" si="360"/>
        <v>81706.5</v>
      </c>
      <c r="E1960" s="60">
        <v>0.62544</v>
      </c>
      <c r="F1960" s="6">
        <f t="shared" si="369"/>
        <v>0</v>
      </c>
      <c r="G1960" s="7">
        <v>0.47681000000000001</v>
      </c>
      <c r="H1960" s="6">
        <f t="shared" si="361"/>
        <v>5960.125</v>
      </c>
      <c r="I1960" s="7">
        <v>0</v>
      </c>
      <c r="J1960" s="6">
        <f t="shared" si="362"/>
        <v>0</v>
      </c>
      <c r="K1960" s="20"/>
      <c r="L1960" s="6">
        <f t="shared" si="363"/>
        <v>64000</v>
      </c>
      <c r="M1960" s="6">
        <f t="shared" si="364"/>
        <v>5960.125</v>
      </c>
      <c r="N1960" s="6">
        <f t="shared" si="365"/>
        <v>0</v>
      </c>
      <c r="O1960" s="6">
        <f t="shared" si="366"/>
        <v>11746.375</v>
      </c>
      <c r="P1960" s="6">
        <f t="shared" si="371"/>
        <v>-3165.25</v>
      </c>
      <c r="Q1960" s="11">
        <f t="shared" si="367"/>
        <v>1350000</v>
      </c>
      <c r="R1960" s="11">
        <f t="shared" si="368"/>
        <v>11746.375</v>
      </c>
      <c r="S1960" s="11">
        <f t="shared" si="370"/>
        <v>0</v>
      </c>
      <c r="T1960" s="20"/>
    </row>
    <row r="1961" spans="1:20" x14ac:dyDescent="0.25">
      <c r="A1961">
        <v>2021032223</v>
      </c>
      <c r="B1961">
        <v>2</v>
      </c>
      <c r="C1961" s="8">
        <v>0.51622999999999997</v>
      </c>
      <c r="D1961" s="6">
        <f t="shared" si="360"/>
        <v>77434.5</v>
      </c>
      <c r="E1961" s="60">
        <v>0.68054999999999999</v>
      </c>
      <c r="F1961" s="6">
        <f t="shared" si="369"/>
        <v>0</v>
      </c>
      <c r="G1961" s="7">
        <v>0.52288999999999997</v>
      </c>
      <c r="H1961" s="6">
        <f t="shared" si="361"/>
        <v>6536.125</v>
      </c>
      <c r="I1961" s="7">
        <v>0</v>
      </c>
      <c r="J1961" s="6">
        <f t="shared" si="362"/>
        <v>0</v>
      </c>
      <c r="K1961" s="20"/>
      <c r="L1961" s="6">
        <f t="shared" si="363"/>
        <v>64000</v>
      </c>
      <c r="M1961" s="6">
        <f t="shared" si="364"/>
        <v>6536.125</v>
      </c>
      <c r="N1961" s="6">
        <f t="shared" si="365"/>
        <v>0</v>
      </c>
      <c r="O1961" s="6">
        <f t="shared" si="366"/>
        <v>6898.375</v>
      </c>
      <c r="P1961" s="6">
        <f t="shared" si="371"/>
        <v>-4848</v>
      </c>
      <c r="Q1961" s="11">
        <f t="shared" si="367"/>
        <v>1350000</v>
      </c>
      <c r="R1961" s="11">
        <f t="shared" si="368"/>
        <v>6898.375</v>
      </c>
      <c r="S1961" s="11">
        <f t="shared" si="370"/>
        <v>0</v>
      </c>
      <c r="T1961" s="20"/>
    </row>
    <row r="1962" spans="1:20" x14ac:dyDescent="0.25">
      <c r="A1962">
        <v>2021032224</v>
      </c>
      <c r="B1962">
        <v>2</v>
      </c>
      <c r="C1962" s="8">
        <v>0.48913000000000001</v>
      </c>
      <c r="D1962" s="6">
        <f t="shared" si="360"/>
        <v>73369.5</v>
      </c>
      <c r="E1962" s="60">
        <v>0.64712000000000003</v>
      </c>
      <c r="F1962" s="6">
        <f t="shared" si="369"/>
        <v>0</v>
      </c>
      <c r="G1962" s="7">
        <v>0.5101</v>
      </c>
      <c r="H1962" s="6">
        <f t="shared" si="361"/>
        <v>6376.25</v>
      </c>
      <c r="I1962" s="7">
        <v>0</v>
      </c>
      <c r="J1962" s="6">
        <f t="shared" si="362"/>
        <v>0</v>
      </c>
      <c r="K1962" s="20"/>
      <c r="L1962" s="6">
        <f t="shared" si="363"/>
        <v>64000</v>
      </c>
      <c r="M1962" s="6">
        <f t="shared" si="364"/>
        <v>6376.25</v>
      </c>
      <c r="N1962" s="6">
        <f t="shared" si="365"/>
        <v>0</v>
      </c>
      <c r="O1962" s="6">
        <f t="shared" si="366"/>
        <v>2993.25</v>
      </c>
      <c r="P1962" s="6">
        <f t="shared" si="371"/>
        <v>-3905.125</v>
      </c>
      <c r="Q1962" s="11">
        <f t="shared" si="367"/>
        <v>1350000</v>
      </c>
      <c r="R1962" s="11">
        <f t="shared" si="368"/>
        <v>2993.25</v>
      </c>
      <c r="S1962" s="11">
        <f t="shared" si="370"/>
        <v>0</v>
      </c>
      <c r="T1962" s="20"/>
    </row>
    <row r="1963" spans="1:20" x14ac:dyDescent="0.25">
      <c r="A1963">
        <v>2021032301</v>
      </c>
      <c r="B1963">
        <v>3</v>
      </c>
      <c r="C1963" s="8">
        <v>0.47010999999999997</v>
      </c>
      <c r="D1963" s="6">
        <f t="shared" si="360"/>
        <v>70516.5</v>
      </c>
      <c r="E1963" s="60">
        <v>0.67054000000000002</v>
      </c>
      <c r="F1963" s="6">
        <f t="shared" si="369"/>
        <v>0</v>
      </c>
      <c r="G1963" s="7">
        <v>0.51554</v>
      </c>
      <c r="H1963" s="6">
        <f t="shared" si="361"/>
        <v>6444.25</v>
      </c>
      <c r="I1963" s="7">
        <v>0</v>
      </c>
      <c r="J1963" s="6">
        <f t="shared" si="362"/>
        <v>0</v>
      </c>
      <c r="K1963" s="20"/>
      <c r="L1963" s="6">
        <f t="shared" si="363"/>
        <v>64000</v>
      </c>
      <c r="M1963" s="6">
        <f t="shared" si="364"/>
        <v>6444.25</v>
      </c>
      <c r="N1963" s="6">
        <f t="shared" si="365"/>
        <v>0</v>
      </c>
      <c r="O1963" s="6">
        <f t="shared" si="366"/>
        <v>72.25</v>
      </c>
      <c r="P1963" s="6">
        <f t="shared" si="371"/>
        <v>-2921</v>
      </c>
      <c r="Q1963" s="11">
        <f t="shared" si="367"/>
        <v>1350000</v>
      </c>
      <c r="R1963" s="11">
        <f t="shared" si="368"/>
        <v>72.25</v>
      </c>
      <c r="S1963" s="11">
        <f t="shared" si="370"/>
        <v>0</v>
      </c>
      <c r="T1963" s="20"/>
    </row>
    <row r="1964" spans="1:20" x14ac:dyDescent="0.25">
      <c r="A1964">
        <v>2021032302</v>
      </c>
      <c r="B1964">
        <v>3</v>
      </c>
      <c r="C1964" s="8">
        <v>0.46111000000000002</v>
      </c>
      <c r="D1964" s="6">
        <f t="shared" si="360"/>
        <v>69166.5</v>
      </c>
      <c r="E1964" s="60">
        <v>0.63946999999999998</v>
      </c>
      <c r="F1964" s="6">
        <f t="shared" si="369"/>
        <v>0</v>
      </c>
      <c r="G1964" s="7">
        <v>0.50227999999999995</v>
      </c>
      <c r="H1964" s="6">
        <f t="shared" si="361"/>
        <v>6278.4999999999991</v>
      </c>
      <c r="I1964" s="7">
        <v>0</v>
      </c>
      <c r="J1964" s="6">
        <f t="shared" si="362"/>
        <v>0</v>
      </c>
      <c r="K1964" s="20"/>
      <c r="L1964" s="6">
        <f t="shared" si="363"/>
        <v>64000</v>
      </c>
      <c r="M1964" s="6">
        <f t="shared" si="364"/>
        <v>5166.5</v>
      </c>
      <c r="N1964" s="6">
        <f t="shared" si="365"/>
        <v>0</v>
      </c>
      <c r="O1964" s="6">
        <f t="shared" si="366"/>
        <v>0</v>
      </c>
      <c r="P1964" s="6">
        <f t="shared" si="371"/>
        <v>-72.25</v>
      </c>
      <c r="Q1964" s="11">
        <f t="shared" si="367"/>
        <v>1350000</v>
      </c>
      <c r="R1964" s="11">
        <f t="shared" si="368"/>
        <v>0</v>
      </c>
      <c r="S1964" s="11">
        <f t="shared" si="370"/>
        <v>0</v>
      </c>
      <c r="T1964" s="20"/>
    </row>
    <row r="1965" spans="1:20" x14ac:dyDescent="0.25">
      <c r="A1965">
        <v>2021032303</v>
      </c>
      <c r="B1965">
        <v>3</v>
      </c>
      <c r="C1965" s="8">
        <v>0.45818999999999999</v>
      </c>
      <c r="D1965" s="6">
        <f t="shared" si="360"/>
        <v>68728.5</v>
      </c>
      <c r="E1965" s="60">
        <v>0.60326000000000002</v>
      </c>
      <c r="F1965" s="6">
        <f t="shared" si="369"/>
        <v>0</v>
      </c>
      <c r="G1965" s="7">
        <v>0.46756999999999999</v>
      </c>
      <c r="H1965" s="6">
        <f t="shared" si="361"/>
        <v>5844.625</v>
      </c>
      <c r="I1965" s="7">
        <v>0</v>
      </c>
      <c r="J1965" s="6">
        <f t="shared" si="362"/>
        <v>0</v>
      </c>
      <c r="K1965" s="20"/>
      <c r="L1965" s="6">
        <f t="shared" si="363"/>
        <v>64000</v>
      </c>
      <c r="M1965" s="6">
        <f t="shared" si="364"/>
        <v>4728.5</v>
      </c>
      <c r="N1965" s="6">
        <f t="shared" si="365"/>
        <v>0</v>
      </c>
      <c r="O1965" s="6">
        <f t="shared" si="366"/>
        <v>0</v>
      </c>
      <c r="P1965" s="6">
        <f t="shared" si="371"/>
        <v>0</v>
      </c>
      <c r="Q1965" s="11">
        <f t="shared" si="367"/>
        <v>1350000</v>
      </c>
      <c r="R1965" s="11">
        <f t="shared" si="368"/>
        <v>0</v>
      </c>
      <c r="S1965" s="11">
        <f t="shared" si="370"/>
        <v>0</v>
      </c>
      <c r="T1965" s="20"/>
    </row>
    <row r="1966" spans="1:20" x14ac:dyDescent="0.25">
      <c r="A1966">
        <v>2021032304</v>
      </c>
      <c r="B1966">
        <v>3</v>
      </c>
      <c r="C1966" s="8">
        <v>0.46200000000000002</v>
      </c>
      <c r="D1966" s="6">
        <f t="shared" si="360"/>
        <v>69300</v>
      </c>
      <c r="E1966" s="60">
        <v>0.60036</v>
      </c>
      <c r="F1966" s="6">
        <f t="shared" si="369"/>
        <v>0</v>
      </c>
      <c r="G1966" s="7">
        <v>0.48420000000000002</v>
      </c>
      <c r="H1966" s="6">
        <f t="shared" si="361"/>
        <v>6052.5</v>
      </c>
      <c r="I1966" s="7">
        <v>0</v>
      </c>
      <c r="J1966" s="6">
        <f t="shared" si="362"/>
        <v>0</v>
      </c>
      <c r="K1966" s="20"/>
      <c r="L1966" s="6">
        <f t="shared" si="363"/>
        <v>64000</v>
      </c>
      <c r="M1966" s="6">
        <f t="shared" si="364"/>
        <v>5300</v>
      </c>
      <c r="N1966" s="6">
        <f t="shared" si="365"/>
        <v>0</v>
      </c>
      <c r="O1966" s="6">
        <f t="shared" si="366"/>
        <v>0</v>
      </c>
      <c r="P1966" s="6">
        <f t="shared" si="371"/>
        <v>0</v>
      </c>
      <c r="Q1966" s="11">
        <f t="shared" si="367"/>
        <v>1350000</v>
      </c>
      <c r="R1966" s="11">
        <f t="shared" si="368"/>
        <v>0</v>
      </c>
      <c r="S1966" s="11">
        <f t="shared" si="370"/>
        <v>0</v>
      </c>
      <c r="T1966" s="20"/>
    </row>
    <row r="1967" spans="1:20" x14ac:dyDescent="0.25">
      <c r="A1967">
        <v>2021032305</v>
      </c>
      <c r="B1967">
        <v>3</v>
      </c>
      <c r="C1967" s="8">
        <v>0.47532999999999997</v>
      </c>
      <c r="D1967" s="6">
        <f t="shared" si="360"/>
        <v>71299.5</v>
      </c>
      <c r="E1967" s="60">
        <v>0.55408999999999997</v>
      </c>
      <c r="F1967" s="6">
        <f t="shared" si="369"/>
        <v>0</v>
      </c>
      <c r="G1967" s="7">
        <v>0.50278999999999996</v>
      </c>
      <c r="H1967" s="6">
        <f t="shared" si="361"/>
        <v>6284.8749999999991</v>
      </c>
      <c r="I1967" s="7">
        <v>0</v>
      </c>
      <c r="J1967" s="6">
        <f t="shared" si="362"/>
        <v>0</v>
      </c>
      <c r="K1967" s="20"/>
      <c r="L1967" s="6">
        <f t="shared" si="363"/>
        <v>64000</v>
      </c>
      <c r="M1967" s="6">
        <f t="shared" si="364"/>
        <v>6284.8749999999991</v>
      </c>
      <c r="N1967" s="6">
        <f t="shared" si="365"/>
        <v>0</v>
      </c>
      <c r="O1967" s="6">
        <f t="shared" si="366"/>
        <v>1014.6250000000009</v>
      </c>
      <c r="P1967" s="6">
        <f t="shared" si="371"/>
        <v>1014.6250000000009</v>
      </c>
      <c r="Q1967" s="11">
        <f t="shared" si="367"/>
        <v>1350000</v>
      </c>
      <c r="R1967" s="11">
        <f t="shared" si="368"/>
        <v>1014.6250000000009</v>
      </c>
      <c r="S1967" s="11">
        <f t="shared" si="370"/>
        <v>0</v>
      </c>
      <c r="T1967" s="20"/>
    </row>
    <row r="1968" spans="1:20" x14ac:dyDescent="0.25">
      <c r="A1968">
        <v>2021032306</v>
      </c>
      <c r="B1968">
        <v>3</v>
      </c>
      <c r="C1968" s="8">
        <v>0.50502000000000002</v>
      </c>
      <c r="D1968" s="6">
        <f t="shared" si="360"/>
        <v>75753</v>
      </c>
      <c r="E1968" s="60">
        <v>0.54149000000000003</v>
      </c>
      <c r="F1968" s="6">
        <f t="shared" si="369"/>
        <v>0</v>
      </c>
      <c r="G1968" s="7">
        <v>0.46428999999999998</v>
      </c>
      <c r="H1968" s="6">
        <f t="shared" si="361"/>
        <v>5803.625</v>
      </c>
      <c r="I1968" s="7">
        <v>0</v>
      </c>
      <c r="J1968" s="6">
        <f t="shared" si="362"/>
        <v>0</v>
      </c>
      <c r="K1968" s="20"/>
      <c r="L1968" s="6">
        <f t="shared" si="363"/>
        <v>64000</v>
      </c>
      <c r="M1968" s="6">
        <f t="shared" si="364"/>
        <v>5803.625</v>
      </c>
      <c r="N1968" s="6">
        <f t="shared" si="365"/>
        <v>0</v>
      </c>
      <c r="O1968" s="6">
        <f t="shared" si="366"/>
        <v>5949.375</v>
      </c>
      <c r="P1968" s="6">
        <f t="shared" si="371"/>
        <v>4934.7499999999991</v>
      </c>
      <c r="Q1968" s="11">
        <f t="shared" si="367"/>
        <v>1350000</v>
      </c>
      <c r="R1968" s="11">
        <f t="shared" si="368"/>
        <v>5949.375</v>
      </c>
      <c r="S1968" s="11">
        <f t="shared" si="370"/>
        <v>0</v>
      </c>
      <c r="T1968" s="20"/>
    </row>
    <row r="1969" spans="1:20" x14ac:dyDescent="0.25">
      <c r="A1969">
        <v>2021032307</v>
      </c>
      <c r="B1969">
        <v>3</v>
      </c>
      <c r="C1969" s="8">
        <v>0.55276000000000003</v>
      </c>
      <c r="D1969" s="6">
        <f t="shared" si="360"/>
        <v>82914</v>
      </c>
      <c r="E1969" s="60">
        <v>0.51820999999999995</v>
      </c>
      <c r="F1969" s="6">
        <f t="shared" si="369"/>
        <v>0</v>
      </c>
      <c r="G1969" s="7">
        <v>0.52417999999999998</v>
      </c>
      <c r="H1969" s="6">
        <f t="shared" si="361"/>
        <v>6552.25</v>
      </c>
      <c r="I1969" s="7">
        <v>0</v>
      </c>
      <c r="J1969" s="6">
        <f t="shared" si="362"/>
        <v>0</v>
      </c>
      <c r="K1969" s="20"/>
      <c r="L1969" s="6">
        <f t="shared" si="363"/>
        <v>64000</v>
      </c>
      <c r="M1969" s="6">
        <f t="shared" si="364"/>
        <v>6552.25</v>
      </c>
      <c r="N1969" s="6">
        <f t="shared" si="365"/>
        <v>0</v>
      </c>
      <c r="O1969" s="6">
        <f t="shared" si="366"/>
        <v>12361.75</v>
      </c>
      <c r="P1969" s="6">
        <f t="shared" si="371"/>
        <v>6412.375</v>
      </c>
      <c r="Q1969" s="11">
        <f t="shared" si="367"/>
        <v>1350000</v>
      </c>
      <c r="R1969" s="11">
        <f t="shared" si="368"/>
        <v>12361.75</v>
      </c>
      <c r="S1969" s="11">
        <f t="shared" si="370"/>
        <v>0</v>
      </c>
      <c r="T1969" s="20"/>
    </row>
    <row r="1970" spans="1:20" x14ac:dyDescent="0.25">
      <c r="A1970">
        <v>2021032308</v>
      </c>
      <c r="B1970">
        <v>3</v>
      </c>
      <c r="C1970" s="8">
        <v>0.58665</v>
      </c>
      <c r="D1970" s="6">
        <f t="shared" si="360"/>
        <v>87997.5</v>
      </c>
      <c r="E1970" s="60">
        <v>0.48542000000000002</v>
      </c>
      <c r="F1970" s="6">
        <f t="shared" si="369"/>
        <v>0</v>
      </c>
      <c r="G1970" s="7">
        <v>0.54812000000000005</v>
      </c>
      <c r="H1970" s="6">
        <f t="shared" si="361"/>
        <v>6851.5000000000009</v>
      </c>
      <c r="I1970" s="7">
        <v>5.3600000000000002E-3</v>
      </c>
      <c r="J1970" s="6">
        <f t="shared" si="362"/>
        <v>428.8</v>
      </c>
      <c r="K1970" s="20"/>
      <c r="L1970" s="6">
        <f t="shared" si="363"/>
        <v>64000</v>
      </c>
      <c r="M1970" s="6">
        <f t="shared" si="364"/>
        <v>6851.5000000000009</v>
      </c>
      <c r="N1970" s="6">
        <f t="shared" si="365"/>
        <v>428.8</v>
      </c>
      <c r="O1970" s="6">
        <f t="shared" si="366"/>
        <v>16717.2</v>
      </c>
      <c r="P1970" s="6">
        <f t="shared" si="371"/>
        <v>4355.4500000000007</v>
      </c>
      <c r="Q1970" s="11">
        <f t="shared" si="367"/>
        <v>1350000</v>
      </c>
      <c r="R1970" s="11">
        <f t="shared" si="368"/>
        <v>16717.2</v>
      </c>
      <c r="S1970" s="11">
        <f t="shared" si="370"/>
        <v>0</v>
      </c>
      <c r="T1970" s="20"/>
    </row>
    <row r="1971" spans="1:20" x14ac:dyDescent="0.25">
      <c r="A1971">
        <v>2021032309</v>
      </c>
      <c r="B1971">
        <v>3</v>
      </c>
      <c r="C1971" s="8">
        <v>0.59009</v>
      </c>
      <c r="D1971" s="6">
        <f t="shared" si="360"/>
        <v>88513.5</v>
      </c>
      <c r="E1971" s="60">
        <v>0.42598999999999998</v>
      </c>
      <c r="F1971" s="6">
        <f t="shared" si="369"/>
        <v>0</v>
      </c>
      <c r="G1971" s="7">
        <v>0.48028999999999999</v>
      </c>
      <c r="H1971" s="6">
        <f t="shared" si="361"/>
        <v>6003.625</v>
      </c>
      <c r="I1971" s="7">
        <v>6.0920000000000002E-2</v>
      </c>
      <c r="J1971" s="6">
        <f t="shared" si="362"/>
        <v>4873.6000000000004</v>
      </c>
      <c r="K1971" s="20"/>
      <c r="L1971" s="6">
        <f t="shared" si="363"/>
        <v>64000</v>
      </c>
      <c r="M1971" s="6">
        <f t="shared" si="364"/>
        <v>6003.625</v>
      </c>
      <c r="N1971" s="6">
        <f t="shared" si="365"/>
        <v>4873.6000000000004</v>
      </c>
      <c r="O1971" s="6">
        <f t="shared" si="366"/>
        <v>13636.275</v>
      </c>
      <c r="P1971" s="6">
        <f t="shared" si="371"/>
        <v>-3080.9250000000011</v>
      </c>
      <c r="Q1971" s="11">
        <f t="shared" si="367"/>
        <v>1350000</v>
      </c>
      <c r="R1971" s="11">
        <f t="shared" si="368"/>
        <v>13636.275</v>
      </c>
      <c r="S1971" s="11">
        <f t="shared" si="370"/>
        <v>0</v>
      </c>
      <c r="T1971" s="20"/>
    </row>
    <row r="1972" spans="1:20" x14ac:dyDescent="0.25">
      <c r="A1972">
        <v>2021032310</v>
      </c>
      <c r="B1972">
        <v>3</v>
      </c>
      <c r="C1972" s="8">
        <v>0.58069000000000004</v>
      </c>
      <c r="D1972" s="6">
        <f t="shared" si="360"/>
        <v>87103.5</v>
      </c>
      <c r="E1972" s="60">
        <v>0.36188999999999999</v>
      </c>
      <c r="F1972" s="6">
        <f t="shared" si="369"/>
        <v>0</v>
      </c>
      <c r="G1972" s="7">
        <v>0.48136000000000001</v>
      </c>
      <c r="H1972" s="6">
        <f t="shared" si="361"/>
        <v>6017</v>
      </c>
      <c r="I1972" s="7">
        <v>0.1236</v>
      </c>
      <c r="J1972" s="6">
        <f t="shared" si="362"/>
        <v>9888</v>
      </c>
      <c r="K1972" s="20"/>
      <c r="L1972" s="6">
        <f t="shared" si="363"/>
        <v>64000</v>
      </c>
      <c r="M1972" s="6">
        <f t="shared" si="364"/>
        <v>6017</v>
      </c>
      <c r="N1972" s="6">
        <f t="shared" si="365"/>
        <v>9888</v>
      </c>
      <c r="O1972" s="6">
        <f t="shared" si="366"/>
        <v>7198.5</v>
      </c>
      <c r="P1972" s="6">
        <f t="shared" si="371"/>
        <v>-6437.7749999999996</v>
      </c>
      <c r="Q1972" s="11">
        <f t="shared" si="367"/>
        <v>1350000</v>
      </c>
      <c r="R1972" s="11">
        <f t="shared" si="368"/>
        <v>7198.5</v>
      </c>
      <c r="S1972" s="11">
        <f t="shared" si="370"/>
        <v>0</v>
      </c>
      <c r="T1972" s="20"/>
    </row>
    <row r="1973" spans="1:20" x14ac:dyDescent="0.25">
      <c r="A1973">
        <v>2021032311</v>
      </c>
      <c r="B1973">
        <v>3</v>
      </c>
      <c r="C1973" s="8">
        <v>0.56642999999999999</v>
      </c>
      <c r="D1973" s="6">
        <f t="shared" si="360"/>
        <v>84964.5</v>
      </c>
      <c r="E1973" s="60">
        <v>0.38640000000000002</v>
      </c>
      <c r="F1973" s="6">
        <f t="shared" si="369"/>
        <v>0</v>
      </c>
      <c r="G1973" s="7">
        <v>0.46172999999999997</v>
      </c>
      <c r="H1973" s="6">
        <f t="shared" si="361"/>
        <v>5771.625</v>
      </c>
      <c r="I1973" s="7">
        <v>0.16883999999999999</v>
      </c>
      <c r="J1973" s="6">
        <f t="shared" si="362"/>
        <v>13507.199999999999</v>
      </c>
      <c r="K1973" s="20"/>
      <c r="L1973" s="6">
        <f t="shared" si="363"/>
        <v>64000</v>
      </c>
      <c r="M1973" s="6">
        <f t="shared" si="364"/>
        <v>5771.625</v>
      </c>
      <c r="N1973" s="6">
        <f t="shared" si="365"/>
        <v>13507.199999999999</v>
      </c>
      <c r="O1973" s="6">
        <f t="shared" si="366"/>
        <v>1685.6750000000011</v>
      </c>
      <c r="P1973" s="6">
        <f t="shared" si="371"/>
        <v>-5512.8249999999989</v>
      </c>
      <c r="Q1973" s="11">
        <f t="shared" si="367"/>
        <v>1350000</v>
      </c>
      <c r="R1973" s="11">
        <f t="shared" si="368"/>
        <v>1685.6750000000011</v>
      </c>
      <c r="S1973" s="11">
        <f t="shared" si="370"/>
        <v>0</v>
      </c>
      <c r="T1973" s="20"/>
    </row>
    <row r="1974" spans="1:20" x14ac:dyDescent="0.25">
      <c r="A1974">
        <v>2021032312</v>
      </c>
      <c r="B1974">
        <v>3</v>
      </c>
      <c r="C1974" s="8">
        <v>0.55508999999999997</v>
      </c>
      <c r="D1974" s="6">
        <f t="shared" si="360"/>
        <v>83263.5</v>
      </c>
      <c r="E1974" s="60">
        <v>0.40733000000000003</v>
      </c>
      <c r="F1974" s="6">
        <f t="shared" si="369"/>
        <v>0</v>
      </c>
      <c r="G1974" s="7">
        <v>0.45162000000000002</v>
      </c>
      <c r="H1974" s="6">
        <f t="shared" si="361"/>
        <v>5645.25</v>
      </c>
      <c r="I1974" s="7">
        <v>0.21479999999999999</v>
      </c>
      <c r="J1974" s="6">
        <f t="shared" si="362"/>
        <v>17184</v>
      </c>
      <c r="K1974" s="20"/>
      <c r="L1974" s="6">
        <f t="shared" si="363"/>
        <v>64000</v>
      </c>
      <c r="M1974" s="6">
        <f t="shared" si="364"/>
        <v>5645.25</v>
      </c>
      <c r="N1974" s="6">
        <f t="shared" si="365"/>
        <v>13618.25</v>
      </c>
      <c r="O1974" s="6">
        <f t="shared" si="366"/>
        <v>0</v>
      </c>
      <c r="P1974" s="6">
        <f t="shared" si="371"/>
        <v>-1685.6750000000011</v>
      </c>
      <c r="Q1974" s="11">
        <f t="shared" si="367"/>
        <v>1350000</v>
      </c>
      <c r="R1974" s="11">
        <f t="shared" si="368"/>
        <v>0</v>
      </c>
      <c r="S1974" s="11">
        <f t="shared" si="370"/>
        <v>0</v>
      </c>
      <c r="T1974" s="20"/>
    </row>
    <row r="1975" spans="1:20" x14ac:dyDescent="0.25">
      <c r="A1975">
        <v>2021032313</v>
      </c>
      <c r="B1975">
        <v>3</v>
      </c>
      <c r="C1975" s="8">
        <v>0.54561000000000004</v>
      </c>
      <c r="D1975" s="6">
        <f t="shared" si="360"/>
        <v>81841.5</v>
      </c>
      <c r="E1975" s="60">
        <v>0.41311999999999999</v>
      </c>
      <c r="F1975" s="6">
        <f t="shared" si="369"/>
        <v>0</v>
      </c>
      <c r="G1975" s="7">
        <v>0.47333999999999998</v>
      </c>
      <c r="H1975" s="6">
        <f t="shared" si="361"/>
        <v>5916.75</v>
      </c>
      <c r="I1975" s="7">
        <v>0.25668000000000002</v>
      </c>
      <c r="J1975" s="6">
        <f t="shared" si="362"/>
        <v>20534.400000000001</v>
      </c>
      <c r="K1975" s="20"/>
      <c r="L1975" s="6">
        <f t="shared" si="363"/>
        <v>64000</v>
      </c>
      <c r="M1975" s="6">
        <f t="shared" si="364"/>
        <v>5916.75</v>
      </c>
      <c r="N1975" s="6">
        <f t="shared" si="365"/>
        <v>11924.75</v>
      </c>
      <c r="O1975" s="6">
        <f t="shared" si="366"/>
        <v>0</v>
      </c>
      <c r="P1975" s="6">
        <f t="shared" si="371"/>
        <v>0</v>
      </c>
      <c r="Q1975" s="11">
        <f t="shared" si="367"/>
        <v>1350000</v>
      </c>
      <c r="R1975" s="11">
        <f t="shared" si="368"/>
        <v>0</v>
      </c>
      <c r="S1975" s="11">
        <f t="shared" si="370"/>
        <v>0</v>
      </c>
      <c r="T1975" s="20"/>
    </row>
    <row r="1976" spans="1:20" x14ac:dyDescent="0.25">
      <c r="A1976">
        <v>2021032314</v>
      </c>
      <c r="B1976">
        <v>3</v>
      </c>
      <c r="C1976" s="8">
        <v>0.54022000000000003</v>
      </c>
      <c r="D1976" s="6">
        <f t="shared" si="360"/>
        <v>81033</v>
      </c>
      <c r="E1976" s="60">
        <v>0.48954999999999999</v>
      </c>
      <c r="F1976" s="6">
        <f t="shared" si="369"/>
        <v>0</v>
      </c>
      <c r="G1976" s="7">
        <v>0.50736999999999999</v>
      </c>
      <c r="H1976" s="6">
        <f t="shared" si="361"/>
        <v>6342.125</v>
      </c>
      <c r="I1976" s="7">
        <v>0.24862000000000001</v>
      </c>
      <c r="J1976" s="6">
        <f t="shared" si="362"/>
        <v>19889.600000000002</v>
      </c>
      <c r="K1976" s="20"/>
      <c r="L1976" s="6">
        <f t="shared" si="363"/>
        <v>64000</v>
      </c>
      <c r="M1976" s="6">
        <f t="shared" si="364"/>
        <v>6342.125</v>
      </c>
      <c r="N1976" s="6">
        <f t="shared" si="365"/>
        <v>10690.875</v>
      </c>
      <c r="O1976" s="6">
        <f t="shared" si="366"/>
        <v>0</v>
      </c>
      <c r="P1976" s="6">
        <f t="shared" si="371"/>
        <v>0</v>
      </c>
      <c r="Q1976" s="11">
        <f t="shared" si="367"/>
        <v>1350000</v>
      </c>
      <c r="R1976" s="11">
        <f t="shared" si="368"/>
        <v>0</v>
      </c>
      <c r="S1976" s="11">
        <f t="shared" si="370"/>
        <v>0</v>
      </c>
      <c r="T1976" s="20"/>
    </row>
    <row r="1977" spans="1:20" x14ac:dyDescent="0.25">
      <c r="A1977">
        <v>2021032315</v>
      </c>
      <c r="B1977">
        <v>3</v>
      </c>
      <c r="C1977" s="8">
        <v>0.53383999999999998</v>
      </c>
      <c r="D1977" s="6">
        <f t="shared" si="360"/>
        <v>80076</v>
      </c>
      <c r="E1977" s="60">
        <v>0.54359000000000002</v>
      </c>
      <c r="F1977" s="6">
        <f t="shared" si="369"/>
        <v>0</v>
      </c>
      <c r="G1977" s="7">
        <v>0.46479999999999999</v>
      </c>
      <c r="H1977" s="6">
        <f t="shared" si="361"/>
        <v>5810</v>
      </c>
      <c r="I1977" s="7">
        <v>0.21437999999999999</v>
      </c>
      <c r="J1977" s="6">
        <f t="shared" si="362"/>
        <v>17150.399999999998</v>
      </c>
      <c r="K1977" s="20"/>
      <c r="L1977" s="6">
        <f t="shared" si="363"/>
        <v>64000</v>
      </c>
      <c r="M1977" s="6">
        <f t="shared" si="364"/>
        <v>5810</v>
      </c>
      <c r="N1977" s="6">
        <f t="shared" si="365"/>
        <v>10266</v>
      </c>
      <c r="O1977" s="6">
        <f t="shared" si="366"/>
        <v>0</v>
      </c>
      <c r="P1977" s="6">
        <f t="shared" si="371"/>
        <v>0</v>
      </c>
      <c r="Q1977" s="11">
        <f t="shared" si="367"/>
        <v>1350000</v>
      </c>
      <c r="R1977" s="11">
        <f t="shared" si="368"/>
        <v>0</v>
      </c>
      <c r="S1977" s="11">
        <f t="shared" si="370"/>
        <v>0</v>
      </c>
      <c r="T1977" s="20"/>
    </row>
    <row r="1978" spans="1:20" x14ac:dyDescent="0.25">
      <c r="A1978">
        <v>2021032316</v>
      </c>
      <c r="B1978">
        <v>3</v>
      </c>
      <c r="C1978" s="8">
        <v>0.52952999999999995</v>
      </c>
      <c r="D1978" s="6">
        <f t="shared" si="360"/>
        <v>79429.499999999985</v>
      </c>
      <c r="E1978" s="60">
        <v>0.60399999999999998</v>
      </c>
      <c r="F1978" s="6">
        <f t="shared" si="369"/>
        <v>0</v>
      </c>
      <c r="G1978" s="7">
        <v>0.42847000000000002</v>
      </c>
      <c r="H1978" s="6">
        <f t="shared" si="361"/>
        <v>5355.875</v>
      </c>
      <c r="I1978" s="7">
        <v>0.17385999999999999</v>
      </c>
      <c r="J1978" s="6">
        <f t="shared" si="362"/>
        <v>13908.8</v>
      </c>
      <c r="K1978" s="20"/>
      <c r="L1978" s="6">
        <f t="shared" si="363"/>
        <v>64000</v>
      </c>
      <c r="M1978" s="6">
        <f t="shared" si="364"/>
        <v>5355.875</v>
      </c>
      <c r="N1978" s="6">
        <f t="shared" si="365"/>
        <v>10073.624999999985</v>
      </c>
      <c r="O1978" s="6">
        <f t="shared" si="366"/>
        <v>0</v>
      </c>
      <c r="P1978" s="6">
        <f t="shared" si="371"/>
        <v>0</v>
      </c>
      <c r="Q1978" s="11">
        <f t="shared" si="367"/>
        <v>1350000</v>
      </c>
      <c r="R1978" s="11">
        <f t="shared" si="368"/>
        <v>0</v>
      </c>
      <c r="S1978" s="11">
        <f t="shared" si="370"/>
        <v>0</v>
      </c>
      <c r="T1978" s="20"/>
    </row>
    <row r="1979" spans="1:20" x14ac:dyDescent="0.25">
      <c r="A1979">
        <v>2021032317</v>
      </c>
      <c r="B1979">
        <v>3</v>
      </c>
      <c r="C1979" s="8">
        <v>0.53222999999999998</v>
      </c>
      <c r="D1979" s="6">
        <f t="shared" si="360"/>
        <v>79834.5</v>
      </c>
      <c r="E1979" s="60">
        <v>0.65637000000000001</v>
      </c>
      <c r="F1979" s="6">
        <f t="shared" si="369"/>
        <v>0</v>
      </c>
      <c r="G1979" s="7">
        <v>0.37673000000000001</v>
      </c>
      <c r="H1979" s="6">
        <f t="shared" si="361"/>
        <v>4709.125</v>
      </c>
      <c r="I1979" s="7">
        <v>0.13786999999999999</v>
      </c>
      <c r="J1979" s="6">
        <f t="shared" si="362"/>
        <v>11029.599999999999</v>
      </c>
      <c r="K1979" s="20"/>
      <c r="L1979" s="6">
        <f t="shared" si="363"/>
        <v>64000</v>
      </c>
      <c r="M1979" s="6">
        <f t="shared" si="364"/>
        <v>4709.125</v>
      </c>
      <c r="N1979" s="6">
        <f t="shared" si="365"/>
        <v>11029.599999999999</v>
      </c>
      <c r="O1979" s="6">
        <f t="shared" si="366"/>
        <v>95.775000000001455</v>
      </c>
      <c r="P1979" s="6">
        <f t="shared" si="371"/>
        <v>95.775000000001455</v>
      </c>
      <c r="Q1979" s="11">
        <f t="shared" si="367"/>
        <v>1350000</v>
      </c>
      <c r="R1979" s="11">
        <f t="shared" si="368"/>
        <v>95.775000000001455</v>
      </c>
      <c r="S1979" s="11">
        <f t="shared" si="370"/>
        <v>0</v>
      </c>
      <c r="T1979" s="20"/>
    </row>
    <row r="1980" spans="1:20" x14ac:dyDescent="0.25">
      <c r="A1980">
        <v>2021032318</v>
      </c>
      <c r="B1980">
        <v>3</v>
      </c>
      <c r="C1980" s="8">
        <v>0.53873000000000004</v>
      </c>
      <c r="D1980" s="6">
        <f t="shared" si="360"/>
        <v>80809.5</v>
      </c>
      <c r="E1980" s="60">
        <v>0.66695000000000004</v>
      </c>
      <c r="F1980" s="6">
        <f t="shared" si="369"/>
        <v>0</v>
      </c>
      <c r="G1980" s="7">
        <v>0.37092999999999998</v>
      </c>
      <c r="H1980" s="6">
        <f t="shared" si="361"/>
        <v>4636.625</v>
      </c>
      <c r="I1980" s="7">
        <v>5.3379999999999997E-2</v>
      </c>
      <c r="J1980" s="6">
        <f t="shared" si="362"/>
        <v>4270.3999999999996</v>
      </c>
      <c r="K1980" s="20"/>
      <c r="L1980" s="6">
        <f t="shared" si="363"/>
        <v>64000</v>
      </c>
      <c r="M1980" s="6">
        <f t="shared" si="364"/>
        <v>4636.625</v>
      </c>
      <c r="N1980" s="6">
        <f t="shared" si="365"/>
        <v>4270.3999999999996</v>
      </c>
      <c r="O1980" s="6">
        <f t="shared" si="366"/>
        <v>7902.4750000000004</v>
      </c>
      <c r="P1980" s="6">
        <f t="shared" si="371"/>
        <v>7806.6999999999989</v>
      </c>
      <c r="Q1980" s="11">
        <f t="shared" si="367"/>
        <v>1350000</v>
      </c>
      <c r="R1980" s="11">
        <f t="shared" si="368"/>
        <v>7902.4750000000004</v>
      </c>
      <c r="S1980" s="11">
        <f t="shared" si="370"/>
        <v>0</v>
      </c>
      <c r="T1980" s="20"/>
    </row>
    <row r="1981" spans="1:20" x14ac:dyDescent="0.25">
      <c r="A1981">
        <v>2021032319</v>
      </c>
      <c r="B1981">
        <v>3</v>
      </c>
      <c r="C1981" s="8">
        <v>0.54437000000000002</v>
      </c>
      <c r="D1981" s="6">
        <f t="shared" si="360"/>
        <v>81655.5</v>
      </c>
      <c r="E1981" s="60">
        <v>0.61504999999999999</v>
      </c>
      <c r="F1981" s="6">
        <f t="shared" si="369"/>
        <v>0</v>
      </c>
      <c r="G1981" s="7">
        <v>0.37015999999999999</v>
      </c>
      <c r="H1981" s="6">
        <f t="shared" si="361"/>
        <v>4627</v>
      </c>
      <c r="I1981" s="7">
        <v>5.0899999999999999E-3</v>
      </c>
      <c r="J1981" s="6">
        <f t="shared" si="362"/>
        <v>407.2</v>
      </c>
      <c r="K1981" s="20"/>
      <c r="L1981" s="6">
        <f t="shared" si="363"/>
        <v>64000</v>
      </c>
      <c r="M1981" s="6">
        <f t="shared" si="364"/>
        <v>4627</v>
      </c>
      <c r="N1981" s="6">
        <f t="shared" si="365"/>
        <v>407.2</v>
      </c>
      <c r="O1981" s="6">
        <f t="shared" si="366"/>
        <v>12621.3</v>
      </c>
      <c r="P1981" s="6">
        <f t="shared" si="371"/>
        <v>4718.8249999999989</v>
      </c>
      <c r="Q1981" s="11">
        <f t="shared" si="367"/>
        <v>1350000</v>
      </c>
      <c r="R1981" s="11">
        <f t="shared" si="368"/>
        <v>12621.3</v>
      </c>
      <c r="S1981" s="11">
        <f t="shared" si="370"/>
        <v>0</v>
      </c>
      <c r="T1981" s="20"/>
    </row>
    <row r="1982" spans="1:20" x14ac:dyDescent="0.25">
      <c r="A1982">
        <v>2021032320</v>
      </c>
      <c r="B1982">
        <v>3</v>
      </c>
      <c r="C1982" s="8">
        <v>0.55776000000000003</v>
      </c>
      <c r="D1982" s="6">
        <f t="shared" si="360"/>
        <v>83664</v>
      </c>
      <c r="E1982" s="60">
        <v>0.57142000000000004</v>
      </c>
      <c r="F1982" s="6">
        <f t="shared" si="369"/>
        <v>0</v>
      </c>
      <c r="G1982" s="7">
        <v>0.40389000000000003</v>
      </c>
      <c r="H1982" s="6">
        <f t="shared" si="361"/>
        <v>5048.625</v>
      </c>
      <c r="I1982" s="7">
        <v>0</v>
      </c>
      <c r="J1982" s="6">
        <f t="shared" si="362"/>
        <v>0</v>
      </c>
      <c r="K1982" s="20"/>
      <c r="L1982" s="6">
        <f t="shared" si="363"/>
        <v>64000</v>
      </c>
      <c r="M1982" s="6">
        <f t="shared" si="364"/>
        <v>5048.625</v>
      </c>
      <c r="N1982" s="6">
        <f t="shared" si="365"/>
        <v>0</v>
      </c>
      <c r="O1982" s="6">
        <f t="shared" si="366"/>
        <v>14615.375</v>
      </c>
      <c r="P1982" s="6">
        <f t="shared" si="371"/>
        <v>1994.0750000000007</v>
      </c>
      <c r="Q1982" s="11">
        <f t="shared" si="367"/>
        <v>1350000</v>
      </c>
      <c r="R1982" s="11">
        <f t="shared" si="368"/>
        <v>14615.375</v>
      </c>
      <c r="S1982" s="11">
        <f t="shared" si="370"/>
        <v>0</v>
      </c>
      <c r="T1982" s="20"/>
    </row>
    <row r="1983" spans="1:20" x14ac:dyDescent="0.25">
      <c r="A1983">
        <v>2021032321</v>
      </c>
      <c r="B1983">
        <v>3</v>
      </c>
      <c r="C1983" s="8">
        <v>0.56223000000000001</v>
      </c>
      <c r="D1983" s="6">
        <f t="shared" si="360"/>
        <v>84334.5</v>
      </c>
      <c r="E1983" s="60">
        <v>0.67267999999999994</v>
      </c>
      <c r="F1983" s="6">
        <f t="shared" si="369"/>
        <v>0</v>
      </c>
      <c r="G1983" s="7">
        <v>0.46632000000000001</v>
      </c>
      <c r="H1983" s="6">
        <f t="shared" si="361"/>
        <v>5829</v>
      </c>
      <c r="I1983" s="7">
        <v>0</v>
      </c>
      <c r="J1983" s="6">
        <f t="shared" si="362"/>
        <v>0</v>
      </c>
      <c r="K1983" s="20"/>
      <c r="L1983" s="6">
        <f t="shared" si="363"/>
        <v>64000</v>
      </c>
      <c r="M1983" s="6">
        <f t="shared" si="364"/>
        <v>5829</v>
      </c>
      <c r="N1983" s="6">
        <f t="shared" si="365"/>
        <v>0</v>
      </c>
      <c r="O1983" s="6">
        <f t="shared" si="366"/>
        <v>14505.5</v>
      </c>
      <c r="P1983" s="6">
        <f t="shared" si="371"/>
        <v>-109.875</v>
      </c>
      <c r="Q1983" s="11">
        <f t="shared" si="367"/>
        <v>1350000</v>
      </c>
      <c r="R1983" s="11">
        <f t="shared" si="368"/>
        <v>14505.5</v>
      </c>
      <c r="S1983" s="11">
        <f t="shared" si="370"/>
        <v>0</v>
      </c>
      <c r="T1983" s="20"/>
    </row>
    <row r="1984" spans="1:20" x14ac:dyDescent="0.25">
      <c r="A1984">
        <v>2021032322</v>
      </c>
      <c r="B1984">
        <v>3</v>
      </c>
      <c r="C1984" s="8">
        <v>0.54332999999999998</v>
      </c>
      <c r="D1984" s="6">
        <f t="shared" si="360"/>
        <v>81499.5</v>
      </c>
      <c r="E1984" s="60">
        <v>0.80610000000000004</v>
      </c>
      <c r="F1984" s="6">
        <f t="shared" si="369"/>
        <v>0</v>
      </c>
      <c r="G1984" s="7">
        <v>0.54586999999999997</v>
      </c>
      <c r="H1984" s="6">
        <f t="shared" si="361"/>
        <v>6823.375</v>
      </c>
      <c r="I1984" s="7">
        <v>0</v>
      </c>
      <c r="J1984" s="6">
        <f t="shared" si="362"/>
        <v>0</v>
      </c>
      <c r="K1984" s="20"/>
      <c r="L1984" s="6">
        <f t="shared" si="363"/>
        <v>64000</v>
      </c>
      <c r="M1984" s="6">
        <f t="shared" si="364"/>
        <v>6823.375</v>
      </c>
      <c r="N1984" s="6">
        <f t="shared" si="365"/>
        <v>0</v>
      </c>
      <c r="O1984" s="6">
        <f t="shared" si="366"/>
        <v>10676.125</v>
      </c>
      <c r="P1984" s="6">
        <f t="shared" si="371"/>
        <v>-3829.375</v>
      </c>
      <c r="Q1984" s="11">
        <f t="shared" si="367"/>
        <v>1350000</v>
      </c>
      <c r="R1984" s="11">
        <f t="shared" si="368"/>
        <v>10676.125</v>
      </c>
      <c r="S1984" s="11">
        <f t="shared" si="370"/>
        <v>0</v>
      </c>
      <c r="T1984" s="20"/>
    </row>
    <row r="1985" spans="1:20" x14ac:dyDescent="0.25">
      <c r="A1985">
        <v>2021032323</v>
      </c>
      <c r="B1985">
        <v>3</v>
      </c>
      <c r="C1985" s="8">
        <v>0.51263000000000003</v>
      </c>
      <c r="D1985" s="6">
        <f t="shared" si="360"/>
        <v>76894.5</v>
      </c>
      <c r="E1985" s="60">
        <v>0.90276000000000001</v>
      </c>
      <c r="F1985" s="6">
        <f t="shared" si="369"/>
        <v>0</v>
      </c>
      <c r="G1985" s="7">
        <v>0.57411000000000001</v>
      </c>
      <c r="H1985" s="6">
        <f t="shared" si="361"/>
        <v>7176.375</v>
      </c>
      <c r="I1985" s="7">
        <v>0</v>
      </c>
      <c r="J1985" s="6">
        <f t="shared" si="362"/>
        <v>0</v>
      </c>
      <c r="K1985" s="20"/>
      <c r="L1985" s="6">
        <f t="shared" si="363"/>
        <v>64000</v>
      </c>
      <c r="M1985" s="6">
        <f t="shared" si="364"/>
        <v>7176.375</v>
      </c>
      <c r="N1985" s="6">
        <f t="shared" si="365"/>
        <v>0</v>
      </c>
      <c r="O1985" s="6">
        <f t="shared" si="366"/>
        <v>5718.125</v>
      </c>
      <c r="P1985" s="6">
        <f t="shared" si="371"/>
        <v>-4958</v>
      </c>
      <c r="Q1985" s="11">
        <f t="shared" si="367"/>
        <v>1350000</v>
      </c>
      <c r="R1985" s="11">
        <f t="shared" si="368"/>
        <v>5718.125</v>
      </c>
      <c r="S1985" s="11">
        <f t="shared" si="370"/>
        <v>0</v>
      </c>
      <c r="T1985" s="20"/>
    </row>
    <row r="1986" spans="1:20" x14ac:dyDescent="0.25">
      <c r="A1986">
        <v>2021032324</v>
      </c>
      <c r="B1986">
        <v>3</v>
      </c>
      <c r="C1986" s="8">
        <v>0.48208000000000001</v>
      </c>
      <c r="D1986" s="6">
        <f t="shared" si="360"/>
        <v>72312</v>
      </c>
      <c r="E1986" s="60">
        <v>0.90195999999999998</v>
      </c>
      <c r="F1986" s="6">
        <f t="shared" si="369"/>
        <v>0</v>
      </c>
      <c r="G1986" s="7">
        <v>0.60521000000000003</v>
      </c>
      <c r="H1986" s="6">
        <f t="shared" si="361"/>
        <v>7565.125</v>
      </c>
      <c r="I1986" s="7">
        <v>0</v>
      </c>
      <c r="J1986" s="6">
        <f t="shared" si="362"/>
        <v>0</v>
      </c>
      <c r="K1986" s="20"/>
      <c r="L1986" s="6">
        <f t="shared" si="363"/>
        <v>64000</v>
      </c>
      <c r="M1986" s="6">
        <f t="shared" si="364"/>
        <v>7565.125</v>
      </c>
      <c r="N1986" s="6">
        <f t="shared" si="365"/>
        <v>0</v>
      </c>
      <c r="O1986" s="6">
        <f t="shared" si="366"/>
        <v>746.875</v>
      </c>
      <c r="P1986" s="6">
        <f t="shared" si="371"/>
        <v>-4971.25</v>
      </c>
      <c r="Q1986" s="11">
        <f t="shared" si="367"/>
        <v>1350000</v>
      </c>
      <c r="R1986" s="11">
        <f t="shared" si="368"/>
        <v>746.875</v>
      </c>
      <c r="S1986" s="11">
        <f t="shared" si="370"/>
        <v>0</v>
      </c>
      <c r="T1986" s="20"/>
    </row>
    <row r="1987" spans="1:20" x14ac:dyDescent="0.25">
      <c r="A1987">
        <v>2021032401</v>
      </c>
      <c r="B1987">
        <v>4</v>
      </c>
      <c r="C1987" s="8">
        <v>0.45932000000000001</v>
      </c>
      <c r="D1987" s="6">
        <f t="shared" si="360"/>
        <v>68898</v>
      </c>
      <c r="E1987" s="60">
        <v>0.90281999999999996</v>
      </c>
      <c r="F1987" s="6">
        <f t="shared" si="369"/>
        <v>0</v>
      </c>
      <c r="G1987" s="7">
        <v>0.61178999999999994</v>
      </c>
      <c r="H1987" s="6">
        <f t="shared" si="361"/>
        <v>7647.3749999999991</v>
      </c>
      <c r="I1987" s="7">
        <v>0</v>
      </c>
      <c r="J1987" s="6">
        <f t="shared" si="362"/>
        <v>0</v>
      </c>
      <c r="K1987" s="20"/>
      <c r="L1987" s="6">
        <f t="shared" si="363"/>
        <v>64000</v>
      </c>
      <c r="M1987" s="6">
        <f t="shared" si="364"/>
        <v>4898</v>
      </c>
      <c r="N1987" s="6">
        <f t="shared" si="365"/>
        <v>0</v>
      </c>
      <c r="O1987" s="6">
        <f t="shared" si="366"/>
        <v>0</v>
      </c>
      <c r="P1987" s="6">
        <f t="shared" si="371"/>
        <v>-746.875</v>
      </c>
      <c r="Q1987" s="11">
        <f t="shared" si="367"/>
        <v>1350000</v>
      </c>
      <c r="R1987" s="11">
        <f t="shared" si="368"/>
        <v>0</v>
      </c>
      <c r="S1987" s="11">
        <f t="shared" si="370"/>
        <v>0</v>
      </c>
      <c r="T1987" s="20"/>
    </row>
    <row r="1988" spans="1:20" x14ac:dyDescent="0.25">
      <c r="A1988">
        <v>2021032402</v>
      </c>
      <c r="B1988">
        <v>4</v>
      </c>
      <c r="C1988" s="8">
        <v>0.44635000000000002</v>
      </c>
      <c r="D1988" s="6">
        <f t="shared" si="360"/>
        <v>66952.5</v>
      </c>
      <c r="E1988" s="60">
        <v>0.93118000000000001</v>
      </c>
      <c r="F1988" s="6">
        <f t="shared" si="369"/>
        <v>0</v>
      </c>
      <c r="G1988" s="7">
        <v>0.61409000000000002</v>
      </c>
      <c r="H1988" s="6">
        <f t="shared" si="361"/>
        <v>7676.125</v>
      </c>
      <c r="I1988" s="7">
        <v>0</v>
      </c>
      <c r="J1988" s="6">
        <f t="shared" si="362"/>
        <v>0</v>
      </c>
      <c r="K1988" s="20"/>
      <c r="L1988" s="6">
        <f t="shared" si="363"/>
        <v>64000</v>
      </c>
      <c r="M1988" s="6">
        <f t="shared" si="364"/>
        <v>2952.5</v>
      </c>
      <c r="N1988" s="6">
        <f t="shared" si="365"/>
        <v>0</v>
      </c>
      <c r="O1988" s="6">
        <f t="shared" si="366"/>
        <v>0</v>
      </c>
      <c r="P1988" s="6">
        <f t="shared" si="371"/>
        <v>0</v>
      </c>
      <c r="Q1988" s="11">
        <f t="shared" si="367"/>
        <v>1350000</v>
      </c>
      <c r="R1988" s="11">
        <f t="shared" si="368"/>
        <v>0</v>
      </c>
      <c r="S1988" s="11">
        <f t="shared" si="370"/>
        <v>0</v>
      </c>
      <c r="T1988" s="20"/>
    </row>
    <row r="1989" spans="1:20" x14ac:dyDescent="0.25">
      <c r="A1989">
        <v>2021032403</v>
      </c>
      <c r="B1989">
        <v>4</v>
      </c>
      <c r="C1989" s="8">
        <v>0.43847000000000003</v>
      </c>
      <c r="D1989" s="6">
        <f t="shared" ref="D1989:D2052" si="372">D$18*C1989</f>
        <v>65770.5</v>
      </c>
      <c r="E1989" s="60">
        <v>0.84911999999999999</v>
      </c>
      <c r="F1989" s="6">
        <f t="shared" si="369"/>
        <v>0</v>
      </c>
      <c r="G1989" s="7">
        <v>0.60612999999999995</v>
      </c>
      <c r="H1989" s="6">
        <f t="shared" ref="H1989:H2052" si="373">H$18*G1989</f>
        <v>7576.6249999999991</v>
      </c>
      <c r="I1989" s="7">
        <v>0</v>
      </c>
      <c r="J1989" s="6">
        <f t="shared" ref="J1989:J2052" si="374">I1989*J$18</f>
        <v>0</v>
      </c>
      <c r="K1989" s="20"/>
      <c r="L1989" s="6">
        <f t="shared" si="363"/>
        <v>64000</v>
      </c>
      <c r="M1989" s="6">
        <f t="shared" si="364"/>
        <v>1770.5</v>
      </c>
      <c r="N1989" s="6">
        <f t="shared" si="365"/>
        <v>0</v>
      </c>
      <c r="O1989" s="6">
        <f t="shared" si="366"/>
        <v>0</v>
      </c>
      <c r="P1989" s="6">
        <f t="shared" si="371"/>
        <v>0</v>
      </c>
      <c r="Q1989" s="11">
        <f t="shared" si="367"/>
        <v>1350000</v>
      </c>
      <c r="R1989" s="11">
        <f t="shared" si="368"/>
        <v>0</v>
      </c>
      <c r="S1989" s="11">
        <f t="shared" si="370"/>
        <v>0</v>
      </c>
      <c r="T1989" s="20"/>
    </row>
    <row r="1990" spans="1:20" x14ac:dyDescent="0.25">
      <c r="A1990">
        <v>2021032404</v>
      </c>
      <c r="B1990">
        <v>4</v>
      </c>
      <c r="C1990" s="8">
        <v>0.43620999999999999</v>
      </c>
      <c r="D1990" s="6">
        <f t="shared" si="372"/>
        <v>65431.5</v>
      </c>
      <c r="E1990" s="60">
        <v>0.87358999999999998</v>
      </c>
      <c r="F1990" s="6">
        <f t="shared" si="369"/>
        <v>0</v>
      </c>
      <c r="G1990" s="7">
        <v>0.58011000000000001</v>
      </c>
      <c r="H1990" s="6">
        <f t="shared" si="373"/>
        <v>7251.375</v>
      </c>
      <c r="I1990" s="7">
        <v>0</v>
      </c>
      <c r="J1990" s="6">
        <f t="shared" si="374"/>
        <v>0</v>
      </c>
      <c r="K1990" s="20"/>
      <c r="L1990" s="6">
        <f t="shared" si="363"/>
        <v>64000</v>
      </c>
      <c r="M1990" s="6">
        <f t="shared" si="364"/>
        <v>1431.5</v>
      </c>
      <c r="N1990" s="6">
        <f t="shared" si="365"/>
        <v>0</v>
      </c>
      <c r="O1990" s="6">
        <f t="shared" si="366"/>
        <v>0</v>
      </c>
      <c r="P1990" s="6">
        <f t="shared" si="371"/>
        <v>0</v>
      </c>
      <c r="Q1990" s="11">
        <f t="shared" si="367"/>
        <v>1350000</v>
      </c>
      <c r="R1990" s="11">
        <f t="shared" si="368"/>
        <v>0</v>
      </c>
      <c r="S1990" s="11">
        <f t="shared" si="370"/>
        <v>0</v>
      </c>
      <c r="T1990" s="20"/>
    </row>
    <row r="1991" spans="1:20" x14ac:dyDescent="0.25">
      <c r="A1991">
        <v>2021032405</v>
      </c>
      <c r="B1991">
        <v>4</v>
      </c>
      <c r="C1991" s="8">
        <v>0.44429999999999997</v>
      </c>
      <c r="D1991" s="6">
        <f t="shared" si="372"/>
        <v>66645</v>
      </c>
      <c r="E1991" s="60">
        <v>0.74636999999999998</v>
      </c>
      <c r="F1991" s="6">
        <f t="shared" si="369"/>
        <v>0</v>
      </c>
      <c r="G1991" s="7">
        <v>0.55049000000000003</v>
      </c>
      <c r="H1991" s="6">
        <f t="shared" si="373"/>
        <v>6881.125</v>
      </c>
      <c r="I1991" s="7">
        <v>0</v>
      </c>
      <c r="J1991" s="6">
        <f t="shared" si="374"/>
        <v>0</v>
      </c>
      <c r="K1991" s="20"/>
      <c r="L1991" s="6">
        <f t="shared" si="363"/>
        <v>64000</v>
      </c>
      <c r="M1991" s="6">
        <f t="shared" si="364"/>
        <v>2645</v>
      </c>
      <c r="N1991" s="6">
        <f t="shared" si="365"/>
        <v>0</v>
      </c>
      <c r="O1991" s="6">
        <f t="shared" si="366"/>
        <v>0</v>
      </c>
      <c r="P1991" s="6">
        <f t="shared" si="371"/>
        <v>0</v>
      </c>
      <c r="Q1991" s="11">
        <f t="shared" si="367"/>
        <v>1350000</v>
      </c>
      <c r="R1991" s="11">
        <f t="shared" si="368"/>
        <v>0</v>
      </c>
      <c r="S1991" s="11">
        <f t="shared" si="370"/>
        <v>0</v>
      </c>
      <c r="T1991" s="20"/>
    </row>
    <row r="1992" spans="1:20" x14ac:dyDescent="0.25">
      <c r="A1992">
        <v>2021032406</v>
      </c>
      <c r="B1992">
        <v>4</v>
      </c>
      <c r="C1992" s="8">
        <v>0.46718999999999999</v>
      </c>
      <c r="D1992" s="6">
        <f t="shared" si="372"/>
        <v>70078.5</v>
      </c>
      <c r="E1992" s="60">
        <v>0.73028000000000004</v>
      </c>
      <c r="F1992" s="6">
        <f t="shared" si="369"/>
        <v>0</v>
      </c>
      <c r="G1992" s="7">
        <v>0.49863000000000002</v>
      </c>
      <c r="H1992" s="6">
        <f t="shared" si="373"/>
        <v>6232.875</v>
      </c>
      <c r="I1992" s="7">
        <v>0</v>
      </c>
      <c r="J1992" s="6">
        <f t="shared" si="374"/>
        <v>0</v>
      </c>
      <c r="K1992" s="20"/>
      <c r="L1992" s="6">
        <f t="shared" si="363"/>
        <v>64000</v>
      </c>
      <c r="M1992" s="6">
        <f t="shared" si="364"/>
        <v>6078.5</v>
      </c>
      <c r="N1992" s="6">
        <f t="shared" si="365"/>
        <v>0</v>
      </c>
      <c r="O1992" s="6">
        <f t="shared" si="366"/>
        <v>0</v>
      </c>
      <c r="P1992" s="6">
        <f t="shared" si="371"/>
        <v>0</v>
      </c>
      <c r="Q1992" s="11">
        <f t="shared" si="367"/>
        <v>1350000</v>
      </c>
      <c r="R1992" s="11">
        <f t="shared" si="368"/>
        <v>0</v>
      </c>
      <c r="S1992" s="11">
        <f t="shared" si="370"/>
        <v>0</v>
      </c>
      <c r="T1992" s="20"/>
    </row>
    <row r="1993" spans="1:20" x14ac:dyDescent="0.25">
      <c r="A1993">
        <v>2021032407</v>
      </c>
      <c r="B1993">
        <v>4</v>
      </c>
      <c r="C1993" s="8">
        <v>0.51002000000000003</v>
      </c>
      <c r="D1993" s="6">
        <f t="shared" si="372"/>
        <v>76503</v>
      </c>
      <c r="E1993" s="60">
        <v>0.73814000000000002</v>
      </c>
      <c r="F1993" s="6">
        <f t="shared" si="369"/>
        <v>0</v>
      </c>
      <c r="G1993" s="7">
        <v>0.41102</v>
      </c>
      <c r="H1993" s="6">
        <f t="shared" si="373"/>
        <v>5137.75</v>
      </c>
      <c r="I1993" s="7">
        <v>0</v>
      </c>
      <c r="J1993" s="6">
        <f t="shared" si="374"/>
        <v>0</v>
      </c>
      <c r="K1993" s="20"/>
      <c r="L1993" s="6">
        <f t="shared" si="363"/>
        <v>64000</v>
      </c>
      <c r="M1993" s="6">
        <f t="shared" si="364"/>
        <v>5137.75</v>
      </c>
      <c r="N1993" s="6">
        <f t="shared" si="365"/>
        <v>0</v>
      </c>
      <c r="O1993" s="6">
        <f t="shared" si="366"/>
        <v>7365.25</v>
      </c>
      <c r="P1993" s="6">
        <f t="shared" si="371"/>
        <v>7365.25</v>
      </c>
      <c r="Q1993" s="11">
        <f t="shared" si="367"/>
        <v>1350000</v>
      </c>
      <c r="R1993" s="11">
        <f t="shared" si="368"/>
        <v>7365.25</v>
      </c>
      <c r="S1993" s="11">
        <f t="shared" si="370"/>
        <v>0</v>
      </c>
      <c r="T1993" s="20"/>
    </row>
    <row r="1994" spans="1:20" x14ac:dyDescent="0.25">
      <c r="A1994">
        <v>2021032408</v>
      </c>
      <c r="B1994">
        <v>4</v>
      </c>
      <c r="C1994" s="8">
        <v>0.54417000000000004</v>
      </c>
      <c r="D1994" s="6">
        <f t="shared" si="372"/>
        <v>81625.5</v>
      </c>
      <c r="E1994" s="60">
        <v>0.70633999999999997</v>
      </c>
      <c r="F1994" s="6">
        <f t="shared" si="369"/>
        <v>0</v>
      </c>
      <c r="G1994" s="7">
        <v>0.39222000000000001</v>
      </c>
      <c r="H1994" s="6">
        <f t="shared" si="373"/>
        <v>4902.75</v>
      </c>
      <c r="I1994" s="7">
        <v>1.538E-2</v>
      </c>
      <c r="J1994" s="6">
        <f t="shared" si="374"/>
        <v>1230.3999999999999</v>
      </c>
      <c r="K1994" s="20"/>
      <c r="L1994" s="6">
        <f t="shared" si="363"/>
        <v>64000</v>
      </c>
      <c r="M1994" s="6">
        <f t="shared" si="364"/>
        <v>4902.75</v>
      </c>
      <c r="N1994" s="6">
        <f t="shared" si="365"/>
        <v>1230.3999999999999</v>
      </c>
      <c r="O1994" s="6">
        <f t="shared" si="366"/>
        <v>11492.35</v>
      </c>
      <c r="P1994" s="6">
        <f t="shared" si="371"/>
        <v>4127.1000000000004</v>
      </c>
      <c r="Q1994" s="11">
        <f t="shared" si="367"/>
        <v>1350000</v>
      </c>
      <c r="R1994" s="11">
        <f t="shared" si="368"/>
        <v>11492.35</v>
      </c>
      <c r="S1994" s="11">
        <f t="shared" si="370"/>
        <v>0</v>
      </c>
      <c r="T1994" s="20"/>
    </row>
    <row r="1995" spans="1:20" x14ac:dyDescent="0.25">
      <c r="A1995">
        <v>2021032409</v>
      </c>
      <c r="B1995">
        <v>4</v>
      </c>
      <c r="C1995" s="8">
        <v>0.55918000000000001</v>
      </c>
      <c r="D1995" s="6">
        <f t="shared" si="372"/>
        <v>83877</v>
      </c>
      <c r="E1995" s="60">
        <v>0.66884999999999994</v>
      </c>
      <c r="F1995" s="6">
        <f t="shared" si="369"/>
        <v>0</v>
      </c>
      <c r="G1995" s="7">
        <v>0.41476000000000002</v>
      </c>
      <c r="H1995" s="6">
        <f t="shared" si="373"/>
        <v>5184.5</v>
      </c>
      <c r="I1995" s="7">
        <v>0.16744999999999999</v>
      </c>
      <c r="J1995" s="6">
        <f t="shared" si="374"/>
        <v>13395.999999999998</v>
      </c>
      <c r="K1995" s="20"/>
      <c r="L1995" s="6">
        <f t="shared" si="363"/>
        <v>64000</v>
      </c>
      <c r="M1995" s="6">
        <f t="shared" si="364"/>
        <v>5184.5</v>
      </c>
      <c r="N1995" s="6">
        <f t="shared" si="365"/>
        <v>13395.999999999998</v>
      </c>
      <c r="O1995" s="6">
        <f t="shared" si="366"/>
        <v>1296.5000000000018</v>
      </c>
      <c r="P1995" s="6">
        <f t="shared" si="371"/>
        <v>-10195.849999999999</v>
      </c>
      <c r="Q1995" s="11">
        <f t="shared" si="367"/>
        <v>1350000</v>
      </c>
      <c r="R1995" s="11">
        <f t="shared" si="368"/>
        <v>1296.5000000000018</v>
      </c>
      <c r="S1995" s="11">
        <f t="shared" si="370"/>
        <v>0</v>
      </c>
      <c r="T1995" s="20"/>
    </row>
    <row r="1996" spans="1:20" x14ac:dyDescent="0.25">
      <c r="A1996">
        <v>2021032410</v>
      </c>
      <c r="B1996">
        <v>4</v>
      </c>
      <c r="C1996" s="8">
        <v>0.56469000000000003</v>
      </c>
      <c r="D1996" s="6">
        <f t="shared" si="372"/>
        <v>84703.5</v>
      </c>
      <c r="E1996" s="60">
        <v>0.63729000000000002</v>
      </c>
      <c r="F1996" s="6">
        <f t="shared" si="369"/>
        <v>0</v>
      </c>
      <c r="G1996" s="7">
        <v>0.38940999999999998</v>
      </c>
      <c r="H1996" s="6">
        <f t="shared" si="373"/>
        <v>4867.625</v>
      </c>
      <c r="I1996" s="7">
        <v>0.31202999999999997</v>
      </c>
      <c r="J1996" s="6">
        <f t="shared" si="374"/>
        <v>24962.399999999998</v>
      </c>
      <c r="K1996" s="20"/>
      <c r="L1996" s="6">
        <f t="shared" si="363"/>
        <v>64000</v>
      </c>
      <c r="M1996" s="6">
        <f t="shared" si="364"/>
        <v>4867.625</v>
      </c>
      <c r="N1996" s="6">
        <f t="shared" si="365"/>
        <v>15835.875</v>
      </c>
      <c r="O1996" s="6">
        <f t="shared" si="366"/>
        <v>0</v>
      </c>
      <c r="P1996" s="6">
        <f t="shared" si="371"/>
        <v>-1296.5000000000018</v>
      </c>
      <c r="Q1996" s="11">
        <f t="shared" si="367"/>
        <v>1350000</v>
      </c>
      <c r="R1996" s="11">
        <f t="shared" si="368"/>
        <v>0</v>
      </c>
      <c r="S1996" s="11">
        <f t="shared" si="370"/>
        <v>0</v>
      </c>
      <c r="T1996" s="20"/>
    </row>
    <row r="1997" spans="1:20" x14ac:dyDescent="0.25">
      <c r="A1997">
        <v>2021032411</v>
      </c>
      <c r="B1997">
        <v>4</v>
      </c>
      <c r="C1997" s="8">
        <v>0.56749000000000005</v>
      </c>
      <c r="D1997" s="6">
        <f t="shared" si="372"/>
        <v>85123.500000000015</v>
      </c>
      <c r="E1997" s="60">
        <v>0.54108000000000001</v>
      </c>
      <c r="F1997" s="6">
        <f t="shared" si="369"/>
        <v>0</v>
      </c>
      <c r="G1997" s="7">
        <v>0.35431000000000001</v>
      </c>
      <c r="H1997" s="6">
        <f t="shared" si="373"/>
        <v>4428.875</v>
      </c>
      <c r="I1997" s="7">
        <v>0.35005999999999998</v>
      </c>
      <c r="J1997" s="6">
        <f t="shared" si="374"/>
        <v>28004.799999999999</v>
      </c>
      <c r="K1997" s="20"/>
      <c r="L1997" s="6">
        <f t="shared" si="363"/>
        <v>64000</v>
      </c>
      <c r="M1997" s="6">
        <f t="shared" si="364"/>
        <v>4428.875</v>
      </c>
      <c r="N1997" s="6">
        <f t="shared" si="365"/>
        <v>16694.625000000015</v>
      </c>
      <c r="O1997" s="6">
        <f t="shared" si="366"/>
        <v>0</v>
      </c>
      <c r="P1997" s="6">
        <f t="shared" si="371"/>
        <v>0</v>
      </c>
      <c r="Q1997" s="11">
        <f t="shared" si="367"/>
        <v>1350000</v>
      </c>
      <c r="R1997" s="11">
        <f t="shared" si="368"/>
        <v>0</v>
      </c>
      <c r="S1997" s="11">
        <f t="shared" si="370"/>
        <v>0</v>
      </c>
      <c r="T1997" s="20"/>
    </row>
    <row r="1998" spans="1:20" x14ac:dyDescent="0.25">
      <c r="A1998">
        <v>2021032412</v>
      </c>
      <c r="B1998">
        <v>4</v>
      </c>
      <c r="C1998" s="8">
        <v>0.56972</v>
      </c>
      <c r="D1998" s="6">
        <f t="shared" si="372"/>
        <v>85458</v>
      </c>
      <c r="E1998" s="60">
        <v>0.55325000000000002</v>
      </c>
      <c r="F1998" s="6">
        <f t="shared" si="369"/>
        <v>0</v>
      </c>
      <c r="G1998" s="7">
        <v>0.31225000000000003</v>
      </c>
      <c r="H1998" s="6">
        <f t="shared" si="373"/>
        <v>3903.1250000000005</v>
      </c>
      <c r="I1998" s="7">
        <v>0.33160000000000001</v>
      </c>
      <c r="J1998" s="6">
        <f t="shared" si="374"/>
        <v>26528</v>
      </c>
      <c r="K1998" s="20"/>
      <c r="L1998" s="6">
        <f t="shared" si="363"/>
        <v>64000</v>
      </c>
      <c r="M1998" s="6">
        <f t="shared" si="364"/>
        <v>3903.1250000000005</v>
      </c>
      <c r="N1998" s="6">
        <f t="shared" si="365"/>
        <v>17554.875</v>
      </c>
      <c r="O1998" s="6">
        <f t="shared" si="366"/>
        <v>0</v>
      </c>
      <c r="P1998" s="6">
        <f t="shared" si="371"/>
        <v>0</v>
      </c>
      <c r="Q1998" s="11">
        <f t="shared" si="367"/>
        <v>1350000</v>
      </c>
      <c r="R1998" s="11">
        <f t="shared" si="368"/>
        <v>0</v>
      </c>
      <c r="S1998" s="11">
        <f t="shared" si="370"/>
        <v>0</v>
      </c>
      <c r="T1998" s="20"/>
    </row>
    <row r="1999" spans="1:20" x14ac:dyDescent="0.25">
      <c r="A1999">
        <v>2021032413</v>
      </c>
      <c r="B1999">
        <v>4</v>
      </c>
      <c r="C1999" s="8">
        <v>0.56911999999999996</v>
      </c>
      <c r="D1999" s="6">
        <f t="shared" si="372"/>
        <v>85368</v>
      </c>
      <c r="E1999" s="60">
        <v>0.47643000000000002</v>
      </c>
      <c r="F1999" s="6">
        <f t="shared" si="369"/>
        <v>0</v>
      </c>
      <c r="G1999" s="7">
        <v>0.32954</v>
      </c>
      <c r="H1999" s="6">
        <f t="shared" si="373"/>
        <v>4119.25</v>
      </c>
      <c r="I1999" s="7">
        <v>0.34140999999999999</v>
      </c>
      <c r="J1999" s="6">
        <f t="shared" si="374"/>
        <v>27312.799999999999</v>
      </c>
      <c r="K1999" s="20"/>
      <c r="L1999" s="6">
        <f t="shared" si="363"/>
        <v>64000</v>
      </c>
      <c r="M1999" s="6">
        <f t="shared" si="364"/>
        <v>4119.25</v>
      </c>
      <c r="N1999" s="6">
        <f t="shared" si="365"/>
        <v>17248.75</v>
      </c>
      <c r="O1999" s="6">
        <f t="shared" si="366"/>
        <v>0</v>
      </c>
      <c r="P1999" s="6">
        <f t="shared" si="371"/>
        <v>0</v>
      </c>
      <c r="Q1999" s="11">
        <f t="shared" si="367"/>
        <v>1350000</v>
      </c>
      <c r="R1999" s="11">
        <f t="shared" si="368"/>
        <v>0</v>
      </c>
      <c r="S1999" s="11">
        <f t="shared" si="370"/>
        <v>0</v>
      </c>
      <c r="T1999" s="20"/>
    </row>
    <row r="2000" spans="1:20" x14ac:dyDescent="0.25">
      <c r="A2000">
        <v>2021032414</v>
      </c>
      <c r="B2000">
        <v>4</v>
      </c>
      <c r="C2000" s="8">
        <v>0.56872999999999996</v>
      </c>
      <c r="D2000" s="6">
        <f t="shared" si="372"/>
        <v>85309.5</v>
      </c>
      <c r="E2000" s="60">
        <v>0.38028000000000001</v>
      </c>
      <c r="F2000" s="6">
        <f t="shared" si="369"/>
        <v>0</v>
      </c>
      <c r="G2000" s="7">
        <v>0.41643000000000002</v>
      </c>
      <c r="H2000" s="6">
        <f t="shared" si="373"/>
        <v>5205.375</v>
      </c>
      <c r="I2000" s="7">
        <v>0.33095999999999998</v>
      </c>
      <c r="J2000" s="6">
        <f t="shared" si="374"/>
        <v>26476.799999999999</v>
      </c>
      <c r="K2000" s="20"/>
      <c r="L2000" s="6">
        <f t="shared" si="363"/>
        <v>64000</v>
      </c>
      <c r="M2000" s="6">
        <f t="shared" si="364"/>
        <v>5205.375</v>
      </c>
      <c r="N2000" s="6">
        <f t="shared" si="365"/>
        <v>16104.125</v>
      </c>
      <c r="O2000" s="6">
        <f t="shared" si="366"/>
        <v>0</v>
      </c>
      <c r="P2000" s="6">
        <f t="shared" si="371"/>
        <v>0</v>
      </c>
      <c r="Q2000" s="11">
        <f t="shared" si="367"/>
        <v>1350000</v>
      </c>
      <c r="R2000" s="11">
        <f t="shared" si="368"/>
        <v>0</v>
      </c>
      <c r="S2000" s="11">
        <f t="shared" si="370"/>
        <v>0</v>
      </c>
      <c r="T2000" s="20"/>
    </row>
    <row r="2001" spans="1:20" x14ac:dyDescent="0.25">
      <c r="A2001">
        <v>2021032415</v>
      </c>
      <c r="B2001">
        <v>4</v>
      </c>
      <c r="C2001" s="8">
        <v>0.56408999999999998</v>
      </c>
      <c r="D2001" s="6">
        <f t="shared" si="372"/>
        <v>84613.5</v>
      </c>
      <c r="E2001" s="60">
        <v>0.33611000000000002</v>
      </c>
      <c r="F2001" s="6">
        <f t="shared" si="369"/>
        <v>0</v>
      </c>
      <c r="G2001" s="7">
        <v>0.50909000000000004</v>
      </c>
      <c r="H2001" s="6">
        <f t="shared" si="373"/>
        <v>6363.6250000000009</v>
      </c>
      <c r="I2001" s="7">
        <v>0.26257000000000003</v>
      </c>
      <c r="J2001" s="6">
        <f t="shared" si="374"/>
        <v>21005.600000000002</v>
      </c>
      <c r="K2001" s="20"/>
      <c r="L2001" s="6">
        <f t="shared" si="363"/>
        <v>64000</v>
      </c>
      <c r="M2001" s="6">
        <f t="shared" si="364"/>
        <v>6363.6250000000009</v>
      </c>
      <c r="N2001" s="6">
        <f t="shared" si="365"/>
        <v>14249.875</v>
      </c>
      <c r="O2001" s="6">
        <f t="shared" si="366"/>
        <v>0</v>
      </c>
      <c r="P2001" s="6">
        <f t="shared" si="371"/>
        <v>0</v>
      </c>
      <c r="Q2001" s="11">
        <f t="shared" si="367"/>
        <v>1350000</v>
      </c>
      <c r="R2001" s="11">
        <f t="shared" si="368"/>
        <v>0</v>
      </c>
      <c r="S2001" s="11">
        <f t="shared" si="370"/>
        <v>0</v>
      </c>
      <c r="T2001" s="20"/>
    </row>
    <row r="2002" spans="1:20" x14ac:dyDescent="0.25">
      <c r="A2002">
        <v>2021032416</v>
      </c>
      <c r="B2002">
        <v>4</v>
      </c>
      <c r="C2002" s="8">
        <v>0.5585</v>
      </c>
      <c r="D2002" s="6">
        <f t="shared" si="372"/>
        <v>83775</v>
      </c>
      <c r="E2002" s="60">
        <v>0.49125000000000002</v>
      </c>
      <c r="F2002" s="6">
        <f t="shared" si="369"/>
        <v>0</v>
      </c>
      <c r="G2002" s="7">
        <v>0.50495999999999996</v>
      </c>
      <c r="H2002" s="6">
        <f t="shared" si="373"/>
        <v>6312</v>
      </c>
      <c r="I2002" s="7">
        <v>0.18517</v>
      </c>
      <c r="J2002" s="6">
        <f t="shared" si="374"/>
        <v>14813.6</v>
      </c>
      <c r="K2002" s="20"/>
      <c r="L2002" s="6">
        <f t="shared" si="363"/>
        <v>64000</v>
      </c>
      <c r="M2002" s="6">
        <f t="shared" si="364"/>
        <v>6312</v>
      </c>
      <c r="N2002" s="6">
        <f t="shared" si="365"/>
        <v>13463</v>
      </c>
      <c r="O2002" s="6">
        <f t="shared" si="366"/>
        <v>0</v>
      </c>
      <c r="P2002" s="6">
        <f t="shared" si="371"/>
        <v>0</v>
      </c>
      <c r="Q2002" s="11">
        <f t="shared" si="367"/>
        <v>1350000</v>
      </c>
      <c r="R2002" s="11">
        <f t="shared" si="368"/>
        <v>0</v>
      </c>
      <c r="S2002" s="11">
        <f t="shared" si="370"/>
        <v>0</v>
      </c>
      <c r="T2002" s="20"/>
    </row>
    <row r="2003" spans="1:20" x14ac:dyDescent="0.25">
      <c r="A2003">
        <v>2021032417</v>
      </c>
      <c r="B2003">
        <v>4</v>
      </c>
      <c r="C2003" s="8">
        <v>0.55864000000000003</v>
      </c>
      <c r="D2003" s="6">
        <f t="shared" si="372"/>
        <v>83796</v>
      </c>
      <c r="E2003" s="60">
        <v>0.61594000000000004</v>
      </c>
      <c r="F2003" s="6">
        <f t="shared" si="369"/>
        <v>0</v>
      </c>
      <c r="G2003" s="7">
        <v>0.49603999999999998</v>
      </c>
      <c r="H2003" s="6">
        <f t="shared" si="373"/>
        <v>6200.5</v>
      </c>
      <c r="I2003" s="7">
        <v>9.5729999999999996E-2</v>
      </c>
      <c r="J2003" s="6">
        <f t="shared" si="374"/>
        <v>7658.4</v>
      </c>
      <c r="K2003" s="20"/>
      <c r="L2003" s="6">
        <f t="shared" si="363"/>
        <v>64000</v>
      </c>
      <c r="M2003" s="6">
        <f t="shared" si="364"/>
        <v>6200.5</v>
      </c>
      <c r="N2003" s="6">
        <f t="shared" si="365"/>
        <v>7658.4</v>
      </c>
      <c r="O2003" s="6">
        <f t="shared" si="366"/>
        <v>5937.1</v>
      </c>
      <c r="P2003" s="6">
        <f t="shared" si="371"/>
        <v>5937.1</v>
      </c>
      <c r="Q2003" s="11">
        <f t="shared" si="367"/>
        <v>1350000</v>
      </c>
      <c r="R2003" s="11">
        <f t="shared" si="368"/>
        <v>5937.1</v>
      </c>
      <c r="S2003" s="11">
        <f t="shared" si="370"/>
        <v>0</v>
      </c>
      <c r="T2003" s="20"/>
    </row>
    <row r="2004" spans="1:20" x14ac:dyDescent="0.25">
      <c r="A2004">
        <v>2021032418</v>
      </c>
      <c r="B2004">
        <v>4</v>
      </c>
      <c r="C2004" s="8">
        <v>0.56035000000000001</v>
      </c>
      <c r="D2004" s="6">
        <f t="shared" si="372"/>
        <v>84052.5</v>
      </c>
      <c r="E2004" s="60">
        <v>0.57955999999999996</v>
      </c>
      <c r="F2004" s="6">
        <f t="shared" si="369"/>
        <v>0</v>
      </c>
      <c r="G2004" s="7">
        <v>0.52234999999999998</v>
      </c>
      <c r="H2004" s="6">
        <f t="shared" si="373"/>
        <v>6529.375</v>
      </c>
      <c r="I2004" s="7">
        <v>3.091E-2</v>
      </c>
      <c r="J2004" s="6">
        <f t="shared" si="374"/>
        <v>2472.8000000000002</v>
      </c>
      <c r="K2004" s="20"/>
      <c r="L2004" s="6">
        <f t="shared" ref="L2004:L2067" si="375">IF(D2004-F2004&gt;C$17,C$17,D2004-F2004)</f>
        <v>64000</v>
      </c>
      <c r="M2004" s="6">
        <f t="shared" ref="M2004:M2067" si="376">IF(D2004-F2004-L2004&gt;H2004,H2004,D2004-F2004-L2004)</f>
        <v>6529.375</v>
      </c>
      <c r="N2004" s="6">
        <f t="shared" ref="N2004:N2067" si="377">IF(D2004-F2004-L2004-M2004&gt;J2004,J2004,D2004-F2004-L2004-M2004)</f>
        <v>2472.8000000000002</v>
      </c>
      <c r="O2004" s="6">
        <f t="shared" ref="O2004:O2067" si="378">D2004-F2004-L2004-M2004-N2004</f>
        <v>11050.325000000001</v>
      </c>
      <c r="P2004" s="6">
        <f t="shared" si="371"/>
        <v>5113.2250000000004</v>
      </c>
      <c r="Q2004" s="11">
        <f t="shared" ref="Q2004:Q2067" si="379">IF(AA$25*P$17-AA$24+Q2003-O2004&gt;Q$19,Q$19,IF(AA$25*P$17-AA$24+Q2003-O2004&lt;0,0,AA$25*P$17-AA$24+Q2003-O2004))</f>
        <v>1350000</v>
      </c>
      <c r="R2004" s="11">
        <f t="shared" ref="R2004:R2067" si="380">IF(Q2003-Q2004+P$17-AA$24&lt;O2004,Q2003-Q2004+P$17-AA$24,O2004)</f>
        <v>11050.325000000001</v>
      </c>
      <c r="S2004" s="11">
        <f t="shared" si="370"/>
        <v>0</v>
      </c>
      <c r="T2004" s="20"/>
    </row>
    <row r="2005" spans="1:20" x14ac:dyDescent="0.25">
      <c r="A2005">
        <v>2021032419</v>
      </c>
      <c r="B2005">
        <v>4</v>
      </c>
      <c r="C2005" s="8">
        <v>0.55845</v>
      </c>
      <c r="D2005" s="6">
        <f t="shared" si="372"/>
        <v>83767.5</v>
      </c>
      <c r="E2005" s="60">
        <v>0.65403999999999995</v>
      </c>
      <c r="F2005" s="6">
        <f t="shared" ref="F2005:F2068" si="381">F$18*E2005</f>
        <v>0</v>
      </c>
      <c r="G2005" s="7">
        <v>0.52375000000000005</v>
      </c>
      <c r="H2005" s="6">
        <f t="shared" si="373"/>
        <v>6546.8750000000009</v>
      </c>
      <c r="I2005" s="7">
        <v>3.0000000000000001E-3</v>
      </c>
      <c r="J2005" s="6">
        <f t="shared" si="374"/>
        <v>240</v>
      </c>
      <c r="K2005" s="20"/>
      <c r="L2005" s="6">
        <f t="shared" si="375"/>
        <v>64000</v>
      </c>
      <c r="M2005" s="6">
        <f t="shared" si="376"/>
        <v>6546.8750000000009</v>
      </c>
      <c r="N2005" s="6">
        <f t="shared" si="377"/>
        <v>240</v>
      </c>
      <c r="O2005" s="6">
        <f t="shared" si="378"/>
        <v>12980.625</v>
      </c>
      <c r="P2005" s="6">
        <f t="shared" si="371"/>
        <v>1930.2999999999993</v>
      </c>
      <c r="Q2005" s="11">
        <f t="shared" si="379"/>
        <v>1350000</v>
      </c>
      <c r="R2005" s="11">
        <f t="shared" si="380"/>
        <v>12980.625</v>
      </c>
      <c r="S2005" s="11">
        <f t="shared" ref="S2005:S2068" si="382">O2005-R2005</f>
        <v>0</v>
      </c>
      <c r="T2005" s="20"/>
    </row>
    <row r="2006" spans="1:20" x14ac:dyDescent="0.25">
      <c r="A2006">
        <v>2021032420</v>
      </c>
      <c r="B2006">
        <v>4</v>
      </c>
      <c r="C2006" s="8">
        <v>0.56220999999999999</v>
      </c>
      <c r="D2006" s="6">
        <f t="shared" si="372"/>
        <v>84331.5</v>
      </c>
      <c r="E2006" s="60">
        <v>0.66866999999999999</v>
      </c>
      <c r="F2006" s="6">
        <f t="shared" si="381"/>
        <v>0</v>
      </c>
      <c r="G2006" s="7">
        <v>0.51488999999999996</v>
      </c>
      <c r="H2006" s="6">
        <f t="shared" si="373"/>
        <v>6436.1249999999991</v>
      </c>
      <c r="I2006" s="7">
        <v>0</v>
      </c>
      <c r="J2006" s="6">
        <f t="shared" si="374"/>
        <v>0</v>
      </c>
      <c r="K2006" s="20"/>
      <c r="L2006" s="6">
        <f t="shared" si="375"/>
        <v>64000</v>
      </c>
      <c r="M2006" s="6">
        <f t="shared" si="376"/>
        <v>6436.1249999999991</v>
      </c>
      <c r="N2006" s="6">
        <f t="shared" si="377"/>
        <v>0</v>
      </c>
      <c r="O2006" s="6">
        <f t="shared" si="378"/>
        <v>13895.375</v>
      </c>
      <c r="P2006" s="6">
        <f t="shared" ref="P2006:P2069" si="383">O2006-O2005</f>
        <v>914.75</v>
      </c>
      <c r="Q2006" s="11">
        <f t="shared" si="379"/>
        <v>1350000</v>
      </c>
      <c r="R2006" s="11">
        <f t="shared" si="380"/>
        <v>13895.375</v>
      </c>
      <c r="S2006" s="11">
        <f t="shared" si="382"/>
        <v>0</v>
      </c>
      <c r="T2006" s="20"/>
    </row>
    <row r="2007" spans="1:20" x14ac:dyDescent="0.25">
      <c r="A2007">
        <v>2021032421</v>
      </c>
      <c r="B2007">
        <v>4</v>
      </c>
      <c r="C2007" s="8">
        <v>0.56498000000000004</v>
      </c>
      <c r="D2007" s="6">
        <f t="shared" si="372"/>
        <v>84747</v>
      </c>
      <c r="E2007" s="60">
        <v>0.66461999999999999</v>
      </c>
      <c r="F2007" s="6">
        <f t="shared" si="381"/>
        <v>0</v>
      </c>
      <c r="G2007" s="7">
        <v>0.51807999999999998</v>
      </c>
      <c r="H2007" s="6">
        <f t="shared" si="373"/>
        <v>6476</v>
      </c>
      <c r="I2007" s="7">
        <v>0</v>
      </c>
      <c r="J2007" s="6">
        <f t="shared" si="374"/>
        <v>0</v>
      </c>
      <c r="K2007" s="20"/>
      <c r="L2007" s="6">
        <f t="shared" si="375"/>
        <v>64000</v>
      </c>
      <c r="M2007" s="6">
        <f t="shared" si="376"/>
        <v>6476</v>
      </c>
      <c r="N2007" s="6">
        <f t="shared" si="377"/>
        <v>0</v>
      </c>
      <c r="O2007" s="6">
        <f t="shared" si="378"/>
        <v>14271</v>
      </c>
      <c r="P2007" s="6">
        <f t="shared" si="383"/>
        <v>375.625</v>
      </c>
      <c r="Q2007" s="11">
        <f t="shared" si="379"/>
        <v>1350000</v>
      </c>
      <c r="R2007" s="11">
        <f t="shared" si="380"/>
        <v>14271</v>
      </c>
      <c r="S2007" s="11">
        <f t="shared" si="382"/>
        <v>0</v>
      </c>
      <c r="T2007" s="20"/>
    </row>
    <row r="2008" spans="1:20" x14ac:dyDescent="0.25">
      <c r="A2008">
        <v>2021032422</v>
      </c>
      <c r="B2008">
        <v>4</v>
      </c>
      <c r="C2008" s="8">
        <v>0.54447000000000001</v>
      </c>
      <c r="D2008" s="6">
        <f t="shared" si="372"/>
        <v>81670.5</v>
      </c>
      <c r="E2008" s="60">
        <v>0.58465999999999996</v>
      </c>
      <c r="F2008" s="6">
        <f t="shared" si="381"/>
        <v>0</v>
      </c>
      <c r="G2008" s="7">
        <v>0.50156999999999996</v>
      </c>
      <c r="H2008" s="6">
        <f t="shared" si="373"/>
        <v>6269.6249999999991</v>
      </c>
      <c r="I2008" s="7">
        <v>0</v>
      </c>
      <c r="J2008" s="6">
        <f t="shared" si="374"/>
        <v>0</v>
      </c>
      <c r="K2008" s="20"/>
      <c r="L2008" s="6">
        <f t="shared" si="375"/>
        <v>64000</v>
      </c>
      <c r="M2008" s="6">
        <f t="shared" si="376"/>
        <v>6269.6249999999991</v>
      </c>
      <c r="N2008" s="6">
        <f t="shared" si="377"/>
        <v>0</v>
      </c>
      <c r="O2008" s="6">
        <f t="shared" si="378"/>
        <v>11400.875</v>
      </c>
      <c r="P2008" s="6">
        <f t="shared" si="383"/>
        <v>-2870.125</v>
      </c>
      <c r="Q2008" s="11">
        <f t="shared" si="379"/>
        <v>1350000</v>
      </c>
      <c r="R2008" s="11">
        <f t="shared" si="380"/>
        <v>11400.875</v>
      </c>
      <c r="S2008" s="11">
        <f t="shared" si="382"/>
        <v>0</v>
      </c>
      <c r="T2008" s="20"/>
    </row>
    <row r="2009" spans="1:20" x14ac:dyDescent="0.25">
      <c r="A2009">
        <v>2021032423</v>
      </c>
      <c r="B2009">
        <v>4</v>
      </c>
      <c r="C2009" s="8">
        <v>0.51302999999999999</v>
      </c>
      <c r="D2009" s="6">
        <f t="shared" si="372"/>
        <v>76954.5</v>
      </c>
      <c r="E2009" s="60">
        <v>0.53017999999999998</v>
      </c>
      <c r="F2009" s="6">
        <f t="shared" si="381"/>
        <v>0</v>
      </c>
      <c r="G2009" s="7">
        <v>0.50285000000000002</v>
      </c>
      <c r="H2009" s="6">
        <f t="shared" si="373"/>
        <v>6285.625</v>
      </c>
      <c r="I2009" s="7">
        <v>0</v>
      </c>
      <c r="J2009" s="6">
        <f t="shared" si="374"/>
        <v>0</v>
      </c>
      <c r="K2009" s="20"/>
      <c r="L2009" s="6">
        <f t="shared" si="375"/>
        <v>64000</v>
      </c>
      <c r="M2009" s="6">
        <f t="shared" si="376"/>
        <v>6285.625</v>
      </c>
      <c r="N2009" s="6">
        <f t="shared" si="377"/>
        <v>0</v>
      </c>
      <c r="O2009" s="6">
        <f t="shared" si="378"/>
        <v>6668.875</v>
      </c>
      <c r="P2009" s="6">
        <f t="shared" si="383"/>
        <v>-4732</v>
      </c>
      <c r="Q2009" s="11">
        <f t="shared" si="379"/>
        <v>1350000</v>
      </c>
      <c r="R2009" s="11">
        <f t="shared" si="380"/>
        <v>6668.875</v>
      </c>
      <c r="S2009" s="11">
        <f t="shared" si="382"/>
        <v>0</v>
      </c>
      <c r="T2009" s="20"/>
    </row>
    <row r="2010" spans="1:20" x14ac:dyDescent="0.25">
      <c r="A2010">
        <v>2021032424</v>
      </c>
      <c r="B2010">
        <v>4</v>
      </c>
      <c r="C2010" s="8">
        <v>0.48163</v>
      </c>
      <c r="D2010" s="6">
        <f t="shared" si="372"/>
        <v>72244.5</v>
      </c>
      <c r="E2010" s="60">
        <v>0.50349999999999995</v>
      </c>
      <c r="F2010" s="6">
        <f t="shared" si="381"/>
        <v>0</v>
      </c>
      <c r="G2010" s="7">
        <v>0.48868</v>
      </c>
      <c r="H2010" s="6">
        <f t="shared" si="373"/>
        <v>6108.5</v>
      </c>
      <c r="I2010" s="7">
        <v>0</v>
      </c>
      <c r="J2010" s="6">
        <f t="shared" si="374"/>
        <v>0</v>
      </c>
      <c r="K2010" s="20"/>
      <c r="L2010" s="6">
        <f t="shared" si="375"/>
        <v>64000</v>
      </c>
      <c r="M2010" s="6">
        <f t="shared" si="376"/>
        <v>6108.5</v>
      </c>
      <c r="N2010" s="6">
        <f t="shared" si="377"/>
        <v>0</v>
      </c>
      <c r="O2010" s="6">
        <f t="shared" si="378"/>
        <v>2136</v>
      </c>
      <c r="P2010" s="6">
        <f t="shared" si="383"/>
        <v>-4532.875</v>
      </c>
      <c r="Q2010" s="11">
        <f t="shared" si="379"/>
        <v>1350000</v>
      </c>
      <c r="R2010" s="11">
        <f t="shared" si="380"/>
        <v>2136</v>
      </c>
      <c r="S2010" s="11">
        <f t="shared" si="382"/>
        <v>0</v>
      </c>
      <c r="T2010" s="20"/>
    </row>
    <row r="2011" spans="1:20" x14ac:dyDescent="0.25">
      <c r="A2011">
        <v>2021032501</v>
      </c>
      <c r="B2011">
        <v>5</v>
      </c>
      <c r="C2011" s="8">
        <v>0.45871000000000001</v>
      </c>
      <c r="D2011" s="6">
        <f t="shared" si="372"/>
        <v>68806.5</v>
      </c>
      <c r="E2011" s="60">
        <v>0.44663000000000003</v>
      </c>
      <c r="F2011" s="6">
        <f t="shared" si="381"/>
        <v>0</v>
      </c>
      <c r="G2011" s="7">
        <v>0.46432000000000001</v>
      </c>
      <c r="H2011" s="6">
        <f t="shared" si="373"/>
        <v>5804</v>
      </c>
      <c r="I2011" s="7">
        <v>0</v>
      </c>
      <c r="J2011" s="6">
        <f t="shared" si="374"/>
        <v>0</v>
      </c>
      <c r="K2011" s="20"/>
      <c r="L2011" s="6">
        <f t="shared" si="375"/>
        <v>64000</v>
      </c>
      <c r="M2011" s="6">
        <f t="shared" si="376"/>
        <v>4806.5</v>
      </c>
      <c r="N2011" s="6">
        <f t="shared" si="377"/>
        <v>0</v>
      </c>
      <c r="O2011" s="6">
        <f t="shared" si="378"/>
        <v>0</v>
      </c>
      <c r="P2011" s="6">
        <f t="shared" si="383"/>
        <v>-2136</v>
      </c>
      <c r="Q2011" s="11">
        <f t="shared" si="379"/>
        <v>1350000</v>
      </c>
      <c r="R2011" s="11">
        <f t="shared" si="380"/>
        <v>0</v>
      </c>
      <c r="S2011" s="11">
        <f t="shared" si="382"/>
        <v>0</v>
      </c>
      <c r="T2011" s="20"/>
    </row>
    <row r="2012" spans="1:20" x14ac:dyDescent="0.25">
      <c r="A2012">
        <v>2021032502</v>
      </c>
      <c r="B2012">
        <v>5</v>
      </c>
      <c r="C2012" s="8">
        <v>0.44424000000000002</v>
      </c>
      <c r="D2012" s="6">
        <f t="shared" si="372"/>
        <v>66636</v>
      </c>
      <c r="E2012" s="60">
        <v>0.42770999999999998</v>
      </c>
      <c r="F2012" s="6">
        <f t="shared" si="381"/>
        <v>0</v>
      </c>
      <c r="G2012" s="7">
        <v>0.51454</v>
      </c>
      <c r="H2012" s="6">
        <f t="shared" si="373"/>
        <v>6431.75</v>
      </c>
      <c r="I2012" s="7">
        <v>0</v>
      </c>
      <c r="J2012" s="6">
        <f t="shared" si="374"/>
        <v>0</v>
      </c>
      <c r="K2012" s="20"/>
      <c r="L2012" s="6">
        <f t="shared" si="375"/>
        <v>64000</v>
      </c>
      <c r="M2012" s="6">
        <f t="shared" si="376"/>
        <v>2636</v>
      </c>
      <c r="N2012" s="6">
        <f t="shared" si="377"/>
        <v>0</v>
      </c>
      <c r="O2012" s="6">
        <f t="shared" si="378"/>
        <v>0</v>
      </c>
      <c r="P2012" s="6">
        <f t="shared" si="383"/>
        <v>0</v>
      </c>
      <c r="Q2012" s="11">
        <f t="shared" si="379"/>
        <v>1350000</v>
      </c>
      <c r="R2012" s="11">
        <f t="shared" si="380"/>
        <v>0</v>
      </c>
      <c r="S2012" s="11">
        <f t="shared" si="382"/>
        <v>0</v>
      </c>
      <c r="T2012" s="20"/>
    </row>
    <row r="2013" spans="1:20" x14ac:dyDescent="0.25">
      <c r="A2013">
        <v>2021032503</v>
      </c>
      <c r="B2013">
        <v>5</v>
      </c>
      <c r="C2013" s="8">
        <v>0.43691999999999998</v>
      </c>
      <c r="D2013" s="6">
        <f t="shared" si="372"/>
        <v>65538</v>
      </c>
      <c r="E2013" s="60">
        <v>0.42848999999999998</v>
      </c>
      <c r="F2013" s="6">
        <f t="shared" si="381"/>
        <v>0</v>
      </c>
      <c r="G2013" s="7">
        <v>0.53722999999999999</v>
      </c>
      <c r="H2013" s="6">
        <f t="shared" si="373"/>
        <v>6715.375</v>
      </c>
      <c r="I2013" s="7">
        <v>0</v>
      </c>
      <c r="J2013" s="6">
        <f t="shared" si="374"/>
        <v>0</v>
      </c>
      <c r="K2013" s="20"/>
      <c r="L2013" s="6">
        <f t="shared" si="375"/>
        <v>64000</v>
      </c>
      <c r="M2013" s="6">
        <f t="shared" si="376"/>
        <v>1538</v>
      </c>
      <c r="N2013" s="6">
        <f t="shared" si="377"/>
        <v>0</v>
      </c>
      <c r="O2013" s="6">
        <f t="shared" si="378"/>
        <v>0</v>
      </c>
      <c r="P2013" s="6">
        <f t="shared" si="383"/>
        <v>0</v>
      </c>
      <c r="Q2013" s="11">
        <f t="shared" si="379"/>
        <v>1350000</v>
      </c>
      <c r="R2013" s="11">
        <f t="shared" si="380"/>
        <v>0</v>
      </c>
      <c r="S2013" s="11">
        <f t="shared" si="382"/>
        <v>0</v>
      </c>
      <c r="T2013" s="20"/>
    </row>
    <row r="2014" spans="1:20" x14ac:dyDescent="0.25">
      <c r="A2014">
        <v>2021032504</v>
      </c>
      <c r="B2014">
        <v>5</v>
      </c>
      <c r="C2014" s="8">
        <v>0.43425999999999998</v>
      </c>
      <c r="D2014" s="6">
        <f t="shared" si="372"/>
        <v>65139</v>
      </c>
      <c r="E2014" s="60">
        <v>0.39922999999999997</v>
      </c>
      <c r="F2014" s="6">
        <f t="shared" si="381"/>
        <v>0</v>
      </c>
      <c r="G2014" s="7">
        <v>0.52841000000000005</v>
      </c>
      <c r="H2014" s="6">
        <f t="shared" si="373"/>
        <v>6605.1250000000009</v>
      </c>
      <c r="I2014" s="7">
        <v>0</v>
      </c>
      <c r="J2014" s="6">
        <f t="shared" si="374"/>
        <v>0</v>
      </c>
      <c r="K2014" s="20"/>
      <c r="L2014" s="6">
        <f t="shared" si="375"/>
        <v>64000</v>
      </c>
      <c r="M2014" s="6">
        <f t="shared" si="376"/>
        <v>1139</v>
      </c>
      <c r="N2014" s="6">
        <f t="shared" si="377"/>
        <v>0</v>
      </c>
      <c r="O2014" s="6">
        <f t="shared" si="378"/>
        <v>0</v>
      </c>
      <c r="P2014" s="6">
        <f t="shared" si="383"/>
        <v>0</v>
      </c>
      <c r="Q2014" s="11">
        <f t="shared" si="379"/>
        <v>1350000</v>
      </c>
      <c r="R2014" s="11">
        <f t="shared" si="380"/>
        <v>0</v>
      </c>
      <c r="S2014" s="11">
        <f t="shared" si="382"/>
        <v>0</v>
      </c>
      <c r="T2014" s="20"/>
    </row>
    <row r="2015" spans="1:20" x14ac:dyDescent="0.25">
      <c r="A2015">
        <v>2021032505</v>
      </c>
      <c r="B2015">
        <v>5</v>
      </c>
      <c r="C2015" s="8">
        <v>0.44349</v>
      </c>
      <c r="D2015" s="6">
        <f t="shared" si="372"/>
        <v>66523.5</v>
      </c>
      <c r="E2015" s="60">
        <v>0.33137</v>
      </c>
      <c r="F2015" s="6">
        <f t="shared" si="381"/>
        <v>0</v>
      </c>
      <c r="G2015" s="7">
        <v>0.52615000000000001</v>
      </c>
      <c r="H2015" s="6">
        <f t="shared" si="373"/>
        <v>6576.875</v>
      </c>
      <c r="I2015" s="7">
        <v>0</v>
      </c>
      <c r="J2015" s="6">
        <f t="shared" si="374"/>
        <v>0</v>
      </c>
      <c r="K2015" s="20"/>
      <c r="L2015" s="6">
        <f t="shared" si="375"/>
        <v>64000</v>
      </c>
      <c r="M2015" s="6">
        <f t="shared" si="376"/>
        <v>2523.5</v>
      </c>
      <c r="N2015" s="6">
        <f t="shared" si="377"/>
        <v>0</v>
      </c>
      <c r="O2015" s="6">
        <f t="shared" si="378"/>
        <v>0</v>
      </c>
      <c r="P2015" s="6">
        <f t="shared" si="383"/>
        <v>0</v>
      </c>
      <c r="Q2015" s="11">
        <f t="shared" si="379"/>
        <v>1350000</v>
      </c>
      <c r="R2015" s="11">
        <f t="shared" si="380"/>
        <v>0</v>
      </c>
      <c r="S2015" s="11">
        <f t="shared" si="382"/>
        <v>0</v>
      </c>
      <c r="T2015" s="20"/>
    </row>
    <row r="2016" spans="1:20" x14ac:dyDescent="0.25">
      <c r="A2016">
        <v>2021032506</v>
      </c>
      <c r="B2016">
        <v>5</v>
      </c>
      <c r="C2016" s="8">
        <v>0.46820000000000001</v>
      </c>
      <c r="D2016" s="6">
        <f t="shared" si="372"/>
        <v>70230</v>
      </c>
      <c r="E2016" s="60">
        <v>0.26029999999999998</v>
      </c>
      <c r="F2016" s="6">
        <f t="shared" si="381"/>
        <v>0</v>
      </c>
      <c r="G2016" s="7">
        <v>0.47839999999999999</v>
      </c>
      <c r="H2016" s="6">
        <f t="shared" si="373"/>
        <v>5980</v>
      </c>
      <c r="I2016" s="7">
        <v>0</v>
      </c>
      <c r="J2016" s="6">
        <f t="shared" si="374"/>
        <v>0</v>
      </c>
      <c r="K2016" s="20"/>
      <c r="L2016" s="6">
        <f t="shared" si="375"/>
        <v>64000</v>
      </c>
      <c r="M2016" s="6">
        <f t="shared" si="376"/>
        <v>5980</v>
      </c>
      <c r="N2016" s="6">
        <f t="shared" si="377"/>
        <v>0</v>
      </c>
      <c r="O2016" s="6">
        <f t="shared" si="378"/>
        <v>250</v>
      </c>
      <c r="P2016" s="6">
        <f t="shared" si="383"/>
        <v>250</v>
      </c>
      <c r="Q2016" s="11">
        <f t="shared" si="379"/>
        <v>1350000</v>
      </c>
      <c r="R2016" s="11">
        <f t="shared" si="380"/>
        <v>250</v>
      </c>
      <c r="S2016" s="11">
        <f t="shared" si="382"/>
        <v>0</v>
      </c>
      <c r="T2016" s="20"/>
    </row>
    <row r="2017" spans="1:20" x14ac:dyDescent="0.25">
      <c r="A2017">
        <v>2021032507</v>
      </c>
      <c r="B2017">
        <v>5</v>
      </c>
      <c r="C2017" s="8">
        <v>0.51087000000000005</v>
      </c>
      <c r="D2017" s="6">
        <f t="shared" si="372"/>
        <v>76630.5</v>
      </c>
      <c r="E2017" s="60">
        <v>0.21067</v>
      </c>
      <c r="F2017" s="6">
        <f t="shared" si="381"/>
        <v>0</v>
      </c>
      <c r="G2017" s="7">
        <v>0.36221999999999999</v>
      </c>
      <c r="H2017" s="6">
        <f t="shared" si="373"/>
        <v>4527.75</v>
      </c>
      <c r="I2017" s="7">
        <v>0</v>
      </c>
      <c r="J2017" s="6">
        <f t="shared" si="374"/>
        <v>0</v>
      </c>
      <c r="K2017" s="20"/>
      <c r="L2017" s="6">
        <f t="shared" si="375"/>
        <v>64000</v>
      </c>
      <c r="M2017" s="6">
        <f t="shared" si="376"/>
        <v>4527.75</v>
      </c>
      <c r="N2017" s="6">
        <f t="shared" si="377"/>
        <v>0</v>
      </c>
      <c r="O2017" s="6">
        <f t="shared" si="378"/>
        <v>8102.75</v>
      </c>
      <c r="P2017" s="6">
        <f t="shared" si="383"/>
        <v>7852.75</v>
      </c>
      <c r="Q2017" s="11">
        <f t="shared" si="379"/>
        <v>1350000</v>
      </c>
      <c r="R2017" s="11">
        <f t="shared" si="380"/>
        <v>8102.75</v>
      </c>
      <c r="S2017" s="11">
        <f t="shared" si="382"/>
        <v>0</v>
      </c>
      <c r="T2017" s="20"/>
    </row>
    <row r="2018" spans="1:20" x14ac:dyDescent="0.25">
      <c r="A2018">
        <v>2021032508</v>
      </c>
      <c r="B2018">
        <v>5</v>
      </c>
      <c r="C2018" s="8">
        <v>0.54361999999999999</v>
      </c>
      <c r="D2018" s="6">
        <f t="shared" si="372"/>
        <v>81543</v>
      </c>
      <c r="E2018" s="60">
        <v>0.20662</v>
      </c>
      <c r="F2018" s="6">
        <f t="shared" si="381"/>
        <v>0</v>
      </c>
      <c r="G2018" s="7">
        <v>0.26815</v>
      </c>
      <c r="H2018" s="6">
        <f t="shared" si="373"/>
        <v>3351.875</v>
      </c>
      <c r="I2018" s="7">
        <v>6.8199999999999997E-3</v>
      </c>
      <c r="J2018" s="6">
        <f t="shared" si="374"/>
        <v>545.6</v>
      </c>
      <c r="K2018" s="20"/>
      <c r="L2018" s="6">
        <f t="shared" si="375"/>
        <v>64000</v>
      </c>
      <c r="M2018" s="6">
        <f t="shared" si="376"/>
        <v>3351.875</v>
      </c>
      <c r="N2018" s="6">
        <f t="shared" si="377"/>
        <v>545.6</v>
      </c>
      <c r="O2018" s="6">
        <f t="shared" si="378"/>
        <v>13645.525</v>
      </c>
      <c r="P2018" s="6">
        <f t="shared" si="383"/>
        <v>5542.7749999999996</v>
      </c>
      <c r="Q2018" s="11">
        <f t="shared" si="379"/>
        <v>1350000</v>
      </c>
      <c r="R2018" s="11">
        <f t="shared" si="380"/>
        <v>13645.525</v>
      </c>
      <c r="S2018" s="11">
        <f t="shared" si="382"/>
        <v>0</v>
      </c>
      <c r="T2018" s="20"/>
    </row>
    <row r="2019" spans="1:20" x14ac:dyDescent="0.25">
      <c r="A2019">
        <v>2021032509</v>
      </c>
      <c r="B2019">
        <v>5</v>
      </c>
      <c r="C2019" s="8">
        <v>0.55515000000000003</v>
      </c>
      <c r="D2019" s="6">
        <f t="shared" si="372"/>
        <v>83272.5</v>
      </c>
      <c r="E2019" s="60">
        <v>0.20627999999999999</v>
      </c>
      <c r="F2019" s="6">
        <f t="shared" si="381"/>
        <v>0</v>
      </c>
      <c r="G2019" s="7">
        <v>0.25833</v>
      </c>
      <c r="H2019" s="6">
        <f t="shared" si="373"/>
        <v>3229.125</v>
      </c>
      <c r="I2019" s="7">
        <v>4.9200000000000001E-2</v>
      </c>
      <c r="J2019" s="6">
        <f t="shared" si="374"/>
        <v>3936</v>
      </c>
      <c r="K2019" s="20"/>
      <c r="L2019" s="6">
        <f t="shared" si="375"/>
        <v>64000</v>
      </c>
      <c r="M2019" s="6">
        <f t="shared" si="376"/>
        <v>3229.125</v>
      </c>
      <c r="N2019" s="6">
        <f t="shared" si="377"/>
        <v>3936</v>
      </c>
      <c r="O2019" s="6">
        <f t="shared" si="378"/>
        <v>12107.375</v>
      </c>
      <c r="P2019" s="6">
        <f t="shared" si="383"/>
        <v>-1538.1499999999996</v>
      </c>
      <c r="Q2019" s="11">
        <f t="shared" si="379"/>
        <v>1350000</v>
      </c>
      <c r="R2019" s="11">
        <f t="shared" si="380"/>
        <v>12107.375</v>
      </c>
      <c r="S2019" s="11">
        <f t="shared" si="382"/>
        <v>0</v>
      </c>
      <c r="T2019" s="20"/>
    </row>
    <row r="2020" spans="1:20" x14ac:dyDescent="0.25">
      <c r="A2020">
        <v>2021032510</v>
      </c>
      <c r="B2020">
        <v>5</v>
      </c>
      <c r="C2020" s="8">
        <v>0.55867999999999995</v>
      </c>
      <c r="D2020" s="6">
        <f t="shared" si="372"/>
        <v>83802</v>
      </c>
      <c r="E2020" s="60">
        <v>0.13707</v>
      </c>
      <c r="F2020" s="6">
        <f t="shared" si="381"/>
        <v>0</v>
      </c>
      <c r="G2020" s="7">
        <v>0.24387</v>
      </c>
      <c r="H2020" s="6">
        <f t="shared" si="373"/>
        <v>3048.375</v>
      </c>
      <c r="I2020" s="7">
        <v>9.2840000000000006E-2</v>
      </c>
      <c r="J2020" s="6">
        <f t="shared" si="374"/>
        <v>7427.2000000000007</v>
      </c>
      <c r="K2020" s="20"/>
      <c r="L2020" s="6">
        <f t="shared" si="375"/>
        <v>64000</v>
      </c>
      <c r="M2020" s="6">
        <f t="shared" si="376"/>
        <v>3048.375</v>
      </c>
      <c r="N2020" s="6">
        <f t="shared" si="377"/>
        <v>7427.2000000000007</v>
      </c>
      <c r="O2020" s="6">
        <f t="shared" si="378"/>
        <v>9326.4249999999993</v>
      </c>
      <c r="P2020" s="6">
        <f t="shared" si="383"/>
        <v>-2780.9500000000007</v>
      </c>
      <c r="Q2020" s="11">
        <f t="shared" si="379"/>
        <v>1350000</v>
      </c>
      <c r="R2020" s="11">
        <f t="shared" si="380"/>
        <v>9326.4249999999993</v>
      </c>
      <c r="S2020" s="11">
        <f t="shared" si="382"/>
        <v>0</v>
      </c>
      <c r="T2020" s="20"/>
    </row>
    <row r="2021" spans="1:20" x14ac:dyDescent="0.25">
      <c r="A2021">
        <v>2021032511</v>
      </c>
      <c r="B2021">
        <v>5</v>
      </c>
      <c r="C2021" s="8">
        <v>0.55857000000000001</v>
      </c>
      <c r="D2021" s="6">
        <f t="shared" si="372"/>
        <v>83785.5</v>
      </c>
      <c r="E2021" s="60">
        <v>5.713E-2</v>
      </c>
      <c r="F2021" s="6">
        <f t="shared" si="381"/>
        <v>0</v>
      </c>
      <c r="G2021" s="7">
        <v>0.20771999999999999</v>
      </c>
      <c r="H2021" s="6">
        <f t="shared" si="373"/>
        <v>2596.5</v>
      </c>
      <c r="I2021" s="7">
        <v>0.15146999999999999</v>
      </c>
      <c r="J2021" s="6">
        <f t="shared" si="374"/>
        <v>12117.6</v>
      </c>
      <c r="K2021" s="20"/>
      <c r="L2021" s="6">
        <f t="shared" si="375"/>
        <v>64000</v>
      </c>
      <c r="M2021" s="6">
        <f t="shared" si="376"/>
        <v>2596.5</v>
      </c>
      <c r="N2021" s="6">
        <f t="shared" si="377"/>
        <v>12117.6</v>
      </c>
      <c r="O2021" s="6">
        <f t="shared" si="378"/>
        <v>5071.3999999999996</v>
      </c>
      <c r="P2021" s="6">
        <f t="shared" si="383"/>
        <v>-4255.0249999999996</v>
      </c>
      <c r="Q2021" s="11">
        <f t="shared" si="379"/>
        <v>1350000</v>
      </c>
      <c r="R2021" s="11">
        <f t="shared" si="380"/>
        <v>5071.3999999999996</v>
      </c>
      <c r="S2021" s="11">
        <f t="shared" si="382"/>
        <v>0</v>
      </c>
      <c r="T2021" s="20"/>
    </row>
    <row r="2022" spans="1:20" x14ac:dyDescent="0.25">
      <c r="A2022">
        <v>2021032512</v>
      </c>
      <c r="B2022">
        <v>5</v>
      </c>
      <c r="C2022" s="8">
        <v>0.55710000000000004</v>
      </c>
      <c r="D2022" s="6">
        <f t="shared" si="372"/>
        <v>83565</v>
      </c>
      <c r="E2022" s="60">
        <v>3.773E-2</v>
      </c>
      <c r="F2022" s="6">
        <f t="shared" si="381"/>
        <v>0</v>
      </c>
      <c r="G2022" s="7">
        <v>0.1893</v>
      </c>
      <c r="H2022" s="6">
        <f t="shared" si="373"/>
        <v>2366.25</v>
      </c>
      <c r="I2022" s="7">
        <v>0.18787000000000001</v>
      </c>
      <c r="J2022" s="6">
        <f t="shared" si="374"/>
        <v>15029.6</v>
      </c>
      <c r="K2022" s="20"/>
      <c r="L2022" s="6">
        <f t="shared" si="375"/>
        <v>64000</v>
      </c>
      <c r="M2022" s="6">
        <f t="shared" si="376"/>
        <v>2366.25</v>
      </c>
      <c r="N2022" s="6">
        <f t="shared" si="377"/>
        <v>15029.6</v>
      </c>
      <c r="O2022" s="6">
        <f t="shared" si="378"/>
        <v>2169.1499999999996</v>
      </c>
      <c r="P2022" s="6">
        <f t="shared" si="383"/>
        <v>-2902.25</v>
      </c>
      <c r="Q2022" s="11">
        <f t="shared" si="379"/>
        <v>1350000</v>
      </c>
      <c r="R2022" s="11">
        <f t="shared" si="380"/>
        <v>2169.1499999999996</v>
      </c>
      <c r="S2022" s="11">
        <f t="shared" si="382"/>
        <v>0</v>
      </c>
      <c r="T2022" s="20"/>
    </row>
    <row r="2023" spans="1:20" x14ac:dyDescent="0.25">
      <c r="A2023">
        <v>2021032513</v>
      </c>
      <c r="B2023">
        <v>5</v>
      </c>
      <c r="C2023" s="8">
        <v>0.55518999999999996</v>
      </c>
      <c r="D2023" s="6">
        <f t="shared" si="372"/>
        <v>83278.5</v>
      </c>
      <c r="E2023" s="60">
        <v>0.11423</v>
      </c>
      <c r="F2023" s="6">
        <f t="shared" si="381"/>
        <v>0</v>
      </c>
      <c r="G2023" s="7">
        <v>0.16691</v>
      </c>
      <c r="H2023" s="6">
        <f t="shared" si="373"/>
        <v>2086.375</v>
      </c>
      <c r="I2023" s="7">
        <v>0.23250000000000001</v>
      </c>
      <c r="J2023" s="6">
        <f t="shared" si="374"/>
        <v>18600</v>
      </c>
      <c r="K2023" s="20"/>
      <c r="L2023" s="6">
        <f t="shared" si="375"/>
        <v>64000</v>
      </c>
      <c r="M2023" s="6">
        <f t="shared" si="376"/>
        <v>2086.375</v>
      </c>
      <c r="N2023" s="6">
        <f t="shared" si="377"/>
        <v>17192.125</v>
      </c>
      <c r="O2023" s="6">
        <f t="shared" si="378"/>
        <v>0</v>
      </c>
      <c r="P2023" s="6">
        <f t="shared" si="383"/>
        <v>-2169.1499999999996</v>
      </c>
      <c r="Q2023" s="11">
        <f t="shared" si="379"/>
        <v>1350000</v>
      </c>
      <c r="R2023" s="11">
        <f t="shared" si="380"/>
        <v>0</v>
      </c>
      <c r="S2023" s="11">
        <f t="shared" si="382"/>
        <v>0</v>
      </c>
      <c r="T2023" s="20"/>
    </row>
    <row r="2024" spans="1:20" x14ac:dyDescent="0.25">
      <c r="A2024">
        <v>2021032514</v>
      </c>
      <c r="B2024">
        <v>5</v>
      </c>
      <c r="C2024" s="8">
        <v>0.55130000000000001</v>
      </c>
      <c r="D2024" s="6">
        <f t="shared" si="372"/>
        <v>82695</v>
      </c>
      <c r="E2024" s="60">
        <v>0.16250000000000001</v>
      </c>
      <c r="F2024" s="6">
        <f t="shared" si="381"/>
        <v>0</v>
      </c>
      <c r="G2024" s="7">
        <v>0.14213999999999999</v>
      </c>
      <c r="H2024" s="6">
        <f t="shared" si="373"/>
        <v>1776.7499999999998</v>
      </c>
      <c r="I2024" s="7">
        <v>0.21815000000000001</v>
      </c>
      <c r="J2024" s="6">
        <f t="shared" si="374"/>
        <v>17452</v>
      </c>
      <c r="K2024" s="20"/>
      <c r="L2024" s="6">
        <f t="shared" si="375"/>
        <v>64000</v>
      </c>
      <c r="M2024" s="6">
        <f t="shared" si="376"/>
        <v>1776.7499999999998</v>
      </c>
      <c r="N2024" s="6">
        <f t="shared" si="377"/>
        <v>16918.25</v>
      </c>
      <c r="O2024" s="6">
        <f t="shared" si="378"/>
        <v>0</v>
      </c>
      <c r="P2024" s="6">
        <f t="shared" si="383"/>
        <v>0</v>
      </c>
      <c r="Q2024" s="11">
        <f t="shared" si="379"/>
        <v>1350000</v>
      </c>
      <c r="R2024" s="11">
        <f t="shared" si="380"/>
        <v>0</v>
      </c>
      <c r="S2024" s="11">
        <f t="shared" si="382"/>
        <v>0</v>
      </c>
      <c r="T2024" s="20"/>
    </row>
    <row r="2025" spans="1:20" x14ac:dyDescent="0.25">
      <c r="A2025">
        <v>2021032515</v>
      </c>
      <c r="B2025">
        <v>5</v>
      </c>
      <c r="C2025" s="8">
        <v>0.54654000000000003</v>
      </c>
      <c r="D2025" s="6">
        <f t="shared" si="372"/>
        <v>81981</v>
      </c>
      <c r="E2025" s="60">
        <v>0.21160000000000001</v>
      </c>
      <c r="F2025" s="6">
        <f t="shared" si="381"/>
        <v>0</v>
      </c>
      <c r="G2025" s="7">
        <v>0.11303000000000001</v>
      </c>
      <c r="H2025" s="6">
        <f t="shared" si="373"/>
        <v>1412.875</v>
      </c>
      <c r="I2025" s="7">
        <v>0.20127999999999999</v>
      </c>
      <c r="J2025" s="6">
        <f t="shared" si="374"/>
        <v>16102.4</v>
      </c>
      <c r="K2025" s="20"/>
      <c r="L2025" s="6">
        <f t="shared" si="375"/>
        <v>64000</v>
      </c>
      <c r="M2025" s="6">
        <f t="shared" si="376"/>
        <v>1412.875</v>
      </c>
      <c r="N2025" s="6">
        <f t="shared" si="377"/>
        <v>16102.4</v>
      </c>
      <c r="O2025" s="6">
        <f t="shared" si="378"/>
        <v>465.72500000000036</v>
      </c>
      <c r="P2025" s="6">
        <f t="shared" si="383"/>
        <v>465.72500000000036</v>
      </c>
      <c r="Q2025" s="11">
        <f t="shared" si="379"/>
        <v>1350000</v>
      </c>
      <c r="R2025" s="11">
        <f t="shared" si="380"/>
        <v>465.72500000000036</v>
      </c>
      <c r="S2025" s="11">
        <f t="shared" si="382"/>
        <v>0</v>
      </c>
      <c r="T2025" s="20"/>
    </row>
    <row r="2026" spans="1:20" x14ac:dyDescent="0.25">
      <c r="A2026">
        <v>2021032516</v>
      </c>
      <c r="B2026">
        <v>5</v>
      </c>
      <c r="C2026" s="8">
        <v>0.54105999999999999</v>
      </c>
      <c r="D2026" s="6">
        <f t="shared" si="372"/>
        <v>81159</v>
      </c>
      <c r="E2026" s="60">
        <v>0.33478999999999998</v>
      </c>
      <c r="F2026" s="6">
        <f t="shared" si="381"/>
        <v>0</v>
      </c>
      <c r="G2026" s="7">
        <v>0.11144</v>
      </c>
      <c r="H2026" s="6">
        <f t="shared" si="373"/>
        <v>1393</v>
      </c>
      <c r="I2026" s="7">
        <v>0.15903</v>
      </c>
      <c r="J2026" s="6">
        <f t="shared" si="374"/>
        <v>12722.4</v>
      </c>
      <c r="K2026" s="20"/>
      <c r="L2026" s="6">
        <f t="shared" si="375"/>
        <v>64000</v>
      </c>
      <c r="M2026" s="6">
        <f t="shared" si="376"/>
        <v>1393</v>
      </c>
      <c r="N2026" s="6">
        <f t="shared" si="377"/>
        <v>12722.4</v>
      </c>
      <c r="O2026" s="6">
        <f t="shared" si="378"/>
        <v>3043.6000000000004</v>
      </c>
      <c r="P2026" s="6">
        <f t="shared" si="383"/>
        <v>2577.875</v>
      </c>
      <c r="Q2026" s="11">
        <f t="shared" si="379"/>
        <v>1350000</v>
      </c>
      <c r="R2026" s="11">
        <f t="shared" si="380"/>
        <v>3043.6000000000004</v>
      </c>
      <c r="S2026" s="11">
        <f t="shared" si="382"/>
        <v>0</v>
      </c>
      <c r="T2026" s="20"/>
    </row>
    <row r="2027" spans="1:20" x14ac:dyDescent="0.25">
      <c r="A2027">
        <v>2021032517</v>
      </c>
      <c r="B2027">
        <v>5</v>
      </c>
      <c r="C2027" s="8">
        <v>0.53935999999999995</v>
      </c>
      <c r="D2027" s="6">
        <f t="shared" si="372"/>
        <v>80903.999999999985</v>
      </c>
      <c r="E2027" s="60">
        <v>0.41331000000000001</v>
      </c>
      <c r="F2027" s="6">
        <f t="shared" si="381"/>
        <v>0</v>
      </c>
      <c r="G2027" s="7">
        <v>0.15931000000000001</v>
      </c>
      <c r="H2027" s="6">
        <f t="shared" si="373"/>
        <v>1991.375</v>
      </c>
      <c r="I2027" s="7">
        <v>0.11734</v>
      </c>
      <c r="J2027" s="6">
        <f t="shared" si="374"/>
        <v>9387.2000000000007</v>
      </c>
      <c r="K2027" s="20"/>
      <c r="L2027" s="6">
        <f t="shared" si="375"/>
        <v>64000</v>
      </c>
      <c r="M2027" s="6">
        <f t="shared" si="376"/>
        <v>1991.375</v>
      </c>
      <c r="N2027" s="6">
        <f t="shared" si="377"/>
        <v>9387.2000000000007</v>
      </c>
      <c r="O2027" s="6">
        <f t="shared" si="378"/>
        <v>5525.4249999999847</v>
      </c>
      <c r="P2027" s="6">
        <f t="shared" si="383"/>
        <v>2481.8249999999844</v>
      </c>
      <c r="Q2027" s="11">
        <f t="shared" si="379"/>
        <v>1350000</v>
      </c>
      <c r="R2027" s="11">
        <f t="shared" si="380"/>
        <v>5525.4249999999847</v>
      </c>
      <c r="S2027" s="11">
        <f t="shared" si="382"/>
        <v>0</v>
      </c>
      <c r="T2027" s="20"/>
    </row>
    <row r="2028" spans="1:20" x14ac:dyDescent="0.25">
      <c r="A2028">
        <v>2021032518</v>
      </c>
      <c r="B2028">
        <v>5</v>
      </c>
      <c r="C2028" s="8">
        <v>0.54354999999999998</v>
      </c>
      <c r="D2028" s="6">
        <f t="shared" si="372"/>
        <v>81532.5</v>
      </c>
      <c r="E2028" s="60">
        <v>0.42669000000000001</v>
      </c>
      <c r="F2028" s="6">
        <f t="shared" si="381"/>
        <v>0</v>
      </c>
      <c r="G2028" s="7">
        <v>0.16139999999999999</v>
      </c>
      <c r="H2028" s="6">
        <f t="shared" si="373"/>
        <v>2017.4999999999998</v>
      </c>
      <c r="I2028" s="7">
        <v>6.0690000000000001E-2</v>
      </c>
      <c r="J2028" s="6">
        <f t="shared" si="374"/>
        <v>4855.2</v>
      </c>
      <c r="K2028" s="20"/>
      <c r="L2028" s="6">
        <f t="shared" si="375"/>
        <v>64000</v>
      </c>
      <c r="M2028" s="6">
        <f t="shared" si="376"/>
        <v>2017.4999999999998</v>
      </c>
      <c r="N2028" s="6">
        <f t="shared" si="377"/>
        <v>4855.2</v>
      </c>
      <c r="O2028" s="6">
        <f t="shared" si="378"/>
        <v>10659.8</v>
      </c>
      <c r="P2028" s="6">
        <f t="shared" si="383"/>
        <v>5134.3750000000146</v>
      </c>
      <c r="Q2028" s="11">
        <f t="shared" si="379"/>
        <v>1350000</v>
      </c>
      <c r="R2028" s="11">
        <f t="shared" si="380"/>
        <v>10659.8</v>
      </c>
      <c r="S2028" s="11">
        <f t="shared" si="382"/>
        <v>0</v>
      </c>
      <c r="T2028" s="20"/>
    </row>
    <row r="2029" spans="1:20" x14ac:dyDescent="0.25">
      <c r="A2029">
        <v>2021032519</v>
      </c>
      <c r="B2029">
        <v>5</v>
      </c>
      <c r="C2029" s="8">
        <v>0.54759000000000002</v>
      </c>
      <c r="D2029" s="6">
        <f t="shared" si="372"/>
        <v>82138.5</v>
      </c>
      <c r="E2029" s="60">
        <v>0.52351000000000003</v>
      </c>
      <c r="F2029" s="6">
        <f t="shared" si="381"/>
        <v>0</v>
      </c>
      <c r="G2029" s="7">
        <v>0.12281</v>
      </c>
      <c r="H2029" s="6">
        <f t="shared" si="373"/>
        <v>1535.125</v>
      </c>
      <c r="I2029" s="7">
        <v>4.47E-3</v>
      </c>
      <c r="J2029" s="6">
        <f t="shared" si="374"/>
        <v>357.6</v>
      </c>
      <c r="K2029" s="20"/>
      <c r="L2029" s="6">
        <f t="shared" si="375"/>
        <v>64000</v>
      </c>
      <c r="M2029" s="6">
        <f t="shared" si="376"/>
        <v>1535.125</v>
      </c>
      <c r="N2029" s="6">
        <f t="shared" si="377"/>
        <v>357.6</v>
      </c>
      <c r="O2029" s="6">
        <f t="shared" si="378"/>
        <v>16245.775</v>
      </c>
      <c r="P2029" s="6">
        <f t="shared" si="383"/>
        <v>5585.9750000000004</v>
      </c>
      <c r="Q2029" s="11">
        <f t="shared" si="379"/>
        <v>1350000</v>
      </c>
      <c r="R2029" s="11">
        <f t="shared" si="380"/>
        <v>16245.775</v>
      </c>
      <c r="S2029" s="11">
        <f t="shared" si="382"/>
        <v>0</v>
      </c>
      <c r="T2029" s="20"/>
    </row>
    <row r="2030" spans="1:20" x14ac:dyDescent="0.25">
      <c r="A2030">
        <v>2021032520</v>
      </c>
      <c r="B2030">
        <v>5</v>
      </c>
      <c r="C2030" s="8">
        <v>0.55786999999999998</v>
      </c>
      <c r="D2030" s="6">
        <f t="shared" si="372"/>
        <v>83680.5</v>
      </c>
      <c r="E2030" s="60">
        <v>0.62985000000000002</v>
      </c>
      <c r="F2030" s="6">
        <f t="shared" si="381"/>
        <v>0</v>
      </c>
      <c r="G2030" s="7">
        <v>0.11391</v>
      </c>
      <c r="H2030" s="6">
        <f t="shared" si="373"/>
        <v>1423.875</v>
      </c>
      <c r="I2030" s="7">
        <v>0</v>
      </c>
      <c r="J2030" s="6">
        <f t="shared" si="374"/>
        <v>0</v>
      </c>
      <c r="K2030" s="20"/>
      <c r="L2030" s="6">
        <f t="shared" si="375"/>
        <v>64000</v>
      </c>
      <c r="M2030" s="6">
        <f t="shared" si="376"/>
        <v>1423.875</v>
      </c>
      <c r="N2030" s="6">
        <f t="shared" si="377"/>
        <v>0</v>
      </c>
      <c r="O2030" s="6">
        <f t="shared" si="378"/>
        <v>18256.625</v>
      </c>
      <c r="P2030" s="6">
        <f t="shared" si="383"/>
        <v>2010.8500000000004</v>
      </c>
      <c r="Q2030" s="11">
        <f t="shared" si="379"/>
        <v>1350000</v>
      </c>
      <c r="R2030" s="11">
        <f t="shared" si="380"/>
        <v>18256.625</v>
      </c>
      <c r="S2030" s="11">
        <f t="shared" si="382"/>
        <v>0</v>
      </c>
      <c r="T2030" s="20"/>
    </row>
    <row r="2031" spans="1:20" x14ac:dyDescent="0.25">
      <c r="A2031">
        <v>2021032521</v>
      </c>
      <c r="B2031">
        <v>5</v>
      </c>
      <c r="C2031" s="8">
        <v>0.56071000000000004</v>
      </c>
      <c r="D2031" s="6">
        <f t="shared" si="372"/>
        <v>84106.5</v>
      </c>
      <c r="E2031" s="60">
        <v>0.71950000000000003</v>
      </c>
      <c r="F2031" s="6">
        <f t="shared" si="381"/>
        <v>0</v>
      </c>
      <c r="G2031" s="7">
        <v>0.10186000000000001</v>
      </c>
      <c r="H2031" s="6">
        <f t="shared" si="373"/>
        <v>1273.25</v>
      </c>
      <c r="I2031" s="7">
        <v>0</v>
      </c>
      <c r="J2031" s="6">
        <f t="shared" si="374"/>
        <v>0</v>
      </c>
      <c r="K2031" s="20"/>
      <c r="L2031" s="6">
        <f t="shared" si="375"/>
        <v>64000</v>
      </c>
      <c r="M2031" s="6">
        <f t="shared" si="376"/>
        <v>1273.25</v>
      </c>
      <c r="N2031" s="6">
        <f t="shared" si="377"/>
        <v>0</v>
      </c>
      <c r="O2031" s="6">
        <f t="shared" si="378"/>
        <v>18833.25</v>
      </c>
      <c r="P2031" s="6">
        <f t="shared" si="383"/>
        <v>576.625</v>
      </c>
      <c r="Q2031" s="11">
        <f t="shared" si="379"/>
        <v>1350000</v>
      </c>
      <c r="R2031" s="11">
        <f t="shared" si="380"/>
        <v>18833.25</v>
      </c>
      <c r="S2031" s="11">
        <f t="shared" si="382"/>
        <v>0</v>
      </c>
      <c r="T2031" s="20"/>
    </row>
    <row r="2032" spans="1:20" x14ac:dyDescent="0.25">
      <c r="A2032">
        <v>2021032522</v>
      </c>
      <c r="B2032">
        <v>5</v>
      </c>
      <c r="C2032" s="8">
        <v>0.54320000000000002</v>
      </c>
      <c r="D2032" s="6">
        <f t="shared" si="372"/>
        <v>81480</v>
      </c>
      <c r="E2032" s="60">
        <v>0.80608999999999997</v>
      </c>
      <c r="F2032" s="6">
        <f t="shared" si="381"/>
        <v>0</v>
      </c>
      <c r="G2032" s="7">
        <v>0.10100000000000001</v>
      </c>
      <c r="H2032" s="6">
        <f t="shared" si="373"/>
        <v>1262.5</v>
      </c>
      <c r="I2032" s="7">
        <v>0</v>
      </c>
      <c r="J2032" s="6">
        <f t="shared" si="374"/>
        <v>0</v>
      </c>
      <c r="K2032" s="20"/>
      <c r="L2032" s="6">
        <f t="shared" si="375"/>
        <v>64000</v>
      </c>
      <c r="M2032" s="6">
        <f t="shared" si="376"/>
        <v>1262.5</v>
      </c>
      <c r="N2032" s="6">
        <f t="shared" si="377"/>
        <v>0</v>
      </c>
      <c r="O2032" s="6">
        <f t="shared" si="378"/>
        <v>16217.5</v>
      </c>
      <c r="P2032" s="6">
        <f t="shared" si="383"/>
        <v>-2615.75</v>
      </c>
      <c r="Q2032" s="11">
        <f t="shared" si="379"/>
        <v>1350000</v>
      </c>
      <c r="R2032" s="11">
        <f t="shared" si="380"/>
        <v>16217.5</v>
      </c>
      <c r="S2032" s="11">
        <f t="shared" si="382"/>
        <v>0</v>
      </c>
      <c r="T2032" s="20"/>
    </row>
    <row r="2033" spans="1:20" x14ac:dyDescent="0.25">
      <c r="A2033">
        <v>2021032523</v>
      </c>
      <c r="B2033">
        <v>5</v>
      </c>
      <c r="C2033" s="8">
        <v>0.51300999999999997</v>
      </c>
      <c r="D2033" s="6">
        <f t="shared" si="372"/>
        <v>76951.5</v>
      </c>
      <c r="E2033" s="60">
        <v>0.77203999999999995</v>
      </c>
      <c r="F2033" s="6">
        <f t="shared" si="381"/>
        <v>0</v>
      </c>
      <c r="G2033" s="7">
        <v>0.12748999999999999</v>
      </c>
      <c r="H2033" s="6">
        <f t="shared" si="373"/>
        <v>1593.625</v>
      </c>
      <c r="I2033" s="7">
        <v>0</v>
      </c>
      <c r="J2033" s="6">
        <f t="shared" si="374"/>
        <v>0</v>
      </c>
      <c r="K2033" s="20"/>
      <c r="L2033" s="6">
        <f t="shared" si="375"/>
        <v>64000</v>
      </c>
      <c r="M2033" s="6">
        <f t="shared" si="376"/>
        <v>1593.625</v>
      </c>
      <c r="N2033" s="6">
        <f t="shared" si="377"/>
        <v>0</v>
      </c>
      <c r="O2033" s="6">
        <f t="shared" si="378"/>
        <v>11357.875</v>
      </c>
      <c r="P2033" s="6">
        <f t="shared" si="383"/>
        <v>-4859.625</v>
      </c>
      <c r="Q2033" s="11">
        <f t="shared" si="379"/>
        <v>1350000</v>
      </c>
      <c r="R2033" s="11">
        <f t="shared" si="380"/>
        <v>11357.875</v>
      </c>
      <c r="S2033" s="11">
        <f t="shared" si="382"/>
        <v>0</v>
      </c>
      <c r="T2033" s="20"/>
    </row>
    <row r="2034" spans="1:20" x14ac:dyDescent="0.25">
      <c r="A2034">
        <v>2021032524</v>
      </c>
      <c r="B2034">
        <v>5</v>
      </c>
      <c r="C2034" s="8">
        <v>0.48329</v>
      </c>
      <c r="D2034" s="6">
        <f t="shared" si="372"/>
        <v>72493.5</v>
      </c>
      <c r="E2034" s="60">
        <v>0.79657999999999995</v>
      </c>
      <c r="F2034" s="6">
        <f t="shared" si="381"/>
        <v>0</v>
      </c>
      <c r="G2034" s="7">
        <v>0.11512</v>
      </c>
      <c r="H2034" s="6">
        <f t="shared" si="373"/>
        <v>1439</v>
      </c>
      <c r="I2034" s="7">
        <v>0</v>
      </c>
      <c r="J2034" s="6">
        <f t="shared" si="374"/>
        <v>0</v>
      </c>
      <c r="K2034" s="20"/>
      <c r="L2034" s="6">
        <f t="shared" si="375"/>
        <v>64000</v>
      </c>
      <c r="M2034" s="6">
        <f t="shared" si="376"/>
        <v>1439</v>
      </c>
      <c r="N2034" s="6">
        <f t="shared" si="377"/>
        <v>0</v>
      </c>
      <c r="O2034" s="6">
        <f t="shared" si="378"/>
        <v>7054.5</v>
      </c>
      <c r="P2034" s="6">
        <f t="shared" si="383"/>
        <v>-4303.375</v>
      </c>
      <c r="Q2034" s="11">
        <f t="shared" si="379"/>
        <v>1350000</v>
      </c>
      <c r="R2034" s="11">
        <f t="shared" si="380"/>
        <v>7054.5</v>
      </c>
      <c r="S2034" s="11">
        <f t="shared" si="382"/>
        <v>0</v>
      </c>
      <c r="T2034" s="20"/>
    </row>
    <row r="2035" spans="1:20" x14ac:dyDescent="0.25">
      <c r="A2035">
        <v>2021032601</v>
      </c>
      <c r="B2035">
        <v>6</v>
      </c>
      <c r="C2035" s="8">
        <v>0.45828999999999998</v>
      </c>
      <c r="D2035" s="6">
        <f t="shared" si="372"/>
        <v>68743.5</v>
      </c>
      <c r="E2035" s="60">
        <v>0.79979999999999996</v>
      </c>
      <c r="F2035" s="6">
        <f t="shared" si="381"/>
        <v>0</v>
      </c>
      <c r="G2035" s="7">
        <v>9.017E-2</v>
      </c>
      <c r="H2035" s="6">
        <f t="shared" si="373"/>
        <v>1127.125</v>
      </c>
      <c r="I2035" s="7">
        <v>0</v>
      </c>
      <c r="J2035" s="6">
        <f t="shared" si="374"/>
        <v>0</v>
      </c>
      <c r="K2035" s="20"/>
      <c r="L2035" s="6">
        <f t="shared" si="375"/>
        <v>64000</v>
      </c>
      <c r="M2035" s="6">
        <f t="shared" si="376"/>
        <v>1127.125</v>
      </c>
      <c r="N2035" s="6">
        <f t="shared" si="377"/>
        <v>0</v>
      </c>
      <c r="O2035" s="6">
        <f t="shared" si="378"/>
        <v>3616.375</v>
      </c>
      <c r="P2035" s="6">
        <f t="shared" si="383"/>
        <v>-3438.125</v>
      </c>
      <c r="Q2035" s="11">
        <f t="shared" si="379"/>
        <v>1350000</v>
      </c>
      <c r="R2035" s="11">
        <f t="shared" si="380"/>
        <v>3616.375</v>
      </c>
      <c r="S2035" s="11">
        <f t="shared" si="382"/>
        <v>0</v>
      </c>
      <c r="T2035" s="20"/>
    </row>
    <row r="2036" spans="1:20" x14ac:dyDescent="0.25">
      <c r="A2036">
        <v>2021032602</v>
      </c>
      <c r="B2036">
        <v>6</v>
      </c>
      <c r="C2036" s="8">
        <v>0.44386999999999999</v>
      </c>
      <c r="D2036" s="6">
        <f t="shared" si="372"/>
        <v>66580.5</v>
      </c>
      <c r="E2036" s="60">
        <v>0.67391999999999996</v>
      </c>
      <c r="F2036" s="6">
        <f t="shared" si="381"/>
        <v>0</v>
      </c>
      <c r="G2036" s="7">
        <v>7.1590000000000001E-2</v>
      </c>
      <c r="H2036" s="6">
        <f t="shared" si="373"/>
        <v>894.875</v>
      </c>
      <c r="I2036" s="7">
        <v>0</v>
      </c>
      <c r="J2036" s="6">
        <f t="shared" si="374"/>
        <v>0</v>
      </c>
      <c r="K2036" s="20"/>
      <c r="L2036" s="6">
        <f t="shared" si="375"/>
        <v>64000</v>
      </c>
      <c r="M2036" s="6">
        <f t="shared" si="376"/>
        <v>894.875</v>
      </c>
      <c r="N2036" s="6">
        <f t="shared" si="377"/>
        <v>0</v>
      </c>
      <c r="O2036" s="6">
        <f t="shared" si="378"/>
        <v>1685.625</v>
      </c>
      <c r="P2036" s="6">
        <f t="shared" si="383"/>
        <v>-1930.75</v>
      </c>
      <c r="Q2036" s="11">
        <f t="shared" si="379"/>
        <v>1350000</v>
      </c>
      <c r="R2036" s="11">
        <f t="shared" si="380"/>
        <v>1685.625</v>
      </c>
      <c r="S2036" s="11">
        <f t="shared" si="382"/>
        <v>0</v>
      </c>
      <c r="T2036" s="20"/>
    </row>
    <row r="2037" spans="1:20" x14ac:dyDescent="0.25">
      <c r="A2037">
        <v>2021032603</v>
      </c>
      <c r="B2037">
        <v>6</v>
      </c>
      <c r="C2037" s="8">
        <v>0.43463000000000002</v>
      </c>
      <c r="D2037" s="6">
        <f t="shared" si="372"/>
        <v>65194.5</v>
      </c>
      <c r="E2037" s="60">
        <v>0.68378000000000005</v>
      </c>
      <c r="F2037" s="6">
        <f t="shared" si="381"/>
        <v>0</v>
      </c>
      <c r="G2037" s="7">
        <v>5.7840000000000003E-2</v>
      </c>
      <c r="H2037" s="6">
        <f t="shared" si="373"/>
        <v>723</v>
      </c>
      <c r="I2037" s="7">
        <v>0</v>
      </c>
      <c r="J2037" s="6">
        <f t="shared" si="374"/>
        <v>0</v>
      </c>
      <c r="K2037" s="20"/>
      <c r="L2037" s="6">
        <f t="shared" si="375"/>
        <v>64000</v>
      </c>
      <c r="M2037" s="6">
        <f t="shared" si="376"/>
        <v>723</v>
      </c>
      <c r="N2037" s="6">
        <f t="shared" si="377"/>
        <v>0</v>
      </c>
      <c r="O2037" s="6">
        <f t="shared" si="378"/>
        <v>471.5</v>
      </c>
      <c r="P2037" s="6">
        <f t="shared" si="383"/>
        <v>-1214.125</v>
      </c>
      <c r="Q2037" s="11">
        <f t="shared" si="379"/>
        <v>1350000</v>
      </c>
      <c r="R2037" s="11">
        <f t="shared" si="380"/>
        <v>471.5</v>
      </c>
      <c r="S2037" s="11">
        <f t="shared" si="382"/>
        <v>0</v>
      </c>
      <c r="T2037" s="20"/>
    </row>
    <row r="2038" spans="1:20" x14ac:dyDescent="0.25">
      <c r="A2038">
        <v>2021032604</v>
      </c>
      <c r="B2038">
        <v>6</v>
      </c>
      <c r="C2038" s="8">
        <v>0.43219000000000002</v>
      </c>
      <c r="D2038" s="6">
        <f t="shared" si="372"/>
        <v>64828.5</v>
      </c>
      <c r="E2038" s="60">
        <v>0.75724000000000002</v>
      </c>
      <c r="F2038" s="6">
        <f t="shared" si="381"/>
        <v>0</v>
      </c>
      <c r="G2038" s="7">
        <v>5.0939999999999999E-2</v>
      </c>
      <c r="H2038" s="6">
        <f t="shared" si="373"/>
        <v>636.75</v>
      </c>
      <c r="I2038" s="7">
        <v>0</v>
      </c>
      <c r="J2038" s="6">
        <f t="shared" si="374"/>
        <v>0</v>
      </c>
      <c r="K2038" s="20"/>
      <c r="L2038" s="6">
        <f t="shared" si="375"/>
        <v>64000</v>
      </c>
      <c r="M2038" s="6">
        <f t="shared" si="376"/>
        <v>636.75</v>
      </c>
      <c r="N2038" s="6">
        <f t="shared" si="377"/>
        <v>0</v>
      </c>
      <c r="O2038" s="6">
        <f t="shared" si="378"/>
        <v>191.75</v>
      </c>
      <c r="P2038" s="6">
        <f t="shared" si="383"/>
        <v>-279.75</v>
      </c>
      <c r="Q2038" s="11">
        <f t="shared" si="379"/>
        <v>1350000</v>
      </c>
      <c r="R2038" s="11">
        <f t="shared" si="380"/>
        <v>191.75</v>
      </c>
      <c r="S2038" s="11">
        <f t="shared" si="382"/>
        <v>0</v>
      </c>
      <c r="T2038" s="20"/>
    </row>
    <row r="2039" spans="1:20" x14ac:dyDescent="0.25">
      <c r="A2039">
        <v>2021032605</v>
      </c>
      <c r="B2039">
        <v>6</v>
      </c>
      <c r="C2039" s="8">
        <v>0.43834000000000001</v>
      </c>
      <c r="D2039" s="6">
        <f t="shared" si="372"/>
        <v>65751</v>
      </c>
      <c r="E2039" s="60">
        <v>0.88878999999999997</v>
      </c>
      <c r="F2039" s="6">
        <f t="shared" si="381"/>
        <v>0</v>
      </c>
      <c r="G2039" s="7">
        <v>4.9919999999999999E-2</v>
      </c>
      <c r="H2039" s="6">
        <f t="shared" si="373"/>
        <v>624</v>
      </c>
      <c r="I2039" s="7">
        <v>0</v>
      </c>
      <c r="J2039" s="6">
        <f t="shared" si="374"/>
        <v>0</v>
      </c>
      <c r="K2039" s="20"/>
      <c r="L2039" s="6">
        <f t="shared" si="375"/>
        <v>64000</v>
      </c>
      <c r="M2039" s="6">
        <f t="shared" si="376"/>
        <v>624</v>
      </c>
      <c r="N2039" s="6">
        <f t="shared" si="377"/>
        <v>0</v>
      </c>
      <c r="O2039" s="6">
        <f t="shared" si="378"/>
        <v>1127</v>
      </c>
      <c r="P2039" s="6">
        <f t="shared" si="383"/>
        <v>935.25</v>
      </c>
      <c r="Q2039" s="11">
        <f t="shared" si="379"/>
        <v>1350000</v>
      </c>
      <c r="R2039" s="11">
        <f t="shared" si="380"/>
        <v>1127</v>
      </c>
      <c r="S2039" s="11">
        <f t="shared" si="382"/>
        <v>0</v>
      </c>
      <c r="T2039" s="20"/>
    </row>
    <row r="2040" spans="1:20" x14ac:dyDescent="0.25">
      <c r="A2040">
        <v>2021032606</v>
      </c>
      <c r="B2040">
        <v>6</v>
      </c>
      <c r="C2040" s="8">
        <v>0.45978000000000002</v>
      </c>
      <c r="D2040" s="6">
        <f t="shared" si="372"/>
        <v>68967</v>
      </c>
      <c r="E2040" s="60">
        <v>0.94196999999999997</v>
      </c>
      <c r="F2040" s="6">
        <f t="shared" si="381"/>
        <v>0</v>
      </c>
      <c r="G2040" s="7">
        <v>5.074E-2</v>
      </c>
      <c r="H2040" s="6">
        <f t="shared" si="373"/>
        <v>634.25</v>
      </c>
      <c r="I2040" s="7">
        <v>0</v>
      </c>
      <c r="J2040" s="6">
        <f t="shared" si="374"/>
        <v>0</v>
      </c>
      <c r="K2040" s="20"/>
      <c r="L2040" s="6">
        <f t="shared" si="375"/>
        <v>64000</v>
      </c>
      <c r="M2040" s="6">
        <f t="shared" si="376"/>
        <v>634.25</v>
      </c>
      <c r="N2040" s="6">
        <f t="shared" si="377"/>
        <v>0</v>
      </c>
      <c r="O2040" s="6">
        <f t="shared" si="378"/>
        <v>4332.75</v>
      </c>
      <c r="P2040" s="6">
        <f t="shared" si="383"/>
        <v>3205.75</v>
      </c>
      <c r="Q2040" s="11">
        <f t="shared" si="379"/>
        <v>1350000</v>
      </c>
      <c r="R2040" s="11">
        <f t="shared" si="380"/>
        <v>4332.75</v>
      </c>
      <c r="S2040" s="11">
        <f t="shared" si="382"/>
        <v>0</v>
      </c>
      <c r="T2040" s="20"/>
    </row>
    <row r="2041" spans="1:20" x14ac:dyDescent="0.25">
      <c r="A2041">
        <v>2021032607</v>
      </c>
      <c r="B2041">
        <v>6</v>
      </c>
      <c r="C2041" s="8">
        <v>0.49780999999999997</v>
      </c>
      <c r="D2041" s="6">
        <f t="shared" si="372"/>
        <v>74671.5</v>
      </c>
      <c r="E2041" s="60">
        <v>0.96560999999999997</v>
      </c>
      <c r="F2041" s="6">
        <f t="shared" si="381"/>
        <v>0</v>
      </c>
      <c r="G2041" s="7">
        <v>5.493E-2</v>
      </c>
      <c r="H2041" s="6">
        <f t="shared" si="373"/>
        <v>686.625</v>
      </c>
      <c r="I2041" s="7">
        <v>0</v>
      </c>
      <c r="J2041" s="6">
        <f t="shared" si="374"/>
        <v>0</v>
      </c>
      <c r="K2041" s="20"/>
      <c r="L2041" s="6">
        <f t="shared" si="375"/>
        <v>64000</v>
      </c>
      <c r="M2041" s="6">
        <f t="shared" si="376"/>
        <v>686.625</v>
      </c>
      <c r="N2041" s="6">
        <f t="shared" si="377"/>
        <v>0</v>
      </c>
      <c r="O2041" s="6">
        <f t="shared" si="378"/>
        <v>9984.875</v>
      </c>
      <c r="P2041" s="6">
        <f t="shared" si="383"/>
        <v>5652.125</v>
      </c>
      <c r="Q2041" s="11">
        <f t="shared" si="379"/>
        <v>1350000</v>
      </c>
      <c r="R2041" s="11">
        <f t="shared" si="380"/>
        <v>9984.875</v>
      </c>
      <c r="S2041" s="11">
        <f t="shared" si="382"/>
        <v>0</v>
      </c>
      <c r="T2041" s="20"/>
    </row>
    <row r="2042" spans="1:20" x14ac:dyDescent="0.25">
      <c r="A2042">
        <v>2021032608</v>
      </c>
      <c r="B2042">
        <v>6</v>
      </c>
      <c r="C2042" s="8">
        <v>0.53127000000000002</v>
      </c>
      <c r="D2042" s="6">
        <f t="shared" si="372"/>
        <v>79690.5</v>
      </c>
      <c r="E2042" s="60">
        <v>0.98831000000000002</v>
      </c>
      <c r="F2042" s="6">
        <f t="shared" si="381"/>
        <v>0</v>
      </c>
      <c r="G2042" s="7">
        <v>6.0850000000000001E-2</v>
      </c>
      <c r="H2042" s="6">
        <f t="shared" si="373"/>
        <v>760.625</v>
      </c>
      <c r="I2042" s="7">
        <v>6.9899999999999997E-3</v>
      </c>
      <c r="J2042" s="6">
        <f t="shared" si="374"/>
        <v>559.19999999999993</v>
      </c>
      <c r="K2042" s="20"/>
      <c r="L2042" s="6">
        <f t="shared" si="375"/>
        <v>64000</v>
      </c>
      <c r="M2042" s="6">
        <f t="shared" si="376"/>
        <v>760.625</v>
      </c>
      <c r="N2042" s="6">
        <f t="shared" si="377"/>
        <v>559.19999999999993</v>
      </c>
      <c r="O2042" s="6">
        <f t="shared" si="378"/>
        <v>14370.674999999999</v>
      </c>
      <c r="P2042" s="6">
        <f t="shared" si="383"/>
        <v>4385.7999999999993</v>
      </c>
      <c r="Q2042" s="11">
        <f t="shared" si="379"/>
        <v>1350000</v>
      </c>
      <c r="R2042" s="11">
        <f t="shared" si="380"/>
        <v>14370.674999999999</v>
      </c>
      <c r="S2042" s="11">
        <f t="shared" si="382"/>
        <v>0</v>
      </c>
      <c r="T2042" s="20"/>
    </row>
    <row r="2043" spans="1:20" x14ac:dyDescent="0.25">
      <c r="A2043">
        <v>2021032609</v>
      </c>
      <c r="B2043">
        <v>6</v>
      </c>
      <c r="C2043" s="8">
        <v>0.54664999999999997</v>
      </c>
      <c r="D2043" s="6">
        <f t="shared" si="372"/>
        <v>81997.5</v>
      </c>
      <c r="E2043" s="60">
        <v>0.98709000000000002</v>
      </c>
      <c r="F2043" s="6">
        <f t="shared" si="381"/>
        <v>0</v>
      </c>
      <c r="G2043" s="7">
        <v>6.1499999999999999E-2</v>
      </c>
      <c r="H2043" s="6">
        <f t="shared" si="373"/>
        <v>768.75</v>
      </c>
      <c r="I2043" s="7">
        <v>7.2109999999999994E-2</v>
      </c>
      <c r="J2043" s="6">
        <f t="shared" si="374"/>
        <v>5768.7999999999993</v>
      </c>
      <c r="K2043" s="20"/>
      <c r="L2043" s="6">
        <f t="shared" si="375"/>
        <v>64000</v>
      </c>
      <c r="M2043" s="6">
        <f t="shared" si="376"/>
        <v>768.75</v>
      </c>
      <c r="N2043" s="6">
        <f t="shared" si="377"/>
        <v>5768.7999999999993</v>
      </c>
      <c r="O2043" s="6">
        <f t="shared" si="378"/>
        <v>11459.95</v>
      </c>
      <c r="P2043" s="6">
        <f t="shared" si="383"/>
        <v>-2910.7249999999985</v>
      </c>
      <c r="Q2043" s="11">
        <f t="shared" si="379"/>
        <v>1350000</v>
      </c>
      <c r="R2043" s="11">
        <f t="shared" si="380"/>
        <v>11459.95</v>
      </c>
      <c r="S2043" s="11">
        <f t="shared" si="382"/>
        <v>0</v>
      </c>
      <c r="T2043" s="20"/>
    </row>
    <row r="2044" spans="1:20" x14ac:dyDescent="0.25">
      <c r="A2044">
        <v>2021032610</v>
      </c>
      <c r="B2044">
        <v>6</v>
      </c>
      <c r="C2044" s="8">
        <v>0.55513999999999997</v>
      </c>
      <c r="D2044" s="6">
        <f t="shared" si="372"/>
        <v>83271</v>
      </c>
      <c r="E2044" s="60">
        <v>0.96145000000000003</v>
      </c>
      <c r="F2044" s="6">
        <f t="shared" si="381"/>
        <v>0</v>
      </c>
      <c r="G2044" s="7">
        <v>7.8780000000000003E-2</v>
      </c>
      <c r="H2044" s="6">
        <f t="shared" si="373"/>
        <v>984.75</v>
      </c>
      <c r="I2044" s="7">
        <v>0.18001</v>
      </c>
      <c r="J2044" s="6">
        <f t="shared" si="374"/>
        <v>14400.800000000001</v>
      </c>
      <c r="K2044" s="20"/>
      <c r="L2044" s="6">
        <f t="shared" si="375"/>
        <v>64000</v>
      </c>
      <c r="M2044" s="6">
        <f t="shared" si="376"/>
        <v>984.75</v>
      </c>
      <c r="N2044" s="6">
        <f t="shared" si="377"/>
        <v>14400.800000000001</v>
      </c>
      <c r="O2044" s="6">
        <f t="shared" si="378"/>
        <v>3885.4499999999989</v>
      </c>
      <c r="P2044" s="6">
        <f t="shared" si="383"/>
        <v>-7574.5000000000018</v>
      </c>
      <c r="Q2044" s="11">
        <f t="shared" si="379"/>
        <v>1350000</v>
      </c>
      <c r="R2044" s="11">
        <f t="shared" si="380"/>
        <v>3885.4499999999989</v>
      </c>
      <c r="S2044" s="11">
        <f t="shared" si="382"/>
        <v>0</v>
      </c>
      <c r="T2044" s="20"/>
    </row>
    <row r="2045" spans="1:20" x14ac:dyDescent="0.25">
      <c r="A2045">
        <v>2021032611</v>
      </c>
      <c r="B2045">
        <v>6</v>
      </c>
      <c r="C2045" s="8">
        <v>0.55884999999999996</v>
      </c>
      <c r="D2045" s="6">
        <f t="shared" si="372"/>
        <v>83827.5</v>
      </c>
      <c r="E2045" s="60">
        <v>0.91330999999999996</v>
      </c>
      <c r="F2045" s="6">
        <f t="shared" si="381"/>
        <v>0</v>
      </c>
      <c r="G2045" s="7">
        <v>7.3870000000000005E-2</v>
      </c>
      <c r="H2045" s="6">
        <f t="shared" si="373"/>
        <v>923.37500000000011</v>
      </c>
      <c r="I2045" s="7">
        <v>0.28125</v>
      </c>
      <c r="J2045" s="6">
        <f t="shared" si="374"/>
        <v>22500</v>
      </c>
      <c r="K2045" s="20"/>
      <c r="L2045" s="6">
        <f t="shared" si="375"/>
        <v>64000</v>
      </c>
      <c r="M2045" s="6">
        <f t="shared" si="376"/>
        <v>923.37500000000011</v>
      </c>
      <c r="N2045" s="6">
        <f t="shared" si="377"/>
        <v>18904.125</v>
      </c>
      <c r="O2045" s="6">
        <f t="shared" si="378"/>
        <v>0</v>
      </c>
      <c r="P2045" s="6">
        <f t="shared" si="383"/>
        <v>-3885.4499999999989</v>
      </c>
      <c r="Q2045" s="11">
        <f t="shared" si="379"/>
        <v>1350000</v>
      </c>
      <c r="R2045" s="11">
        <f t="shared" si="380"/>
        <v>0</v>
      </c>
      <c r="S2045" s="11">
        <f t="shared" si="382"/>
        <v>0</v>
      </c>
      <c r="T2045" s="20"/>
    </row>
    <row r="2046" spans="1:20" x14ac:dyDescent="0.25">
      <c r="A2046">
        <v>2021032612</v>
      </c>
      <c r="B2046">
        <v>6</v>
      </c>
      <c r="C2046" s="8">
        <v>0.55703000000000003</v>
      </c>
      <c r="D2046" s="6">
        <f t="shared" si="372"/>
        <v>83554.5</v>
      </c>
      <c r="E2046" s="60">
        <v>0.85041999999999995</v>
      </c>
      <c r="F2046" s="6">
        <f t="shared" si="381"/>
        <v>0</v>
      </c>
      <c r="G2046" s="7">
        <v>4.3740000000000001E-2</v>
      </c>
      <c r="H2046" s="6">
        <f t="shared" si="373"/>
        <v>546.75</v>
      </c>
      <c r="I2046" s="7">
        <v>0.38338</v>
      </c>
      <c r="J2046" s="6">
        <f t="shared" si="374"/>
        <v>30670.400000000001</v>
      </c>
      <c r="K2046" s="20"/>
      <c r="L2046" s="6">
        <f t="shared" si="375"/>
        <v>64000</v>
      </c>
      <c r="M2046" s="6">
        <f t="shared" si="376"/>
        <v>546.75</v>
      </c>
      <c r="N2046" s="6">
        <f t="shared" si="377"/>
        <v>19007.75</v>
      </c>
      <c r="O2046" s="6">
        <f t="shared" si="378"/>
        <v>0</v>
      </c>
      <c r="P2046" s="6">
        <f t="shared" si="383"/>
        <v>0</v>
      </c>
      <c r="Q2046" s="11">
        <f t="shared" si="379"/>
        <v>1350000</v>
      </c>
      <c r="R2046" s="11">
        <f t="shared" si="380"/>
        <v>0</v>
      </c>
      <c r="S2046" s="11">
        <f t="shared" si="382"/>
        <v>0</v>
      </c>
      <c r="T2046" s="20"/>
    </row>
    <row r="2047" spans="1:20" x14ac:dyDescent="0.25">
      <c r="A2047">
        <v>2021032613</v>
      </c>
      <c r="B2047">
        <v>6</v>
      </c>
      <c r="C2047" s="8">
        <v>0.55178000000000005</v>
      </c>
      <c r="D2047" s="6">
        <f t="shared" si="372"/>
        <v>82767</v>
      </c>
      <c r="E2047" s="60">
        <v>0.84423000000000004</v>
      </c>
      <c r="F2047" s="6">
        <f t="shared" si="381"/>
        <v>0</v>
      </c>
      <c r="G2047" s="7">
        <v>2.8729999999999999E-2</v>
      </c>
      <c r="H2047" s="6">
        <f t="shared" si="373"/>
        <v>359.125</v>
      </c>
      <c r="I2047" s="7">
        <v>0.4128</v>
      </c>
      <c r="J2047" s="6">
        <f t="shared" si="374"/>
        <v>33024</v>
      </c>
      <c r="K2047" s="20"/>
      <c r="L2047" s="6">
        <f t="shared" si="375"/>
        <v>64000</v>
      </c>
      <c r="M2047" s="6">
        <f t="shared" si="376"/>
        <v>359.125</v>
      </c>
      <c r="N2047" s="6">
        <f t="shared" si="377"/>
        <v>18407.875</v>
      </c>
      <c r="O2047" s="6">
        <f t="shared" si="378"/>
        <v>0</v>
      </c>
      <c r="P2047" s="6">
        <f t="shared" si="383"/>
        <v>0</v>
      </c>
      <c r="Q2047" s="11">
        <f t="shared" si="379"/>
        <v>1350000</v>
      </c>
      <c r="R2047" s="11">
        <f t="shared" si="380"/>
        <v>0</v>
      </c>
      <c r="S2047" s="11">
        <f t="shared" si="382"/>
        <v>0</v>
      </c>
      <c r="T2047" s="20"/>
    </row>
    <row r="2048" spans="1:20" x14ac:dyDescent="0.25">
      <c r="A2048">
        <v>2021032614</v>
      </c>
      <c r="B2048">
        <v>6</v>
      </c>
      <c r="C2048" s="8">
        <v>0.55035000000000001</v>
      </c>
      <c r="D2048" s="6">
        <f t="shared" si="372"/>
        <v>82552.5</v>
      </c>
      <c r="E2048" s="60">
        <v>0.91532999999999998</v>
      </c>
      <c r="F2048" s="6">
        <f t="shared" si="381"/>
        <v>0</v>
      </c>
      <c r="G2048" s="7">
        <v>1.393E-2</v>
      </c>
      <c r="H2048" s="6">
        <f t="shared" si="373"/>
        <v>174.125</v>
      </c>
      <c r="I2048" s="7">
        <v>0.41974</v>
      </c>
      <c r="J2048" s="6">
        <f t="shared" si="374"/>
        <v>33579.199999999997</v>
      </c>
      <c r="K2048" s="20"/>
      <c r="L2048" s="6">
        <f t="shared" si="375"/>
        <v>64000</v>
      </c>
      <c r="M2048" s="6">
        <f t="shared" si="376"/>
        <v>174.125</v>
      </c>
      <c r="N2048" s="6">
        <f t="shared" si="377"/>
        <v>18378.375</v>
      </c>
      <c r="O2048" s="6">
        <f t="shared" si="378"/>
        <v>0</v>
      </c>
      <c r="P2048" s="6">
        <f t="shared" si="383"/>
        <v>0</v>
      </c>
      <c r="Q2048" s="11">
        <f t="shared" si="379"/>
        <v>1350000</v>
      </c>
      <c r="R2048" s="11">
        <f t="shared" si="380"/>
        <v>0</v>
      </c>
      <c r="S2048" s="11">
        <f t="shared" si="382"/>
        <v>0</v>
      </c>
      <c r="T2048" s="20"/>
    </row>
    <row r="2049" spans="1:20" x14ac:dyDescent="0.25">
      <c r="A2049">
        <v>2021032615</v>
      </c>
      <c r="B2049">
        <v>6</v>
      </c>
      <c r="C2049" s="8">
        <v>0.54507000000000005</v>
      </c>
      <c r="D2049" s="6">
        <f t="shared" si="372"/>
        <v>81760.500000000015</v>
      </c>
      <c r="E2049" s="60">
        <v>0.96509999999999996</v>
      </c>
      <c r="F2049" s="6">
        <f t="shared" si="381"/>
        <v>0</v>
      </c>
      <c r="G2049" s="7">
        <v>1.2840000000000001E-2</v>
      </c>
      <c r="H2049" s="6">
        <f t="shared" si="373"/>
        <v>160.5</v>
      </c>
      <c r="I2049" s="7">
        <v>0.37852000000000002</v>
      </c>
      <c r="J2049" s="6">
        <f t="shared" si="374"/>
        <v>30281.600000000002</v>
      </c>
      <c r="K2049" s="20"/>
      <c r="L2049" s="6">
        <f t="shared" si="375"/>
        <v>64000</v>
      </c>
      <c r="M2049" s="6">
        <f t="shared" si="376"/>
        <v>160.5</v>
      </c>
      <c r="N2049" s="6">
        <f t="shared" si="377"/>
        <v>17600.000000000015</v>
      </c>
      <c r="O2049" s="6">
        <f t="shared" si="378"/>
        <v>0</v>
      </c>
      <c r="P2049" s="6">
        <f t="shared" si="383"/>
        <v>0</v>
      </c>
      <c r="Q2049" s="11">
        <f t="shared" si="379"/>
        <v>1350000</v>
      </c>
      <c r="R2049" s="11">
        <f t="shared" si="380"/>
        <v>0</v>
      </c>
      <c r="S2049" s="11">
        <f t="shared" si="382"/>
        <v>0</v>
      </c>
      <c r="T2049" s="20"/>
    </row>
    <row r="2050" spans="1:20" x14ac:dyDescent="0.25">
      <c r="A2050">
        <v>2021032616</v>
      </c>
      <c r="B2050">
        <v>6</v>
      </c>
      <c r="C2050" s="8">
        <v>0.54008</v>
      </c>
      <c r="D2050" s="6">
        <f t="shared" si="372"/>
        <v>81012</v>
      </c>
      <c r="E2050" s="60">
        <v>0.97241999999999995</v>
      </c>
      <c r="F2050" s="6">
        <f t="shared" si="381"/>
        <v>0</v>
      </c>
      <c r="G2050" s="7">
        <v>1.461E-2</v>
      </c>
      <c r="H2050" s="6">
        <f t="shared" si="373"/>
        <v>182.625</v>
      </c>
      <c r="I2050" s="7">
        <v>0.35633999999999999</v>
      </c>
      <c r="J2050" s="6">
        <f t="shared" si="374"/>
        <v>28507.200000000001</v>
      </c>
      <c r="K2050" s="20"/>
      <c r="L2050" s="6">
        <f t="shared" si="375"/>
        <v>64000</v>
      </c>
      <c r="M2050" s="6">
        <f t="shared" si="376"/>
        <v>182.625</v>
      </c>
      <c r="N2050" s="6">
        <f t="shared" si="377"/>
        <v>16829.375</v>
      </c>
      <c r="O2050" s="6">
        <f t="shared" si="378"/>
        <v>0</v>
      </c>
      <c r="P2050" s="6">
        <f t="shared" si="383"/>
        <v>0</v>
      </c>
      <c r="Q2050" s="11">
        <f t="shared" si="379"/>
        <v>1350000</v>
      </c>
      <c r="R2050" s="11">
        <f t="shared" si="380"/>
        <v>0</v>
      </c>
      <c r="S2050" s="11">
        <f t="shared" si="382"/>
        <v>0</v>
      </c>
      <c r="T2050" s="20"/>
    </row>
    <row r="2051" spans="1:20" x14ac:dyDescent="0.25">
      <c r="A2051">
        <v>2021032617</v>
      </c>
      <c r="B2051">
        <v>6</v>
      </c>
      <c r="C2051" s="8">
        <v>0.54095000000000004</v>
      </c>
      <c r="D2051" s="6">
        <f t="shared" si="372"/>
        <v>81142.5</v>
      </c>
      <c r="E2051" s="60">
        <v>0.98351</v>
      </c>
      <c r="F2051" s="6">
        <f t="shared" si="381"/>
        <v>0</v>
      </c>
      <c r="G2051" s="7">
        <v>1.7989999999999999E-2</v>
      </c>
      <c r="H2051" s="6">
        <f t="shared" si="373"/>
        <v>224.875</v>
      </c>
      <c r="I2051" s="7">
        <v>0.25167</v>
      </c>
      <c r="J2051" s="6">
        <f t="shared" si="374"/>
        <v>20133.600000000002</v>
      </c>
      <c r="K2051" s="20"/>
      <c r="L2051" s="6">
        <f t="shared" si="375"/>
        <v>64000</v>
      </c>
      <c r="M2051" s="6">
        <f t="shared" si="376"/>
        <v>224.875</v>
      </c>
      <c r="N2051" s="6">
        <f t="shared" si="377"/>
        <v>16917.625</v>
      </c>
      <c r="O2051" s="6">
        <f t="shared" si="378"/>
        <v>0</v>
      </c>
      <c r="P2051" s="6">
        <f t="shared" si="383"/>
        <v>0</v>
      </c>
      <c r="Q2051" s="11">
        <f t="shared" si="379"/>
        <v>1350000</v>
      </c>
      <c r="R2051" s="11">
        <f t="shared" si="380"/>
        <v>0</v>
      </c>
      <c r="S2051" s="11">
        <f t="shared" si="382"/>
        <v>0</v>
      </c>
      <c r="T2051" s="20"/>
    </row>
    <row r="2052" spans="1:20" x14ac:dyDescent="0.25">
      <c r="A2052">
        <v>2021032618</v>
      </c>
      <c r="B2052">
        <v>6</v>
      </c>
      <c r="C2052" s="8">
        <v>0.54229000000000005</v>
      </c>
      <c r="D2052" s="6">
        <f t="shared" si="372"/>
        <v>81343.500000000015</v>
      </c>
      <c r="E2052" s="60">
        <v>0.95943000000000001</v>
      </c>
      <c r="F2052" s="6">
        <f t="shared" si="381"/>
        <v>0</v>
      </c>
      <c r="G2052" s="7">
        <v>2.7959999999999999E-2</v>
      </c>
      <c r="H2052" s="6">
        <f t="shared" si="373"/>
        <v>349.5</v>
      </c>
      <c r="I2052" s="7">
        <v>0.12066</v>
      </c>
      <c r="J2052" s="6">
        <f t="shared" si="374"/>
        <v>9652.8000000000011</v>
      </c>
      <c r="K2052" s="20"/>
      <c r="L2052" s="6">
        <f t="shared" si="375"/>
        <v>64000</v>
      </c>
      <c r="M2052" s="6">
        <f t="shared" si="376"/>
        <v>349.5</v>
      </c>
      <c r="N2052" s="6">
        <f t="shared" si="377"/>
        <v>9652.8000000000011</v>
      </c>
      <c r="O2052" s="6">
        <f t="shared" si="378"/>
        <v>7341.2000000000135</v>
      </c>
      <c r="P2052" s="6">
        <f t="shared" si="383"/>
        <v>7341.2000000000135</v>
      </c>
      <c r="Q2052" s="11">
        <f t="shared" si="379"/>
        <v>1350000</v>
      </c>
      <c r="R2052" s="11">
        <f t="shared" si="380"/>
        <v>7341.2000000000135</v>
      </c>
      <c r="S2052" s="11">
        <f t="shared" si="382"/>
        <v>0</v>
      </c>
      <c r="T2052" s="20"/>
    </row>
    <row r="2053" spans="1:20" x14ac:dyDescent="0.25">
      <c r="A2053">
        <v>2021032619</v>
      </c>
      <c r="B2053">
        <v>6</v>
      </c>
      <c r="C2053" s="8">
        <v>0.54157999999999995</v>
      </c>
      <c r="D2053" s="6">
        <f t="shared" ref="D2053:D2116" si="384">D$18*C2053</f>
        <v>81236.999999999985</v>
      </c>
      <c r="E2053" s="60">
        <v>0.93379999999999996</v>
      </c>
      <c r="F2053" s="6">
        <f t="shared" si="381"/>
        <v>0</v>
      </c>
      <c r="G2053" s="7">
        <v>3.1189999999999999E-2</v>
      </c>
      <c r="H2053" s="6">
        <f t="shared" ref="H2053:H2116" si="385">H$18*G2053</f>
        <v>389.875</v>
      </c>
      <c r="I2053" s="7">
        <v>1.6080000000000001E-2</v>
      </c>
      <c r="J2053" s="6">
        <f t="shared" ref="J2053:J2116" si="386">I2053*J$18</f>
        <v>1286.4000000000001</v>
      </c>
      <c r="K2053" s="20"/>
      <c r="L2053" s="6">
        <f t="shared" si="375"/>
        <v>64000</v>
      </c>
      <c r="M2053" s="6">
        <f t="shared" si="376"/>
        <v>389.875</v>
      </c>
      <c r="N2053" s="6">
        <f t="shared" si="377"/>
        <v>1286.4000000000001</v>
      </c>
      <c r="O2053" s="6">
        <f t="shared" si="378"/>
        <v>15560.724999999986</v>
      </c>
      <c r="P2053" s="6">
        <f t="shared" si="383"/>
        <v>8219.5249999999724</v>
      </c>
      <c r="Q2053" s="11">
        <f t="shared" si="379"/>
        <v>1350000</v>
      </c>
      <c r="R2053" s="11">
        <f t="shared" si="380"/>
        <v>15560.724999999986</v>
      </c>
      <c r="S2053" s="11">
        <f t="shared" si="382"/>
        <v>0</v>
      </c>
      <c r="T2053" s="20"/>
    </row>
    <row r="2054" spans="1:20" x14ac:dyDescent="0.25">
      <c r="A2054">
        <v>2021032620</v>
      </c>
      <c r="B2054">
        <v>6</v>
      </c>
      <c r="C2054" s="8">
        <v>0.54440999999999995</v>
      </c>
      <c r="D2054" s="6">
        <f t="shared" si="384"/>
        <v>81661.499999999985</v>
      </c>
      <c r="E2054" s="60">
        <v>0.86717999999999995</v>
      </c>
      <c r="F2054" s="6">
        <f t="shared" si="381"/>
        <v>0</v>
      </c>
      <c r="G2054" s="7">
        <v>2.46E-2</v>
      </c>
      <c r="H2054" s="6">
        <f t="shared" si="385"/>
        <v>307.5</v>
      </c>
      <c r="I2054" s="7">
        <v>0</v>
      </c>
      <c r="J2054" s="6">
        <f t="shared" si="386"/>
        <v>0</v>
      </c>
      <c r="K2054" s="20"/>
      <c r="L2054" s="6">
        <f t="shared" si="375"/>
        <v>64000</v>
      </c>
      <c r="M2054" s="6">
        <f t="shared" si="376"/>
        <v>307.5</v>
      </c>
      <c r="N2054" s="6">
        <f t="shared" si="377"/>
        <v>0</v>
      </c>
      <c r="O2054" s="6">
        <f t="shared" si="378"/>
        <v>17353.999999999985</v>
      </c>
      <c r="P2054" s="6">
        <f t="shared" si="383"/>
        <v>1793.2749999999996</v>
      </c>
      <c r="Q2054" s="11">
        <f t="shared" si="379"/>
        <v>1350000</v>
      </c>
      <c r="R2054" s="11">
        <f t="shared" si="380"/>
        <v>17353.999999999985</v>
      </c>
      <c r="S2054" s="11">
        <f t="shared" si="382"/>
        <v>0</v>
      </c>
      <c r="T2054" s="20"/>
    </row>
    <row r="2055" spans="1:20" x14ac:dyDescent="0.25">
      <c r="A2055">
        <v>2021032621</v>
      </c>
      <c r="B2055">
        <v>6</v>
      </c>
      <c r="C2055" s="8">
        <v>0.54752000000000001</v>
      </c>
      <c r="D2055" s="6">
        <f t="shared" si="384"/>
        <v>82128</v>
      </c>
      <c r="E2055" s="60">
        <v>0.76673000000000002</v>
      </c>
      <c r="F2055" s="6">
        <f t="shared" si="381"/>
        <v>0</v>
      </c>
      <c r="G2055" s="7">
        <v>2.2259999999999999E-2</v>
      </c>
      <c r="H2055" s="6">
        <f t="shared" si="385"/>
        <v>278.25</v>
      </c>
      <c r="I2055" s="7">
        <v>0</v>
      </c>
      <c r="J2055" s="6">
        <f t="shared" si="386"/>
        <v>0</v>
      </c>
      <c r="K2055" s="20"/>
      <c r="L2055" s="6">
        <f t="shared" si="375"/>
        <v>64000</v>
      </c>
      <c r="M2055" s="6">
        <f t="shared" si="376"/>
        <v>278.25</v>
      </c>
      <c r="N2055" s="6">
        <f t="shared" si="377"/>
        <v>0</v>
      </c>
      <c r="O2055" s="6">
        <f t="shared" si="378"/>
        <v>17849.75</v>
      </c>
      <c r="P2055" s="6">
        <f t="shared" si="383"/>
        <v>495.75000000001455</v>
      </c>
      <c r="Q2055" s="11">
        <f t="shared" si="379"/>
        <v>1350000</v>
      </c>
      <c r="R2055" s="11">
        <f t="shared" si="380"/>
        <v>17849.75</v>
      </c>
      <c r="S2055" s="11">
        <f t="shared" si="382"/>
        <v>0</v>
      </c>
      <c r="T2055" s="20"/>
    </row>
    <row r="2056" spans="1:20" x14ac:dyDescent="0.25">
      <c r="A2056">
        <v>2021032622</v>
      </c>
      <c r="B2056">
        <v>6</v>
      </c>
      <c r="C2056" s="8">
        <v>0.52897000000000005</v>
      </c>
      <c r="D2056" s="6">
        <f t="shared" si="384"/>
        <v>79345.500000000015</v>
      </c>
      <c r="E2056" s="60">
        <v>0.72645000000000004</v>
      </c>
      <c r="F2056" s="6">
        <f t="shared" si="381"/>
        <v>0</v>
      </c>
      <c r="G2056" s="7">
        <v>2.572E-2</v>
      </c>
      <c r="H2056" s="6">
        <f t="shared" si="385"/>
        <v>321.5</v>
      </c>
      <c r="I2056" s="7">
        <v>0</v>
      </c>
      <c r="J2056" s="6">
        <f t="shared" si="386"/>
        <v>0</v>
      </c>
      <c r="K2056" s="20"/>
      <c r="L2056" s="6">
        <f t="shared" si="375"/>
        <v>64000</v>
      </c>
      <c r="M2056" s="6">
        <f t="shared" si="376"/>
        <v>321.5</v>
      </c>
      <c r="N2056" s="6">
        <f t="shared" si="377"/>
        <v>0</v>
      </c>
      <c r="O2056" s="6">
        <f t="shared" si="378"/>
        <v>15024.000000000015</v>
      </c>
      <c r="P2056" s="6">
        <f t="shared" si="383"/>
        <v>-2825.7499999999854</v>
      </c>
      <c r="Q2056" s="11">
        <f t="shared" si="379"/>
        <v>1350000</v>
      </c>
      <c r="R2056" s="11">
        <f t="shared" si="380"/>
        <v>15024.000000000015</v>
      </c>
      <c r="S2056" s="11">
        <f t="shared" si="382"/>
        <v>0</v>
      </c>
      <c r="T2056" s="20"/>
    </row>
    <row r="2057" spans="1:20" x14ac:dyDescent="0.25">
      <c r="A2057">
        <v>2021032623</v>
      </c>
      <c r="B2057">
        <v>6</v>
      </c>
      <c r="C2057" s="8">
        <v>0.50177000000000005</v>
      </c>
      <c r="D2057" s="6">
        <f t="shared" si="384"/>
        <v>75265.500000000015</v>
      </c>
      <c r="E2057" s="60">
        <v>0.68884999999999996</v>
      </c>
      <c r="F2057" s="6">
        <f t="shared" si="381"/>
        <v>0</v>
      </c>
      <c r="G2057" s="7">
        <v>3.211E-2</v>
      </c>
      <c r="H2057" s="6">
        <f t="shared" si="385"/>
        <v>401.375</v>
      </c>
      <c r="I2057" s="7">
        <v>0</v>
      </c>
      <c r="J2057" s="6">
        <f t="shared" si="386"/>
        <v>0</v>
      </c>
      <c r="K2057" s="20"/>
      <c r="L2057" s="6">
        <f t="shared" si="375"/>
        <v>64000</v>
      </c>
      <c r="M2057" s="6">
        <f t="shared" si="376"/>
        <v>401.375</v>
      </c>
      <c r="N2057" s="6">
        <f t="shared" si="377"/>
        <v>0</v>
      </c>
      <c r="O2057" s="6">
        <f t="shared" si="378"/>
        <v>10864.125000000015</v>
      </c>
      <c r="P2057" s="6">
        <f t="shared" si="383"/>
        <v>-4159.875</v>
      </c>
      <c r="Q2057" s="11">
        <f t="shared" si="379"/>
        <v>1350000</v>
      </c>
      <c r="R2057" s="11">
        <f t="shared" si="380"/>
        <v>10864.125000000015</v>
      </c>
      <c r="S2057" s="11">
        <f t="shared" si="382"/>
        <v>0</v>
      </c>
      <c r="T2057" s="20"/>
    </row>
    <row r="2058" spans="1:20" x14ac:dyDescent="0.25">
      <c r="A2058">
        <v>2021032624</v>
      </c>
      <c r="B2058">
        <v>6</v>
      </c>
      <c r="C2058" s="8">
        <v>0.47388999999999998</v>
      </c>
      <c r="D2058" s="6">
        <f t="shared" si="384"/>
        <v>71083.5</v>
      </c>
      <c r="E2058" s="60">
        <v>0.65234999999999999</v>
      </c>
      <c r="F2058" s="6">
        <f t="shared" si="381"/>
        <v>0</v>
      </c>
      <c r="G2058" s="7">
        <v>4.002E-2</v>
      </c>
      <c r="H2058" s="6">
        <f t="shared" si="385"/>
        <v>500.25</v>
      </c>
      <c r="I2058" s="7">
        <v>0</v>
      </c>
      <c r="J2058" s="6">
        <f t="shared" si="386"/>
        <v>0</v>
      </c>
      <c r="K2058" s="20"/>
      <c r="L2058" s="6">
        <f t="shared" si="375"/>
        <v>64000</v>
      </c>
      <c r="M2058" s="6">
        <f t="shared" si="376"/>
        <v>500.25</v>
      </c>
      <c r="N2058" s="6">
        <f t="shared" si="377"/>
        <v>0</v>
      </c>
      <c r="O2058" s="6">
        <f t="shared" si="378"/>
        <v>6583.25</v>
      </c>
      <c r="P2058" s="6">
        <f t="shared" si="383"/>
        <v>-4280.8750000000146</v>
      </c>
      <c r="Q2058" s="11">
        <f t="shared" si="379"/>
        <v>1350000</v>
      </c>
      <c r="R2058" s="11">
        <f t="shared" si="380"/>
        <v>6583.25</v>
      </c>
      <c r="S2058" s="11">
        <f t="shared" si="382"/>
        <v>0</v>
      </c>
      <c r="T2058" s="20"/>
    </row>
    <row r="2059" spans="1:20" x14ac:dyDescent="0.25">
      <c r="A2059">
        <v>2021032701</v>
      </c>
      <c r="B2059">
        <v>7</v>
      </c>
      <c r="C2059" s="8">
        <v>0.45018000000000002</v>
      </c>
      <c r="D2059" s="6">
        <f t="shared" si="384"/>
        <v>67527</v>
      </c>
      <c r="E2059" s="60">
        <v>0.70548</v>
      </c>
      <c r="F2059" s="6">
        <f t="shared" si="381"/>
        <v>0</v>
      </c>
      <c r="G2059" s="7">
        <v>4.453E-2</v>
      </c>
      <c r="H2059" s="6">
        <f t="shared" si="385"/>
        <v>556.625</v>
      </c>
      <c r="I2059" s="7">
        <v>0</v>
      </c>
      <c r="J2059" s="6">
        <f t="shared" si="386"/>
        <v>0</v>
      </c>
      <c r="K2059" s="20"/>
      <c r="L2059" s="6">
        <f t="shared" si="375"/>
        <v>64000</v>
      </c>
      <c r="M2059" s="6">
        <f t="shared" si="376"/>
        <v>556.625</v>
      </c>
      <c r="N2059" s="6">
        <f t="shared" si="377"/>
        <v>0</v>
      </c>
      <c r="O2059" s="6">
        <f t="shared" si="378"/>
        <v>2970.375</v>
      </c>
      <c r="P2059" s="6">
        <f t="shared" si="383"/>
        <v>-3612.875</v>
      </c>
      <c r="Q2059" s="11">
        <f t="shared" si="379"/>
        <v>1350000</v>
      </c>
      <c r="R2059" s="11">
        <f t="shared" si="380"/>
        <v>2970.375</v>
      </c>
      <c r="S2059" s="11">
        <f t="shared" si="382"/>
        <v>0</v>
      </c>
      <c r="T2059" s="20"/>
    </row>
    <row r="2060" spans="1:20" x14ac:dyDescent="0.25">
      <c r="A2060">
        <v>2021032702</v>
      </c>
      <c r="B2060">
        <v>7</v>
      </c>
      <c r="C2060" s="8">
        <v>0.43508000000000002</v>
      </c>
      <c r="D2060" s="6">
        <f t="shared" si="384"/>
        <v>65262</v>
      </c>
      <c r="E2060" s="60">
        <v>0.64014000000000004</v>
      </c>
      <c r="F2060" s="6">
        <f t="shared" si="381"/>
        <v>0</v>
      </c>
      <c r="G2060" s="7">
        <v>5.3120000000000001E-2</v>
      </c>
      <c r="H2060" s="6">
        <f t="shared" si="385"/>
        <v>664</v>
      </c>
      <c r="I2060" s="7">
        <v>0</v>
      </c>
      <c r="J2060" s="6">
        <f t="shared" si="386"/>
        <v>0</v>
      </c>
      <c r="K2060" s="20"/>
      <c r="L2060" s="6">
        <f t="shared" si="375"/>
        <v>64000</v>
      </c>
      <c r="M2060" s="6">
        <f t="shared" si="376"/>
        <v>664</v>
      </c>
      <c r="N2060" s="6">
        <f t="shared" si="377"/>
        <v>0</v>
      </c>
      <c r="O2060" s="6">
        <f t="shared" si="378"/>
        <v>598</v>
      </c>
      <c r="P2060" s="6">
        <f t="shared" si="383"/>
        <v>-2372.375</v>
      </c>
      <c r="Q2060" s="11">
        <f t="shared" si="379"/>
        <v>1350000</v>
      </c>
      <c r="R2060" s="11">
        <f t="shared" si="380"/>
        <v>598</v>
      </c>
      <c r="S2060" s="11">
        <f t="shared" si="382"/>
        <v>0</v>
      </c>
      <c r="T2060" s="20"/>
    </row>
    <row r="2061" spans="1:20" x14ac:dyDescent="0.25">
      <c r="A2061">
        <v>2021032703</v>
      </c>
      <c r="B2061">
        <v>7</v>
      </c>
      <c r="C2061" s="8">
        <v>0.42501</v>
      </c>
      <c r="D2061" s="6">
        <f t="shared" si="384"/>
        <v>63751.5</v>
      </c>
      <c r="E2061" s="60">
        <v>0.50205</v>
      </c>
      <c r="F2061" s="6">
        <f t="shared" si="381"/>
        <v>0</v>
      </c>
      <c r="G2061" s="7">
        <v>5.7200000000000001E-2</v>
      </c>
      <c r="H2061" s="6">
        <f t="shared" si="385"/>
        <v>715</v>
      </c>
      <c r="I2061" s="7">
        <v>0</v>
      </c>
      <c r="J2061" s="6">
        <f t="shared" si="386"/>
        <v>0</v>
      </c>
      <c r="K2061" s="20"/>
      <c r="L2061" s="6">
        <f t="shared" si="375"/>
        <v>63751.5</v>
      </c>
      <c r="M2061" s="6">
        <f t="shared" si="376"/>
        <v>0</v>
      </c>
      <c r="N2061" s="6">
        <f t="shared" si="377"/>
        <v>0</v>
      </c>
      <c r="O2061" s="6">
        <f t="shared" si="378"/>
        <v>0</v>
      </c>
      <c r="P2061" s="6">
        <f t="shared" si="383"/>
        <v>-598</v>
      </c>
      <c r="Q2061" s="11">
        <f t="shared" si="379"/>
        <v>1350000</v>
      </c>
      <c r="R2061" s="11">
        <f t="shared" si="380"/>
        <v>0</v>
      </c>
      <c r="S2061" s="11">
        <f t="shared" si="382"/>
        <v>0</v>
      </c>
      <c r="T2061" s="20"/>
    </row>
    <row r="2062" spans="1:20" x14ac:dyDescent="0.25">
      <c r="A2062">
        <v>2021032704</v>
      </c>
      <c r="B2062">
        <v>7</v>
      </c>
      <c r="C2062" s="8">
        <v>0.42198000000000002</v>
      </c>
      <c r="D2062" s="6">
        <f t="shared" si="384"/>
        <v>63297</v>
      </c>
      <c r="E2062" s="60">
        <v>0.39562999999999998</v>
      </c>
      <c r="F2062" s="6">
        <f t="shared" si="381"/>
        <v>0</v>
      </c>
      <c r="G2062" s="7">
        <v>6.089E-2</v>
      </c>
      <c r="H2062" s="6">
        <f t="shared" si="385"/>
        <v>761.125</v>
      </c>
      <c r="I2062" s="7">
        <v>0</v>
      </c>
      <c r="J2062" s="6">
        <f t="shared" si="386"/>
        <v>0</v>
      </c>
      <c r="K2062" s="20"/>
      <c r="L2062" s="6">
        <f t="shared" si="375"/>
        <v>63297</v>
      </c>
      <c r="M2062" s="6">
        <f t="shared" si="376"/>
        <v>0</v>
      </c>
      <c r="N2062" s="6">
        <f t="shared" si="377"/>
        <v>0</v>
      </c>
      <c r="O2062" s="6">
        <f t="shared" si="378"/>
        <v>0</v>
      </c>
      <c r="P2062" s="6">
        <f t="shared" si="383"/>
        <v>0</v>
      </c>
      <c r="Q2062" s="11">
        <f t="shared" si="379"/>
        <v>1350000</v>
      </c>
      <c r="R2062" s="11">
        <f t="shared" si="380"/>
        <v>0</v>
      </c>
      <c r="S2062" s="11">
        <f t="shared" si="382"/>
        <v>0</v>
      </c>
      <c r="T2062" s="20"/>
    </row>
    <row r="2063" spans="1:20" x14ac:dyDescent="0.25">
      <c r="A2063">
        <v>2021032705</v>
      </c>
      <c r="B2063">
        <v>7</v>
      </c>
      <c r="C2063" s="8">
        <v>0.42365000000000003</v>
      </c>
      <c r="D2063" s="6">
        <f t="shared" si="384"/>
        <v>63547.500000000007</v>
      </c>
      <c r="E2063" s="60">
        <v>0.36215999999999998</v>
      </c>
      <c r="F2063" s="6">
        <f t="shared" si="381"/>
        <v>0</v>
      </c>
      <c r="G2063" s="7">
        <v>6.182E-2</v>
      </c>
      <c r="H2063" s="6">
        <f t="shared" si="385"/>
        <v>772.75</v>
      </c>
      <c r="I2063" s="7">
        <v>0</v>
      </c>
      <c r="J2063" s="6">
        <f t="shared" si="386"/>
        <v>0</v>
      </c>
      <c r="K2063" s="20"/>
      <c r="L2063" s="6">
        <f t="shared" si="375"/>
        <v>63547.500000000007</v>
      </c>
      <c r="M2063" s="6">
        <f t="shared" si="376"/>
        <v>0</v>
      </c>
      <c r="N2063" s="6">
        <f t="shared" si="377"/>
        <v>0</v>
      </c>
      <c r="O2063" s="6">
        <f t="shared" si="378"/>
        <v>0</v>
      </c>
      <c r="P2063" s="6">
        <f t="shared" si="383"/>
        <v>0</v>
      </c>
      <c r="Q2063" s="11">
        <f t="shared" si="379"/>
        <v>1350000</v>
      </c>
      <c r="R2063" s="11">
        <f t="shared" si="380"/>
        <v>0</v>
      </c>
      <c r="S2063" s="11">
        <f t="shared" si="382"/>
        <v>0</v>
      </c>
      <c r="T2063" s="20"/>
    </row>
    <row r="2064" spans="1:20" x14ac:dyDescent="0.25">
      <c r="A2064">
        <v>2021032706</v>
      </c>
      <c r="B2064">
        <v>7</v>
      </c>
      <c r="C2064" s="8">
        <v>0.43525999999999998</v>
      </c>
      <c r="D2064" s="6">
        <f t="shared" si="384"/>
        <v>65289</v>
      </c>
      <c r="E2064" s="60">
        <v>0.35543000000000002</v>
      </c>
      <c r="F2064" s="6">
        <f t="shared" si="381"/>
        <v>0</v>
      </c>
      <c r="G2064" s="7">
        <v>6.8949999999999997E-2</v>
      </c>
      <c r="H2064" s="6">
        <f t="shared" si="385"/>
        <v>861.875</v>
      </c>
      <c r="I2064" s="7">
        <v>0</v>
      </c>
      <c r="J2064" s="6">
        <f t="shared" si="386"/>
        <v>0</v>
      </c>
      <c r="K2064" s="20"/>
      <c r="L2064" s="6">
        <f t="shared" si="375"/>
        <v>64000</v>
      </c>
      <c r="M2064" s="6">
        <f t="shared" si="376"/>
        <v>861.875</v>
      </c>
      <c r="N2064" s="6">
        <f t="shared" si="377"/>
        <v>0</v>
      </c>
      <c r="O2064" s="6">
        <f t="shared" si="378"/>
        <v>427.125</v>
      </c>
      <c r="P2064" s="6">
        <f t="shared" si="383"/>
        <v>427.125</v>
      </c>
      <c r="Q2064" s="11">
        <f t="shared" si="379"/>
        <v>1350000</v>
      </c>
      <c r="R2064" s="11">
        <f t="shared" si="380"/>
        <v>427.125</v>
      </c>
      <c r="S2064" s="11">
        <f t="shared" si="382"/>
        <v>0</v>
      </c>
      <c r="T2064" s="20"/>
    </row>
    <row r="2065" spans="1:20" x14ac:dyDescent="0.25">
      <c r="A2065">
        <v>2021032707</v>
      </c>
      <c r="B2065">
        <v>7</v>
      </c>
      <c r="C2065" s="8">
        <v>0.45498</v>
      </c>
      <c r="D2065" s="6">
        <f t="shared" si="384"/>
        <v>68247</v>
      </c>
      <c r="E2065" s="60">
        <v>0.37163000000000002</v>
      </c>
      <c r="F2065" s="6">
        <f t="shared" si="381"/>
        <v>0</v>
      </c>
      <c r="G2065" s="7">
        <v>5.1720000000000002E-2</v>
      </c>
      <c r="H2065" s="6">
        <f t="shared" si="385"/>
        <v>646.5</v>
      </c>
      <c r="I2065" s="7">
        <v>0</v>
      </c>
      <c r="J2065" s="6">
        <f t="shared" si="386"/>
        <v>0</v>
      </c>
      <c r="K2065" s="20"/>
      <c r="L2065" s="6">
        <f t="shared" si="375"/>
        <v>64000</v>
      </c>
      <c r="M2065" s="6">
        <f t="shared" si="376"/>
        <v>646.5</v>
      </c>
      <c r="N2065" s="6">
        <f t="shared" si="377"/>
        <v>0</v>
      </c>
      <c r="O2065" s="6">
        <f t="shared" si="378"/>
        <v>3600.5</v>
      </c>
      <c r="P2065" s="6">
        <f t="shared" si="383"/>
        <v>3173.375</v>
      </c>
      <c r="Q2065" s="11">
        <f t="shared" si="379"/>
        <v>1350000</v>
      </c>
      <c r="R2065" s="11">
        <f t="shared" si="380"/>
        <v>3600.5</v>
      </c>
      <c r="S2065" s="11">
        <f t="shared" si="382"/>
        <v>0</v>
      </c>
      <c r="T2065" s="20"/>
    </row>
    <row r="2066" spans="1:20" x14ac:dyDescent="0.25">
      <c r="A2066">
        <v>2021032708</v>
      </c>
      <c r="B2066">
        <v>7</v>
      </c>
      <c r="C2066" s="8">
        <v>0.47377999999999998</v>
      </c>
      <c r="D2066" s="6">
        <f t="shared" si="384"/>
        <v>71067</v>
      </c>
      <c r="E2066" s="60">
        <v>0.32385999999999998</v>
      </c>
      <c r="F2066" s="6">
        <f t="shared" si="381"/>
        <v>0</v>
      </c>
      <c r="G2066" s="7">
        <v>5.2290000000000003E-2</v>
      </c>
      <c r="H2066" s="6">
        <f t="shared" si="385"/>
        <v>653.625</v>
      </c>
      <c r="I2066" s="7">
        <v>1.243E-2</v>
      </c>
      <c r="J2066" s="6">
        <f t="shared" si="386"/>
        <v>994.4</v>
      </c>
      <c r="K2066" s="20"/>
      <c r="L2066" s="6">
        <f t="shared" si="375"/>
        <v>64000</v>
      </c>
      <c r="M2066" s="6">
        <f t="shared" si="376"/>
        <v>653.625</v>
      </c>
      <c r="N2066" s="6">
        <f t="shared" si="377"/>
        <v>994.4</v>
      </c>
      <c r="O2066" s="6">
        <f t="shared" si="378"/>
        <v>5418.9750000000004</v>
      </c>
      <c r="P2066" s="6">
        <f t="shared" si="383"/>
        <v>1818.4750000000004</v>
      </c>
      <c r="Q2066" s="11">
        <f t="shared" si="379"/>
        <v>1350000</v>
      </c>
      <c r="R2066" s="11">
        <f t="shared" si="380"/>
        <v>5418.9750000000004</v>
      </c>
      <c r="S2066" s="11">
        <f t="shared" si="382"/>
        <v>0</v>
      </c>
      <c r="T2066" s="20"/>
    </row>
    <row r="2067" spans="1:20" x14ac:dyDescent="0.25">
      <c r="A2067">
        <v>2021032709</v>
      </c>
      <c r="B2067">
        <v>7</v>
      </c>
      <c r="C2067" s="8">
        <v>0.48773</v>
      </c>
      <c r="D2067" s="6">
        <f t="shared" si="384"/>
        <v>73159.5</v>
      </c>
      <c r="E2067" s="60">
        <v>0.23052</v>
      </c>
      <c r="F2067" s="6">
        <f t="shared" si="381"/>
        <v>0</v>
      </c>
      <c r="G2067" s="7">
        <v>6.7080000000000001E-2</v>
      </c>
      <c r="H2067" s="6">
        <f t="shared" si="385"/>
        <v>838.5</v>
      </c>
      <c r="I2067" s="7">
        <v>8.8609999999999994E-2</v>
      </c>
      <c r="J2067" s="6">
        <f t="shared" si="386"/>
        <v>7088.7999999999993</v>
      </c>
      <c r="K2067" s="20"/>
      <c r="L2067" s="6">
        <f t="shared" si="375"/>
        <v>64000</v>
      </c>
      <c r="M2067" s="6">
        <f t="shared" si="376"/>
        <v>838.5</v>
      </c>
      <c r="N2067" s="6">
        <f t="shared" si="377"/>
        <v>7088.7999999999993</v>
      </c>
      <c r="O2067" s="6">
        <f t="shared" si="378"/>
        <v>1232.2000000000007</v>
      </c>
      <c r="P2067" s="6">
        <f t="shared" si="383"/>
        <v>-4186.7749999999996</v>
      </c>
      <c r="Q2067" s="11">
        <f t="shared" si="379"/>
        <v>1350000</v>
      </c>
      <c r="R2067" s="11">
        <f t="shared" si="380"/>
        <v>1232.2000000000007</v>
      </c>
      <c r="S2067" s="11">
        <f t="shared" si="382"/>
        <v>0</v>
      </c>
      <c r="T2067" s="20"/>
    </row>
    <row r="2068" spans="1:20" x14ac:dyDescent="0.25">
      <c r="A2068">
        <v>2021032710</v>
      </c>
      <c r="B2068">
        <v>7</v>
      </c>
      <c r="C2068" s="8">
        <v>0.49053000000000002</v>
      </c>
      <c r="D2068" s="6">
        <f t="shared" si="384"/>
        <v>73579.5</v>
      </c>
      <c r="E2068" s="60">
        <v>0.16100999999999999</v>
      </c>
      <c r="F2068" s="6">
        <f t="shared" si="381"/>
        <v>0</v>
      </c>
      <c r="G2068" s="7">
        <v>7.4380000000000002E-2</v>
      </c>
      <c r="H2068" s="6">
        <f t="shared" si="385"/>
        <v>929.75</v>
      </c>
      <c r="I2068" s="7">
        <v>0.15648000000000001</v>
      </c>
      <c r="J2068" s="6">
        <f t="shared" si="386"/>
        <v>12518.400000000001</v>
      </c>
      <c r="K2068" s="20"/>
      <c r="L2068" s="6">
        <f t="shared" ref="L2068:L2131" si="387">IF(D2068-F2068&gt;C$17,C$17,D2068-F2068)</f>
        <v>64000</v>
      </c>
      <c r="M2068" s="6">
        <f t="shared" ref="M2068:M2131" si="388">IF(D2068-F2068-L2068&gt;H2068,H2068,D2068-F2068-L2068)</f>
        <v>929.75</v>
      </c>
      <c r="N2068" s="6">
        <f t="shared" ref="N2068:N2131" si="389">IF(D2068-F2068-L2068-M2068&gt;J2068,J2068,D2068-F2068-L2068-M2068)</f>
        <v>8649.75</v>
      </c>
      <c r="O2068" s="6">
        <f t="shared" ref="O2068:O2131" si="390">D2068-F2068-L2068-M2068-N2068</f>
        <v>0</v>
      </c>
      <c r="P2068" s="6">
        <f t="shared" si="383"/>
        <v>-1232.2000000000007</v>
      </c>
      <c r="Q2068" s="11">
        <f t="shared" ref="Q2068:Q2131" si="391">IF(AA$25*P$17-AA$24+Q2067-O2068&gt;Q$19,Q$19,IF(AA$25*P$17-AA$24+Q2067-O2068&lt;0,0,AA$25*P$17-AA$24+Q2067-O2068))</f>
        <v>1350000</v>
      </c>
      <c r="R2068" s="11">
        <f t="shared" ref="R2068:R2131" si="392">IF(Q2067-Q2068+P$17-AA$24&lt;O2068,Q2067-Q2068+P$17-AA$24,O2068)</f>
        <v>0</v>
      </c>
      <c r="S2068" s="11">
        <f t="shared" si="382"/>
        <v>0</v>
      </c>
      <c r="T2068" s="20"/>
    </row>
    <row r="2069" spans="1:20" x14ac:dyDescent="0.25">
      <c r="A2069">
        <v>2021032711</v>
      </c>
      <c r="B2069">
        <v>7</v>
      </c>
      <c r="C2069" s="8">
        <v>0.48980000000000001</v>
      </c>
      <c r="D2069" s="6">
        <f t="shared" si="384"/>
        <v>73470</v>
      </c>
      <c r="E2069" s="60">
        <v>0.13375999999999999</v>
      </c>
      <c r="F2069" s="6">
        <f t="shared" ref="F2069:F2132" si="393">F$18*E2069</f>
        <v>0</v>
      </c>
      <c r="G2069" s="7">
        <v>6.9089999999999999E-2</v>
      </c>
      <c r="H2069" s="6">
        <f t="shared" si="385"/>
        <v>863.625</v>
      </c>
      <c r="I2069" s="7">
        <v>0.24759999999999999</v>
      </c>
      <c r="J2069" s="6">
        <f t="shared" si="386"/>
        <v>19808</v>
      </c>
      <c r="K2069" s="20"/>
      <c r="L2069" s="6">
        <f t="shared" si="387"/>
        <v>64000</v>
      </c>
      <c r="M2069" s="6">
        <f t="shared" si="388"/>
        <v>863.625</v>
      </c>
      <c r="N2069" s="6">
        <f t="shared" si="389"/>
        <v>8606.375</v>
      </c>
      <c r="O2069" s="6">
        <f t="shared" si="390"/>
        <v>0</v>
      </c>
      <c r="P2069" s="6">
        <f t="shared" si="383"/>
        <v>0</v>
      </c>
      <c r="Q2069" s="11">
        <f t="shared" si="391"/>
        <v>1350000</v>
      </c>
      <c r="R2069" s="11">
        <f t="shared" si="392"/>
        <v>0</v>
      </c>
      <c r="S2069" s="11">
        <f t="shared" ref="S2069:S2132" si="394">O2069-R2069</f>
        <v>0</v>
      </c>
      <c r="T2069" s="20"/>
    </row>
    <row r="2070" spans="1:20" x14ac:dyDescent="0.25">
      <c r="A2070">
        <v>2021032712</v>
      </c>
      <c r="B2070">
        <v>7</v>
      </c>
      <c r="C2070" s="8">
        <v>0.48365000000000002</v>
      </c>
      <c r="D2070" s="6">
        <f t="shared" si="384"/>
        <v>72547.5</v>
      </c>
      <c r="E2070" s="60">
        <v>6.7559999999999995E-2</v>
      </c>
      <c r="F2070" s="6">
        <f t="shared" si="393"/>
        <v>0</v>
      </c>
      <c r="G2070" s="7">
        <v>6.0150000000000002E-2</v>
      </c>
      <c r="H2070" s="6">
        <f t="shared" si="385"/>
        <v>751.875</v>
      </c>
      <c r="I2070" s="7">
        <v>0.32101000000000002</v>
      </c>
      <c r="J2070" s="6">
        <f t="shared" si="386"/>
        <v>25680.800000000003</v>
      </c>
      <c r="K2070" s="20"/>
      <c r="L2070" s="6">
        <f t="shared" si="387"/>
        <v>64000</v>
      </c>
      <c r="M2070" s="6">
        <f t="shared" si="388"/>
        <v>751.875</v>
      </c>
      <c r="N2070" s="6">
        <f t="shared" si="389"/>
        <v>7795.625</v>
      </c>
      <c r="O2070" s="6">
        <f t="shared" si="390"/>
        <v>0</v>
      </c>
      <c r="P2070" s="6">
        <f t="shared" ref="P2070:P2133" si="395">O2070-O2069</f>
        <v>0</v>
      </c>
      <c r="Q2070" s="11">
        <f t="shared" si="391"/>
        <v>1350000</v>
      </c>
      <c r="R2070" s="11">
        <f t="shared" si="392"/>
        <v>0</v>
      </c>
      <c r="S2070" s="11">
        <f t="shared" si="394"/>
        <v>0</v>
      </c>
      <c r="T2070" s="20"/>
    </row>
    <row r="2071" spans="1:20" x14ac:dyDescent="0.25">
      <c r="A2071">
        <v>2021032713</v>
      </c>
      <c r="B2071">
        <v>7</v>
      </c>
      <c r="C2071" s="8">
        <v>0.47893999999999998</v>
      </c>
      <c r="D2071" s="6">
        <f t="shared" si="384"/>
        <v>71841</v>
      </c>
      <c r="E2071" s="60">
        <v>3.2309999999999998E-2</v>
      </c>
      <c r="F2071" s="6">
        <f t="shared" si="393"/>
        <v>0</v>
      </c>
      <c r="G2071" s="7">
        <v>5.4309999999999997E-2</v>
      </c>
      <c r="H2071" s="6">
        <f t="shared" si="385"/>
        <v>678.875</v>
      </c>
      <c r="I2071" s="7">
        <v>0.32329999999999998</v>
      </c>
      <c r="J2071" s="6">
        <f t="shared" si="386"/>
        <v>25863.999999999996</v>
      </c>
      <c r="K2071" s="20"/>
      <c r="L2071" s="6">
        <f t="shared" si="387"/>
        <v>64000</v>
      </c>
      <c r="M2071" s="6">
        <f t="shared" si="388"/>
        <v>678.875</v>
      </c>
      <c r="N2071" s="6">
        <f t="shared" si="389"/>
        <v>7162.125</v>
      </c>
      <c r="O2071" s="6">
        <f t="shared" si="390"/>
        <v>0</v>
      </c>
      <c r="P2071" s="6">
        <f t="shared" si="395"/>
        <v>0</v>
      </c>
      <c r="Q2071" s="11">
        <f t="shared" si="391"/>
        <v>1350000</v>
      </c>
      <c r="R2071" s="11">
        <f t="shared" si="392"/>
        <v>0</v>
      </c>
      <c r="S2071" s="11">
        <f t="shared" si="394"/>
        <v>0</v>
      </c>
      <c r="T2071" s="20"/>
    </row>
    <row r="2072" spans="1:20" x14ac:dyDescent="0.25">
      <c r="A2072">
        <v>2021032714</v>
      </c>
      <c r="B2072">
        <v>7</v>
      </c>
      <c r="C2072" s="8">
        <v>0.47477000000000003</v>
      </c>
      <c r="D2072" s="6">
        <f t="shared" si="384"/>
        <v>71215.5</v>
      </c>
      <c r="E2072" s="60">
        <v>3.3430000000000001E-2</v>
      </c>
      <c r="F2072" s="6">
        <f t="shared" si="393"/>
        <v>0</v>
      </c>
      <c r="G2072" s="7">
        <v>5.5469999999999998E-2</v>
      </c>
      <c r="H2072" s="6">
        <f t="shared" si="385"/>
        <v>693.375</v>
      </c>
      <c r="I2072" s="7">
        <v>0.36065000000000003</v>
      </c>
      <c r="J2072" s="6">
        <f t="shared" si="386"/>
        <v>28852.000000000004</v>
      </c>
      <c r="K2072" s="20"/>
      <c r="L2072" s="6">
        <f t="shared" si="387"/>
        <v>64000</v>
      </c>
      <c r="M2072" s="6">
        <f t="shared" si="388"/>
        <v>693.375</v>
      </c>
      <c r="N2072" s="6">
        <f t="shared" si="389"/>
        <v>6522.125</v>
      </c>
      <c r="O2072" s="6">
        <f t="shared" si="390"/>
        <v>0</v>
      </c>
      <c r="P2072" s="6">
        <f t="shared" si="395"/>
        <v>0</v>
      </c>
      <c r="Q2072" s="11">
        <f t="shared" si="391"/>
        <v>1350000</v>
      </c>
      <c r="R2072" s="11">
        <f t="shared" si="392"/>
        <v>0</v>
      </c>
      <c r="S2072" s="11">
        <f t="shared" si="394"/>
        <v>0</v>
      </c>
      <c r="T2072" s="20"/>
    </row>
    <row r="2073" spans="1:20" x14ac:dyDescent="0.25">
      <c r="A2073">
        <v>2021032715</v>
      </c>
      <c r="B2073">
        <v>7</v>
      </c>
      <c r="C2073" s="8">
        <v>0.47053</v>
      </c>
      <c r="D2073" s="6">
        <f t="shared" si="384"/>
        <v>70579.5</v>
      </c>
      <c r="E2073" s="60">
        <v>0.10693999999999999</v>
      </c>
      <c r="F2073" s="6">
        <f t="shared" si="393"/>
        <v>0</v>
      </c>
      <c r="G2073" s="7">
        <v>5.2209999999999999E-2</v>
      </c>
      <c r="H2073" s="6">
        <f t="shared" si="385"/>
        <v>652.625</v>
      </c>
      <c r="I2073" s="7">
        <v>0.29981999999999998</v>
      </c>
      <c r="J2073" s="6">
        <f t="shared" si="386"/>
        <v>23985.599999999999</v>
      </c>
      <c r="K2073" s="20"/>
      <c r="L2073" s="6">
        <f t="shared" si="387"/>
        <v>64000</v>
      </c>
      <c r="M2073" s="6">
        <f t="shared" si="388"/>
        <v>652.625</v>
      </c>
      <c r="N2073" s="6">
        <f t="shared" si="389"/>
        <v>5926.875</v>
      </c>
      <c r="O2073" s="6">
        <f t="shared" si="390"/>
        <v>0</v>
      </c>
      <c r="P2073" s="6">
        <f t="shared" si="395"/>
        <v>0</v>
      </c>
      <c r="Q2073" s="11">
        <f t="shared" si="391"/>
        <v>1350000</v>
      </c>
      <c r="R2073" s="11">
        <f t="shared" si="392"/>
        <v>0</v>
      </c>
      <c r="S2073" s="11">
        <f t="shared" si="394"/>
        <v>0</v>
      </c>
      <c r="T2073" s="20"/>
    </row>
    <row r="2074" spans="1:20" x14ac:dyDescent="0.25">
      <c r="A2074">
        <v>2021032716</v>
      </c>
      <c r="B2074">
        <v>7</v>
      </c>
      <c r="C2074" s="8">
        <v>0.47148000000000001</v>
      </c>
      <c r="D2074" s="6">
        <f t="shared" si="384"/>
        <v>70722</v>
      </c>
      <c r="E2074" s="60">
        <v>0.15831000000000001</v>
      </c>
      <c r="F2074" s="6">
        <f t="shared" si="393"/>
        <v>0</v>
      </c>
      <c r="G2074" s="7">
        <v>5.1630000000000002E-2</v>
      </c>
      <c r="H2074" s="6">
        <f t="shared" si="385"/>
        <v>645.375</v>
      </c>
      <c r="I2074" s="7">
        <v>0.21329999999999999</v>
      </c>
      <c r="J2074" s="6">
        <f t="shared" si="386"/>
        <v>17064</v>
      </c>
      <c r="K2074" s="20"/>
      <c r="L2074" s="6">
        <f t="shared" si="387"/>
        <v>64000</v>
      </c>
      <c r="M2074" s="6">
        <f t="shared" si="388"/>
        <v>645.375</v>
      </c>
      <c r="N2074" s="6">
        <f t="shared" si="389"/>
        <v>6076.625</v>
      </c>
      <c r="O2074" s="6">
        <f t="shared" si="390"/>
        <v>0</v>
      </c>
      <c r="P2074" s="6">
        <f t="shared" si="395"/>
        <v>0</v>
      </c>
      <c r="Q2074" s="11">
        <f t="shared" si="391"/>
        <v>1350000</v>
      </c>
      <c r="R2074" s="11">
        <f t="shared" si="392"/>
        <v>0</v>
      </c>
      <c r="S2074" s="11">
        <f t="shared" si="394"/>
        <v>0</v>
      </c>
      <c r="T2074" s="20"/>
    </row>
    <row r="2075" spans="1:20" x14ac:dyDescent="0.25">
      <c r="A2075">
        <v>2021032717</v>
      </c>
      <c r="B2075">
        <v>7</v>
      </c>
      <c r="C2075" s="8">
        <v>0.47765000000000002</v>
      </c>
      <c r="D2075" s="6">
        <f t="shared" si="384"/>
        <v>71647.5</v>
      </c>
      <c r="E2075" s="60">
        <v>0.30375999999999997</v>
      </c>
      <c r="F2075" s="6">
        <f t="shared" si="393"/>
        <v>0</v>
      </c>
      <c r="G2075" s="7">
        <v>4.8259999999999997E-2</v>
      </c>
      <c r="H2075" s="6">
        <f t="shared" si="385"/>
        <v>603.25</v>
      </c>
      <c r="I2075" s="7">
        <v>0.15973000000000001</v>
      </c>
      <c r="J2075" s="6">
        <f t="shared" si="386"/>
        <v>12778.400000000001</v>
      </c>
      <c r="K2075" s="20"/>
      <c r="L2075" s="6">
        <f t="shared" si="387"/>
        <v>64000</v>
      </c>
      <c r="M2075" s="6">
        <f t="shared" si="388"/>
        <v>603.25</v>
      </c>
      <c r="N2075" s="6">
        <f t="shared" si="389"/>
        <v>7044.25</v>
      </c>
      <c r="O2075" s="6">
        <f t="shared" si="390"/>
        <v>0</v>
      </c>
      <c r="P2075" s="6">
        <f t="shared" si="395"/>
        <v>0</v>
      </c>
      <c r="Q2075" s="11">
        <f t="shared" si="391"/>
        <v>1350000</v>
      </c>
      <c r="R2075" s="11">
        <f t="shared" si="392"/>
        <v>0</v>
      </c>
      <c r="S2075" s="11">
        <f t="shared" si="394"/>
        <v>0</v>
      </c>
      <c r="T2075" s="20"/>
    </row>
    <row r="2076" spans="1:20" x14ac:dyDescent="0.25">
      <c r="A2076">
        <v>2021032718</v>
      </c>
      <c r="B2076">
        <v>7</v>
      </c>
      <c r="C2076" s="8">
        <v>0.48620000000000002</v>
      </c>
      <c r="D2076" s="6">
        <f t="shared" si="384"/>
        <v>72930</v>
      </c>
      <c r="E2076" s="60">
        <v>0.26674999999999999</v>
      </c>
      <c r="F2076" s="6">
        <f t="shared" si="393"/>
        <v>0</v>
      </c>
      <c r="G2076" s="7">
        <v>5.6079999999999998E-2</v>
      </c>
      <c r="H2076" s="6">
        <f t="shared" si="385"/>
        <v>701</v>
      </c>
      <c r="I2076" s="7">
        <v>8.3099999999999993E-2</v>
      </c>
      <c r="J2076" s="6">
        <f t="shared" si="386"/>
        <v>6647.9999999999991</v>
      </c>
      <c r="K2076" s="20"/>
      <c r="L2076" s="6">
        <f t="shared" si="387"/>
        <v>64000</v>
      </c>
      <c r="M2076" s="6">
        <f t="shared" si="388"/>
        <v>701</v>
      </c>
      <c r="N2076" s="6">
        <f t="shared" si="389"/>
        <v>6647.9999999999991</v>
      </c>
      <c r="O2076" s="6">
        <f t="shared" si="390"/>
        <v>1581.0000000000009</v>
      </c>
      <c r="P2076" s="6">
        <f t="shared" si="395"/>
        <v>1581.0000000000009</v>
      </c>
      <c r="Q2076" s="11">
        <f t="shared" si="391"/>
        <v>1350000</v>
      </c>
      <c r="R2076" s="11">
        <f t="shared" si="392"/>
        <v>1581.0000000000009</v>
      </c>
      <c r="S2076" s="11">
        <f t="shared" si="394"/>
        <v>0</v>
      </c>
      <c r="T2076" s="20"/>
    </row>
    <row r="2077" spans="1:20" x14ac:dyDescent="0.25">
      <c r="A2077">
        <v>2021032719</v>
      </c>
      <c r="B2077">
        <v>7</v>
      </c>
      <c r="C2077" s="8">
        <v>0.49053999999999998</v>
      </c>
      <c r="D2077" s="6">
        <f t="shared" si="384"/>
        <v>73581</v>
      </c>
      <c r="E2077" s="60">
        <v>0.24701000000000001</v>
      </c>
      <c r="F2077" s="6">
        <f t="shared" si="393"/>
        <v>0</v>
      </c>
      <c r="G2077" s="7">
        <v>6.2089999999999999E-2</v>
      </c>
      <c r="H2077" s="6">
        <f t="shared" si="385"/>
        <v>776.125</v>
      </c>
      <c r="I2077" s="7">
        <v>1.503E-2</v>
      </c>
      <c r="J2077" s="6">
        <f t="shared" si="386"/>
        <v>1202.4000000000001</v>
      </c>
      <c r="K2077" s="20"/>
      <c r="L2077" s="6">
        <f t="shared" si="387"/>
        <v>64000</v>
      </c>
      <c r="M2077" s="6">
        <f t="shared" si="388"/>
        <v>776.125</v>
      </c>
      <c r="N2077" s="6">
        <f t="shared" si="389"/>
        <v>1202.4000000000001</v>
      </c>
      <c r="O2077" s="6">
        <f t="shared" si="390"/>
        <v>7602.4750000000004</v>
      </c>
      <c r="P2077" s="6">
        <f t="shared" si="395"/>
        <v>6021.4749999999995</v>
      </c>
      <c r="Q2077" s="11">
        <f t="shared" si="391"/>
        <v>1350000</v>
      </c>
      <c r="R2077" s="11">
        <f t="shared" si="392"/>
        <v>7602.4750000000004</v>
      </c>
      <c r="S2077" s="11">
        <f t="shared" si="394"/>
        <v>0</v>
      </c>
      <c r="T2077" s="20"/>
    </row>
    <row r="2078" spans="1:20" x14ac:dyDescent="0.25">
      <c r="A2078">
        <v>2021032720</v>
      </c>
      <c r="B2078">
        <v>7</v>
      </c>
      <c r="C2078" s="8">
        <v>0.49807000000000001</v>
      </c>
      <c r="D2078" s="6">
        <f t="shared" si="384"/>
        <v>74710.5</v>
      </c>
      <c r="E2078" s="60">
        <v>0.37483</v>
      </c>
      <c r="F2078" s="6">
        <f t="shared" si="393"/>
        <v>0</v>
      </c>
      <c r="G2078" s="7">
        <v>6.5920000000000006E-2</v>
      </c>
      <c r="H2078" s="6">
        <f t="shared" si="385"/>
        <v>824.00000000000011</v>
      </c>
      <c r="I2078" s="7">
        <v>0</v>
      </c>
      <c r="J2078" s="6">
        <f t="shared" si="386"/>
        <v>0</v>
      </c>
      <c r="K2078" s="20"/>
      <c r="L2078" s="6">
        <f t="shared" si="387"/>
        <v>64000</v>
      </c>
      <c r="M2078" s="6">
        <f t="shared" si="388"/>
        <v>824.00000000000011</v>
      </c>
      <c r="N2078" s="6">
        <f t="shared" si="389"/>
        <v>0</v>
      </c>
      <c r="O2078" s="6">
        <f t="shared" si="390"/>
        <v>9886.5</v>
      </c>
      <c r="P2078" s="6">
        <f t="shared" si="395"/>
        <v>2284.0249999999996</v>
      </c>
      <c r="Q2078" s="11">
        <f t="shared" si="391"/>
        <v>1350000</v>
      </c>
      <c r="R2078" s="11">
        <f t="shared" si="392"/>
        <v>9886.5</v>
      </c>
      <c r="S2078" s="11">
        <f t="shared" si="394"/>
        <v>0</v>
      </c>
      <c r="T2078" s="20"/>
    </row>
    <row r="2079" spans="1:20" x14ac:dyDescent="0.25">
      <c r="A2079">
        <v>2021032721</v>
      </c>
      <c r="B2079">
        <v>7</v>
      </c>
      <c r="C2079" s="8">
        <v>0.50599000000000005</v>
      </c>
      <c r="D2079" s="6">
        <f t="shared" si="384"/>
        <v>75898.500000000015</v>
      </c>
      <c r="E2079" s="60">
        <v>0.50849</v>
      </c>
      <c r="F2079" s="6">
        <f t="shared" si="393"/>
        <v>0</v>
      </c>
      <c r="G2079" s="7">
        <v>7.1980000000000002E-2</v>
      </c>
      <c r="H2079" s="6">
        <f t="shared" si="385"/>
        <v>899.75</v>
      </c>
      <c r="I2079" s="7">
        <v>0</v>
      </c>
      <c r="J2079" s="6">
        <f t="shared" si="386"/>
        <v>0</v>
      </c>
      <c r="K2079" s="20"/>
      <c r="L2079" s="6">
        <f t="shared" si="387"/>
        <v>64000</v>
      </c>
      <c r="M2079" s="6">
        <f t="shared" si="388"/>
        <v>899.75</v>
      </c>
      <c r="N2079" s="6">
        <f t="shared" si="389"/>
        <v>0</v>
      </c>
      <c r="O2079" s="6">
        <f t="shared" si="390"/>
        <v>10998.750000000015</v>
      </c>
      <c r="P2079" s="6">
        <f t="shared" si="395"/>
        <v>1112.2500000000146</v>
      </c>
      <c r="Q2079" s="11">
        <f t="shared" si="391"/>
        <v>1350000</v>
      </c>
      <c r="R2079" s="11">
        <f t="shared" si="392"/>
        <v>10998.750000000015</v>
      </c>
      <c r="S2079" s="11">
        <f t="shared" si="394"/>
        <v>0</v>
      </c>
      <c r="T2079" s="20"/>
    </row>
    <row r="2080" spans="1:20" x14ac:dyDescent="0.25">
      <c r="A2080">
        <v>2021032722</v>
      </c>
      <c r="B2080">
        <v>7</v>
      </c>
      <c r="C2080" s="8">
        <v>0.4924</v>
      </c>
      <c r="D2080" s="6">
        <f t="shared" si="384"/>
        <v>73860</v>
      </c>
      <c r="E2080" s="60">
        <v>0.60592000000000001</v>
      </c>
      <c r="F2080" s="6">
        <f t="shared" si="393"/>
        <v>0</v>
      </c>
      <c r="G2080" s="7">
        <v>7.986E-2</v>
      </c>
      <c r="H2080" s="6">
        <f t="shared" si="385"/>
        <v>998.25</v>
      </c>
      <c r="I2080" s="7">
        <v>0</v>
      </c>
      <c r="J2080" s="6">
        <f t="shared" si="386"/>
        <v>0</v>
      </c>
      <c r="K2080" s="20"/>
      <c r="L2080" s="6">
        <f t="shared" si="387"/>
        <v>64000</v>
      </c>
      <c r="M2080" s="6">
        <f t="shared" si="388"/>
        <v>998.25</v>
      </c>
      <c r="N2080" s="6">
        <f t="shared" si="389"/>
        <v>0</v>
      </c>
      <c r="O2080" s="6">
        <f t="shared" si="390"/>
        <v>8861.75</v>
      </c>
      <c r="P2080" s="6">
        <f t="shared" si="395"/>
        <v>-2137.0000000000146</v>
      </c>
      <c r="Q2080" s="11">
        <f t="shared" si="391"/>
        <v>1350000</v>
      </c>
      <c r="R2080" s="11">
        <f t="shared" si="392"/>
        <v>8861.75</v>
      </c>
      <c r="S2080" s="11">
        <f t="shared" si="394"/>
        <v>0</v>
      </c>
      <c r="T2080" s="20"/>
    </row>
    <row r="2081" spans="1:20" x14ac:dyDescent="0.25">
      <c r="A2081">
        <v>2021032723</v>
      </c>
      <c r="B2081">
        <v>7</v>
      </c>
      <c r="C2081" s="8">
        <v>0.47294999999999998</v>
      </c>
      <c r="D2081" s="6">
        <f t="shared" si="384"/>
        <v>70942.5</v>
      </c>
      <c r="E2081" s="60">
        <v>0.63502000000000003</v>
      </c>
      <c r="F2081" s="6">
        <f t="shared" si="393"/>
        <v>0</v>
      </c>
      <c r="G2081" s="7">
        <v>0.11204</v>
      </c>
      <c r="H2081" s="6">
        <f t="shared" si="385"/>
        <v>1400.5</v>
      </c>
      <c r="I2081" s="7">
        <v>0</v>
      </c>
      <c r="J2081" s="6">
        <f t="shared" si="386"/>
        <v>0</v>
      </c>
      <c r="K2081" s="20"/>
      <c r="L2081" s="6">
        <f t="shared" si="387"/>
        <v>64000</v>
      </c>
      <c r="M2081" s="6">
        <f t="shared" si="388"/>
        <v>1400.5</v>
      </c>
      <c r="N2081" s="6">
        <f t="shared" si="389"/>
        <v>0</v>
      </c>
      <c r="O2081" s="6">
        <f t="shared" si="390"/>
        <v>5542</v>
      </c>
      <c r="P2081" s="6">
        <f t="shared" si="395"/>
        <v>-3319.75</v>
      </c>
      <c r="Q2081" s="11">
        <f t="shared" si="391"/>
        <v>1350000</v>
      </c>
      <c r="R2081" s="11">
        <f t="shared" si="392"/>
        <v>5542</v>
      </c>
      <c r="S2081" s="11">
        <f t="shared" si="394"/>
        <v>0</v>
      </c>
      <c r="T2081" s="20"/>
    </row>
    <row r="2082" spans="1:20" x14ac:dyDescent="0.25">
      <c r="A2082">
        <v>2021032724</v>
      </c>
      <c r="B2082">
        <v>7</v>
      </c>
      <c r="C2082" s="8">
        <v>0.44955000000000001</v>
      </c>
      <c r="D2082" s="6">
        <f t="shared" si="384"/>
        <v>67432.5</v>
      </c>
      <c r="E2082" s="60">
        <v>0.69186000000000003</v>
      </c>
      <c r="F2082" s="6">
        <f t="shared" si="393"/>
        <v>0</v>
      </c>
      <c r="G2082" s="7">
        <v>0.14466000000000001</v>
      </c>
      <c r="H2082" s="6">
        <f t="shared" si="385"/>
        <v>1808.2500000000002</v>
      </c>
      <c r="I2082" s="7">
        <v>0</v>
      </c>
      <c r="J2082" s="6">
        <f t="shared" si="386"/>
        <v>0</v>
      </c>
      <c r="K2082" s="20"/>
      <c r="L2082" s="6">
        <f t="shared" si="387"/>
        <v>64000</v>
      </c>
      <c r="M2082" s="6">
        <f t="shared" si="388"/>
        <v>1808.2500000000002</v>
      </c>
      <c r="N2082" s="6">
        <f t="shared" si="389"/>
        <v>0</v>
      </c>
      <c r="O2082" s="6">
        <f t="shared" si="390"/>
        <v>1624.2499999999998</v>
      </c>
      <c r="P2082" s="6">
        <f t="shared" si="395"/>
        <v>-3917.75</v>
      </c>
      <c r="Q2082" s="11">
        <f t="shared" si="391"/>
        <v>1350000</v>
      </c>
      <c r="R2082" s="11">
        <f t="shared" si="392"/>
        <v>1624.2499999999998</v>
      </c>
      <c r="S2082" s="11">
        <f t="shared" si="394"/>
        <v>0</v>
      </c>
      <c r="T2082" s="20"/>
    </row>
    <row r="2083" spans="1:20" x14ac:dyDescent="0.25">
      <c r="A2083">
        <v>2021032801</v>
      </c>
      <c r="B2083">
        <v>1</v>
      </c>
      <c r="C2083" s="8">
        <v>0.42929</v>
      </c>
      <c r="D2083" s="6">
        <f t="shared" si="384"/>
        <v>64393.5</v>
      </c>
      <c r="E2083" s="60">
        <v>0.74639999999999995</v>
      </c>
      <c r="F2083" s="6">
        <f t="shared" si="393"/>
        <v>0</v>
      </c>
      <c r="G2083" s="7">
        <v>0.17227000000000001</v>
      </c>
      <c r="H2083" s="6">
        <f t="shared" si="385"/>
        <v>2153.375</v>
      </c>
      <c r="I2083" s="7">
        <v>0</v>
      </c>
      <c r="J2083" s="6">
        <f t="shared" si="386"/>
        <v>0</v>
      </c>
      <c r="K2083" s="20"/>
      <c r="L2083" s="6">
        <f t="shared" si="387"/>
        <v>64000</v>
      </c>
      <c r="M2083" s="6">
        <f t="shared" si="388"/>
        <v>393.5</v>
      </c>
      <c r="N2083" s="6">
        <f t="shared" si="389"/>
        <v>0</v>
      </c>
      <c r="O2083" s="6">
        <f t="shared" si="390"/>
        <v>0</v>
      </c>
      <c r="P2083" s="6">
        <f t="shared" si="395"/>
        <v>-1624.2499999999998</v>
      </c>
      <c r="Q2083" s="11">
        <f t="shared" si="391"/>
        <v>1350000</v>
      </c>
      <c r="R2083" s="11">
        <f t="shared" si="392"/>
        <v>0</v>
      </c>
      <c r="S2083" s="11">
        <f t="shared" si="394"/>
        <v>0</v>
      </c>
      <c r="T2083" s="20"/>
    </row>
    <row r="2084" spans="1:20" x14ac:dyDescent="0.25">
      <c r="A2084">
        <v>2021032802</v>
      </c>
      <c r="B2084">
        <v>1</v>
      </c>
      <c r="C2084" s="8">
        <v>0.41547000000000001</v>
      </c>
      <c r="D2084" s="6">
        <f t="shared" si="384"/>
        <v>62320.5</v>
      </c>
      <c r="E2084" s="60">
        <v>0.77122999999999997</v>
      </c>
      <c r="F2084" s="6">
        <f t="shared" si="393"/>
        <v>0</v>
      </c>
      <c r="G2084" s="7">
        <v>0.17932999999999999</v>
      </c>
      <c r="H2084" s="6">
        <f t="shared" si="385"/>
        <v>2241.625</v>
      </c>
      <c r="I2084" s="7">
        <v>0</v>
      </c>
      <c r="J2084" s="6">
        <f t="shared" si="386"/>
        <v>0</v>
      </c>
      <c r="K2084" s="20"/>
      <c r="L2084" s="6">
        <f t="shared" si="387"/>
        <v>62320.5</v>
      </c>
      <c r="M2084" s="6">
        <f t="shared" si="388"/>
        <v>0</v>
      </c>
      <c r="N2084" s="6">
        <f t="shared" si="389"/>
        <v>0</v>
      </c>
      <c r="O2084" s="6">
        <f t="shared" si="390"/>
        <v>0</v>
      </c>
      <c r="P2084" s="6">
        <f t="shared" si="395"/>
        <v>0</v>
      </c>
      <c r="Q2084" s="11">
        <f t="shared" si="391"/>
        <v>1350000</v>
      </c>
      <c r="R2084" s="11">
        <f t="shared" si="392"/>
        <v>0</v>
      </c>
      <c r="S2084" s="11">
        <f t="shared" si="394"/>
        <v>0</v>
      </c>
      <c r="T2084" s="20"/>
    </row>
    <row r="2085" spans="1:20" x14ac:dyDescent="0.25">
      <c r="A2085">
        <v>2021032803</v>
      </c>
      <c r="B2085">
        <v>1</v>
      </c>
      <c r="C2085" s="8">
        <v>0.40841</v>
      </c>
      <c r="D2085" s="6">
        <f t="shared" si="384"/>
        <v>61261.5</v>
      </c>
      <c r="E2085" s="60">
        <v>0.73663000000000001</v>
      </c>
      <c r="F2085" s="6">
        <f t="shared" si="393"/>
        <v>0</v>
      </c>
      <c r="G2085" s="7">
        <v>0.18503</v>
      </c>
      <c r="H2085" s="6">
        <f t="shared" si="385"/>
        <v>2312.875</v>
      </c>
      <c r="I2085" s="7">
        <v>0</v>
      </c>
      <c r="J2085" s="6">
        <f t="shared" si="386"/>
        <v>0</v>
      </c>
      <c r="K2085" s="20"/>
      <c r="L2085" s="6">
        <f t="shared" si="387"/>
        <v>61261.5</v>
      </c>
      <c r="M2085" s="6">
        <f t="shared" si="388"/>
        <v>0</v>
      </c>
      <c r="N2085" s="6">
        <f t="shared" si="389"/>
        <v>0</v>
      </c>
      <c r="O2085" s="6">
        <f t="shared" si="390"/>
        <v>0</v>
      </c>
      <c r="P2085" s="6">
        <f t="shared" si="395"/>
        <v>0</v>
      </c>
      <c r="Q2085" s="11">
        <f t="shared" si="391"/>
        <v>1350000</v>
      </c>
      <c r="R2085" s="11">
        <f t="shared" si="392"/>
        <v>0</v>
      </c>
      <c r="S2085" s="11">
        <f t="shared" si="394"/>
        <v>0</v>
      </c>
      <c r="T2085" s="20"/>
    </row>
    <row r="2086" spans="1:20" x14ac:dyDescent="0.25">
      <c r="A2086">
        <v>2021032804</v>
      </c>
      <c r="B2086">
        <v>1</v>
      </c>
      <c r="C2086" s="8">
        <v>0.40339000000000003</v>
      </c>
      <c r="D2086" s="6">
        <f t="shared" si="384"/>
        <v>60508.500000000007</v>
      </c>
      <c r="E2086" s="60">
        <v>0.69408999999999998</v>
      </c>
      <c r="F2086" s="6">
        <f t="shared" si="393"/>
        <v>0</v>
      </c>
      <c r="G2086" s="7">
        <v>0.18928</v>
      </c>
      <c r="H2086" s="6">
        <f t="shared" si="385"/>
        <v>2366</v>
      </c>
      <c r="I2086" s="7">
        <v>0</v>
      </c>
      <c r="J2086" s="6">
        <f t="shared" si="386"/>
        <v>0</v>
      </c>
      <c r="K2086" s="20"/>
      <c r="L2086" s="6">
        <f t="shared" si="387"/>
        <v>60508.500000000007</v>
      </c>
      <c r="M2086" s="6">
        <f t="shared" si="388"/>
        <v>0</v>
      </c>
      <c r="N2086" s="6">
        <f t="shared" si="389"/>
        <v>0</v>
      </c>
      <c r="O2086" s="6">
        <f t="shared" si="390"/>
        <v>0</v>
      </c>
      <c r="P2086" s="6">
        <f t="shared" si="395"/>
        <v>0</v>
      </c>
      <c r="Q2086" s="11">
        <f t="shared" si="391"/>
        <v>1350000</v>
      </c>
      <c r="R2086" s="11">
        <f t="shared" si="392"/>
        <v>0</v>
      </c>
      <c r="S2086" s="11">
        <f t="shared" si="394"/>
        <v>0</v>
      </c>
      <c r="T2086" s="20"/>
    </row>
    <row r="2087" spans="1:20" x14ac:dyDescent="0.25">
      <c r="A2087">
        <v>2021032805</v>
      </c>
      <c r="B2087">
        <v>1</v>
      </c>
      <c r="C2087" s="8">
        <v>0.40379999999999999</v>
      </c>
      <c r="D2087" s="6">
        <f t="shared" si="384"/>
        <v>60570</v>
      </c>
      <c r="E2087" s="60">
        <v>0.73904000000000003</v>
      </c>
      <c r="F2087" s="6">
        <f t="shared" si="393"/>
        <v>0</v>
      </c>
      <c r="G2087" s="7">
        <v>0.18995999999999999</v>
      </c>
      <c r="H2087" s="6">
        <f t="shared" si="385"/>
        <v>2374.5</v>
      </c>
      <c r="I2087" s="7">
        <v>0</v>
      </c>
      <c r="J2087" s="6">
        <f t="shared" si="386"/>
        <v>0</v>
      </c>
      <c r="K2087" s="20"/>
      <c r="L2087" s="6">
        <f t="shared" si="387"/>
        <v>60570</v>
      </c>
      <c r="M2087" s="6">
        <f t="shared" si="388"/>
        <v>0</v>
      </c>
      <c r="N2087" s="6">
        <f t="shared" si="389"/>
        <v>0</v>
      </c>
      <c r="O2087" s="6">
        <f t="shared" si="390"/>
        <v>0</v>
      </c>
      <c r="P2087" s="6">
        <f t="shared" si="395"/>
        <v>0</v>
      </c>
      <c r="Q2087" s="11">
        <f t="shared" si="391"/>
        <v>1350000</v>
      </c>
      <c r="R2087" s="11">
        <f t="shared" si="392"/>
        <v>0</v>
      </c>
      <c r="S2087" s="11">
        <f t="shared" si="394"/>
        <v>0</v>
      </c>
      <c r="T2087" s="20"/>
    </row>
    <row r="2088" spans="1:20" x14ac:dyDescent="0.25">
      <c r="A2088">
        <v>2021032806</v>
      </c>
      <c r="B2088">
        <v>1</v>
      </c>
      <c r="C2088" s="8">
        <v>0.40927999999999998</v>
      </c>
      <c r="D2088" s="6">
        <f t="shared" si="384"/>
        <v>61392</v>
      </c>
      <c r="E2088" s="60">
        <v>0.78659999999999997</v>
      </c>
      <c r="F2088" s="6">
        <f t="shared" si="393"/>
        <v>0</v>
      </c>
      <c r="G2088" s="7">
        <v>0.1648</v>
      </c>
      <c r="H2088" s="6">
        <f t="shared" si="385"/>
        <v>2060</v>
      </c>
      <c r="I2088" s="7">
        <v>0</v>
      </c>
      <c r="J2088" s="6">
        <f t="shared" si="386"/>
        <v>0</v>
      </c>
      <c r="K2088" s="20"/>
      <c r="L2088" s="6">
        <f t="shared" si="387"/>
        <v>61392</v>
      </c>
      <c r="M2088" s="6">
        <f t="shared" si="388"/>
        <v>0</v>
      </c>
      <c r="N2088" s="6">
        <f t="shared" si="389"/>
        <v>0</v>
      </c>
      <c r="O2088" s="6">
        <f t="shared" si="390"/>
        <v>0</v>
      </c>
      <c r="P2088" s="6">
        <f t="shared" si="395"/>
        <v>0</v>
      </c>
      <c r="Q2088" s="11">
        <f t="shared" si="391"/>
        <v>1350000</v>
      </c>
      <c r="R2088" s="11">
        <f t="shared" si="392"/>
        <v>0</v>
      </c>
      <c r="S2088" s="11">
        <f t="shared" si="394"/>
        <v>0</v>
      </c>
      <c r="T2088" s="20"/>
    </row>
    <row r="2089" spans="1:20" x14ac:dyDescent="0.25">
      <c r="A2089">
        <v>2021032807</v>
      </c>
      <c r="B2089">
        <v>1</v>
      </c>
      <c r="C2089" s="8">
        <v>0.42197000000000001</v>
      </c>
      <c r="D2089" s="6">
        <f t="shared" si="384"/>
        <v>63295.5</v>
      </c>
      <c r="E2089" s="60">
        <v>0.86272000000000004</v>
      </c>
      <c r="F2089" s="6">
        <f t="shared" si="393"/>
        <v>0</v>
      </c>
      <c r="G2089" s="7">
        <v>0.16436999999999999</v>
      </c>
      <c r="H2089" s="6">
        <f t="shared" si="385"/>
        <v>2054.625</v>
      </c>
      <c r="I2089" s="7">
        <v>0</v>
      </c>
      <c r="J2089" s="6">
        <f t="shared" si="386"/>
        <v>0</v>
      </c>
      <c r="K2089" s="20"/>
      <c r="L2089" s="6">
        <f t="shared" si="387"/>
        <v>63295.5</v>
      </c>
      <c r="M2089" s="6">
        <f t="shared" si="388"/>
        <v>0</v>
      </c>
      <c r="N2089" s="6">
        <f t="shared" si="389"/>
        <v>0</v>
      </c>
      <c r="O2089" s="6">
        <f t="shared" si="390"/>
        <v>0</v>
      </c>
      <c r="P2089" s="6">
        <f t="shared" si="395"/>
        <v>0</v>
      </c>
      <c r="Q2089" s="11">
        <f t="shared" si="391"/>
        <v>1350000</v>
      </c>
      <c r="R2089" s="11">
        <f t="shared" si="392"/>
        <v>0</v>
      </c>
      <c r="S2089" s="11">
        <f t="shared" si="394"/>
        <v>0</v>
      </c>
      <c r="T2089" s="20"/>
    </row>
    <row r="2090" spans="1:20" x14ac:dyDescent="0.25">
      <c r="A2090">
        <v>2021032808</v>
      </c>
      <c r="B2090">
        <v>1</v>
      </c>
      <c r="C2090" s="8">
        <v>0.43818000000000001</v>
      </c>
      <c r="D2090" s="6">
        <f t="shared" si="384"/>
        <v>65727</v>
      </c>
      <c r="E2090" s="60">
        <v>0.89283999999999997</v>
      </c>
      <c r="F2090" s="6">
        <f t="shared" si="393"/>
        <v>0</v>
      </c>
      <c r="G2090" s="7">
        <v>0.17638999999999999</v>
      </c>
      <c r="H2090" s="6">
        <f t="shared" si="385"/>
        <v>2204.875</v>
      </c>
      <c r="I2090" s="7">
        <v>1.9910000000000001E-2</v>
      </c>
      <c r="J2090" s="6">
        <f t="shared" si="386"/>
        <v>1592.8</v>
      </c>
      <c r="K2090" s="20"/>
      <c r="L2090" s="6">
        <f t="shared" si="387"/>
        <v>64000</v>
      </c>
      <c r="M2090" s="6">
        <f t="shared" si="388"/>
        <v>1727</v>
      </c>
      <c r="N2090" s="6">
        <f t="shared" si="389"/>
        <v>0</v>
      </c>
      <c r="O2090" s="6">
        <f t="shared" si="390"/>
        <v>0</v>
      </c>
      <c r="P2090" s="6">
        <f t="shared" si="395"/>
        <v>0</v>
      </c>
      <c r="Q2090" s="11">
        <f t="shared" si="391"/>
        <v>1350000</v>
      </c>
      <c r="R2090" s="11">
        <f t="shared" si="392"/>
        <v>0</v>
      </c>
      <c r="S2090" s="11">
        <f t="shared" si="394"/>
        <v>0</v>
      </c>
      <c r="T2090" s="20"/>
    </row>
    <row r="2091" spans="1:20" x14ac:dyDescent="0.25">
      <c r="A2091">
        <v>2021032809</v>
      </c>
      <c r="B2091">
        <v>1</v>
      </c>
      <c r="C2091" s="8">
        <v>0.45945999999999998</v>
      </c>
      <c r="D2091" s="6">
        <f t="shared" si="384"/>
        <v>68919</v>
      </c>
      <c r="E2091" s="60">
        <v>0.90851000000000004</v>
      </c>
      <c r="F2091" s="6">
        <f t="shared" si="393"/>
        <v>0</v>
      </c>
      <c r="G2091" s="7">
        <v>0.17324999999999999</v>
      </c>
      <c r="H2091" s="6">
        <f t="shared" si="385"/>
        <v>2165.625</v>
      </c>
      <c r="I2091" s="7">
        <v>0.12424</v>
      </c>
      <c r="J2091" s="6">
        <f t="shared" si="386"/>
        <v>9939.2000000000007</v>
      </c>
      <c r="K2091" s="20"/>
      <c r="L2091" s="6">
        <f t="shared" si="387"/>
        <v>64000</v>
      </c>
      <c r="M2091" s="6">
        <f t="shared" si="388"/>
        <v>2165.625</v>
      </c>
      <c r="N2091" s="6">
        <f t="shared" si="389"/>
        <v>2753.375</v>
      </c>
      <c r="O2091" s="6">
        <f t="shared" si="390"/>
        <v>0</v>
      </c>
      <c r="P2091" s="6">
        <f t="shared" si="395"/>
        <v>0</v>
      </c>
      <c r="Q2091" s="11">
        <f t="shared" si="391"/>
        <v>1350000</v>
      </c>
      <c r="R2091" s="11">
        <f t="shared" si="392"/>
        <v>0</v>
      </c>
      <c r="S2091" s="11">
        <f t="shared" si="394"/>
        <v>0</v>
      </c>
      <c r="T2091" s="20"/>
    </row>
    <row r="2092" spans="1:20" x14ac:dyDescent="0.25">
      <c r="A2092">
        <v>2021032810</v>
      </c>
      <c r="B2092">
        <v>1</v>
      </c>
      <c r="C2092" s="8">
        <v>0.48037999999999997</v>
      </c>
      <c r="D2092" s="6">
        <f t="shared" si="384"/>
        <v>72057</v>
      </c>
      <c r="E2092" s="60">
        <v>0.92027999999999999</v>
      </c>
      <c r="F2092" s="6">
        <f t="shared" si="393"/>
        <v>0</v>
      </c>
      <c r="G2092" s="7">
        <v>0.16891</v>
      </c>
      <c r="H2092" s="6">
        <f t="shared" si="385"/>
        <v>2111.375</v>
      </c>
      <c r="I2092" s="7">
        <v>0.2273</v>
      </c>
      <c r="J2092" s="6">
        <f t="shared" si="386"/>
        <v>18184</v>
      </c>
      <c r="K2092" s="20"/>
      <c r="L2092" s="6">
        <f t="shared" si="387"/>
        <v>64000</v>
      </c>
      <c r="M2092" s="6">
        <f t="shared" si="388"/>
        <v>2111.375</v>
      </c>
      <c r="N2092" s="6">
        <f t="shared" si="389"/>
        <v>5945.625</v>
      </c>
      <c r="O2092" s="6">
        <f t="shared" si="390"/>
        <v>0</v>
      </c>
      <c r="P2092" s="6">
        <f t="shared" si="395"/>
        <v>0</v>
      </c>
      <c r="Q2092" s="11">
        <f t="shared" si="391"/>
        <v>1350000</v>
      </c>
      <c r="R2092" s="11">
        <f t="shared" si="392"/>
        <v>0</v>
      </c>
      <c r="S2092" s="11">
        <f t="shared" si="394"/>
        <v>0</v>
      </c>
      <c r="T2092" s="20"/>
    </row>
    <row r="2093" spans="1:20" x14ac:dyDescent="0.25">
      <c r="A2093">
        <v>2021032811</v>
      </c>
      <c r="B2093">
        <v>1</v>
      </c>
      <c r="C2093" s="8">
        <v>0.49421999999999999</v>
      </c>
      <c r="D2093" s="6">
        <f t="shared" si="384"/>
        <v>74133</v>
      </c>
      <c r="E2093" s="60">
        <v>0.89836000000000005</v>
      </c>
      <c r="F2093" s="6">
        <f t="shared" si="393"/>
        <v>0</v>
      </c>
      <c r="G2093" s="7">
        <v>0.14804999999999999</v>
      </c>
      <c r="H2093" s="6">
        <f t="shared" si="385"/>
        <v>1850.6249999999998</v>
      </c>
      <c r="I2093" s="7">
        <v>0.24</v>
      </c>
      <c r="J2093" s="6">
        <f t="shared" si="386"/>
        <v>19200</v>
      </c>
      <c r="K2093" s="20"/>
      <c r="L2093" s="6">
        <f t="shared" si="387"/>
        <v>64000</v>
      </c>
      <c r="M2093" s="6">
        <f t="shared" si="388"/>
        <v>1850.6249999999998</v>
      </c>
      <c r="N2093" s="6">
        <f t="shared" si="389"/>
        <v>8282.375</v>
      </c>
      <c r="O2093" s="6">
        <f t="shared" si="390"/>
        <v>0</v>
      </c>
      <c r="P2093" s="6">
        <f t="shared" si="395"/>
        <v>0</v>
      </c>
      <c r="Q2093" s="11">
        <f t="shared" si="391"/>
        <v>1350000</v>
      </c>
      <c r="R2093" s="11">
        <f t="shared" si="392"/>
        <v>0</v>
      </c>
      <c r="S2093" s="11">
        <f t="shared" si="394"/>
        <v>0</v>
      </c>
      <c r="T2093" s="20"/>
    </row>
    <row r="2094" spans="1:20" x14ac:dyDescent="0.25">
      <c r="A2094">
        <v>2021032812</v>
      </c>
      <c r="B2094">
        <v>1</v>
      </c>
      <c r="C2094" s="8">
        <v>0.50180999999999998</v>
      </c>
      <c r="D2094" s="6">
        <f t="shared" si="384"/>
        <v>75271.5</v>
      </c>
      <c r="E2094" s="60">
        <v>0.91461999999999999</v>
      </c>
      <c r="F2094" s="6">
        <f t="shared" si="393"/>
        <v>0</v>
      </c>
      <c r="G2094" s="7">
        <v>0.14552999999999999</v>
      </c>
      <c r="H2094" s="6">
        <f t="shared" si="385"/>
        <v>1819.125</v>
      </c>
      <c r="I2094" s="7">
        <v>0.27922999999999998</v>
      </c>
      <c r="J2094" s="6">
        <f t="shared" si="386"/>
        <v>22338.399999999998</v>
      </c>
      <c r="K2094" s="20"/>
      <c r="L2094" s="6">
        <f t="shared" si="387"/>
        <v>64000</v>
      </c>
      <c r="M2094" s="6">
        <f t="shared" si="388"/>
        <v>1819.125</v>
      </c>
      <c r="N2094" s="6">
        <f t="shared" si="389"/>
        <v>9452.375</v>
      </c>
      <c r="O2094" s="6">
        <f t="shared" si="390"/>
        <v>0</v>
      </c>
      <c r="P2094" s="6">
        <f t="shared" si="395"/>
        <v>0</v>
      </c>
      <c r="Q2094" s="11">
        <f t="shared" si="391"/>
        <v>1350000</v>
      </c>
      <c r="R2094" s="11">
        <f t="shared" si="392"/>
        <v>0</v>
      </c>
      <c r="S2094" s="11">
        <f t="shared" si="394"/>
        <v>0</v>
      </c>
      <c r="T2094" s="20"/>
    </row>
    <row r="2095" spans="1:20" x14ac:dyDescent="0.25">
      <c r="A2095">
        <v>2021032813</v>
      </c>
      <c r="B2095">
        <v>1</v>
      </c>
      <c r="C2095" s="8">
        <v>0.50512999999999997</v>
      </c>
      <c r="D2095" s="6">
        <f t="shared" si="384"/>
        <v>75769.5</v>
      </c>
      <c r="E2095" s="60">
        <v>0.89649999999999996</v>
      </c>
      <c r="F2095" s="6">
        <f t="shared" si="393"/>
        <v>0</v>
      </c>
      <c r="G2095" s="7">
        <v>0.15892000000000001</v>
      </c>
      <c r="H2095" s="6">
        <f t="shared" si="385"/>
        <v>1986.5</v>
      </c>
      <c r="I2095" s="7">
        <v>0.28455000000000003</v>
      </c>
      <c r="J2095" s="6">
        <f t="shared" si="386"/>
        <v>22764.000000000004</v>
      </c>
      <c r="K2095" s="20"/>
      <c r="L2095" s="6">
        <f t="shared" si="387"/>
        <v>64000</v>
      </c>
      <c r="M2095" s="6">
        <f t="shared" si="388"/>
        <v>1986.5</v>
      </c>
      <c r="N2095" s="6">
        <f t="shared" si="389"/>
        <v>9783</v>
      </c>
      <c r="O2095" s="6">
        <f t="shared" si="390"/>
        <v>0</v>
      </c>
      <c r="P2095" s="6">
        <f t="shared" si="395"/>
        <v>0</v>
      </c>
      <c r="Q2095" s="11">
        <f t="shared" si="391"/>
        <v>1350000</v>
      </c>
      <c r="R2095" s="11">
        <f t="shared" si="392"/>
        <v>0</v>
      </c>
      <c r="S2095" s="11">
        <f t="shared" si="394"/>
        <v>0</v>
      </c>
      <c r="T2095" s="20"/>
    </row>
    <row r="2096" spans="1:20" x14ac:dyDescent="0.25">
      <c r="A2096">
        <v>2021032814</v>
      </c>
      <c r="B2096">
        <v>1</v>
      </c>
      <c r="C2096" s="8">
        <v>0.50322</v>
      </c>
      <c r="D2096" s="6">
        <f t="shared" si="384"/>
        <v>75483</v>
      </c>
      <c r="E2096" s="60">
        <v>0.90759999999999996</v>
      </c>
      <c r="F2096" s="6">
        <f t="shared" si="393"/>
        <v>0</v>
      </c>
      <c r="G2096" s="7">
        <v>0.16521</v>
      </c>
      <c r="H2096" s="6">
        <f t="shared" si="385"/>
        <v>2065.125</v>
      </c>
      <c r="I2096" s="7">
        <v>0.27429999999999999</v>
      </c>
      <c r="J2096" s="6">
        <f t="shared" si="386"/>
        <v>21944</v>
      </c>
      <c r="K2096" s="20"/>
      <c r="L2096" s="6">
        <f t="shared" si="387"/>
        <v>64000</v>
      </c>
      <c r="M2096" s="6">
        <f t="shared" si="388"/>
        <v>2065.125</v>
      </c>
      <c r="N2096" s="6">
        <f t="shared" si="389"/>
        <v>9417.875</v>
      </c>
      <c r="O2096" s="6">
        <f t="shared" si="390"/>
        <v>0</v>
      </c>
      <c r="P2096" s="6">
        <f t="shared" si="395"/>
        <v>0</v>
      </c>
      <c r="Q2096" s="11">
        <f t="shared" si="391"/>
        <v>1350000</v>
      </c>
      <c r="R2096" s="11">
        <f t="shared" si="392"/>
        <v>0</v>
      </c>
      <c r="S2096" s="11">
        <f t="shared" si="394"/>
        <v>0</v>
      </c>
      <c r="T2096" s="20"/>
    </row>
    <row r="2097" spans="1:20" x14ac:dyDescent="0.25">
      <c r="A2097">
        <v>2021032815</v>
      </c>
      <c r="B2097">
        <v>1</v>
      </c>
      <c r="C2097" s="8">
        <v>0.50044999999999995</v>
      </c>
      <c r="D2097" s="6">
        <f t="shared" si="384"/>
        <v>75067.499999999985</v>
      </c>
      <c r="E2097" s="60">
        <v>0.94818000000000002</v>
      </c>
      <c r="F2097" s="6">
        <f t="shared" si="393"/>
        <v>0</v>
      </c>
      <c r="G2097" s="7">
        <v>0.17308999999999999</v>
      </c>
      <c r="H2097" s="6">
        <f t="shared" si="385"/>
        <v>2163.625</v>
      </c>
      <c r="I2097" s="7">
        <v>0.24848999999999999</v>
      </c>
      <c r="J2097" s="6">
        <f t="shared" si="386"/>
        <v>19879.2</v>
      </c>
      <c r="K2097" s="20"/>
      <c r="L2097" s="6">
        <f t="shared" si="387"/>
        <v>64000</v>
      </c>
      <c r="M2097" s="6">
        <f t="shared" si="388"/>
        <v>2163.625</v>
      </c>
      <c r="N2097" s="6">
        <f t="shared" si="389"/>
        <v>8903.8749999999854</v>
      </c>
      <c r="O2097" s="6">
        <f t="shared" si="390"/>
        <v>0</v>
      </c>
      <c r="P2097" s="6">
        <f t="shared" si="395"/>
        <v>0</v>
      </c>
      <c r="Q2097" s="11">
        <f t="shared" si="391"/>
        <v>1350000</v>
      </c>
      <c r="R2097" s="11">
        <f t="shared" si="392"/>
        <v>0</v>
      </c>
      <c r="S2097" s="11">
        <f t="shared" si="394"/>
        <v>0</v>
      </c>
      <c r="T2097" s="20"/>
    </row>
    <row r="2098" spans="1:20" x14ac:dyDescent="0.25">
      <c r="A2098">
        <v>2021032816</v>
      </c>
      <c r="B2098">
        <v>1</v>
      </c>
      <c r="C2098" s="8">
        <v>0.50024000000000002</v>
      </c>
      <c r="D2098" s="6">
        <f t="shared" si="384"/>
        <v>75036</v>
      </c>
      <c r="E2098" s="60">
        <v>0.96370999999999996</v>
      </c>
      <c r="F2098" s="6">
        <f t="shared" si="393"/>
        <v>0</v>
      </c>
      <c r="G2098" s="7">
        <v>0.18875</v>
      </c>
      <c r="H2098" s="6">
        <f t="shared" si="385"/>
        <v>2359.375</v>
      </c>
      <c r="I2098" s="7">
        <v>0.18325</v>
      </c>
      <c r="J2098" s="6">
        <f t="shared" si="386"/>
        <v>14660</v>
      </c>
      <c r="K2098" s="20"/>
      <c r="L2098" s="6">
        <f t="shared" si="387"/>
        <v>64000</v>
      </c>
      <c r="M2098" s="6">
        <f t="shared" si="388"/>
        <v>2359.375</v>
      </c>
      <c r="N2098" s="6">
        <f t="shared" si="389"/>
        <v>8676.625</v>
      </c>
      <c r="O2098" s="6">
        <f t="shared" si="390"/>
        <v>0</v>
      </c>
      <c r="P2098" s="6">
        <f t="shared" si="395"/>
        <v>0</v>
      </c>
      <c r="Q2098" s="11">
        <f t="shared" si="391"/>
        <v>1350000</v>
      </c>
      <c r="R2098" s="11">
        <f t="shared" si="392"/>
        <v>0</v>
      </c>
      <c r="S2098" s="11">
        <f t="shared" si="394"/>
        <v>0</v>
      </c>
      <c r="T2098" s="20"/>
    </row>
    <row r="2099" spans="1:20" x14ac:dyDescent="0.25">
      <c r="A2099">
        <v>2021032817</v>
      </c>
      <c r="B2099">
        <v>1</v>
      </c>
      <c r="C2099" s="8">
        <v>0.50585000000000002</v>
      </c>
      <c r="D2099" s="6">
        <f t="shared" si="384"/>
        <v>75877.5</v>
      </c>
      <c r="E2099" s="60">
        <v>0.96738999999999997</v>
      </c>
      <c r="F2099" s="6">
        <f t="shared" si="393"/>
        <v>0</v>
      </c>
      <c r="G2099" s="7">
        <v>0.19461000000000001</v>
      </c>
      <c r="H2099" s="6">
        <f t="shared" si="385"/>
        <v>2432.625</v>
      </c>
      <c r="I2099" s="7">
        <v>0.11767</v>
      </c>
      <c r="J2099" s="6">
        <f t="shared" si="386"/>
        <v>9413.6</v>
      </c>
      <c r="K2099" s="20"/>
      <c r="L2099" s="6">
        <f t="shared" si="387"/>
        <v>64000</v>
      </c>
      <c r="M2099" s="6">
        <f t="shared" si="388"/>
        <v>2432.625</v>
      </c>
      <c r="N2099" s="6">
        <f t="shared" si="389"/>
        <v>9413.6</v>
      </c>
      <c r="O2099" s="6">
        <f t="shared" si="390"/>
        <v>31.274999999999636</v>
      </c>
      <c r="P2099" s="6">
        <f t="shared" si="395"/>
        <v>31.274999999999636</v>
      </c>
      <c r="Q2099" s="11">
        <f t="shared" si="391"/>
        <v>1350000</v>
      </c>
      <c r="R2099" s="11">
        <f t="shared" si="392"/>
        <v>31.274999999999636</v>
      </c>
      <c r="S2099" s="11">
        <f t="shared" si="394"/>
        <v>0</v>
      </c>
      <c r="T2099" s="20"/>
    </row>
    <row r="2100" spans="1:20" x14ac:dyDescent="0.25">
      <c r="A2100">
        <v>2021032818</v>
      </c>
      <c r="B2100">
        <v>1</v>
      </c>
      <c r="C2100" s="8">
        <v>0.51685999999999999</v>
      </c>
      <c r="D2100" s="6">
        <f t="shared" si="384"/>
        <v>77529</v>
      </c>
      <c r="E2100" s="60">
        <v>0.99073999999999995</v>
      </c>
      <c r="F2100" s="6">
        <f t="shared" si="393"/>
        <v>0</v>
      </c>
      <c r="G2100" s="7">
        <v>0.20025000000000001</v>
      </c>
      <c r="H2100" s="6">
        <f t="shared" si="385"/>
        <v>2503.125</v>
      </c>
      <c r="I2100" s="7">
        <v>6.1060000000000003E-2</v>
      </c>
      <c r="J2100" s="6">
        <f t="shared" si="386"/>
        <v>4884.8</v>
      </c>
      <c r="K2100" s="20"/>
      <c r="L2100" s="6">
        <f t="shared" si="387"/>
        <v>64000</v>
      </c>
      <c r="M2100" s="6">
        <f t="shared" si="388"/>
        <v>2503.125</v>
      </c>
      <c r="N2100" s="6">
        <f t="shared" si="389"/>
        <v>4884.8</v>
      </c>
      <c r="O2100" s="6">
        <f t="shared" si="390"/>
        <v>6141.0749999999998</v>
      </c>
      <c r="P2100" s="6">
        <f t="shared" si="395"/>
        <v>6109.8</v>
      </c>
      <c r="Q2100" s="11">
        <f t="shared" si="391"/>
        <v>1350000</v>
      </c>
      <c r="R2100" s="11">
        <f t="shared" si="392"/>
        <v>6141.0749999999998</v>
      </c>
      <c r="S2100" s="11">
        <f t="shared" si="394"/>
        <v>0</v>
      </c>
      <c r="T2100" s="20"/>
    </row>
    <row r="2101" spans="1:20" x14ac:dyDescent="0.25">
      <c r="A2101">
        <v>2021032819</v>
      </c>
      <c r="B2101">
        <v>1</v>
      </c>
      <c r="C2101" s="8">
        <v>0.52427999999999997</v>
      </c>
      <c r="D2101" s="6">
        <f t="shared" si="384"/>
        <v>78642</v>
      </c>
      <c r="E2101" s="60">
        <v>0.98887999999999998</v>
      </c>
      <c r="F2101" s="6">
        <f t="shared" si="393"/>
        <v>0</v>
      </c>
      <c r="G2101" s="7">
        <v>0.18539</v>
      </c>
      <c r="H2101" s="6">
        <f t="shared" si="385"/>
        <v>2317.375</v>
      </c>
      <c r="I2101" s="7">
        <v>1.005E-2</v>
      </c>
      <c r="J2101" s="6">
        <f t="shared" si="386"/>
        <v>804</v>
      </c>
      <c r="K2101" s="20"/>
      <c r="L2101" s="6">
        <f t="shared" si="387"/>
        <v>64000</v>
      </c>
      <c r="M2101" s="6">
        <f t="shared" si="388"/>
        <v>2317.375</v>
      </c>
      <c r="N2101" s="6">
        <f t="shared" si="389"/>
        <v>804</v>
      </c>
      <c r="O2101" s="6">
        <f t="shared" si="390"/>
        <v>11520.625</v>
      </c>
      <c r="P2101" s="6">
        <f t="shared" si="395"/>
        <v>5379.55</v>
      </c>
      <c r="Q2101" s="11">
        <f t="shared" si="391"/>
        <v>1350000</v>
      </c>
      <c r="R2101" s="11">
        <f t="shared" si="392"/>
        <v>11520.625</v>
      </c>
      <c r="S2101" s="11">
        <f t="shared" si="394"/>
        <v>0</v>
      </c>
      <c r="T2101" s="20"/>
    </row>
    <row r="2102" spans="1:20" x14ac:dyDescent="0.25">
      <c r="A2102">
        <v>2021032820</v>
      </c>
      <c r="B2102">
        <v>1</v>
      </c>
      <c r="C2102" s="8">
        <v>0.53293000000000001</v>
      </c>
      <c r="D2102" s="6">
        <f t="shared" si="384"/>
        <v>79939.5</v>
      </c>
      <c r="E2102" s="60">
        <v>0.95801000000000003</v>
      </c>
      <c r="F2102" s="6">
        <f t="shared" si="393"/>
        <v>0</v>
      </c>
      <c r="G2102" s="7">
        <v>0.19461999999999999</v>
      </c>
      <c r="H2102" s="6">
        <f t="shared" si="385"/>
        <v>2432.75</v>
      </c>
      <c r="I2102" s="7">
        <v>0</v>
      </c>
      <c r="J2102" s="6">
        <f t="shared" si="386"/>
        <v>0</v>
      </c>
      <c r="K2102" s="20"/>
      <c r="L2102" s="6">
        <f t="shared" si="387"/>
        <v>64000</v>
      </c>
      <c r="M2102" s="6">
        <f t="shared" si="388"/>
        <v>2432.75</v>
      </c>
      <c r="N2102" s="6">
        <f t="shared" si="389"/>
        <v>0</v>
      </c>
      <c r="O2102" s="6">
        <f t="shared" si="390"/>
        <v>13506.75</v>
      </c>
      <c r="P2102" s="6">
        <f t="shared" si="395"/>
        <v>1986.125</v>
      </c>
      <c r="Q2102" s="11">
        <f t="shared" si="391"/>
        <v>1350000</v>
      </c>
      <c r="R2102" s="11">
        <f t="shared" si="392"/>
        <v>13506.75</v>
      </c>
      <c r="S2102" s="11">
        <f t="shared" si="394"/>
        <v>0</v>
      </c>
      <c r="T2102" s="20"/>
    </row>
    <row r="2103" spans="1:20" x14ac:dyDescent="0.25">
      <c r="A2103">
        <v>2021032821</v>
      </c>
      <c r="B2103">
        <v>1</v>
      </c>
      <c r="C2103" s="8">
        <v>0.54083999999999999</v>
      </c>
      <c r="D2103" s="6">
        <f t="shared" si="384"/>
        <v>81126</v>
      </c>
      <c r="E2103" s="60">
        <v>0.97833000000000003</v>
      </c>
      <c r="F2103" s="6">
        <f t="shared" si="393"/>
        <v>0</v>
      </c>
      <c r="G2103" s="7">
        <v>0.19284999999999999</v>
      </c>
      <c r="H2103" s="6">
        <f t="shared" si="385"/>
        <v>2410.625</v>
      </c>
      <c r="I2103" s="7">
        <v>0</v>
      </c>
      <c r="J2103" s="6">
        <f t="shared" si="386"/>
        <v>0</v>
      </c>
      <c r="K2103" s="20"/>
      <c r="L2103" s="6">
        <f t="shared" si="387"/>
        <v>64000</v>
      </c>
      <c r="M2103" s="6">
        <f t="shared" si="388"/>
        <v>2410.625</v>
      </c>
      <c r="N2103" s="6">
        <f t="shared" si="389"/>
        <v>0</v>
      </c>
      <c r="O2103" s="6">
        <f t="shared" si="390"/>
        <v>14715.375</v>
      </c>
      <c r="P2103" s="6">
        <f t="shared" si="395"/>
        <v>1208.625</v>
      </c>
      <c r="Q2103" s="11">
        <f t="shared" si="391"/>
        <v>1350000</v>
      </c>
      <c r="R2103" s="11">
        <f t="shared" si="392"/>
        <v>14715.375</v>
      </c>
      <c r="S2103" s="11">
        <f t="shared" si="394"/>
        <v>0</v>
      </c>
      <c r="T2103" s="20"/>
    </row>
    <row r="2104" spans="1:20" x14ac:dyDescent="0.25">
      <c r="A2104">
        <v>2021032822</v>
      </c>
      <c r="B2104">
        <v>1</v>
      </c>
      <c r="C2104" s="8">
        <v>0.52754999999999996</v>
      </c>
      <c r="D2104" s="6">
        <f t="shared" si="384"/>
        <v>79132.5</v>
      </c>
      <c r="E2104" s="60">
        <v>0.98579000000000006</v>
      </c>
      <c r="F2104" s="6">
        <f t="shared" si="393"/>
        <v>0</v>
      </c>
      <c r="G2104" s="7">
        <v>0.19531999999999999</v>
      </c>
      <c r="H2104" s="6">
        <f t="shared" si="385"/>
        <v>2441.5</v>
      </c>
      <c r="I2104" s="7">
        <v>0</v>
      </c>
      <c r="J2104" s="6">
        <f t="shared" si="386"/>
        <v>0</v>
      </c>
      <c r="K2104" s="20"/>
      <c r="L2104" s="6">
        <f t="shared" si="387"/>
        <v>64000</v>
      </c>
      <c r="M2104" s="6">
        <f t="shared" si="388"/>
        <v>2441.5</v>
      </c>
      <c r="N2104" s="6">
        <f t="shared" si="389"/>
        <v>0</v>
      </c>
      <c r="O2104" s="6">
        <f t="shared" si="390"/>
        <v>12691</v>
      </c>
      <c r="P2104" s="6">
        <f t="shared" si="395"/>
        <v>-2024.375</v>
      </c>
      <c r="Q2104" s="11">
        <f t="shared" si="391"/>
        <v>1350000</v>
      </c>
      <c r="R2104" s="11">
        <f t="shared" si="392"/>
        <v>12691</v>
      </c>
      <c r="S2104" s="11">
        <f t="shared" si="394"/>
        <v>0</v>
      </c>
      <c r="T2104" s="20"/>
    </row>
    <row r="2105" spans="1:20" x14ac:dyDescent="0.25">
      <c r="A2105">
        <v>2021032823</v>
      </c>
      <c r="B2105">
        <v>1</v>
      </c>
      <c r="C2105" s="8">
        <v>0.50639000000000001</v>
      </c>
      <c r="D2105" s="6">
        <f t="shared" si="384"/>
        <v>75958.5</v>
      </c>
      <c r="E2105" s="60">
        <v>0.99114000000000002</v>
      </c>
      <c r="F2105" s="6">
        <f t="shared" si="393"/>
        <v>0</v>
      </c>
      <c r="G2105" s="7">
        <v>0.20827000000000001</v>
      </c>
      <c r="H2105" s="6">
        <f t="shared" si="385"/>
        <v>2603.375</v>
      </c>
      <c r="I2105" s="7">
        <v>0</v>
      </c>
      <c r="J2105" s="6">
        <f t="shared" si="386"/>
        <v>0</v>
      </c>
      <c r="K2105" s="20"/>
      <c r="L2105" s="6">
        <f t="shared" si="387"/>
        <v>64000</v>
      </c>
      <c r="M2105" s="6">
        <f t="shared" si="388"/>
        <v>2603.375</v>
      </c>
      <c r="N2105" s="6">
        <f t="shared" si="389"/>
        <v>0</v>
      </c>
      <c r="O2105" s="6">
        <f t="shared" si="390"/>
        <v>9355.125</v>
      </c>
      <c r="P2105" s="6">
        <f t="shared" si="395"/>
        <v>-3335.875</v>
      </c>
      <c r="Q2105" s="11">
        <f t="shared" si="391"/>
        <v>1350000</v>
      </c>
      <c r="R2105" s="11">
        <f t="shared" si="392"/>
        <v>9355.125</v>
      </c>
      <c r="S2105" s="11">
        <f t="shared" si="394"/>
        <v>0</v>
      </c>
      <c r="T2105" s="20"/>
    </row>
    <row r="2106" spans="1:20" x14ac:dyDescent="0.25">
      <c r="A2106">
        <v>2021032824</v>
      </c>
      <c r="B2106">
        <v>1</v>
      </c>
      <c r="C2106" s="8">
        <v>0.48409999999999997</v>
      </c>
      <c r="D2106" s="6">
        <f t="shared" si="384"/>
        <v>72615</v>
      </c>
      <c r="E2106" s="60">
        <v>0.98529</v>
      </c>
      <c r="F2106" s="6">
        <f t="shared" si="393"/>
        <v>0</v>
      </c>
      <c r="G2106" s="7">
        <v>0.23114999999999999</v>
      </c>
      <c r="H2106" s="6">
        <f t="shared" si="385"/>
        <v>2889.375</v>
      </c>
      <c r="I2106" s="7">
        <v>0</v>
      </c>
      <c r="J2106" s="6">
        <f t="shared" si="386"/>
        <v>0</v>
      </c>
      <c r="K2106" s="20"/>
      <c r="L2106" s="6">
        <f t="shared" si="387"/>
        <v>64000</v>
      </c>
      <c r="M2106" s="6">
        <f t="shared" si="388"/>
        <v>2889.375</v>
      </c>
      <c r="N2106" s="6">
        <f t="shared" si="389"/>
        <v>0</v>
      </c>
      <c r="O2106" s="6">
        <f t="shared" si="390"/>
        <v>5725.625</v>
      </c>
      <c r="P2106" s="6">
        <f t="shared" si="395"/>
        <v>-3629.5</v>
      </c>
      <c r="Q2106" s="11">
        <f t="shared" si="391"/>
        <v>1350000</v>
      </c>
      <c r="R2106" s="11">
        <f t="shared" si="392"/>
        <v>5725.625</v>
      </c>
      <c r="S2106" s="11">
        <f t="shared" si="394"/>
        <v>0</v>
      </c>
      <c r="T2106" s="20"/>
    </row>
    <row r="2107" spans="1:20" x14ac:dyDescent="0.25">
      <c r="A2107">
        <v>2021032901</v>
      </c>
      <c r="B2107">
        <v>2</v>
      </c>
      <c r="C2107" s="8">
        <v>0.46887000000000001</v>
      </c>
      <c r="D2107" s="6">
        <f t="shared" si="384"/>
        <v>70330.5</v>
      </c>
      <c r="E2107" s="60">
        <v>0.99002000000000001</v>
      </c>
      <c r="F2107" s="6">
        <f t="shared" si="393"/>
        <v>0</v>
      </c>
      <c r="G2107" s="7">
        <v>0.25090000000000001</v>
      </c>
      <c r="H2107" s="6">
        <f t="shared" si="385"/>
        <v>3136.25</v>
      </c>
      <c r="I2107" s="7">
        <v>0</v>
      </c>
      <c r="J2107" s="6">
        <f t="shared" si="386"/>
        <v>0</v>
      </c>
      <c r="K2107" s="20"/>
      <c r="L2107" s="6">
        <f t="shared" si="387"/>
        <v>64000</v>
      </c>
      <c r="M2107" s="6">
        <f t="shared" si="388"/>
        <v>3136.25</v>
      </c>
      <c r="N2107" s="6">
        <f t="shared" si="389"/>
        <v>0</v>
      </c>
      <c r="O2107" s="6">
        <f t="shared" si="390"/>
        <v>3194.25</v>
      </c>
      <c r="P2107" s="6">
        <f t="shared" si="395"/>
        <v>-2531.375</v>
      </c>
      <c r="Q2107" s="11">
        <f t="shared" si="391"/>
        <v>1350000</v>
      </c>
      <c r="R2107" s="11">
        <f t="shared" si="392"/>
        <v>3194.25</v>
      </c>
      <c r="S2107" s="11">
        <f t="shared" si="394"/>
        <v>0</v>
      </c>
      <c r="T2107" s="20"/>
    </row>
    <row r="2108" spans="1:20" x14ac:dyDescent="0.25">
      <c r="A2108">
        <v>2021032902</v>
      </c>
      <c r="B2108">
        <v>2</v>
      </c>
      <c r="C2108" s="8">
        <v>0.46098</v>
      </c>
      <c r="D2108" s="6">
        <f t="shared" si="384"/>
        <v>69147</v>
      </c>
      <c r="E2108" s="60">
        <v>0.99004000000000003</v>
      </c>
      <c r="F2108" s="6">
        <f t="shared" si="393"/>
        <v>0</v>
      </c>
      <c r="G2108" s="7">
        <v>0.27629999999999999</v>
      </c>
      <c r="H2108" s="6">
        <f t="shared" si="385"/>
        <v>3453.75</v>
      </c>
      <c r="I2108" s="7">
        <v>0</v>
      </c>
      <c r="J2108" s="6">
        <f t="shared" si="386"/>
        <v>0</v>
      </c>
      <c r="K2108" s="20"/>
      <c r="L2108" s="6">
        <f t="shared" si="387"/>
        <v>64000</v>
      </c>
      <c r="M2108" s="6">
        <f t="shared" si="388"/>
        <v>3453.75</v>
      </c>
      <c r="N2108" s="6">
        <f t="shared" si="389"/>
        <v>0</v>
      </c>
      <c r="O2108" s="6">
        <f t="shared" si="390"/>
        <v>1693.25</v>
      </c>
      <c r="P2108" s="6">
        <f t="shared" si="395"/>
        <v>-1501</v>
      </c>
      <c r="Q2108" s="11">
        <f t="shared" si="391"/>
        <v>1350000</v>
      </c>
      <c r="R2108" s="11">
        <f t="shared" si="392"/>
        <v>1693.25</v>
      </c>
      <c r="S2108" s="11">
        <f t="shared" si="394"/>
        <v>0</v>
      </c>
      <c r="T2108" s="20"/>
    </row>
    <row r="2109" spans="1:20" x14ac:dyDescent="0.25">
      <c r="A2109">
        <v>2021032903</v>
      </c>
      <c r="B2109">
        <v>2</v>
      </c>
      <c r="C2109" s="8">
        <v>0.46067000000000002</v>
      </c>
      <c r="D2109" s="6">
        <f t="shared" si="384"/>
        <v>69100.5</v>
      </c>
      <c r="E2109" s="60">
        <v>0.99219999999999997</v>
      </c>
      <c r="F2109" s="6">
        <f t="shared" si="393"/>
        <v>0</v>
      </c>
      <c r="G2109" s="7">
        <v>0.29760999999999999</v>
      </c>
      <c r="H2109" s="6">
        <f t="shared" si="385"/>
        <v>3720.125</v>
      </c>
      <c r="I2109" s="7">
        <v>0</v>
      </c>
      <c r="J2109" s="6">
        <f t="shared" si="386"/>
        <v>0</v>
      </c>
      <c r="K2109" s="20"/>
      <c r="L2109" s="6">
        <f t="shared" si="387"/>
        <v>64000</v>
      </c>
      <c r="M2109" s="6">
        <f t="shared" si="388"/>
        <v>3720.125</v>
      </c>
      <c r="N2109" s="6">
        <f t="shared" si="389"/>
        <v>0</v>
      </c>
      <c r="O2109" s="6">
        <f t="shared" si="390"/>
        <v>1380.375</v>
      </c>
      <c r="P2109" s="6">
        <f t="shared" si="395"/>
        <v>-312.875</v>
      </c>
      <c r="Q2109" s="11">
        <f t="shared" si="391"/>
        <v>1350000</v>
      </c>
      <c r="R2109" s="11">
        <f t="shared" si="392"/>
        <v>1380.375</v>
      </c>
      <c r="S2109" s="11">
        <f t="shared" si="394"/>
        <v>0</v>
      </c>
      <c r="T2109" s="20"/>
    </row>
    <row r="2110" spans="1:20" x14ac:dyDescent="0.25">
      <c r="A2110">
        <v>2021032904</v>
      </c>
      <c r="B2110">
        <v>2</v>
      </c>
      <c r="C2110" s="8">
        <v>0.46405999999999997</v>
      </c>
      <c r="D2110" s="6">
        <f t="shared" si="384"/>
        <v>69609</v>
      </c>
      <c r="E2110" s="60">
        <v>0.99270000000000003</v>
      </c>
      <c r="F2110" s="6">
        <f t="shared" si="393"/>
        <v>0</v>
      </c>
      <c r="G2110" s="7">
        <v>0.30293999999999999</v>
      </c>
      <c r="H2110" s="6">
        <f t="shared" si="385"/>
        <v>3786.75</v>
      </c>
      <c r="I2110" s="7">
        <v>0</v>
      </c>
      <c r="J2110" s="6">
        <f t="shared" si="386"/>
        <v>0</v>
      </c>
      <c r="K2110" s="20"/>
      <c r="L2110" s="6">
        <f t="shared" si="387"/>
        <v>64000</v>
      </c>
      <c r="M2110" s="6">
        <f t="shared" si="388"/>
        <v>3786.75</v>
      </c>
      <c r="N2110" s="6">
        <f t="shared" si="389"/>
        <v>0</v>
      </c>
      <c r="O2110" s="6">
        <f t="shared" si="390"/>
        <v>1822.25</v>
      </c>
      <c r="P2110" s="6">
        <f t="shared" si="395"/>
        <v>441.875</v>
      </c>
      <c r="Q2110" s="11">
        <f t="shared" si="391"/>
        <v>1350000</v>
      </c>
      <c r="R2110" s="11">
        <f t="shared" si="392"/>
        <v>1822.25</v>
      </c>
      <c r="S2110" s="11">
        <f t="shared" si="394"/>
        <v>0</v>
      </c>
      <c r="T2110" s="20"/>
    </row>
    <row r="2111" spans="1:20" x14ac:dyDescent="0.25">
      <c r="A2111">
        <v>2021032905</v>
      </c>
      <c r="B2111">
        <v>2</v>
      </c>
      <c r="C2111" s="8">
        <v>0.47960999999999998</v>
      </c>
      <c r="D2111" s="6">
        <f t="shared" si="384"/>
        <v>71941.5</v>
      </c>
      <c r="E2111" s="60">
        <v>0.99419999999999997</v>
      </c>
      <c r="F2111" s="6">
        <f t="shared" si="393"/>
        <v>0</v>
      </c>
      <c r="G2111" s="7">
        <v>0.27966999999999997</v>
      </c>
      <c r="H2111" s="6">
        <f t="shared" si="385"/>
        <v>3495.8749999999995</v>
      </c>
      <c r="I2111" s="7">
        <v>0</v>
      </c>
      <c r="J2111" s="6">
        <f t="shared" si="386"/>
        <v>0</v>
      </c>
      <c r="K2111" s="20"/>
      <c r="L2111" s="6">
        <f t="shared" si="387"/>
        <v>64000</v>
      </c>
      <c r="M2111" s="6">
        <f t="shared" si="388"/>
        <v>3495.8749999999995</v>
      </c>
      <c r="N2111" s="6">
        <f t="shared" si="389"/>
        <v>0</v>
      </c>
      <c r="O2111" s="6">
        <f t="shared" si="390"/>
        <v>4445.625</v>
      </c>
      <c r="P2111" s="6">
        <f t="shared" si="395"/>
        <v>2623.375</v>
      </c>
      <c r="Q2111" s="11">
        <f t="shared" si="391"/>
        <v>1350000</v>
      </c>
      <c r="R2111" s="11">
        <f t="shared" si="392"/>
        <v>4445.625</v>
      </c>
      <c r="S2111" s="11">
        <f t="shared" si="394"/>
        <v>0</v>
      </c>
      <c r="T2111" s="20"/>
    </row>
    <row r="2112" spans="1:20" x14ac:dyDescent="0.25">
      <c r="A2112">
        <v>2021032906</v>
      </c>
      <c r="B2112">
        <v>2</v>
      </c>
      <c r="C2112" s="8">
        <v>0.51017000000000001</v>
      </c>
      <c r="D2112" s="6">
        <f t="shared" si="384"/>
        <v>76525.5</v>
      </c>
      <c r="E2112" s="60">
        <v>0.98282000000000003</v>
      </c>
      <c r="F2112" s="6">
        <f t="shared" si="393"/>
        <v>0</v>
      </c>
      <c r="G2112" s="7">
        <v>0.23071</v>
      </c>
      <c r="H2112" s="6">
        <f t="shared" si="385"/>
        <v>2883.875</v>
      </c>
      <c r="I2112" s="7">
        <v>0</v>
      </c>
      <c r="J2112" s="6">
        <f t="shared" si="386"/>
        <v>0</v>
      </c>
      <c r="K2112" s="20"/>
      <c r="L2112" s="6">
        <f t="shared" si="387"/>
        <v>64000</v>
      </c>
      <c r="M2112" s="6">
        <f t="shared" si="388"/>
        <v>2883.875</v>
      </c>
      <c r="N2112" s="6">
        <f t="shared" si="389"/>
        <v>0</v>
      </c>
      <c r="O2112" s="6">
        <f t="shared" si="390"/>
        <v>9641.625</v>
      </c>
      <c r="P2112" s="6">
        <f t="shared" si="395"/>
        <v>5196</v>
      </c>
      <c r="Q2112" s="11">
        <f t="shared" si="391"/>
        <v>1350000</v>
      </c>
      <c r="R2112" s="11">
        <f t="shared" si="392"/>
        <v>9641.625</v>
      </c>
      <c r="S2112" s="11">
        <f t="shared" si="394"/>
        <v>0</v>
      </c>
      <c r="T2112" s="20"/>
    </row>
    <row r="2113" spans="1:20" x14ac:dyDescent="0.25">
      <c r="A2113">
        <v>2021032907</v>
      </c>
      <c r="B2113">
        <v>2</v>
      </c>
      <c r="C2113" s="8">
        <v>0.56101000000000001</v>
      </c>
      <c r="D2113" s="6">
        <f t="shared" si="384"/>
        <v>84151.5</v>
      </c>
      <c r="E2113" s="60">
        <v>0.96914</v>
      </c>
      <c r="F2113" s="6">
        <f t="shared" si="393"/>
        <v>0</v>
      </c>
      <c r="G2113" s="7">
        <v>0.18615000000000001</v>
      </c>
      <c r="H2113" s="6">
        <f t="shared" si="385"/>
        <v>2326.875</v>
      </c>
      <c r="I2113" s="7">
        <v>0</v>
      </c>
      <c r="J2113" s="6">
        <f t="shared" si="386"/>
        <v>0</v>
      </c>
      <c r="K2113" s="20"/>
      <c r="L2113" s="6">
        <f t="shared" si="387"/>
        <v>64000</v>
      </c>
      <c r="M2113" s="6">
        <f t="shared" si="388"/>
        <v>2326.875</v>
      </c>
      <c r="N2113" s="6">
        <f t="shared" si="389"/>
        <v>0</v>
      </c>
      <c r="O2113" s="6">
        <f t="shared" si="390"/>
        <v>17824.625</v>
      </c>
      <c r="P2113" s="6">
        <f t="shared" si="395"/>
        <v>8183</v>
      </c>
      <c r="Q2113" s="11">
        <f t="shared" si="391"/>
        <v>1350000</v>
      </c>
      <c r="R2113" s="11">
        <f t="shared" si="392"/>
        <v>17824.625</v>
      </c>
      <c r="S2113" s="11">
        <f t="shared" si="394"/>
        <v>0</v>
      </c>
      <c r="T2113" s="20"/>
    </row>
    <row r="2114" spans="1:20" x14ac:dyDescent="0.25">
      <c r="A2114">
        <v>2021032908</v>
      </c>
      <c r="B2114">
        <v>2</v>
      </c>
      <c r="C2114" s="8">
        <v>0.59716000000000002</v>
      </c>
      <c r="D2114" s="6">
        <f t="shared" si="384"/>
        <v>89574</v>
      </c>
      <c r="E2114" s="60">
        <v>0.98209000000000002</v>
      </c>
      <c r="F2114" s="6">
        <f t="shared" si="393"/>
        <v>0</v>
      </c>
      <c r="G2114" s="7">
        <v>0.15387000000000001</v>
      </c>
      <c r="H2114" s="6">
        <f t="shared" si="385"/>
        <v>1923.375</v>
      </c>
      <c r="I2114" s="7">
        <v>1.495E-2</v>
      </c>
      <c r="J2114" s="6">
        <f t="shared" si="386"/>
        <v>1196</v>
      </c>
      <c r="K2114" s="20"/>
      <c r="L2114" s="6">
        <f t="shared" si="387"/>
        <v>64000</v>
      </c>
      <c r="M2114" s="6">
        <f t="shared" si="388"/>
        <v>1923.375</v>
      </c>
      <c r="N2114" s="6">
        <f t="shared" si="389"/>
        <v>1196</v>
      </c>
      <c r="O2114" s="6">
        <f t="shared" si="390"/>
        <v>22454.625</v>
      </c>
      <c r="P2114" s="6">
        <f t="shared" si="395"/>
        <v>4630</v>
      </c>
      <c r="Q2114" s="11">
        <f t="shared" si="391"/>
        <v>1350000</v>
      </c>
      <c r="R2114" s="11">
        <f t="shared" si="392"/>
        <v>22454.625</v>
      </c>
      <c r="S2114" s="11">
        <f t="shared" si="394"/>
        <v>0</v>
      </c>
      <c r="T2114" s="20"/>
    </row>
    <row r="2115" spans="1:20" x14ac:dyDescent="0.25">
      <c r="A2115">
        <v>2021032909</v>
      </c>
      <c r="B2115">
        <v>2</v>
      </c>
      <c r="C2115" s="8">
        <v>0.60379000000000005</v>
      </c>
      <c r="D2115" s="6">
        <f t="shared" si="384"/>
        <v>90568.500000000015</v>
      </c>
      <c r="E2115" s="60">
        <v>0.97748999999999997</v>
      </c>
      <c r="F2115" s="6">
        <f t="shared" si="393"/>
        <v>0</v>
      </c>
      <c r="G2115" s="7">
        <v>0.12726999999999999</v>
      </c>
      <c r="H2115" s="6">
        <f t="shared" si="385"/>
        <v>1590.875</v>
      </c>
      <c r="I2115" s="7">
        <v>0.15653</v>
      </c>
      <c r="J2115" s="6">
        <f t="shared" si="386"/>
        <v>12522.4</v>
      </c>
      <c r="K2115" s="20"/>
      <c r="L2115" s="6">
        <f t="shared" si="387"/>
        <v>64000</v>
      </c>
      <c r="M2115" s="6">
        <f t="shared" si="388"/>
        <v>1590.875</v>
      </c>
      <c r="N2115" s="6">
        <f t="shared" si="389"/>
        <v>12522.4</v>
      </c>
      <c r="O2115" s="6">
        <f t="shared" si="390"/>
        <v>12455.225000000015</v>
      </c>
      <c r="P2115" s="6">
        <f t="shared" si="395"/>
        <v>-9999.3999999999851</v>
      </c>
      <c r="Q2115" s="11">
        <f t="shared" si="391"/>
        <v>1350000</v>
      </c>
      <c r="R2115" s="11">
        <f t="shared" si="392"/>
        <v>12455.225000000015</v>
      </c>
      <c r="S2115" s="11">
        <f t="shared" si="394"/>
        <v>0</v>
      </c>
      <c r="T2115" s="20"/>
    </row>
    <row r="2116" spans="1:20" x14ac:dyDescent="0.25">
      <c r="A2116">
        <v>2021032910</v>
      </c>
      <c r="B2116">
        <v>2</v>
      </c>
      <c r="C2116" s="8">
        <v>0.59382999999999997</v>
      </c>
      <c r="D2116" s="6">
        <f t="shared" si="384"/>
        <v>89074.5</v>
      </c>
      <c r="E2116" s="60">
        <v>0.98102</v>
      </c>
      <c r="F2116" s="6">
        <f t="shared" si="393"/>
        <v>0</v>
      </c>
      <c r="G2116" s="7">
        <v>0.11282</v>
      </c>
      <c r="H2116" s="6">
        <f t="shared" si="385"/>
        <v>1410.25</v>
      </c>
      <c r="I2116" s="7">
        <v>0.31963000000000003</v>
      </c>
      <c r="J2116" s="6">
        <f t="shared" si="386"/>
        <v>25570.400000000001</v>
      </c>
      <c r="K2116" s="20"/>
      <c r="L2116" s="6">
        <f t="shared" si="387"/>
        <v>64000</v>
      </c>
      <c r="M2116" s="6">
        <f t="shared" si="388"/>
        <v>1410.25</v>
      </c>
      <c r="N2116" s="6">
        <f t="shared" si="389"/>
        <v>23664.25</v>
      </c>
      <c r="O2116" s="6">
        <f t="shared" si="390"/>
        <v>0</v>
      </c>
      <c r="P2116" s="6">
        <f t="shared" si="395"/>
        <v>-12455.225000000015</v>
      </c>
      <c r="Q2116" s="11">
        <f t="shared" si="391"/>
        <v>1350000</v>
      </c>
      <c r="R2116" s="11">
        <f t="shared" si="392"/>
        <v>0</v>
      </c>
      <c r="S2116" s="11">
        <f t="shared" si="394"/>
        <v>0</v>
      </c>
      <c r="T2116" s="20"/>
    </row>
    <row r="2117" spans="1:20" x14ac:dyDescent="0.25">
      <c r="A2117">
        <v>2021032911</v>
      </c>
      <c r="B2117">
        <v>2</v>
      </c>
      <c r="C2117" s="8">
        <v>0.58150000000000002</v>
      </c>
      <c r="D2117" s="6">
        <f t="shared" ref="D2117:D2180" si="396">D$18*C2117</f>
        <v>87225</v>
      </c>
      <c r="E2117" s="60">
        <v>0.9546</v>
      </c>
      <c r="F2117" s="6">
        <f t="shared" si="393"/>
        <v>0</v>
      </c>
      <c r="G2117" s="7">
        <v>9.987E-2</v>
      </c>
      <c r="H2117" s="6">
        <f t="shared" ref="H2117:H2180" si="397">H$18*G2117</f>
        <v>1248.375</v>
      </c>
      <c r="I2117" s="7">
        <v>0.36357</v>
      </c>
      <c r="J2117" s="6">
        <f t="shared" ref="J2117:J2180" si="398">I2117*J$18</f>
        <v>29085.599999999999</v>
      </c>
      <c r="K2117" s="20"/>
      <c r="L2117" s="6">
        <f t="shared" si="387"/>
        <v>64000</v>
      </c>
      <c r="M2117" s="6">
        <f t="shared" si="388"/>
        <v>1248.375</v>
      </c>
      <c r="N2117" s="6">
        <f t="shared" si="389"/>
        <v>21976.625</v>
      </c>
      <c r="O2117" s="6">
        <f t="shared" si="390"/>
        <v>0</v>
      </c>
      <c r="P2117" s="6">
        <f t="shared" si="395"/>
        <v>0</v>
      </c>
      <c r="Q2117" s="11">
        <f t="shared" si="391"/>
        <v>1350000</v>
      </c>
      <c r="R2117" s="11">
        <f t="shared" si="392"/>
        <v>0</v>
      </c>
      <c r="S2117" s="11">
        <f t="shared" si="394"/>
        <v>0</v>
      </c>
      <c r="T2117" s="20"/>
    </row>
    <row r="2118" spans="1:20" x14ac:dyDescent="0.25">
      <c r="A2118">
        <v>2021032912</v>
      </c>
      <c r="B2118">
        <v>2</v>
      </c>
      <c r="C2118" s="8">
        <v>0.56786999999999999</v>
      </c>
      <c r="D2118" s="6">
        <f t="shared" si="396"/>
        <v>85180.5</v>
      </c>
      <c r="E2118" s="60">
        <v>0.92734000000000005</v>
      </c>
      <c r="F2118" s="6">
        <f t="shared" si="393"/>
        <v>0</v>
      </c>
      <c r="G2118" s="7">
        <v>9.6229999999999996E-2</v>
      </c>
      <c r="H2118" s="6">
        <f t="shared" si="397"/>
        <v>1202.875</v>
      </c>
      <c r="I2118" s="7">
        <v>0.35563</v>
      </c>
      <c r="J2118" s="6">
        <f t="shared" si="398"/>
        <v>28450.400000000001</v>
      </c>
      <c r="K2118" s="20"/>
      <c r="L2118" s="6">
        <f t="shared" si="387"/>
        <v>64000</v>
      </c>
      <c r="M2118" s="6">
        <f t="shared" si="388"/>
        <v>1202.875</v>
      </c>
      <c r="N2118" s="6">
        <f t="shared" si="389"/>
        <v>19977.625</v>
      </c>
      <c r="O2118" s="6">
        <f t="shared" si="390"/>
        <v>0</v>
      </c>
      <c r="P2118" s="6">
        <f t="shared" si="395"/>
        <v>0</v>
      </c>
      <c r="Q2118" s="11">
        <f t="shared" si="391"/>
        <v>1350000</v>
      </c>
      <c r="R2118" s="11">
        <f t="shared" si="392"/>
        <v>0</v>
      </c>
      <c r="S2118" s="11">
        <f t="shared" si="394"/>
        <v>0</v>
      </c>
      <c r="T2118" s="20"/>
    </row>
    <row r="2119" spans="1:20" x14ac:dyDescent="0.25">
      <c r="A2119">
        <v>2021032913</v>
      </c>
      <c r="B2119">
        <v>2</v>
      </c>
      <c r="C2119" s="8">
        <v>0.55615000000000003</v>
      </c>
      <c r="D2119" s="6">
        <f t="shared" si="396"/>
        <v>83422.5</v>
      </c>
      <c r="E2119" s="60">
        <v>0.89588000000000001</v>
      </c>
      <c r="F2119" s="6">
        <f t="shared" si="393"/>
        <v>0</v>
      </c>
      <c r="G2119" s="7">
        <v>9.912E-2</v>
      </c>
      <c r="H2119" s="6">
        <f t="shared" si="397"/>
        <v>1239</v>
      </c>
      <c r="I2119" s="7">
        <v>0.41260999999999998</v>
      </c>
      <c r="J2119" s="6">
        <f t="shared" si="398"/>
        <v>33008.799999999996</v>
      </c>
      <c r="K2119" s="20"/>
      <c r="L2119" s="6">
        <f t="shared" si="387"/>
        <v>64000</v>
      </c>
      <c r="M2119" s="6">
        <f t="shared" si="388"/>
        <v>1239</v>
      </c>
      <c r="N2119" s="6">
        <f t="shared" si="389"/>
        <v>18183.5</v>
      </c>
      <c r="O2119" s="6">
        <f t="shared" si="390"/>
        <v>0</v>
      </c>
      <c r="P2119" s="6">
        <f t="shared" si="395"/>
        <v>0</v>
      </c>
      <c r="Q2119" s="11">
        <f t="shared" si="391"/>
        <v>1350000</v>
      </c>
      <c r="R2119" s="11">
        <f t="shared" si="392"/>
        <v>0</v>
      </c>
      <c r="S2119" s="11">
        <f t="shared" si="394"/>
        <v>0</v>
      </c>
      <c r="T2119" s="20"/>
    </row>
    <row r="2120" spans="1:20" x14ac:dyDescent="0.25">
      <c r="A2120">
        <v>2021032914</v>
      </c>
      <c r="B2120">
        <v>2</v>
      </c>
      <c r="C2120" s="8">
        <v>0.54635999999999996</v>
      </c>
      <c r="D2120" s="6">
        <f t="shared" si="396"/>
        <v>81954</v>
      </c>
      <c r="E2120" s="60">
        <v>0.76134000000000002</v>
      </c>
      <c r="F2120" s="6">
        <f t="shared" si="393"/>
        <v>0</v>
      </c>
      <c r="G2120" s="7">
        <v>9.4159999999999994E-2</v>
      </c>
      <c r="H2120" s="6">
        <f t="shared" si="397"/>
        <v>1177</v>
      </c>
      <c r="I2120" s="7">
        <v>0.44853999999999999</v>
      </c>
      <c r="J2120" s="6">
        <f t="shared" si="398"/>
        <v>35883.199999999997</v>
      </c>
      <c r="K2120" s="20"/>
      <c r="L2120" s="6">
        <f t="shared" si="387"/>
        <v>64000</v>
      </c>
      <c r="M2120" s="6">
        <f t="shared" si="388"/>
        <v>1177</v>
      </c>
      <c r="N2120" s="6">
        <f t="shared" si="389"/>
        <v>16777</v>
      </c>
      <c r="O2120" s="6">
        <f t="shared" si="390"/>
        <v>0</v>
      </c>
      <c r="P2120" s="6">
        <f t="shared" si="395"/>
        <v>0</v>
      </c>
      <c r="Q2120" s="11">
        <f t="shared" si="391"/>
        <v>1350000</v>
      </c>
      <c r="R2120" s="11">
        <f t="shared" si="392"/>
        <v>0</v>
      </c>
      <c r="S2120" s="11">
        <f t="shared" si="394"/>
        <v>0</v>
      </c>
      <c r="T2120" s="20"/>
    </row>
    <row r="2121" spans="1:20" x14ac:dyDescent="0.25">
      <c r="A2121">
        <v>2021032915</v>
      </c>
      <c r="B2121">
        <v>2</v>
      </c>
      <c r="C2121" s="8">
        <v>0.53393999999999997</v>
      </c>
      <c r="D2121" s="6">
        <f t="shared" si="396"/>
        <v>80091</v>
      </c>
      <c r="E2121" s="60">
        <v>0.63910999999999996</v>
      </c>
      <c r="F2121" s="6">
        <f t="shared" si="393"/>
        <v>0</v>
      </c>
      <c r="G2121" s="7">
        <v>0.10251</v>
      </c>
      <c r="H2121" s="6">
        <f t="shared" si="397"/>
        <v>1281.375</v>
      </c>
      <c r="I2121" s="7">
        <v>0.49081000000000002</v>
      </c>
      <c r="J2121" s="6">
        <f t="shared" si="398"/>
        <v>39264.800000000003</v>
      </c>
      <c r="K2121" s="20"/>
      <c r="L2121" s="6">
        <f t="shared" si="387"/>
        <v>64000</v>
      </c>
      <c r="M2121" s="6">
        <f t="shared" si="388"/>
        <v>1281.375</v>
      </c>
      <c r="N2121" s="6">
        <f t="shared" si="389"/>
        <v>14809.625</v>
      </c>
      <c r="O2121" s="6">
        <f t="shared" si="390"/>
        <v>0</v>
      </c>
      <c r="P2121" s="6">
        <f t="shared" si="395"/>
        <v>0</v>
      </c>
      <c r="Q2121" s="11">
        <f t="shared" si="391"/>
        <v>1350000</v>
      </c>
      <c r="R2121" s="11">
        <f t="shared" si="392"/>
        <v>0</v>
      </c>
      <c r="S2121" s="11">
        <f t="shared" si="394"/>
        <v>0</v>
      </c>
      <c r="T2121" s="20"/>
    </row>
    <row r="2122" spans="1:20" x14ac:dyDescent="0.25">
      <c r="A2122">
        <v>2021032916</v>
      </c>
      <c r="B2122">
        <v>2</v>
      </c>
      <c r="C2122" s="8">
        <v>0.52490000000000003</v>
      </c>
      <c r="D2122" s="6">
        <f t="shared" si="396"/>
        <v>78735</v>
      </c>
      <c r="E2122" s="60">
        <v>0.55439000000000005</v>
      </c>
      <c r="F2122" s="6">
        <f t="shared" si="393"/>
        <v>0</v>
      </c>
      <c r="G2122" s="7">
        <v>9.6680000000000002E-2</v>
      </c>
      <c r="H2122" s="6">
        <f t="shared" si="397"/>
        <v>1208.5</v>
      </c>
      <c r="I2122" s="7">
        <v>0.46415000000000001</v>
      </c>
      <c r="J2122" s="6">
        <f t="shared" si="398"/>
        <v>37132</v>
      </c>
      <c r="K2122" s="20"/>
      <c r="L2122" s="6">
        <f t="shared" si="387"/>
        <v>64000</v>
      </c>
      <c r="M2122" s="6">
        <f t="shared" si="388"/>
        <v>1208.5</v>
      </c>
      <c r="N2122" s="6">
        <f t="shared" si="389"/>
        <v>13526.5</v>
      </c>
      <c r="O2122" s="6">
        <f t="shared" si="390"/>
        <v>0</v>
      </c>
      <c r="P2122" s="6">
        <f t="shared" si="395"/>
        <v>0</v>
      </c>
      <c r="Q2122" s="11">
        <f t="shared" si="391"/>
        <v>1350000</v>
      </c>
      <c r="R2122" s="11">
        <f t="shared" si="392"/>
        <v>0</v>
      </c>
      <c r="S2122" s="11">
        <f t="shared" si="394"/>
        <v>0</v>
      </c>
      <c r="T2122" s="20"/>
    </row>
    <row r="2123" spans="1:20" x14ac:dyDescent="0.25">
      <c r="A2123">
        <v>2021032917</v>
      </c>
      <c r="B2123">
        <v>2</v>
      </c>
      <c r="C2123" s="8">
        <v>0.52353000000000005</v>
      </c>
      <c r="D2123" s="6">
        <f t="shared" si="396"/>
        <v>78529.500000000015</v>
      </c>
      <c r="E2123" s="60">
        <v>0.44596000000000002</v>
      </c>
      <c r="F2123" s="6">
        <f t="shared" si="393"/>
        <v>0</v>
      </c>
      <c r="G2123" s="7">
        <v>7.9920000000000005E-2</v>
      </c>
      <c r="H2123" s="6">
        <f t="shared" si="397"/>
        <v>999.00000000000011</v>
      </c>
      <c r="I2123" s="7">
        <v>0.36704999999999999</v>
      </c>
      <c r="J2123" s="6">
        <f t="shared" si="398"/>
        <v>29364</v>
      </c>
      <c r="K2123" s="20"/>
      <c r="L2123" s="6">
        <f t="shared" si="387"/>
        <v>64000</v>
      </c>
      <c r="M2123" s="6">
        <f t="shared" si="388"/>
        <v>999.00000000000011</v>
      </c>
      <c r="N2123" s="6">
        <f t="shared" si="389"/>
        <v>13530.500000000015</v>
      </c>
      <c r="O2123" s="6">
        <f t="shared" si="390"/>
        <v>0</v>
      </c>
      <c r="P2123" s="6">
        <f t="shared" si="395"/>
        <v>0</v>
      </c>
      <c r="Q2123" s="11">
        <f t="shared" si="391"/>
        <v>1350000</v>
      </c>
      <c r="R2123" s="11">
        <f t="shared" si="392"/>
        <v>0</v>
      </c>
      <c r="S2123" s="11">
        <f t="shared" si="394"/>
        <v>0</v>
      </c>
      <c r="T2123" s="20"/>
    </row>
    <row r="2124" spans="1:20" x14ac:dyDescent="0.25">
      <c r="A2124">
        <v>2021032918</v>
      </c>
      <c r="B2124">
        <v>2</v>
      </c>
      <c r="C2124" s="8">
        <v>0.52883000000000002</v>
      </c>
      <c r="D2124" s="6">
        <f t="shared" si="396"/>
        <v>79324.5</v>
      </c>
      <c r="E2124" s="60">
        <v>0.28597</v>
      </c>
      <c r="F2124" s="6">
        <f t="shared" si="393"/>
        <v>0</v>
      </c>
      <c r="G2124" s="7">
        <v>7.1569999999999995E-2</v>
      </c>
      <c r="H2124" s="6">
        <f t="shared" si="397"/>
        <v>894.62499999999989</v>
      </c>
      <c r="I2124" s="7">
        <v>0.17219999999999999</v>
      </c>
      <c r="J2124" s="6">
        <f t="shared" si="398"/>
        <v>13776</v>
      </c>
      <c r="K2124" s="20"/>
      <c r="L2124" s="6">
        <f t="shared" si="387"/>
        <v>64000</v>
      </c>
      <c r="M2124" s="6">
        <f t="shared" si="388"/>
        <v>894.62499999999989</v>
      </c>
      <c r="N2124" s="6">
        <f t="shared" si="389"/>
        <v>13776</v>
      </c>
      <c r="O2124" s="6">
        <f t="shared" si="390"/>
        <v>653.875</v>
      </c>
      <c r="P2124" s="6">
        <f t="shared" si="395"/>
        <v>653.875</v>
      </c>
      <c r="Q2124" s="11">
        <f t="shared" si="391"/>
        <v>1350000</v>
      </c>
      <c r="R2124" s="11">
        <f t="shared" si="392"/>
        <v>653.875</v>
      </c>
      <c r="S2124" s="11">
        <f t="shared" si="394"/>
        <v>0</v>
      </c>
      <c r="T2124" s="20"/>
    </row>
    <row r="2125" spans="1:20" x14ac:dyDescent="0.25">
      <c r="A2125">
        <v>2021032919</v>
      </c>
      <c r="B2125">
        <v>2</v>
      </c>
      <c r="C2125" s="8">
        <v>0.53683999999999998</v>
      </c>
      <c r="D2125" s="6">
        <f t="shared" si="396"/>
        <v>80526</v>
      </c>
      <c r="E2125" s="60">
        <v>0.20412</v>
      </c>
      <c r="F2125" s="6">
        <f t="shared" si="393"/>
        <v>0</v>
      </c>
      <c r="G2125" s="7">
        <v>6.0290000000000003E-2</v>
      </c>
      <c r="H2125" s="6">
        <f t="shared" si="397"/>
        <v>753.625</v>
      </c>
      <c r="I2125" s="7">
        <v>1.917E-2</v>
      </c>
      <c r="J2125" s="6">
        <f t="shared" si="398"/>
        <v>1533.6</v>
      </c>
      <c r="K2125" s="20"/>
      <c r="L2125" s="6">
        <f t="shared" si="387"/>
        <v>64000</v>
      </c>
      <c r="M2125" s="6">
        <f t="shared" si="388"/>
        <v>753.625</v>
      </c>
      <c r="N2125" s="6">
        <f t="shared" si="389"/>
        <v>1533.6</v>
      </c>
      <c r="O2125" s="6">
        <f t="shared" si="390"/>
        <v>14238.775</v>
      </c>
      <c r="P2125" s="6">
        <f t="shared" si="395"/>
        <v>13584.9</v>
      </c>
      <c r="Q2125" s="11">
        <f t="shared" si="391"/>
        <v>1350000</v>
      </c>
      <c r="R2125" s="11">
        <f t="shared" si="392"/>
        <v>14238.775</v>
      </c>
      <c r="S2125" s="11">
        <f t="shared" si="394"/>
        <v>0</v>
      </c>
      <c r="T2125" s="20"/>
    </row>
    <row r="2126" spans="1:20" x14ac:dyDescent="0.25">
      <c r="A2126">
        <v>2021032920</v>
      </c>
      <c r="B2126">
        <v>2</v>
      </c>
      <c r="C2126" s="8">
        <v>0.55232000000000003</v>
      </c>
      <c r="D2126" s="6">
        <f t="shared" si="396"/>
        <v>82848</v>
      </c>
      <c r="E2126" s="60">
        <v>0.12926000000000001</v>
      </c>
      <c r="F2126" s="6">
        <f t="shared" si="393"/>
        <v>0</v>
      </c>
      <c r="G2126" s="7">
        <v>5.5120000000000002E-2</v>
      </c>
      <c r="H2126" s="6">
        <f t="shared" si="397"/>
        <v>689</v>
      </c>
      <c r="I2126" s="7">
        <v>0</v>
      </c>
      <c r="J2126" s="6">
        <f t="shared" si="398"/>
        <v>0</v>
      </c>
      <c r="K2126" s="20"/>
      <c r="L2126" s="6">
        <f t="shared" si="387"/>
        <v>64000</v>
      </c>
      <c r="M2126" s="6">
        <f t="shared" si="388"/>
        <v>689</v>
      </c>
      <c r="N2126" s="6">
        <f t="shared" si="389"/>
        <v>0</v>
      </c>
      <c r="O2126" s="6">
        <f t="shared" si="390"/>
        <v>18159</v>
      </c>
      <c r="P2126" s="6">
        <f t="shared" si="395"/>
        <v>3920.2250000000004</v>
      </c>
      <c r="Q2126" s="11">
        <f t="shared" si="391"/>
        <v>1350000</v>
      </c>
      <c r="R2126" s="11">
        <f t="shared" si="392"/>
        <v>18159</v>
      </c>
      <c r="S2126" s="11">
        <f t="shared" si="394"/>
        <v>0</v>
      </c>
      <c r="T2126" s="20"/>
    </row>
    <row r="2127" spans="1:20" x14ac:dyDescent="0.25">
      <c r="A2127">
        <v>2021032921</v>
      </c>
      <c r="B2127">
        <v>2</v>
      </c>
      <c r="C2127" s="8">
        <v>0.56933999999999996</v>
      </c>
      <c r="D2127" s="6">
        <f t="shared" si="396"/>
        <v>85401</v>
      </c>
      <c r="E2127" s="60">
        <v>0.11343</v>
      </c>
      <c r="F2127" s="6">
        <f t="shared" si="393"/>
        <v>0</v>
      </c>
      <c r="G2127" s="7">
        <v>5.2080000000000001E-2</v>
      </c>
      <c r="H2127" s="6">
        <f t="shared" si="397"/>
        <v>651</v>
      </c>
      <c r="I2127" s="7">
        <v>0</v>
      </c>
      <c r="J2127" s="6">
        <f t="shared" si="398"/>
        <v>0</v>
      </c>
      <c r="K2127" s="20"/>
      <c r="L2127" s="6">
        <f t="shared" si="387"/>
        <v>64000</v>
      </c>
      <c r="M2127" s="6">
        <f t="shared" si="388"/>
        <v>651</v>
      </c>
      <c r="N2127" s="6">
        <f t="shared" si="389"/>
        <v>0</v>
      </c>
      <c r="O2127" s="6">
        <f t="shared" si="390"/>
        <v>20750</v>
      </c>
      <c r="P2127" s="6">
        <f t="shared" si="395"/>
        <v>2591</v>
      </c>
      <c r="Q2127" s="11">
        <f t="shared" si="391"/>
        <v>1350000</v>
      </c>
      <c r="R2127" s="11">
        <f t="shared" si="392"/>
        <v>20750</v>
      </c>
      <c r="S2127" s="11">
        <f t="shared" si="394"/>
        <v>0</v>
      </c>
      <c r="T2127" s="20"/>
    </row>
    <row r="2128" spans="1:20" x14ac:dyDescent="0.25">
      <c r="A2128">
        <v>2021032922</v>
      </c>
      <c r="B2128">
        <v>2</v>
      </c>
      <c r="C2128" s="8">
        <v>0.55757999999999996</v>
      </c>
      <c r="D2128" s="6">
        <f t="shared" si="396"/>
        <v>83637</v>
      </c>
      <c r="E2128" s="60">
        <v>5.1569999999999998E-2</v>
      </c>
      <c r="F2128" s="6">
        <f t="shared" si="393"/>
        <v>0</v>
      </c>
      <c r="G2128" s="7">
        <v>4.7210000000000002E-2</v>
      </c>
      <c r="H2128" s="6">
        <f t="shared" si="397"/>
        <v>590.125</v>
      </c>
      <c r="I2128" s="7">
        <v>0</v>
      </c>
      <c r="J2128" s="6">
        <f t="shared" si="398"/>
        <v>0</v>
      </c>
      <c r="K2128" s="20"/>
      <c r="L2128" s="6">
        <f t="shared" si="387"/>
        <v>64000</v>
      </c>
      <c r="M2128" s="6">
        <f t="shared" si="388"/>
        <v>590.125</v>
      </c>
      <c r="N2128" s="6">
        <f t="shared" si="389"/>
        <v>0</v>
      </c>
      <c r="O2128" s="6">
        <f t="shared" si="390"/>
        <v>19046.875</v>
      </c>
      <c r="P2128" s="6">
        <f t="shared" si="395"/>
        <v>-1703.125</v>
      </c>
      <c r="Q2128" s="11">
        <f t="shared" si="391"/>
        <v>1350000</v>
      </c>
      <c r="R2128" s="11">
        <f t="shared" si="392"/>
        <v>19046.875</v>
      </c>
      <c r="S2128" s="11">
        <f t="shared" si="394"/>
        <v>0</v>
      </c>
      <c r="T2128" s="20"/>
    </row>
    <row r="2129" spans="1:20" x14ac:dyDescent="0.25">
      <c r="A2129">
        <v>2021032923</v>
      </c>
      <c r="B2129">
        <v>2</v>
      </c>
      <c r="C2129" s="8">
        <v>0.53290999999999999</v>
      </c>
      <c r="D2129" s="6">
        <f t="shared" si="396"/>
        <v>79936.5</v>
      </c>
      <c r="E2129" s="60">
        <v>6.7070000000000005E-2</v>
      </c>
      <c r="F2129" s="6">
        <f t="shared" si="393"/>
        <v>0</v>
      </c>
      <c r="G2129" s="7">
        <v>4.1169999999999998E-2</v>
      </c>
      <c r="H2129" s="6">
        <f t="shared" si="397"/>
        <v>514.625</v>
      </c>
      <c r="I2129" s="7">
        <v>0</v>
      </c>
      <c r="J2129" s="6">
        <f t="shared" si="398"/>
        <v>0</v>
      </c>
      <c r="K2129" s="20"/>
      <c r="L2129" s="6">
        <f t="shared" si="387"/>
        <v>64000</v>
      </c>
      <c r="M2129" s="6">
        <f t="shared" si="388"/>
        <v>514.625</v>
      </c>
      <c r="N2129" s="6">
        <f t="shared" si="389"/>
        <v>0</v>
      </c>
      <c r="O2129" s="6">
        <f t="shared" si="390"/>
        <v>15421.875</v>
      </c>
      <c r="P2129" s="6">
        <f t="shared" si="395"/>
        <v>-3625</v>
      </c>
      <c r="Q2129" s="11">
        <f t="shared" si="391"/>
        <v>1350000</v>
      </c>
      <c r="R2129" s="11">
        <f t="shared" si="392"/>
        <v>15421.875</v>
      </c>
      <c r="S2129" s="11">
        <f t="shared" si="394"/>
        <v>0</v>
      </c>
      <c r="T2129" s="20"/>
    </row>
    <row r="2130" spans="1:20" x14ac:dyDescent="0.25">
      <c r="A2130">
        <v>2021032924</v>
      </c>
      <c r="B2130">
        <v>2</v>
      </c>
      <c r="C2130" s="8">
        <v>0.50871999999999995</v>
      </c>
      <c r="D2130" s="6">
        <f t="shared" si="396"/>
        <v>76307.999999999985</v>
      </c>
      <c r="E2130" s="60">
        <v>0.21718000000000001</v>
      </c>
      <c r="F2130" s="6">
        <f t="shared" si="393"/>
        <v>0</v>
      </c>
      <c r="G2130" s="7">
        <v>5.2589999999999998E-2</v>
      </c>
      <c r="H2130" s="6">
        <f t="shared" si="397"/>
        <v>657.375</v>
      </c>
      <c r="I2130" s="7">
        <v>0</v>
      </c>
      <c r="J2130" s="6">
        <f t="shared" si="398"/>
        <v>0</v>
      </c>
      <c r="K2130" s="20"/>
      <c r="L2130" s="6">
        <f t="shared" si="387"/>
        <v>64000</v>
      </c>
      <c r="M2130" s="6">
        <f t="shared" si="388"/>
        <v>657.375</v>
      </c>
      <c r="N2130" s="6">
        <f t="shared" si="389"/>
        <v>0</v>
      </c>
      <c r="O2130" s="6">
        <f t="shared" si="390"/>
        <v>11650.624999999985</v>
      </c>
      <c r="P2130" s="6">
        <f t="shared" si="395"/>
        <v>-3771.2500000000146</v>
      </c>
      <c r="Q2130" s="11">
        <f t="shared" si="391"/>
        <v>1350000</v>
      </c>
      <c r="R2130" s="11">
        <f t="shared" si="392"/>
        <v>11650.624999999985</v>
      </c>
      <c r="S2130" s="11">
        <f t="shared" si="394"/>
        <v>0</v>
      </c>
      <c r="T2130" s="20"/>
    </row>
    <row r="2131" spans="1:20" x14ac:dyDescent="0.25">
      <c r="A2131">
        <v>2021033001</v>
      </c>
      <c r="B2131">
        <v>3</v>
      </c>
      <c r="C2131" s="8">
        <v>0.49152000000000001</v>
      </c>
      <c r="D2131" s="6">
        <f t="shared" si="396"/>
        <v>73728</v>
      </c>
      <c r="E2131" s="60">
        <v>0.50258000000000003</v>
      </c>
      <c r="F2131" s="6">
        <f t="shared" si="393"/>
        <v>0</v>
      </c>
      <c r="G2131" s="7">
        <v>6.2560000000000004E-2</v>
      </c>
      <c r="H2131" s="6">
        <f t="shared" si="397"/>
        <v>782</v>
      </c>
      <c r="I2131" s="7">
        <v>0</v>
      </c>
      <c r="J2131" s="6">
        <f t="shared" si="398"/>
        <v>0</v>
      </c>
      <c r="K2131" s="20"/>
      <c r="L2131" s="6">
        <f t="shared" si="387"/>
        <v>64000</v>
      </c>
      <c r="M2131" s="6">
        <f t="shared" si="388"/>
        <v>782</v>
      </c>
      <c r="N2131" s="6">
        <f t="shared" si="389"/>
        <v>0</v>
      </c>
      <c r="O2131" s="6">
        <f t="shared" si="390"/>
        <v>8946</v>
      </c>
      <c r="P2131" s="6">
        <f t="shared" si="395"/>
        <v>-2704.6249999999854</v>
      </c>
      <c r="Q2131" s="11">
        <f t="shared" si="391"/>
        <v>1350000</v>
      </c>
      <c r="R2131" s="11">
        <f t="shared" si="392"/>
        <v>8946</v>
      </c>
      <c r="S2131" s="11">
        <f t="shared" si="394"/>
        <v>0</v>
      </c>
      <c r="T2131" s="20"/>
    </row>
    <row r="2132" spans="1:20" x14ac:dyDescent="0.25">
      <c r="A2132">
        <v>2021033002</v>
      </c>
      <c r="B2132">
        <v>3</v>
      </c>
      <c r="C2132" s="8">
        <v>0.48188999999999999</v>
      </c>
      <c r="D2132" s="6">
        <f t="shared" si="396"/>
        <v>72283.5</v>
      </c>
      <c r="E2132" s="60">
        <v>0.68213000000000001</v>
      </c>
      <c r="F2132" s="6">
        <f t="shared" si="393"/>
        <v>0</v>
      </c>
      <c r="G2132" s="7">
        <v>6.3469999999999999E-2</v>
      </c>
      <c r="H2132" s="6">
        <f t="shared" si="397"/>
        <v>793.375</v>
      </c>
      <c r="I2132" s="7">
        <v>0</v>
      </c>
      <c r="J2132" s="6">
        <f t="shared" si="398"/>
        <v>0</v>
      </c>
      <c r="K2132" s="20"/>
      <c r="L2132" s="6">
        <f t="shared" ref="L2132:L2195" si="399">IF(D2132-F2132&gt;C$17,C$17,D2132-F2132)</f>
        <v>64000</v>
      </c>
      <c r="M2132" s="6">
        <f t="shared" ref="M2132:M2195" si="400">IF(D2132-F2132-L2132&gt;H2132,H2132,D2132-F2132-L2132)</f>
        <v>793.375</v>
      </c>
      <c r="N2132" s="6">
        <f t="shared" ref="N2132:N2195" si="401">IF(D2132-F2132-L2132-M2132&gt;J2132,J2132,D2132-F2132-L2132-M2132)</f>
        <v>0</v>
      </c>
      <c r="O2132" s="6">
        <f t="shared" ref="O2132:O2195" si="402">D2132-F2132-L2132-M2132-N2132</f>
        <v>7490.125</v>
      </c>
      <c r="P2132" s="6">
        <f t="shared" si="395"/>
        <v>-1455.875</v>
      </c>
      <c r="Q2132" s="11">
        <f t="shared" ref="Q2132:Q2195" si="403">IF(AA$25*P$17-AA$24+Q2131-O2132&gt;Q$19,Q$19,IF(AA$25*P$17-AA$24+Q2131-O2132&lt;0,0,AA$25*P$17-AA$24+Q2131-O2132))</f>
        <v>1350000</v>
      </c>
      <c r="R2132" s="11">
        <f t="shared" ref="R2132:R2195" si="404">IF(Q2131-Q2132+P$17-AA$24&lt;O2132,Q2131-Q2132+P$17-AA$24,O2132)</f>
        <v>7490.125</v>
      </c>
      <c r="S2132" s="11">
        <f t="shared" si="394"/>
        <v>0</v>
      </c>
      <c r="T2132" s="20"/>
    </row>
    <row r="2133" spans="1:20" x14ac:dyDescent="0.25">
      <c r="A2133">
        <v>2021033003</v>
      </c>
      <c r="B2133">
        <v>3</v>
      </c>
      <c r="C2133" s="8">
        <v>0.47852</v>
      </c>
      <c r="D2133" s="6">
        <f t="shared" si="396"/>
        <v>71778</v>
      </c>
      <c r="E2133" s="60">
        <v>0.77834000000000003</v>
      </c>
      <c r="F2133" s="6">
        <f t="shared" ref="F2133:F2196" si="405">F$18*E2133</f>
        <v>0</v>
      </c>
      <c r="G2133" s="7">
        <v>6.7199999999999996E-2</v>
      </c>
      <c r="H2133" s="6">
        <f t="shared" si="397"/>
        <v>840</v>
      </c>
      <c r="I2133" s="7">
        <v>0</v>
      </c>
      <c r="J2133" s="6">
        <f t="shared" si="398"/>
        <v>0</v>
      </c>
      <c r="K2133" s="20"/>
      <c r="L2133" s="6">
        <f t="shared" si="399"/>
        <v>64000</v>
      </c>
      <c r="M2133" s="6">
        <f t="shared" si="400"/>
        <v>840</v>
      </c>
      <c r="N2133" s="6">
        <f t="shared" si="401"/>
        <v>0</v>
      </c>
      <c r="O2133" s="6">
        <f t="shared" si="402"/>
        <v>6938</v>
      </c>
      <c r="P2133" s="6">
        <f t="shared" si="395"/>
        <v>-552.125</v>
      </c>
      <c r="Q2133" s="11">
        <f t="shared" si="403"/>
        <v>1350000</v>
      </c>
      <c r="R2133" s="11">
        <f t="shared" si="404"/>
        <v>6938</v>
      </c>
      <c r="S2133" s="11">
        <f t="shared" ref="S2133:S2196" si="406">O2133-R2133</f>
        <v>0</v>
      </c>
      <c r="T2133" s="20"/>
    </row>
    <row r="2134" spans="1:20" x14ac:dyDescent="0.25">
      <c r="A2134">
        <v>2021033004</v>
      </c>
      <c r="B2134">
        <v>3</v>
      </c>
      <c r="C2134" s="8">
        <v>0.48131000000000002</v>
      </c>
      <c r="D2134" s="6">
        <f t="shared" si="396"/>
        <v>72196.5</v>
      </c>
      <c r="E2134" s="60">
        <v>0.81440999999999997</v>
      </c>
      <c r="F2134" s="6">
        <f t="shared" si="405"/>
        <v>0</v>
      </c>
      <c r="G2134" s="7">
        <v>7.7130000000000004E-2</v>
      </c>
      <c r="H2134" s="6">
        <f t="shared" si="397"/>
        <v>964.125</v>
      </c>
      <c r="I2134" s="7">
        <v>0</v>
      </c>
      <c r="J2134" s="6">
        <f t="shared" si="398"/>
        <v>0</v>
      </c>
      <c r="K2134" s="20"/>
      <c r="L2134" s="6">
        <f t="shared" si="399"/>
        <v>64000</v>
      </c>
      <c r="M2134" s="6">
        <f t="shared" si="400"/>
        <v>964.125</v>
      </c>
      <c r="N2134" s="6">
        <f t="shared" si="401"/>
        <v>0</v>
      </c>
      <c r="O2134" s="6">
        <f t="shared" si="402"/>
        <v>7232.375</v>
      </c>
      <c r="P2134" s="6">
        <f t="shared" ref="P2134:P2197" si="407">O2134-O2133</f>
        <v>294.375</v>
      </c>
      <c r="Q2134" s="11">
        <f t="shared" si="403"/>
        <v>1350000</v>
      </c>
      <c r="R2134" s="11">
        <f t="shared" si="404"/>
        <v>7232.375</v>
      </c>
      <c r="S2134" s="11">
        <f t="shared" si="406"/>
        <v>0</v>
      </c>
      <c r="T2134" s="20"/>
    </row>
    <row r="2135" spans="1:20" x14ac:dyDescent="0.25">
      <c r="A2135">
        <v>2021033005</v>
      </c>
      <c r="B2135">
        <v>3</v>
      </c>
      <c r="C2135" s="8">
        <v>0.49606</v>
      </c>
      <c r="D2135" s="6">
        <f t="shared" si="396"/>
        <v>74409</v>
      </c>
      <c r="E2135" s="60">
        <v>0.80884999999999996</v>
      </c>
      <c r="F2135" s="6">
        <f t="shared" si="405"/>
        <v>0</v>
      </c>
      <c r="G2135" s="7">
        <v>9.5269999999999994E-2</v>
      </c>
      <c r="H2135" s="6">
        <f t="shared" si="397"/>
        <v>1190.875</v>
      </c>
      <c r="I2135" s="7">
        <v>0</v>
      </c>
      <c r="J2135" s="6">
        <f t="shared" si="398"/>
        <v>0</v>
      </c>
      <c r="K2135" s="20"/>
      <c r="L2135" s="6">
        <f t="shared" si="399"/>
        <v>64000</v>
      </c>
      <c r="M2135" s="6">
        <f t="shared" si="400"/>
        <v>1190.875</v>
      </c>
      <c r="N2135" s="6">
        <f t="shared" si="401"/>
        <v>0</v>
      </c>
      <c r="O2135" s="6">
        <f t="shared" si="402"/>
        <v>9218.125</v>
      </c>
      <c r="P2135" s="6">
        <f t="shared" si="407"/>
        <v>1985.75</v>
      </c>
      <c r="Q2135" s="11">
        <f t="shared" si="403"/>
        <v>1350000</v>
      </c>
      <c r="R2135" s="11">
        <f t="shared" si="404"/>
        <v>9218.125</v>
      </c>
      <c r="S2135" s="11">
        <f t="shared" si="406"/>
        <v>0</v>
      </c>
      <c r="T2135" s="20"/>
    </row>
    <row r="2136" spans="1:20" x14ac:dyDescent="0.25">
      <c r="A2136">
        <v>2021033006</v>
      </c>
      <c r="B2136">
        <v>3</v>
      </c>
      <c r="C2136" s="8">
        <v>0.52551000000000003</v>
      </c>
      <c r="D2136" s="6">
        <f t="shared" si="396"/>
        <v>78826.5</v>
      </c>
      <c r="E2136" s="60">
        <v>0.82118000000000002</v>
      </c>
      <c r="F2136" s="6">
        <f t="shared" si="405"/>
        <v>0</v>
      </c>
      <c r="G2136" s="7">
        <v>0.10961</v>
      </c>
      <c r="H2136" s="6">
        <f t="shared" si="397"/>
        <v>1370.125</v>
      </c>
      <c r="I2136" s="7">
        <v>0</v>
      </c>
      <c r="J2136" s="6">
        <f t="shared" si="398"/>
        <v>0</v>
      </c>
      <c r="K2136" s="20"/>
      <c r="L2136" s="6">
        <f t="shared" si="399"/>
        <v>64000</v>
      </c>
      <c r="M2136" s="6">
        <f t="shared" si="400"/>
        <v>1370.125</v>
      </c>
      <c r="N2136" s="6">
        <f t="shared" si="401"/>
        <v>0</v>
      </c>
      <c r="O2136" s="6">
        <f t="shared" si="402"/>
        <v>13456.375</v>
      </c>
      <c r="P2136" s="6">
        <f t="shared" si="407"/>
        <v>4238.25</v>
      </c>
      <c r="Q2136" s="11">
        <f t="shared" si="403"/>
        <v>1350000</v>
      </c>
      <c r="R2136" s="11">
        <f t="shared" si="404"/>
        <v>13456.375</v>
      </c>
      <c r="S2136" s="11">
        <f t="shared" si="406"/>
        <v>0</v>
      </c>
      <c r="T2136" s="20"/>
    </row>
    <row r="2137" spans="1:20" x14ac:dyDescent="0.25">
      <c r="A2137">
        <v>2021033007</v>
      </c>
      <c r="B2137">
        <v>3</v>
      </c>
      <c r="C2137" s="8">
        <v>0.57294</v>
      </c>
      <c r="D2137" s="6">
        <f t="shared" si="396"/>
        <v>85941</v>
      </c>
      <c r="E2137" s="60">
        <v>0.86429</v>
      </c>
      <c r="F2137" s="6">
        <f t="shared" si="405"/>
        <v>0</v>
      </c>
      <c r="G2137" s="7">
        <v>0.11505</v>
      </c>
      <c r="H2137" s="6">
        <f t="shared" si="397"/>
        <v>1438.125</v>
      </c>
      <c r="I2137" s="7">
        <v>0</v>
      </c>
      <c r="J2137" s="6">
        <f t="shared" si="398"/>
        <v>0</v>
      </c>
      <c r="K2137" s="20"/>
      <c r="L2137" s="6">
        <f t="shared" si="399"/>
        <v>64000</v>
      </c>
      <c r="M2137" s="6">
        <f t="shared" si="400"/>
        <v>1438.125</v>
      </c>
      <c r="N2137" s="6">
        <f t="shared" si="401"/>
        <v>0</v>
      </c>
      <c r="O2137" s="6">
        <f t="shared" si="402"/>
        <v>20502.875</v>
      </c>
      <c r="P2137" s="6">
        <f t="shared" si="407"/>
        <v>7046.5</v>
      </c>
      <c r="Q2137" s="11">
        <f t="shared" si="403"/>
        <v>1350000</v>
      </c>
      <c r="R2137" s="11">
        <f t="shared" si="404"/>
        <v>20502.875</v>
      </c>
      <c r="S2137" s="11">
        <f t="shared" si="406"/>
        <v>0</v>
      </c>
      <c r="T2137" s="20"/>
    </row>
    <row r="2138" spans="1:20" x14ac:dyDescent="0.25">
      <c r="A2138">
        <v>2021033008</v>
      </c>
      <c r="B2138">
        <v>3</v>
      </c>
      <c r="C2138" s="8">
        <v>0.60099999999999998</v>
      </c>
      <c r="D2138" s="6">
        <f t="shared" si="396"/>
        <v>90150</v>
      </c>
      <c r="E2138" s="60">
        <v>0.89454999999999996</v>
      </c>
      <c r="F2138" s="6">
        <f t="shared" si="405"/>
        <v>0</v>
      </c>
      <c r="G2138" s="7">
        <v>0.12043</v>
      </c>
      <c r="H2138" s="6">
        <f t="shared" si="397"/>
        <v>1505.375</v>
      </c>
      <c r="I2138" s="7">
        <v>1.7069999999999998E-2</v>
      </c>
      <c r="J2138" s="6">
        <f t="shared" si="398"/>
        <v>1365.6</v>
      </c>
      <c r="K2138" s="20"/>
      <c r="L2138" s="6">
        <f t="shared" si="399"/>
        <v>64000</v>
      </c>
      <c r="M2138" s="6">
        <f t="shared" si="400"/>
        <v>1505.375</v>
      </c>
      <c r="N2138" s="6">
        <f t="shared" si="401"/>
        <v>1365.6</v>
      </c>
      <c r="O2138" s="6">
        <f t="shared" si="402"/>
        <v>23279.025000000001</v>
      </c>
      <c r="P2138" s="6">
        <f t="shared" si="407"/>
        <v>2776.1500000000015</v>
      </c>
      <c r="Q2138" s="11">
        <f t="shared" si="403"/>
        <v>1350000</v>
      </c>
      <c r="R2138" s="11">
        <f t="shared" si="404"/>
        <v>23279.025000000001</v>
      </c>
      <c r="S2138" s="11">
        <f t="shared" si="406"/>
        <v>0</v>
      </c>
      <c r="T2138" s="20"/>
    </row>
    <row r="2139" spans="1:20" x14ac:dyDescent="0.25">
      <c r="A2139">
        <v>2021033009</v>
      </c>
      <c r="B2139">
        <v>3</v>
      </c>
      <c r="C2139" s="8">
        <v>0.59294000000000002</v>
      </c>
      <c r="D2139" s="6">
        <f t="shared" si="396"/>
        <v>88941</v>
      </c>
      <c r="E2139" s="60">
        <v>0.86531000000000002</v>
      </c>
      <c r="F2139" s="6">
        <f t="shared" si="405"/>
        <v>0</v>
      </c>
      <c r="G2139" s="7">
        <v>0.10576000000000001</v>
      </c>
      <c r="H2139" s="6">
        <f t="shared" si="397"/>
        <v>1322</v>
      </c>
      <c r="I2139" s="7">
        <v>0.12511</v>
      </c>
      <c r="J2139" s="6">
        <f t="shared" si="398"/>
        <v>10008.799999999999</v>
      </c>
      <c r="K2139" s="20"/>
      <c r="L2139" s="6">
        <f t="shared" si="399"/>
        <v>64000</v>
      </c>
      <c r="M2139" s="6">
        <f t="shared" si="400"/>
        <v>1322</v>
      </c>
      <c r="N2139" s="6">
        <f t="shared" si="401"/>
        <v>10008.799999999999</v>
      </c>
      <c r="O2139" s="6">
        <f t="shared" si="402"/>
        <v>13610.2</v>
      </c>
      <c r="P2139" s="6">
        <f t="shared" si="407"/>
        <v>-9668.8250000000007</v>
      </c>
      <c r="Q2139" s="11">
        <f t="shared" si="403"/>
        <v>1350000</v>
      </c>
      <c r="R2139" s="11">
        <f t="shared" si="404"/>
        <v>13610.2</v>
      </c>
      <c r="S2139" s="11">
        <f t="shared" si="406"/>
        <v>0</v>
      </c>
      <c r="T2139" s="20"/>
    </row>
    <row r="2140" spans="1:20" x14ac:dyDescent="0.25">
      <c r="A2140">
        <v>2021033010</v>
      </c>
      <c r="B2140">
        <v>3</v>
      </c>
      <c r="C2140" s="8">
        <v>0.57230999999999999</v>
      </c>
      <c r="D2140" s="6">
        <f t="shared" si="396"/>
        <v>85846.5</v>
      </c>
      <c r="E2140" s="60">
        <v>0.79952000000000001</v>
      </c>
      <c r="F2140" s="6">
        <f t="shared" si="405"/>
        <v>0</v>
      </c>
      <c r="G2140" s="7">
        <v>7.0349999999999996E-2</v>
      </c>
      <c r="H2140" s="6">
        <f t="shared" si="397"/>
        <v>879.375</v>
      </c>
      <c r="I2140" s="7">
        <v>0.26722000000000001</v>
      </c>
      <c r="J2140" s="6">
        <f t="shared" si="398"/>
        <v>21377.600000000002</v>
      </c>
      <c r="K2140" s="20"/>
      <c r="L2140" s="6">
        <f t="shared" si="399"/>
        <v>64000</v>
      </c>
      <c r="M2140" s="6">
        <f t="shared" si="400"/>
        <v>879.375</v>
      </c>
      <c r="N2140" s="6">
        <f t="shared" si="401"/>
        <v>20967.125</v>
      </c>
      <c r="O2140" s="6">
        <f t="shared" si="402"/>
        <v>0</v>
      </c>
      <c r="P2140" s="6">
        <f t="shared" si="407"/>
        <v>-13610.2</v>
      </c>
      <c r="Q2140" s="11">
        <f t="shared" si="403"/>
        <v>1350000</v>
      </c>
      <c r="R2140" s="11">
        <f t="shared" si="404"/>
        <v>0</v>
      </c>
      <c r="S2140" s="11">
        <f t="shared" si="406"/>
        <v>0</v>
      </c>
      <c r="T2140" s="20"/>
    </row>
    <row r="2141" spans="1:20" x14ac:dyDescent="0.25">
      <c r="A2141">
        <v>2021033011</v>
      </c>
      <c r="B2141">
        <v>3</v>
      </c>
      <c r="C2141" s="8">
        <v>0.55606999999999995</v>
      </c>
      <c r="D2141" s="6">
        <f t="shared" si="396"/>
        <v>83410.5</v>
      </c>
      <c r="E2141" s="60">
        <v>0.75124999999999997</v>
      </c>
      <c r="F2141" s="6">
        <f t="shared" si="405"/>
        <v>0</v>
      </c>
      <c r="G2141" s="7">
        <v>6.25E-2</v>
      </c>
      <c r="H2141" s="6">
        <f t="shared" si="397"/>
        <v>781.25</v>
      </c>
      <c r="I2141" s="7">
        <v>0.36465999999999998</v>
      </c>
      <c r="J2141" s="6">
        <f t="shared" si="398"/>
        <v>29172.799999999999</v>
      </c>
      <c r="K2141" s="20"/>
      <c r="L2141" s="6">
        <f t="shared" si="399"/>
        <v>64000</v>
      </c>
      <c r="M2141" s="6">
        <f t="shared" si="400"/>
        <v>781.25</v>
      </c>
      <c r="N2141" s="6">
        <f t="shared" si="401"/>
        <v>18629.25</v>
      </c>
      <c r="O2141" s="6">
        <f t="shared" si="402"/>
        <v>0</v>
      </c>
      <c r="P2141" s="6">
        <f t="shared" si="407"/>
        <v>0</v>
      </c>
      <c r="Q2141" s="11">
        <f t="shared" si="403"/>
        <v>1350000</v>
      </c>
      <c r="R2141" s="11">
        <f t="shared" si="404"/>
        <v>0</v>
      </c>
      <c r="S2141" s="11">
        <f t="shared" si="406"/>
        <v>0</v>
      </c>
      <c r="T2141" s="20"/>
    </row>
    <row r="2142" spans="1:20" x14ac:dyDescent="0.25">
      <c r="A2142">
        <v>2021033012</v>
      </c>
      <c r="B2142">
        <v>3</v>
      </c>
      <c r="C2142" s="8">
        <v>0.54381999999999997</v>
      </c>
      <c r="D2142" s="6">
        <f t="shared" si="396"/>
        <v>81573</v>
      </c>
      <c r="E2142" s="60">
        <v>0.70304999999999995</v>
      </c>
      <c r="F2142" s="6">
        <f t="shared" si="405"/>
        <v>0</v>
      </c>
      <c r="G2142" s="7">
        <v>5.2949999999999997E-2</v>
      </c>
      <c r="H2142" s="6">
        <f t="shared" si="397"/>
        <v>661.875</v>
      </c>
      <c r="I2142" s="7">
        <v>0.42660999999999999</v>
      </c>
      <c r="J2142" s="6">
        <f t="shared" si="398"/>
        <v>34128.799999999996</v>
      </c>
      <c r="K2142" s="20"/>
      <c r="L2142" s="6">
        <f t="shared" si="399"/>
        <v>64000</v>
      </c>
      <c r="M2142" s="6">
        <f t="shared" si="400"/>
        <v>661.875</v>
      </c>
      <c r="N2142" s="6">
        <f t="shared" si="401"/>
        <v>16911.125</v>
      </c>
      <c r="O2142" s="6">
        <f t="shared" si="402"/>
        <v>0</v>
      </c>
      <c r="P2142" s="6">
        <f t="shared" si="407"/>
        <v>0</v>
      </c>
      <c r="Q2142" s="11">
        <f t="shared" si="403"/>
        <v>1350000</v>
      </c>
      <c r="R2142" s="11">
        <f t="shared" si="404"/>
        <v>0</v>
      </c>
      <c r="S2142" s="11">
        <f t="shared" si="406"/>
        <v>0</v>
      </c>
      <c r="T2142" s="20"/>
    </row>
    <row r="2143" spans="1:20" x14ac:dyDescent="0.25">
      <c r="A2143">
        <v>2021033013</v>
      </c>
      <c r="B2143">
        <v>3</v>
      </c>
      <c r="C2143" s="8">
        <v>0.53602000000000005</v>
      </c>
      <c r="D2143" s="6">
        <f t="shared" si="396"/>
        <v>80403.000000000015</v>
      </c>
      <c r="E2143" s="60">
        <v>0.72411000000000003</v>
      </c>
      <c r="F2143" s="6">
        <f t="shared" si="405"/>
        <v>0</v>
      </c>
      <c r="G2143" s="7">
        <v>4.1700000000000001E-2</v>
      </c>
      <c r="H2143" s="6">
        <f t="shared" si="397"/>
        <v>521.25</v>
      </c>
      <c r="I2143" s="7">
        <v>0.47796</v>
      </c>
      <c r="J2143" s="6">
        <f t="shared" si="398"/>
        <v>38236.800000000003</v>
      </c>
      <c r="K2143" s="20"/>
      <c r="L2143" s="6">
        <f t="shared" si="399"/>
        <v>64000</v>
      </c>
      <c r="M2143" s="6">
        <f t="shared" si="400"/>
        <v>521.25</v>
      </c>
      <c r="N2143" s="6">
        <f t="shared" si="401"/>
        <v>15881.750000000015</v>
      </c>
      <c r="O2143" s="6">
        <f t="shared" si="402"/>
        <v>0</v>
      </c>
      <c r="P2143" s="6">
        <f t="shared" si="407"/>
        <v>0</v>
      </c>
      <c r="Q2143" s="11">
        <f t="shared" si="403"/>
        <v>1350000</v>
      </c>
      <c r="R2143" s="11">
        <f t="shared" si="404"/>
        <v>0</v>
      </c>
      <c r="S2143" s="11">
        <f t="shared" si="406"/>
        <v>0</v>
      </c>
      <c r="T2143" s="20"/>
    </row>
    <row r="2144" spans="1:20" x14ac:dyDescent="0.25">
      <c r="A2144">
        <v>2021033014</v>
      </c>
      <c r="B2144">
        <v>3</v>
      </c>
      <c r="C2144" s="8">
        <v>0.52864</v>
      </c>
      <c r="D2144" s="6">
        <f t="shared" si="396"/>
        <v>79296</v>
      </c>
      <c r="E2144" s="60">
        <v>0.73263999999999996</v>
      </c>
      <c r="F2144" s="6">
        <f t="shared" si="405"/>
        <v>0</v>
      </c>
      <c r="G2144" s="7">
        <v>4.2470000000000001E-2</v>
      </c>
      <c r="H2144" s="6">
        <f t="shared" si="397"/>
        <v>530.875</v>
      </c>
      <c r="I2144" s="7">
        <v>0.49242000000000002</v>
      </c>
      <c r="J2144" s="6">
        <f t="shared" si="398"/>
        <v>39393.599999999999</v>
      </c>
      <c r="K2144" s="20"/>
      <c r="L2144" s="6">
        <f t="shared" si="399"/>
        <v>64000</v>
      </c>
      <c r="M2144" s="6">
        <f t="shared" si="400"/>
        <v>530.875</v>
      </c>
      <c r="N2144" s="6">
        <f t="shared" si="401"/>
        <v>14765.125</v>
      </c>
      <c r="O2144" s="6">
        <f t="shared" si="402"/>
        <v>0</v>
      </c>
      <c r="P2144" s="6">
        <f t="shared" si="407"/>
        <v>0</v>
      </c>
      <c r="Q2144" s="11">
        <f t="shared" si="403"/>
        <v>1350000</v>
      </c>
      <c r="R2144" s="11">
        <f t="shared" si="404"/>
        <v>0</v>
      </c>
      <c r="S2144" s="11">
        <f t="shared" si="406"/>
        <v>0</v>
      </c>
      <c r="T2144" s="20"/>
    </row>
    <row r="2145" spans="1:20" x14ac:dyDescent="0.25">
      <c r="A2145">
        <v>2021033015</v>
      </c>
      <c r="B2145">
        <v>3</v>
      </c>
      <c r="C2145" s="8">
        <v>0.52132999999999996</v>
      </c>
      <c r="D2145" s="6">
        <f t="shared" si="396"/>
        <v>78199.5</v>
      </c>
      <c r="E2145" s="60">
        <v>0.77527000000000001</v>
      </c>
      <c r="F2145" s="6">
        <f t="shared" si="405"/>
        <v>0</v>
      </c>
      <c r="G2145" s="7">
        <v>4.8379999999999999E-2</v>
      </c>
      <c r="H2145" s="6">
        <f t="shared" si="397"/>
        <v>604.75</v>
      </c>
      <c r="I2145" s="7">
        <v>0.45668999999999998</v>
      </c>
      <c r="J2145" s="6">
        <f t="shared" si="398"/>
        <v>36535.199999999997</v>
      </c>
      <c r="K2145" s="20"/>
      <c r="L2145" s="6">
        <f t="shared" si="399"/>
        <v>64000</v>
      </c>
      <c r="M2145" s="6">
        <f t="shared" si="400"/>
        <v>604.75</v>
      </c>
      <c r="N2145" s="6">
        <f t="shared" si="401"/>
        <v>13594.75</v>
      </c>
      <c r="O2145" s="6">
        <f t="shared" si="402"/>
        <v>0</v>
      </c>
      <c r="P2145" s="6">
        <f t="shared" si="407"/>
        <v>0</v>
      </c>
      <c r="Q2145" s="11">
        <f t="shared" si="403"/>
        <v>1350000</v>
      </c>
      <c r="R2145" s="11">
        <f t="shared" si="404"/>
        <v>0</v>
      </c>
      <c r="S2145" s="11">
        <f t="shared" si="406"/>
        <v>0</v>
      </c>
      <c r="T2145" s="20"/>
    </row>
    <row r="2146" spans="1:20" x14ac:dyDescent="0.25">
      <c r="A2146">
        <v>2021033016</v>
      </c>
      <c r="B2146">
        <v>3</v>
      </c>
      <c r="C2146" s="8">
        <v>0.51754</v>
      </c>
      <c r="D2146" s="6">
        <f t="shared" si="396"/>
        <v>77631</v>
      </c>
      <c r="E2146" s="60">
        <v>0.82310000000000005</v>
      </c>
      <c r="F2146" s="6">
        <f t="shared" si="405"/>
        <v>0</v>
      </c>
      <c r="G2146" s="7">
        <v>5.3440000000000001E-2</v>
      </c>
      <c r="H2146" s="6">
        <f t="shared" si="397"/>
        <v>668</v>
      </c>
      <c r="I2146" s="7">
        <v>0.36624000000000001</v>
      </c>
      <c r="J2146" s="6">
        <f t="shared" si="398"/>
        <v>29299.200000000001</v>
      </c>
      <c r="K2146" s="20"/>
      <c r="L2146" s="6">
        <f t="shared" si="399"/>
        <v>64000</v>
      </c>
      <c r="M2146" s="6">
        <f t="shared" si="400"/>
        <v>668</v>
      </c>
      <c r="N2146" s="6">
        <f t="shared" si="401"/>
        <v>12963</v>
      </c>
      <c r="O2146" s="6">
        <f t="shared" si="402"/>
        <v>0</v>
      </c>
      <c r="P2146" s="6">
        <f t="shared" si="407"/>
        <v>0</v>
      </c>
      <c r="Q2146" s="11">
        <f t="shared" si="403"/>
        <v>1350000</v>
      </c>
      <c r="R2146" s="11">
        <f t="shared" si="404"/>
        <v>0</v>
      </c>
      <c r="S2146" s="11">
        <f t="shared" si="406"/>
        <v>0</v>
      </c>
      <c r="T2146" s="20"/>
    </row>
    <row r="2147" spans="1:20" x14ac:dyDescent="0.25">
      <c r="A2147">
        <v>2021033017</v>
      </c>
      <c r="B2147">
        <v>3</v>
      </c>
      <c r="C2147" s="8">
        <v>0.51910999999999996</v>
      </c>
      <c r="D2147" s="6">
        <f t="shared" si="396"/>
        <v>77866.5</v>
      </c>
      <c r="E2147" s="60">
        <v>0.84221999999999997</v>
      </c>
      <c r="F2147" s="6">
        <f t="shared" si="405"/>
        <v>0</v>
      </c>
      <c r="G2147" s="7">
        <v>5.1240000000000001E-2</v>
      </c>
      <c r="H2147" s="6">
        <f t="shared" si="397"/>
        <v>640.5</v>
      </c>
      <c r="I2147" s="7">
        <v>0.22858999999999999</v>
      </c>
      <c r="J2147" s="6">
        <f t="shared" si="398"/>
        <v>18287.2</v>
      </c>
      <c r="K2147" s="20"/>
      <c r="L2147" s="6">
        <f t="shared" si="399"/>
        <v>64000</v>
      </c>
      <c r="M2147" s="6">
        <f t="shared" si="400"/>
        <v>640.5</v>
      </c>
      <c r="N2147" s="6">
        <f t="shared" si="401"/>
        <v>13226</v>
      </c>
      <c r="O2147" s="6">
        <f t="shared" si="402"/>
        <v>0</v>
      </c>
      <c r="P2147" s="6">
        <f t="shared" si="407"/>
        <v>0</v>
      </c>
      <c r="Q2147" s="11">
        <f t="shared" si="403"/>
        <v>1350000</v>
      </c>
      <c r="R2147" s="11">
        <f t="shared" si="404"/>
        <v>0</v>
      </c>
      <c r="S2147" s="11">
        <f t="shared" si="406"/>
        <v>0</v>
      </c>
      <c r="T2147" s="20"/>
    </row>
    <row r="2148" spans="1:20" x14ac:dyDescent="0.25">
      <c r="A2148">
        <v>2021033018</v>
      </c>
      <c r="B2148">
        <v>3</v>
      </c>
      <c r="C2148" s="8">
        <v>0.52622000000000002</v>
      </c>
      <c r="D2148" s="6">
        <f t="shared" si="396"/>
        <v>78933</v>
      </c>
      <c r="E2148" s="60">
        <v>0.90298</v>
      </c>
      <c r="F2148" s="6">
        <f t="shared" si="405"/>
        <v>0</v>
      </c>
      <c r="G2148" s="7">
        <v>5.611E-2</v>
      </c>
      <c r="H2148" s="6">
        <f t="shared" si="397"/>
        <v>701.375</v>
      </c>
      <c r="I2148" s="7">
        <v>0.11165</v>
      </c>
      <c r="J2148" s="6">
        <f t="shared" si="398"/>
        <v>8932</v>
      </c>
      <c r="K2148" s="20"/>
      <c r="L2148" s="6">
        <f t="shared" si="399"/>
        <v>64000</v>
      </c>
      <c r="M2148" s="6">
        <f t="shared" si="400"/>
        <v>701.375</v>
      </c>
      <c r="N2148" s="6">
        <f t="shared" si="401"/>
        <v>8932</v>
      </c>
      <c r="O2148" s="6">
        <f t="shared" si="402"/>
        <v>5299.625</v>
      </c>
      <c r="P2148" s="6">
        <f t="shared" si="407"/>
        <v>5299.625</v>
      </c>
      <c r="Q2148" s="11">
        <f t="shared" si="403"/>
        <v>1350000</v>
      </c>
      <c r="R2148" s="11">
        <f t="shared" si="404"/>
        <v>5299.625</v>
      </c>
      <c r="S2148" s="11">
        <f t="shared" si="406"/>
        <v>0</v>
      </c>
      <c r="T2148" s="20"/>
    </row>
    <row r="2149" spans="1:20" x14ac:dyDescent="0.25">
      <c r="A2149">
        <v>2021033019</v>
      </c>
      <c r="B2149">
        <v>3</v>
      </c>
      <c r="C2149" s="8">
        <v>0.53230999999999995</v>
      </c>
      <c r="D2149" s="6">
        <f t="shared" si="396"/>
        <v>79846.499999999985</v>
      </c>
      <c r="E2149" s="60">
        <v>0.95267000000000002</v>
      </c>
      <c r="F2149" s="6">
        <f t="shared" si="405"/>
        <v>0</v>
      </c>
      <c r="G2149" s="7">
        <v>5.5710000000000003E-2</v>
      </c>
      <c r="H2149" s="6">
        <f t="shared" si="397"/>
        <v>696.375</v>
      </c>
      <c r="I2149" s="7">
        <v>2.002E-2</v>
      </c>
      <c r="J2149" s="6">
        <f t="shared" si="398"/>
        <v>1601.6</v>
      </c>
      <c r="K2149" s="20"/>
      <c r="L2149" s="6">
        <f t="shared" si="399"/>
        <v>64000</v>
      </c>
      <c r="M2149" s="6">
        <f t="shared" si="400"/>
        <v>696.375</v>
      </c>
      <c r="N2149" s="6">
        <f t="shared" si="401"/>
        <v>1601.6</v>
      </c>
      <c r="O2149" s="6">
        <f t="shared" si="402"/>
        <v>13548.524999999985</v>
      </c>
      <c r="P2149" s="6">
        <f t="shared" si="407"/>
        <v>8248.8999999999851</v>
      </c>
      <c r="Q2149" s="11">
        <f t="shared" si="403"/>
        <v>1350000</v>
      </c>
      <c r="R2149" s="11">
        <f t="shared" si="404"/>
        <v>13548.524999999985</v>
      </c>
      <c r="S2149" s="11">
        <f t="shared" si="406"/>
        <v>0</v>
      </c>
      <c r="T2149" s="20"/>
    </row>
    <row r="2150" spans="1:20" x14ac:dyDescent="0.25">
      <c r="A2150">
        <v>2021033020</v>
      </c>
      <c r="B2150">
        <v>3</v>
      </c>
      <c r="C2150" s="8">
        <v>0.54501999999999995</v>
      </c>
      <c r="D2150" s="6">
        <f t="shared" si="396"/>
        <v>81752.999999999985</v>
      </c>
      <c r="E2150" s="60">
        <v>0.97431000000000001</v>
      </c>
      <c r="F2150" s="6">
        <f t="shared" si="405"/>
        <v>0</v>
      </c>
      <c r="G2150" s="7">
        <v>5.9159999999999997E-2</v>
      </c>
      <c r="H2150" s="6">
        <f t="shared" si="397"/>
        <v>739.5</v>
      </c>
      <c r="I2150" s="7">
        <v>0</v>
      </c>
      <c r="J2150" s="6">
        <f t="shared" si="398"/>
        <v>0</v>
      </c>
      <c r="K2150" s="20"/>
      <c r="L2150" s="6">
        <f t="shared" si="399"/>
        <v>64000</v>
      </c>
      <c r="M2150" s="6">
        <f t="shared" si="400"/>
        <v>739.5</v>
      </c>
      <c r="N2150" s="6">
        <f t="shared" si="401"/>
        <v>0</v>
      </c>
      <c r="O2150" s="6">
        <f t="shared" si="402"/>
        <v>17013.499999999985</v>
      </c>
      <c r="P2150" s="6">
        <f t="shared" si="407"/>
        <v>3464.9750000000004</v>
      </c>
      <c r="Q2150" s="11">
        <f t="shared" si="403"/>
        <v>1350000</v>
      </c>
      <c r="R2150" s="11">
        <f t="shared" si="404"/>
        <v>17013.499999999985</v>
      </c>
      <c r="S2150" s="11">
        <f t="shared" si="406"/>
        <v>0</v>
      </c>
      <c r="T2150" s="20"/>
    </row>
    <row r="2151" spans="1:20" x14ac:dyDescent="0.25">
      <c r="A2151">
        <v>2021033021</v>
      </c>
      <c r="B2151">
        <v>3</v>
      </c>
      <c r="C2151" s="8">
        <v>0.55645999999999995</v>
      </c>
      <c r="D2151" s="6">
        <f t="shared" si="396"/>
        <v>83469</v>
      </c>
      <c r="E2151" s="60">
        <v>0.97797999999999996</v>
      </c>
      <c r="F2151" s="6">
        <f t="shared" si="405"/>
        <v>0</v>
      </c>
      <c r="G2151" s="7">
        <v>7.9369999999999996E-2</v>
      </c>
      <c r="H2151" s="6">
        <f t="shared" si="397"/>
        <v>992.125</v>
      </c>
      <c r="I2151" s="7">
        <v>0</v>
      </c>
      <c r="J2151" s="6">
        <f t="shared" si="398"/>
        <v>0</v>
      </c>
      <c r="K2151" s="20"/>
      <c r="L2151" s="6">
        <f t="shared" si="399"/>
        <v>64000</v>
      </c>
      <c r="M2151" s="6">
        <f t="shared" si="400"/>
        <v>992.125</v>
      </c>
      <c r="N2151" s="6">
        <f t="shared" si="401"/>
        <v>0</v>
      </c>
      <c r="O2151" s="6">
        <f t="shared" si="402"/>
        <v>18476.875</v>
      </c>
      <c r="P2151" s="6">
        <f t="shared" si="407"/>
        <v>1463.3750000000146</v>
      </c>
      <c r="Q2151" s="11">
        <f t="shared" si="403"/>
        <v>1350000</v>
      </c>
      <c r="R2151" s="11">
        <f t="shared" si="404"/>
        <v>18476.875</v>
      </c>
      <c r="S2151" s="11">
        <f t="shared" si="406"/>
        <v>0</v>
      </c>
      <c r="T2151" s="20"/>
    </row>
    <row r="2152" spans="1:20" x14ac:dyDescent="0.25">
      <c r="A2152">
        <v>2021033022</v>
      </c>
      <c r="B2152">
        <v>3</v>
      </c>
      <c r="C2152" s="8">
        <v>0.5393</v>
      </c>
      <c r="D2152" s="6">
        <f t="shared" si="396"/>
        <v>80895</v>
      </c>
      <c r="E2152" s="60">
        <v>0.97375999999999996</v>
      </c>
      <c r="F2152" s="6">
        <f t="shared" si="405"/>
        <v>0</v>
      </c>
      <c r="G2152" s="7">
        <v>0.10335</v>
      </c>
      <c r="H2152" s="6">
        <f t="shared" si="397"/>
        <v>1291.875</v>
      </c>
      <c r="I2152" s="7">
        <v>0</v>
      </c>
      <c r="J2152" s="6">
        <f t="shared" si="398"/>
        <v>0</v>
      </c>
      <c r="K2152" s="20"/>
      <c r="L2152" s="6">
        <f t="shared" si="399"/>
        <v>64000</v>
      </c>
      <c r="M2152" s="6">
        <f t="shared" si="400"/>
        <v>1291.875</v>
      </c>
      <c r="N2152" s="6">
        <f t="shared" si="401"/>
        <v>0</v>
      </c>
      <c r="O2152" s="6">
        <f t="shared" si="402"/>
        <v>15603.125</v>
      </c>
      <c r="P2152" s="6">
        <f t="shared" si="407"/>
        <v>-2873.75</v>
      </c>
      <c r="Q2152" s="11">
        <f t="shared" si="403"/>
        <v>1350000</v>
      </c>
      <c r="R2152" s="11">
        <f t="shared" si="404"/>
        <v>15603.125</v>
      </c>
      <c r="S2152" s="11">
        <f t="shared" si="406"/>
        <v>0</v>
      </c>
      <c r="T2152" s="20"/>
    </row>
    <row r="2153" spans="1:20" x14ac:dyDescent="0.25">
      <c r="A2153">
        <v>2021033023</v>
      </c>
      <c r="B2153">
        <v>3</v>
      </c>
      <c r="C2153" s="8">
        <v>0.50885999999999998</v>
      </c>
      <c r="D2153" s="6">
        <f t="shared" si="396"/>
        <v>76329</v>
      </c>
      <c r="E2153" s="60">
        <v>0.96897</v>
      </c>
      <c r="F2153" s="6">
        <f t="shared" si="405"/>
        <v>0</v>
      </c>
      <c r="G2153" s="7">
        <v>0.11927</v>
      </c>
      <c r="H2153" s="6">
        <f t="shared" si="397"/>
        <v>1490.875</v>
      </c>
      <c r="I2153" s="7">
        <v>0</v>
      </c>
      <c r="J2153" s="6">
        <f t="shared" si="398"/>
        <v>0</v>
      </c>
      <c r="K2153" s="20"/>
      <c r="L2153" s="6">
        <f t="shared" si="399"/>
        <v>64000</v>
      </c>
      <c r="M2153" s="6">
        <f t="shared" si="400"/>
        <v>1490.875</v>
      </c>
      <c r="N2153" s="6">
        <f t="shared" si="401"/>
        <v>0</v>
      </c>
      <c r="O2153" s="6">
        <f t="shared" si="402"/>
        <v>10838.125</v>
      </c>
      <c r="P2153" s="6">
        <f t="shared" si="407"/>
        <v>-4765</v>
      </c>
      <c r="Q2153" s="11">
        <f t="shared" si="403"/>
        <v>1350000</v>
      </c>
      <c r="R2153" s="11">
        <f t="shared" si="404"/>
        <v>10838.125</v>
      </c>
      <c r="S2153" s="11">
        <f t="shared" si="406"/>
        <v>0</v>
      </c>
      <c r="T2153" s="20"/>
    </row>
    <row r="2154" spans="1:20" x14ac:dyDescent="0.25">
      <c r="A2154">
        <v>2021033024</v>
      </c>
      <c r="B2154">
        <v>3</v>
      </c>
      <c r="C2154" s="8">
        <v>0.47860000000000003</v>
      </c>
      <c r="D2154" s="6">
        <f t="shared" si="396"/>
        <v>71790</v>
      </c>
      <c r="E2154" s="60">
        <v>0.96326999999999996</v>
      </c>
      <c r="F2154" s="6">
        <f t="shared" si="405"/>
        <v>0</v>
      </c>
      <c r="G2154" s="7">
        <v>0.13911000000000001</v>
      </c>
      <c r="H2154" s="6">
        <f t="shared" si="397"/>
        <v>1738.8750000000002</v>
      </c>
      <c r="I2154" s="7">
        <v>0</v>
      </c>
      <c r="J2154" s="6">
        <f t="shared" si="398"/>
        <v>0</v>
      </c>
      <c r="K2154" s="20"/>
      <c r="L2154" s="6">
        <f t="shared" si="399"/>
        <v>64000</v>
      </c>
      <c r="M2154" s="6">
        <f t="shared" si="400"/>
        <v>1738.8750000000002</v>
      </c>
      <c r="N2154" s="6">
        <f t="shared" si="401"/>
        <v>0</v>
      </c>
      <c r="O2154" s="6">
        <f t="shared" si="402"/>
        <v>6051.125</v>
      </c>
      <c r="P2154" s="6">
        <f t="shared" si="407"/>
        <v>-4787</v>
      </c>
      <c r="Q2154" s="11">
        <f t="shared" si="403"/>
        <v>1350000</v>
      </c>
      <c r="R2154" s="11">
        <f t="shared" si="404"/>
        <v>6051.125</v>
      </c>
      <c r="S2154" s="11">
        <f t="shared" si="406"/>
        <v>0</v>
      </c>
      <c r="T2154" s="20"/>
    </row>
    <row r="2155" spans="1:20" x14ac:dyDescent="0.25">
      <c r="A2155">
        <v>2021033101</v>
      </c>
      <c r="B2155">
        <v>4</v>
      </c>
      <c r="C2155" s="8">
        <v>0.45656999999999998</v>
      </c>
      <c r="D2155" s="6">
        <f t="shared" si="396"/>
        <v>68485.5</v>
      </c>
      <c r="E2155" s="60">
        <v>0.93703000000000003</v>
      </c>
      <c r="F2155" s="6">
        <f t="shared" si="405"/>
        <v>0</v>
      </c>
      <c r="G2155" s="7">
        <v>0.15859000000000001</v>
      </c>
      <c r="H2155" s="6">
        <f t="shared" si="397"/>
        <v>1982.375</v>
      </c>
      <c r="I2155" s="7">
        <v>0</v>
      </c>
      <c r="J2155" s="6">
        <f t="shared" si="398"/>
        <v>0</v>
      </c>
      <c r="K2155" s="20"/>
      <c r="L2155" s="6">
        <f t="shared" si="399"/>
        <v>64000</v>
      </c>
      <c r="M2155" s="6">
        <f t="shared" si="400"/>
        <v>1982.375</v>
      </c>
      <c r="N2155" s="6">
        <f t="shared" si="401"/>
        <v>0</v>
      </c>
      <c r="O2155" s="6">
        <f t="shared" si="402"/>
        <v>2503.125</v>
      </c>
      <c r="P2155" s="6">
        <f t="shared" si="407"/>
        <v>-3548</v>
      </c>
      <c r="Q2155" s="11">
        <f t="shared" si="403"/>
        <v>1350000</v>
      </c>
      <c r="R2155" s="11">
        <f t="shared" si="404"/>
        <v>2503.125</v>
      </c>
      <c r="S2155" s="11">
        <f t="shared" si="406"/>
        <v>0</v>
      </c>
      <c r="T2155" s="20"/>
    </row>
    <row r="2156" spans="1:20" x14ac:dyDescent="0.25">
      <c r="A2156">
        <v>2021033102</v>
      </c>
      <c r="B2156">
        <v>4</v>
      </c>
      <c r="C2156" s="8">
        <v>0.44372</v>
      </c>
      <c r="D2156" s="6">
        <f t="shared" si="396"/>
        <v>66558</v>
      </c>
      <c r="E2156" s="60">
        <v>0.89671999999999996</v>
      </c>
      <c r="F2156" s="6">
        <f t="shared" si="405"/>
        <v>0</v>
      </c>
      <c r="G2156" s="7">
        <v>0.15725</v>
      </c>
      <c r="H2156" s="6">
        <f t="shared" si="397"/>
        <v>1965.625</v>
      </c>
      <c r="I2156" s="7">
        <v>0</v>
      </c>
      <c r="J2156" s="6">
        <f t="shared" si="398"/>
        <v>0</v>
      </c>
      <c r="K2156" s="20"/>
      <c r="L2156" s="6">
        <f t="shared" si="399"/>
        <v>64000</v>
      </c>
      <c r="M2156" s="6">
        <f t="shared" si="400"/>
        <v>1965.625</v>
      </c>
      <c r="N2156" s="6">
        <f t="shared" si="401"/>
        <v>0</v>
      </c>
      <c r="O2156" s="6">
        <f t="shared" si="402"/>
        <v>592.375</v>
      </c>
      <c r="P2156" s="6">
        <f t="shared" si="407"/>
        <v>-1910.75</v>
      </c>
      <c r="Q2156" s="11">
        <f t="shared" si="403"/>
        <v>1350000</v>
      </c>
      <c r="R2156" s="11">
        <f t="shared" si="404"/>
        <v>592.375</v>
      </c>
      <c r="S2156" s="11">
        <f t="shared" si="406"/>
        <v>0</v>
      </c>
      <c r="T2156" s="20"/>
    </row>
    <row r="2157" spans="1:20" x14ac:dyDescent="0.25">
      <c r="A2157">
        <v>2021033103</v>
      </c>
      <c r="B2157">
        <v>4</v>
      </c>
      <c r="C2157" s="8">
        <v>0.43691999999999998</v>
      </c>
      <c r="D2157" s="6">
        <f t="shared" si="396"/>
        <v>65538</v>
      </c>
      <c r="E2157" s="60">
        <v>0.86680999999999997</v>
      </c>
      <c r="F2157" s="6">
        <f t="shared" si="405"/>
        <v>0</v>
      </c>
      <c r="G2157" s="7">
        <v>0.14291999999999999</v>
      </c>
      <c r="H2157" s="6">
        <f t="shared" si="397"/>
        <v>1786.5</v>
      </c>
      <c r="I2157" s="7">
        <v>0</v>
      </c>
      <c r="J2157" s="6">
        <f t="shared" si="398"/>
        <v>0</v>
      </c>
      <c r="K2157" s="20"/>
      <c r="L2157" s="6">
        <f t="shared" si="399"/>
        <v>64000</v>
      </c>
      <c r="M2157" s="6">
        <f t="shared" si="400"/>
        <v>1538</v>
      </c>
      <c r="N2157" s="6">
        <f t="shared" si="401"/>
        <v>0</v>
      </c>
      <c r="O2157" s="6">
        <f t="shared" si="402"/>
        <v>0</v>
      </c>
      <c r="P2157" s="6">
        <f t="shared" si="407"/>
        <v>-592.375</v>
      </c>
      <c r="Q2157" s="11">
        <f t="shared" si="403"/>
        <v>1350000</v>
      </c>
      <c r="R2157" s="11">
        <f t="shared" si="404"/>
        <v>0</v>
      </c>
      <c r="S2157" s="11">
        <f t="shared" si="406"/>
        <v>0</v>
      </c>
      <c r="T2157" s="20"/>
    </row>
    <row r="2158" spans="1:20" x14ac:dyDescent="0.25">
      <c r="A2158">
        <v>2021033104</v>
      </c>
      <c r="B2158">
        <v>4</v>
      </c>
      <c r="C2158" s="8">
        <v>0.43545</v>
      </c>
      <c r="D2158" s="6">
        <f t="shared" si="396"/>
        <v>65317.5</v>
      </c>
      <c r="E2158" s="60">
        <v>0.83159000000000005</v>
      </c>
      <c r="F2158" s="6">
        <f t="shared" si="405"/>
        <v>0</v>
      </c>
      <c r="G2158" s="7">
        <v>0.13546</v>
      </c>
      <c r="H2158" s="6">
        <f t="shared" si="397"/>
        <v>1693.25</v>
      </c>
      <c r="I2158" s="7">
        <v>0</v>
      </c>
      <c r="J2158" s="6">
        <f t="shared" si="398"/>
        <v>0</v>
      </c>
      <c r="K2158" s="20"/>
      <c r="L2158" s="6">
        <f t="shared" si="399"/>
        <v>64000</v>
      </c>
      <c r="M2158" s="6">
        <f t="shared" si="400"/>
        <v>1317.5</v>
      </c>
      <c r="N2158" s="6">
        <f t="shared" si="401"/>
        <v>0</v>
      </c>
      <c r="O2158" s="6">
        <f t="shared" si="402"/>
        <v>0</v>
      </c>
      <c r="P2158" s="6">
        <f t="shared" si="407"/>
        <v>0</v>
      </c>
      <c r="Q2158" s="11">
        <f t="shared" si="403"/>
        <v>1350000</v>
      </c>
      <c r="R2158" s="11">
        <f t="shared" si="404"/>
        <v>0</v>
      </c>
      <c r="S2158" s="11">
        <f t="shared" si="406"/>
        <v>0</v>
      </c>
      <c r="T2158" s="20"/>
    </row>
    <row r="2159" spans="1:20" x14ac:dyDescent="0.25">
      <c r="A2159">
        <v>2021033105</v>
      </c>
      <c r="B2159">
        <v>4</v>
      </c>
      <c r="C2159" s="8">
        <v>0.44330000000000003</v>
      </c>
      <c r="D2159" s="6">
        <f t="shared" si="396"/>
        <v>66495</v>
      </c>
      <c r="E2159" s="60">
        <v>0.81969999999999998</v>
      </c>
      <c r="F2159" s="6">
        <f t="shared" si="405"/>
        <v>0</v>
      </c>
      <c r="G2159" s="7">
        <v>0.12159</v>
      </c>
      <c r="H2159" s="6">
        <f t="shared" si="397"/>
        <v>1519.875</v>
      </c>
      <c r="I2159" s="7">
        <v>0</v>
      </c>
      <c r="J2159" s="6">
        <f t="shared" si="398"/>
        <v>0</v>
      </c>
      <c r="K2159" s="20"/>
      <c r="L2159" s="6">
        <f t="shared" si="399"/>
        <v>64000</v>
      </c>
      <c r="M2159" s="6">
        <f t="shared" si="400"/>
        <v>1519.875</v>
      </c>
      <c r="N2159" s="6">
        <f t="shared" si="401"/>
        <v>0</v>
      </c>
      <c r="O2159" s="6">
        <f t="shared" si="402"/>
        <v>975.125</v>
      </c>
      <c r="P2159" s="6">
        <f t="shared" si="407"/>
        <v>975.125</v>
      </c>
      <c r="Q2159" s="11">
        <f t="shared" si="403"/>
        <v>1350000</v>
      </c>
      <c r="R2159" s="11">
        <f t="shared" si="404"/>
        <v>975.125</v>
      </c>
      <c r="S2159" s="11">
        <f t="shared" si="406"/>
        <v>0</v>
      </c>
      <c r="T2159" s="20"/>
    </row>
    <row r="2160" spans="1:20" x14ac:dyDescent="0.25">
      <c r="A2160">
        <v>2021033106</v>
      </c>
      <c r="B2160">
        <v>4</v>
      </c>
      <c r="C2160" s="8">
        <v>0.46966999999999998</v>
      </c>
      <c r="D2160" s="6">
        <f t="shared" si="396"/>
        <v>70450.5</v>
      </c>
      <c r="E2160" s="60">
        <v>0.82238</v>
      </c>
      <c r="F2160" s="6">
        <f t="shared" si="405"/>
        <v>0</v>
      </c>
      <c r="G2160" s="7">
        <v>0.10908</v>
      </c>
      <c r="H2160" s="6">
        <f t="shared" si="397"/>
        <v>1363.5</v>
      </c>
      <c r="I2160" s="7">
        <v>0</v>
      </c>
      <c r="J2160" s="6">
        <f t="shared" si="398"/>
        <v>0</v>
      </c>
      <c r="K2160" s="20"/>
      <c r="L2160" s="6">
        <f t="shared" si="399"/>
        <v>64000</v>
      </c>
      <c r="M2160" s="6">
        <f t="shared" si="400"/>
        <v>1363.5</v>
      </c>
      <c r="N2160" s="6">
        <f t="shared" si="401"/>
        <v>0</v>
      </c>
      <c r="O2160" s="6">
        <f t="shared" si="402"/>
        <v>5087</v>
      </c>
      <c r="P2160" s="6">
        <f t="shared" si="407"/>
        <v>4111.875</v>
      </c>
      <c r="Q2160" s="11">
        <f t="shared" si="403"/>
        <v>1350000</v>
      </c>
      <c r="R2160" s="11">
        <f t="shared" si="404"/>
        <v>5087</v>
      </c>
      <c r="S2160" s="11">
        <f t="shared" si="406"/>
        <v>0</v>
      </c>
      <c r="T2160" s="20"/>
    </row>
    <row r="2161" spans="1:20" x14ac:dyDescent="0.25">
      <c r="A2161">
        <v>2021033107</v>
      </c>
      <c r="B2161">
        <v>4</v>
      </c>
      <c r="C2161" s="8">
        <v>0.50929999999999997</v>
      </c>
      <c r="D2161" s="6">
        <f t="shared" si="396"/>
        <v>76395</v>
      </c>
      <c r="E2161" s="60">
        <v>0.78197000000000005</v>
      </c>
      <c r="F2161" s="6">
        <f t="shared" si="405"/>
        <v>0</v>
      </c>
      <c r="G2161" s="7">
        <v>0.13142000000000001</v>
      </c>
      <c r="H2161" s="6">
        <f t="shared" si="397"/>
        <v>1642.75</v>
      </c>
      <c r="I2161" s="7">
        <v>0</v>
      </c>
      <c r="J2161" s="6">
        <f t="shared" si="398"/>
        <v>0</v>
      </c>
      <c r="K2161" s="20"/>
      <c r="L2161" s="6">
        <f t="shared" si="399"/>
        <v>64000</v>
      </c>
      <c r="M2161" s="6">
        <f t="shared" si="400"/>
        <v>1642.75</v>
      </c>
      <c r="N2161" s="6">
        <f t="shared" si="401"/>
        <v>0</v>
      </c>
      <c r="O2161" s="6">
        <f t="shared" si="402"/>
        <v>10752.25</v>
      </c>
      <c r="P2161" s="6">
        <f t="shared" si="407"/>
        <v>5665.25</v>
      </c>
      <c r="Q2161" s="11">
        <f t="shared" si="403"/>
        <v>1350000</v>
      </c>
      <c r="R2161" s="11">
        <f t="shared" si="404"/>
        <v>10752.25</v>
      </c>
      <c r="S2161" s="11">
        <f t="shared" si="406"/>
        <v>0</v>
      </c>
      <c r="T2161" s="20"/>
    </row>
    <row r="2162" spans="1:20" x14ac:dyDescent="0.25">
      <c r="A2162">
        <v>2021033108</v>
      </c>
      <c r="B2162">
        <v>4</v>
      </c>
      <c r="C2162" s="8">
        <v>0.53805000000000003</v>
      </c>
      <c r="D2162" s="6">
        <f t="shared" si="396"/>
        <v>80707.5</v>
      </c>
      <c r="E2162" s="60">
        <v>0.75756999999999997</v>
      </c>
      <c r="F2162" s="6">
        <f t="shared" si="405"/>
        <v>0</v>
      </c>
      <c r="G2162" s="7">
        <v>0.10541</v>
      </c>
      <c r="H2162" s="6">
        <f t="shared" si="397"/>
        <v>1317.625</v>
      </c>
      <c r="I2162" s="7">
        <v>2.7830000000000001E-2</v>
      </c>
      <c r="J2162" s="6">
        <f t="shared" si="398"/>
        <v>2226.4</v>
      </c>
      <c r="K2162" s="20"/>
      <c r="L2162" s="6">
        <f t="shared" si="399"/>
        <v>64000</v>
      </c>
      <c r="M2162" s="6">
        <f t="shared" si="400"/>
        <v>1317.625</v>
      </c>
      <c r="N2162" s="6">
        <f t="shared" si="401"/>
        <v>2226.4</v>
      </c>
      <c r="O2162" s="6">
        <f t="shared" si="402"/>
        <v>13163.475</v>
      </c>
      <c r="P2162" s="6">
        <f t="shared" si="407"/>
        <v>2411.2250000000004</v>
      </c>
      <c r="Q2162" s="11">
        <f t="shared" si="403"/>
        <v>1350000</v>
      </c>
      <c r="R2162" s="11">
        <f t="shared" si="404"/>
        <v>13163.475</v>
      </c>
      <c r="S2162" s="11">
        <f t="shared" si="406"/>
        <v>0</v>
      </c>
      <c r="T2162" s="20"/>
    </row>
    <row r="2163" spans="1:20" x14ac:dyDescent="0.25">
      <c r="A2163">
        <v>2021033109</v>
      </c>
      <c r="B2163">
        <v>4</v>
      </c>
      <c r="C2163" s="8">
        <v>0.55081000000000002</v>
      </c>
      <c r="D2163" s="6">
        <f t="shared" si="396"/>
        <v>82621.5</v>
      </c>
      <c r="E2163" s="60">
        <v>0.74580000000000002</v>
      </c>
      <c r="F2163" s="6">
        <f t="shared" si="405"/>
        <v>0</v>
      </c>
      <c r="G2163" s="7">
        <v>0.11632000000000001</v>
      </c>
      <c r="H2163" s="6">
        <f t="shared" si="397"/>
        <v>1454</v>
      </c>
      <c r="I2163" s="7">
        <v>0.1961</v>
      </c>
      <c r="J2163" s="6">
        <f t="shared" si="398"/>
        <v>15688</v>
      </c>
      <c r="K2163" s="20"/>
      <c r="L2163" s="6">
        <f t="shared" si="399"/>
        <v>64000</v>
      </c>
      <c r="M2163" s="6">
        <f t="shared" si="400"/>
        <v>1454</v>
      </c>
      <c r="N2163" s="6">
        <f t="shared" si="401"/>
        <v>15688</v>
      </c>
      <c r="O2163" s="6">
        <f t="shared" si="402"/>
        <v>1479.5</v>
      </c>
      <c r="P2163" s="6">
        <f t="shared" si="407"/>
        <v>-11683.975</v>
      </c>
      <c r="Q2163" s="11">
        <f t="shared" si="403"/>
        <v>1350000</v>
      </c>
      <c r="R2163" s="11">
        <f t="shared" si="404"/>
        <v>1479.5</v>
      </c>
      <c r="S2163" s="11">
        <f t="shared" si="406"/>
        <v>0</v>
      </c>
      <c r="T2163" s="20"/>
    </row>
    <row r="2164" spans="1:20" x14ac:dyDescent="0.25">
      <c r="A2164">
        <v>2021033110</v>
      </c>
      <c r="B2164">
        <v>4</v>
      </c>
      <c r="C2164" s="8">
        <v>0.55620999999999998</v>
      </c>
      <c r="D2164" s="6">
        <f t="shared" si="396"/>
        <v>83431.5</v>
      </c>
      <c r="E2164" s="60">
        <v>0.74890000000000001</v>
      </c>
      <c r="F2164" s="6">
        <f t="shared" si="405"/>
        <v>0</v>
      </c>
      <c r="G2164" s="7">
        <v>0.13436999999999999</v>
      </c>
      <c r="H2164" s="6">
        <f t="shared" si="397"/>
        <v>1679.6249999999998</v>
      </c>
      <c r="I2164" s="7">
        <v>0.37219000000000002</v>
      </c>
      <c r="J2164" s="6">
        <f t="shared" si="398"/>
        <v>29775.200000000001</v>
      </c>
      <c r="K2164" s="20"/>
      <c r="L2164" s="6">
        <f t="shared" si="399"/>
        <v>64000</v>
      </c>
      <c r="M2164" s="6">
        <f t="shared" si="400"/>
        <v>1679.6249999999998</v>
      </c>
      <c r="N2164" s="6">
        <f t="shared" si="401"/>
        <v>17751.875</v>
      </c>
      <c r="O2164" s="6">
        <f t="shared" si="402"/>
        <v>0</v>
      </c>
      <c r="P2164" s="6">
        <f t="shared" si="407"/>
        <v>-1479.5</v>
      </c>
      <c r="Q2164" s="11">
        <f t="shared" si="403"/>
        <v>1350000</v>
      </c>
      <c r="R2164" s="11">
        <f t="shared" si="404"/>
        <v>0</v>
      </c>
      <c r="S2164" s="11">
        <f t="shared" si="406"/>
        <v>0</v>
      </c>
      <c r="T2164" s="20"/>
    </row>
    <row r="2165" spans="1:20" x14ac:dyDescent="0.25">
      <c r="A2165">
        <v>2021033111</v>
      </c>
      <c r="B2165">
        <v>4</v>
      </c>
      <c r="C2165" s="8">
        <v>0.56035999999999997</v>
      </c>
      <c r="D2165" s="6">
        <f t="shared" si="396"/>
        <v>84054</v>
      </c>
      <c r="E2165" s="60">
        <v>0.67071000000000003</v>
      </c>
      <c r="F2165" s="6">
        <f t="shared" si="405"/>
        <v>0</v>
      </c>
      <c r="G2165" s="7">
        <v>0.14393</v>
      </c>
      <c r="H2165" s="6">
        <f t="shared" si="397"/>
        <v>1799.125</v>
      </c>
      <c r="I2165" s="7">
        <v>0.47003</v>
      </c>
      <c r="J2165" s="6">
        <f t="shared" si="398"/>
        <v>37602.400000000001</v>
      </c>
      <c r="K2165" s="20"/>
      <c r="L2165" s="6">
        <f t="shared" si="399"/>
        <v>64000</v>
      </c>
      <c r="M2165" s="6">
        <f t="shared" si="400"/>
        <v>1799.125</v>
      </c>
      <c r="N2165" s="6">
        <f t="shared" si="401"/>
        <v>18254.875</v>
      </c>
      <c r="O2165" s="6">
        <f t="shared" si="402"/>
        <v>0</v>
      </c>
      <c r="P2165" s="6">
        <f t="shared" si="407"/>
        <v>0</v>
      </c>
      <c r="Q2165" s="11">
        <f t="shared" si="403"/>
        <v>1350000</v>
      </c>
      <c r="R2165" s="11">
        <f t="shared" si="404"/>
        <v>0</v>
      </c>
      <c r="S2165" s="11">
        <f t="shared" si="406"/>
        <v>0</v>
      </c>
      <c r="T2165" s="20"/>
    </row>
    <row r="2166" spans="1:20" x14ac:dyDescent="0.25">
      <c r="A2166">
        <v>2021033112</v>
      </c>
      <c r="B2166">
        <v>4</v>
      </c>
      <c r="C2166" s="8">
        <v>0.56154000000000004</v>
      </c>
      <c r="D2166" s="6">
        <f t="shared" si="396"/>
        <v>84231</v>
      </c>
      <c r="E2166" s="60">
        <v>0.60197999999999996</v>
      </c>
      <c r="F2166" s="6">
        <f t="shared" si="405"/>
        <v>0</v>
      </c>
      <c r="G2166" s="7">
        <v>9.6240000000000006E-2</v>
      </c>
      <c r="H2166" s="6">
        <f t="shared" si="397"/>
        <v>1203</v>
      </c>
      <c r="I2166" s="7">
        <v>0.55627000000000004</v>
      </c>
      <c r="J2166" s="6">
        <f t="shared" si="398"/>
        <v>44501.600000000006</v>
      </c>
      <c r="K2166" s="20"/>
      <c r="L2166" s="6">
        <f t="shared" si="399"/>
        <v>64000</v>
      </c>
      <c r="M2166" s="6">
        <f t="shared" si="400"/>
        <v>1203</v>
      </c>
      <c r="N2166" s="6">
        <f t="shared" si="401"/>
        <v>19028</v>
      </c>
      <c r="O2166" s="6">
        <f t="shared" si="402"/>
        <v>0</v>
      </c>
      <c r="P2166" s="6">
        <f t="shared" si="407"/>
        <v>0</v>
      </c>
      <c r="Q2166" s="11">
        <f t="shared" si="403"/>
        <v>1350000</v>
      </c>
      <c r="R2166" s="11">
        <f t="shared" si="404"/>
        <v>0</v>
      </c>
      <c r="S2166" s="11">
        <f t="shared" si="406"/>
        <v>0</v>
      </c>
      <c r="T2166" s="20"/>
    </row>
    <row r="2167" spans="1:20" x14ac:dyDescent="0.25">
      <c r="A2167">
        <v>2021033113</v>
      </c>
      <c r="B2167">
        <v>4</v>
      </c>
      <c r="C2167" s="8">
        <v>0.56305000000000005</v>
      </c>
      <c r="D2167" s="6">
        <f t="shared" si="396"/>
        <v>84457.500000000015</v>
      </c>
      <c r="E2167" s="60">
        <v>0.55395000000000005</v>
      </c>
      <c r="F2167" s="6">
        <f t="shared" si="405"/>
        <v>0</v>
      </c>
      <c r="G2167" s="7">
        <v>8.5599999999999996E-2</v>
      </c>
      <c r="H2167" s="6">
        <f t="shared" si="397"/>
        <v>1070</v>
      </c>
      <c r="I2167" s="7">
        <v>0.56271000000000004</v>
      </c>
      <c r="J2167" s="6">
        <f t="shared" si="398"/>
        <v>45016.800000000003</v>
      </c>
      <c r="K2167" s="20"/>
      <c r="L2167" s="6">
        <f t="shared" si="399"/>
        <v>64000</v>
      </c>
      <c r="M2167" s="6">
        <f t="shared" si="400"/>
        <v>1070</v>
      </c>
      <c r="N2167" s="6">
        <f t="shared" si="401"/>
        <v>19387.500000000015</v>
      </c>
      <c r="O2167" s="6">
        <f t="shared" si="402"/>
        <v>0</v>
      </c>
      <c r="P2167" s="6">
        <f t="shared" si="407"/>
        <v>0</v>
      </c>
      <c r="Q2167" s="11">
        <f t="shared" si="403"/>
        <v>1350000</v>
      </c>
      <c r="R2167" s="11">
        <f t="shared" si="404"/>
        <v>0</v>
      </c>
      <c r="S2167" s="11">
        <f t="shared" si="406"/>
        <v>0</v>
      </c>
      <c r="T2167" s="20"/>
    </row>
    <row r="2168" spans="1:20" x14ac:dyDescent="0.25">
      <c r="A2168">
        <v>2021033114</v>
      </c>
      <c r="B2168">
        <v>4</v>
      </c>
      <c r="C2168" s="8">
        <v>0.56235000000000002</v>
      </c>
      <c r="D2168" s="6">
        <f t="shared" si="396"/>
        <v>84352.5</v>
      </c>
      <c r="E2168" s="60">
        <v>0.55196000000000001</v>
      </c>
      <c r="F2168" s="6">
        <f t="shared" si="405"/>
        <v>0</v>
      </c>
      <c r="G2168" s="7">
        <v>8.2299999999999998E-2</v>
      </c>
      <c r="H2168" s="6">
        <f t="shared" si="397"/>
        <v>1028.75</v>
      </c>
      <c r="I2168" s="7">
        <v>0.60673999999999995</v>
      </c>
      <c r="J2168" s="6">
        <f t="shared" si="398"/>
        <v>48539.199999999997</v>
      </c>
      <c r="K2168" s="20"/>
      <c r="L2168" s="6">
        <f t="shared" si="399"/>
        <v>64000</v>
      </c>
      <c r="M2168" s="6">
        <f t="shared" si="400"/>
        <v>1028.75</v>
      </c>
      <c r="N2168" s="6">
        <f t="shared" si="401"/>
        <v>19323.75</v>
      </c>
      <c r="O2168" s="6">
        <f t="shared" si="402"/>
        <v>0</v>
      </c>
      <c r="P2168" s="6">
        <f t="shared" si="407"/>
        <v>0</v>
      </c>
      <c r="Q2168" s="11">
        <f t="shared" si="403"/>
        <v>1350000</v>
      </c>
      <c r="R2168" s="11">
        <f t="shared" si="404"/>
        <v>0</v>
      </c>
      <c r="S2168" s="11">
        <f t="shared" si="406"/>
        <v>0</v>
      </c>
      <c r="T2168" s="20"/>
    </row>
    <row r="2169" spans="1:20" x14ac:dyDescent="0.25">
      <c r="A2169">
        <v>2021033115</v>
      </c>
      <c r="B2169">
        <v>4</v>
      </c>
      <c r="C2169" s="8">
        <v>0.55942000000000003</v>
      </c>
      <c r="D2169" s="6">
        <f t="shared" si="396"/>
        <v>83913</v>
      </c>
      <c r="E2169" s="60">
        <v>0.53847</v>
      </c>
      <c r="F2169" s="6">
        <f t="shared" si="405"/>
        <v>0</v>
      </c>
      <c r="G2169" s="7">
        <v>8.0360000000000001E-2</v>
      </c>
      <c r="H2169" s="6">
        <f t="shared" si="397"/>
        <v>1004.5</v>
      </c>
      <c r="I2169" s="7">
        <v>0.59514</v>
      </c>
      <c r="J2169" s="6">
        <f t="shared" si="398"/>
        <v>47611.199999999997</v>
      </c>
      <c r="K2169" s="20"/>
      <c r="L2169" s="6">
        <f t="shared" si="399"/>
        <v>64000</v>
      </c>
      <c r="M2169" s="6">
        <f t="shared" si="400"/>
        <v>1004.5</v>
      </c>
      <c r="N2169" s="6">
        <f t="shared" si="401"/>
        <v>18908.5</v>
      </c>
      <c r="O2169" s="6">
        <f t="shared" si="402"/>
        <v>0</v>
      </c>
      <c r="P2169" s="6">
        <f t="shared" si="407"/>
        <v>0</v>
      </c>
      <c r="Q2169" s="11">
        <f t="shared" si="403"/>
        <v>1350000</v>
      </c>
      <c r="R2169" s="11">
        <f t="shared" si="404"/>
        <v>0</v>
      </c>
      <c r="S2169" s="11">
        <f t="shared" si="406"/>
        <v>0</v>
      </c>
      <c r="T2169" s="20"/>
    </row>
    <row r="2170" spans="1:20" x14ac:dyDescent="0.25">
      <c r="A2170">
        <v>2021033116</v>
      </c>
      <c r="B2170">
        <v>4</v>
      </c>
      <c r="C2170" s="8">
        <v>0.55513000000000001</v>
      </c>
      <c r="D2170" s="6">
        <f t="shared" si="396"/>
        <v>83269.5</v>
      </c>
      <c r="E2170" s="60">
        <v>0.49214000000000002</v>
      </c>
      <c r="F2170" s="6">
        <f t="shared" si="405"/>
        <v>0</v>
      </c>
      <c r="G2170" s="7">
        <v>8.0879999999999994E-2</v>
      </c>
      <c r="H2170" s="6">
        <f t="shared" si="397"/>
        <v>1010.9999999999999</v>
      </c>
      <c r="I2170" s="7">
        <v>0.58333999999999997</v>
      </c>
      <c r="J2170" s="6">
        <f t="shared" si="398"/>
        <v>46667.199999999997</v>
      </c>
      <c r="K2170" s="20"/>
      <c r="L2170" s="6">
        <f t="shared" si="399"/>
        <v>64000</v>
      </c>
      <c r="M2170" s="6">
        <f t="shared" si="400"/>
        <v>1010.9999999999999</v>
      </c>
      <c r="N2170" s="6">
        <f t="shared" si="401"/>
        <v>18258.5</v>
      </c>
      <c r="O2170" s="6">
        <f t="shared" si="402"/>
        <v>0</v>
      </c>
      <c r="P2170" s="6">
        <f t="shared" si="407"/>
        <v>0</v>
      </c>
      <c r="Q2170" s="11">
        <f t="shared" si="403"/>
        <v>1350000</v>
      </c>
      <c r="R2170" s="11">
        <f t="shared" si="404"/>
        <v>0</v>
      </c>
      <c r="S2170" s="11">
        <f t="shared" si="406"/>
        <v>0</v>
      </c>
      <c r="T2170" s="20"/>
    </row>
    <row r="2171" spans="1:20" x14ac:dyDescent="0.25">
      <c r="A2171">
        <v>2021033117</v>
      </c>
      <c r="B2171">
        <v>4</v>
      </c>
      <c r="C2171" s="8">
        <v>0.55623</v>
      </c>
      <c r="D2171" s="6">
        <f t="shared" si="396"/>
        <v>83434.5</v>
      </c>
      <c r="E2171" s="60">
        <v>0.43190000000000001</v>
      </c>
      <c r="F2171" s="6">
        <f t="shared" si="405"/>
        <v>0</v>
      </c>
      <c r="G2171" s="7">
        <v>9.2050000000000007E-2</v>
      </c>
      <c r="H2171" s="6">
        <f t="shared" si="397"/>
        <v>1150.625</v>
      </c>
      <c r="I2171" s="7">
        <v>0.48568</v>
      </c>
      <c r="J2171" s="6">
        <f t="shared" si="398"/>
        <v>38854.400000000001</v>
      </c>
      <c r="K2171" s="20"/>
      <c r="L2171" s="6">
        <f t="shared" si="399"/>
        <v>64000</v>
      </c>
      <c r="M2171" s="6">
        <f t="shared" si="400"/>
        <v>1150.625</v>
      </c>
      <c r="N2171" s="6">
        <f t="shared" si="401"/>
        <v>18283.875</v>
      </c>
      <c r="O2171" s="6">
        <f t="shared" si="402"/>
        <v>0</v>
      </c>
      <c r="P2171" s="6">
        <f t="shared" si="407"/>
        <v>0</v>
      </c>
      <c r="Q2171" s="11">
        <f t="shared" si="403"/>
        <v>1350000</v>
      </c>
      <c r="R2171" s="11">
        <f t="shared" si="404"/>
        <v>0</v>
      </c>
      <c r="S2171" s="11">
        <f t="shared" si="406"/>
        <v>0</v>
      </c>
      <c r="T2171" s="20"/>
    </row>
    <row r="2172" spans="1:20" x14ac:dyDescent="0.25">
      <c r="A2172">
        <v>2021033118</v>
      </c>
      <c r="B2172">
        <v>4</v>
      </c>
      <c r="C2172" s="8">
        <v>0.56223999999999996</v>
      </c>
      <c r="D2172" s="6">
        <f t="shared" si="396"/>
        <v>84336</v>
      </c>
      <c r="E2172" s="60">
        <v>0.33889000000000002</v>
      </c>
      <c r="F2172" s="6">
        <f t="shared" si="405"/>
        <v>0</v>
      </c>
      <c r="G2172" s="7">
        <v>0.11779000000000001</v>
      </c>
      <c r="H2172" s="6">
        <f t="shared" si="397"/>
        <v>1472.375</v>
      </c>
      <c r="I2172" s="7">
        <v>0.26667000000000002</v>
      </c>
      <c r="J2172" s="6">
        <f t="shared" si="398"/>
        <v>21333.600000000002</v>
      </c>
      <c r="K2172" s="20"/>
      <c r="L2172" s="6">
        <f t="shared" si="399"/>
        <v>64000</v>
      </c>
      <c r="M2172" s="6">
        <f t="shared" si="400"/>
        <v>1472.375</v>
      </c>
      <c r="N2172" s="6">
        <f t="shared" si="401"/>
        <v>18863.625</v>
      </c>
      <c r="O2172" s="6">
        <f t="shared" si="402"/>
        <v>0</v>
      </c>
      <c r="P2172" s="6">
        <f t="shared" si="407"/>
        <v>0</v>
      </c>
      <c r="Q2172" s="11">
        <f t="shared" si="403"/>
        <v>1350000</v>
      </c>
      <c r="R2172" s="11">
        <f t="shared" si="404"/>
        <v>0</v>
      </c>
      <c r="S2172" s="11">
        <f t="shared" si="406"/>
        <v>0</v>
      </c>
      <c r="T2172" s="20"/>
    </row>
    <row r="2173" spans="1:20" x14ac:dyDescent="0.25">
      <c r="A2173">
        <v>2021033119</v>
      </c>
      <c r="B2173">
        <v>4</v>
      </c>
      <c r="C2173" s="8">
        <v>0.56567000000000001</v>
      </c>
      <c r="D2173" s="6">
        <f t="shared" si="396"/>
        <v>84850.5</v>
      </c>
      <c r="E2173" s="60">
        <v>0.41941000000000001</v>
      </c>
      <c r="F2173" s="6">
        <f t="shared" si="405"/>
        <v>0</v>
      </c>
      <c r="G2173" s="7">
        <v>0.14612</v>
      </c>
      <c r="H2173" s="6">
        <f t="shared" si="397"/>
        <v>1826.5</v>
      </c>
      <c r="I2173" s="7">
        <v>3.594E-2</v>
      </c>
      <c r="J2173" s="6">
        <f t="shared" si="398"/>
        <v>2875.2</v>
      </c>
      <c r="K2173" s="20"/>
      <c r="L2173" s="6">
        <f t="shared" si="399"/>
        <v>64000</v>
      </c>
      <c r="M2173" s="6">
        <f t="shared" si="400"/>
        <v>1826.5</v>
      </c>
      <c r="N2173" s="6">
        <f t="shared" si="401"/>
        <v>2875.2</v>
      </c>
      <c r="O2173" s="6">
        <f t="shared" si="402"/>
        <v>16148.8</v>
      </c>
      <c r="P2173" s="6">
        <f t="shared" si="407"/>
        <v>16148.8</v>
      </c>
      <c r="Q2173" s="11">
        <f t="shared" si="403"/>
        <v>1350000</v>
      </c>
      <c r="R2173" s="11">
        <f t="shared" si="404"/>
        <v>16148.8</v>
      </c>
      <c r="S2173" s="11">
        <f t="shared" si="406"/>
        <v>0</v>
      </c>
      <c r="T2173" s="20"/>
    </row>
    <row r="2174" spans="1:20" x14ac:dyDescent="0.25">
      <c r="A2174">
        <v>2021033120</v>
      </c>
      <c r="B2174">
        <v>4</v>
      </c>
      <c r="C2174" s="8">
        <v>0.57189000000000001</v>
      </c>
      <c r="D2174" s="6">
        <f t="shared" si="396"/>
        <v>85783.5</v>
      </c>
      <c r="E2174" s="60">
        <v>0.53332999999999997</v>
      </c>
      <c r="F2174" s="6">
        <f t="shared" si="405"/>
        <v>0</v>
      </c>
      <c r="G2174" s="7">
        <v>0.18668000000000001</v>
      </c>
      <c r="H2174" s="6">
        <f t="shared" si="397"/>
        <v>2333.5</v>
      </c>
      <c r="I2174" s="7">
        <v>0</v>
      </c>
      <c r="J2174" s="6">
        <f t="shared" si="398"/>
        <v>0</v>
      </c>
      <c r="K2174" s="20"/>
      <c r="L2174" s="6">
        <f t="shared" si="399"/>
        <v>64000</v>
      </c>
      <c r="M2174" s="6">
        <f t="shared" si="400"/>
        <v>2333.5</v>
      </c>
      <c r="N2174" s="6">
        <f t="shared" si="401"/>
        <v>0</v>
      </c>
      <c r="O2174" s="6">
        <f t="shared" si="402"/>
        <v>19450</v>
      </c>
      <c r="P2174" s="6">
        <f t="shared" si="407"/>
        <v>3301.2000000000007</v>
      </c>
      <c r="Q2174" s="11">
        <f t="shared" si="403"/>
        <v>1350000</v>
      </c>
      <c r="R2174" s="11">
        <f t="shared" si="404"/>
        <v>19450</v>
      </c>
      <c r="S2174" s="11">
        <f t="shared" si="406"/>
        <v>0</v>
      </c>
      <c r="T2174" s="20"/>
    </row>
    <row r="2175" spans="1:20" x14ac:dyDescent="0.25">
      <c r="A2175">
        <v>2021033121</v>
      </c>
      <c r="B2175">
        <v>4</v>
      </c>
      <c r="C2175" s="8">
        <v>0.57484999999999997</v>
      </c>
      <c r="D2175" s="6">
        <f t="shared" si="396"/>
        <v>86227.5</v>
      </c>
      <c r="E2175" s="60">
        <v>0.77678000000000003</v>
      </c>
      <c r="F2175" s="6">
        <f t="shared" si="405"/>
        <v>0</v>
      </c>
      <c r="G2175" s="7">
        <v>0.21481</v>
      </c>
      <c r="H2175" s="6">
        <f t="shared" si="397"/>
        <v>2685.125</v>
      </c>
      <c r="I2175" s="7">
        <v>0</v>
      </c>
      <c r="J2175" s="6">
        <f t="shared" si="398"/>
        <v>0</v>
      </c>
      <c r="K2175" s="20"/>
      <c r="L2175" s="6">
        <f t="shared" si="399"/>
        <v>64000</v>
      </c>
      <c r="M2175" s="6">
        <f t="shared" si="400"/>
        <v>2685.125</v>
      </c>
      <c r="N2175" s="6">
        <f t="shared" si="401"/>
        <v>0</v>
      </c>
      <c r="O2175" s="6">
        <f t="shared" si="402"/>
        <v>19542.375</v>
      </c>
      <c r="P2175" s="6">
        <f t="shared" si="407"/>
        <v>92.375</v>
      </c>
      <c r="Q2175" s="11">
        <f t="shared" si="403"/>
        <v>1350000</v>
      </c>
      <c r="R2175" s="11">
        <f t="shared" si="404"/>
        <v>19542.375</v>
      </c>
      <c r="S2175" s="11">
        <f t="shared" si="406"/>
        <v>0</v>
      </c>
      <c r="T2175" s="20"/>
    </row>
    <row r="2176" spans="1:20" x14ac:dyDescent="0.25">
      <c r="A2176">
        <v>2021033122</v>
      </c>
      <c r="B2176">
        <v>4</v>
      </c>
      <c r="C2176" s="8">
        <v>0.55781000000000003</v>
      </c>
      <c r="D2176" s="6">
        <f t="shared" si="396"/>
        <v>83671.5</v>
      </c>
      <c r="E2176" s="60">
        <v>0.76892000000000005</v>
      </c>
      <c r="F2176" s="6">
        <f t="shared" si="405"/>
        <v>0</v>
      </c>
      <c r="G2176" s="7">
        <v>0.22306000000000001</v>
      </c>
      <c r="H2176" s="6">
        <f t="shared" si="397"/>
        <v>2788.25</v>
      </c>
      <c r="I2176" s="7">
        <v>0</v>
      </c>
      <c r="J2176" s="6">
        <f t="shared" si="398"/>
        <v>0</v>
      </c>
      <c r="K2176" s="20"/>
      <c r="L2176" s="6">
        <f t="shared" si="399"/>
        <v>64000</v>
      </c>
      <c r="M2176" s="6">
        <f t="shared" si="400"/>
        <v>2788.25</v>
      </c>
      <c r="N2176" s="6">
        <f t="shared" si="401"/>
        <v>0</v>
      </c>
      <c r="O2176" s="6">
        <f t="shared" si="402"/>
        <v>16883.25</v>
      </c>
      <c r="P2176" s="6">
        <f t="shared" si="407"/>
        <v>-2659.125</v>
      </c>
      <c r="Q2176" s="11">
        <f t="shared" si="403"/>
        <v>1350000</v>
      </c>
      <c r="R2176" s="11">
        <f t="shared" si="404"/>
        <v>16883.25</v>
      </c>
      <c r="S2176" s="11">
        <f t="shared" si="406"/>
        <v>0</v>
      </c>
      <c r="T2176" s="20"/>
    </row>
    <row r="2177" spans="1:20" x14ac:dyDescent="0.25">
      <c r="A2177">
        <v>2021033123</v>
      </c>
      <c r="B2177">
        <v>4</v>
      </c>
      <c r="C2177" s="8">
        <v>0.53076000000000001</v>
      </c>
      <c r="D2177" s="6">
        <f t="shared" si="396"/>
        <v>79614</v>
      </c>
      <c r="E2177" s="60">
        <v>0.65471000000000001</v>
      </c>
      <c r="F2177" s="6">
        <f t="shared" si="405"/>
        <v>0</v>
      </c>
      <c r="G2177" s="7">
        <v>0.20144000000000001</v>
      </c>
      <c r="H2177" s="6">
        <f t="shared" si="397"/>
        <v>2518</v>
      </c>
      <c r="I2177" s="7">
        <v>0</v>
      </c>
      <c r="J2177" s="6">
        <f t="shared" si="398"/>
        <v>0</v>
      </c>
      <c r="K2177" s="20"/>
      <c r="L2177" s="6">
        <f t="shared" si="399"/>
        <v>64000</v>
      </c>
      <c r="M2177" s="6">
        <f t="shared" si="400"/>
        <v>2518</v>
      </c>
      <c r="N2177" s="6">
        <f t="shared" si="401"/>
        <v>0</v>
      </c>
      <c r="O2177" s="6">
        <f t="shared" si="402"/>
        <v>13096</v>
      </c>
      <c r="P2177" s="6">
        <f t="shared" si="407"/>
        <v>-3787.25</v>
      </c>
      <c r="Q2177" s="11">
        <f t="shared" si="403"/>
        <v>1350000</v>
      </c>
      <c r="R2177" s="11">
        <f t="shared" si="404"/>
        <v>13096</v>
      </c>
      <c r="S2177" s="11">
        <f t="shared" si="406"/>
        <v>0</v>
      </c>
      <c r="T2177" s="20"/>
    </row>
    <row r="2178" spans="1:20" x14ac:dyDescent="0.25">
      <c r="A2178">
        <v>2021033124</v>
      </c>
      <c r="B2178">
        <v>4</v>
      </c>
      <c r="C2178" s="8">
        <v>0.50283</v>
      </c>
      <c r="D2178" s="6">
        <f t="shared" si="396"/>
        <v>75424.5</v>
      </c>
      <c r="E2178" s="60">
        <v>0.72087999999999997</v>
      </c>
      <c r="F2178" s="6">
        <f t="shared" si="405"/>
        <v>0</v>
      </c>
      <c r="G2178" s="7">
        <v>0.20942</v>
      </c>
      <c r="H2178" s="6">
        <f t="shared" si="397"/>
        <v>2617.75</v>
      </c>
      <c r="I2178" s="7">
        <v>0</v>
      </c>
      <c r="J2178" s="6">
        <f t="shared" si="398"/>
        <v>0</v>
      </c>
      <c r="K2178" s="20"/>
      <c r="L2178" s="6">
        <f t="shared" si="399"/>
        <v>64000</v>
      </c>
      <c r="M2178" s="6">
        <f t="shared" si="400"/>
        <v>2617.75</v>
      </c>
      <c r="N2178" s="6">
        <f t="shared" si="401"/>
        <v>0</v>
      </c>
      <c r="O2178" s="6">
        <f t="shared" si="402"/>
        <v>8806.75</v>
      </c>
      <c r="P2178" s="6">
        <f t="shared" si="407"/>
        <v>-4289.25</v>
      </c>
      <c r="Q2178" s="11">
        <f t="shared" si="403"/>
        <v>1350000</v>
      </c>
      <c r="R2178" s="11">
        <f t="shared" si="404"/>
        <v>8806.75</v>
      </c>
      <c r="S2178" s="11">
        <f t="shared" si="406"/>
        <v>0</v>
      </c>
      <c r="T2178" s="20"/>
    </row>
    <row r="2179" spans="1:20" x14ac:dyDescent="0.25">
      <c r="A2179">
        <v>2021040101</v>
      </c>
      <c r="B2179">
        <v>5</v>
      </c>
      <c r="C2179" s="8">
        <v>0.48403000000000002</v>
      </c>
      <c r="D2179" s="6">
        <f t="shared" si="396"/>
        <v>72604.5</v>
      </c>
      <c r="E2179" s="60">
        <v>0.70718000000000003</v>
      </c>
      <c r="F2179" s="6">
        <f t="shared" si="405"/>
        <v>0</v>
      </c>
      <c r="G2179" s="7">
        <v>0.20543</v>
      </c>
      <c r="H2179" s="6">
        <f t="shared" si="397"/>
        <v>2567.875</v>
      </c>
      <c r="I2179" s="7">
        <v>0</v>
      </c>
      <c r="J2179" s="6">
        <f t="shared" si="398"/>
        <v>0</v>
      </c>
      <c r="K2179" s="20"/>
      <c r="L2179" s="6">
        <f t="shared" si="399"/>
        <v>64000</v>
      </c>
      <c r="M2179" s="6">
        <f t="shared" si="400"/>
        <v>2567.875</v>
      </c>
      <c r="N2179" s="6">
        <f t="shared" si="401"/>
        <v>0</v>
      </c>
      <c r="O2179" s="6">
        <f t="shared" si="402"/>
        <v>6036.625</v>
      </c>
      <c r="P2179" s="6">
        <f t="shared" si="407"/>
        <v>-2770.125</v>
      </c>
      <c r="Q2179" s="11">
        <f t="shared" si="403"/>
        <v>1350000</v>
      </c>
      <c r="R2179" s="11">
        <f t="shared" si="404"/>
        <v>6036.625</v>
      </c>
      <c r="S2179" s="11">
        <f t="shared" si="406"/>
        <v>0</v>
      </c>
      <c r="T2179" s="20"/>
    </row>
    <row r="2180" spans="1:20" x14ac:dyDescent="0.25">
      <c r="A2180">
        <v>2021040102</v>
      </c>
      <c r="B2180">
        <v>5</v>
      </c>
      <c r="C2180" s="8">
        <v>0.47203000000000001</v>
      </c>
      <c r="D2180" s="6">
        <f t="shared" si="396"/>
        <v>70804.5</v>
      </c>
      <c r="E2180" s="60">
        <v>0.77510000000000001</v>
      </c>
      <c r="F2180" s="6">
        <f t="shared" si="405"/>
        <v>0</v>
      </c>
      <c r="G2180" s="7">
        <v>0.21321999999999999</v>
      </c>
      <c r="H2180" s="6">
        <f t="shared" si="397"/>
        <v>2665.25</v>
      </c>
      <c r="I2180" s="7">
        <v>0</v>
      </c>
      <c r="J2180" s="6">
        <f t="shared" si="398"/>
        <v>0</v>
      </c>
      <c r="K2180" s="20"/>
      <c r="L2180" s="6">
        <f t="shared" si="399"/>
        <v>64000</v>
      </c>
      <c r="M2180" s="6">
        <f t="shared" si="400"/>
        <v>2665.25</v>
      </c>
      <c r="N2180" s="6">
        <f t="shared" si="401"/>
        <v>0</v>
      </c>
      <c r="O2180" s="6">
        <f t="shared" si="402"/>
        <v>4139.25</v>
      </c>
      <c r="P2180" s="6">
        <f t="shared" si="407"/>
        <v>-1897.375</v>
      </c>
      <c r="Q2180" s="11">
        <f t="shared" si="403"/>
        <v>1350000</v>
      </c>
      <c r="R2180" s="11">
        <f t="shared" si="404"/>
        <v>4139.25</v>
      </c>
      <c r="S2180" s="11">
        <f t="shared" si="406"/>
        <v>0</v>
      </c>
      <c r="T2180" s="20"/>
    </row>
    <row r="2181" spans="1:20" x14ac:dyDescent="0.25">
      <c r="A2181">
        <v>2021040103</v>
      </c>
      <c r="B2181">
        <v>5</v>
      </c>
      <c r="C2181" s="8">
        <v>0.46794999999999998</v>
      </c>
      <c r="D2181" s="6">
        <f t="shared" ref="D2181:D2244" si="408">D$18*C2181</f>
        <v>70192.5</v>
      </c>
      <c r="E2181" s="60">
        <v>0.76536000000000004</v>
      </c>
      <c r="F2181" s="6">
        <f t="shared" si="405"/>
        <v>0</v>
      </c>
      <c r="G2181" s="7">
        <v>0.20232</v>
      </c>
      <c r="H2181" s="6">
        <f t="shared" ref="H2181:H2244" si="409">H$18*G2181</f>
        <v>2529</v>
      </c>
      <c r="I2181" s="7">
        <v>0</v>
      </c>
      <c r="J2181" s="6">
        <f t="shared" ref="J2181:J2244" si="410">I2181*J$18</f>
        <v>0</v>
      </c>
      <c r="K2181" s="20"/>
      <c r="L2181" s="6">
        <f t="shared" si="399"/>
        <v>64000</v>
      </c>
      <c r="M2181" s="6">
        <f t="shared" si="400"/>
        <v>2529</v>
      </c>
      <c r="N2181" s="6">
        <f t="shared" si="401"/>
        <v>0</v>
      </c>
      <c r="O2181" s="6">
        <f t="shared" si="402"/>
        <v>3663.5</v>
      </c>
      <c r="P2181" s="6">
        <f t="shared" si="407"/>
        <v>-475.75</v>
      </c>
      <c r="Q2181" s="11">
        <f t="shared" si="403"/>
        <v>1350000</v>
      </c>
      <c r="R2181" s="11">
        <f t="shared" si="404"/>
        <v>3663.5</v>
      </c>
      <c r="S2181" s="11">
        <f t="shared" si="406"/>
        <v>0</v>
      </c>
      <c r="T2181" s="20"/>
    </row>
    <row r="2182" spans="1:20" x14ac:dyDescent="0.25">
      <c r="A2182">
        <v>2021040104</v>
      </c>
      <c r="B2182">
        <v>5</v>
      </c>
      <c r="C2182" s="8">
        <v>0.47123999999999999</v>
      </c>
      <c r="D2182" s="6">
        <f t="shared" si="408"/>
        <v>70686</v>
      </c>
      <c r="E2182" s="60">
        <v>0.77110000000000001</v>
      </c>
      <c r="F2182" s="6">
        <f t="shared" si="405"/>
        <v>0</v>
      </c>
      <c r="G2182" s="7">
        <v>0.19394</v>
      </c>
      <c r="H2182" s="6">
        <f t="shared" si="409"/>
        <v>2424.25</v>
      </c>
      <c r="I2182" s="7">
        <v>0</v>
      </c>
      <c r="J2182" s="6">
        <f t="shared" si="410"/>
        <v>0</v>
      </c>
      <c r="K2182" s="20"/>
      <c r="L2182" s="6">
        <f t="shared" si="399"/>
        <v>64000</v>
      </c>
      <c r="M2182" s="6">
        <f t="shared" si="400"/>
        <v>2424.25</v>
      </c>
      <c r="N2182" s="6">
        <f t="shared" si="401"/>
        <v>0</v>
      </c>
      <c r="O2182" s="6">
        <f t="shared" si="402"/>
        <v>4261.75</v>
      </c>
      <c r="P2182" s="6">
        <f t="shared" si="407"/>
        <v>598.25</v>
      </c>
      <c r="Q2182" s="11">
        <f t="shared" si="403"/>
        <v>1350000</v>
      </c>
      <c r="R2182" s="11">
        <f t="shared" si="404"/>
        <v>4261.75</v>
      </c>
      <c r="S2182" s="11">
        <f t="shared" si="406"/>
        <v>0</v>
      </c>
      <c r="T2182" s="20"/>
    </row>
    <row r="2183" spans="1:20" x14ac:dyDescent="0.25">
      <c r="A2183">
        <v>2021040105</v>
      </c>
      <c r="B2183">
        <v>5</v>
      </c>
      <c r="C2183" s="8">
        <v>0.48247000000000001</v>
      </c>
      <c r="D2183" s="6">
        <f t="shared" si="408"/>
        <v>72370.5</v>
      </c>
      <c r="E2183" s="60">
        <v>0.76115999999999995</v>
      </c>
      <c r="F2183" s="6">
        <f t="shared" si="405"/>
        <v>0</v>
      </c>
      <c r="G2183" s="7">
        <v>0.20668</v>
      </c>
      <c r="H2183" s="6">
        <f t="shared" si="409"/>
        <v>2583.5</v>
      </c>
      <c r="I2183" s="7">
        <v>0</v>
      </c>
      <c r="J2183" s="6">
        <f t="shared" si="410"/>
        <v>0</v>
      </c>
      <c r="K2183" s="20"/>
      <c r="L2183" s="6">
        <f t="shared" si="399"/>
        <v>64000</v>
      </c>
      <c r="M2183" s="6">
        <f t="shared" si="400"/>
        <v>2583.5</v>
      </c>
      <c r="N2183" s="6">
        <f t="shared" si="401"/>
        <v>0</v>
      </c>
      <c r="O2183" s="6">
        <f t="shared" si="402"/>
        <v>5787</v>
      </c>
      <c r="P2183" s="6">
        <f t="shared" si="407"/>
        <v>1525.25</v>
      </c>
      <c r="Q2183" s="11">
        <f t="shared" si="403"/>
        <v>1350000</v>
      </c>
      <c r="R2183" s="11">
        <f t="shared" si="404"/>
        <v>5787</v>
      </c>
      <c r="S2183" s="11">
        <f t="shared" si="406"/>
        <v>0</v>
      </c>
      <c r="T2183" s="20"/>
    </row>
    <row r="2184" spans="1:20" x14ac:dyDescent="0.25">
      <c r="A2184">
        <v>2021040106</v>
      </c>
      <c r="B2184">
        <v>5</v>
      </c>
      <c r="C2184" s="8">
        <v>0.5131</v>
      </c>
      <c r="D2184" s="6">
        <f t="shared" si="408"/>
        <v>76965</v>
      </c>
      <c r="E2184" s="60">
        <v>0.82286999999999999</v>
      </c>
      <c r="F2184" s="6">
        <f t="shared" si="405"/>
        <v>0</v>
      </c>
      <c r="G2184" s="7">
        <v>0.18679000000000001</v>
      </c>
      <c r="H2184" s="6">
        <f t="shared" si="409"/>
        <v>2334.875</v>
      </c>
      <c r="I2184" s="7">
        <v>0</v>
      </c>
      <c r="J2184" s="6">
        <f t="shared" si="410"/>
        <v>0</v>
      </c>
      <c r="K2184" s="20"/>
      <c r="L2184" s="6">
        <f t="shared" si="399"/>
        <v>64000</v>
      </c>
      <c r="M2184" s="6">
        <f t="shared" si="400"/>
        <v>2334.875</v>
      </c>
      <c r="N2184" s="6">
        <f t="shared" si="401"/>
        <v>0</v>
      </c>
      <c r="O2184" s="6">
        <f t="shared" si="402"/>
        <v>10630.125</v>
      </c>
      <c r="P2184" s="6">
        <f t="shared" si="407"/>
        <v>4843.125</v>
      </c>
      <c r="Q2184" s="11">
        <f t="shared" si="403"/>
        <v>1350000</v>
      </c>
      <c r="R2184" s="11">
        <f t="shared" si="404"/>
        <v>10630.125</v>
      </c>
      <c r="S2184" s="11">
        <f t="shared" si="406"/>
        <v>0</v>
      </c>
      <c r="T2184" s="20"/>
    </row>
    <row r="2185" spans="1:20" x14ac:dyDescent="0.25">
      <c r="A2185">
        <v>2021040107</v>
      </c>
      <c r="B2185">
        <v>5</v>
      </c>
      <c r="C2185" s="8">
        <v>0.55984999999999996</v>
      </c>
      <c r="D2185" s="6">
        <f t="shared" si="408"/>
        <v>83977.5</v>
      </c>
      <c r="E2185" s="60">
        <v>0.82164999999999999</v>
      </c>
      <c r="F2185" s="6">
        <f t="shared" si="405"/>
        <v>0</v>
      </c>
      <c r="G2185" s="7">
        <v>0.15124000000000001</v>
      </c>
      <c r="H2185" s="6">
        <f t="shared" si="409"/>
        <v>1890.5000000000002</v>
      </c>
      <c r="I2185" s="7">
        <v>0</v>
      </c>
      <c r="J2185" s="6">
        <f t="shared" si="410"/>
        <v>0</v>
      </c>
      <c r="K2185" s="20"/>
      <c r="L2185" s="6">
        <f t="shared" si="399"/>
        <v>64000</v>
      </c>
      <c r="M2185" s="6">
        <f t="shared" si="400"/>
        <v>1890.5000000000002</v>
      </c>
      <c r="N2185" s="6">
        <f t="shared" si="401"/>
        <v>0</v>
      </c>
      <c r="O2185" s="6">
        <f t="shared" si="402"/>
        <v>18087</v>
      </c>
      <c r="P2185" s="6">
        <f t="shared" si="407"/>
        <v>7456.875</v>
      </c>
      <c r="Q2185" s="11">
        <f t="shared" si="403"/>
        <v>1350000</v>
      </c>
      <c r="R2185" s="11">
        <f t="shared" si="404"/>
        <v>18087</v>
      </c>
      <c r="S2185" s="11">
        <f t="shared" si="406"/>
        <v>0</v>
      </c>
      <c r="T2185" s="20"/>
    </row>
    <row r="2186" spans="1:20" x14ac:dyDescent="0.25">
      <c r="A2186">
        <v>2021040108</v>
      </c>
      <c r="B2186">
        <v>5</v>
      </c>
      <c r="C2186" s="8">
        <v>0.59679000000000004</v>
      </c>
      <c r="D2186" s="6">
        <f t="shared" si="408"/>
        <v>89518.5</v>
      </c>
      <c r="E2186" s="60">
        <v>0.78659000000000001</v>
      </c>
      <c r="F2186" s="6">
        <f t="shared" si="405"/>
        <v>0</v>
      </c>
      <c r="G2186" s="7">
        <v>0.13503999999999999</v>
      </c>
      <c r="H2186" s="6">
        <f t="shared" si="409"/>
        <v>1688</v>
      </c>
      <c r="I2186" s="7">
        <v>2.5229999999999999E-2</v>
      </c>
      <c r="J2186" s="6">
        <f t="shared" si="410"/>
        <v>2018.3999999999999</v>
      </c>
      <c r="K2186" s="20"/>
      <c r="L2186" s="6">
        <f t="shared" si="399"/>
        <v>64000</v>
      </c>
      <c r="M2186" s="6">
        <f t="shared" si="400"/>
        <v>1688</v>
      </c>
      <c r="N2186" s="6">
        <f t="shared" si="401"/>
        <v>2018.3999999999999</v>
      </c>
      <c r="O2186" s="6">
        <f t="shared" si="402"/>
        <v>21812.1</v>
      </c>
      <c r="P2186" s="6">
        <f t="shared" si="407"/>
        <v>3725.0999999999985</v>
      </c>
      <c r="Q2186" s="11">
        <f t="shared" si="403"/>
        <v>1350000</v>
      </c>
      <c r="R2186" s="11">
        <f t="shared" si="404"/>
        <v>21812.1</v>
      </c>
      <c r="S2186" s="11">
        <f t="shared" si="406"/>
        <v>0</v>
      </c>
      <c r="T2186" s="20"/>
    </row>
    <row r="2187" spans="1:20" x14ac:dyDescent="0.25">
      <c r="A2187">
        <v>2021040109</v>
      </c>
      <c r="B2187">
        <v>5</v>
      </c>
      <c r="C2187" s="8">
        <v>0.61223000000000005</v>
      </c>
      <c r="D2187" s="6">
        <f t="shared" si="408"/>
        <v>91834.500000000015</v>
      </c>
      <c r="E2187" s="60">
        <v>0.78749999999999998</v>
      </c>
      <c r="F2187" s="6">
        <f t="shared" si="405"/>
        <v>0</v>
      </c>
      <c r="G2187" s="7">
        <v>0.11502</v>
      </c>
      <c r="H2187" s="6">
        <f t="shared" si="409"/>
        <v>1437.75</v>
      </c>
      <c r="I2187" s="7">
        <v>0.25122</v>
      </c>
      <c r="J2187" s="6">
        <f t="shared" si="410"/>
        <v>20097.599999999999</v>
      </c>
      <c r="K2187" s="20"/>
      <c r="L2187" s="6">
        <f t="shared" si="399"/>
        <v>64000</v>
      </c>
      <c r="M2187" s="6">
        <f t="shared" si="400"/>
        <v>1437.75</v>
      </c>
      <c r="N2187" s="6">
        <f t="shared" si="401"/>
        <v>20097.599999999999</v>
      </c>
      <c r="O2187" s="6">
        <f t="shared" si="402"/>
        <v>6299.150000000016</v>
      </c>
      <c r="P2187" s="6">
        <f t="shared" si="407"/>
        <v>-15512.949999999983</v>
      </c>
      <c r="Q2187" s="11">
        <f t="shared" si="403"/>
        <v>1350000</v>
      </c>
      <c r="R2187" s="11">
        <f t="shared" si="404"/>
        <v>6299.150000000016</v>
      </c>
      <c r="S2187" s="11">
        <f t="shared" si="406"/>
        <v>0</v>
      </c>
      <c r="T2187" s="20"/>
    </row>
    <row r="2188" spans="1:20" x14ac:dyDescent="0.25">
      <c r="A2188">
        <v>2021040110</v>
      </c>
      <c r="B2188">
        <v>5</v>
      </c>
      <c r="C2188" s="8">
        <v>0.61539999999999995</v>
      </c>
      <c r="D2188" s="6">
        <f t="shared" si="408"/>
        <v>92309.999999999985</v>
      </c>
      <c r="E2188" s="60">
        <v>0.78378999999999999</v>
      </c>
      <c r="F2188" s="6">
        <f t="shared" si="405"/>
        <v>0</v>
      </c>
      <c r="G2188" s="7">
        <v>0.16328000000000001</v>
      </c>
      <c r="H2188" s="6">
        <f t="shared" si="409"/>
        <v>2041</v>
      </c>
      <c r="I2188" s="7">
        <v>0.48912</v>
      </c>
      <c r="J2188" s="6">
        <f t="shared" si="410"/>
        <v>39129.599999999999</v>
      </c>
      <c r="K2188" s="20"/>
      <c r="L2188" s="6">
        <f t="shared" si="399"/>
        <v>64000</v>
      </c>
      <c r="M2188" s="6">
        <f t="shared" si="400"/>
        <v>2041</v>
      </c>
      <c r="N2188" s="6">
        <f t="shared" si="401"/>
        <v>26268.999999999985</v>
      </c>
      <c r="O2188" s="6">
        <f t="shared" si="402"/>
        <v>0</v>
      </c>
      <c r="P2188" s="6">
        <f t="shared" si="407"/>
        <v>-6299.150000000016</v>
      </c>
      <c r="Q2188" s="11">
        <f t="shared" si="403"/>
        <v>1350000</v>
      </c>
      <c r="R2188" s="11">
        <f t="shared" si="404"/>
        <v>0</v>
      </c>
      <c r="S2188" s="11">
        <f t="shared" si="406"/>
        <v>0</v>
      </c>
      <c r="T2188" s="20"/>
    </row>
    <row r="2189" spans="1:20" x14ac:dyDescent="0.25">
      <c r="A2189">
        <v>2021040111</v>
      </c>
      <c r="B2189">
        <v>5</v>
      </c>
      <c r="C2189" s="8">
        <v>0.61473</v>
      </c>
      <c r="D2189" s="6">
        <f t="shared" si="408"/>
        <v>92209.5</v>
      </c>
      <c r="E2189" s="60">
        <v>0.78710999999999998</v>
      </c>
      <c r="F2189" s="6">
        <f t="shared" si="405"/>
        <v>0</v>
      </c>
      <c r="G2189" s="7">
        <v>0.19139999999999999</v>
      </c>
      <c r="H2189" s="6">
        <f t="shared" si="409"/>
        <v>2392.5</v>
      </c>
      <c r="I2189" s="7">
        <v>0.58304</v>
      </c>
      <c r="J2189" s="6">
        <f t="shared" si="410"/>
        <v>46643.199999999997</v>
      </c>
      <c r="K2189" s="20"/>
      <c r="L2189" s="6">
        <f t="shared" si="399"/>
        <v>64000</v>
      </c>
      <c r="M2189" s="6">
        <f t="shared" si="400"/>
        <v>2392.5</v>
      </c>
      <c r="N2189" s="6">
        <f t="shared" si="401"/>
        <v>25817</v>
      </c>
      <c r="O2189" s="6">
        <f t="shared" si="402"/>
        <v>0</v>
      </c>
      <c r="P2189" s="6">
        <f t="shared" si="407"/>
        <v>0</v>
      </c>
      <c r="Q2189" s="11">
        <f t="shared" si="403"/>
        <v>1350000</v>
      </c>
      <c r="R2189" s="11">
        <f t="shared" si="404"/>
        <v>0</v>
      </c>
      <c r="S2189" s="11">
        <f t="shared" si="406"/>
        <v>0</v>
      </c>
      <c r="T2189" s="20"/>
    </row>
    <row r="2190" spans="1:20" x14ac:dyDescent="0.25">
      <c r="A2190">
        <v>2021040112</v>
      </c>
      <c r="B2190">
        <v>5</v>
      </c>
      <c r="C2190" s="8">
        <v>0.61048999999999998</v>
      </c>
      <c r="D2190" s="6">
        <f t="shared" si="408"/>
        <v>91573.5</v>
      </c>
      <c r="E2190" s="60">
        <v>0.81784999999999997</v>
      </c>
      <c r="F2190" s="6">
        <f t="shared" si="405"/>
        <v>0</v>
      </c>
      <c r="G2190" s="7">
        <v>0.17701</v>
      </c>
      <c r="H2190" s="6">
        <f t="shared" si="409"/>
        <v>2212.625</v>
      </c>
      <c r="I2190" s="7">
        <v>0.62246999999999997</v>
      </c>
      <c r="J2190" s="6">
        <f t="shared" si="410"/>
        <v>49797.599999999999</v>
      </c>
      <c r="K2190" s="20"/>
      <c r="L2190" s="6">
        <f t="shared" si="399"/>
        <v>64000</v>
      </c>
      <c r="M2190" s="6">
        <f t="shared" si="400"/>
        <v>2212.625</v>
      </c>
      <c r="N2190" s="6">
        <f t="shared" si="401"/>
        <v>25360.875</v>
      </c>
      <c r="O2190" s="6">
        <f t="shared" si="402"/>
        <v>0</v>
      </c>
      <c r="P2190" s="6">
        <f t="shared" si="407"/>
        <v>0</v>
      </c>
      <c r="Q2190" s="11">
        <f t="shared" si="403"/>
        <v>1350000</v>
      </c>
      <c r="R2190" s="11">
        <f t="shared" si="404"/>
        <v>0</v>
      </c>
      <c r="S2190" s="11">
        <f t="shared" si="406"/>
        <v>0</v>
      </c>
      <c r="T2190" s="20"/>
    </row>
    <row r="2191" spans="1:20" x14ac:dyDescent="0.25">
      <c r="A2191">
        <v>2021040113</v>
      </c>
      <c r="B2191">
        <v>5</v>
      </c>
      <c r="C2191" s="8">
        <v>0.60241999999999996</v>
      </c>
      <c r="D2191" s="6">
        <f t="shared" si="408"/>
        <v>90363</v>
      </c>
      <c r="E2191" s="60">
        <v>0.88080999999999998</v>
      </c>
      <c r="F2191" s="6">
        <f t="shared" si="405"/>
        <v>0</v>
      </c>
      <c r="G2191" s="7">
        <v>0.12956000000000001</v>
      </c>
      <c r="H2191" s="6">
        <f t="shared" si="409"/>
        <v>1619.5</v>
      </c>
      <c r="I2191" s="7">
        <v>0.63339999999999996</v>
      </c>
      <c r="J2191" s="6">
        <f t="shared" si="410"/>
        <v>50672</v>
      </c>
      <c r="K2191" s="20"/>
      <c r="L2191" s="6">
        <f t="shared" si="399"/>
        <v>64000</v>
      </c>
      <c r="M2191" s="6">
        <f t="shared" si="400"/>
        <v>1619.5</v>
      </c>
      <c r="N2191" s="6">
        <f t="shared" si="401"/>
        <v>24743.5</v>
      </c>
      <c r="O2191" s="6">
        <f t="shared" si="402"/>
        <v>0</v>
      </c>
      <c r="P2191" s="6">
        <f t="shared" si="407"/>
        <v>0</v>
      </c>
      <c r="Q2191" s="11">
        <f t="shared" si="403"/>
        <v>1350000</v>
      </c>
      <c r="R2191" s="11">
        <f t="shared" si="404"/>
        <v>0</v>
      </c>
      <c r="S2191" s="11">
        <f t="shared" si="406"/>
        <v>0</v>
      </c>
      <c r="T2191" s="20"/>
    </row>
    <row r="2192" spans="1:20" x14ac:dyDescent="0.25">
      <c r="A2192">
        <v>2021040114</v>
      </c>
      <c r="B2192">
        <v>5</v>
      </c>
      <c r="C2192" s="8">
        <v>0.59472999999999998</v>
      </c>
      <c r="D2192" s="6">
        <f t="shared" si="408"/>
        <v>89209.5</v>
      </c>
      <c r="E2192" s="60">
        <v>0.92562</v>
      </c>
      <c r="F2192" s="6">
        <f t="shared" si="405"/>
        <v>0</v>
      </c>
      <c r="G2192" s="7">
        <v>0.10348</v>
      </c>
      <c r="H2192" s="6">
        <f t="shared" si="409"/>
        <v>1293.5</v>
      </c>
      <c r="I2192" s="7">
        <v>0.65610999999999997</v>
      </c>
      <c r="J2192" s="6">
        <f t="shared" si="410"/>
        <v>52488.799999999996</v>
      </c>
      <c r="K2192" s="20"/>
      <c r="L2192" s="6">
        <f t="shared" si="399"/>
        <v>64000</v>
      </c>
      <c r="M2192" s="6">
        <f t="shared" si="400"/>
        <v>1293.5</v>
      </c>
      <c r="N2192" s="6">
        <f t="shared" si="401"/>
        <v>23916</v>
      </c>
      <c r="O2192" s="6">
        <f t="shared" si="402"/>
        <v>0</v>
      </c>
      <c r="P2192" s="6">
        <f t="shared" si="407"/>
        <v>0</v>
      </c>
      <c r="Q2192" s="11">
        <f t="shared" si="403"/>
        <v>1350000</v>
      </c>
      <c r="R2192" s="11">
        <f t="shared" si="404"/>
        <v>0</v>
      </c>
      <c r="S2192" s="11">
        <f t="shared" si="406"/>
        <v>0</v>
      </c>
      <c r="T2192" s="20"/>
    </row>
    <row r="2193" spans="1:20" x14ac:dyDescent="0.25">
      <c r="A2193">
        <v>2021040115</v>
      </c>
      <c r="B2193">
        <v>5</v>
      </c>
      <c r="C2193" s="8">
        <v>0.58711999999999998</v>
      </c>
      <c r="D2193" s="6">
        <f t="shared" si="408"/>
        <v>88068</v>
      </c>
      <c r="E2193" s="60">
        <v>0.92603000000000002</v>
      </c>
      <c r="F2193" s="6">
        <f t="shared" si="405"/>
        <v>0</v>
      </c>
      <c r="G2193" s="7">
        <v>8.8050000000000003E-2</v>
      </c>
      <c r="H2193" s="6">
        <f t="shared" si="409"/>
        <v>1100.625</v>
      </c>
      <c r="I2193" s="7">
        <v>0.65758000000000005</v>
      </c>
      <c r="J2193" s="6">
        <f t="shared" si="410"/>
        <v>52606.400000000001</v>
      </c>
      <c r="K2193" s="20"/>
      <c r="L2193" s="6">
        <f t="shared" si="399"/>
        <v>64000</v>
      </c>
      <c r="M2193" s="6">
        <f t="shared" si="400"/>
        <v>1100.625</v>
      </c>
      <c r="N2193" s="6">
        <f t="shared" si="401"/>
        <v>22967.375</v>
      </c>
      <c r="O2193" s="6">
        <f t="shared" si="402"/>
        <v>0</v>
      </c>
      <c r="P2193" s="6">
        <f t="shared" si="407"/>
        <v>0</v>
      </c>
      <c r="Q2193" s="11">
        <f t="shared" si="403"/>
        <v>1350000</v>
      </c>
      <c r="R2193" s="11">
        <f t="shared" si="404"/>
        <v>0</v>
      </c>
      <c r="S2193" s="11">
        <f t="shared" si="406"/>
        <v>0</v>
      </c>
      <c r="T2193" s="20"/>
    </row>
    <row r="2194" spans="1:20" x14ac:dyDescent="0.25">
      <c r="A2194">
        <v>2021040116</v>
      </c>
      <c r="B2194">
        <v>5</v>
      </c>
      <c r="C2194" s="8">
        <v>0.58325000000000005</v>
      </c>
      <c r="D2194" s="6">
        <f t="shared" si="408"/>
        <v>87487.5</v>
      </c>
      <c r="E2194" s="60">
        <v>0.89566999999999997</v>
      </c>
      <c r="F2194" s="6">
        <f t="shared" si="405"/>
        <v>0</v>
      </c>
      <c r="G2194" s="7">
        <v>0.10167</v>
      </c>
      <c r="H2194" s="6">
        <f t="shared" si="409"/>
        <v>1270.875</v>
      </c>
      <c r="I2194" s="7">
        <v>0.64785999999999999</v>
      </c>
      <c r="J2194" s="6">
        <f t="shared" si="410"/>
        <v>51828.800000000003</v>
      </c>
      <c r="K2194" s="20"/>
      <c r="L2194" s="6">
        <f t="shared" si="399"/>
        <v>64000</v>
      </c>
      <c r="M2194" s="6">
        <f t="shared" si="400"/>
        <v>1270.875</v>
      </c>
      <c r="N2194" s="6">
        <f t="shared" si="401"/>
        <v>22216.625</v>
      </c>
      <c r="O2194" s="6">
        <f t="shared" si="402"/>
        <v>0</v>
      </c>
      <c r="P2194" s="6">
        <f t="shared" si="407"/>
        <v>0</v>
      </c>
      <c r="Q2194" s="11">
        <f t="shared" si="403"/>
        <v>1350000</v>
      </c>
      <c r="R2194" s="11">
        <f t="shared" si="404"/>
        <v>0</v>
      </c>
      <c r="S2194" s="11">
        <f t="shared" si="406"/>
        <v>0</v>
      </c>
      <c r="T2194" s="20"/>
    </row>
    <row r="2195" spans="1:20" x14ac:dyDescent="0.25">
      <c r="A2195">
        <v>2021040117</v>
      </c>
      <c r="B2195">
        <v>5</v>
      </c>
      <c r="C2195" s="8">
        <v>0.58623999999999998</v>
      </c>
      <c r="D2195" s="6">
        <f t="shared" si="408"/>
        <v>87936</v>
      </c>
      <c r="E2195" s="60">
        <v>0.90881999999999996</v>
      </c>
      <c r="F2195" s="6">
        <f t="shared" si="405"/>
        <v>0</v>
      </c>
      <c r="G2195" s="7">
        <v>0.16073999999999999</v>
      </c>
      <c r="H2195" s="6">
        <f t="shared" si="409"/>
        <v>2009.25</v>
      </c>
      <c r="I2195" s="7">
        <v>0.57765999999999995</v>
      </c>
      <c r="J2195" s="6">
        <f t="shared" si="410"/>
        <v>46212.799999999996</v>
      </c>
      <c r="K2195" s="20"/>
      <c r="L2195" s="6">
        <f t="shared" si="399"/>
        <v>64000</v>
      </c>
      <c r="M2195" s="6">
        <f t="shared" si="400"/>
        <v>2009.25</v>
      </c>
      <c r="N2195" s="6">
        <f t="shared" si="401"/>
        <v>21926.75</v>
      </c>
      <c r="O2195" s="6">
        <f t="shared" si="402"/>
        <v>0</v>
      </c>
      <c r="P2195" s="6">
        <f t="shared" si="407"/>
        <v>0</v>
      </c>
      <c r="Q2195" s="11">
        <f t="shared" si="403"/>
        <v>1350000</v>
      </c>
      <c r="R2195" s="11">
        <f t="shared" si="404"/>
        <v>0</v>
      </c>
      <c r="S2195" s="11">
        <f t="shared" si="406"/>
        <v>0</v>
      </c>
      <c r="T2195" s="20"/>
    </row>
    <row r="2196" spans="1:20" x14ac:dyDescent="0.25">
      <c r="A2196">
        <v>2021040118</v>
      </c>
      <c r="B2196">
        <v>5</v>
      </c>
      <c r="C2196" s="8">
        <v>0.59470999999999996</v>
      </c>
      <c r="D2196" s="6">
        <f t="shared" si="408"/>
        <v>89206.5</v>
      </c>
      <c r="E2196" s="60">
        <v>0.93925000000000003</v>
      </c>
      <c r="F2196" s="6">
        <f t="shared" si="405"/>
        <v>0</v>
      </c>
      <c r="G2196" s="7">
        <v>0.20821999999999999</v>
      </c>
      <c r="H2196" s="6">
        <f t="shared" si="409"/>
        <v>2602.75</v>
      </c>
      <c r="I2196" s="7">
        <v>0.33849000000000001</v>
      </c>
      <c r="J2196" s="6">
        <f t="shared" si="410"/>
        <v>27079.200000000001</v>
      </c>
      <c r="K2196" s="20"/>
      <c r="L2196" s="6">
        <f t="shared" ref="L2196:L2259" si="411">IF(D2196-F2196&gt;C$17,C$17,D2196-F2196)</f>
        <v>64000</v>
      </c>
      <c r="M2196" s="6">
        <f t="shared" ref="M2196:M2259" si="412">IF(D2196-F2196-L2196&gt;H2196,H2196,D2196-F2196-L2196)</f>
        <v>2602.75</v>
      </c>
      <c r="N2196" s="6">
        <f t="shared" ref="N2196:N2259" si="413">IF(D2196-F2196-L2196-M2196&gt;J2196,J2196,D2196-F2196-L2196-M2196)</f>
        <v>22603.75</v>
      </c>
      <c r="O2196" s="6">
        <f t="shared" ref="O2196:O2259" si="414">D2196-F2196-L2196-M2196-N2196</f>
        <v>0</v>
      </c>
      <c r="P2196" s="6">
        <f t="shared" si="407"/>
        <v>0</v>
      </c>
      <c r="Q2196" s="11">
        <f t="shared" ref="Q2196:Q2259" si="415">IF(AA$25*P$17-AA$24+Q2195-O2196&gt;Q$19,Q$19,IF(AA$25*P$17-AA$24+Q2195-O2196&lt;0,0,AA$25*P$17-AA$24+Q2195-O2196))</f>
        <v>1350000</v>
      </c>
      <c r="R2196" s="11">
        <f t="shared" ref="R2196:R2259" si="416">IF(Q2195-Q2196+P$17-AA$24&lt;O2196,Q2195-Q2196+P$17-AA$24,O2196)</f>
        <v>0</v>
      </c>
      <c r="S2196" s="11">
        <f t="shared" si="406"/>
        <v>0</v>
      </c>
      <c r="T2196" s="20"/>
    </row>
    <row r="2197" spans="1:20" x14ac:dyDescent="0.25">
      <c r="A2197">
        <v>2021040119</v>
      </c>
      <c r="B2197">
        <v>5</v>
      </c>
      <c r="C2197" s="8">
        <v>0.60377000000000003</v>
      </c>
      <c r="D2197" s="6">
        <f t="shared" si="408"/>
        <v>90565.5</v>
      </c>
      <c r="E2197" s="60">
        <v>0.93149999999999999</v>
      </c>
      <c r="F2197" s="6">
        <f t="shared" ref="F2197:F2260" si="417">F$18*E2197</f>
        <v>0</v>
      </c>
      <c r="G2197" s="7">
        <v>0.2117</v>
      </c>
      <c r="H2197" s="6">
        <f t="shared" si="409"/>
        <v>2646.25</v>
      </c>
      <c r="I2197" s="7">
        <v>5.0799999999999998E-2</v>
      </c>
      <c r="J2197" s="6">
        <f t="shared" si="410"/>
        <v>4064</v>
      </c>
      <c r="K2197" s="20"/>
      <c r="L2197" s="6">
        <f t="shared" si="411"/>
        <v>64000</v>
      </c>
      <c r="M2197" s="6">
        <f t="shared" si="412"/>
        <v>2646.25</v>
      </c>
      <c r="N2197" s="6">
        <f t="shared" si="413"/>
        <v>4064</v>
      </c>
      <c r="O2197" s="6">
        <f t="shared" si="414"/>
        <v>19855.25</v>
      </c>
      <c r="P2197" s="6">
        <f t="shared" si="407"/>
        <v>19855.25</v>
      </c>
      <c r="Q2197" s="11">
        <f t="shared" si="415"/>
        <v>1350000</v>
      </c>
      <c r="R2197" s="11">
        <f t="shared" si="416"/>
        <v>19855.25</v>
      </c>
      <c r="S2197" s="11">
        <f t="shared" ref="S2197:S2260" si="418">O2197-R2197</f>
        <v>0</v>
      </c>
      <c r="T2197" s="20"/>
    </row>
    <row r="2198" spans="1:20" x14ac:dyDescent="0.25">
      <c r="A2198">
        <v>2021040120</v>
      </c>
      <c r="B2198">
        <v>5</v>
      </c>
      <c r="C2198" s="8">
        <v>0.62017</v>
      </c>
      <c r="D2198" s="6">
        <f t="shared" si="408"/>
        <v>93025.5</v>
      </c>
      <c r="E2198" s="60">
        <v>0.91369999999999996</v>
      </c>
      <c r="F2198" s="6">
        <f t="shared" si="417"/>
        <v>0</v>
      </c>
      <c r="G2198" s="7">
        <v>0.23582</v>
      </c>
      <c r="H2198" s="6">
        <f t="shared" si="409"/>
        <v>2947.75</v>
      </c>
      <c r="I2198" s="7">
        <v>0</v>
      </c>
      <c r="J2198" s="6">
        <f t="shared" si="410"/>
        <v>0</v>
      </c>
      <c r="K2198" s="20"/>
      <c r="L2198" s="6">
        <f t="shared" si="411"/>
        <v>64000</v>
      </c>
      <c r="M2198" s="6">
        <f t="shared" si="412"/>
        <v>2947.75</v>
      </c>
      <c r="N2198" s="6">
        <f t="shared" si="413"/>
        <v>0</v>
      </c>
      <c r="O2198" s="6">
        <f t="shared" si="414"/>
        <v>26077.75</v>
      </c>
      <c r="P2198" s="6">
        <f t="shared" ref="P2198:P2261" si="419">O2198-O2197</f>
        <v>6222.5</v>
      </c>
      <c r="Q2198" s="11">
        <f t="shared" si="415"/>
        <v>1349388.5</v>
      </c>
      <c r="R2198" s="11">
        <f t="shared" si="416"/>
        <v>26077.75</v>
      </c>
      <c r="S2198" s="11">
        <f t="shared" si="418"/>
        <v>0</v>
      </c>
      <c r="T2198" s="20"/>
    </row>
    <row r="2199" spans="1:20" x14ac:dyDescent="0.25">
      <c r="A2199">
        <v>2021040121</v>
      </c>
      <c r="B2199">
        <v>5</v>
      </c>
      <c r="C2199" s="8">
        <v>0.63519999999999999</v>
      </c>
      <c r="D2199" s="6">
        <f t="shared" si="408"/>
        <v>95280</v>
      </c>
      <c r="E2199" s="60">
        <v>0.85309999999999997</v>
      </c>
      <c r="F2199" s="6">
        <f t="shared" si="417"/>
        <v>0</v>
      </c>
      <c r="G2199" s="7">
        <v>0.26637</v>
      </c>
      <c r="H2199" s="6">
        <f t="shared" si="409"/>
        <v>3329.625</v>
      </c>
      <c r="I2199" s="7">
        <v>0</v>
      </c>
      <c r="J2199" s="6">
        <f t="shared" si="410"/>
        <v>0</v>
      </c>
      <c r="K2199" s="20"/>
      <c r="L2199" s="6">
        <f t="shared" si="411"/>
        <v>64000</v>
      </c>
      <c r="M2199" s="6">
        <f t="shared" si="412"/>
        <v>3329.625</v>
      </c>
      <c r="N2199" s="6">
        <f t="shared" si="413"/>
        <v>0</v>
      </c>
      <c r="O2199" s="6">
        <f t="shared" si="414"/>
        <v>27950.375</v>
      </c>
      <c r="P2199" s="6">
        <f t="shared" si="419"/>
        <v>1872.625</v>
      </c>
      <c r="Q2199" s="11">
        <f t="shared" si="415"/>
        <v>1346904.375</v>
      </c>
      <c r="R2199" s="11">
        <f t="shared" si="416"/>
        <v>27950.375</v>
      </c>
      <c r="S2199" s="11">
        <f t="shared" si="418"/>
        <v>0</v>
      </c>
      <c r="T2199" s="20"/>
    </row>
    <row r="2200" spans="1:20" x14ac:dyDescent="0.25">
      <c r="A2200">
        <v>2021040122</v>
      </c>
      <c r="B2200">
        <v>5</v>
      </c>
      <c r="C2200" s="8">
        <v>0.62350000000000005</v>
      </c>
      <c r="D2200" s="6">
        <f t="shared" si="408"/>
        <v>93525.000000000015</v>
      </c>
      <c r="E2200" s="60">
        <v>0.87248000000000003</v>
      </c>
      <c r="F2200" s="6">
        <f t="shared" si="417"/>
        <v>0</v>
      </c>
      <c r="G2200" s="7">
        <v>0.27933000000000002</v>
      </c>
      <c r="H2200" s="6">
        <f t="shared" si="409"/>
        <v>3491.6250000000005</v>
      </c>
      <c r="I2200" s="7">
        <v>0</v>
      </c>
      <c r="J2200" s="6">
        <f t="shared" si="410"/>
        <v>0</v>
      </c>
      <c r="K2200" s="20"/>
      <c r="L2200" s="6">
        <f t="shared" si="411"/>
        <v>64000</v>
      </c>
      <c r="M2200" s="6">
        <f t="shared" si="412"/>
        <v>3491.6250000000005</v>
      </c>
      <c r="N2200" s="6">
        <f t="shared" si="413"/>
        <v>0</v>
      </c>
      <c r="O2200" s="6">
        <f t="shared" si="414"/>
        <v>26033.375000000015</v>
      </c>
      <c r="P2200" s="6">
        <f t="shared" si="419"/>
        <v>-1916.9999999999854</v>
      </c>
      <c r="Q2200" s="11">
        <f t="shared" si="415"/>
        <v>1346337.25</v>
      </c>
      <c r="R2200" s="11">
        <f t="shared" si="416"/>
        <v>26033.375000000015</v>
      </c>
      <c r="S2200" s="11">
        <f t="shared" si="418"/>
        <v>0</v>
      </c>
      <c r="T2200" s="20"/>
    </row>
    <row r="2201" spans="1:20" x14ac:dyDescent="0.25">
      <c r="A2201">
        <v>2021040123</v>
      </c>
      <c r="B2201">
        <v>5</v>
      </c>
      <c r="C2201" s="8">
        <v>0.59860000000000002</v>
      </c>
      <c r="D2201" s="6">
        <f t="shared" si="408"/>
        <v>89790</v>
      </c>
      <c r="E2201" s="60">
        <v>0.93991000000000002</v>
      </c>
      <c r="F2201" s="6">
        <f t="shared" si="417"/>
        <v>0</v>
      </c>
      <c r="G2201" s="7">
        <v>0.28216999999999998</v>
      </c>
      <c r="H2201" s="6">
        <f t="shared" si="409"/>
        <v>3527.1249999999995</v>
      </c>
      <c r="I2201" s="7">
        <v>0</v>
      </c>
      <c r="J2201" s="6">
        <f t="shared" si="410"/>
        <v>0</v>
      </c>
      <c r="K2201" s="20"/>
      <c r="L2201" s="6">
        <f t="shared" si="411"/>
        <v>64000</v>
      </c>
      <c r="M2201" s="6">
        <f t="shared" si="412"/>
        <v>3527.1249999999995</v>
      </c>
      <c r="N2201" s="6">
        <f t="shared" si="413"/>
        <v>0</v>
      </c>
      <c r="O2201" s="6">
        <f t="shared" si="414"/>
        <v>22262.875</v>
      </c>
      <c r="P2201" s="6">
        <f t="shared" si="419"/>
        <v>-3770.5000000000146</v>
      </c>
      <c r="Q2201" s="11">
        <f t="shared" si="415"/>
        <v>1349540.625</v>
      </c>
      <c r="R2201" s="11">
        <f t="shared" si="416"/>
        <v>22262.875</v>
      </c>
      <c r="S2201" s="11">
        <f t="shared" si="418"/>
        <v>0</v>
      </c>
      <c r="T2201" s="20"/>
    </row>
    <row r="2202" spans="1:20" x14ac:dyDescent="0.25">
      <c r="A2202">
        <v>2021040124</v>
      </c>
      <c r="B2202">
        <v>5</v>
      </c>
      <c r="C2202" s="8">
        <v>0.57237000000000005</v>
      </c>
      <c r="D2202" s="6">
        <f t="shared" si="408"/>
        <v>85855.5</v>
      </c>
      <c r="E2202" s="60">
        <v>0.92813999999999997</v>
      </c>
      <c r="F2202" s="6">
        <f t="shared" si="417"/>
        <v>0</v>
      </c>
      <c r="G2202" s="7">
        <v>0.26993</v>
      </c>
      <c r="H2202" s="6">
        <f t="shared" si="409"/>
        <v>3374.125</v>
      </c>
      <c r="I2202" s="7">
        <v>0</v>
      </c>
      <c r="J2202" s="6">
        <f t="shared" si="410"/>
        <v>0</v>
      </c>
      <c r="K2202" s="20"/>
      <c r="L2202" s="6">
        <f t="shared" si="411"/>
        <v>64000</v>
      </c>
      <c r="M2202" s="6">
        <f t="shared" si="412"/>
        <v>3374.125</v>
      </c>
      <c r="N2202" s="6">
        <f t="shared" si="413"/>
        <v>0</v>
      </c>
      <c r="O2202" s="6">
        <f t="shared" si="414"/>
        <v>18481.375</v>
      </c>
      <c r="P2202" s="6">
        <f t="shared" si="419"/>
        <v>-3781.5</v>
      </c>
      <c r="Q2202" s="11">
        <f t="shared" si="415"/>
        <v>1350000</v>
      </c>
      <c r="R2202" s="11">
        <f t="shared" si="416"/>
        <v>18481.375</v>
      </c>
      <c r="S2202" s="11">
        <f t="shared" si="418"/>
        <v>0</v>
      </c>
      <c r="T2202" s="20"/>
    </row>
    <row r="2203" spans="1:20" x14ac:dyDescent="0.25">
      <c r="A2203">
        <v>2021040201</v>
      </c>
      <c r="B2203">
        <v>6</v>
      </c>
      <c r="C2203" s="8">
        <v>0.55339000000000005</v>
      </c>
      <c r="D2203" s="6">
        <f t="shared" si="408"/>
        <v>83008.5</v>
      </c>
      <c r="E2203" s="60">
        <v>0.92432999999999998</v>
      </c>
      <c r="F2203" s="6">
        <f t="shared" si="417"/>
        <v>0</v>
      </c>
      <c r="G2203" s="7">
        <v>0.26267000000000001</v>
      </c>
      <c r="H2203" s="6">
        <f t="shared" si="409"/>
        <v>3283.375</v>
      </c>
      <c r="I2203" s="7">
        <v>0</v>
      </c>
      <c r="J2203" s="6">
        <f t="shared" si="410"/>
        <v>0</v>
      </c>
      <c r="K2203" s="20"/>
      <c r="L2203" s="6">
        <f t="shared" si="411"/>
        <v>64000</v>
      </c>
      <c r="M2203" s="6">
        <f t="shared" si="412"/>
        <v>3283.375</v>
      </c>
      <c r="N2203" s="6">
        <f t="shared" si="413"/>
        <v>0</v>
      </c>
      <c r="O2203" s="6">
        <f t="shared" si="414"/>
        <v>15725.125</v>
      </c>
      <c r="P2203" s="6">
        <f t="shared" si="419"/>
        <v>-2756.25</v>
      </c>
      <c r="Q2203" s="11">
        <f t="shared" si="415"/>
        <v>1350000</v>
      </c>
      <c r="R2203" s="11">
        <f t="shared" si="416"/>
        <v>15725.125</v>
      </c>
      <c r="S2203" s="11">
        <f t="shared" si="418"/>
        <v>0</v>
      </c>
      <c r="T2203" s="20"/>
    </row>
    <row r="2204" spans="1:20" x14ac:dyDescent="0.25">
      <c r="A2204">
        <v>2021040202</v>
      </c>
      <c r="B2204">
        <v>6</v>
      </c>
      <c r="C2204" s="8">
        <v>0.54490000000000005</v>
      </c>
      <c r="D2204" s="6">
        <f t="shared" si="408"/>
        <v>81735.000000000015</v>
      </c>
      <c r="E2204" s="60">
        <v>0.90342999999999996</v>
      </c>
      <c r="F2204" s="6">
        <f t="shared" si="417"/>
        <v>0</v>
      </c>
      <c r="G2204" s="7">
        <v>0.2555</v>
      </c>
      <c r="H2204" s="6">
        <f t="shared" si="409"/>
        <v>3193.75</v>
      </c>
      <c r="I2204" s="7">
        <v>0</v>
      </c>
      <c r="J2204" s="6">
        <f t="shared" si="410"/>
        <v>0</v>
      </c>
      <c r="K2204" s="20"/>
      <c r="L2204" s="6">
        <f t="shared" si="411"/>
        <v>64000</v>
      </c>
      <c r="M2204" s="6">
        <f t="shared" si="412"/>
        <v>3193.75</v>
      </c>
      <c r="N2204" s="6">
        <f t="shared" si="413"/>
        <v>0</v>
      </c>
      <c r="O2204" s="6">
        <f t="shared" si="414"/>
        <v>14541.250000000015</v>
      </c>
      <c r="P2204" s="6">
        <f t="shared" si="419"/>
        <v>-1183.8749999999854</v>
      </c>
      <c r="Q2204" s="11">
        <f t="shared" si="415"/>
        <v>1350000</v>
      </c>
      <c r="R2204" s="11">
        <f t="shared" si="416"/>
        <v>14541.250000000015</v>
      </c>
      <c r="S2204" s="11">
        <f t="shared" si="418"/>
        <v>0</v>
      </c>
      <c r="T2204" s="20"/>
    </row>
    <row r="2205" spans="1:20" x14ac:dyDescent="0.25">
      <c r="A2205">
        <v>2021040203</v>
      </c>
      <c r="B2205">
        <v>6</v>
      </c>
      <c r="C2205" s="8">
        <v>0.54225999999999996</v>
      </c>
      <c r="D2205" s="6">
        <f t="shared" si="408"/>
        <v>81339</v>
      </c>
      <c r="E2205" s="60">
        <v>0.86638999999999999</v>
      </c>
      <c r="F2205" s="6">
        <f t="shared" si="417"/>
        <v>0</v>
      </c>
      <c r="G2205" s="7">
        <v>0.21870999999999999</v>
      </c>
      <c r="H2205" s="6">
        <f t="shared" si="409"/>
        <v>2733.875</v>
      </c>
      <c r="I2205" s="7">
        <v>0</v>
      </c>
      <c r="J2205" s="6">
        <f t="shared" si="410"/>
        <v>0</v>
      </c>
      <c r="K2205" s="20"/>
      <c r="L2205" s="6">
        <f t="shared" si="411"/>
        <v>64000</v>
      </c>
      <c r="M2205" s="6">
        <f t="shared" si="412"/>
        <v>2733.875</v>
      </c>
      <c r="N2205" s="6">
        <f t="shared" si="413"/>
        <v>0</v>
      </c>
      <c r="O2205" s="6">
        <f t="shared" si="414"/>
        <v>14605.125</v>
      </c>
      <c r="P2205" s="6">
        <f t="shared" si="419"/>
        <v>63.874999999985448</v>
      </c>
      <c r="Q2205" s="11">
        <f t="shared" si="415"/>
        <v>1350000</v>
      </c>
      <c r="R2205" s="11">
        <f t="shared" si="416"/>
        <v>14605.125</v>
      </c>
      <c r="S2205" s="11">
        <f t="shared" si="418"/>
        <v>0</v>
      </c>
      <c r="T2205" s="20"/>
    </row>
    <row r="2206" spans="1:20" x14ac:dyDescent="0.25">
      <c r="A2206">
        <v>2021040204</v>
      </c>
      <c r="B2206">
        <v>6</v>
      </c>
      <c r="C2206" s="8">
        <v>0.54600000000000004</v>
      </c>
      <c r="D2206" s="6">
        <f t="shared" si="408"/>
        <v>81900</v>
      </c>
      <c r="E2206" s="60">
        <v>0.89522999999999997</v>
      </c>
      <c r="F2206" s="6">
        <f t="shared" si="417"/>
        <v>0</v>
      </c>
      <c r="G2206" s="7">
        <v>0.22806000000000001</v>
      </c>
      <c r="H2206" s="6">
        <f t="shared" si="409"/>
        <v>2850.75</v>
      </c>
      <c r="I2206" s="7">
        <v>0</v>
      </c>
      <c r="J2206" s="6">
        <f t="shared" si="410"/>
        <v>0</v>
      </c>
      <c r="K2206" s="20"/>
      <c r="L2206" s="6">
        <f t="shared" si="411"/>
        <v>64000</v>
      </c>
      <c r="M2206" s="6">
        <f t="shared" si="412"/>
        <v>2850.75</v>
      </c>
      <c r="N2206" s="6">
        <f t="shared" si="413"/>
        <v>0</v>
      </c>
      <c r="O2206" s="6">
        <f t="shared" si="414"/>
        <v>15049.25</v>
      </c>
      <c r="P2206" s="6">
        <f t="shared" si="419"/>
        <v>444.125</v>
      </c>
      <c r="Q2206" s="11">
        <f t="shared" si="415"/>
        <v>1350000</v>
      </c>
      <c r="R2206" s="11">
        <f t="shared" si="416"/>
        <v>15049.25</v>
      </c>
      <c r="S2206" s="11">
        <f t="shared" si="418"/>
        <v>0</v>
      </c>
      <c r="T2206" s="20"/>
    </row>
    <row r="2207" spans="1:20" x14ac:dyDescent="0.25">
      <c r="A2207">
        <v>2021040205</v>
      </c>
      <c r="B2207">
        <v>6</v>
      </c>
      <c r="C2207" s="8">
        <v>0.55801000000000001</v>
      </c>
      <c r="D2207" s="6">
        <f t="shared" si="408"/>
        <v>83701.5</v>
      </c>
      <c r="E2207" s="60">
        <v>0.87370000000000003</v>
      </c>
      <c r="F2207" s="6">
        <f t="shared" si="417"/>
        <v>0</v>
      </c>
      <c r="G2207" s="7">
        <v>0.23960999999999999</v>
      </c>
      <c r="H2207" s="6">
        <f t="shared" si="409"/>
        <v>2995.125</v>
      </c>
      <c r="I2207" s="7">
        <v>0</v>
      </c>
      <c r="J2207" s="6">
        <f t="shared" si="410"/>
        <v>0</v>
      </c>
      <c r="K2207" s="20"/>
      <c r="L2207" s="6">
        <f t="shared" si="411"/>
        <v>64000</v>
      </c>
      <c r="M2207" s="6">
        <f t="shared" si="412"/>
        <v>2995.125</v>
      </c>
      <c r="N2207" s="6">
        <f t="shared" si="413"/>
        <v>0</v>
      </c>
      <c r="O2207" s="6">
        <f t="shared" si="414"/>
        <v>16706.375</v>
      </c>
      <c r="P2207" s="6">
        <f t="shared" si="419"/>
        <v>1657.125</v>
      </c>
      <c r="Q2207" s="11">
        <f t="shared" si="415"/>
        <v>1350000</v>
      </c>
      <c r="R2207" s="11">
        <f t="shared" si="416"/>
        <v>16706.375</v>
      </c>
      <c r="S2207" s="11">
        <f t="shared" si="418"/>
        <v>0</v>
      </c>
      <c r="T2207" s="20"/>
    </row>
    <row r="2208" spans="1:20" x14ac:dyDescent="0.25">
      <c r="A2208">
        <v>2021040206</v>
      </c>
      <c r="B2208">
        <v>6</v>
      </c>
      <c r="C2208" s="8">
        <v>0.58438999999999997</v>
      </c>
      <c r="D2208" s="6">
        <f t="shared" si="408"/>
        <v>87658.5</v>
      </c>
      <c r="E2208" s="60">
        <v>0.85219</v>
      </c>
      <c r="F2208" s="6">
        <f t="shared" si="417"/>
        <v>0</v>
      </c>
      <c r="G2208" s="7">
        <v>0.18092</v>
      </c>
      <c r="H2208" s="6">
        <f t="shared" si="409"/>
        <v>2261.5</v>
      </c>
      <c r="I2208" s="7">
        <v>0</v>
      </c>
      <c r="J2208" s="6">
        <f t="shared" si="410"/>
        <v>0</v>
      </c>
      <c r="K2208" s="20"/>
      <c r="L2208" s="6">
        <f t="shared" si="411"/>
        <v>64000</v>
      </c>
      <c r="M2208" s="6">
        <f t="shared" si="412"/>
        <v>2261.5</v>
      </c>
      <c r="N2208" s="6">
        <f t="shared" si="413"/>
        <v>0</v>
      </c>
      <c r="O2208" s="6">
        <f t="shared" si="414"/>
        <v>21397</v>
      </c>
      <c r="P2208" s="6">
        <f t="shared" si="419"/>
        <v>4690.625</v>
      </c>
      <c r="Q2208" s="11">
        <f t="shared" si="415"/>
        <v>1350000</v>
      </c>
      <c r="R2208" s="11">
        <f t="shared" si="416"/>
        <v>21397</v>
      </c>
      <c r="S2208" s="11">
        <f t="shared" si="418"/>
        <v>0</v>
      </c>
      <c r="T2208" s="20"/>
    </row>
    <row r="2209" spans="1:20" x14ac:dyDescent="0.25">
      <c r="A2209">
        <v>2021040207</v>
      </c>
      <c r="B2209">
        <v>6</v>
      </c>
      <c r="C2209" s="8">
        <v>0.62246999999999997</v>
      </c>
      <c r="D2209" s="6">
        <f t="shared" si="408"/>
        <v>93370.5</v>
      </c>
      <c r="E2209" s="60">
        <v>0.87265000000000004</v>
      </c>
      <c r="F2209" s="6">
        <f t="shared" si="417"/>
        <v>0</v>
      </c>
      <c r="G2209" s="7">
        <v>0.11934</v>
      </c>
      <c r="H2209" s="6">
        <f t="shared" si="409"/>
        <v>1491.75</v>
      </c>
      <c r="I2209" s="7">
        <v>0</v>
      </c>
      <c r="J2209" s="6">
        <f t="shared" si="410"/>
        <v>0</v>
      </c>
      <c r="K2209" s="20"/>
      <c r="L2209" s="6">
        <f t="shared" si="411"/>
        <v>64000</v>
      </c>
      <c r="M2209" s="6">
        <f t="shared" si="412"/>
        <v>1491.75</v>
      </c>
      <c r="N2209" s="6">
        <f t="shared" si="413"/>
        <v>0</v>
      </c>
      <c r="O2209" s="6">
        <f t="shared" si="414"/>
        <v>27878.75</v>
      </c>
      <c r="P2209" s="6">
        <f t="shared" si="419"/>
        <v>6481.75</v>
      </c>
      <c r="Q2209" s="11">
        <f t="shared" si="415"/>
        <v>1347587.5</v>
      </c>
      <c r="R2209" s="11">
        <f t="shared" si="416"/>
        <v>27878.75</v>
      </c>
      <c r="S2209" s="11">
        <f t="shared" si="418"/>
        <v>0</v>
      </c>
      <c r="T2209" s="20"/>
    </row>
    <row r="2210" spans="1:20" x14ac:dyDescent="0.25">
      <c r="A2210">
        <v>2021040208</v>
      </c>
      <c r="B2210">
        <v>6</v>
      </c>
      <c r="C2210" s="8">
        <v>0.64575000000000005</v>
      </c>
      <c r="D2210" s="6">
        <f t="shared" si="408"/>
        <v>96862.5</v>
      </c>
      <c r="E2210" s="60">
        <v>0.87897999999999998</v>
      </c>
      <c r="F2210" s="6">
        <f t="shared" si="417"/>
        <v>0</v>
      </c>
      <c r="G2210" s="7">
        <v>0.10775</v>
      </c>
      <c r="H2210" s="6">
        <f t="shared" si="409"/>
        <v>1346.875</v>
      </c>
      <c r="I2210" s="7">
        <v>5.5939999999999997E-2</v>
      </c>
      <c r="J2210" s="6">
        <f t="shared" si="410"/>
        <v>4475.2</v>
      </c>
      <c r="K2210" s="20"/>
      <c r="L2210" s="6">
        <f t="shared" si="411"/>
        <v>64000</v>
      </c>
      <c r="M2210" s="6">
        <f t="shared" si="412"/>
        <v>1346.875</v>
      </c>
      <c r="N2210" s="6">
        <f t="shared" si="413"/>
        <v>4475.2</v>
      </c>
      <c r="O2210" s="6">
        <f t="shared" si="414"/>
        <v>27040.424999999999</v>
      </c>
      <c r="P2210" s="6">
        <f t="shared" si="419"/>
        <v>-838.32500000000073</v>
      </c>
      <c r="Q2210" s="11">
        <f t="shared" si="415"/>
        <v>1346013.325</v>
      </c>
      <c r="R2210" s="11">
        <f t="shared" si="416"/>
        <v>27040.424999999999</v>
      </c>
      <c r="S2210" s="11">
        <f t="shared" si="418"/>
        <v>0</v>
      </c>
      <c r="T2210" s="20"/>
    </row>
    <row r="2211" spans="1:20" x14ac:dyDescent="0.25">
      <c r="A2211">
        <v>2021040209</v>
      </c>
      <c r="B2211">
        <v>6</v>
      </c>
      <c r="C2211" s="8">
        <v>0.64248000000000005</v>
      </c>
      <c r="D2211" s="6">
        <f t="shared" si="408"/>
        <v>96372.000000000015</v>
      </c>
      <c r="E2211" s="60">
        <v>0.93994</v>
      </c>
      <c r="F2211" s="6">
        <f t="shared" si="417"/>
        <v>0</v>
      </c>
      <c r="G2211" s="7">
        <v>0.11663999999999999</v>
      </c>
      <c r="H2211" s="6">
        <f t="shared" si="409"/>
        <v>1458</v>
      </c>
      <c r="I2211" s="7">
        <v>0.33628999999999998</v>
      </c>
      <c r="J2211" s="6">
        <f t="shared" si="410"/>
        <v>26903.199999999997</v>
      </c>
      <c r="K2211" s="20"/>
      <c r="L2211" s="6">
        <f t="shared" si="411"/>
        <v>64000</v>
      </c>
      <c r="M2211" s="6">
        <f t="shared" si="412"/>
        <v>1458</v>
      </c>
      <c r="N2211" s="6">
        <f t="shared" si="413"/>
        <v>26903.199999999997</v>
      </c>
      <c r="O2211" s="6">
        <f t="shared" si="414"/>
        <v>4010.8000000000175</v>
      </c>
      <c r="P2211" s="6">
        <f t="shared" si="419"/>
        <v>-23029.624999999982</v>
      </c>
      <c r="Q2211" s="11">
        <f t="shared" si="415"/>
        <v>1350000</v>
      </c>
      <c r="R2211" s="11">
        <f t="shared" si="416"/>
        <v>4010.8000000000175</v>
      </c>
      <c r="S2211" s="11">
        <f t="shared" si="418"/>
        <v>0</v>
      </c>
      <c r="T2211" s="20"/>
    </row>
    <row r="2212" spans="1:20" x14ac:dyDescent="0.25">
      <c r="A2212">
        <v>2021040210</v>
      </c>
      <c r="B2212">
        <v>6</v>
      </c>
      <c r="C2212" s="8">
        <v>0.63002999999999998</v>
      </c>
      <c r="D2212" s="6">
        <f t="shared" si="408"/>
        <v>94504.5</v>
      </c>
      <c r="E2212" s="60">
        <v>0.97699999999999998</v>
      </c>
      <c r="F2212" s="6">
        <f t="shared" si="417"/>
        <v>0</v>
      </c>
      <c r="G2212" s="7">
        <v>0.11862</v>
      </c>
      <c r="H2212" s="6">
        <f t="shared" si="409"/>
        <v>1482.75</v>
      </c>
      <c r="I2212" s="7">
        <v>0.57008000000000003</v>
      </c>
      <c r="J2212" s="6">
        <f t="shared" si="410"/>
        <v>45606.400000000001</v>
      </c>
      <c r="K2212" s="20"/>
      <c r="L2212" s="6">
        <f t="shared" si="411"/>
        <v>64000</v>
      </c>
      <c r="M2212" s="6">
        <f t="shared" si="412"/>
        <v>1482.75</v>
      </c>
      <c r="N2212" s="6">
        <f t="shared" si="413"/>
        <v>29021.75</v>
      </c>
      <c r="O2212" s="6">
        <f t="shared" si="414"/>
        <v>0</v>
      </c>
      <c r="P2212" s="6">
        <f t="shared" si="419"/>
        <v>-4010.8000000000175</v>
      </c>
      <c r="Q2212" s="11">
        <f t="shared" si="415"/>
        <v>1350000</v>
      </c>
      <c r="R2212" s="11">
        <f t="shared" si="416"/>
        <v>0</v>
      </c>
      <c r="S2212" s="11">
        <f t="shared" si="418"/>
        <v>0</v>
      </c>
      <c r="T2212" s="20"/>
    </row>
    <row r="2213" spans="1:20" x14ac:dyDescent="0.25">
      <c r="A2213">
        <v>2021040211</v>
      </c>
      <c r="B2213">
        <v>6</v>
      </c>
      <c r="C2213" s="8">
        <v>0.61973</v>
      </c>
      <c r="D2213" s="6">
        <f t="shared" si="408"/>
        <v>92959.5</v>
      </c>
      <c r="E2213" s="60">
        <v>0.96777999999999997</v>
      </c>
      <c r="F2213" s="6">
        <f t="shared" si="417"/>
        <v>0</v>
      </c>
      <c r="G2213" s="7">
        <v>0.10693999999999999</v>
      </c>
      <c r="H2213" s="6">
        <f t="shared" si="409"/>
        <v>1336.75</v>
      </c>
      <c r="I2213" s="7">
        <v>0.63868999999999998</v>
      </c>
      <c r="J2213" s="6">
        <f t="shared" si="410"/>
        <v>51095.199999999997</v>
      </c>
      <c r="K2213" s="20"/>
      <c r="L2213" s="6">
        <f t="shared" si="411"/>
        <v>64000</v>
      </c>
      <c r="M2213" s="6">
        <f t="shared" si="412"/>
        <v>1336.75</v>
      </c>
      <c r="N2213" s="6">
        <f t="shared" si="413"/>
        <v>27622.75</v>
      </c>
      <c r="O2213" s="6">
        <f t="shared" si="414"/>
        <v>0</v>
      </c>
      <c r="P2213" s="6">
        <f t="shared" si="419"/>
        <v>0</v>
      </c>
      <c r="Q2213" s="11">
        <f t="shared" si="415"/>
        <v>1350000</v>
      </c>
      <c r="R2213" s="11">
        <f t="shared" si="416"/>
        <v>0</v>
      </c>
      <c r="S2213" s="11">
        <f t="shared" si="418"/>
        <v>0</v>
      </c>
      <c r="T2213" s="20"/>
    </row>
    <row r="2214" spans="1:20" x14ac:dyDescent="0.25">
      <c r="A2214">
        <v>2021040212</v>
      </c>
      <c r="B2214">
        <v>6</v>
      </c>
      <c r="C2214" s="8">
        <v>0.60660000000000003</v>
      </c>
      <c r="D2214" s="6">
        <f t="shared" si="408"/>
        <v>90990</v>
      </c>
      <c r="E2214" s="60">
        <v>0.97514999999999996</v>
      </c>
      <c r="F2214" s="6">
        <f t="shared" si="417"/>
        <v>0</v>
      </c>
      <c r="G2214" s="7">
        <v>9.375E-2</v>
      </c>
      <c r="H2214" s="6">
        <f t="shared" si="409"/>
        <v>1171.875</v>
      </c>
      <c r="I2214" s="7">
        <v>0.66047999999999996</v>
      </c>
      <c r="J2214" s="6">
        <f t="shared" si="410"/>
        <v>52838.399999999994</v>
      </c>
      <c r="K2214" s="20"/>
      <c r="L2214" s="6">
        <f t="shared" si="411"/>
        <v>64000</v>
      </c>
      <c r="M2214" s="6">
        <f t="shared" si="412"/>
        <v>1171.875</v>
      </c>
      <c r="N2214" s="6">
        <f t="shared" si="413"/>
        <v>25818.125</v>
      </c>
      <c r="O2214" s="6">
        <f t="shared" si="414"/>
        <v>0</v>
      </c>
      <c r="P2214" s="6">
        <f t="shared" si="419"/>
        <v>0</v>
      </c>
      <c r="Q2214" s="11">
        <f t="shared" si="415"/>
        <v>1350000</v>
      </c>
      <c r="R2214" s="11">
        <f t="shared" si="416"/>
        <v>0</v>
      </c>
      <c r="S2214" s="11">
        <f t="shared" si="418"/>
        <v>0</v>
      </c>
      <c r="T2214" s="20"/>
    </row>
    <row r="2215" spans="1:20" x14ac:dyDescent="0.25">
      <c r="A2215">
        <v>2021040213</v>
      </c>
      <c r="B2215">
        <v>6</v>
      </c>
      <c r="C2215" s="8">
        <v>0.59104000000000001</v>
      </c>
      <c r="D2215" s="6">
        <f t="shared" si="408"/>
        <v>88656</v>
      </c>
      <c r="E2215" s="60">
        <v>0.98126000000000002</v>
      </c>
      <c r="F2215" s="6">
        <f t="shared" si="417"/>
        <v>0</v>
      </c>
      <c r="G2215" s="7">
        <v>5.5829999999999998E-2</v>
      </c>
      <c r="H2215" s="6">
        <f t="shared" si="409"/>
        <v>697.875</v>
      </c>
      <c r="I2215" s="7">
        <v>0.67547999999999997</v>
      </c>
      <c r="J2215" s="6">
        <f t="shared" si="410"/>
        <v>54038.399999999994</v>
      </c>
      <c r="K2215" s="20"/>
      <c r="L2215" s="6">
        <f t="shared" si="411"/>
        <v>64000</v>
      </c>
      <c r="M2215" s="6">
        <f t="shared" si="412"/>
        <v>697.875</v>
      </c>
      <c r="N2215" s="6">
        <f t="shared" si="413"/>
        <v>23958.125</v>
      </c>
      <c r="O2215" s="6">
        <f t="shared" si="414"/>
        <v>0</v>
      </c>
      <c r="P2215" s="6">
        <f t="shared" si="419"/>
        <v>0</v>
      </c>
      <c r="Q2215" s="11">
        <f t="shared" si="415"/>
        <v>1350000</v>
      </c>
      <c r="R2215" s="11">
        <f t="shared" si="416"/>
        <v>0</v>
      </c>
      <c r="S2215" s="11">
        <f t="shared" si="418"/>
        <v>0</v>
      </c>
      <c r="T2215" s="20"/>
    </row>
    <row r="2216" spans="1:20" x14ac:dyDescent="0.25">
      <c r="A2216">
        <v>2021040214</v>
      </c>
      <c r="B2216">
        <v>6</v>
      </c>
      <c r="C2216" s="8">
        <v>0.57606000000000002</v>
      </c>
      <c r="D2216" s="6">
        <f t="shared" si="408"/>
        <v>86409</v>
      </c>
      <c r="E2216" s="60">
        <v>0.98333000000000004</v>
      </c>
      <c r="F2216" s="6">
        <f t="shared" si="417"/>
        <v>0</v>
      </c>
      <c r="G2216" s="7">
        <v>2.3140000000000001E-2</v>
      </c>
      <c r="H2216" s="6">
        <f t="shared" si="409"/>
        <v>289.25</v>
      </c>
      <c r="I2216" s="7">
        <v>0.69008000000000003</v>
      </c>
      <c r="J2216" s="6">
        <f t="shared" si="410"/>
        <v>55206.400000000001</v>
      </c>
      <c r="K2216" s="20"/>
      <c r="L2216" s="6">
        <f t="shared" si="411"/>
        <v>64000</v>
      </c>
      <c r="M2216" s="6">
        <f t="shared" si="412"/>
        <v>289.25</v>
      </c>
      <c r="N2216" s="6">
        <f t="shared" si="413"/>
        <v>22119.75</v>
      </c>
      <c r="O2216" s="6">
        <f t="shared" si="414"/>
        <v>0</v>
      </c>
      <c r="P2216" s="6">
        <f t="shared" si="419"/>
        <v>0</v>
      </c>
      <c r="Q2216" s="11">
        <f t="shared" si="415"/>
        <v>1350000</v>
      </c>
      <c r="R2216" s="11">
        <f t="shared" si="416"/>
        <v>0</v>
      </c>
      <c r="S2216" s="11">
        <f t="shared" si="418"/>
        <v>0</v>
      </c>
      <c r="T2216" s="20"/>
    </row>
    <row r="2217" spans="1:20" x14ac:dyDescent="0.25">
      <c r="A2217">
        <v>2021040215</v>
      </c>
      <c r="B2217">
        <v>6</v>
      </c>
      <c r="C2217" s="8">
        <v>0.56081000000000003</v>
      </c>
      <c r="D2217" s="6">
        <f t="shared" si="408"/>
        <v>84121.5</v>
      </c>
      <c r="E2217" s="60">
        <v>0.98684000000000005</v>
      </c>
      <c r="F2217" s="6">
        <f t="shared" si="417"/>
        <v>0</v>
      </c>
      <c r="G2217" s="7">
        <v>1.8149999999999999E-2</v>
      </c>
      <c r="H2217" s="6">
        <f t="shared" si="409"/>
        <v>226.875</v>
      </c>
      <c r="I2217" s="7">
        <v>0.69974999999999998</v>
      </c>
      <c r="J2217" s="6">
        <f t="shared" si="410"/>
        <v>55980</v>
      </c>
      <c r="K2217" s="20"/>
      <c r="L2217" s="6">
        <f t="shared" si="411"/>
        <v>64000</v>
      </c>
      <c r="M2217" s="6">
        <f t="shared" si="412"/>
        <v>226.875</v>
      </c>
      <c r="N2217" s="6">
        <f t="shared" si="413"/>
        <v>19894.625</v>
      </c>
      <c r="O2217" s="6">
        <f t="shared" si="414"/>
        <v>0</v>
      </c>
      <c r="P2217" s="6">
        <f t="shared" si="419"/>
        <v>0</v>
      </c>
      <c r="Q2217" s="11">
        <f t="shared" si="415"/>
        <v>1350000</v>
      </c>
      <c r="R2217" s="11">
        <f t="shared" si="416"/>
        <v>0</v>
      </c>
      <c r="S2217" s="11">
        <f t="shared" si="418"/>
        <v>0</v>
      </c>
      <c r="T2217" s="20"/>
    </row>
    <row r="2218" spans="1:20" x14ac:dyDescent="0.25">
      <c r="A2218">
        <v>2021040216</v>
      </c>
      <c r="B2218">
        <v>6</v>
      </c>
      <c r="C2218" s="8">
        <v>0.54662999999999995</v>
      </c>
      <c r="D2218" s="6">
        <f t="shared" si="408"/>
        <v>81994.499999999985</v>
      </c>
      <c r="E2218" s="60">
        <v>0.99051</v>
      </c>
      <c r="F2218" s="6">
        <f t="shared" si="417"/>
        <v>0</v>
      </c>
      <c r="G2218" s="7">
        <v>2.759E-2</v>
      </c>
      <c r="H2218" s="6">
        <f t="shared" si="409"/>
        <v>344.875</v>
      </c>
      <c r="I2218" s="7">
        <v>0.67630000000000001</v>
      </c>
      <c r="J2218" s="6">
        <f t="shared" si="410"/>
        <v>54104</v>
      </c>
      <c r="K2218" s="20"/>
      <c r="L2218" s="6">
        <f t="shared" si="411"/>
        <v>64000</v>
      </c>
      <c r="M2218" s="6">
        <f t="shared" si="412"/>
        <v>344.875</v>
      </c>
      <c r="N2218" s="6">
        <f t="shared" si="413"/>
        <v>17649.624999999985</v>
      </c>
      <c r="O2218" s="6">
        <f t="shared" si="414"/>
        <v>0</v>
      </c>
      <c r="P2218" s="6">
        <f t="shared" si="419"/>
        <v>0</v>
      </c>
      <c r="Q2218" s="11">
        <f t="shared" si="415"/>
        <v>1350000</v>
      </c>
      <c r="R2218" s="11">
        <f t="shared" si="416"/>
        <v>0</v>
      </c>
      <c r="S2218" s="11">
        <f t="shared" si="418"/>
        <v>0</v>
      </c>
      <c r="T2218" s="20"/>
    </row>
    <row r="2219" spans="1:20" x14ac:dyDescent="0.25">
      <c r="A2219">
        <v>2021040217</v>
      </c>
      <c r="B2219">
        <v>6</v>
      </c>
      <c r="C2219" s="8">
        <v>0.54161000000000004</v>
      </c>
      <c r="D2219" s="6">
        <f t="shared" si="408"/>
        <v>81241.5</v>
      </c>
      <c r="E2219" s="60">
        <v>0.98833000000000004</v>
      </c>
      <c r="F2219" s="6">
        <f t="shared" si="417"/>
        <v>0</v>
      </c>
      <c r="G2219" s="7">
        <v>7.8229999999999994E-2</v>
      </c>
      <c r="H2219" s="6">
        <f t="shared" si="409"/>
        <v>977.87499999999989</v>
      </c>
      <c r="I2219" s="7">
        <v>0.60190999999999995</v>
      </c>
      <c r="J2219" s="6">
        <f t="shared" si="410"/>
        <v>48152.799999999996</v>
      </c>
      <c r="K2219" s="20"/>
      <c r="L2219" s="6">
        <f t="shared" si="411"/>
        <v>64000</v>
      </c>
      <c r="M2219" s="6">
        <f t="shared" si="412"/>
        <v>977.87499999999989</v>
      </c>
      <c r="N2219" s="6">
        <f t="shared" si="413"/>
        <v>16263.625</v>
      </c>
      <c r="O2219" s="6">
        <f t="shared" si="414"/>
        <v>0</v>
      </c>
      <c r="P2219" s="6">
        <f t="shared" si="419"/>
        <v>0</v>
      </c>
      <c r="Q2219" s="11">
        <f t="shared" si="415"/>
        <v>1350000</v>
      </c>
      <c r="R2219" s="11">
        <f t="shared" si="416"/>
        <v>0</v>
      </c>
      <c r="S2219" s="11">
        <f t="shared" si="418"/>
        <v>0</v>
      </c>
      <c r="T2219" s="20"/>
    </row>
    <row r="2220" spans="1:20" x14ac:dyDescent="0.25">
      <c r="A2220">
        <v>2021040218</v>
      </c>
      <c r="B2220">
        <v>6</v>
      </c>
      <c r="C2220" s="8">
        <v>0.54491000000000001</v>
      </c>
      <c r="D2220" s="6">
        <f t="shared" si="408"/>
        <v>81736.5</v>
      </c>
      <c r="E2220" s="60">
        <v>0.98285999999999996</v>
      </c>
      <c r="F2220" s="6">
        <f t="shared" si="417"/>
        <v>0</v>
      </c>
      <c r="G2220" s="7">
        <v>0.12939000000000001</v>
      </c>
      <c r="H2220" s="6">
        <f t="shared" si="409"/>
        <v>1617.375</v>
      </c>
      <c r="I2220" s="7">
        <v>0.3347</v>
      </c>
      <c r="J2220" s="6">
        <f t="shared" si="410"/>
        <v>26776</v>
      </c>
      <c r="K2220" s="20"/>
      <c r="L2220" s="6">
        <f t="shared" si="411"/>
        <v>64000</v>
      </c>
      <c r="M2220" s="6">
        <f t="shared" si="412"/>
        <v>1617.375</v>
      </c>
      <c r="N2220" s="6">
        <f t="shared" si="413"/>
        <v>16119.125</v>
      </c>
      <c r="O2220" s="6">
        <f t="shared" si="414"/>
        <v>0</v>
      </c>
      <c r="P2220" s="6">
        <f t="shared" si="419"/>
        <v>0</v>
      </c>
      <c r="Q2220" s="11">
        <f t="shared" si="415"/>
        <v>1350000</v>
      </c>
      <c r="R2220" s="11">
        <f t="shared" si="416"/>
        <v>0</v>
      </c>
      <c r="S2220" s="11">
        <f t="shared" si="418"/>
        <v>0</v>
      </c>
      <c r="T2220" s="20"/>
    </row>
    <row r="2221" spans="1:20" x14ac:dyDescent="0.25">
      <c r="A2221">
        <v>2021040219</v>
      </c>
      <c r="B2221">
        <v>6</v>
      </c>
      <c r="C2221" s="8">
        <v>0.55434000000000005</v>
      </c>
      <c r="D2221" s="6">
        <f t="shared" si="408"/>
        <v>83151.000000000015</v>
      </c>
      <c r="E2221" s="60">
        <v>0.96587000000000001</v>
      </c>
      <c r="F2221" s="6">
        <f t="shared" si="417"/>
        <v>0</v>
      </c>
      <c r="G2221" s="7">
        <v>0.12045</v>
      </c>
      <c r="H2221" s="6">
        <f t="shared" si="409"/>
        <v>1505.625</v>
      </c>
      <c r="I2221" s="7">
        <v>5.0450000000000002E-2</v>
      </c>
      <c r="J2221" s="6">
        <f t="shared" si="410"/>
        <v>4036</v>
      </c>
      <c r="K2221" s="20"/>
      <c r="L2221" s="6">
        <f t="shared" si="411"/>
        <v>64000</v>
      </c>
      <c r="M2221" s="6">
        <f t="shared" si="412"/>
        <v>1505.625</v>
      </c>
      <c r="N2221" s="6">
        <f t="shared" si="413"/>
        <v>4036</v>
      </c>
      <c r="O2221" s="6">
        <f t="shared" si="414"/>
        <v>13609.375000000015</v>
      </c>
      <c r="P2221" s="6">
        <f t="shared" si="419"/>
        <v>13609.375000000015</v>
      </c>
      <c r="Q2221" s="11">
        <f t="shared" si="415"/>
        <v>1350000</v>
      </c>
      <c r="R2221" s="11">
        <f t="shared" si="416"/>
        <v>13609.375000000015</v>
      </c>
      <c r="S2221" s="11">
        <f t="shared" si="418"/>
        <v>0</v>
      </c>
      <c r="T2221" s="20"/>
    </row>
    <row r="2222" spans="1:20" x14ac:dyDescent="0.25">
      <c r="A2222">
        <v>2021040220</v>
      </c>
      <c r="B2222">
        <v>6</v>
      </c>
      <c r="C2222" s="8">
        <v>0.57391000000000003</v>
      </c>
      <c r="D2222" s="6">
        <f t="shared" si="408"/>
        <v>86086.5</v>
      </c>
      <c r="E2222" s="60">
        <v>0.90917999999999999</v>
      </c>
      <c r="F2222" s="6">
        <f t="shared" si="417"/>
        <v>0</v>
      </c>
      <c r="G2222" s="7">
        <v>0.10799</v>
      </c>
      <c r="H2222" s="6">
        <f t="shared" si="409"/>
        <v>1349.875</v>
      </c>
      <c r="I2222" s="7">
        <v>0</v>
      </c>
      <c r="J2222" s="6">
        <f t="shared" si="410"/>
        <v>0</v>
      </c>
      <c r="K2222" s="20"/>
      <c r="L2222" s="6">
        <f t="shared" si="411"/>
        <v>64000</v>
      </c>
      <c r="M2222" s="6">
        <f t="shared" si="412"/>
        <v>1349.875</v>
      </c>
      <c r="N2222" s="6">
        <f t="shared" si="413"/>
        <v>0</v>
      </c>
      <c r="O2222" s="6">
        <f t="shared" si="414"/>
        <v>20736.625</v>
      </c>
      <c r="P2222" s="6">
        <f t="shared" si="419"/>
        <v>7127.2499999999854</v>
      </c>
      <c r="Q2222" s="11">
        <f t="shared" si="415"/>
        <v>1350000</v>
      </c>
      <c r="R2222" s="11">
        <f t="shared" si="416"/>
        <v>20736.625</v>
      </c>
      <c r="S2222" s="11">
        <f t="shared" si="418"/>
        <v>0</v>
      </c>
      <c r="T2222" s="20"/>
    </row>
    <row r="2223" spans="1:20" x14ac:dyDescent="0.25">
      <c r="A2223">
        <v>2021040221</v>
      </c>
      <c r="B2223">
        <v>6</v>
      </c>
      <c r="C2223" s="8">
        <v>0.59499000000000002</v>
      </c>
      <c r="D2223" s="6">
        <f t="shared" si="408"/>
        <v>89248.5</v>
      </c>
      <c r="E2223" s="60">
        <v>0.81711999999999996</v>
      </c>
      <c r="F2223" s="6">
        <f t="shared" si="417"/>
        <v>0</v>
      </c>
      <c r="G2223" s="7">
        <v>0.107</v>
      </c>
      <c r="H2223" s="6">
        <f t="shared" si="409"/>
        <v>1337.5</v>
      </c>
      <c r="I2223" s="7">
        <v>0</v>
      </c>
      <c r="J2223" s="6">
        <f t="shared" si="410"/>
        <v>0</v>
      </c>
      <c r="K2223" s="20"/>
      <c r="L2223" s="6">
        <f t="shared" si="411"/>
        <v>64000</v>
      </c>
      <c r="M2223" s="6">
        <f t="shared" si="412"/>
        <v>1337.5</v>
      </c>
      <c r="N2223" s="6">
        <f t="shared" si="413"/>
        <v>0</v>
      </c>
      <c r="O2223" s="6">
        <f t="shared" si="414"/>
        <v>23911</v>
      </c>
      <c r="P2223" s="6">
        <f t="shared" si="419"/>
        <v>3174.375</v>
      </c>
      <c r="Q2223" s="11">
        <f t="shared" si="415"/>
        <v>1350000</v>
      </c>
      <c r="R2223" s="11">
        <f t="shared" si="416"/>
        <v>23911</v>
      </c>
      <c r="S2223" s="11">
        <f t="shared" si="418"/>
        <v>0</v>
      </c>
      <c r="T2223" s="20"/>
    </row>
    <row r="2224" spans="1:20" x14ac:dyDescent="0.25">
      <c r="A2224">
        <v>2021040222</v>
      </c>
      <c r="B2224">
        <v>6</v>
      </c>
      <c r="C2224" s="8">
        <v>0.59009</v>
      </c>
      <c r="D2224" s="6">
        <f t="shared" si="408"/>
        <v>88513.5</v>
      </c>
      <c r="E2224" s="60">
        <v>0.75111000000000006</v>
      </c>
      <c r="F2224" s="6">
        <f t="shared" si="417"/>
        <v>0</v>
      </c>
      <c r="G2224" s="7">
        <v>0.11051</v>
      </c>
      <c r="H2224" s="6">
        <f t="shared" si="409"/>
        <v>1381.375</v>
      </c>
      <c r="I2224" s="7">
        <v>0</v>
      </c>
      <c r="J2224" s="6">
        <f t="shared" si="410"/>
        <v>0</v>
      </c>
      <c r="K2224" s="20"/>
      <c r="L2224" s="6">
        <f t="shared" si="411"/>
        <v>64000</v>
      </c>
      <c r="M2224" s="6">
        <f t="shared" si="412"/>
        <v>1381.375</v>
      </c>
      <c r="N2224" s="6">
        <f t="shared" si="413"/>
        <v>0</v>
      </c>
      <c r="O2224" s="6">
        <f t="shared" si="414"/>
        <v>23132.125</v>
      </c>
      <c r="P2224" s="6">
        <f t="shared" si="419"/>
        <v>-778.875</v>
      </c>
      <c r="Q2224" s="11">
        <f t="shared" si="415"/>
        <v>1350000</v>
      </c>
      <c r="R2224" s="11">
        <f t="shared" si="416"/>
        <v>23132.125</v>
      </c>
      <c r="S2224" s="11">
        <f t="shared" si="418"/>
        <v>0</v>
      </c>
      <c r="T2224" s="20"/>
    </row>
    <row r="2225" spans="1:20" x14ac:dyDescent="0.25">
      <c r="A2225">
        <v>2021040223</v>
      </c>
      <c r="B2225">
        <v>6</v>
      </c>
      <c r="C2225" s="8">
        <v>0.57482999999999995</v>
      </c>
      <c r="D2225" s="6">
        <f t="shared" si="408"/>
        <v>86224.5</v>
      </c>
      <c r="E2225" s="60">
        <v>0.73111999999999999</v>
      </c>
      <c r="F2225" s="6">
        <f t="shared" si="417"/>
        <v>0</v>
      </c>
      <c r="G2225" s="7">
        <v>0.13519999999999999</v>
      </c>
      <c r="H2225" s="6">
        <f t="shared" si="409"/>
        <v>1689.9999999999998</v>
      </c>
      <c r="I2225" s="7">
        <v>0</v>
      </c>
      <c r="J2225" s="6">
        <f t="shared" si="410"/>
        <v>0</v>
      </c>
      <c r="K2225" s="20"/>
      <c r="L2225" s="6">
        <f t="shared" si="411"/>
        <v>64000</v>
      </c>
      <c r="M2225" s="6">
        <f t="shared" si="412"/>
        <v>1689.9999999999998</v>
      </c>
      <c r="N2225" s="6">
        <f t="shared" si="413"/>
        <v>0</v>
      </c>
      <c r="O2225" s="6">
        <f t="shared" si="414"/>
        <v>20534.5</v>
      </c>
      <c r="P2225" s="6">
        <f t="shared" si="419"/>
        <v>-2597.625</v>
      </c>
      <c r="Q2225" s="11">
        <f t="shared" si="415"/>
        <v>1350000</v>
      </c>
      <c r="R2225" s="11">
        <f t="shared" si="416"/>
        <v>20534.5</v>
      </c>
      <c r="S2225" s="11">
        <f t="shared" si="418"/>
        <v>0</v>
      </c>
      <c r="T2225" s="20"/>
    </row>
    <row r="2226" spans="1:20" x14ac:dyDescent="0.25">
      <c r="A2226">
        <v>2021040224</v>
      </c>
      <c r="B2226">
        <v>6</v>
      </c>
      <c r="C2226" s="8">
        <v>0.55506</v>
      </c>
      <c r="D2226" s="6">
        <f t="shared" si="408"/>
        <v>83259</v>
      </c>
      <c r="E2226" s="60">
        <v>0.73314999999999997</v>
      </c>
      <c r="F2226" s="6">
        <f t="shared" si="417"/>
        <v>0</v>
      </c>
      <c r="G2226" s="7">
        <v>0.17774000000000001</v>
      </c>
      <c r="H2226" s="6">
        <f t="shared" si="409"/>
        <v>2221.75</v>
      </c>
      <c r="I2226" s="7">
        <v>0</v>
      </c>
      <c r="J2226" s="6">
        <f t="shared" si="410"/>
        <v>0</v>
      </c>
      <c r="K2226" s="20"/>
      <c r="L2226" s="6">
        <f t="shared" si="411"/>
        <v>64000</v>
      </c>
      <c r="M2226" s="6">
        <f t="shared" si="412"/>
        <v>2221.75</v>
      </c>
      <c r="N2226" s="6">
        <f t="shared" si="413"/>
        <v>0</v>
      </c>
      <c r="O2226" s="6">
        <f t="shared" si="414"/>
        <v>17037.25</v>
      </c>
      <c r="P2226" s="6">
        <f t="shared" si="419"/>
        <v>-3497.25</v>
      </c>
      <c r="Q2226" s="11">
        <f t="shared" si="415"/>
        <v>1350000</v>
      </c>
      <c r="R2226" s="11">
        <f t="shared" si="416"/>
        <v>17037.25</v>
      </c>
      <c r="S2226" s="11">
        <f t="shared" si="418"/>
        <v>0</v>
      </c>
      <c r="T2226" s="20"/>
    </row>
    <row r="2227" spans="1:20" x14ac:dyDescent="0.25">
      <c r="A2227">
        <v>2021040301</v>
      </c>
      <c r="B2227">
        <v>7</v>
      </c>
      <c r="C2227" s="8">
        <v>0.53981999999999997</v>
      </c>
      <c r="D2227" s="6">
        <f t="shared" si="408"/>
        <v>80973</v>
      </c>
      <c r="E2227" s="60">
        <v>0.72960000000000003</v>
      </c>
      <c r="F2227" s="6">
        <f t="shared" si="417"/>
        <v>0</v>
      </c>
      <c r="G2227" s="7">
        <v>0.24803</v>
      </c>
      <c r="H2227" s="6">
        <f t="shared" si="409"/>
        <v>3100.375</v>
      </c>
      <c r="I2227" s="7">
        <v>0</v>
      </c>
      <c r="J2227" s="6">
        <f t="shared" si="410"/>
        <v>0</v>
      </c>
      <c r="K2227" s="20"/>
      <c r="L2227" s="6">
        <f t="shared" si="411"/>
        <v>64000</v>
      </c>
      <c r="M2227" s="6">
        <f t="shared" si="412"/>
        <v>3100.375</v>
      </c>
      <c r="N2227" s="6">
        <f t="shared" si="413"/>
        <v>0</v>
      </c>
      <c r="O2227" s="6">
        <f t="shared" si="414"/>
        <v>13872.625</v>
      </c>
      <c r="P2227" s="6">
        <f t="shared" si="419"/>
        <v>-3164.625</v>
      </c>
      <c r="Q2227" s="11">
        <f t="shared" si="415"/>
        <v>1350000</v>
      </c>
      <c r="R2227" s="11">
        <f t="shared" si="416"/>
        <v>13872.625</v>
      </c>
      <c r="S2227" s="11">
        <f t="shared" si="418"/>
        <v>0</v>
      </c>
      <c r="T2227" s="20"/>
    </row>
    <row r="2228" spans="1:20" x14ac:dyDescent="0.25">
      <c r="A2228">
        <v>2021040302</v>
      </c>
      <c r="B2228">
        <v>7</v>
      </c>
      <c r="C2228" s="8">
        <v>0.53112000000000004</v>
      </c>
      <c r="D2228" s="6">
        <f t="shared" si="408"/>
        <v>79668</v>
      </c>
      <c r="E2228" s="60">
        <v>0.71326999999999996</v>
      </c>
      <c r="F2228" s="6">
        <f t="shared" si="417"/>
        <v>0</v>
      </c>
      <c r="G2228" s="7">
        <v>0.28605000000000003</v>
      </c>
      <c r="H2228" s="6">
        <f t="shared" si="409"/>
        <v>3575.6250000000005</v>
      </c>
      <c r="I2228" s="7">
        <v>0</v>
      </c>
      <c r="J2228" s="6">
        <f t="shared" si="410"/>
        <v>0</v>
      </c>
      <c r="K2228" s="20"/>
      <c r="L2228" s="6">
        <f t="shared" si="411"/>
        <v>64000</v>
      </c>
      <c r="M2228" s="6">
        <f t="shared" si="412"/>
        <v>3575.6250000000005</v>
      </c>
      <c r="N2228" s="6">
        <f t="shared" si="413"/>
        <v>0</v>
      </c>
      <c r="O2228" s="6">
        <f t="shared" si="414"/>
        <v>12092.375</v>
      </c>
      <c r="P2228" s="6">
        <f t="shared" si="419"/>
        <v>-1780.25</v>
      </c>
      <c r="Q2228" s="11">
        <f t="shared" si="415"/>
        <v>1350000</v>
      </c>
      <c r="R2228" s="11">
        <f t="shared" si="416"/>
        <v>12092.375</v>
      </c>
      <c r="S2228" s="11">
        <f t="shared" si="418"/>
        <v>0</v>
      </c>
      <c r="T2228" s="20"/>
    </row>
    <row r="2229" spans="1:20" x14ac:dyDescent="0.25">
      <c r="A2229">
        <v>2021040303</v>
      </c>
      <c r="B2229">
        <v>7</v>
      </c>
      <c r="C2229" s="8">
        <v>0.52917000000000003</v>
      </c>
      <c r="D2229" s="6">
        <f t="shared" si="408"/>
        <v>79375.5</v>
      </c>
      <c r="E2229" s="60">
        <v>0.70408999999999999</v>
      </c>
      <c r="F2229" s="6">
        <f t="shared" si="417"/>
        <v>0</v>
      </c>
      <c r="G2229" s="7">
        <v>0.31462000000000001</v>
      </c>
      <c r="H2229" s="6">
        <f t="shared" si="409"/>
        <v>3932.75</v>
      </c>
      <c r="I2229" s="7">
        <v>0</v>
      </c>
      <c r="J2229" s="6">
        <f t="shared" si="410"/>
        <v>0</v>
      </c>
      <c r="K2229" s="20"/>
      <c r="L2229" s="6">
        <f t="shared" si="411"/>
        <v>64000</v>
      </c>
      <c r="M2229" s="6">
        <f t="shared" si="412"/>
        <v>3932.75</v>
      </c>
      <c r="N2229" s="6">
        <f t="shared" si="413"/>
        <v>0</v>
      </c>
      <c r="O2229" s="6">
        <f t="shared" si="414"/>
        <v>11442.75</v>
      </c>
      <c r="P2229" s="6">
        <f t="shared" si="419"/>
        <v>-649.625</v>
      </c>
      <c r="Q2229" s="11">
        <f t="shared" si="415"/>
        <v>1350000</v>
      </c>
      <c r="R2229" s="11">
        <f t="shared" si="416"/>
        <v>11442.75</v>
      </c>
      <c r="S2229" s="11">
        <f t="shared" si="418"/>
        <v>0</v>
      </c>
      <c r="T2229" s="20"/>
    </row>
    <row r="2230" spans="1:20" x14ac:dyDescent="0.25">
      <c r="A2230">
        <v>2021040304</v>
      </c>
      <c r="B2230">
        <v>7</v>
      </c>
      <c r="C2230" s="8">
        <v>0.53142</v>
      </c>
      <c r="D2230" s="6">
        <f t="shared" si="408"/>
        <v>79713</v>
      </c>
      <c r="E2230" s="60">
        <v>0.66188999999999998</v>
      </c>
      <c r="F2230" s="6">
        <f t="shared" si="417"/>
        <v>0</v>
      </c>
      <c r="G2230" s="7">
        <v>0.31873000000000001</v>
      </c>
      <c r="H2230" s="6">
        <f t="shared" si="409"/>
        <v>3984.125</v>
      </c>
      <c r="I2230" s="7">
        <v>0</v>
      </c>
      <c r="J2230" s="6">
        <f t="shared" si="410"/>
        <v>0</v>
      </c>
      <c r="K2230" s="20"/>
      <c r="L2230" s="6">
        <f t="shared" si="411"/>
        <v>64000</v>
      </c>
      <c r="M2230" s="6">
        <f t="shared" si="412"/>
        <v>3984.125</v>
      </c>
      <c r="N2230" s="6">
        <f t="shared" si="413"/>
        <v>0</v>
      </c>
      <c r="O2230" s="6">
        <f t="shared" si="414"/>
        <v>11728.875</v>
      </c>
      <c r="P2230" s="6">
        <f t="shared" si="419"/>
        <v>286.125</v>
      </c>
      <c r="Q2230" s="11">
        <f t="shared" si="415"/>
        <v>1350000</v>
      </c>
      <c r="R2230" s="11">
        <f t="shared" si="416"/>
        <v>11728.875</v>
      </c>
      <c r="S2230" s="11">
        <f t="shared" si="418"/>
        <v>0</v>
      </c>
      <c r="T2230" s="20"/>
    </row>
    <row r="2231" spans="1:20" x14ac:dyDescent="0.25">
      <c r="A2231">
        <v>2021040305</v>
      </c>
      <c r="B2231">
        <v>7</v>
      </c>
      <c r="C2231" s="8">
        <v>0.53934000000000004</v>
      </c>
      <c r="D2231" s="6">
        <f t="shared" si="408"/>
        <v>80901</v>
      </c>
      <c r="E2231" s="60">
        <v>0.63888999999999996</v>
      </c>
      <c r="F2231" s="6">
        <f t="shared" si="417"/>
        <v>0</v>
      </c>
      <c r="G2231" s="7">
        <v>0.29520000000000002</v>
      </c>
      <c r="H2231" s="6">
        <f t="shared" si="409"/>
        <v>3690</v>
      </c>
      <c r="I2231" s="7">
        <v>0</v>
      </c>
      <c r="J2231" s="6">
        <f t="shared" si="410"/>
        <v>0</v>
      </c>
      <c r="K2231" s="20"/>
      <c r="L2231" s="6">
        <f t="shared" si="411"/>
        <v>64000</v>
      </c>
      <c r="M2231" s="6">
        <f t="shared" si="412"/>
        <v>3690</v>
      </c>
      <c r="N2231" s="6">
        <f t="shared" si="413"/>
        <v>0</v>
      </c>
      <c r="O2231" s="6">
        <f t="shared" si="414"/>
        <v>13211</v>
      </c>
      <c r="P2231" s="6">
        <f t="shared" si="419"/>
        <v>1482.125</v>
      </c>
      <c r="Q2231" s="11">
        <f t="shared" si="415"/>
        <v>1350000</v>
      </c>
      <c r="R2231" s="11">
        <f t="shared" si="416"/>
        <v>13211</v>
      </c>
      <c r="S2231" s="11">
        <f t="shared" si="418"/>
        <v>0</v>
      </c>
      <c r="T2231" s="20"/>
    </row>
    <row r="2232" spans="1:20" x14ac:dyDescent="0.25">
      <c r="A2232">
        <v>2021040306</v>
      </c>
      <c r="B2232">
        <v>7</v>
      </c>
      <c r="C2232" s="8">
        <v>0.55332999999999999</v>
      </c>
      <c r="D2232" s="6">
        <f t="shared" si="408"/>
        <v>82999.5</v>
      </c>
      <c r="E2232" s="60">
        <v>0.60667000000000004</v>
      </c>
      <c r="F2232" s="6">
        <f t="shared" si="417"/>
        <v>0</v>
      </c>
      <c r="G2232" s="7">
        <v>0.20701</v>
      </c>
      <c r="H2232" s="6">
        <f t="shared" si="409"/>
        <v>2587.625</v>
      </c>
      <c r="I2232" s="7">
        <v>0</v>
      </c>
      <c r="J2232" s="6">
        <f t="shared" si="410"/>
        <v>0</v>
      </c>
      <c r="K2232" s="20"/>
      <c r="L2232" s="6">
        <f t="shared" si="411"/>
        <v>64000</v>
      </c>
      <c r="M2232" s="6">
        <f t="shared" si="412"/>
        <v>2587.625</v>
      </c>
      <c r="N2232" s="6">
        <f t="shared" si="413"/>
        <v>0</v>
      </c>
      <c r="O2232" s="6">
        <f t="shared" si="414"/>
        <v>16411.875</v>
      </c>
      <c r="P2232" s="6">
        <f t="shared" si="419"/>
        <v>3200.875</v>
      </c>
      <c r="Q2232" s="11">
        <f t="shared" si="415"/>
        <v>1350000</v>
      </c>
      <c r="R2232" s="11">
        <f t="shared" si="416"/>
        <v>16411.875</v>
      </c>
      <c r="S2232" s="11">
        <f t="shared" si="418"/>
        <v>0</v>
      </c>
      <c r="T2232" s="20"/>
    </row>
    <row r="2233" spans="1:20" x14ac:dyDescent="0.25">
      <c r="A2233">
        <v>2021040307</v>
      </c>
      <c r="B2233">
        <v>7</v>
      </c>
      <c r="C2233" s="8">
        <v>0.57477</v>
      </c>
      <c r="D2233" s="6">
        <f t="shared" si="408"/>
        <v>86215.5</v>
      </c>
      <c r="E2233" s="60">
        <v>0.62346999999999997</v>
      </c>
      <c r="F2233" s="6">
        <f t="shared" si="417"/>
        <v>0</v>
      </c>
      <c r="G2233" s="7">
        <v>0.12261</v>
      </c>
      <c r="H2233" s="6">
        <f t="shared" si="409"/>
        <v>1532.625</v>
      </c>
      <c r="I2233" s="7">
        <v>0</v>
      </c>
      <c r="J2233" s="6">
        <f t="shared" si="410"/>
        <v>0</v>
      </c>
      <c r="K2233" s="20"/>
      <c r="L2233" s="6">
        <f t="shared" si="411"/>
        <v>64000</v>
      </c>
      <c r="M2233" s="6">
        <f t="shared" si="412"/>
        <v>1532.625</v>
      </c>
      <c r="N2233" s="6">
        <f t="shared" si="413"/>
        <v>0</v>
      </c>
      <c r="O2233" s="6">
        <f t="shared" si="414"/>
        <v>20682.875</v>
      </c>
      <c r="P2233" s="6">
        <f t="shared" si="419"/>
        <v>4271</v>
      </c>
      <c r="Q2233" s="11">
        <f t="shared" si="415"/>
        <v>1350000</v>
      </c>
      <c r="R2233" s="11">
        <f t="shared" si="416"/>
        <v>20682.875</v>
      </c>
      <c r="S2233" s="11">
        <f t="shared" si="418"/>
        <v>0</v>
      </c>
      <c r="T2233" s="20"/>
    </row>
    <row r="2234" spans="1:20" x14ac:dyDescent="0.25">
      <c r="A2234">
        <v>2021040308</v>
      </c>
      <c r="B2234">
        <v>7</v>
      </c>
      <c r="C2234" s="8">
        <v>0.59047000000000005</v>
      </c>
      <c r="D2234" s="6">
        <f t="shared" si="408"/>
        <v>88570.500000000015</v>
      </c>
      <c r="E2234" s="60">
        <v>0.60733000000000004</v>
      </c>
      <c r="F2234" s="6">
        <f t="shared" si="417"/>
        <v>0</v>
      </c>
      <c r="G2234" s="7">
        <v>7.8549999999999995E-2</v>
      </c>
      <c r="H2234" s="6">
        <f t="shared" si="409"/>
        <v>981.87499999999989</v>
      </c>
      <c r="I2234" s="7">
        <v>3.9210000000000002E-2</v>
      </c>
      <c r="J2234" s="6">
        <f t="shared" si="410"/>
        <v>3136.8</v>
      </c>
      <c r="K2234" s="20"/>
      <c r="L2234" s="6">
        <f t="shared" si="411"/>
        <v>64000</v>
      </c>
      <c r="M2234" s="6">
        <f t="shared" si="412"/>
        <v>981.87499999999989</v>
      </c>
      <c r="N2234" s="6">
        <f t="shared" si="413"/>
        <v>3136.8</v>
      </c>
      <c r="O2234" s="6">
        <f t="shared" si="414"/>
        <v>20451.825000000015</v>
      </c>
      <c r="P2234" s="6">
        <f t="shared" si="419"/>
        <v>-231.04999999998472</v>
      </c>
      <c r="Q2234" s="11">
        <f t="shared" si="415"/>
        <v>1350000</v>
      </c>
      <c r="R2234" s="11">
        <f t="shared" si="416"/>
        <v>20451.825000000015</v>
      </c>
      <c r="S2234" s="11">
        <f t="shared" si="418"/>
        <v>0</v>
      </c>
      <c r="T2234" s="20"/>
    </row>
    <row r="2235" spans="1:20" x14ac:dyDescent="0.25">
      <c r="A2235">
        <v>2021040309</v>
      </c>
      <c r="B2235">
        <v>7</v>
      </c>
      <c r="C2235" s="8">
        <v>0.58557000000000003</v>
      </c>
      <c r="D2235" s="6">
        <f t="shared" si="408"/>
        <v>87835.5</v>
      </c>
      <c r="E2235" s="60">
        <v>0.47828999999999999</v>
      </c>
      <c r="F2235" s="6">
        <f t="shared" si="417"/>
        <v>0</v>
      </c>
      <c r="G2235" s="7">
        <v>5.314E-2</v>
      </c>
      <c r="H2235" s="6">
        <f t="shared" si="409"/>
        <v>664.25</v>
      </c>
      <c r="I2235" s="7">
        <v>0.30154999999999998</v>
      </c>
      <c r="J2235" s="6">
        <f t="shared" si="410"/>
        <v>24124</v>
      </c>
      <c r="K2235" s="20"/>
      <c r="L2235" s="6">
        <f t="shared" si="411"/>
        <v>64000</v>
      </c>
      <c r="M2235" s="6">
        <f t="shared" si="412"/>
        <v>664.25</v>
      </c>
      <c r="N2235" s="6">
        <f t="shared" si="413"/>
        <v>23171.25</v>
      </c>
      <c r="O2235" s="6">
        <f t="shared" si="414"/>
        <v>0</v>
      </c>
      <c r="P2235" s="6">
        <f t="shared" si="419"/>
        <v>-20451.825000000015</v>
      </c>
      <c r="Q2235" s="11">
        <f t="shared" si="415"/>
        <v>1350000</v>
      </c>
      <c r="R2235" s="11">
        <f t="shared" si="416"/>
        <v>0</v>
      </c>
      <c r="S2235" s="11">
        <f t="shared" si="418"/>
        <v>0</v>
      </c>
      <c r="T2235" s="20"/>
    </row>
    <row r="2236" spans="1:20" x14ac:dyDescent="0.25">
      <c r="A2236">
        <v>2021040310</v>
      </c>
      <c r="B2236">
        <v>7</v>
      </c>
      <c r="C2236" s="8">
        <v>0.56876000000000004</v>
      </c>
      <c r="D2236" s="6">
        <f t="shared" si="408"/>
        <v>85314</v>
      </c>
      <c r="E2236" s="60">
        <v>0.30203000000000002</v>
      </c>
      <c r="F2236" s="6">
        <f t="shared" si="417"/>
        <v>0</v>
      </c>
      <c r="G2236" s="7">
        <v>4.4200000000000003E-2</v>
      </c>
      <c r="H2236" s="6">
        <f t="shared" si="409"/>
        <v>552.5</v>
      </c>
      <c r="I2236" s="7">
        <v>0.52502000000000004</v>
      </c>
      <c r="J2236" s="6">
        <f t="shared" si="410"/>
        <v>42001.600000000006</v>
      </c>
      <c r="K2236" s="20"/>
      <c r="L2236" s="6">
        <f t="shared" si="411"/>
        <v>64000</v>
      </c>
      <c r="M2236" s="6">
        <f t="shared" si="412"/>
        <v>552.5</v>
      </c>
      <c r="N2236" s="6">
        <f t="shared" si="413"/>
        <v>20761.5</v>
      </c>
      <c r="O2236" s="6">
        <f t="shared" si="414"/>
        <v>0</v>
      </c>
      <c r="P2236" s="6">
        <f t="shared" si="419"/>
        <v>0</v>
      </c>
      <c r="Q2236" s="11">
        <f t="shared" si="415"/>
        <v>1350000</v>
      </c>
      <c r="R2236" s="11">
        <f t="shared" si="416"/>
        <v>0</v>
      </c>
      <c r="S2236" s="11">
        <f t="shared" si="418"/>
        <v>0</v>
      </c>
      <c r="T2236" s="20"/>
    </row>
    <row r="2237" spans="1:20" x14ac:dyDescent="0.25">
      <c r="A2237">
        <v>2021040311</v>
      </c>
      <c r="B2237">
        <v>7</v>
      </c>
      <c r="C2237" s="8">
        <v>0.54801</v>
      </c>
      <c r="D2237" s="6">
        <f t="shared" si="408"/>
        <v>82201.5</v>
      </c>
      <c r="E2237" s="60">
        <v>0.21959000000000001</v>
      </c>
      <c r="F2237" s="6">
        <f t="shared" si="417"/>
        <v>0</v>
      </c>
      <c r="G2237" s="7">
        <v>3.3059999999999999E-2</v>
      </c>
      <c r="H2237" s="6">
        <f t="shared" si="409"/>
        <v>413.25</v>
      </c>
      <c r="I2237" s="7">
        <v>0.59553999999999996</v>
      </c>
      <c r="J2237" s="6">
        <f t="shared" si="410"/>
        <v>47643.199999999997</v>
      </c>
      <c r="K2237" s="20"/>
      <c r="L2237" s="6">
        <f t="shared" si="411"/>
        <v>64000</v>
      </c>
      <c r="M2237" s="6">
        <f t="shared" si="412"/>
        <v>413.25</v>
      </c>
      <c r="N2237" s="6">
        <f t="shared" si="413"/>
        <v>17788.25</v>
      </c>
      <c r="O2237" s="6">
        <f t="shared" si="414"/>
        <v>0</v>
      </c>
      <c r="P2237" s="6">
        <f t="shared" si="419"/>
        <v>0</v>
      </c>
      <c r="Q2237" s="11">
        <f t="shared" si="415"/>
        <v>1350000</v>
      </c>
      <c r="R2237" s="11">
        <f t="shared" si="416"/>
        <v>0</v>
      </c>
      <c r="S2237" s="11">
        <f t="shared" si="418"/>
        <v>0</v>
      </c>
      <c r="T2237" s="20"/>
    </row>
    <row r="2238" spans="1:20" x14ac:dyDescent="0.25">
      <c r="A2238">
        <v>2021040312</v>
      </c>
      <c r="B2238">
        <v>7</v>
      </c>
      <c r="C2238" s="8">
        <v>0.53012000000000004</v>
      </c>
      <c r="D2238" s="6">
        <f t="shared" si="408"/>
        <v>79518</v>
      </c>
      <c r="E2238" s="60">
        <v>0.15909000000000001</v>
      </c>
      <c r="F2238" s="6">
        <f t="shared" si="417"/>
        <v>0</v>
      </c>
      <c r="G2238" s="7">
        <v>2.4660000000000001E-2</v>
      </c>
      <c r="H2238" s="6">
        <f t="shared" si="409"/>
        <v>308.25</v>
      </c>
      <c r="I2238" s="7">
        <v>0.61090999999999995</v>
      </c>
      <c r="J2238" s="6">
        <f t="shared" si="410"/>
        <v>48872.799999999996</v>
      </c>
      <c r="K2238" s="20"/>
      <c r="L2238" s="6">
        <f t="shared" si="411"/>
        <v>64000</v>
      </c>
      <c r="M2238" s="6">
        <f t="shared" si="412"/>
        <v>308.25</v>
      </c>
      <c r="N2238" s="6">
        <f t="shared" si="413"/>
        <v>15209.75</v>
      </c>
      <c r="O2238" s="6">
        <f t="shared" si="414"/>
        <v>0</v>
      </c>
      <c r="P2238" s="6">
        <f t="shared" si="419"/>
        <v>0</v>
      </c>
      <c r="Q2238" s="11">
        <f t="shared" si="415"/>
        <v>1350000</v>
      </c>
      <c r="R2238" s="11">
        <f t="shared" si="416"/>
        <v>0</v>
      </c>
      <c r="S2238" s="11">
        <f t="shared" si="418"/>
        <v>0</v>
      </c>
      <c r="T2238" s="20"/>
    </row>
    <row r="2239" spans="1:20" x14ac:dyDescent="0.25">
      <c r="A2239">
        <v>2021040313</v>
      </c>
      <c r="B2239">
        <v>7</v>
      </c>
      <c r="C2239" s="8">
        <v>0.51141999999999999</v>
      </c>
      <c r="D2239" s="6">
        <f t="shared" si="408"/>
        <v>76713</v>
      </c>
      <c r="E2239" s="60">
        <v>0.10985</v>
      </c>
      <c r="F2239" s="6">
        <f t="shared" si="417"/>
        <v>0</v>
      </c>
      <c r="G2239" s="7">
        <v>2.2190000000000001E-2</v>
      </c>
      <c r="H2239" s="6">
        <f t="shared" si="409"/>
        <v>277.375</v>
      </c>
      <c r="I2239" s="7">
        <v>0.63905000000000001</v>
      </c>
      <c r="J2239" s="6">
        <f t="shared" si="410"/>
        <v>51124</v>
      </c>
      <c r="K2239" s="20"/>
      <c r="L2239" s="6">
        <f t="shared" si="411"/>
        <v>64000</v>
      </c>
      <c r="M2239" s="6">
        <f t="shared" si="412"/>
        <v>277.375</v>
      </c>
      <c r="N2239" s="6">
        <f t="shared" si="413"/>
        <v>12435.625</v>
      </c>
      <c r="O2239" s="6">
        <f t="shared" si="414"/>
        <v>0</v>
      </c>
      <c r="P2239" s="6">
        <f t="shared" si="419"/>
        <v>0</v>
      </c>
      <c r="Q2239" s="11">
        <f t="shared" si="415"/>
        <v>1350000</v>
      </c>
      <c r="R2239" s="11">
        <f t="shared" si="416"/>
        <v>0</v>
      </c>
      <c r="S2239" s="11">
        <f t="shared" si="418"/>
        <v>0</v>
      </c>
      <c r="T2239" s="20"/>
    </row>
    <row r="2240" spans="1:20" x14ac:dyDescent="0.25">
      <c r="A2240">
        <v>2021040314</v>
      </c>
      <c r="B2240">
        <v>7</v>
      </c>
      <c r="C2240" s="8">
        <v>0.49384</v>
      </c>
      <c r="D2240" s="6">
        <f t="shared" si="408"/>
        <v>74076</v>
      </c>
      <c r="E2240" s="60">
        <v>9.1569999999999999E-2</v>
      </c>
      <c r="F2240" s="6">
        <f t="shared" si="417"/>
        <v>0</v>
      </c>
      <c r="G2240" s="7">
        <v>2.6450000000000001E-2</v>
      </c>
      <c r="H2240" s="6">
        <f t="shared" si="409"/>
        <v>330.625</v>
      </c>
      <c r="I2240" s="7">
        <v>0.64759</v>
      </c>
      <c r="J2240" s="6">
        <f t="shared" si="410"/>
        <v>51807.199999999997</v>
      </c>
      <c r="K2240" s="20"/>
      <c r="L2240" s="6">
        <f t="shared" si="411"/>
        <v>64000</v>
      </c>
      <c r="M2240" s="6">
        <f t="shared" si="412"/>
        <v>330.625</v>
      </c>
      <c r="N2240" s="6">
        <f t="shared" si="413"/>
        <v>9745.375</v>
      </c>
      <c r="O2240" s="6">
        <f t="shared" si="414"/>
        <v>0</v>
      </c>
      <c r="P2240" s="6">
        <f t="shared" si="419"/>
        <v>0</v>
      </c>
      <c r="Q2240" s="11">
        <f t="shared" si="415"/>
        <v>1350000</v>
      </c>
      <c r="R2240" s="11">
        <f t="shared" si="416"/>
        <v>0</v>
      </c>
      <c r="S2240" s="11">
        <f t="shared" si="418"/>
        <v>0</v>
      </c>
      <c r="T2240" s="20"/>
    </row>
    <row r="2241" spans="1:20" x14ac:dyDescent="0.25">
      <c r="A2241">
        <v>2021040315</v>
      </c>
      <c r="B2241">
        <v>7</v>
      </c>
      <c r="C2241" s="8">
        <v>0.47933999999999999</v>
      </c>
      <c r="D2241" s="6">
        <f t="shared" si="408"/>
        <v>71901</v>
      </c>
      <c r="E2241" s="60">
        <v>0.1241</v>
      </c>
      <c r="F2241" s="6">
        <f t="shared" si="417"/>
        <v>0</v>
      </c>
      <c r="G2241" s="7">
        <v>3.1040000000000002E-2</v>
      </c>
      <c r="H2241" s="6">
        <f t="shared" si="409"/>
        <v>388</v>
      </c>
      <c r="I2241" s="7">
        <v>0.66268000000000005</v>
      </c>
      <c r="J2241" s="6">
        <f t="shared" si="410"/>
        <v>53014.400000000001</v>
      </c>
      <c r="K2241" s="20"/>
      <c r="L2241" s="6">
        <f t="shared" si="411"/>
        <v>64000</v>
      </c>
      <c r="M2241" s="6">
        <f t="shared" si="412"/>
        <v>388</v>
      </c>
      <c r="N2241" s="6">
        <f t="shared" si="413"/>
        <v>7513</v>
      </c>
      <c r="O2241" s="6">
        <f t="shared" si="414"/>
        <v>0</v>
      </c>
      <c r="P2241" s="6">
        <f t="shared" si="419"/>
        <v>0</v>
      </c>
      <c r="Q2241" s="11">
        <f t="shared" si="415"/>
        <v>1350000</v>
      </c>
      <c r="R2241" s="11">
        <f t="shared" si="416"/>
        <v>0</v>
      </c>
      <c r="S2241" s="11">
        <f t="shared" si="418"/>
        <v>0</v>
      </c>
      <c r="T2241" s="20"/>
    </row>
    <row r="2242" spans="1:20" x14ac:dyDescent="0.25">
      <c r="A2242">
        <v>2021040316</v>
      </c>
      <c r="B2242">
        <v>7</v>
      </c>
      <c r="C2242" s="8">
        <v>0.47022999999999998</v>
      </c>
      <c r="D2242" s="6">
        <f t="shared" si="408"/>
        <v>70534.5</v>
      </c>
      <c r="E2242" s="60">
        <v>0.20333999999999999</v>
      </c>
      <c r="F2242" s="6">
        <f t="shared" si="417"/>
        <v>0</v>
      </c>
      <c r="G2242" s="7">
        <v>2.6780000000000002E-2</v>
      </c>
      <c r="H2242" s="6">
        <f t="shared" si="409"/>
        <v>334.75</v>
      </c>
      <c r="I2242" s="7">
        <v>0.65500000000000003</v>
      </c>
      <c r="J2242" s="6">
        <f t="shared" si="410"/>
        <v>52400</v>
      </c>
      <c r="K2242" s="20"/>
      <c r="L2242" s="6">
        <f t="shared" si="411"/>
        <v>64000</v>
      </c>
      <c r="M2242" s="6">
        <f t="shared" si="412"/>
        <v>334.75</v>
      </c>
      <c r="N2242" s="6">
        <f t="shared" si="413"/>
        <v>6199.75</v>
      </c>
      <c r="O2242" s="6">
        <f t="shared" si="414"/>
        <v>0</v>
      </c>
      <c r="P2242" s="6">
        <f t="shared" si="419"/>
        <v>0</v>
      </c>
      <c r="Q2242" s="11">
        <f t="shared" si="415"/>
        <v>1350000</v>
      </c>
      <c r="R2242" s="11">
        <f t="shared" si="416"/>
        <v>0</v>
      </c>
      <c r="S2242" s="11">
        <f t="shared" si="418"/>
        <v>0</v>
      </c>
      <c r="T2242" s="20"/>
    </row>
    <row r="2243" spans="1:20" x14ac:dyDescent="0.25">
      <c r="A2243">
        <v>2021040317</v>
      </c>
      <c r="B2243">
        <v>7</v>
      </c>
      <c r="C2243" s="8">
        <v>0.46984999999999999</v>
      </c>
      <c r="D2243" s="6">
        <f t="shared" si="408"/>
        <v>70477.5</v>
      </c>
      <c r="E2243" s="60">
        <v>0.19575000000000001</v>
      </c>
      <c r="F2243" s="6">
        <f t="shared" si="417"/>
        <v>0</v>
      </c>
      <c r="G2243" s="7">
        <v>4.462E-2</v>
      </c>
      <c r="H2243" s="6">
        <f t="shared" si="409"/>
        <v>557.75</v>
      </c>
      <c r="I2243" s="7">
        <v>0.55193999999999999</v>
      </c>
      <c r="J2243" s="6">
        <f t="shared" si="410"/>
        <v>44155.199999999997</v>
      </c>
      <c r="K2243" s="20"/>
      <c r="L2243" s="6">
        <f t="shared" si="411"/>
        <v>64000</v>
      </c>
      <c r="M2243" s="6">
        <f t="shared" si="412"/>
        <v>557.75</v>
      </c>
      <c r="N2243" s="6">
        <f t="shared" si="413"/>
        <v>5919.75</v>
      </c>
      <c r="O2243" s="6">
        <f t="shared" si="414"/>
        <v>0</v>
      </c>
      <c r="P2243" s="6">
        <f t="shared" si="419"/>
        <v>0</v>
      </c>
      <c r="Q2243" s="11">
        <f t="shared" si="415"/>
        <v>1350000</v>
      </c>
      <c r="R2243" s="11">
        <f t="shared" si="416"/>
        <v>0</v>
      </c>
      <c r="S2243" s="11">
        <f t="shared" si="418"/>
        <v>0</v>
      </c>
      <c r="T2243" s="20"/>
    </row>
    <row r="2244" spans="1:20" x14ac:dyDescent="0.25">
      <c r="A2244">
        <v>2021040318</v>
      </c>
      <c r="B2244">
        <v>7</v>
      </c>
      <c r="C2244" s="8">
        <v>0.47902</v>
      </c>
      <c r="D2244" s="6">
        <f t="shared" si="408"/>
        <v>71853</v>
      </c>
      <c r="E2244" s="60">
        <v>0.15634000000000001</v>
      </c>
      <c r="F2244" s="6">
        <f t="shared" si="417"/>
        <v>0</v>
      </c>
      <c r="G2244" s="7">
        <v>9.597E-2</v>
      </c>
      <c r="H2244" s="6">
        <f t="shared" si="409"/>
        <v>1199.625</v>
      </c>
      <c r="I2244" s="7">
        <v>0.29733999999999999</v>
      </c>
      <c r="J2244" s="6">
        <f t="shared" si="410"/>
        <v>23787.200000000001</v>
      </c>
      <c r="K2244" s="20"/>
      <c r="L2244" s="6">
        <f t="shared" si="411"/>
        <v>64000</v>
      </c>
      <c r="M2244" s="6">
        <f t="shared" si="412"/>
        <v>1199.625</v>
      </c>
      <c r="N2244" s="6">
        <f t="shared" si="413"/>
        <v>6653.375</v>
      </c>
      <c r="O2244" s="6">
        <f t="shared" si="414"/>
        <v>0</v>
      </c>
      <c r="P2244" s="6">
        <f t="shared" si="419"/>
        <v>0</v>
      </c>
      <c r="Q2244" s="11">
        <f t="shared" si="415"/>
        <v>1350000</v>
      </c>
      <c r="R2244" s="11">
        <f t="shared" si="416"/>
        <v>0</v>
      </c>
      <c r="S2244" s="11">
        <f t="shared" si="418"/>
        <v>0</v>
      </c>
      <c r="T2244" s="20"/>
    </row>
    <row r="2245" spans="1:20" x14ac:dyDescent="0.25">
      <c r="A2245">
        <v>2021040319</v>
      </c>
      <c r="B2245">
        <v>7</v>
      </c>
      <c r="C2245" s="8">
        <v>0.49071999999999999</v>
      </c>
      <c r="D2245" s="6">
        <f t="shared" ref="D2245:D2308" si="420">D$18*C2245</f>
        <v>73608</v>
      </c>
      <c r="E2245" s="60">
        <v>0.14283999999999999</v>
      </c>
      <c r="F2245" s="6">
        <f t="shared" si="417"/>
        <v>0</v>
      </c>
      <c r="G2245" s="7">
        <v>9.8430000000000004E-2</v>
      </c>
      <c r="H2245" s="6">
        <f t="shared" ref="H2245:H2308" si="421">H$18*G2245</f>
        <v>1230.375</v>
      </c>
      <c r="I2245" s="7">
        <v>4.9270000000000001E-2</v>
      </c>
      <c r="J2245" s="6">
        <f t="shared" ref="J2245:J2308" si="422">I2245*J$18</f>
        <v>3941.6</v>
      </c>
      <c r="K2245" s="20"/>
      <c r="L2245" s="6">
        <f t="shared" si="411"/>
        <v>64000</v>
      </c>
      <c r="M2245" s="6">
        <f t="shared" si="412"/>
        <v>1230.375</v>
      </c>
      <c r="N2245" s="6">
        <f t="shared" si="413"/>
        <v>3941.6</v>
      </c>
      <c r="O2245" s="6">
        <f t="shared" si="414"/>
        <v>4436.0249999999996</v>
      </c>
      <c r="P2245" s="6">
        <f t="shared" si="419"/>
        <v>4436.0249999999996</v>
      </c>
      <c r="Q2245" s="11">
        <f t="shared" si="415"/>
        <v>1350000</v>
      </c>
      <c r="R2245" s="11">
        <f t="shared" si="416"/>
        <v>4436.0249999999996</v>
      </c>
      <c r="S2245" s="11">
        <f t="shared" si="418"/>
        <v>0</v>
      </c>
      <c r="T2245" s="20"/>
    </row>
    <row r="2246" spans="1:20" x14ac:dyDescent="0.25">
      <c r="A2246">
        <v>2021040320</v>
      </c>
      <c r="B2246">
        <v>7</v>
      </c>
      <c r="C2246" s="8">
        <v>0.50783999999999996</v>
      </c>
      <c r="D2246" s="6">
        <f t="shared" si="420"/>
        <v>76176</v>
      </c>
      <c r="E2246" s="60">
        <v>0.10664999999999999</v>
      </c>
      <c r="F2246" s="6">
        <f t="shared" si="417"/>
        <v>0</v>
      </c>
      <c r="G2246" s="7">
        <v>0.10443</v>
      </c>
      <c r="H2246" s="6">
        <f t="shared" si="421"/>
        <v>1305.375</v>
      </c>
      <c r="I2246" s="7">
        <v>0</v>
      </c>
      <c r="J2246" s="6">
        <f t="shared" si="422"/>
        <v>0</v>
      </c>
      <c r="K2246" s="20"/>
      <c r="L2246" s="6">
        <f t="shared" si="411"/>
        <v>64000</v>
      </c>
      <c r="M2246" s="6">
        <f t="shared" si="412"/>
        <v>1305.375</v>
      </c>
      <c r="N2246" s="6">
        <f t="shared" si="413"/>
        <v>0</v>
      </c>
      <c r="O2246" s="6">
        <f t="shared" si="414"/>
        <v>10870.625</v>
      </c>
      <c r="P2246" s="6">
        <f t="shared" si="419"/>
        <v>6434.6</v>
      </c>
      <c r="Q2246" s="11">
        <f t="shared" si="415"/>
        <v>1350000</v>
      </c>
      <c r="R2246" s="11">
        <f t="shared" si="416"/>
        <v>10870.625</v>
      </c>
      <c r="S2246" s="11">
        <f t="shared" si="418"/>
        <v>0</v>
      </c>
      <c r="T2246" s="20"/>
    </row>
    <row r="2247" spans="1:20" x14ac:dyDescent="0.25">
      <c r="A2247">
        <v>2021040321</v>
      </c>
      <c r="B2247">
        <v>7</v>
      </c>
      <c r="C2247" s="8">
        <v>0.52720999999999996</v>
      </c>
      <c r="D2247" s="6">
        <f t="shared" si="420"/>
        <v>79081.5</v>
      </c>
      <c r="E2247" s="60">
        <v>0.22317000000000001</v>
      </c>
      <c r="F2247" s="6">
        <f t="shared" si="417"/>
        <v>0</v>
      </c>
      <c r="G2247" s="7">
        <v>0.12745999999999999</v>
      </c>
      <c r="H2247" s="6">
        <f t="shared" si="421"/>
        <v>1593.2499999999998</v>
      </c>
      <c r="I2247" s="7">
        <v>0</v>
      </c>
      <c r="J2247" s="6">
        <f t="shared" si="422"/>
        <v>0</v>
      </c>
      <c r="K2247" s="20"/>
      <c r="L2247" s="6">
        <f t="shared" si="411"/>
        <v>64000</v>
      </c>
      <c r="M2247" s="6">
        <f t="shared" si="412"/>
        <v>1593.2499999999998</v>
      </c>
      <c r="N2247" s="6">
        <f t="shared" si="413"/>
        <v>0</v>
      </c>
      <c r="O2247" s="6">
        <f t="shared" si="414"/>
        <v>13488.25</v>
      </c>
      <c r="P2247" s="6">
        <f t="shared" si="419"/>
        <v>2617.625</v>
      </c>
      <c r="Q2247" s="11">
        <f t="shared" si="415"/>
        <v>1350000</v>
      </c>
      <c r="R2247" s="11">
        <f t="shared" si="416"/>
        <v>13488.25</v>
      </c>
      <c r="S2247" s="11">
        <f t="shared" si="418"/>
        <v>0</v>
      </c>
      <c r="T2247" s="20"/>
    </row>
    <row r="2248" spans="1:20" x14ac:dyDescent="0.25">
      <c r="A2248">
        <v>2021040322</v>
      </c>
      <c r="B2248">
        <v>7</v>
      </c>
      <c r="C2248" s="8">
        <v>0.52485999999999999</v>
      </c>
      <c r="D2248" s="6">
        <f t="shared" si="420"/>
        <v>78729</v>
      </c>
      <c r="E2248" s="60">
        <v>0.37552999999999997</v>
      </c>
      <c r="F2248" s="6">
        <f t="shared" si="417"/>
        <v>0</v>
      </c>
      <c r="G2248" s="7">
        <v>0.16757</v>
      </c>
      <c r="H2248" s="6">
        <f t="shared" si="421"/>
        <v>2094.625</v>
      </c>
      <c r="I2248" s="7">
        <v>0</v>
      </c>
      <c r="J2248" s="6">
        <f t="shared" si="422"/>
        <v>0</v>
      </c>
      <c r="K2248" s="20"/>
      <c r="L2248" s="6">
        <f t="shared" si="411"/>
        <v>64000</v>
      </c>
      <c r="M2248" s="6">
        <f t="shared" si="412"/>
        <v>2094.625</v>
      </c>
      <c r="N2248" s="6">
        <f t="shared" si="413"/>
        <v>0</v>
      </c>
      <c r="O2248" s="6">
        <f t="shared" si="414"/>
        <v>12634.375</v>
      </c>
      <c r="P2248" s="6">
        <f t="shared" si="419"/>
        <v>-853.875</v>
      </c>
      <c r="Q2248" s="11">
        <f t="shared" si="415"/>
        <v>1350000</v>
      </c>
      <c r="R2248" s="11">
        <f t="shared" si="416"/>
        <v>12634.375</v>
      </c>
      <c r="S2248" s="11">
        <f t="shared" si="418"/>
        <v>0</v>
      </c>
      <c r="T2248" s="20"/>
    </row>
    <row r="2249" spans="1:20" x14ac:dyDescent="0.25">
      <c r="A2249">
        <v>2021040323</v>
      </c>
      <c r="B2249">
        <v>7</v>
      </c>
      <c r="C2249" s="8">
        <v>0.50958999999999999</v>
      </c>
      <c r="D2249" s="6">
        <f t="shared" si="420"/>
        <v>76438.5</v>
      </c>
      <c r="E2249" s="60">
        <v>0.52036000000000004</v>
      </c>
      <c r="F2249" s="6">
        <f t="shared" si="417"/>
        <v>0</v>
      </c>
      <c r="G2249" s="7">
        <v>0.20441000000000001</v>
      </c>
      <c r="H2249" s="6">
        <f t="shared" si="421"/>
        <v>2555.125</v>
      </c>
      <c r="I2249" s="7">
        <v>0</v>
      </c>
      <c r="J2249" s="6">
        <f t="shared" si="422"/>
        <v>0</v>
      </c>
      <c r="K2249" s="20"/>
      <c r="L2249" s="6">
        <f t="shared" si="411"/>
        <v>64000</v>
      </c>
      <c r="M2249" s="6">
        <f t="shared" si="412"/>
        <v>2555.125</v>
      </c>
      <c r="N2249" s="6">
        <f t="shared" si="413"/>
        <v>0</v>
      </c>
      <c r="O2249" s="6">
        <f t="shared" si="414"/>
        <v>9883.375</v>
      </c>
      <c r="P2249" s="6">
        <f t="shared" si="419"/>
        <v>-2751</v>
      </c>
      <c r="Q2249" s="11">
        <f t="shared" si="415"/>
        <v>1350000</v>
      </c>
      <c r="R2249" s="11">
        <f t="shared" si="416"/>
        <v>9883.375</v>
      </c>
      <c r="S2249" s="11">
        <f t="shared" si="418"/>
        <v>0</v>
      </c>
      <c r="T2249" s="20"/>
    </row>
    <row r="2250" spans="1:20" x14ac:dyDescent="0.25">
      <c r="A2250">
        <v>2021040324</v>
      </c>
      <c r="B2250">
        <v>7</v>
      </c>
      <c r="C2250" s="8">
        <v>0.48938999999999999</v>
      </c>
      <c r="D2250" s="6">
        <f t="shared" si="420"/>
        <v>73408.5</v>
      </c>
      <c r="E2250" s="60">
        <v>0.55317000000000005</v>
      </c>
      <c r="F2250" s="6">
        <f t="shared" si="417"/>
        <v>0</v>
      </c>
      <c r="G2250" s="7">
        <v>0.23649000000000001</v>
      </c>
      <c r="H2250" s="6">
        <f t="shared" si="421"/>
        <v>2956.125</v>
      </c>
      <c r="I2250" s="7">
        <v>0</v>
      </c>
      <c r="J2250" s="6">
        <f t="shared" si="422"/>
        <v>0</v>
      </c>
      <c r="K2250" s="20"/>
      <c r="L2250" s="6">
        <f t="shared" si="411"/>
        <v>64000</v>
      </c>
      <c r="M2250" s="6">
        <f t="shared" si="412"/>
        <v>2956.125</v>
      </c>
      <c r="N2250" s="6">
        <f t="shared" si="413"/>
        <v>0</v>
      </c>
      <c r="O2250" s="6">
        <f t="shared" si="414"/>
        <v>6452.375</v>
      </c>
      <c r="P2250" s="6">
        <f t="shared" si="419"/>
        <v>-3431</v>
      </c>
      <c r="Q2250" s="11">
        <f t="shared" si="415"/>
        <v>1350000</v>
      </c>
      <c r="R2250" s="11">
        <f t="shared" si="416"/>
        <v>6452.375</v>
      </c>
      <c r="S2250" s="11">
        <f t="shared" si="418"/>
        <v>0</v>
      </c>
      <c r="T2250" s="20"/>
    </row>
    <row r="2251" spans="1:20" x14ac:dyDescent="0.25">
      <c r="A2251">
        <v>2021040401</v>
      </c>
      <c r="B2251">
        <v>1</v>
      </c>
      <c r="C2251" s="8">
        <v>0.47212999999999999</v>
      </c>
      <c r="D2251" s="6">
        <f t="shared" si="420"/>
        <v>70819.5</v>
      </c>
      <c r="E2251" s="60">
        <v>0.64005999999999996</v>
      </c>
      <c r="F2251" s="6">
        <f t="shared" si="417"/>
        <v>0</v>
      </c>
      <c r="G2251" s="7">
        <v>0.25281999999999999</v>
      </c>
      <c r="H2251" s="6">
        <f t="shared" si="421"/>
        <v>3160.25</v>
      </c>
      <c r="I2251" s="7">
        <v>0</v>
      </c>
      <c r="J2251" s="6">
        <f t="shared" si="422"/>
        <v>0</v>
      </c>
      <c r="K2251" s="20"/>
      <c r="L2251" s="6">
        <f t="shared" si="411"/>
        <v>64000</v>
      </c>
      <c r="M2251" s="6">
        <f t="shared" si="412"/>
        <v>3160.25</v>
      </c>
      <c r="N2251" s="6">
        <f t="shared" si="413"/>
        <v>0</v>
      </c>
      <c r="O2251" s="6">
        <f t="shared" si="414"/>
        <v>3659.25</v>
      </c>
      <c r="P2251" s="6">
        <f t="shared" si="419"/>
        <v>-2793.125</v>
      </c>
      <c r="Q2251" s="11">
        <f t="shared" si="415"/>
        <v>1350000</v>
      </c>
      <c r="R2251" s="11">
        <f t="shared" si="416"/>
        <v>3659.25</v>
      </c>
      <c r="S2251" s="11">
        <f t="shared" si="418"/>
        <v>0</v>
      </c>
      <c r="T2251" s="20"/>
    </row>
    <row r="2252" spans="1:20" x14ac:dyDescent="0.25">
      <c r="A2252">
        <v>2021040402</v>
      </c>
      <c r="B2252">
        <v>1</v>
      </c>
      <c r="C2252" s="8">
        <v>0.45966000000000001</v>
      </c>
      <c r="D2252" s="6">
        <f t="shared" si="420"/>
        <v>68949</v>
      </c>
      <c r="E2252" s="60">
        <v>0.75226000000000004</v>
      </c>
      <c r="F2252" s="6">
        <f t="shared" si="417"/>
        <v>0</v>
      </c>
      <c r="G2252" s="7">
        <v>0.24843000000000001</v>
      </c>
      <c r="H2252" s="6">
        <f t="shared" si="421"/>
        <v>3105.375</v>
      </c>
      <c r="I2252" s="7">
        <v>0</v>
      </c>
      <c r="J2252" s="6">
        <f t="shared" si="422"/>
        <v>0</v>
      </c>
      <c r="K2252" s="20"/>
      <c r="L2252" s="6">
        <f t="shared" si="411"/>
        <v>64000</v>
      </c>
      <c r="M2252" s="6">
        <f t="shared" si="412"/>
        <v>3105.375</v>
      </c>
      <c r="N2252" s="6">
        <f t="shared" si="413"/>
        <v>0</v>
      </c>
      <c r="O2252" s="6">
        <f t="shared" si="414"/>
        <v>1843.625</v>
      </c>
      <c r="P2252" s="6">
        <f t="shared" si="419"/>
        <v>-1815.625</v>
      </c>
      <c r="Q2252" s="11">
        <f t="shared" si="415"/>
        <v>1350000</v>
      </c>
      <c r="R2252" s="11">
        <f t="shared" si="416"/>
        <v>1843.625</v>
      </c>
      <c r="S2252" s="11">
        <f t="shared" si="418"/>
        <v>0</v>
      </c>
      <c r="T2252" s="20"/>
    </row>
    <row r="2253" spans="1:20" x14ac:dyDescent="0.25">
      <c r="A2253">
        <v>2021040403</v>
      </c>
      <c r="B2253">
        <v>1</v>
      </c>
      <c r="C2253" s="8">
        <v>0.45518999999999998</v>
      </c>
      <c r="D2253" s="6">
        <f t="shared" si="420"/>
        <v>68278.5</v>
      </c>
      <c r="E2253" s="60">
        <v>0.75394000000000005</v>
      </c>
      <c r="F2253" s="6">
        <f t="shared" si="417"/>
        <v>0</v>
      </c>
      <c r="G2253" s="7">
        <v>0.21464</v>
      </c>
      <c r="H2253" s="6">
        <f t="shared" si="421"/>
        <v>2683</v>
      </c>
      <c r="I2253" s="7">
        <v>0</v>
      </c>
      <c r="J2253" s="6">
        <f t="shared" si="422"/>
        <v>0</v>
      </c>
      <c r="K2253" s="20"/>
      <c r="L2253" s="6">
        <f t="shared" si="411"/>
        <v>64000</v>
      </c>
      <c r="M2253" s="6">
        <f t="shared" si="412"/>
        <v>2683</v>
      </c>
      <c r="N2253" s="6">
        <f t="shared" si="413"/>
        <v>0</v>
      </c>
      <c r="O2253" s="6">
        <f t="shared" si="414"/>
        <v>1595.5</v>
      </c>
      <c r="P2253" s="6">
        <f t="shared" si="419"/>
        <v>-248.125</v>
      </c>
      <c r="Q2253" s="11">
        <f t="shared" si="415"/>
        <v>1350000</v>
      </c>
      <c r="R2253" s="11">
        <f t="shared" si="416"/>
        <v>1595.5</v>
      </c>
      <c r="S2253" s="11">
        <f t="shared" si="418"/>
        <v>0</v>
      </c>
      <c r="T2253" s="20"/>
    </row>
    <row r="2254" spans="1:20" x14ac:dyDescent="0.25">
      <c r="A2254">
        <v>2021040404</v>
      </c>
      <c r="B2254">
        <v>1</v>
      </c>
      <c r="C2254" s="8">
        <v>0.45249</v>
      </c>
      <c r="D2254" s="6">
        <f t="shared" si="420"/>
        <v>67873.5</v>
      </c>
      <c r="E2254" s="60">
        <v>0.72804000000000002</v>
      </c>
      <c r="F2254" s="6">
        <f t="shared" si="417"/>
        <v>0</v>
      </c>
      <c r="G2254" s="7">
        <v>0.20818</v>
      </c>
      <c r="H2254" s="6">
        <f t="shared" si="421"/>
        <v>2602.25</v>
      </c>
      <c r="I2254" s="7">
        <v>0</v>
      </c>
      <c r="J2254" s="6">
        <f t="shared" si="422"/>
        <v>0</v>
      </c>
      <c r="K2254" s="20"/>
      <c r="L2254" s="6">
        <f t="shared" si="411"/>
        <v>64000</v>
      </c>
      <c r="M2254" s="6">
        <f t="shared" si="412"/>
        <v>2602.25</v>
      </c>
      <c r="N2254" s="6">
        <f t="shared" si="413"/>
        <v>0</v>
      </c>
      <c r="O2254" s="6">
        <f t="shared" si="414"/>
        <v>1271.25</v>
      </c>
      <c r="P2254" s="6">
        <f t="shared" si="419"/>
        <v>-324.25</v>
      </c>
      <c r="Q2254" s="11">
        <f t="shared" si="415"/>
        <v>1350000</v>
      </c>
      <c r="R2254" s="11">
        <f t="shared" si="416"/>
        <v>1271.25</v>
      </c>
      <c r="S2254" s="11">
        <f t="shared" si="418"/>
        <v>0</v>
      </c>
      <c r="T2254" s="20"/>
    </row>
    <row r="2255" spans="1:20" x14ac:dyDescent="0.25">
      <c r="A2255">
        <v>2021040405</v>
      </c>
      <c r="B2255">
        <v>1</v>
      </c>
      <c r="C2255" s="8">
        <v>0.45588000000000001</v>
      </c>
      <c r="D2255" s="6">
        <f t="shared" si="420"/>
        <v>68382</v>
      </c>
      <c r="E2255" s="60">
        <v>0.72094000000000003</v>
      </c>
      <c r="F2255" s="6">
        <f t="shared" si="417"/>
        <v>0</v>
      </c>
      <c r="G2255" s="7">
        <v>0.18223</v>
      </c>
      <c r="H2255" s="6">
        <f t="shared" si="421"/>
        <v>2277.875</v>
      </c>
      <c r="I2255" s="7">
        <v>0</v>
      </c>
      <c r="J2255" s="6">
        <f t="shared" si="422"/>
        <v>0</v>
      </c>
      <c r="K2255" s="20"/>
      <c r="L2255" s="6">
        <f t="shared" si="411"/>
        <v>64000</v>
      </c>
      <c r="M2255" s="6">
        <f t="shared" si="412"/>
        <v>2277.875</v>
      </c>
      <c r="N2255" s="6">
        <f t="shared" si="413"/>
        <v>0</v>
      </c>
      <c r="O2255" s="6">
        <f t="shared" si="414"/>
        <v>2104.125</v>
      </c>
      <c r="P2255" s="6">
        <f t="shared" si="419"/>
        <v>832.875</v>
      </c>
      <c r="Q2255" s="11">
        <f t="shared" si="415"/>
        <v>1350000</v>
      </c>
      <c r="R2255" s="11">
        <f t="shared" si="416"/>
        <v>2104.125</v>
      </c>
      <c r="S2255" s="11">
        <f t="shared" si="418"/>
        <v>0</v>
      </c>
      <c r="T2255" s="20"/>
    </row>
    <row r="2256" spans="1:20" x14ac:dyDescent="0.25">
      <c r="A2256">
        <v>2021040406</v>
      </c>
      <c r="B2256">
        <v>1</v>
      </c>
      <c r="C2256" s="8">
        <v>0.46509</v>
      </c>
      <c r="D2256" s="6">
        <f t="shared" si="420"/>
        <v>69763.5</v>
      </c>
      <c r="E2256" s="60">
        <v>0.75626000000000004</v>
      </c>
      <c r="F2256" s="6">
        <f t="shared" si="417"/>
        <v>0</v>
      </c>
      <c r="G2256" s="7">
        <v>0.12489</v>
      </c>
      <c r="H2256" s="6">
        <f t="shared" si="421"/>
        <v>1561.125</v>
      </c>
      <c r="I2256" s="7">
        <v>0</v>
      </c>
      <c r="J2256" s="6">
        <f t="shared" si="422"/>
        <v>0</v>
      </c>
      <c r="K2256" s="20"/>
      <c r="L2256" s="6">
        <f t="shared" si="411"/>
        <v>64000</v>
      </c>
      <c r="M2256" s="6">
        <f t="shared" si="412"/>
        <v>1561.125</v>
      </c>
      <c r="N2256" s="6">
        <f t="shared" si="413"/>
        <v>0</v>
      </c>
      <c r="O2256" s="6">
        <f t="shared" si="414"/>
        <v>4202.375</v>
      </c>
      <c r="P2256" s="6">
        <f t="shared" si="419"/>
        <v>2098.25</v>
      </c>
      <c r="Q2256" s="11">
        <f t="shared" si="415"/>
        <v>1350000</v>
      </c>
      <c r="R2256" s="11">
        <f t="shared" si="416"/>
        <v>4202.375</v>
      </c>
      <c r="S2256" s="11">
        <f t="shared" si="418"/>
        <v>0</v>
      </c>
      <c r="T2256" s="20"/>
    </row>
    <row r="2257" spans="1:20" x14ac:dyDescent="0.25">
      <c r="A2257">
        <v>2021040407</v>
      </c>
      <c r="B2257">
        <v>1</v>
      </c>
      <c r="C2257" s="8">
        <v>0.48053000000000001</v>
      </c>
      <c r="D2257" s="6">
        <f t="shared" si="420"/>
        <v>72079.5</v>
      </c>
      <c r="E2257" s="60">
        <v>0.75973000000000002</v>
      </c>
      <c r="F2257" s="6">
        <f t="shared" si="417"/>
        <v>0</v>
      </c>
      <c r="G2257" s="7">
        <v>6.5699999999999995E-2</v>
      </c>
      <c r="H2257" s="6">
        <f t="shared" si="421"/>
        <v>821.24999999999989</v>
      </c>
      <c r="I2257" s="7">
        <v>0</v>
      </c>
      <c r="J2257" s="6">
        <f t="shared" si="422"/>
        <v>0</v>
      </c>
      <c r="K2257" s="20"/>
      <c r="L2257" s="6">
        <f t="shared" si="411"/>
        <v>64000</v>
      </c>
      <c r="M2257" s="6">
        <f t="shared" si="412"/>
        <v>821.24999999999989</v>
      </c>
      <c r="N2257" s="6">
        <f t="shared" si="413"/>
        <v>0</v>
      </c>
      <c r="O2257" s="6">
        <f t="shared" si="414"/>
        <v>7258.25</v>
      </c>
      <c r="P2257" s="6">
        <f t="shared" si="419"/>
        <v>3055.875</v>
      </c>
      <c r="Q2257" s="11">
        <f t="shared" si="415"/>
        <v>1350000</v>
      </c>
      <c r="R2257" s="11">
        <f t="shared" si="416"/>
        <v>7258.25</v>
      </c>
      <c r="S2257" s="11">
        <f t="shared" si="418"/>
        <v>0</v>
      </c>
      <c r="T2257" s="20"/>
    </row>
    <row r="2258" spans="1:20" x14ac:dyDescent="0.25">
      <c r="A2258">
        <v>2021040408</v>
      </c>
      <c r="B2258">
        <v>1</v>
      </c>
      <c r="C2258" s="8">
        <v>0.49358999999999997</v>
      </c>
      <c r="D2258" s="6">
        <f t="shared" si="420"/>
        <v>74038.5</v>
      </c>
      <c r="E2258" s="60">
        <v>0.73914000000000002</v>
      </c>
      <c r="F2258" s="6">
        <f t="shared" si="417"/>
        <v>0</v>
      </c>
      <c r="G2258" s="7">
        <v>3.7929999999999998E-2</v>
      </c>
      <c r="H2258" s="6">
        <f t="shared" si="421"/>
        <v>474.125</v>
      </c>
      <c r="I2258" s="7">
        <v>4.7309999999999998E-2</v>
      </c>
      <c r="J2258" s="6">
        <f t="shared" si="422"/>
        <v>3784.7999999999997</v>
      </c>
      <c r="K2258" s="20"/>
      <c r="L2258" s="6">
        <f t="shared" si="411"/>
        <v>64000</v>
      </c>
      <c r="M2258" s="6">
        <f t="shared" si="412"/>
        <v>474.125</v>
      </c>
      <c r="N2258" s="6">
        <f t="shared" si="413"/>
        <v>3784.7999999999997</v>
      </c>
      <c r="O2258" s="6">
        <f t="shared" si="414"/>
        <v>5779.5750000000007</v>
      </c>
      <c r="P2258" s="6">
        <f t="shared" si="419"/>
        <v>-1478.6749999999993</v>
      </c>
      <c r="Q2258" s="11">
        <f t="shared" si="415"/>
        <v>1350000</v>
      </c>
      <c r="R2258" s="11">
        <f t="shared" si="416"/>
        <v>5779.5750000000007</v>
      </c>
      <c r="S2258" s="11">
        <f t="shared" si="418"/>
        <v>0</v>
      </c>
      <c r="T2258" s="20"/>
    </row>
    <row r="2259" spans="1:20" x14ac:dyDescent="0.25">
      <c r="A2259">
        <v>2021040409</v>
      </c>
      <c r="B2259">
        <v>1</v>
      </c>
      <c r="C2259" s="8">
        <v>0.50255000000000005</v>
      </c>
      <c r="D2259" s="6">
        <f t="shared" si="420"/>
        <v>75382.500000000015</v>
      </c>
      <c r="E2259" s="60">
        <v>0.66022000000000003</v>
      </c>
      <c r="F2259" s="6">
        <f t="shared" si="417"/>
        <v>0</v>
      </c>
      <c r="G2259" s="7">
        <v>3.95E-2</v>
      </c>
      <c r="H2259" s="6">
        <f t="shared" si="421"/>
        <v>493.75</v>
      </c>
      <c r="I2259" s="7">
        <v>0.31244</v>
      </c>
      <c r="J2259" s="6">
        <f t="shared" si="422"/>
        <v>24995.200000000001</v>
      </c>
      <c r="K2259" s="20"/>
      <c r="L2259" s="6">
        <f t="shared" si="411"/>
        <v>64000</v>
      </c>
      <c r="M2259" s="6">
        <f t="shared" si="412"/>
        <v>493.75</v>
      </c>
      <c r="N2259" s="6">
        <f t="shared" si="413"/>
        <v>10888.750000000015</v>
      </c>
      <c r="O2259" s="6">
        <f t="shared" si="414"/>
        <v>0</v>
      </c>
      <c r="P2259" s="6">
        <f t="shared" si="419"/>
        <v>-5779.5750000000007</v>
      </c>
      <c r="Q2259" s="11">
        <f t="shared" si="415"/>
        <v>1350000</v>
      </c>
      <c r="R2259" s="11">
        <f t="shared" si="416"/>
        <v>0</v>
      </c>
      <c r="S2259" s="11">
        <f t="shared" si="418"/>
        <v>0</v>
      </c>
      <c r="T2259" s="20"/>
    </row>
    <row r="2260" spans="1:20" x14ac:dyDescent="0.25">
      <c r="A2260">
        <v>2021040410</v>
      </c>
      <c r="B2260">
        <v>1</v>
      </c>
      <c r="C2260" s="8">
        <v>0.49715999999999999</v>
      </c>
      <c r="D2260" s="6">
        <f t="shared" si="420"/>
        <v>74574</v>
      </c>
      <c r="E2260" s="60">
        <v>0.51739999999999997</v>
      </c>
      <c r="F2260" s="6">
        <f t="shared" si="417"/>
        <v>0</v>
      </c>
      <c r="G2260" s="7">
        <v>4.156E-2</v>
      </c>
      <c r="H2260" s="6">
        <f t="shared" si="421"/>
        <v>519.5</v>
      </c>
      <c r="I2260" s="7">
        <v>0.51488</v>
      </c>
      <c r="J2260" s="6">
        <f t="shared" si="422"/>
        <v>41190.400000000001</v>
      </c>
      <c r="K2260" s="20"/>
      <c r="L2260" s="6">
        <f t="shared" ref="L2260:L2323" si="423">IF(D2260-F2260&gt;C$17,C$17,D2260-F2260)</f>
        <v>64000</v>
      </c>
      <c r="M2260" s="6">
        <f t="shared" ref="M2260:M2323" si="424">IF(D2260-F2260-L2260&gt;H2260,H2260,D2260-F2260-L2260)</f>
        <v>519.5</v>
      </c>
      <c r="N2260" s="6">
        <f t="shared" ref="N2260:N2323" si="425">IF(D2260-F2260-L2260-M2260&gt;J2260,J2260,D2260-F2260-L2260-M2260)</f>
        <v>10054.5</v>
      </c>
      <c r="O2260" s="6">
        <f t="shared" ref="O2260:O2323" si="426">D2260-F2260-L2260-M2260-N2260</f>
        <v>0</v>
      </c>
      <c r="P2260" s="6">
        <f t="shared" si="419"/>
        <v>0</v>
      </c>
      <c r="Q2260" s="11">
        <f t="shared" ref="Q2260:Q2323" si="427">IF(AA$25*P$17-AA$24+Q2259-O2260&gt;Q$19,Q$19,IF(AA$25*P$17-AA$24+Q2259-O2260&lt;0,0,AA$25*P$17-AA$24+Q2259-O2260))</f>
        <v>1350000</v>
      </c>
      <c r="R2260" s="11">
        <f t="shared" ref="R2260:R2323" si="428">IF(Q2259-Q2260+P$17-AA$24&lt;O2260,Q2259-Q2260+P$17-AA$24,O2260)</f>
        <v>0</v>
      </c>
      <c r="S2260" s="11">
        <f t="shared" si="418"/>
        <v>0</v>
      </c>
      <c r="T2260" s="20"/>
    </row>
    <row r="2261" spans="1:20" x14ac:dyDescent="0.25">
      <c r="A2261">
        <v>2021040411</v>
      </c>
      <c r="B2261">
        <v>1</v>
      </c>
      <c r="C2261" s="8">
        <v>0.48283999999999999</v>
      </c>
      <c r="D2261" s="6">
        <f t="shared" si="420"/>
        <v>72426</v>
      </c>
      <c r="E2261" s="60">
        <v>0.44806000000000001</v>
      </c>
      <c r="F2261" s="6">
        <f t="shared" ref="F2261:F2324" si="429">F$18*E2261</f>
        <v>0</v>
      </c>
      <c r="G2261" s="7">
        <v>4.0430000000000001E-2</v>
      </c>
      <c r="H2261" s="6">
        <f t="shared" si="421"/>
        <v>505.375</v>
      </c>
      <c r="I2261" s="7">
        <v>0.56464999999999999</v>
      </c>
      <c r="J2261" s="6">
        <f t="shared" si="422"/>
        <v>45172</v>
      </c>
      <c r="K2261" s="20"/>
      <c r="L2261" s="6">
        <f t="shared" si="423"/>
        <v>64000</v>
      </c>
      <c r="M2261" s="6">
        <f t="shared" si="424"/>
        <v>505.375</v>
      </c>
      <c r="N2261" s="6">
        <f t="shared" si="425"/>
        <v>7920.625</v>
      </c>
      <c r="O2261" s="6">
        <f t="shared" si="426"/>
        <v>0</v>
      </c>
      <c r="P2261" s="6">
        <f t="shared" si="419"/>
        <v>0</v>
      </c>
      <c r="Q2261" s="11">
        <f t="shared" si="427"/>
        <v>1350000</v>
      </c>
      <c r="R2261" s="11">
        <f t="shared" si="428"/>
        <v>0</v>
      </c>
      <c r="S2261" s="11">
        <f t="shared" ref="S2261:S2324" si="430">O2261-R2261</f>
        <v>0</v>
      </c>
      <c r="T2261" s="20"/>
    </row>
    <row r="2262" spans="1:20" x14ac:dyDescent="0.25">
      <c r="A2262">
        <v>2021040412</v>
      </c>
      <c r="B2262">
        <v>1</v>
      </c>
      <c r="C2262" s="8">
        <v>0.46977999999999998</v>
      </c>
      <c r="D2262" s="6">
        <f t="shared" si="420"/>
        <v>70467</v>
      </c>
      <c r="E2262" s="60">
        <v>0.58328999999999998</v>
      </c>
      <c r="F2262" s="6">
        <f t="shared" si="429"/>
        <v>0</v>
      </c>
      <c r="G2262" s="7">
        <v>4.3729999999999998E-2</v>
      </c>
      <c r="H2262" s="6">
        <f t="shared" si="421"/>
        <v>546.625</v>
      </c>
      <c r="I2262" s="7">
        <v>0.57030999999999998</v>
      </c>
      <c r="J2262" s="6">
        <f t="shared" si="422"/>
        <v>45624.799999999996</v>
      </c>
      <c r="K2262" s="20"/>
      <c r="L2262" s="6">
        <f t="shared" si="423"/>
        <v>64000</v>
      </c>
      <c r="M2262" s="6">
        <f t="shared" si="424"/>
        <v>546.625</v>
      </c>
      <c r="N2262" s="6">
        <f t="shared" si="425"/>
        <v>5920.375</v>
      </c>
      <c r="O2262" s="6">
        <f t="shared" si="426"/>
        <v>0</v>
      </c>
      <c r="P2262" s="6">
        <f t="shared" ref="P2262:P2325" si="431">O2262-O2261</f>
        <v>0</v>
      </c>
      <c r="Q2262" s="11">
        <f t="shared" si="427"/>
        <v>1350000</v>
      </c>
      <c r="R2262" s="11">
        <f t="shared" si="428"/>
        <v>0</v>
      </c>
      <c r="S2262" s="11">
        <f t="shared" si="430"/>
        <v>0</v>
      </c>
      <c r="T2262" s="20"/>
    </row>
    <row r="2263" spans="1:20" x14ac:dyDescent="0.25">
      <c r="A2263">
        <v>2021040413</v>
      </c>
      <c r="B2263">
        <v>1</v>
      </c>
      <c r="C2263" s="8">
        <v>0.46037</v>
      </c>
      <c r="D2263" s="6">
        <f t="shared" si="420"/>
        <v>69055.5</v>
      </c>
      <c r="E2263" s="60">
        <v>0.73209999999999997</v>
      </c>
      <c r="F2263" s="6">
        <f t="shared" si="429"/>
        <v>0</v>
      </c>
      <c r="G2263" s="7">
        <v>4.3409999999999997E-2</v>
      </c>
      <c r="H2263" s="6">
        <f t="shared" si="421"/>
        <v>542.625</v>
      </c>
      <c r="I2263" s="7">
        <v>0.60745000000000005</v>
      </c>
      <c r="J2263" s="6">
        <f t="shared" si="422"/>
        <v>48596</v>
      </c>
      <c r="K2263" s="20"/>
      <c r="L2263" s="6">
        <f t="shared" si="423"/>
        <v>64000</v>
      </c>
      <c r="M2263" s="6">
        <f t="shared" si="424"/>
        <v>542.625</v>
      </c>
      <c r="N2263" s="6">
        <f t="shared" si="425"/>
        <v>4512.875</v>
      </c>
      <c r="O2263" s="6">
        <f t="shared" si="426"/>
        <v>0</v>
      </c>
      <c r="P2263" s="6">
        <f t="shared" si="431"/>
        <v>0</v>
      </c>
      <c r="Q2263" s="11">
        <f t="shared" si="427"/>
        <v>1350000</v>
      </c>
      <c r="R2263" s="11">
        <f t="shared" si="428"/>
        <v>0</v>
      </c>
      <c r="S2263" s="11">
        <f t="shared" si="430"/>
        <v>0</v>
      </c>
      <c r="T2263" s="20"/>
    </row>
    <row r="2264" spans="1:20" x14ac:dyDescent="0.25">
      <c r="A2264">
        <v>2021040414</v>
      </c>
      <c r="B2264">
        <v>1</v>
      </c>
      <c r="C2264" s="8">
        <v>0.45050000000000001</v>
      </c>
      <c r="D2264" s="6">
        <f t="shared" si="420"/>
        <v>67575</v>
      </c>
      <c r="E2264" s="60">
        <v>0.78744000000000003</v>
      </c>
      <c r="F2264" s="6">
        <f t="shared" si="429"/>
        <v>0</v>
      </c>
      <c r="G2264" s="7">
        <v>3.918E-2</v>
      </c>
      <c r="H2264" s="6">
        <f t="shared" si="421"/>
        <v>489.75</v>
      </c>
      <c r="I2264" s="7">
        <v>0.62339999999999995</v>
      </c>
      <c r="J2264" s="6">
        <f t="shared" si="422"/>
        <v>49871.999999999993</v>
      </c>
      <c r="K2264" s="20"/>
      <c r="L2264" s="6">
        <f t="shared" si="423"/>
        <v>64000</v>
      </c>
      <c r="M2264" s="6">
        <f t="shared" si="424"/>
        <v>489.75</v>
      </c>
      <c r="N2264" s="6">
        <f t="shared" si="425"/>
        <v>3085.25</v>
      </c>
      <c r="O2264" s="6">
        <f t="shared" si="426"/>
        <v>0</v>
      </c>
      <c r="P2264" s="6">
        <f t="shared" si="431"/>
        <v>0</v>
      </c>
      <c r="Q2264" s="11">
        <f t="shared" si="427"/>
        <v>1350000</v>
      </c>
      <c r="R2264" s="11">
        <f t="shared" si="428"/>
        <v>0</v>
      </c>
      <c r="S2264" s="11">
        <f t="shared" si="430"/>
        <v>0</v>
      </c>
      <c r="T2264" s="20"/>
    </row>
    <row r="2265" spans="1:20" x14ac:dyDescent="0.25">
      <c r="A2265">
        <v>2021040415</v>
      </c>
      <c r="B2265">
        <v>1</v>
      </c>
      <c r="C2265" s="8">
        <v>0.44307000000000002</v>
      </c>
      <c r="D2265" s="6">
        <f t="shared" si="420"/>
        <v>66460.5</v>
      </c>
      <c r="E2265" s="60">
        <v>0.82103999999999999</v>
      </c>
      <c r="F2265" s="6">
        <f t="shared" si="429"/>
        <v>0</v>
      </c>
      <c r="G2265" s="7">
        <v>3.3320000000000002E-2</v>
      </c>
      <c r="H2265" s="6">
        <f t="shared" si="421"/>
        <v>416.50000000000006</v>
      </c>
      <c r="I2265" s="7">
        <v>0.62261999999999995</v>
      </c>
      <c r="J2265" s="6">
        <f t="shared" si="422"/>
        <v>49809.599999999999</v>
      </c>
      <c r="K2265" s="20"/>
      <c r="L2265" s="6">
        <f t="shared" si="423"/>
        <v>64000</v>
      </c>
      <c r="M2265" s="6">
        <f t="shared" si="424"/>
        <v>416.50000000000006</v>
      </c>
      <c r="N2265" s="6">
        <f t="shared" si="425"/>
        <v>2044</v>
      </c>
      <c r="O2265" s="6">
        <f t="shared" si="426"/>
        <v>0</v>
      </c>
      <c r="P2265" s="6">
        <f t="shared" si="431"/>
        <v>0</v>
      </c>
      <c r="Q2265" s="11">
        <f t="shared" si="427"/>
        <v>1350000</v>
      </c>
      <c r="R2265" s="11">
        <f t="shared" si="428"/>
        <v>0</v>
      </c>
      <c r="S2265" s="11">
        <f t="shared" si="430"/>
        <v>0</v>
      </c>
      <c r="T2265" s="20"/>
    </row>
    <row r="2266" spans="1:20" x14ac:dyDescent="0.25">
      <c r="A2266">
        <v>2021040416</v>
      </c>
      <c r="B2266">
        <v>1</v>
      </c>
      <c r="C2266" s="8">
        <v>0.44101000000000001</v>
      </c>
      <c r="D2266" s="6">
        <f t="shared" si="420"/>
        <v>66151.5</v>
      </c>
      <c r="E2266" s="60">
        <v>0.86104999999999998</v>
      </c>
      <c r="F2266" s="6">
        <f t="shared" si="429"/>
        <v>0</v>
      </c>
      <c r="G2266" s="7">
        <v>3.3140000000000003E-2</v>
      </c>
      <c r="H2266" s="6">
        <f t="shared" si="421"/>
        <v>414.25000000000006</v>
      </c>
      <c r="I2266" s="7">
        <v>0.59274000000000004</v>
      </c>
      <c r="J2266" s="6">
        <f t="shared" si="422"/>
        <v>47419.200000000004</v>
      </c>
      <c r="K2266" s="20"/>
      <c r="L2266" s="6">
        <f t="shared" si="423"/>
        <v>64000</v>
      </c>
      <c r="M2266" s="6">
        <f t="shared" si="424"/>
        <v>414.25000000000006</v>
      </c>
      <c r="N2266" s="6">
        <f t="shared" si="425"/>
        <v>1737.25</v>
      </c>
      <c r="O2266" s="6">
        <f t="shared" si="426"/>
        <v>0</v>
      </c>
      <c r="P2266" s="6">
        <f t="shared" si="431"/>
        <v>0</v>
      </c>
      <c r="Q2266" s="11">
        <f t="shared" si="427"/>
        <v>1350000</v>
      </c>
      <c r="R2266" s="11">
        <f t="shared" si="428"/>
        <v>0</v>
      </c>
      <c r="S2266" s="11">
        <f t="shared" si="430"/>
        <v>0</v>
      </c>
      <c r="T2266" s="20"/>
    </row>
    <row r="2267" spans="1:20" x14ac:dyDescent="0.25">
      <c r="A2267">
        <v>2021040417</v>
      </c>
      <c r="B2267">
        <v>1</v>
      </c>
      <c r="C2267" s="8">
        <v>0.44364999999999999</v>
      </c>
      <c r="D2267" s="6">
        <f t="shared" si="420"/>
        <v>66547.5</v>
      </c>
      <c r="E2267" s="60">
        <v>0.89822000000000002</v>
      </c>
      <c r="F2267" s="6">
        <f t="shared" si="429"/>
        <v>0</v>
      </c>
      <c r="G2267" s="7">
        <v>8.4169999999999995E-2</v>
      </c>
      <c r="H2267" s="6">
        <f t="shared" si="421"/>
        <v>1052.125</v>
      </c>
      <c r="I2267" s="7">
        <v>0.52695999999999998</v>
      </c>
      <c r="J2267" s="6">
        <f t="shared" si="422"/>
        <v>42156.799999999996</v>
      </c>
      <c r="K2267" s="20"/>
      <c r="L2267" s="6">
        <f t="shared" si="423"/>
        <v>64000</v>
      </c>
      <c r="M2267" s="6">
        <f t="shared" si="424"/>
        <v>1052.125</v>
      </c>
      <c r="N2267" s="6">
        <f t="shared" si="425"/>
        <v>1495.375</v>
      </c>
      <c r="O2267" s="6">
        <f t="shared" si="426"/>
        <v>0</v>
      </c>
      <c r="P2267" s="6">
        <f t="shared" si="431"/>
        <v>0</v>
      </c>
      <c r="Q2267" s="11">
        <f t="shared" si="427"/>
        <v>1350000</v>
      </c>
      <c r="R2267" s="11">
        <f t="shared" si="428"/>
        <v>0</v>
      </c>
      <c r="S2267" s="11">
        <f t="shared" si="430"/>
        <v>0</v>
      </c>
      <c r="T2267" s="20"/>
    </row>
    <row r="2268" spans="1:20" x14ac:dyDescent="0.25">
      <c r="A2268">
        <v>2021040418</v>
      </c>
      <c r="B2268">
        <v>1</v>
      </c>
      <c r="C2268" s="8">
        <v>0.45166000000000001</v>
      </c>
      <c r="D2268" s="6">
        <f t="shared" si="420"/>
        <v>67749</v>
      </c>
      <c r="E2268" s="60">
        <v>0.91368000000000005</v>
      </c>
      <c r="F2268" s="6">
        <f t="shared" si="429"/>
        <v>0</v>
      </c>
      <c r="G2268" s="7">
        <v>0.14526</v>
      </c>
      <c r="H2268" s="6">
        <f t="shared" si="421"/>
        <v>1815.75</v>
      </c>
      <c r="I2268" s="7">
        <v>0.29598999999999998</v>
      </c>
      <c r="J2268" s="6">
        <f t="shared" si="422"/>
        <v>23679.199999999997</v>
      </c>
      <c r="K2268" s="20"/>
      <c r="L2268" s="6">
        <f t="shared" si="423"/>
        <v>64000</v>
      </c>
      <c r="M2268" s="6">
        <f t="shared" si="424"/>
        <v>1815.75</v>
      </c>
      <c r="N2268" s="6">
        <f t="shared" si="425"/>
        <v>1933.25</v>
      </c>
      <c r="O2268" s="6">
        <f t="shared" si="426"/>
        <v>0</v>
      </c>
      <c r="P2268" s="6">
        <f t="shared" si="431"/>
        <v>0</v>
      </c>
      <c r="Q2268" s="11">
        <f t="shared" si="427"/>
        <v>1350000</v>
      </c>
      <c r="R2268" s="11">
        <f t="shared" si="428"/>
        <v>0</v>
      </c>
      <c r="S2268" s="11">
        <f t="shared" si="430"/>
        <v>0</v>
      </c>
      <c r="T2268" s="20"/>
    </row>
    <row r="2269" spans="1:20" x14ac:dyDescent="0.25">
      <c r="A2269">
        <v>2021040419</v>
      </c>
      <c r="B2269">
        <v>1</v>
      </c>
      <c r="C2269" s="8">
        <v>0.46121000000000001</v>
      </c>
      <c r="D2269" s="6">
        <f t="shared" si="420"/>
        <v>69181.5</v>
      </c>
      <c r="E2269" s="60">
        <v>0.88380000000000003</v>
      </c>
      <c r="F2269" s="6">
        <f t="shared" si="429"/>
        <v>0</v>
      </c>
      <c r="G2269" s="7">
        <v>0.15103</v>
      </c>
      <c r="H2269" s="6">
        <f t="shared" si="421"/>
        <v>1887.875</v>
      </c>
      <c r="I2269" s="7">
        <v>4.4249999999999998E-2</v>
      </c>
      <c r="J2269" s="6">
        <f t="shared" si="422"/>
        <v>3540</v>
      </c>
      <c r="K2269" s="20"/>
      <c r="L2269" s="6">
        <f t="shared" si="423"/>
        <v>64000</v>
      </c>
      <c r="M2269" s="6">
        <f t="shared" si="424"/>
        <v>1887.875</v>
      </c>
      <c r="N2269" s="6">
        <f t="shared" si="425"/>
        <v>3293.625</v>
      </c>
      <c r="O2269" s="6">
        <f t="shared" si="426"/>
        <v>0</v>
      </c>
      <c r="P2269" s="6">
        <f t="shared" si="431"/>
        <v>0</v>
      </c>
      <c r="Q2269" s="11">
        <f t="shared" si="427"/>
        <v>1350000</v>
      </c>
      <c r="R2269" s="11">
        <f t="shared" si="428"/>
        <v>0</v>
      </c>
      <c r="S2269" s="11">
        <f t="shared" si="430"/>
        <v>0</v>
      </c>
      <c r="T2269" s="20"/>
    </row>
    <row r="2270" spans="1:20" x14ac:dyDescent="0.25">
      <c r="A2270">
        <v>2021040420</v>
      </c>
      <c r="B2270">
        <v>1</v>
      </c>
      <c r="C2270" s="8">
        <v>0.47421000000000002</v>
      </c>
      <c r="D2270" s="6">
        <f t="shared" si="420"/>
        <v>71131.5</v>
      </c>
      <c r="E2270" s="60">
        <v>0.78856999999999999</v>
      </c>
      <c r="F2270" s="6">
        <f t="shared" si="429"/>
        <v>0</v>
      </c>
      <c r="G2270" s="7">
        <v>0.13244</v>
      </c>
      <c r="H2270" s="6">
        <f t="shared" si="421"/>
        <v>1655.5</v>
      </c>
      <c r="I2270" s="7">
        <v>0</v>
      </c>
      <c r="J2270" s="6">
        <f t="shared" si="422"/>
        <v>0</v>
      </c>
      <c r="K2270" s="20"/>
      <c r="L2270" s="6">
        <f t="shared" si="423"/>
        <v>64000</v>
      </c>
      <c r="M2270" s="6">
        <f t="shared" si="424"/>
        <v>1655.5</v>
      </c>
      <c r="N2270" s="6">
        <f t="shared" si="425"/>
        <v>0</v>
      </c>
      <c r="O2270" s="6">
        <f t="shared" si="426"/>
        <v>5476</v>
      </c>
      <c r="P2270" s="6">
        <f t="shared" si="431"/>
        <v>5476</v>
      </c>
      <c r="Q2270" s="11">
        <f t="shared" si="427"/>
        <v>1350000</v>
      </c>
      <c r="R2270" s="11">
        <f t="shared" si="428"/>
        <v>5476</v>
      </c>
      <c r="S2270" s="11">
        <f t="shared" si="430"/>
        <v>0</v>
      </c>
      <c r="T2270" s="20"/>
    </row>
    <row r="2271" spans="1:20" x14ac:dyDescent="0.25">
      <c r="A2271">
        <v>2021040421</v>
      </c>
      <c r="B2271">
        <v>1</v>
      </c>
      <c r="C2271" s="8">
        <v>0.49414999999999998</v>
      </c>
      <c r="D2271" s="6">
        <f t="shared" si="420"/>
        <v>74122.5</v>
      </c>
      <c r="E2271" s="60">
        <v>0.74612999999999996</v>
      </c>
      <c r="F2271" s="6">
        <f t="shared" si="429"/>
        <v>0</v>
      </c>
      <c r="G2271" s="7">
        <v>0.14754</v>
      </c>
      <c r="H2271" s="6">
        <f t="shared" si="421"/>
        <v>1844.25</v>
      </c>
      <c r="I2271" s="7">
        <v>0</v>
      </c>
      <c r="J2271" s="6">
        <f t="shared" si="422"/>
        <v>0</v>
      </c>
      <c r="K2271" s="20"/>
      <c r="L2271" s="6">
        <f t="shared" si="423"/>
        <v>64000</v>
      </c>
      <c r="M2271" s="6">
        <f t="shared" si="424"/>
        <v>1844.25</v>
      </c>
      <c r="N2271" s="6">
        <f t="shared" si="425"/>
        <v>0</v>
      </c>
      <c r="O2271" s="6">
        <f t="shared" si="426"/>
        <v>8278.25</v>
      </c>
      <c r="P2271" s="6">
        <f t="shared" si="431"/>
        <v>2802.25</v>
      </c>
      <c r="Q2271" s="11">
        <f t="shared" si="427"/>
        <v>1350000</v>
      </c>
      <c r="R2271" s="11">
        <f t="shared" si="428"/>
        <v>8278.25</v>
      </c>
      <c r="S2271" s="11">
        <f t="shared" si="430"/>
        <v>0</v>
      </c>
      <c r="T2271" s="20"/>
    </row>
    <row r="2272" spans="1:20" x14ac:dyDescent="0.25">
      <c r="A2272">
        <v>2021040422</v>
      </c>
      <c r="B2272">
        <v>1</v>
      </c>
      <c r="C2272" s="8">
        <v>0.48715000000000003</v>
      </c>
      <c r="D2272" s="6">
        <f t="shared" si="420"/>
        <v>73072.5</v>
      </c>
      <c r="E2272" s="60">
        <v>0.73368</v>
      </c>
      <c r="F2272" s="6">
        <f t="shared" si="429"/>
        <v>0</v>
      </c>
      <c r="G2272" s="7">
        <v>0.18482999999999999</v>
      </c>
      <c r="H2272" s="6">
        <f t="shared" si="421"/>
        <v>2310.375</v>
      </c>
      <c r="I2272" s="7">
        <v>0</v>
      </c>
      <c r="J2272" s="6">
        <f t="shared" si="422"/>
        <v>0</v>
      </c>
      <c r="K2272" s="20"/>
      <c r="L2272" s="6">
        <f t="shared" si="423"/>
        <v>64000</v>
      </c>
      <c r="M2272" s="6">
        <f t="shared" si="424"/>
        <v>2310.375</v>
      </c>
      <c r="N2272" s="6">
        <f t="shared" si="425"/>
        <v>0</v>
      </c>
      <c r="O2272" s="6">
        <f t="shared" si="426"/>
        <v>6762.125</v>
      </c>
      <c r="P2272" s="6">
        <f t="shared" si="431"/>
        <v>-1516.125</v>
      </c>
      <c r="Q2272" s="11">
        <f t="shared" si="427"/>
        <v>1350000</v>
      </c>
      <c r="R2272" s="11">
        <f t="shared" si="428"/>
        <v>6762.125</v>
      </c>
      <c r="S2272" s="11">
        <f t="shared" si="430"/>
        <v>0</v>
      </c>
      <c r="T2272" s="20"/>
    </row>
    <row r="2273" spans="1:20" x14ac:dyDescent="0.25">
      <c r="A2273">
        <v>2021040423</v>
      </c>
      <c r="B2273">
        <v>1</v>
      </c>
      <c r="C2273" s="8">
        <v>0.46794999999999998</v>
      </c>
      <c r="D2273" s="6">
        <f t="shared" si="420"/>
        <v>70192.5</v>
      </c>
      <c r="E2273" s="60">
        <v>0.71763999999999994</v>
      </c>
      <c r="F2273" s="6">
        <f t="shared" si="429"/>
        <v>0</v>
      </c>
      <c r="G2273" s="7">
        <v>0.21848000000000001</v>
      </c>
      <c r="H2273" s="6">
        <f t="shared" si="421"/>
        <v>2731</v>
      </c>
      <c r="I2273" s="7">
        <v>0</v>
      </c>
      <c r="J2273" s="6">
        <f t="shared" si="422"/>
        <v>0</v>
      </c>
      <c r="K2273" s="20"/>
      <c r="L2273" s="6">
        <f t="shared" si="423"/>
        <v>64000</v>
      </c>
      <c r="M2273" s="6">
        <f t="shared" si="424"/>
        <v>2731</v>
      </c>
      <c r="N2273" s="6">
        <f t="shared" si="425"/>
        <v>0</v>
      </c>
      <c r="O2273" s="6">
        <f t="shared" si="426"/>
        <v>3461.5</v>
      </c>
      <c r="P2273" s="6">
        <f t="shared" si="431"/>
        <v>-3300.625</v>
      </c>
      <c r="Q2273" s="11">
        <f t="shared" si="427"/>
        <v>1350000</v>
      </c>
      <c r="R2273" s="11">
        <f t="shared" si="428"/>
        <v>3461.5</v>
      </c>
      <c r="S2273" s="11">
        <f t="shared" si="430"/>
        <v>0</v>
      </c>
      <c r="T2273" s="20"/>
    </row>
    <row r="2274" spans="1:20" x14ac:dyDescent="0.25">
      <c r="A2274">
        <v>2021040424</v>
      </c>
      <c r="B2274">
        <v>1</v>
      </c>
      <c r="C2274" s="8">
        <v>0.44657000000000002</v>
      </c>
      <c r="D2274" s="6">
        <f t="shared" si="420"/>
        <v>66985.5</v>
      </c>
      <c r="E2274" s="60">
        <v>0.66698999999999997</v>
      </c>
      <c r="F2274" s="6">
        <f t="shared" si="429"/>
        <v>0</v>
      </c>
      <c r="G2274" s="7">
        <v>0.23866999999999999</v>
      </c>
      <c r="H2274" s="6">
        <f t="shared" si="421"/>
        <v>2983.375</v>
      </c>
      <c r="I2274" s="7">
        <v>0</v>
      </c>
      <c r="J2274" s="6">
        <f t="shared" si="422"/>
        <v>0</v>
      </c>
      <c r="K2274" s="20"/>
      <c r="L2274" s="6">
        <f t="shared" si="423"/>
        <v>64000</v>
      </c>
      <c r="M2274" s="6">
        <f t="shared" si="424"/>
        <v>2983.375</v>
      </c>
      <c r="N2274" s="6">
        <f t="shared" si="425"/>
        <v>0</v>
      </c>
      <c r="O2274" s="6">
        <f t="shared" si="426"/>
        <v>2.125</v>
      </c>
      <c r="P2274" s="6">
        <f t="shared" si="431"/>
        <v>-3459.375</v>
      </c>
      <c r="Q2274" s="11">
        <f t="shared" si="427"/>
        <v>1350000</v>
      </c>
      <c r="R2274" s="11">
        <f t="shared" si="428"/>
        <v>2.125</v>
      </c>
      <c r="S2274" s="11">
        <f t="shared" si="430"/>
        <v>0</v>
      </c>
      <c r="T2274" s="20"/>
    </row>
    <row r="2275" spans="1:20" x14ac:dyDescent="0.25">
      <c r="A2275">
        <v>2021040501</v>
      </c>
      <c r="B2275">
        <v>2</v>
      </c>
      <c r="C2275" s="8">
        <v>0.43006</v>
      </c>
      <c r="D2275" s="6">
        <f t="shared" si="420"/>
        <v>64509</v>
      </c>
      <c r="E2275" s="60">
        <v>0.60814000000000001</v>
      </c>
      <c r="F2275" s="6">
        <f t="shared" si="429"/>
        <v>0</v>
      </c>
      <c r="G2275" s="7">
        <v>0.25375999999999999</v>
      </c>
      <c r="H2275" s="6">
        <f t="shared" si="421"/>
        <v>3172</v>
      </c>
      <c r="I2275" s="7">
        <v>0</v>
      </c>
      <c r="J2275" s="6">
        <f t="shared" si="422"/>
        <v>0</v>
      </c>
      <c r="K2275" s="20"/>
      <c r="L2275" s="6">
        <f t="shared" si="423"/>
        <v>64000</v>
      </c>
      <c r="M2275" s="6">
        <f t="shared" si="424"/>
        <v>509</v>
      </c>
      <c r="N2275" s="6">
        <f t="shared" si="425"/>
        <v>0</v>
      </c>
      <c r="O2275" s="6">
        <f t="shared" si="426"/>
        <v>0</v>
      </c>
      <c r="P2275" s="6">
        <f t="shared" si="431"/>
        <v>-2.125</v>
      </c>
      <c r="Q2275" s="11">
        <f t="shared" si="427"/>
        <v>1350000</v>
      </c>
      <c r="R2275" s="11">
        <f t="shared" si="428"/>
        <v>0</v>
      </c>
      <c r="S2275" s="11">
        <f t="shared" si="430"/>
        <v>0</v>
      </c>
      <c r="T2275" s="20"/>
    </row>
    <row r="2276" spans="1:20" x14ac:dyDescent="0.25">
      <c r="A2276">
        <v>2021040502</v>
      </c>
      <c r="B2276">
        <v>2</v>
      </c>
      <c r="C2276" s="8">
        <v>0.42281000000000002</v>
      </c>
      <c r="D2276" s="6">
        <f t="shared" si="420"/>
        <v>63421.5</v>
      </c>
      <c r="E2276" s="60">
        <v>0.59738000000000002</v>
      </c>
      <c r="F2276" s="6">
        <f t="shared" si="429"/>
        <v>0</v>
      </c>
      <c r="G2276" s="7">
        <v>0.25535000000000002</v>
      </c>
      <c r="H2276" s="6">
        <f t="shared" si="421"/>
        <v>3191.8750000000005</v>
      </c>
      <c r="I2276" s="7">
        <v>0</v>
      </c>
      <c r="J2276" s="6">
        <f t="shared" si="422"/>
        <v>0</v>
      </c>
      <c r="K2276" s="20"/>
      <c r="L2276" s="6">
        <f t="shared" si="423"/>
        <v>63421.5</v>
      </c>
      <c r="M2276" s="6">
        <f t="shared" si="424"/>
        <v>0</v>
      </c>
      <c r="N2276" s="6">
        <f t="shared" si="425"/>
        <v>0</v>
      </c>
      <c r="O2276" s="6">
        <f t="shared" si="426"/>
        <v>0</v>
      </c>
      <c r="P2276" s="6">
        <f t="shared" si="431"/>
        <v>0</v>
      </c>
      <c r="Q2276" s="11">
        <f t="shared" si="427"/>
        <v>1350000</v>
      </c>
      <c r="R2276" s="11">
        <f t="shared" si="428"/>
        <v>0</v>
      </c>
      <c r="S2276" s="11">
        <f t="shared" si="430"/>
        <v>0</v>
      </c>
      <c r="T2276" s="20"/>
    </row>
    <row r="2277" spans="1:20" x14ac:dyDescent="0.25">
      <c r="A2277">
        <v>2021040503</v>
      </c>
      <c r="B2277">
        <v>2</v>
      </c>
      <c r="C2277" s="8">
        <v>0.42164000000000001</v>
      </c>
      <c r="D2277" s="6">
        <f t="shared" si="420"/>
        <v>63246</v>
      </c>
      <c r="E2277" s="60">
        <v>0.61787999999999998</v>
      </c>
      <c r="F2277" s="6">
        <f t="shared" si="429"/>
        <v>0</v>
      </c>
      <c r="G2277" s="7">
        <v>0.25186999999999998</v>
      </c>
      <c r="H2277" s="6">
        <f t="shared" si="421"/>
        <v>3148.375</v>
      </c>
      <c r="I2277" s="7">
        <v>0</v>
      </c>
      <c r="J2277" s="6">
        <f t="shared" si="422"/>
        <v>0</v>
      </c>
      <c r="K2277" s="20"/>
      <c r="L2277" s="6">
        <f t="shared" si="423"/>
        <v>63246</v>
      </c>
      <c r="M2277" s="6">
        <f t="shared" si="424"/>
        <v>0</v>
      </c>
      <c r="N2277" s="6">
        <f t="shared" si="425"/>
        <v>0</v>
      </c>
      <c r="O2277" s="6">
        <f t="shared" si="426"/>
        <v>0</v>
      </c>
      <c r="P2277" s="6">
        <f t="shared" si="431"/>
        <v>0</v>
      </c>
      <c r="Q2277" s="11">
        <f t="shared" si="427"/>
        <v>1350000</v>
      </c>
      <c r="R2277" s="11">
        <f t="shared" si="428"/>
        <v>0</v>
      </c>
      <c r="S2277" s="11">
        <f t="shared" si="430"/>
        <v>0</v>
      </c>
      <c r="T2277" s="20"/>
    </row>
    <row r="2278" spans="1:20" x14ac:dyDescent="0.25">
      <c r="A2278">
        <v>2021040504</v>
      </c>
      <c r="B2278">
        <v>2</v>
      </c>
      <c r="C2278" s="8">
        <v>0.42555999999999999</v>
      </c>
      <c r="D2278" s="6">
        <f t="shared" si="420"/>
        <v>63834</v>
      </c>
      <c r="E2278" s="60">
        <v>0.60387000000000002</v>
      </c>
      <c r="F2278" s="6">
        <f t="shared" si="429"/>
        <v>0</v>
      </c>
      <c r="G2278" s="7">
        <v>0.26462000000000002</v>
      </c>
      <c r="H2278" s="6">
        <f t="shared" si="421"/>
        <v>3307.7500000000005</v>
      </c>
      <c r="I2278" s="7">
        <v>0</v>
      </c>
      <c r="J2278" s="6">
        <f t="shared" si="422"/>
        <v>0</v>
      </c>
      <c r="K2278" s="20"/>
      <c r="L2278" s="6">
        <f t="shared" si="423"/>
        <v>63834</v>
      </c>
      <c r="M2278" s="6">
        <f t="shared" si="424"/>
        <v>0</v>
      </c>
      <c r="N2278" s="6">
        <f t="shared" si="425"/>
        <v>0</v>
      </c>
      <c r="O2278" s="6">
        <f t="shared" si="426"/>
        <v>0</v>
      </c>
      <c r="P2278" s="6">
        <f t="shared" si="431"/>
        <v>0</v>
      </c>
      <c r="Q2278" s="11">
        <f t="shared" si="427"/>
        <v>1350000</v>
      </c>
      <c r="R2278" s="11">
        <f t="shared" si="428"/>
        <v>0</v>
      </c>
      <c r="S2278" s="11">
        <f t="shared" si="430"/>
        <v>0</v>
      </c>
      <c r="T2278" s="20"/>
    </row>
    <row r="2279" spans="1:20" x14ac:dyDescent="0.25">
      <c r="A2279">
        <v>2021040505</v>
      </c>
      <c r="B2279">
        <v>2</v>
      </c>
      <c r="C2279" s="8">
        <v>0.43887999999999999</v>
      </c>
      <c r="D2279" s="6">
        <f t="shared" si="420"/>
        <v>65832</v>
      </c>
      <c r="E2279" s="60">
        <v>0.57921999999999996</v>
      </c>
      <c r="F2279" s="6">
        <f t="shared" si="429"/>
        <v>0</v>
      </c>
      <c r="G2279" s="7">
        <v>0.26312999999999998</v>
      </c>
      <c r="H2279" s="6">
        <f t="shared" si="421"/>
        <v>3289.1249999999995</v>
      </c>
      <c r="I2279" s="7">
        <v>0</v>
      </c>
      <c r="J2279" s="6">
        <f t="shared" si="422"/>
        <v>0</v>
      </c>
      <c r="K2279" s="20"/>
      <c r="L2279" s="6">
        <f t="shared" si="423"/>
        <v>64000</v>
      </c>
      <c r="M2279" s="6">
        <f t="shared" si="424"/>
        <v>1832</v>
      </c>
      <c r="N2279" s="6">
        <f t="shared" si="425"/>
        <v>0</v>
      </c>
      <c r="O2279" s="6">
        <f t="shared" si="426"/>
        <v>0</v>
      </c>
      <c r="P2279" s="6">
        <f t="shared" si="431"/>
        <v>0</v>
      </c>
      <c r="Q2279" s="11">
        <f t="shared" si="427"/>
        <v>1350000</v>
      </c>
      <c r="R2279" s="11">
        <f t="shared" si="428"/>
        <v>0</v>
      </c>
      <c r="S2279" s="11">
        <f t="shared" si="430"/>
        <v>0</v>
      </c>
      <c r="T2279" s="20"/>
    </row>
    <row r="2280" spans="1:20" x14ac:dyDescent="0.25">
      <c r="A2280">
        <v>2021040506</v>
      </c>
      <c r="B2280">
        <v>2</v>
      </c>
      <c r="C2280" s="8">
        <v>0.46895999999999999</v>
      </c>
      <c r="D2280" s="6">
        <f t="shared" si="420"/>
        <v>70344</v>
      </c>
      <c r="E2280" s="60">
        <v>0.60211000000000003</v>
      </c>
      <c r="F2280" s="6">
        <f t="shared" si="429"/>
        <v>0</v>
      </c>
      <c r="G2280" s="7">
        <v>0.21884999999999999</v>
      </c>
      <c r="H2280" s="6">
        <f t="shared" si="421"/>
        <v>2735.625</v>
      </c>
      <c r="I2280" s="7">
        <v>0</v>
      </c>
      <c r="J2280" s="6">
        <f t="shared" si="422"/>
        <v>0</v>
      </c>
      <c r="K2280" s="20"/>
      <c r="L2280" s="6">
        <f t="shared" si="423"/>
        <v>64000</v>
      </c>
      <c r="M2280" s="6">
        <f t="shared" si="424"/>
        <v>2735.625</v>
      </c>
      <c r="N2280" s="6">
        <f t="shared" si="425"/>
        <v>0</v>
      </c>
      <c r="O2280" s="6">
        <f t="shared" si="426"/>
        <v>3608.375</v>
      </c>
      <c r="P2280" s="6">
        <f t="shared" si="431"/>
        <v>3608.375</v>
      </c>
      <c r="Q2280" s="11">
        <f t="shared" si="427"/>
        <v>1350000</v>
      </c>
      <c r="R2280" s="11">
        <f t="shared" si="428"/>
        <v>3608.375</v>
      </c>
      <c r="S2280" s="11">
        <f t="shared" si="430"/>
        <v>0</v>
      </c>
      <c r="T2280" s="20"/>
    </row>
    <row r="2281" spans="1:20" x14ac:dyDescent="0.25">
      <c r="A2281">
        <v>2021040507</v>
      </c>
      <c r="B2281">
        <v>2</v>
      </c>
      <c r="C2281" s="8">
        <v>0.51241999999999999</v>
      </c>
      <c r="D2281" s="6">
        <f t="shared" si="420"/>
        <v>76863</v>
      </c>
      <c r="E2281" s="60">
        <v>0.58482000000000001</v>
      </c>
      <c r="F2281" s="6">
        <f t="shared" si="429"/>
        <v>0</v>
      </c>
      <c r="G2281" s="7">
        <v>0.14651</v>
      </c>
      <c r="H2281" s="6">
        <f t="shared" si="421"/>
        <v>1831.375</v>
      </c>
      <c r="I2281" s="7">
        <v>0</v>
      </c>
      <c r="J2281" s="6">
        <f t="shared" si="422"/>
        <v>0</v>
      </c>
      <c r="K2281" s="20"/>
      <c r="L2281" s="6">
        <f t="shared" si="423"/>
        <v>64000</v>
      </c>
      <c r="M2281" s="6">
        <f t="shared" si="424"/>
        <v>1831.375</v>
      </c>
      <c r="N2281" s="6">
        <f t="shared" si="425"/>
        <v>0</v>
      </c>
      <c r="O2281" s="6">
        <f t="shared" si="426"/>
        <v>11031.625</v>
      </c>
      <c r="P2281" s="6">
        <f t="shared" si="431"/>
        <v>7423.25</v>
      </c>
      <c r="Q2281" s="11">
        <f t="shared" si="427"/>
        <v>1350000</v>
      </c>
      <c r="R2281" s="11">
        <f t="shared" si="428"/>
        <v>11031.625</v>
      </c>
      <c r="S2281" s="11">
        <f t="shared" si="430"/>
        <v>0</v>
      </c>
      <c r="T2281" s="20"/>
    </row>
    <row r="2282" spans="1:20" x14ac:dyDescent="0.25">
      <c r="A2282">
        <v>2021040508</v>
      </c>
      <c r="B2282">
        <v>2</v>
      </c>
      <c r="C2282" s="8">
        <v>0.54266999999999999</v>
      </c>
      <c r="D2282" s="6">
        <f t="shared" si="420"/>
        <v>81400.5</v>
      </c>
      <c r="E2282" s="60">
        <v>0.54671000000000003</v>
      </c>
      <c r="F2282" s="6">
        <f t="shared" si="429"/>
        <v>0</v>
      </c>
      <c r="G2282" s="7">
        <v>0.11144</v>
      </c>
      <c r="H2282" s="6">
        <f t="shared" si="421"/>
        <v>1393</v>
      </c>
      <c r="I2282" s="7">
        <v>3.9579999999999997E-2</v>
      </c>
      <c r="J2282" s="6">
        <f t="shared" si="422"/>
        <v>3166.3999999999996</v>
      </c>
      <c r="K2282" s="20"/>
      <c r="L2282" s="6">
        <f t="shared" si="423"/>
        <v>64000</v>
      </c>
      <c r="M2282" s="6">
        <f t="shared" si="424"/>
        <v>1393</v>
      </c>
      <c r="N2282" s="6">
        <f t="shared" si="425"/>
        <v>3166.3999999999996</v>
      </c>
      <c r="O2282" s="6">
        <f t="shared" si="426"/>
        <v>12841.1</v>
      </c>
      <c r="P2282" s="6">
        <f t="shared" si="431"/>
        <v>1809.4750000000004</v>
      </c>
      <c r="Q2282" s="11">
        <f t="shared" si="427"/>
        <v>1350000</v>
      </c>
      <c r="R2282" s="11">
        <f t="shared" si="428"/>
        <v>12841.1</v>
      </c>
      <c r="S2282" s="11">
        <f t="shared" si="430"/>
        <v>0</v>
      </c>
      <c r="T2282" s="20"/>
    </row>
    <row r="2283" spans="1:20" x14ac:dyDescent="0.25">
      <c r="A2283">
        <v>2021040509</v>
      </c>
      <c r="B2283">
        <v>2</v>
      </c>
      <c r="C2283" s="8">
        <v>0.54818999999999996</v>
      </c>
      <c r="D2283" s="6">
        <f t="shared" si="420"/>
        <v>82228.5</v>
      </c>
      <c r="E2283" s="60">
        <v>0.44230000000000003</v>
      </c>
      <c r="F2283" s="6">
        <f t="shared" si="429"/>
        <v>0</v>
      </c>
      <c r="G2283" s="7">
        <v>0.10153</v>
      </c>
      <c r="H2283" s="6">
        <f t="shared" si="421"/>
        <v>1269.125</v>
      </c>
      <c r="I2283" s="7">
        <v>0.23849000000000001</v>
      </c>
      <c r="J2283" s="6">
        <f t="shared" si="422"/>
        <v>19079.2</v>
      </c>
      <c r="K2283" s="20"/>
      <c r="L2283" s="6">
        <f t="shared" si="423"/>
        <v>64000</v>
      </c>
      <c r="M2283" s="6">
        <f t="shared" si="424"/>
        <v>1269.125</v>
      </c>
      <c r="N2283" s="6">
        <f t="shared" si="425"/>
        <v>16959.375</v>
      </c>
      <c r="O2283" s="6">
        <f t="shared" si="426"/>
        <v>0</v>
      </c>
      <c r="P2283" s="6">
        <f t="shared" si="431"/>
        <v>-12841.1</v>
      </c>
      <c r="Q2283" s="11">
        <f t="shared" si="427"/>
        <v>1350000</v>
      </c>
      <c r="R2283" s="11">
        <f t="shared" si="428"/>
        <v>0</v>
      </c>
      <c r="S2283" s="11">
        <f t="shared" si="430"/>
        <v>0</v>
      </c>
      <c r="T2283" s="20"/>
    </row>
    <row r="2284" spans="1:20" x14ac:dyDescent="0.25">
      <c r="A2284">
        <v>2021040510</v>
      </c>
      <c r="B2284">
        <v>2</v>
      </c>
      <c r="C2284" s="8">
        <v>0.54203999999999997</v>
      </c>
      <c r="D2284" s="6">
        <f t="shared" si="420"/>
        <v>81306</v>
      </c>
      <c r="E2284" s="60">
        <v>0.40222000000000002</v>
      </c>
      <c r="F2284" s="6">
        <f t="shared" si="429"/>
        <v>0</v>
      </c>
      <c r="G2284" s="7">
        <v>0.10128</v>
      </c>
      <c r="H2284" s="6">
        <f t="shared" si="421"/>
        <v>1266</v>
      </c>
      <c r="I2284" s="7">
        <v>0.46039999999999998</v>
      </c>
      <c r="J2284" s="6">
        <f t="shared" si="422"/>
        <v>36832</v>
      </c>
      <c r="K2284" s="20"/>
      <c r="L2284" s="6">
        <f t="shared" si="423"/>
        <v>64000</v>
      </c>
      <c r="M2284" s="6">
        <f t="shared" si="424"/>
        <v>1266</v>
      </c>
      <c r="N2284" s="6">
        <f t="shared" si="425"/>
        <v>16040</v>
      </c>
      <c r="O2284" s="6">
        <f t="shared" si="426"/>
        <v>0</v>
      </c>
      <c r="P2284" s="6">
        <f t="shared" si="431"/>
        <v>0</v>
      </c>
      <c r="Q2284" s="11">
        <f t="shared" si="427"/>
        <v>1350000</v>
      </c>
      <c r="R2284" s="11">
        <f t="shared" si="428"/>
        <v>0</v>
      </c>
      <c r="S2284" s="11">
        <f t="shared" si="430"/>
        <v>0</v>
      </c>
      <c r="T2284" s="20"/>
    </row>
    <row r="2285" spans="1:20" x14ac:dyDescent="0.25">
      <c r="A2285">
        <v>2021040511</v>
      </c>
      <c r="B2285">
        <v>2</v>
      </c>
      <c r="C2285" s="8">
        <v>0.53763000000000005</v>
      </c>
      <c r="D2285" s="6">
        <f t="shared" si="420"/>
        <v>80644.500000000015</v>
      </c>
      <c r="E2285" s="60">
        <v>0.44884000000000002</v>
      </c>
      <c r="F2285" s="6">
        <f t="shared" si="429"/>
        <v>0</v>
      </c>
      <c r="G2285" s="7">
        <v>9.3909999999999993E-2</v>
      </c>
      <c r="H2285" s="6">
        <f t="shared" si="421"/>
        <v>1173.875</v>
      </c>
      <c r="I2285" s="7">
        <v>0.49060999999999999</v>
      </c>
      <c r="J2285" s="6">
        <f t="shared" si="422"/>
        <v>39248.799999999996</v>
      </c>
      <c r="K2285" s="20"/>
      <c r="L2285" s="6">
        <f t="shared" si="423"/>
        <v>64000</v>
      </c>
      <c r="M2285" s="6">
        <f t="shared" si="424"/>
        <v>1173.875</v>
      </c>
      <c r="N2285" s="6">
        <f t="shared" si="425"/>
        <v>15470.625000000015</v>
      </c>
      <c r="O2285" s="6">
        <f t="shared" si="426"/>
        <v>0</v>
      </c>
      <c r="P2285" s="6">
        <f t="shared" si="431"/>
        <v>0</v>
      </c>
      <c r="Q2285" s="11">
        <f t="shared" si="427"/>
        <v>1350000</v>
      </c>
      <c r="R2285" s="11">
        <f t="shared" si="428"/>
        <v>0</v>
      </c>
      <c r="S2285" s="11">
        <f t="shared" si="430"/>
        <v>0</v>
      </c>
      <c r="T2285" s="20"/>
    </row>
    <row r="2286" spans="1:20" x14ac:dyDescent="0.25">
      <c r="A2286">
        <v>2021040512</v>
      </c>
      <c r="B2286">
        <v>2</v>
      </c>
      <c r="C2286" s="8">
        <v>0.53273999999999999</v>
      </c>
      <c r="D2286" s="6">
        <f t="shared" si="420"/>
        <v>79911</v>
      </c>
      <c r="E2286" s="60">
        <v>0.41446</v>
      </c>
      <c r="F2286" s="6">
        <f t="shared" si="429"/>
        <v>0</v>
      </c>
      <c r="G2286" s="7">
        <v>9.357E-2</v>
      </c>
      <c r="H2286" s="6">
        <f t="shared" si="421"/>
        <v>1169.625</v>
      </c>
      <c r="I2286" s="7">
        <v>0.50914999999999999</v>
      </c>
      <c r="J2286" s="6">
        <f t="shared" si="422"/>
        <v>40732</v>
      </c>
      <c r="K2286" s="20"/>
      <c r="L2286" s="6">
        <f t="shared" si="423"/>
        <v>64000</v>
      </c>
      <c r="M2286" s="6">
        <f t="shared" si="424"/>
        <v>1169.625</v>
      </c>
      <c r="N2286" s="6">
        <f t="shared" si="425"/>
        <v>14741.375</v>
      </c>
      <c r="O2286" s="6">
        <f t="shared" si="426"/>
        <v>0</v>
      </c>
      <c r="P2286" s="6">
        <f t="shared" si="431"/>
        <v>0</v>
      </c>
      <c r="Q2286" s="11">
        <f t="shared" si="427"/>
        <v>1350000</v>
      </c>
      <c r="R2286" s="11">
        <f t="shared" si="428"/>
        <v>0</v>
      </c>
      <c r="S2286" s="11">
        <f t="shared" si="430"/>
        <v>0</v>
      </c>
      <c r="T2286" s="20"/>
    </row>
    <row r="2287" spans="1:20" x14ac:dyDescent="0.25">
      <c r="A2287">
        <v>2021040513</v>
      </c>
      <c r="B2287">
        <v>2</v>
      </c>
      <c r="C2287" s="8">
        <v>0.52893999999999997</v>
      </c>
      <c r="D2287" s="6">
        <f t="shared" si="420"/>
        <v>79341</v>
      </c>
      <c r="E2287" s="60">
        <v>0.41582999999999998</v>
      </c>
      <c r="F2287" s="6">
        <f t="shared" si="429"/>
        <v>0</v>
      </c>
      <c r="G2287" s="7">
        <v>0.10389</v>
      </c>
      <c r="H2287" s="6">
        <f t="shared" si="421"/>
        <v>1298.625</v>
      </c>
      <c r="I2287" s="7">
        <v>0.49678</v>
      </c>
      <c r="J2287" s="6">
        <f t="shared" si="422"/>
        <v>39742.400000000001</v>
      </c>
      <c r="K2287" s="20"/>
      <c r="L2287" s="6">
        <f t="shared" si="423"/>
        <v>64000</v>
      </c>
      <c r="M2287" s="6">
        <f t="shared" si="424"/>
        <v>1298.625</v>
      </c>
      <c r="N2287" s="6">
        <f t="shared" si="425"/>
        <v>14042.375</v>
      </c>
      <c r="O2287" s="6">
        <f t="shared" si="426"/>
        <v>0</v>
      </c>
      <c r="P2287" s="6">
        <f t="shared" si="431"/>
        <v>0</v>
      </c>
      <c r="Q2287" s="11">
        <f t="shared" si="427"/>
        <v>1350000</v>
      </c>
      <c r="R2287" s="11">
        <f t="shared" si="428"/>
        <v>0</v>
      </c>
      <c r="S2287" s="11">
        <f t="shared" si="430"/>
        <v>0</v>
      </c>
      <c r="T2287" s="20"/>
    </row>
    <row r="2288" spans="1:20" x14ac:dyDescent="0.25">
      <c r="A2288">
        <v>2021040514</v>
      </c>
      <c r="B2288">
        <v>2</v>
      </c>
      <c r="C2288" s="8">
        <v>0.52708999999999995</v>
      </c>
      <c r="D2288" s="6">
        <f t="shared" si="420"/>
        <v>79063.499999999985</v>
      </c>
      <c r="E2288" s="60">
        <v>0.46927000000000002</v>
      </c>
      <c r="F2288" s="6">
        <f t="shared" si="429"/>
        <v>0</v>
      </c>
      <c r="G2288" s="7">
        <v>0.12275999999999999</v>
      </c>
      <c r="H2288" s="6">
        <f t="shared" si="421"/>
        <v>1534.5</v>
      </c>
      <c r="I2288" s="7">
        <v>0.48594999999999999</v>
      </c>
      <c r="J2288" s="6">
        <f t="shared" si="422"/>
        <v>38876</v>
      </c>
      <c r="K2288" s="20"/>
      <c r="L2288" s="6">
        <f t="shared" si="423"/>
        <v>64000</v>
      </c>
      <c r="M2288" s="6">
        <f t="shared" si="424"/>
        <v>1534.5</v>
      </c>
      <c r="N2288" s="6">
        <f t="shared" si="425"/>
        <v>13528.999999999985</v>
      </c>
      <c r="O2288" s="6">
        <f t="shared" si="426"/>
        <v>0</v>
      </c>
      <c r="P2288" s="6">
        <f t="shared" si="431"/>
        <v>0</v>
      </c>
      <c r="Q2288" s="11">
        <f t="shared" si="427"/>
        <v>1350000</v>
      </c>
      <c r="R2288" s="11">
        <f t="shared" si="428"/>
        <v>0</v>
      </c>
      <c r="S2288" s="11">
        <f t="shared" si="430"/>
        <v>0</v>
      </c>
      <c r="T2288" s="20"/>
    </row>
    <row r="2289" spans="1:20" x14ac:dyDescent="0.25">
      <c r="A2289">
        <v>2021040515</v>
      </c>
      <c r="B2289">
        <v>2</v>
      </c>
      <c r="C2289" s="8">
        <v>0.52273000000000003</v>
      </c>
      <c r="D2289" s="6">
        <f t="shared" si="420"/>
        <v>78409.5</v>
      </c>
      <c r="E2289" s="60">
        <v>0.54256000000000004</v>
      </c>
      <c r="F2289" s="6">
        <f t="shared" si="429"/>
        <v>0</v>
      </c>
      <c r="G2289" s="7">
        <v>0.13088</v>
      </c>
      <c r="H2289" s="6">
        <f t="shared" si="421"/>
        <v>1636</v>
      </c>
      <c r="I2289" s="7">
        <v>0.52634000000000003</v>
      </c>
      <c r="J2289" s="6">
        <f t="shared" si="422"/>
        <v>42107.200000000004</v>
      </c>
      <c r="K2289" s="20"/>
      <c r="L2289" s="6">
        <f t="shared" si="423"/>
        <v>64000</v>
      </c>
      <c r="M2289" s="6">
        <f t="shared" si="424"/>
        <v>1636</v>
      </c>
      <c r="N2289" s="6">
        <f t="shared" si="425"/>
        <v>12773.5</v>
      </c>
      <c r="O2289" s="6">
        <f t="shared" si="426"/>
        <v>0</v>
      </c>
      <c r="P2289" s="6">
        <f t="shared" si="431"/>
        <v>0</v>
      </c>
      <c r="Q2289" s="11">
        <f t="shared" si="427"/>
        <v>1350000</v>
      </c>
      <c r="R2289" s="11">
        <f t="shared" si="428"/>
        <v>0</v>
      </c>
      <c r="S2289" s="11">
        <f t="shared" si="430"/>
        <v>0</v>
      </c>
      <c r="T2289" s="20"/>
    </row>
    <row r="2290" spans="1:20" x14ac:dyDescent="0.25">
      <c r="A2290">
        <v>2021040516</v>
      </c>
      <c r="B2290">
        <v>2</v>
      </c>
      <c r="C2290" s="8">
        <v>0.52103999999999995</v>
      </c>
      <c r="D2290" s="6">
        <f t="shared" si="420"/>
        <v>78155.999999999985</v>
      </c>
      <c r="E2290" s="60">
        <v>0.56994</v>
      </c>
      <c r="F2290" s="6">
        <f t="shared" si="429"/>
        <v>0</v>
      </c>
      <c r="G2290" s="7">
        <v>0.13097</v>
      </c>
      <c r="H2290" s="6">
        <f t="shared" si="421"/>
        <v>1637.125</v>
      </c>
      <c r="I2290" s="7">
        <v>0.51037999999999994</v>
      </c>
      <c r="J2290" s="6">
        <f t="shared" si="422"/>
        <v>40830.399999999994</v>
      </c>
      <c r="K2290" s="20"/>
      <c r="L2290" s="6">
        <f t="shared" si="423"/>
        <v>64000</v>
      </c>
      <c r="M2290" s="6">
        <f t="shared" si="424"/>
        <v>1637.125</v>
      </c>
      <c r="N2290" s="6">
        <f t="shared" si="425"/>
        <v>12518.874999999985</v>
      </c>
      <c r="O2290" s="6">
        <f t="shared" si="426"/>
        <v>0</v>
      </c>
      <c r="P2290" s="6">
        <f t="shared" si="431"/>
        <v>0</v>
      </c>
      <c r="Q2290" s="11">
        <f t="shared" si="427"/>
        <v>1350000</v>
      </c>
      <c r="R2290" s="11">
        <f t="shared" si="428"/>
        <v>0</v>
      </c>
      <c r="S2290" s="11">
        <f t="shared" si="430"/>
        <v>0</v>
      </c>
      <c r="T2290" s="20"/>
    </row>
    <row r="2291" spans="1:20" x14ac:dyDescent="0.25">
      <c r="A2291">
        <v>2021040517</v>
      </c>
      <c r="B2291">
        <v>2</v>
      </c>
      <c r="C2291" s="8">
        <v>0.52388000000000001</v>
      </c>
      <c r="D2291" s="6">
        <f t="shared" si="420"/>
        <v>78582</v>
      </c>
      <c r="E2291" s="60">
        <v>0.66976000000000002</v>
      </c>
      <c r="F2291" s="6">
        <f t="shared" si="429"/>
        <v>0</v>
      </c>
      <c r="G2291" s="7">
        <v>0.17033000000000001</v>
      </c>
      <c r="H2291" s="6">
        <f t="shared" si="421"/>
        <v>2129.125</v>
      </c>
      <c r="I2291" s="7">
        <v>0.51751999999999998</v>
      </c>
      <c r="J2291" s="6">
        <f t="shared" si="422"/>
        <v>41401.599999999999</v>
      </c>
      <c r="K2291" s="20"/>
      <c r="L2291" s="6">
        <f t="shared" si="423"/>
        <v>64000</v>
      </c>
      <c r="M2291" s="6">
        <f t="shared" si="424"/>
        <v>2129.125</v>
      </c>
      <c r="N2291" s="6">
        <f t="shared" si="425"/>
        <v>12452.875</v>
      </c>
      <c r="O2291" s="6">
        <f t="shared" si="426"/>
        <v>0</v>
      </c>
      <c r="P2291" s="6">
        <f t="shared" si="431"/>
        <v>0</v>
      </c>
      <c r="Q2291" s="11">
        <f t="shared" si="427"/>
        <v>1350000</v>
      </c>
      <c r="R2291" s="11">
        <f t="shared" si="428"/>
        <v>0</v>
      </c>
      <c r="S2291" s="11">
        <f t="shared" si="430"/>
        <v>0</v>
      </c>
      <c r="T2291" s="20"/>
    </row>
    <row r="2292" spans="1:20" x14ac:dyDescent="0.25">
      <c r="A2292">
        <v>2021040518</v>
      </c>
      <c r="B2292">
        <v>2</v>
      </c>
      <c r="C2292" s="8">
        <v>0.53103999999999996</v>
      </c>
      <c r="D2292" s="6">
        <f t="shared" si="420"/>
        <v>79656</v>
      </c>
      <c r="E2292" s="60">
        <v>0.66269999999999996</v>
      </c>
      <c r="F2292" s="6">
        <f t="shared" si="429"/>
        <v>0</v>
      </c>
      <c r="G2292" s="7">
        <v>0.22191</v>
      </c>
      <c r="H2292" s="6">
        <f t="shared" si="421"/>
        <v>2773.875</v>
      </c>
      <c r="I2292" s="7">
        <v>0.30814999999999998</v>
      </c>
      <c r="J2292" s="6">
        <f t="shared" si="422"/>
        <v>24652</v>
      </c>
      <c r="K2292" s="20"/>
      <c r="L2292" s="6">
        <f t="shared" si="423"/>
        <v>64000</v>
      </c>
      <c r="M2292" s="6">
        <f t="shared" si="424"/>
        <v>2773.875</v>
      </c>
      <c r="N2292" s="6">
        <f t="shared" si="425"/>
        <v>12882.125</v>
      </c>
      <c r="O2292" s="6">
        <f t="shared" si="426"/>
        <v>0</v>
      </c>
      <c r="P2292" s="6">
        <f t="shared" si="431"/>
        <v>0</v>
      </c>
      <c r="Q2292" s="11">
        <f t="shared" si="427"/>
        <v>1350000</v>
      </c>
      <c r="R2292" s="11">
        <f t="shared" si="428"/>
        <v>0</v>
      </c>
      <c r="S2292" s="11">
        <f t="shared" si="430"/>
        <v>0</v>
      </c>
      <c r="T2292" s="20"/>
    </row>
    <row r="2293" spans="1:20" x14ac:dyDescent="0.25">
      <c r="A2293">
        <v>2021040519</v>
      </c>
      <c r="B2293">
        <v>2</v>
      </c>
      <c r="C2293" s="8">
        <v>0.53654999999999997</v>
      </c>
      <c r="D2293" s="6">
        <f t="shared" si="420"/>
        <v>80482.5</v>
      </c>
      <c r="E2293" s="60">
        <v>0.58806999999999998</v>
      </c>
      <c r="F2293" s="6">
        <f t="shared" si="429"/>
        <v>0</v>
      </c>
      <c r="G2293" s="7">
        <v>0.23369000000000001</v>
      </c>
      <c r="H2293" s="6">
        <f t="shared" si="421"/>
        <v>2921.125</v>
      </c>
      <c r="I2293" s="7">
        <v>5.323E-2</v>
      </c>
      <c r="J2293" s="6">
        <f t="shared" si="422"/>
        <v>4258.3999999999996</v>
      </c>
      <c r="K2293" s="20"/>
      <c r="L2293" s="6">
        <f t="shared" si="423"/>
        <v>64000</v>
      </c>
      <c r="M2293" s="6">
        <f t="shared" si="424"/>
        <v>2921.125</v>
      </c>
      <c r="N2293" s="6">
        <f t="shared" si="425"/>
        <v>4258.3999999999996</v>
      </c>
      <c r="O2293" s="6">
        <f t="shared" si="426"/>
        <v>9302.9750000000004</v>
      </c>
      <c r="P2293" s="6">
        <f t="shared" si="431"/>
        <v>9302.9750000000004</v>
      </c>
      <c r="Q2293" s="11">
        <f t="shared" si="427"/>
        <v>1350000</v>
      </c>
      <c r="R2293" s="11">
        <f t="shared" si="428"/>
        <v>9302.9750000000004</v>
      </c>
      <c r="S2293" s="11">
        <f t="shared" si="430"/>
        <v>0</v>
      </c>
      <c r="T2293" s="20"/>
    </row>
    <row r="2294" spans="1:20" x14ac:dyDescent="0.25">
      <c r="A2294">
        <v>2021040520</v>
      </c>
      <c r="B2294">
        <v>2</v>
      </c>
      <c r="C2294" s="8">
        <v>0.54571999999999998</v>
      </c>
      <c r="D2294" s="6">
        <f t="shared" si="420"/>
        <v>81858</v>
      </c>
      <c r="E2294" s="60">
        <v>0.46873999999999999</v>
      </c>
      <c r="F2294" s="6">
        <f t="shared" si="429"/>
        <v>0</v>
      </c>
      <c r="G2294" s="7">
        <v>0.26904</v>
      </c>
      <c r="H2294" s="6">
        <f t="shared" si="421"/>
        <v>3363</v>
      </c>
      <c r="I2294" s="7">
        <v>0</v>
      </c>
      <c r="J2294" s="6">
        <f t="shared" si="422"/>
        <v>0</v>
      </c>
      <c r="K2294" s="20"/>
      <c r="L2294" s="6">
        <f t="shared" si="423"/>
        <v>64000</v>
      </c>
      <c r="M2294" s="6">
        <f t="shared" si="424"/>
        <v>3363</v>
      </c>
      <c r="N2294" s="6">
        <f t="shared" si="425"/>
        <v>0</v>
      </c>
      <c r="O2294" s="6">
        <f t="shared" si="426"/>
        <v>14495</v>
      </c>
      <c r="P2294" s="6">
        <f t="shared" si="431"/>
        <v>5192.0249999999996</v>
      </c>
      <c r="Q2294" s="11">
        <f t="shared" si="427"/>
        <v>1350000</v>
      </c>
      <c r="R2294" s="11">
        <f t="shared" si="428"/>
        <v>14495</v>
      </c>
      <c r="S2294" s="11">
        <f t="shared" si="430"/>
        <v>0</v>
      </c>
      <c r="T2294" s="20"/>
    </row>
    <row r="2295" spans="1:20" x14ac:dyDescent="0.25">
      <c r="A2295">
        <v>2021040521</v>
      </c>
      <c r="B2295">
        <v>2</v>
      </c>
      <c r="C2295" s="8">
        <v>0.55491000000000001</v>
      </c>
      <c r="D2295" s="6">
        <f t="shared" si="420"/>
        <v>83236.5</v>
      </c>
      <c r="E2295" s="60">
        <v>0.40051999999999999</v>
      </c>
      <c r="F2295" s="6">
        <f t="shared" si="429"/>
        <v>0</v>
      </c>
      <c r="G2295" s="7">
        <v>0.26935999999999999</v>
      </c>
      <c r="H2295" s="6">
        <f t="shared" si="421"/>
        <v>3367</v>
      </c>
      <c r="I2295" s="7">
        <v>0</v>
      </c>
      <c r="J2295" s="6">
        <f t="shared" si="422"/>
        <v>0</v>
      </c>
      <c r="K2295" s="20"/>
      <c r="L2295" s="6">
        <f t="shared" si="423"/>
        <v>64000</v>
      </c>
      <c r="M2295" s="6">
        <f t="shared" si="424"/>
        <v>3367</v>
      </c>
      <c r="N2295" s="6">
        <f t="shared" si="425"/>
        <v>0</v>
      </c>
      <c r="O2295" s="6">
        <f t="shared" si="426"/>
        <v>15869.5</v>
      </c>
      <c r="P2295" s="6">
        <f t="shared" si="431"/>
        <v>1374.5</v>
      </c>
      <c r="Q2295" s="11">
        <f t="shared" si="427"/>
        <v>1350000</v>
      </c>
      <c r="R2295" s="11">
        <f t="shared" si="428"/>
        <v>15869.5</v>
      </c>
      <c r="S2295" s="11">
        <f t="shared" si="430"/>
        <v>0</v>
      </c>
      <c r="T2295" s="20"/>
    </row>
    <row r="2296" spans="1:20" x14ac:dyDescent="0.25">
      <c r="A2296">
        <v>2021040522</v>
      </c>
      <c r="B2296">
        <v>2</v>
      </c>
      <c r="C2296" s="8">
        <v>0.53678000000000003</v>
      </c>
      <c r="D2296" s="6">
        <f t="shared" si="420"/>
        <v>80517</v>
      </c>
      <c r="E2296" s="60">
        <v>0.35563</v>
      </c>
      <c r="F2296" s="6">
        <f t="shared" si="429"/>
        <v>0</v>
      </c>
      <c r="G2296" s="7">
        <v>0.26153999999999999</v>
      </c>
      <c r="H2296" s="6">
        <f t="shared" si="421"/>
        <v>3269.25</v>
      </c>
      <c r="I2296" s="7">
        <v>0</v>
      </c>
      <c r="J2296" s="6">
        <f t="shared" si="422"/>
        <v>0</v>
      </c>
      <c r="K2296" s="20"/>
      <c r="L2296" s="6">
        <f t="shared" si="423"/>
        <v>64000</v>
      </c>
      <c r="M2296" s="6">
        <f t="shared" si="424"/>
        <v>3269.25</v>
      </c>
      <c r="N2296" s="6">
        <f t="shared" si="425"/>
        <v>0</v>
      </c>
      <c r="O2296" s="6">
        <f t="shared" si="426"/>
        <v>13247.75</v>
      </c>
      <c r="P2296" s="6">
        <f t="shared" si="431"/>
        <v>-2621.75</v>
      </c>
      <c r="Q2296" s="11">
        <f t="shared" si="427"/>
        <v>1350000</v>
      </c>
      <c r="R2296" s="11">
        <f t="shared" si="428"/>
        <v>13247.75</v>
      </c>
      <c r="S2296" s="11">
        <f t="shared" si="430"/>
        <v>0</v>
      </c>
      <c r="T2296" s="20"/>
    </row>
    <row r="2297" spans="1:20" x14ac:dyDescent="0.25">
      <c r="A2297">
        <v>2021040523</v>
      </c>
      <c r="B2297">
        <v>2</v>
      </c>
      <c r="C2297" s="8">
        <v>0.50563999999999998</v>
      </c>
      <c r="D2297" s="6">
        <f t="shared" si="420"/>
        <v>75846</v>
      </c>
      <c r="E2297" s="60">
        <v>0.26534000000000002</v>
      </c>
      <c r="F2297" s="6">
        <f t="shared" si="429"/>
        <v>0</v>
      </c>
      <c r="G2297" s="7">
        <v>0.27593000000000001</v>
      </c>
      <c r="H2297" s="6">
        <f t="shared" si="421"/>
        <v>3449.125</v>
      </c>
      <c r="I2297" s="7">
        <v>0</v>
      </c>
      <c r="J2297" s="6">
        <f t="shared" si="422"/>
        <v>0</v>
      </c>
      <c r="K2297" s="20"/>
      <c r="L2297" s="6">
        <f t="shared" si="423"/>
        <v>64000</v>
      </c>
      <c r="M2297" s="6">
        <f t="shared" si="424"/>
        <v>3449.125</v>
      </c>
      <c r="N2297" s="6">
        <f t="shared" si="425"/>
        <v>0</v>
      </c>
      <c r="O2297" s="6">
        <f t="shared" si="426"/>
        <v>8396.875</v>
      </c>
      <c r="P2297" s="6">
        <f t="shared" si="431"/>
        <v>-4850.875</v>
      </c>
      <c r="Q2297" s="11">
        <f t="shared" si="427"/>
        <v>1350000</v>
      </c>
      <c r="R2297" s="11">
        <f t="shared" si="428"/>
        <v>8396.875</v>
      </c>
      <c r="S2297" s="11">
        <f t="shared" si="430"/>
        <v>0</v>
      </c>
      <c r="T2297" s="20"/>
    </row>
    <row r="2298" spans="1:20" x14ac:dyDescent="0.25">
      <c r="A2298">
        <v>2021040524</v>
      </c>
      <c r="B2298">
        <v>2</v>
      </c>
      <c r="C2298" s="8">
        <v>0.47460000000000002</v>
      </c>
      <c r="D2298" s="6">
        <f t="shared" si="420"/>
        <v>71190</v>
      </c>
      <c r="E2298" s="60">
        <v>0.24365000000000001</v>
      </c>
      <c r="F2298" s="6">
        <f t="shared" si="429"/>
        <v>0</v>
      </c>
      <c r="G2298" s="7">
        <v>0.29915999999999998</v>
      </c>
      <c r="H2298" s="6">
        <f t="shared" si="421"/>
        <v>3739.4999999999995</v>
      </c>
      <c r="I2298" s="7">
        <v>0</v>
      </c>
      <c r="J2298" s="6">
        <f t="shared" si="422"/>
        <v>0</v>
      </c>
      <c r="K2298" s="20"/>
      <c r="L2298" s="6">
        <f t="shared" si="423"/>
        <v>64000</v>
      </c>
      <c r="M2298" s="6">
        <f t="shared" si="424"/>
        <v>3739.4999999999995</v>
      </c>
      <c r="N2298" s="6">
        <f t="shared" si="425"/>
        <v>0</v>
      </c>
      <c r="O2298" s="6">
        <f t="shared" si="426"/>
        <v>3450.5000000000005</v>
      </c>
      <c r="P2298" s="6">
        <f t="shared" si="431"/>
        <v>-4946.375</v>
      </c>
      <c r="Q2298" s="11">
        <f t="shared" si="427"/>
        <v>1350000</v>
      </c>
      <c r="R2298" s="11">
        <f t="shared" si="428"/>
        <v>3450.5000000000005</v>
      </c>
      <c r="S2298" s="11">
        <f t="shared" si="430"/>
        <v>0</v>
      </c>
      <c r="T2298" s="20"/>
    </row>
    <row r="2299" spans="1:20" x14ac:dyDescent="0.25">
      <c r="A2299">
        <v>2021040601</v>
      </c>
      <c r="B2299">
        <v>3</v>
      </c>
      <c r="C2299" s="8">
        <v>0.45049</v>
      </c>
      <c r="D2299" s="6">
        <f t="shared" si="420"/>
        <v>67573.5</v>
      </c>
      <c r="E2299" s="60">
        <v>0.23499999999999999</v>
      </c>
      <c r="F2299" s="6">
        <f t="shared" si="429"/>
        <v>0</v>
      </c>
      <c r="G2299" s="7">
        <v>0.33916000000000002</v>
      </c>
      <c r="H2299" s="6">
        <f t="shared" si="421"/>
        <v>4239.5</v>
      </c>
      <c r="I2299" s="7">
        <v>0</v>
      </c>
      <c r="J2299" s="6">
        <f t="shared" si="422"/>
        <v>0</v>
      </c>
      <c r="K2299" s="20"/>
      <c r="L2299" s="6">
        <f t="shared" si="423"/>
        <v>64000</v>
      </c>
      <c r="M2299" s="6">
        <f t="shared" si="424"/>
        <v>3573.5</v>
      </c>
      <c r="N2299" s="6">
        <f t="shared" si="425"/>
        <v>0</v>
      </c>
      <c r="O2299" s="6">
        <f t="shared" si="426"/>
        <v>0</v>
      </c>
      <c r="P2299" s="6">
        <f t="shared" si="431"/>
        <v>-3450.5000000000005</v>
      </c>
      <c r="Q2299" s="11">
        <f t="shared" si="427"/>
        <v>1350000</v>
      </c>
      <c r="R2299" s="11">
        <f t="shared" si="428"/>
        <v>0</v>
      </c>
      <c r="S2299" s="11">
        <f t="shared" si="430"/>
        <v>0</v>
      </c>
      <c r="T2299" s="20"/>
    </row>
    <row r="2300" spans="1:20" x14ac:dyDescent="0.25">
      <c r="A2300">
        <v>2021040602</v>
      </c>
      <c r="B2300">
        <v>3</v>
      </c>
      <c r="C2300" s="8">
        <v>0.43628</v>
      </c>
      <c r="D2300" s="6">
        <f t="shared" si="420"/>
        <v>65442</v>
      </c>
      <c r="E2300" s="60">
        <v>0.23557</v>
      </c>
      <c r="F2300" s="6">
        <f t="shared" si="429"/>
        <v>0</v>
      </c>
      <c r="G2300" s="7">
        <v>0.35346</v>
      </c>
      <c r="H2300" s="6">
        <f t="shared" si="421"/>
        <v>4418.25</v>
      </c>
      <c r="I2300" s="7">
        <v>0</v>
      </c>
      <c r="J2300" s="6">
        <f t="shared" si="422"/>
        <v>0</v>
      </c>
      <c r="K2300" s="20"/>
      <c r="L2300" s="6">
        <f t="shared" si="423"/>
        <v>64000</v>
      </c>
      <c r="M2300" s="6">
        <f t="shared" si="424"/>
        <v>1442</v>
      </c>
      <c r="N2300" s="6">
        <f t="shared" si="425"/>
        <v>0</v>
      </c>
      <c r="O2300" s="6">
        <f t="shared" si="426"/>
        <v>0</v>
      </c>
      <c r="P2300" s="6">
        <f t="shared" si="431"/>
        <v>0</v>
      </c>
      <c r="Q2300" s="11">
        <f t="shared" si="427"/>
        <v>1350000</v>
      </c>
      <c r="R2300" s="11">
        <f t="shared" si="428"/>
        <v>0</v>
      </c>
      <c r="S2300" s="11">
        <f t="shared" si="430"/>
        <v>0</v>
      </c>
      <c r="T2300" s="20"/>
    </row>
    <row r="2301" spans="1:20" x14ac:dyDescent="0.25">
      <c r="A2301">
        <v>2021040603</v>
      </c>
      <c r="B2301">
        <v>3</v>
      </c>
      <c r="C2301" s="8">
        <v>0.43014999999999998</v>
      </c>
      <c r="D2301" s="6">
        <f t="shared" si="420"/>
        <v>64522.5</v>
      </c>
      <c r="E2301" s="60">
        <v>0.24956999999999999</v>
      </c>
      <c r="F2301" s="6">
        <f t="shared" si="429"/>
        <v>0</v>
      </c>
      <c r="G2301" s="7">
        <v>0.38711000000000001</v>
      </c>
      <c r="H2301" s="6">
        <f t="shared" si="421"/>
        <v>4838.875</v>
      </c>
      <c r="I2301" s="7">
        <v>0</v>
      </c>
      <c r="J2301" s="6">
        <f t="shared" si="422"/>
        <v>0</v>
      </c>
      <c r="K2301" s="20"/>
      <c r="L2301" s="6">
        <f t="shared" si="423"/>
        <v>64000</v>
      </c>
      <c r="M2301" s="6">
        <f t="shared" si="424"/>
        <v>522.5</v>
      </c>
      <c r="N2301" s="6">
        <f t="shared" si="425"/>
        <v>0</v>
      </c>
      <c r="O2301" s="6">
        <f t="shared" si="426"/>
        <v>0</v>
      </c>
      <c r="P2301" s="6">
        <f t="shared" si="431"/>
        <v>0</v>
      </c>
      <c r="Q2301" s="11">
        <f t="shared" si="427"/>
        <v>1350000</v>
      </c>
      <c r="R2301" s="11">
        <f t="shared" si="428"/>
        <v>0</v>
      </c>
      <c r="S2301" s="11">
        <f t="shared" si="430"/>
        <v>0</v>
      </c>
      <c r="T2301" s="20"/>
    </row>
    <row r="2302" spans="1:20" x14ac:dyDescent="0.25">
      <c r="A2302">
        <v>2021040604</v>
      </c>
      <c r="B2302">
        <v>3</v>
      </c>
      <c r="C2302" s="8">
        <v>0.42824000000000001</v>
      </c>
      <c r="D2302" s="6">
        <f t="shared" si="420"/>
        <v>64236</v>
      </c>
      <c r="E2302" s="60">
        <v>0.27283000000000002</v>
      </c>
      <c r="F2302" s="6">
        <f t="shared" si="429"/>
        <v>0</v>
      </c>
      <c r="G2302" s="7">
        <v>0.41603000000000001</v>
      </c>
      <c r="H2302" s="6">
        <f t="shared" si="421"/>
        <v>5200.375</v>
      </c>
      <c r="I2302" s="7">
        <v>0</v>
      </c>
      <c r="J2302" s="6">
        <f t="shared" si="422"/>
        <v>0</v>
      </c>
      <c r="K2302" s="20"/>
      <c r="L2302" s="6">
        <f t="shared" si="423"/>
        <v>64000</v>
      </c>
      <c r="M2302" s="6">
        <f t="shared" si="424"/>
        <v>236</v>
      </c>
      <c r="N2302" s="6">
        <f t="shared" si="425"/>
        <v>0</v>
      </c>
      <c r="O2302" s="6">
        <f t="shared" si="426"/>
        <v>0</v>
      </c>
      <c r="P2302" s="6">
        <f t="shared" si="431"/>
        <v>0</v>
      </c>
      <c r="Q2302" s="11">
        <f t="shared" si="427"/>
        <v>1350000</v>
      </c>
      <c r="R2302" s="11">
        <f t="shared" si="428"/>
        <v>0</v>
      </c>
      <c r="S2302" s="11">
        <f t="shared" si="430"/>
        <v>0</v>
      </c>
      <c r="T2302" s="20"/>
    </row>
    <row r="2303" spans="1:20" x14ac:dyDescent="0.25">
      <c r="A2303">
        <v>2021040605</v>
      </c>
      <c r="B2303">
        <v>3</v>
      </c>
      <c r="C2303" s="8">
        <v>0.43780000000000002</v>
      </c>
      <c r="D2303" s="6">
        <f t="shared" si="420"/>
        <v>65670</v>
      </c>
      <c r="E2303" s="60">
        <v>0.30264000000000002</v>
      </c>
      <c r="F2303" s="6">
        <f t="shared" si="429"/>
        <v>0</v>
      </c>
      <c r="G2303" s="7">
        <v>0.41206999999999999</v>
      </c>
      <c r="H2303" s="6">
        <f t="shared" si="421"/>
        <v>5150.875</v>
      </c>
      <c r="I2303" s="7">
        <v>0</v>
      </c>
      <c r="J2303" s="6">
        <f t="shared" si="422"/>
        <v>0</v>
      </c>
      <c r="K2303" s="20"/>
      <c r="L2303" s="6">
        <f t="shared" si="423"/>
        <v>64000</v>
      </c>
      <c r="M2303" s="6">
        <f t="shared" si="424"/>
        <v>1670</v>
      </c>
      <c r="N2303" s="6">
        <f t="shared" si="425"/>
        <v>0</v>
      </c>
      <c r="O2303" s="6">
        <f t="shared" si="426"/>
        <v>0</v>
      </c>
      <c r="P2303" s="6">
        <f t="shared" si="431"/>
        <v>0</v>
      </c>
      <c r="Q2303" s="11">
        <f t="shared" si="427"/>
        <v>1350000</v>
      </c>
      <c r="R2303" s="11">
        <f t="shared" si="428"/>
        <v>0</v>
      </c>
      <c r="S2303" s="11">
        <f t="shared" si="430"/>
        <v>0</v>
      </c>
      <c r="T2303" s="20"/>
    </row>
    <row r="2304" spans="1:20" x14ac:dyDescent="0.25">
      <c r="A2304">
        <v>2021040606</v>
      </c>
      <c r="B2304">
        <v>3</v>
      </c>
      <c r="C2304" s="8">
        <v>0.46278000000000002</v>
      </c>
      <c r="D2304" s="6">
        <f t="shared" si="420"/>
        <v>69417</v>
      </c>
      <c r="E2304" s="60">
        <v>0.29094999999999999</v>
      </c>
      <c r="F2304" s="6">
        <f t="shared" si="429"/>
        <v>0</v>
      </c>
      <c r="G2304" s="7">
        <v>0.40615000000000001</v>
      </c>
      <c r="H2304" s="6">
        <f t="shared" si="421"/>
        <v>5076.875</v>
      </c>
      <c r="I2304" s="7">
        <v>0</v>
      </c>
      <c r="J2304" s="6">
        <f t="shared" si="422"/>
        <v>0</v>
      </c>
      <c r="K2304" s="20"/>
      <c r="L2304" s="6">
        <f t="shared" si="423"/>
        <v>64000</v>
      </c>
      <c r="M2304" s="6">
        <f t="shared" si="424"/>
        <v>5076.875</v>
      </c>
      <c r="N2304" s="6">
        <f t="shared" si="425"/>
        <v>0</v>
      </c>
      <c r="O2304" s="6">
        <f t="shared" si="426"/>
        <v>340.125</v>
      </c>
      <c r="P2304" s="6">
        <f t="shared" si="431"/>
        <v>340.125</v>
      </c>
      <c r="Q2304" s="11">
        <f t="shared" si="427"/>
        <v>1350000</v>
      </c>
      <c r="R2304" s="11">
        <f t="shared" si="428"/>
        <v>340.125</v>
      </c>
      <c r="S2304" s="11">
        <f t="shared" si="430"/>
        <v>0</v>
      </c>
      <c r="T2304" s="20"/>
    </row>
    <row r="2305" spans="1:20" x14ac:dyDescent="0.25">
      <c r="A2305">
        <v>2021040607</v>
      </c>
      <c r="B2305">
        <v>3</v>
      </c>
      <c r="C2305" s="8">
        <v>0.50627</v>
      </c>
      <c r="D2305" s="6">
        <f t="shared" si="420"/>
        <v>75940.5</v>
      </c>
      <c r="E2305" s="60">
        <v>0.28638000000000002</v>
      </c>
      <c r="F2305" s="6">
        <f t="shared" si="429"/>
        <v>0</v>
      </c>
      <c r="G2305" s="7">
        <v>0.39583000000000002</v>
      </c>
      <c r="H2305" s="6">
        <f t="shared" si="421"/>
        <v>4947.875</v>
      </c>
      <c r="I2305" s="7">
        <v>0</v>
      </c>
      <c r="J2305" s="6">
        <f t="shared" si="422"/>
        <v>0</v>
      </c>
      <c r="K2305" s="20"/>
      <c r="L2305" s="6">
        <f t="shared" si="423"/>
        <v>64000</v>
      </c>
      <c r="M2305" s="6">
        <f t="shared" si="424"/>
        <v>4947.875</v>
      </c>
      <c r="N2305" s="6">
        <f t="shared" si="425"/>
        <v>0</v>
      </c>
      <c r="O2305" s="6">
        <f t="shared" si="426"/>
        <v>6992.625</v>
      </c>
      <c r="P2305" s="6">
        <f t="shared" si="431"/>
        <v>6652.5</v>
      </c>
      <c r="Q2305" s="11">
        <f t="shared" si="427"/>
        <v>1350000</v>
      </c>
      <c r="R2305" s="11">
        <f t="shared" si="428"/>
        <v>6992.625</v>
      </c>
      <c r="S2305" s="11">
        <f t="shared" si="430"/>
        <v>0</v>
      </c>
      <c r="T2305" s="20"/>
    </row>
    <row r="2306" spans="1:20" x14ac:dyDescent="0.25">
      <c r="A2306">
        <v>2021040608</v>
      </c>
      <c r="B2306">
        <v>3</v>
      </c>
      <c r="C2306" s="8">
        <v>0.53369</v>
      </c>
      <c r="D2306" s="6">
        <f t="shared" si="420"/>
        <v>80053.5</v>
      </c>
      <c r="E2306" s="60">
        <v>0.26251000000000002</v>
      </c>
      <c r="F2306" s="6">
        <f t="shared" si="429"/>
        <v>0</v>
      </c>
      <c r="G2306" s="7">
        <v>0.46218999999999999</v>
      </c>
      <c r="H2306" s="6">
        <f t="shared" si="421"/>
        <v>5777.375</v>
      </c>
      <c r="I2306" s="7">
        <v>5.8360000000000002E-2</v>
      </c>
      <c r="J2306" s="6">
        <f t="shared" si="422"/>
        <v>4668.8</v>
      </c>
      <c r="K2306" s="20"/>
      <c r="L2306" s="6">
        <f t="shared" si="423"/>
        <v>64000</v>
      </c>
      <c r="M2306" s="6">
        <f t="shared" si="424"/>
        <v>5777.375</v>
      </c>
      <c r="N2306" s="6">
        <f t="shared" si="425"/>
        <v>4668.8</v>
      </c>
      <c r="O2306" s="6">
        <f t="shared" si="426"/>
        <v>5607.3249999999998</v>
      </c>
      <c r="P2306" s="6">
        <f t="shared" si="431"/>
        <v>-1385.3000000000002</v>
      </c>
      <c r="Q2306" s="11">
        <f t="shared" si="427"/>
        <v>1350000</v>
      </c>
      <c r="R2306" s="11">
        <f t="shared" si="428"/>
        <v>5607.3249999999998</v>
      </c>
      <c r="S2306" s="11">
        <f t="shared" si="430"/>
        <v>0</v>
      </c>
      <c r="T2306" s="20"/>
    </row>
    <row r="2307" spans="1:20" x14ac:dyDescent="0.25">
      <c r="A2307">
        <v>2021040609</v>
      </c>
      <c r="B2307">
        <v>3</v>
      </c>
      <c r="C2307" s="8">
        <v>0.54059000000000001</v>
      </c>
      <c r="D2307" s="6">
        <f t="shared" si="420"/>
        <v>81088.5</v>
      </c>
      <c r="E2307" s="60">
        <v>0.19284000000000001</v>
      </c>
      <c r="F2307" s="6">
        <f t="shared" si="429"/>
        <v>0</v>
      </c>
      <c r="G2307" s="7">
        <v>0.54225999999999996</v>
      </c>
      <c r="H2307" s="6">
        <f t="shared" si="421"/>
        <v>6778.25</v>
      </c>
      <c r="I2307" s="7">
        <v>0.35016000000000003</v>
      </c>
      <c r="J2307" s="6">
        <f t="shared" si="422"/>
        <v>28012.800000000003</v>
      </c>
      <c r="K2307" s="20"/>
      <c r="L2307" s="6">
        <f t="shared" si="423"/>
        <v>64000</v>
      </c>
      <c r="M2307" s="6">
        <f t="shared" si="424"/>
        <v>6778.25</v>
      </c>
      <c r="N2307" s="6">
        <f t="shared" si="425"/>
        <v>10310.25</v>
      </c>
      <c r="O2307" s="6">
        <f t="shared" si="426"/>
        <v>0</v>
      </c>
      <c r="P2307" s="6">
        <f t="shared" si="431"/>
        <v>-5607.3249999999998</v>
      </c>
      <c r="Q2307" s="11">
        <f t="shared" si="427"/>
        <v>1350000</v>
      </c>
      <c r="R2307" s="11">
        <f t="shared" si="428"/>
        <v>0</v>
      </c>
      <c r="S2307" s="11">
        <f t="shared" si="430"/>
        <v>0</v>
      </c>
      <c r="T2307" s="20"/>
    </row>
    <row r="2308" spans="1:20" x14ac:dyDescent="0.25">
      <c r="A2308">
        <v>2021040610</v>
      </c>
      <c r="B2308">
        <v>3</v>
      </c>
      <c r="C2308" s="8">
        <v>0.53683999999999998</v>
      </c>
      <c r="D2308" s="6">
        <f t="shared" si="420"/>
        <v>80526</v>
      </c>
      <c r="E2308" s="60">
        <v>0.17874000000000001</v>
      </c>
      <c r="F2308" s="6">
        <f t="shared" si="429"/>
        <v>0</v>
      </c>
      <c r="G2308" s="7">
        <v>0.57013000000000003</v>
      </c>
      <c r="H2308" s="6">
        <f t="shared" si="421"/>
        <v>7126.625</v>
      </c>
      <c r="I2308" s="7">
        <v>0.58862000000000003</v>
      </c>
      <c r="J2308" s="6">
        <f t="shared" si="422"/>
        <v>47089.600000000006</v>
      </c>
      <c r="K2308" s="20"/>
      <c r="L2308" s="6">
        <f t="shared" si="423"/>
        <v>64000</v>
      </c>
      <c r="M2308" s="6">
        <f t="shared" si="424"/>
        <v>7126.625</v>
      </c>
      <c r="N2308" s="6">
        <f t="shared" si="425"/>
        <v>9399.375</v>
      </c>
      <c r="O2308" s="6">
        <f t="shared" si="426"/>
        <v>0</v>
      </c>
      <c r="P2308" s="6">
        <f t="shared" si="431"/>
        <v>0</v>
      </c>
      <c r="Q2308" s="11">
        <f t="shared" si="427"/>
        <v>1350000</v>
      </c>
      <c r="R2308" s="11">
        <f t="shared" si="428"/>
        <v>0</v>
      </c>
      <c r="S2308" s="11">
        <f t="shared" si="430"/>
        <v>0</v>
      </c>
      <c r="T2308" s="20"/>
    </row>
    <row r="2309" spans="1:20" x14ac:dyDescent="0.25">
      <c r="A2309">
        <v>2021040611</v>
      </c>
      <c r="B2309">
        <v>3</v>
      </c>
      <c r="C2309" s="8">
        <v>0.53383999999999998</v>
      </c>
      <c r="D2309" s="6">
        <f t="shared" ref="D2309:D2372" si="432">D$18*C2309</f>
        <v>80076</v>
      </c>
      <c r="E2309" s="60">
        <v>0.19750999999999999</v>
      </c>
      <c r="F2309" s="6">
        <f t="shared" si="429"/>
        <v>0</v>
      </c>
      <c r="G2309" s="7">
        <v>0.56399999999999995</v>
      </c>
      <c r="H2309" s="6">
        <f t="shared" ref="H2309:H2372" si="433">H$18*G2309</f>
        <v>7049.9999999999991</v>
      </c>
      <c r="I2309" s="7">
        <v>0.65505999999999998</v>
      </c>
      <c r="J2309" s="6">
        <f t="shared" ref="J2309:J2372" si="434">I2309*J$18</f>
        <v>52404.799999999996</v>
      </c>
      <c r="K2309" s="20"/>
      <c r="L2309" s="6">
        <f t="shared" si="423"/>
        <v>64000</v>
      </c>
      <c r="M2309" s="6">
        <f t="shared" si="424"/>
        <v>7049.9999999999991</v>
      </c>
      <c r="N2309" s="6">
        <f t="shared" si="425"/>
        <v>9026</v>
      </c>
      <c r="O2309" s="6">
        <f t="shared" si="426"/>
        <v>0</v>
      </c>
      <c r="P2309" s="6">
        <f t="shared" si="431"/>
        <v>0</v>
      </c>
      <c r="Q2309" s="11">
        <f t="shared" si="427"/>
        <v>1350000</v>
      </c>
      <c r="R2309" s="11">
        <f t="shared" si="428"/>
        <v>0</v>
      </c>
      <c r="S2309" s="11">
        <f t="shared" si="430"/>
        <v>0</v>
      </c>
      <c r="T2309" s="20"/>
    </row>
    <row r="2310" spans="1:20" x14ac:dyDescent="0.25">
      <c r="A2310">
        <v>2021040612</v>
      </c>
      <c r="B2310">
        <v>3</v>
      </c>
      <c r="C2310" s="8">
        <v>0.53324000000000005</v>
      </c>
      <c r="D2310" s="6">
        <f t="shared" si="432"/>
        <v>79986</v>
      </c>
      <c r="E2310" s="60">
        <v>0.24959999999999999</v>
      </c>
      <c r="F2310" s="6">
        <f t="shared" si="429"/>
        <v>0</v>
      </c>
      <c r="G2310" s="7">
        <v>0.56415000000000004</v>
      </c>
      <c r="H2310" s="6">
        <f t="shared" si="433"/>
        <v>7051.8750000000009</v>
      </c>
      <c r="I2310" s="7">
        <v>0.67342999999999997</v>
      </c>
      <c r="J2310" s="6">
        <f t="shared" si="434"/>
        <v>53874.400000000001</v>
      </c>
      <c r="K2310" s="20"/>
      <c r="L2310" s="6">
        <f t="shared" si="423"/>
        <v>64000</v>
      </c>
      <c r="M2310" s="6">
        <f t="shared" si="424"/>
        <v>7051.8750000000009</v>
      </c>
      <c r="N2310" s="6">
        <f t="shared" si="425"/>
        <v>8934.125</v>
      </c>
      <c r="O2310" s="6">
        <f t="shared" si="426"/>
        <v>0</v>
      </c>
      <c r="P2310" s="6">
        <f t="shared" si="431"/>
        <v>0</v>
      </c>
      <c r="Q2310" s="11">
        <f t="shared" si="427"/>
        <v>1350000</v>
      </c>
      <c r="R2310" s="11">
        <f t="shared" si="428"/>
        <v>0</v>
      </c>
      <c r="S2310" s="11">
        <f t="shared" si="430"/>
        <v>0</v>
      </c>
      <c r="T2310" s="20"/>
    </row>
    <row r="2311" spans="1:20" x14ac:dyDescent="0.25">
      <c r="A2311">
        <v>2021040613</v>
      </c>
      <c r="B2311">
        <v>3</v>
      </c>
      <c r="C2311" s="8">
        <v>0.53330999999999995</v>
      </c>
      <c r="D2311" s="6">
        <f t="shared" si="432"/>
        <v>79996.499999999985</v>
      </c>
      <c r="E2311" s="60">
        <v>0.35793999999999998</v>
      </c>
      <c r="F2311" s="6">
        <f t="shared" si="429"/>
        <v>0</v>
      </c>
      <c r="G2311" s="7">
        <v>0.57025999999999999</v>
      </c>
      <c r="H2311" s="6">
        <f t="shared" si="433"/>
        <v>7128.25</v>
      </c>
      <c r="I2311" s="7">
        <v>0.6784</v>
      </c>
      <c r="J2311" s="6">
        <f t="shared" si="434"/>
        <v>54272</v>
      </c>
      <c r="K2311" s="20"/>
      <c r="L2311" s="6">
        <f t="shared" si="423"/>
        <v>64000</v>
      </c>
      <c r="M2311" s="6">
        <f t="shared" si="424"/>
        <v>7128.25</v>
      </c>
      <c r="N2311" s="6">
        <f t="shared" si="425"/>
        <v>8868.2499999999854</v>
      </c>
      <c r="O2311" s="6">
        <f t="shared" si="426"/>
        <v>0</v>
      </c>
      <c r="P2311" s="6">
        <f t="shared" si="431"/>
        <v>0</v>
      </c>
      <c r="Q2311" s="11">
        <f t="shared" si="427"/>
        <v>1350000</v>
      </c>
      <c r="R2311" s="11">
        <f t="shared" si="428"/>
        <v>0</v>
      </c>
      <c r="S2311" s="11">
        <f t="shared" si="430"/>
        <v>0</v>
      </c>
      <c r="T2311" s="20"/>
    </row>
    <row r="2312" spans="1:20" x14ac:dyDescent="0.25">
      <c r="A2312">
        <v>2021040614</v>
      </c>
      <c r="B2312">
        <v>3</v>
      </c>
      <c r="C2312" s="8">
        <v>0.53527000000000002</v>
      </c>
      <c r="D2312" s="6">
        <f t="shared" si="432"/>
        <v>80290.5</v>
      </c>
      <c r="E2312" s="60">
        <v>0.47186</v>
      </c>
      <c r="F2312" s="6">
        <f t="shared" si="429"/>
        <v>0</v>
      </c>
      <c r="G2312" s="7">
        <v>0.60797999999999996</v>
      </c>
      <c r="H2312" s="6">
        <f t="shared" si="433"/>
        <v>7599.75</v>
      </c>
      <c r="I2312" s="7">
        <v>0.6905</v>
      </c>
      <c r="J2312" s="6">
        <f t="shared" si="434"/>
        <v>55240</v>
      </c>
      <c r="K2312" s="20"/>
      <c r="L2312" s="6">
        <f t="shared" si="423"/>
        <v>64000</v>
      </c>
      <c r="M2312" s="6">
        <f t="shared" si="424"/>
        <v>7599.75</v>
      </c>
      <c r="N2312" s="6">
        <f t="shared" si="425"/>
        <v>8690.75</v>
      </c>
      <c r="O2312" s="6">
        <f t="shared" si="426"/>
        <v>0</v>
      </c>
      <c r="P2312" s="6">
        <f t="shared" si="431"/>
        <v>0</v>
      </c>
      <c r="Q2312" s="11">
        <f t="shared" si="427"/>
        <v>1350000</v>
      </c>
      <c r="R2312" s="11">
        <f t="shared" si="428"/>
        <v>0</v>
      </c>
      <c r="S2312" s="11">
        <f t="shared" si="430"/>
        <v>0</v>
      </c>
      <c r="T2312" s="20"/>
    </row>
    <row r="2313" spans="1:20" x14ac:dyDescent="0.25">
      <c r="A2313">
        <v>2021040615</v>
      </c>
      <c r="B2313">
        <v>3</v>
      </c>
      <c r="C2313" s="8">
        <v>0.53659999999999997</v>
      </c>
      <c r="D2313" s="6">
        <f t="shared" si="432"/>
        <v>80490</v>
      </c>
      <c r="E2313" s="60">
        <v>0.51229000000000002</v>
      </c>
      <c r="F2313" s="6">
        <f t="shared" si="429"/>
        <v>0</v>
      </c>
      <c r="G2313" s="7">
        <v>0.63329000000000002</v>
      </c>
      <c r="H2313" s="6">
        <f t="shared" si="433"/>
        <v>7916.125</v>
      </c>
      <c r="I2313" s="7">
        <v>0.70094000000000001</v>
      </c>
      <c r="J2313" s="6">
        <f t="shared" si="434"/>
        <v>56075.199999999997</v>
      </c>
      <c r="K2313" s="20"/>
      <c r="L2313" s="6">
        <f t="shared" si="423"/>
        <v>64000</v>
      </c>
      <c r="M2313" s="6">
        <f t="shared" si="424"/>
        <v>7916.125</v>
      </c>
      <c r="N2313" s="6">
        <f t="shared" si="425"/>
        <v>8573.875</v>
      </c>
      <c r="O2313" s="6">
        <f t="shared" si="426"/>
        <v>0</v>
      </c>
      <c r="P2313" s="6">
        <f t="shared" si="431"/>
        <v>0</v>
      </c>
      <c r="Q2313" s="11">
        <f t="shared" si="427"/>
        <v>1350000</v>
      </c>
      <c r="R2313" s="11">
        <f t="shared" si="428"/>
        <v>0</v>
      </c>
      <c r="S2313" s="11">
        <f t="shared" si="430"/>
        <v>0</v>
      </c>
      <c r="T2313" s="20"/>
    </row>
    <row r="2314" spans="1:20" x14ac:dyDescent="0.25">
      <c r="A2314">
        <v>2021040616</v>
      </c>
      <c r="B2314">
        <v>3</v>
      </c>
      <c r="C2314" s="8">
        <v>0.53817000000000004</v>
      </c>
      <c r="D2314" s="6">
        <f t="shared" si="432"/>
        <v>80725.5</v>
      </c>
      <c r="E2314" s="60">
        <v>0.50217999999999996</v>
      </c>
      <c r="F2314" s="6">
        <f t="shared" si="429"/>
        <v>0</v>
      </c>
      <c r="G2314" s="7">
        <v>0.62122999999999995</v>
      </c>
      <c r="H2314" s="6">
        <f t="shared" si="433"/>
        <v>7765.3749999999991</v>
      </c>
      <c r="I2314" s="7">
        <v>0.68862000000000001</v>
      </c>
      <c r="J2314" s="6">
        <f t="shared" si="434"/>
        <v>55089.599999999999</v>
      </c>
      <c r="K2314" s="20"/>
      <c r="L2314" s="6">
        <f t="shared" si="423"/>
        <v>64000</v>
      </c>
      <c r="M2314" s="6">
        <f t="shared" si="424"/>
        <v>7765.3749999999991</v>
      </c>
      <c r="N2314" s="6">
        <f t="shared" si="425"/>
        <v>8960.125</v>
      </c>
      <c r="O2314" s="6">
        <f t="shared" si="426"/>
        <v>0</v>
      </c>
      <c r="P2314" s="6">
        <f t="shared" si="431"/>
        <v>0</v>
      </c>
      <c r="Q2314" s="11">
        <f t="shared" si="427"/>
        <v>1350000</v>
      </c>
      <c r="R2314" s="11">
        <f t="shared" si="428"/>
        <v>0</v>
      </c>
      <c r="S2314" s="11">
        <f t="shared" si="430"/>
        <v>0</v>
      </c>
      <c r="T2314" s="20"/>
    </row>
    <row r="2315" spans="1:20" x14ac:dyDescent="0.25">
      <c r="A2315">
        <v>2021040617</v>
      </c>
      <c r="B2315">
        <v>3</v>
      </c>
      <c r="C2315" s="8">
        <v>0.54478000000000004</v>
      </c>
      <c r="D2315" s="6">
        <f t="shared" si="432"/>
        <v>81717</v>
      </c>
      <c r="E2315" s="60">
        <v>0.50563999999999998</v>
      </c>
      <c r="F2315" s="6">
        <f t="shared" si="429"/>
        <v>0</v>
      </c>
      <c r="G2315" s="7">
        <v>0.61233000000000004</v>
      </c>
      <c r="H2315" s="6">
        <f t="shared" si="433"/>
        <v>7654.1250000000009</v>
      </c>
      <c r="I2315" s="7">
        <v>0.62546999999999997</v>
      </c>
      <c r="J2315" s="6">
        <f t="shared" si="434"/>
        <v>50037.599999999999</v>
      </c>
      <c r="K2315" s="20"/>
      <c r="L2315" s="6">
        <f t="shared" si="423"/>
        <v>64000</v>
      </c>
      <c r="M2315" s="6">
        <f t="shared" si="424"/>
        <v>7654.1250000000009</v>
      </c>
      <c r="N2315" s="6">
        <f t="shared" si="425"/>
        <v>10062.875</v>
      </c>
      <c r="O2315" s="6">
        <f t="shared" si="426"/>
        <v>0</v>
      </c>
      <c r="P2315" s="6">
        <f t="shared" si="431"/>
        <v>0</v>
      </c>
      <c r="Q2315" s="11">
        <f t="shared" si="427"/>
        <v>1350000</v>
      </c>
      <c r="R2315" s="11">
        <f t="shared" si="428"/>
        <v>0</v>
      </c>
      <c r="S2315" s="11">
        <f t="shared" si="430"/>
        <v>0</v>
      </c>
      <c r="T2315" s="20"/>
    </row>
    <row r="2316" spans="1:20" x14ac:dyDescent="0.25">
      <c r="A2316">
        <v>2021040618</v>
      </c>
      <c r="B2316">
        <v>3</v>
      </c>
      <c r="C2316" s="8">
        <v>0.55035000000000001</v>
      </c>
      <c r="D2316" s="6">
        <f t="shared" si="432"/>
        <v>82552.5</v>
      </c>
      <c r="E2316" s="60">
        <v>0.44033</v>
      </c>
      <c r="F2316" s="6">
        <f t="shared" si="429"/>
        <v>0</v>
      </c>
      <c r="G2316" s="7">
        <v>0.67915999999999999</v>
      </c>
      <c r="H2316" s="6">
        <f t="shared" si="433"/>
        <v>8489.5</v>
      </c>
      <c r="I2316" s="7">
        <v>0.38568000000000002</v>
      </c>
      <c r="J2316" s="6">
        <f t="shared" si="434"/>
        <v>30854.400000000001</v>
      </c>
      <c r="K2316" s="20"/>
      <c r="L2316" s="6">
        <f t="shared" si="423"/>
        <v>64000</v>
      </c>
      <c r="M2316" s="6">
        <f t="shared" si="424"/>
        <v>8489.5</v>
      </c>
      <c r="N2316" s="6">
        <f t="shared" si="425"/>
        <v>10063</v>
      </c>
      <c r="O2316" s="6">
        <f t="shared" si="426"/>
        <v>0</v>
      </c>
      <c r="P2316" s="6">
        <f t="shared" si="431"/>
        <v>0</v>
      </c>
      <c r="Q2316" s="11">
        <f t="shared" si="427"/>
        <v>1350000</v>
      </c>
      <c r="R2316" s="11">
        <f t="shared" si="428"/>
        <v>0</v>
      </c>
      <c r="S2316" s="11">
        <f t="shared" si="430"/>
        <v>0</v>
      </c>
      <c r="T2316" s="20"/>
    </row>
    <row r="2317" spans="1:20" x14ac:dyDescent="0.25">
      <c r="A2317">
        <v>2021040619</v>
      </c>
      <c r="B2317">
        <v>3</v>
      </c>
      <c r="C2317" s="8">
        <v>0.55427999999999999</v>
      </c>
      <c r="D2317" s="6">
        <f t="shared" si="432"/>
        <v>83142</v>
      </c>
      <c r="E2317" s="60">
        <v>0.34388999999999997</v>
      </c>
      <c r="F2317" s="6">
        <f t="shared" si="429"/>
        <v>0</v>
      </c>
      <c r="G2317" s="7">
        <v>0.72004999999999997</v>
      </c>
      <c r="H2317" s="6">
        <f t="shared" si="433"/>
        <v>9000.625</v>
      </c>
      <c r="I2317" s="7">
        <v>8.9520000000000002E-2</v>
      </c>
      <c r="J2317" s="6">
        <f t="shared" si="434"/>
        <v>7161.6</v>
      </c>
      <c r="K2317" s="20"/>
      <c r="L2317" s="6">
        <f t="shared" si="423"/>
        <v>64000</v>
      </c>
      <c r="M2317" s="6">
        <f t="shared" si="424"/>
        <v>9000.625</v>
      </c>
      <c r="N2317" s="6">
        <f t="shared" si="425"/>
        <v>7161.6</v>
      </c>
      <c r="O2317" s="6">
        <f t="shared" si="426"/>
        <v>2979.7749999999996</v>
      </c>
      <c r="P2317" s="6">
        <f t="shared" si="431"/>
        <v>2979.7749999999996</v>
      </c>
      <c r="Q2317" s="11">
        <f t="shared" si="427"/>
        <v>1350000</v>
      </c>
      <c r="R2317" s="11">
        <f t="shared" si="428"/>
        <v>2979.7749999999996</v>
      </c>
      <c r="S2317" s="11">
        <f t="shared" si="430"/>
        <v>0</v>
      </c>
      <c r="T2317" s="20"/>
    </row>
    <row r="2318" spans="1:20" x14ac:dyDescent="0.25">
      <c r="A2318">
        <v>2021040620</v>
      </c>
      <c r="B2318">
        <v>3</v>
      </c>
      <c r="C2318" s="8">
        <v>0.55764000000000002</v>
      </c>
      <c r="D2318" s="6">
        <f t="shared" si="432"/>
        <v>83646</v>
      </c>
      <c r="E2318" s="60">
        <v>0.25396000000000002</v>
      </c>
      <c r="F2318" s="6">
        <f t="shared" si="429"/>
        <v>0</v>
      </c>
      <c r="G2318" s="7">
        <v>0.72814000000000001</v>
      </c>
      <c r="H2318" s="6">
        <f t="shared" si="433"/>
        <v>9101.75</v>
      </c>
      <c r="I2318" s="7">
        <v>0</v>
      </c>
      <c r="J2318" s="6">
        <f t="shared" si="434"/>
        <v>0</v>
      </c>
      <c r="K2318" s="20"/>
      <c r="L2318" s="6">
        <f t="shared" si="423"/>
        <v>64000</v>
      </c>
      <c r="M2318" s="6">
        <f t="shared" si="424"/>
        <v>9101.75</v>
      </c>
      <c r="N2318" s="6">
        <f t="shared" si="425"/>
        <v>0</v>
      </c>
      <c r="O2318" s="6">
        <f t="shared" si="426"/>
        <v>10544.25</v>
      </c>
      <c r="P2318" s="6">
        <f t="shared" si="431"/>
        <v>7564.4750000000004</v>
      </c>
      <c r="Q2318" s="11">
        <f t="shared" si="427"/>
        <v>1350000</v>
      </c>
      <c r="R2318" s="11">
        <f t="shared" si="428"/>
        <v>10544.25</v>
      </c>
      <c r="S2318" s="11">
        <f t="shared" si="430"/>
        <v>0</v>
      </c>
      <c r="T2318" s="20"/>
    </row>
    <row r="2319" spans="1:20" x14ac:dyDescent="0.25">
      <c r="A2319">
        <v>2021040621</v>
      </c>
      <c r="B2319">
        <v>3</v>
      </c>
      <c r="C2319" s="8">
        <v>0.56650999999999996</v>
      </c>
      <c r="D2319" s="6">
        <f t="shared" si="432"/>
        <v>84976.5</v>
      </c>
      <c r="E2319" s="60">
        <v>0.17907000000000001</v>
      </c>
      <c r="F2319" s="6">
        <f t="shared" si="429"/>
        <v>0</v>
      </c>
      <c r="G2319" s="7">
        <v>0.74414000000000002</v>
      </c>
      <c r="H2319" s="6">
        <f t="shared" si="433"/>
        <v>9301.75</v>
      </c>
      <c r="I2319" s="7">
        <v>0</v>
      </c>
      <c r="J2319" s="6">
        <f t="shared" si="434"/>
        <v>0</v>
      </c>
      <c r="K2319" s="20"/>
      <c r="L2319" s="6">
        <f t="shared" si="423"/>
        <v>64000</v>
      </c>
      <c r="M2319" s="6">
        <f t="shared" si="424"/>
        <v>9301.75</v>
      </c>
      <c r="N2319" s="6">
        <f t="shared" si="425"/>
        <v>0</v>
      </c>
      <c r="O2319" s="6">
        <f t="shared" si="426"/>
        <v>11674.75</v>
      </c>
      <c r="P2319" s="6">
        <f t="shared" si="431"/>
        <v>1130.5</v>
      </c>
      <c r="Q2319" s="11">
        <f t="shared" si="427"/>
        <v>1350000</v>
      </c>
      <c r="R2319" s="11">
        <f t="shared" si="428"/>
        <v>11674.75</v>
      </c>
      <c r="S2319" s="11">
        <f t="shared" si="430"/>
        <v>0</v>
      </c>
      <c r="T2319" s="20"/>
    </row>
    <row r="2320" spans="1:20" x14ac:dyDescent="0.25">
      <c r="A2320">
        <v>2021040622</v>
      </c>
      <c r="B2320">
        <v>3</v>
      </c>
      <c r="C2320" s="8">
        <v>0.54818</v>
      </c>
      <c r="D2320" s="6">
        <f t="shared" si="432"/>
        <v>82227</v>
      </c>
      <c r="E2320" s="60">
        <v>0.12408</v>
      </c>
      <c r="F2320" s="6">
        <f t="shared" si="429"/>
        <v>0</v>
      </c>
      <c r="G2320" s="7">
        <v>0.72997999999999996</v>
      </c>
      <c r="H2320" s="6">
        <f t="shared" si="433"/>
        <v>9124.75</v>
      </c>
      <c r="I2320" s="7">
        <v>0</v>
      </c>
      <c r="J2320" s="6">
        <f t="shared" si="434"/>
        <v>0</v>
      </c>
      <c r="K2320" s="20"/>
      <c r="L2320" s="6">
        <f t="shared" si="423"/>
        <v>64000</v>
      </c>
      <c r="M2320" s="6">
        <f t="shared" si="424"/>
        <v>9124.75</v>
      </c>
      <c r="N2320" s="6">
        <f t="shared" si="425"/>
        <v>0</v>
      </c>
      <c r="O2320" s="6">
        <f t="shared" si="426"/>
        <v>9102.25</v>
      </c>
      <c r="P2320" s="6">
        <f t="shared" si="431"/>
        <v>-2572.5</v>
      </c>
      <c r="Q2320" s="11">
        <f t="shared" si="427"/>
        <v>1350000</v>
      </c>
      <c r="R2320" s="11">
        <f t="shared" si="428"/>
        <v>9102.25</v>
      </c>
      <c r="S2320" s="11">
        <f t="shared" si="430"/>
        <v>0</v>
      </c>
      <c r="T2320" s="20"/>
    </row>
    <row r="2321" spans="1:20" x14ac:dyDescent="0.25">
      <c r="A2321">
        <v>2021040623</v>
      </c>
      <c r="B2321">
        <v>3</v>
      </c>
      <c r="C2321" s="8">
        <v>0.51497000000000004</v>
      </c>
      <c r="D2321" s="6">
        <f t="shared" si="432"/>
        <v>77245.5</v>
      </c>
      <c r="E2321" s="60">
        <v>9.4310000000000005E-2</v>
      </c>
      <c r="F2321" s="6">
        <f t="shared" si="429"/>
        <v>0</v>
      </c>
      <c r="G2321" s="7">
        <v>0.74894000000000005</v>
      </c>
      <c r="H2321" s="6">
        <f t="shared" si="433"/>
        <v>9361.75</v>
      </c>
      <c r="I2321" s="7">
        <v>0</v>
      </c>
      <c r="J2321" s="6">
        <f t="shared" si="434"/>
        <v>0</v>
      </c>
      <c r="K2321" s="20"/>
      <c r="L2321" s="6">
        <f t="shared" si="423"/>
        <v>64000</v>
      </c>
      <c r="M2321" s="6">
        <f t="shared" si="424"/>
        <v>9361.75</v>
      </c>
      <c r="N2321" s="6">
        <f t="shared" si="425"/>
        <v>0</v>
      </c>
      <c r="O2321" s="6">
        <f t="shared" si="426"/>
        <v>3883.75</v>
      </c>
      <c r="P2321" s="6">
        <f t="shared" si="431"/>
        <v>-5218.5</v>
      </c>
      <c r="Q2321" s="11">
        <f t="shared" si="427"/>
        <v>1350000</v>
      </c>
      <c r="R2321" s="11">
        <f t="shared" si="428"/>
        <v>3883.75</v>
      </c>
      <c r="S2321" s="11">
        <f t="shared" si="430"/>
        <v>0</v>
      </c>
      <c r="T2321" s="20"/>
    </row>
    <row r="2322" spans="1:20" x14ac:dyDescent="0.25">
      <c r="A2322">
        <v>2021040624</v>
      </c>
      <c r="B2322">
        <v>3</v>
      </c>
      <c r="C2322" s="8">
        <v>0.48104999999999998</v>
      </c>
      <c r="D2322" s="6">
        <f t="shared" si="432"/>
        <v>72157.5</v>
      </c>
      <c r="E2322" s="60">
        <v>0.10818</v>
      </c>
      <c r="F2322" s="6">
        <f t="shared" si="429"/>
        <v>0</v>
      </c>
      <c r="G2322" s="7">
        <v>0.74287999999999998</v>
      </c>
      <c r="H2322" s="6">
        <f t="shared" si="433"/>
        <v>9286</v>
      </c>
      <c r="I2322" s="7">
        <v>0</v>
      </c>
      <c r="J2322" s="6">
        <f t="shared" si="434"/>
        <v>0</v>
      </c>
      <c r="K2322" s="20"/>
      <c r="L2322" s="6">
        <f t="shared" si="423"/>
        <v>64000</v>
      </c>
      <c r="M2322" s="6">
        <f t="shared" si="424"/>
        <v>8157.5</v>
      </c>
      <c r="N2322" s="6">
        <f t="shared" si="425"/>
        <v>0</v>
      </c>
      <c r="O2322" s="6">
        <f t="shared" si="426"/>
        <v>0</v>
      </c>
      <c r="P2322" s="6">
        <f t="shared" si="431"/>
        <v>-3883.75</v>
      </c>
      <c r="Q2322" s="11">
        <f t="shared" si="427"/>
        <v>1350000</v>
      </c>
      <c r="R2322" s="11">
        <f t="shared" si="428"/>
        <v>0</v>
      </c>
      <c r="S2322" s="11">
        <f t="shared" si="430"/>
        <v>0</v>
      </c>
      <c r="T2322" s="20"/>
    </row>
    <row r="2323" spans="1:20" x14ac:dyDescent="0.25">
      <c r="A2323">
        <v>2021040701</v>
      </c>
      <c r="B2323">
        <v>4</v>
      </c>
      <c r="C2323" s="8">
        <v>0.45291999999999999</v>
      </c>
      <c r="D2323" s="6">
        <f t="shared" si="432"/>
        <v>67938</v>
      </c>
      <c r="E2323" s="60">
        <v>0.14449999999999999</v>
      </c>
      <c r="F2323" s="6">
        <f t="shared" si="429"/>
        <v>0</v>
      </c>
      <c r="G2323" s="7">
        <v>0.74431999999999998</v>
      </c>
      <c r="H2323" s="6">
        <f t="shared" si="433"/>
        <v>9304</v>
      </c>
      <c r="I2323" s="7">
        <v>0</v>
      </c>
      <c r="J2323" s="6">
        <f t="shared" si="434"/>
        <v>0</v>
      </c>
      <c r="K2323" s="20"/>
      <c r="L2323" s="6">
        <f t="shared" si="423"/>
        <v>64000</v>
      </c>
      <c r="M2323" s="6">
        <f t="shared" si="424"/>
        <v>3938</v>
      </c>
      <c r="N2323" s="6">
        <f t="shared" si="425"/>
        <v>0</v>
      </c>
      <c r="O2323" s="6">
        <f t="shared" si="426"/>
        <v>0</v>
      </c>
      <c r="P2323" s="6">
        <f t="shared" si="431"/>
        <v>0</v>
      </c>
      <c r="Q2323" s="11">
        <f t="shared" si="427"/>
        <v>1350000</v>
      </c>
      <c r="R2323" s="11">
        <f t="shared" si="428"/>
        <v>0</v>
      </c>
      <c r="S2323" s="11">
        <f t="shared" si="430"/>
        <v>0</v>
      </c>
      <c r="T2323" s="20"/>
    </row>
    <row r="2324" spans="1:20" x14ac:dyDescent="0.25">
      <c r="A2324">
        <v>2021040702</v>
      </c>
      <c r="B2324">
        <v>4</v>
      </c>
      <c r="C2324" s="8">
        <v>0.43615999999999999</v>
      </c>
      <c r="D2324" s="6">
        <f t="shared" si="432"/>
        <v>65424</v>
      </c>
      <c r="E2324" s="60">
        <v>0.15715999999999999</v>
      </c>
      <c r="F2324" s="6">
        <f t="shared" si="429"/>
        <v>0</v>
      </c>
      <c r="G2324" s="7">
        <v>0.74392999999999998</v>
      </c>
      <c r="H2324" s="6">
        <f t="shared" si="433"/>
        <v>9299.125</v>
      </c>
      <c r="I2324" s="7">
        <v>0</v>
      </c>
      <c r="J2324" s="6">
        <f t="shared" si="434"/>
        <v>0</v>
      </c>
      <c r="K2324" s="20"/>
      <c r="L2324" s="6">
        <f t="shared" ref="L2324:L2387" si="435">IF(D2324-F2324&gt;C$17,C$17,D2324-F2324)</f>
        <v>64000</v>
      </c>
      <c r="M2324" s="6">
        <f t="shared" ref="M2324:M2387" si="436">IF(D2324-F2324-L2324&gt;H2324,H2324,D2324-F2324-L2324)</f>
        <v>1424</v>
      </c>
      <c r="N2324" s="6">
        <f t="shared" ref="N2324:N2387" si="437">IF(D2324-F2324-L2324-M2324&gt;J2324,J2324,D2324-F2324-L2324-M2324)</f>
        <v>0</v>
      </c>
      <c r="O2324" s="6">
        <f t="shared" ref="O2324:O2387" si="438">D2324-F2324-L2324-M2324-N2324</f>
        <v>0</v>
      </c>
      <c r="P2324" s="6">
        <f t="shared" si="431"/>
        <v>0</v>
      </c>
      <c r="Q2324" s="11">
        <f t="shared" ref="Q2324:Q2387" si="439">IF(AA$25*P$17-AA$24+Q2323-O2324&gt;Q$19,Q$19,IF(AA$25*P$17-AA$24+Q2323-O2324&lt;0,0,AA$25*P$17-AA$24+Q2323-O2324))</f>
        <v>1350000</v>
      </c>
      <c r="R2324" s="11">
        <f t="shared" ref="R2324:R2387" si="440">IF(Q2323-Q2324+P$17-AA$24&lt;O2324,Q2323-Q2324+P$17-AA$24,O2324)</f>
        <v>0</v>
      </c>
      <c r="S2324" s="11">
        <f t="shared" si="430"/>
        <v>0</v>
      </c>
      <c r="T2324" s="20"/>
    </row>
    <row r="2325" spans="1:20" x14ac:dyDescent="0.25">
      <c r="A2325">
        <v>2021040703</v>
      </c>
      <c r="B2325">
        <v>4</v>
      </c>
      <c r="C2325" s="8">
        <v>0.42797000000000002</v>
      </c>
      <c r="D2325" s="6">
        <f t="shared" si="432"/>
        <v>64195.5</v>
      </c>
      <c r="E2325" s="60">
        <v>0.20698</v>
      </c>
      <c r="F2325" s="6">
        <f t="shared" ref="F2325:F2388" si="441">F$18*E2325</f>
        <v>0</v>
      </c>
      <c r="G2325" s="7">
        <v>0.74339999999999995</v>
      </c>
      <c r="H2325" s="6">
        <f t="shared" si="433"/>
        <v>9292.5</v>
      </c>
      <c r="I2325" s="7">
        <v>0</v>
      </c>
      <c r="J2325" s="6">
        <f t="shared" si="434"/>
        <v>0</v>
      </c>
      <c r="K2325" s="20"/>
      <c r="L2325" s="6">
        <f t="shared" si="435"/>
        <v>64000</v>
      </c>
      <c r="M2325" s="6">
        <f t="shared" si="436"/>
        <v>195.5</v>
      </c>
      <c r="N2325" s="6">
        <f t="shared" si="437"/>
        <v>0</v>
      </c>
      <c r="O2325" s="6">
        <f t="shared" si="438"/>
        <v>0</v>
      </c>
      <c r="P2325" s="6">
        <f t="shared" si="431"/>
        <v>0</v>
      </c>
      <c r="Q2325" s="11">
        <f t="shared" si="439"/>
        <v>1350000</v>
      </c>
      <c r="R2325" s="11">
        <f t="shared" si="440"/>
        <v>0</v>
      </c>
      <c r="S2325" s="11">
        <f t="shared" ref="S2325:S2388" si="442">O2325-R2325</f>
        <v>0</v>
      </c>
      <c r="T2325" s="20"/>
    </row>
    <row r="2326" spans="1:20" x14ac:dyDescent="0.25">
      <c r="A2326">
        <v>2021040704</v>
      </c>
      <c r="B2326">
        <v>4</v>
      </c>
      <c r="C2326" s="8">
        <v>0.42387000000000002</v>
      </c>
      <c r="D2326" s="6">
        <f t="shared" si="432"/>
        <v>63580.500000000007</v>
      </c>
      <c r="E2326" s="60">
        <v>0.27781</v>
      </c>
      <c r="F2326" s="6">
        <f t="shared" si="441"/>
        <v>0</v>
      </c>
      <c r="G2326" s="7">
        <v>0.73555999999999999</v>
      </c>
      <c r="H2326" s="6">
        <f t="shared" si="433"/>
        <v>9194.5</v>
      </c>
      <c r="I2326" s="7">
        <v>0</v>
      </c>
      <c r="J2326" s="6">
        <f t="shared" si="434"/>
        <v>0</v>
      </c>
      <c r="K2326" s="20"/>
      <c r="L2326" s="6">
        <f t="shared" si="435"/>
        <v>63580.500000000007</v>
      </c>
      <c r="M2326" s="6">
        <f t="shared" si="436"/>
        <v>0</v>
      </c>
      <c r="N2326" s="6">
        <f t="shared" si="437"/>
        <v>0</v>
      </c>
      <c r="O2326" s="6">
        <f t="shared" si="438"/>
        <v>0</v>
      </c>
      <c r="P2326" s="6">
        <f t="shared" ref="P2326:P2389" si="443">O2326-O2325</f>
        <v>0</v>
      </c>
      <c r="Q2326" s="11">
        <f t="shared" si="439"/>
        <v>1350000</v>
      </c>
      <c r="R2326" s="11">
        <f t="shared" si="440"/>
        <v>0</v>
      </c>
      <c r="S2326" s="11">
        <f t="shared" si="442"/>
        <v>0</v>
      </c>
      <c r="T2326" s="20"/>
    </row>
    <row r="2327" spans="1:20" x14ac:dyDescent="0.25">
      <c r="A2327">
        <v>2021040705</v>
      </c>
      <c r="B2327">
        <v>4</v>
      </c>
      <c r="C2327" s="8">
        <v>0.43117</v>
      </c>
      <c r="D2327" s="6">
        <f t="shared" si="432"/>
        <v>64675.5</v>
      </c>
      <c r="E2327" s="60">
        <v>0.29352</v>
      </c>
      <c r="F2327" s="6">
        <f t="shared" si="441"/>
        <v>0</v>
      </c>
      <c r="G2327" s="7">
        <v>0.71758999999999995</v>
      </c>
      <c r="H2327" s="6">
        <f t="shared" si="433"/>
        <v>8969.875</v>
      </c>
      <c r="I2327" s="7">
        <v>0</v>
      </c>
      <c r="J2327" s="6">
        <f t="shared" si="434"/>
        <v>0</v>
      </c>
      <c r="K2327" s="20"/>
      <c r="L2327" s="6">
        <f t="shared" si="435"/>
        <v>64000</v>
      </c>
      <c r="M2327" s="6">
        <f t="shared" si="436"/>
        <v>675.5</v>
      </c>
      <c r="N2327" s="6">
        <f t="shared" si="437"/>
        <v>0</v>
      </c>
      <c r="O2327" s="6">
        <f t="shared" si="438"/>
        <v>0</v>
      </c>
      <c r="P2327" s="6">
        <f t="shared" si="443"/>
        <v>0</v>
      </c>
      <c r="Q2327" s="11">
        <f t="shared" si="439"/>
        <v>1350000</v>
      </c>
      <c r="R2327" s="11">
        <f t="shared" si="440"/>
        <v>0</v>
      </c>
      <c r="S2327" s="11">
        <f t="shared" si="442"/>
        <v>0</v>
      </c>
      <c r="T2327" s="20"/>
    </row>
    <row r="2328" spans="1:20" x14ac:dyDescent="0.25">
      <c r="A2328">
        <v>2021040706</v>
      </c>
      <c r="B2328">
        <v>4</v>
      </c>
      <c r="C2328" s="8">
        <v>0.45362000000000002</v>
      </c>
      <c r="D2328" s="6">
        <f t="shared" si="432"/>
        <v>68043</v>
      </c>
      <c r="E2328" s="60">
        <v>0.27379999999999999</v>
      </c>
      <c r="F2328" s="6">
        <f t="shared" si="441"/>
        <v>0</v>
      </c>
      <c r="G2328" s="7">
        <v>0.66278999999999999</v>
      </c>
      <c r="H2328" s="6">
        <f t="shared" si="433"/>
        <v>8284.875</v>
      </c>
      <c r="I2328" s="7">
        <v>0</v>
      </c>
      <c r="J2328" s="6">
        <f t="shared" si="434"/>
        <v>0</v>
      </c>
      <c r="K2328" s="20"/>
      <c r="L2328" s="6">
        <f t="shared" si="435"/>
        <v>64000</v>
      </c>
      <c r="M2328" s="6">
        <f t="shared" si="436"/>
        <v>4043</v>
      </c>
      <c r="N2328" s="6">
        <f t="shared" si="437"/>
        <v>0</v>
      </c>
      <c r="O2328" s="6">
        <f t="shared" si="438"/>
        <v>0</v>
      </c>
      <c r="P2328" s="6">
        <f t="shared" si="443"/>
        <v>0</v>
      </c>
      <c r="Q2328" s="11">
        <f t="shared" si="439"/>
        <v>1350000</v>
      </c>
      <c r="R2328" s="11">
        <f t="shared" si="440"/>
        <v>0</v>
      </c>
      <c r="S2328" s="11">
        <f t="shared" si="442"/>
        <v>0</v>
      </c>
      <c r="T2328" s="20"/>
    </row>
    <row r="2329" spans="1:20" x14ac:dyDescent="0.25">
      <c r="A2329">
        <v>2021040707</v>
      </c>
      <c r="B2329">
        <v>4</v>
      </c>
      <c r="C2329" s="8">
        <v>0.49419000000000002</v>
      </c>
      <c r="D2329" s="6">
        <f t="shared" si="432"/>
        <v>74128.5</v>
      </c>
      <c r="E2329" s="60">
        <v>0.28140999999999999</v>
      </c>
      <c r="F2329" s="6">
        <f t="shared" si="441"/>
        <v>0</v>
      </c>
      <c r="G2329" s="7">
        <v>0.58674999999999999</v>
      </c>
      <c r="H2329" s="6">
        <f t="shared" si="433"/>
        <v>7334.375</v>
      </c>
      <c r="I2329" s="7">
        <v>0</v>
      </c>
      <c r="J2329" s="6">
        <f t="shared" si="434"/>
        <v>0</v>
      </c>
      <c r="K2329" s="20"/>
      <c r="L2329" s="6">
        <f t="shared" si="435"/>
        <v>64000</v>
      </c>
      <c r="M2329" s="6">
        <f t="shared" si="436"/>
        <v>7334.375</v>
      </c>
      <c r="N2329" s="6">
        <f t="shared" si="437"/>
        <v>0</v>
      </c>
      <c r="O2329" s="6">
        <f t="shared" si="438"/>
        <v>2794.125</v>
      </c>
      <c r="P2329" s="6">
        <f t="shared" si="443"/>
        <v>2794.125</v>
      </c>
      <c r="Q2329" s="11">
        <f t="shared" si="439"/>
        <v>1350000</v>
      </c>
      <c r="R2329" s="11">
        <f t="shared" si="440"/>
        <v>2794.125</v>
      </c>
      <c r="S2329" s="11">
        <f t="shared" si="442"/>
        <v>0</v>
      </c>
      <c r="T2329" s="20"/>
    </row>
    <row r="2330" spans="1:20" x14ac:dyDescent="0.25">
      <c r="A2330">
        <v>2021040708</v>
      </c>
      <c r="B2330">
        <v>4</v>
      </c>
      <c r="C2330" s="8">
        <v>0.52073999999999998</v>
      </c>
      <c r="D2330" s="6">
        <f t="shared" si="432"/>
        <v>78111</v>
      </c>
      <c r="E2330" s="60">
        <v>0.31162000000000001</v>
      </c>
      <c r="F2330" s="6">
        <f t="shared" si="441"/>
        <v>0</v>
      </c>
      <c r="G2330" s="7">
        <v>0.56188000000000005</v>
      </c>
      <c r="H2330" s="6">
        <f t="shared" si="433"/>
        <v>7023.5000000000009</v>
      </c>
      <c r="I2330" s="7">
        <v>6.2689999999999996E-2</v>
      </c>
      <c r="J2330" s="6">
        <f t="shared" si="434"/>
        <v>5015.2</v>
      </c>
      <c r="K2330" s="20"/>
      <c r="L2330" s="6">
        <f t="shared" si="435"/>
        <v>64000</v>
      </c>
      <c r="M2330" s="6">
        <f t="shared" si="436"/>
        <v>7023.5000000000009</v>
      </c>
      <c r="N2330" s="6">
        <f t="shared" si="437"/>
        <v>5015.2</v>
      </c>
      <c r="O2330" s="6">
        <f t="shared" si="438"/>
        <v>2072.2999999999993</v>
      </c>
      <c r="P2330" s="6">
        <f t="shared" si="443"/>
        <v>-721.82500000000073</v>
      </c>
      <c r="Q2330" s="11">
        <f t="shared" si="439"/>
        <v>1350000</v>
      </c>
      <c r="R2330" s="11">
        <f t="shared" si="440"/>
        <v>2072.2999999999993</v>
      </c>
      <c r="S2330" s="11">
        <f t="shared" si="442"/>
        <v>0</v>
      </c>
      <c r="T2330" s="20"/>
    </row>
    <row r="2331" spans="1:20" x14ac:dyDescent="0.25">
      <c r="A2331">
        <v>2021040709</v>
      </c>
      <c r="B2331">
        <v>4</v>
      </c>
      <c r="C2331" s="8">
        <v>0.53388999999999998</v>
      </c>
      <c r="D2331" s="6">
        <f t="shared" si="432"/>
        <v>80083.5</v>
      </c>
      <c r="E2331" s="60">
        <v>0.24476999999999999</v>
      </c>
      <c r="F2331" s="6">
        <f t="shared" si="441"/>
        <v>0</v>
      </c>
      <c r="G2331" s="7">
        <v>0.61055999999999999</v>
      </c>
      <c r="H2331" s="6">
        <f t="shared" si="433"/>
        <v>7632</v>
      </c>
      <c r="I2331" s="7">
        <v>0.37996000000000002</v>
      </c>
      <c r="J2331" s="6">
        <f t="shared" si="434"/>
        <v>30396.800000000003</v>
      </c>
      <c r="K2331" s="20"/>
      <c r="L2331" s="6">
        <f t="shared" si="435"/>
        <v>64000</v>
      </c>
      <c r="M2331" s="6">
        <f t="shared" si="436"/>
        <v>7632</v>
      </c>
      <c r="N2331" s="6">
        <f t="shared" si="437"/>
        <v>8451.5</v>
      </c>
      <c r="O2331" s="6">
        <f t="shared" si="438"/>
        <v>0</v>
      </c>
      <c r="P2331" s="6">
        <f t="shared" si="443"/>
        <v>-2072.2999999999993</v>
      </c>
      <c r="Q2331" s="11">
        <f t="shared" si="439"/>
        <v>1350000</v>
      </c>
      <c r="R2331" s="11">
        <f t="shared" si="440"/>
        <v>0</v>
      </c>
      <c r="S2331" s="11">
        <f t="shared" si="442"/>
        <v>0</v>
      </c>
      <c r="T2331" s="20"/>
    </row>
    <row r="2332" spans="1:20" x14ac:dyDescent="0.25">
      <c r="A2332">
        <v>2021040710</v>
      </c>
      <c r="B2332">
        <v>4</v>
      </c>
      <c r="C2332" s="8">
        <v>0.53917999999999999</v>
      </c>
      <c r="D2332" s="6">
        <f t="shared" si="432"/>
        <v>80877</v>
      </c>
      <c r="E2332" s="60">
        <v>0.17199999999999999</v>
      </c>
      <c r="F2332" s="6">
        <f t="shared" si="441"/>
        <v>0</v>
      </c>
      <c r="G2332" s="7">
        <v>0.59980999999999995</v>
      </c>
      <c r="H2332" s="6">
        <f t="shared" si="433"/>
        <v>7497.6249999999991</v>
      </c>
      <c r="I2332" s="7">
        <v>0.62487999999999999</v>
      </c>
      <c r="J2332" s="6">
        <f t="shared" si="434"/>
        <v>49990.400000000001</v>
      </c>
      <c r="K2332" s="20"/>
      <c r="L2332" s="6">
        <f t="shared" si="435"/>
        <v>64000</v>
      </c>
      <c r="M2332" s="6">
        <f t="shared" si="436"/>
        <v>7497.6249999999991</v>
      </c>
      <c r="N2332" s="6">
        <f t="shared" si="437"/>
        <v>9379.375</v>
      </c>
      <c r="O2332" s="6">
        <f t="shared" si="438"/>
        <v>0</v>
      </c>
      <c r="P2332" s="6">
        <f t="shared" si="443"/>
        <v>0</v>
      </c>
      <c r="Q2332" s="11">
        <f t="shared" si="439"/>
        <v>1350000</v>
      </c>
      <c r="R2332" s="11">
        <f t="shared" si="440"/>
        <v>0</v>
      </c>
      <c r="S2332" s="11">
        <f t="shared" si="442"/>
        <v>0</v>
      </c>
      <c r="T2332" s="20"/>
    </row>
    <row r="2333" spans="1:20" x14ac:dyDescent="0.25">
      <c r="A2333">
        <v>2021040711</v>
      </c>
      <c r="B2333">
        <v>4</v>
      </c>
      <c r="C2333" s="8">
        <v>0.54307000000000005</v>
      </c>
      <c r="D2333" s="6">
        <f t="shared" si="432"/>
        <v>81460.500000000015</v>
      </c>
      <c r="E2333" s="60">
        <v>0.18683</v>
      </c>
      <c r="F2333" s="6">
        <f t="shared" si="441"/>
        <v>0</v>
      </c>
      <c r="G2333" s="7">
        <v>0.60992000000000002</v>
      </c>
      <c r="H2333" s="6">
        <f t="shared" si="433"/>
        <v>7624</v>
      </c>
      <c r="I2333" s="7">
        <v>0.69027000000000005</v>
      </c>
      <c r="J2333" s="6">
        <f t="shared" si="434"/>
        <v>55221.600000000006</v>
      </c>
      <c r="K2333" s="20"/>
      <c r="L2333" s="6">
        <f t="shared" si="435"/>
        <v>64000</v>
      </c>
      <c r="M2333" s="6">
        <f t="shared" si="436"/>
        <v>7624</v>
      </c>
      <c r="N2333" s="6">
        <f t="shared" si="437"/>
        <v>9836.5000000000146</v>
      </c>
      <c r="O2333" s="6">
        <f t="shared" si="438"/>
        <v>0</v>
      </c>
      <c r="P2333" s="6">
        <f t="shared" si="443"/>
        <v>0</v>
      </c>
      <c r="Q2333" s="11">
        <f t="shared" si="439"/>
        <v>1350000</v>
      </c>
      <c r="R2333" s="11">
        <f t="shared" si="440"/>
        <v>0</v>
      </c>
      <c r="S2333" s="11">
        <f t="shared" si="442"/>
        <v>0</v>
      </c>
      <c r="T2333" s="20"/>
    </row>
    <row r="2334" spans="1:20" x14ac:dyDescent="0.25">
      <c r="A2334">
        <v>2021040712</v>
      </c>
      <c r="B2334">
        <v>4</v>
      </c>
      <c r="C2334" s="8">
        <v>0.54418</v>
      </c>
      <c r="D2334" s="6">
        <f t="shared" si="432"/>
        <v>81627</v>
      </c>
      <c r="E2334" s="60">
        <v>0.23951</v>
      </c>
      <c r="F2334" s="6">
        <f t="shared" si="441"/>
        <v>0</v>
      </c>
      <c r="G2334" s="7">
        <v>0.63578000000000001</v>
      </c>
      <c r="H2334" s="6">
        <f t="shared" si="433"/>
        <v>7947.25</v>
      </c>
      <c r="I2334" s="7">
        <v>0.70604999999999996</v>
      </c>
      <c r="J2334" s="6">
        <f t="shared" si="434"/>
        <v>56484</v>
      </c>
      <c r="K2334" s="20"/>
      <c r="L2334" s="6">
        <f t="shared" si="435"/>
        <v>64000</v>
      </c>
      <c r="M2334" s="6">
        <f t="shared" si="436"/>
        <v>7947.25</v>
      </c>
      <c r="N2334" s="6">
        <f t="shared" si="437"/>
        <v>9679.75</v>
      </c>
      <c r="O2334" s="6">
        <f t="shared" si="438"/>
        <v>0</v>
      </c>
      <c r="P2334" s="6">
        <f t="shared" si="443"/>
        <v>0</v>
      </c>
      <c r="Q2334" s="11">
        <f t="shared" si="439"/>
        <v>1350000</v>
      </c>
      <c r="R2334" s="11">
        <f t="shared" si="440"/>
        <v>0</v>
      </c>
      <c r="S2334" s="11">
        <f t="shared" si="442"/>
        <v>0</v>
      </c>
      <c r="T2334" s="20"/>
    </row>
    <row r="2335" spans="1:20" x14ac:dyDescent="0.25">
      <c r="A2335">
        <v>2021040713</v>
      </c>
      <c r="B2335">
        <v>4</v>
      </c>
      <c r="C2335" s="8">
        <v>0.54827000000000004</v>
      </c>
      <c r="D2335" s="6">
        <f t="shared" si="432"/>
        <v>82240.5</v>
      </c>
      <c r="E2335" s="60">
        <v>0.23047000000000001</v>
      </c>
      <c r="F2335" s="6">
        <f t="shared" si="441"/>
        <v>0</v>
      </c>
      <c r="G2335" s="7">
        <v>0.62128000000000005</v>
      </c>
      <c r="H2335" s="6">
        <f t="shared" si="433"/>
        <v>7766.0000000000009</v>
      </c>
      <c r="I2335" s="7">
        <v>0.70914999999999995</v>
      </c>
      <c r="J2335" s="6">
        <f t="shared" si="434"/>
        <v>56731.999999999993</v>
      </c>
      <c r="K2335" s="20"/>
      <c r="L2335" s="6">
        <f t="shared" si="435"/>
        <v>64000</v>
      </c>
      <c r="M2335" s="6">
        <f t="shared" si="436"/>
        <v>7766.0000000000009</v>
      </c>
      <c r="N2335" s="6">
        <f t="shared" si="437"/>
        <v>10474.5</v>
      </c>
      <c r="O2335" s="6">
        <f t="shared" si="438"/>
        <v>0</v>
      </c>
      <c r="P2335" s="6">
        <f t="shared" si="443"/>
        <v>0</v>
      </c>
      <c r="Q2335" s="11">
        <f t="shared" si="439"/>
        <v>1350000</v>
      </c>
      <c r="R2335" s="11">
        <f t="shared" si="440"/>
        <v>0</v>
      </c>
      <c r="S2335" s="11">
        <f t="shared" si="442"/>
        <v>0</v>
      </c>
      <c r="T2335" s="20"/>
    </row>
    <row r="2336" spans="1:20" x14ac:dyDescent="0.25">
      <c r="A2336">
        <v>2021040714</v>
      </c>
      <c r="B2336">
        <v>4</v>
      </c>
      <c r="C2336" s="8">
        <v>0.55271000000000003</v>
      </c>
      <c r="D2336" s="6">
        <f t="shared" si="432"/>
        <v>82906.5</v>
      </c>
      <c r="E2336" s="60">
        <v>0.22302</v>
      </c>
      <c r="F2336" s="6">
        <f t="shared" si="441"/>
        <v>0</v>
      </c>
      <c r="G2336" s="7">
        <v>0.56115999999999999</v>
      </c>
      <c r="H2336" s="6">
        <f t="shared" si="433"/>
        <v>7014.5</v>
      </c>
      <c r="I2336" s="7">
        <v>0.71596000000000004</v>
      </c>
      <c r="J2336" s="6">
        <f t="shared" si="434"/>
        <v>57276.800000000003</v>
      </c>
      <c r="K2336" s="20"/>
      <c r="L2336" s="6">
        <f t="shared" si="435"/>
        <v>64000</v>
      </c>
      <c r="M2336" s="6">
        <f t="shared" si="436"/>
        <v>7014.5</v>
      </c>
      <c r="N2336" s="6">
        <f t="shared" si="437"/>
        <v>11892</v>
      </c>
      <c r="O2336" s="6">
        <f t="shared" si="438"/>
        <v>0</v>
      </c>
      <c r="P2336" s="6">
        <f t="shared" si="443"/>
        <v>0</v>
      </c>
      <c r="Q2336" s="11">
        <f t="shared" si="439"/>
        <v>1350000</v>
      </c>
      <c r="R2336" s="11">
        <f t="shared" si="440"/>
        <v>0</v>
      </c>
      <c r="S2336" s="11">
        <f t="shared" si="442"/>
        <v>0</v>
      </c>
      <c r="T2336" s="20"/>
    </row>
    <row r="2337" spans="1:20" x14ac:dyDescent="0.25">
      <c r="A2337">
        <v>2021040715</v>
      </c>
      <c r="B2337">
        <v>4</v>
      </c>
      <c r="C2337" s="8">
        <v>0.55650999999999995</v>
      </c>
      <c r="D2337" s="6">
        <f t="shared" si="432"/>
        <v>83476.499999999985</v>
      </c>
      <c r="E2337" s="60">
        <v>0.20219000000000001</v>
      </c>
      <c r="F2337" s="6">
        <f t="shared" si="441"/>
        <v>0</v>
      </c>
      <c r="G2337" s="7">
        <v>0.48677999999999999</v>
      </c>
      <c r="H2337" s="6">
        <f t="shared" si="433"/>
        <v>6084.75</v>
      </c>
      <c r="I2337" s="7">
        <v>0.72723000000000004</v>
      </c>
      <c r="J2337" s="6">
        <f t="shared" si="434"/>
        <v>58178.400000000001</v>
      </c>
      <c r="K2337" s="20"/>
      <c r="L2337" s="6">
        <f t="shared" si="435"/>
        <v>64000</v>
      </c>
      <c r="M2337" s="6">
        <f t="shared" si="436"/>
        <v>6084.75</v>
      </c>
      <c r="N2337" s="6">
        <f t="shared" si="437"/>
        <v>13391.749999999985</v>
      </c>
      <c r="O2337" s="6">
        <f t="shared" si="438"/>
        <v>0</v>
      </c>
      <c r="P2337" s="6">
        <f t="shared" si="443"/>
        <v>0</v>
      </c>
      <c r="Q2337" s="11">
        <f t="shared" si="439"/>
        <v>1350000</v>
      </c>
      <c r="R2337" s="11">
        <f t="shared" si="440"/>
        <v>0</v>
      </c>
      <c r="S2337" s="11">
        <f t="shared" si="442"/>
        <v>0</v>
      </c>
      <c r="T2337" s="20"/>
    </row>
    <row r="2338" spans="1:20" x14ac:dyDescent="0.25">
      <c r="A2338">
        <v>2021040716</v>
      </c>
      <c r="B2338">
        <v>4</v>
      </c>
      <c r="C2338" s="8">
        <v>0.56162999999999996</v>
      </c>
      <c r="D2338" s="6">
        <f t="shared" si="432"/>
        <v>84244.5</v>
      </c>
      <c r="E2338" s="60">
        <v>0.15759999999999999</v>
      </c>
      <c r="F2338" s="6">
        <f t="shared" si="441"/>
        <v>0</v>
      </c>
      <c r="G2338" s="7">
        <v>0.39440999999999998</v>
      </c>
      <c r="H2338" s="6">
        <f t="shared" si="433"/>
        <v>4930.125</v>
      </c>
      <c r="I2338" s="7">
        <v>0.71255000000000002</v>
      </c>
      <c r="J2338" s="6">
        <f t="shared" si="434"/>
        <v>57004</v>
      </c>
      <c r="K2338" s="20"/>
      <c r="L2338" s="6">
        <f t="shared" si="435"/>
        <v>64000</v>
      </c>
      <c r="M2338" s="6">
        <f t="shared" si="436"/>
        <v>4930.125</v>
      </c>
      <c r="N2338" s="6">
        <f t="shared" si="437"/>
        <v>15314.375</v>
      </c>
      <c r="O2338" s="6">
        <f t="shared" si="438"/>
        <v>0</v>
      </c>
      <c r="P2338" s="6">
        <f t="shared" si="443"/>
        <v>0</v>
      </c>
      <c r="Q2338" s="11">
        <f t="shared" si="439"/>
        <v>1350000</v>
      </c>
      <c r="R2338" s="11">
        <f t="shared" si="440"/>
        <v>0</v>
      </c>
      <c r="S2338" s="11">
        <f t="shared" si="442"/>
        <v>0</v>
      </c>
      <c r="T2338" s="20"/>
    </row>
    <row r="2339" spans="1:20" x14ac:dyDescent="0.25">
      <c r="A2339">
        <v>2021040717</v>
      </c>
      <c r="B2339">
        <v>4</v>
      </c>
      <c r="C2339" s="8">
        <v>0.56694999999999995</v>
      </c>
      <c r="D2339" s="6">
        <f t="shared" si="432"/>
        <v>85042.5</v>
      </c>
      <c r="E2339" s="60">
        <v>0.14396</v>
      </c>
      <c r="F2339" s="6">
        <f t="shared" si="441"/>
        <v>0</v>
      </c>
      <c r="G2339" s="7">
        <v>0.42291000000000001</v>
      </c>
      <c r="H2339" s="6">
        <f t="shared" si="433"/>
        <v>5286.375</v>
      </c>
      <c r="I2339" s="7">
        <v>0.65615000000000001</v>
      </c>
      <c r="J2339" s="6">
        <f t="shared" si="434"/>
        <v>52492</v>
      </c>
      <c r="K2339" s="20"/>
      <c r="L2339" s="6">
        <f t="shared" si="435"/>
        <v>64000</v>
      </c>
      <c r="M2339" s="6">
        <f t="shared" si="436"/>
        <v>5286.375</v>
      </c>
      <c r="N2339" s="6">
        <f t="shared" si="437"/>
        <v>15756.125</v>
      </c>
      <c r="O2339" s="6">
        <f t="shared" si="438"/>
        <v>0</v>
      </c>
      <c r="P2339" s="6">
        <f t="shared" si="443"/>
        <v>0</v>
      </c>
      <c r="Q2339" s="11">
        <f t="shared" si="439"/>
        <v>1350000</v>
      </c>
      <c r="R2339" s="11">
        <f t="shared" si="440"/>
        <v>0</v>
      </c>
      <c r="S2339" s="11">
        <f t="shared" si="442"/>
        <v>0</v>
      </c>
      <c r="T2339" s="20"/>
    </row>
    <row r="2340" spans="1:20" x14ac:dyDescent="0.25">
      <c r="A2340">
        <v>2021040718</v>
      </c>
      <c r="B2340">
        <v>4</v>
      </c>
      <c r="C2340" s="8">
        <v>0.57057000000000002</v>
      </c>
      <c r="D2340" s="6">
        <f t="shared" si="432"/>
        <v>85585.5</v>
      </c>
      <c r="E2340" s="60">
        <v>0.15903999999999999</v>
      </c>
      <c r="F2340" s="6">
        <f t="shared" si="441"/>
        <v>0</v>
      </c>
      <c r="G2340" s="7">
        <v>0.55511999999999995</v>
      </c>
      <c r="H2340" s="6">
        <f t="shared" si="433"/>
        <v>6938.9999999999991</v>
      </c>
      <c r="I2340" s="7">
        <v>0.40339999999999998</v>
      </c>
      <c r="J2340" s="6">
        <f t="shared" si="434"/>
        <v>32272</v>
      </c>
      <c r="K2340" s="20"/>
      <c r="L2340" s="6">
        <f t="shared" si="435"/>
        <v>64000</v>
      </c>
      <c r="M2340" s="6">
        <f t="shared" si="436"/>
        <v>6938.9999999999991</v>
      </c>
      <c r="N2340" s="6">
        <f t="shared" si="437"/>
        <v>14646.5</v>
      </c>
      <c r="O2340" s="6">
        <f t="shared" si="438"/>
        <v>0</v>
      </c>
      <c r="P2340" s="6">
        <f t="shared" si="443"/>
        <v>0</v>
      </c>
      <c r="Q2340" s="11">
        <f t="shared" si="439"/>
        <v>1350000</v>
      </c>
      <c r="R2340" s="11">
        <f t="shared" si="440"/>
        <v>0</v>
      </c>
      <c r="S2340" s="11">
        <f t="shared" si="442"/>
        <v>0</v>
      </c>
      <c r="T2340" s="20"/>
    </row>
    <row r="2341" spans="1:20" x14ac:dyDescent="0.25">
      <c r="A2341">
        <v>2021040719</v>
      </c>
      <c r="B2341">
        <v>4</v>
      </c>
      <c r="C2341" s="8">
        <v>0.57096999999999998</v>
      </c>
      <c r="D2341" s="6">
        <f t="shared" si="432"/>
        <v>85645.5</v>
      </c>
      <c r="E2341" s="60">
        <v>0.1128</v>
      </c>
      <c r="F2341" s="6">
        <f t="shared" si="441"/>
        <v>0</v>
      </c>
      <c r="G2341" s="7">
        <v>0.56947999999999999</v>
      </c>
      <c r="H2341" s="6">
        <f t="shared" si="433"/>
        <v>7118.5</v>
      </c>
      <c r="I2341" s="7">
        <v>6.7449999999999996E-2</v>
      </c>
      <c r="J2341" s="6">
        <f t="shared" si="434"/>
        <v>5396</v>
      </c>
      <c r="K2341" s="20"/>
      <c r="L2341" s="6">
        <f t="shared" si="435"/>
        <v>64000</v>
      </c>
      <c r="M2341" s="6">
        <f t="shared" si="436"/>
        <v>7118.5</v>
      </c>
      <c r="N2341" s="6">
        <f t="shared" si="437"/>
        <v>5396</v>
      </c>
      <c r="O2341" s="6">
        <f t="shared" si="438"/>
        <v>9131</v>
      </c>
      <c r="P2341" s="6">
        <f t="shared" si="443"/>
        <v>9131</v>
      </c>
      <c r="Q2341" s="11">
        <f t="shared" si="439"/>
        <v>1350000</v>
      </c>
      <c r="R2341" s="11">
        <f t="shared" si="440"/>
        <v>9131</v>
      </c>
      <c r="S2341" s="11">
        <f t="shared" si="442"/>
        <v>0</v>
      </c>
      <c r="T2341" s="20"/>
    </row>
    <row r="2342" spans="1:20" x14ac:dyDescent="0.25">
      <c r="A2342">
        <v>2021040720</v>
      </c>
      <c r="B2342">
        <v>4</v>
      </c>
      <c r="C2342" s="8">
        <v>0.57155</v>
      </c>
      <c r="D2342" s="6">
        <f t="shared" si="432"/>
        <v>85732.5</v>
      </c>
      <c r="E2342" s="60">
        <v>6.046E-2</v>
      </c>
      <c r="F2342" s="6">
        <f t="shared" si="441"/>
        <v>0</v>
      </c>
      <c r="G2342" s="7">
        <v>0.56889999999999996</v>
      </c>
      <c r="H2342" s="6">
        <f t="shared" si="433"/>
        <v>7111.2499999999991</v>
      </c>
      <c r="I2342" s="7">
        <v>0</v>
      </c>
      <c r="J2342" s="6">
        <f t="shared" si="434"/>
        <v>0</v>
      </c>
      <c r="K2342" s="20"/>
      <c r="L2342" s="6">
        <f t="shared" si="435"/>
        <v>64000</v>
      </c>
      <c r="M2342" s="6">
        <f t="shared" si="436"/>
        <v>7111.2499999999991</v>
      </c>
      <c r="N2342" s="6">
        <f t="shared" si="437"/>
        <v>0</v>
      </c>
      <c r="O2342" s="6">
        <f t="shared" si="438"/>
        <v>14621.25</v>
      </c>
      <c r="P2342" s="6">
        <f t="shared" si="443"/>
        <v>5490.25</v>
      </c>
      <c r="Q2342" s="11">
        <f t="shared" si="439"/>
        <v>1350000</v>
      </c>
      <c r="R2342" s="11">
        <f t="shared" si="440"/>
        <v>14621.25</v>
      </c>
      <c r="S2342" s="11">
        <f t="shared" si="442"/>
        <v>0</v>
      </c>
      <c r="T2342" s="20"/>
    </row>
    <row r="2343" spans="1:20" x14ac:dyDescent="0.25">
      <c r="A2343">
        <v>2021040721</v>
      </c>
      <c r="B2343">
        <v>4</v>
      </c>
      <c r="C2343" s="8">
        <v>0.57725000000000004</v>
      </c>
      <c r="D2343" s="6">
        <f t="shared" si="432"/>
        <v>86587.5</v>
      </c>
      <c r="E2343" s="60">
        <v>7.213E-2</v>
      </c>
      <c r="F2343" s="6">
        <f t="shared" si="441"/>
        <v>0</v>
      </c>
      <c r="G2343" s="7">
        <v>0.56174999999999997</v>
      </c>
      <c r="H2343" s="6">
        <f t="shared" si="433"/>
        <v>7021.875</v>
      </c>
      <c r="I2343" s="7">
        <v>0</v>
      </c>
      <c r="J2343" s="6">
        <f t="shared" si="434"/>
        <v>0</v>
      </c>
      <c r="K2343" s="20"/>
      <c r="L2343" s="6">
        <f t="shared" si="435"/>
        <v>64000</v>
      </c>
      <c r="M2343" s="6">
        <f t="shared" si="436"/>
        <v>7021.875</v>
      </c>
      <c r="N2343" s="6">
        <f t="shared" si="437"/>
        <v>0</v>
      </c>
      <c r="O2343" s="6">
        <f t="shared" si="438"/>
        <v>15565.625</v>
      </c>
      <c r="P2343" s="6">
        <f t="shared" si="443"/>
        <v>944.375</v>
      </c>
      <c r="Q2343" s="11">
        <f t="shared" si="439"/>
        <v>1350000</v>
      </c>
      <c r="R2343" s="11">
        <f t="shared" si="440"/>
        <v>15565.625</v>
      </c>
      <c r="S2343" s="11">
        <f t="shared" si="442"/>
        <v>0</v>
      </c>
      <c r="T2343" s="20"/>
    </row>
    <row r="2344" spans="1:20" x14ac:dyDescent="0.25">
      <c r="A2344">
        <v>2021040722</v>
      </c>
      <c r="B2344">
        <v>4</v>
      </c>
      <c r="C2344" s="8">
        <v>0.55647000000000002</v>
      </c>
      <c r="D2344" s="6">
        <f t="shared" si="432"/>
        <v>83470.5</v>
      </c>
      <c r="E2344" s="60">
        <v>8.7190000000000004E-2</v>
      </c>
      <c r="F2344" s="6">
        <f t="shared" si="441"/>
        <v>0</v>
      </c>
      <c r="G2344" s="7">
        <v>0.54047999999999996</v>
      </c>
      <c r="H2344" s="6">
        <f t="shared" si="433"/>
        <v>6755.9999999999991</v>
      </c>
      <c r="I2344" s="7">
        <v>0</v>
      </c>
      <c r="J2344" s="6">
        <f t="shared" si="434"/>
        <v>0</v>
      </c>
      <c r="K2344" s="20"/>
      <c r="L2344" s="6">
        <f t="shared" si="435"/>
        <v>64000</v>
      </c>
      <c r="M2344" s="6">
        <f t="shared" si="436"/>
        <v>6755.9999999999991</v>
      </c>
      <c r="N2344" s="6">
        <f t="shared" si="437"/>
        <v>0</v>
      </c>
      <c r="O2344" s="6">
        <f t="shared" si="438"/>
        <v>12714.5</v>
      </c>
      <c r="P2344" s="6">
        <f t="shared" si="443"/>
        <v>-2851.125</v>
      </c>
      <c r="Q2344" s="11">
        <f t="shared" si="439"/>
        <v>1350000</v>
      </c>
      <c r="R2344" s="11">
        <f t="shared" si="440"/>
        <v>12714.5</v>
      </c>
      <c r="S2344" s="11">
        <f t="shared" si="442"/>
        <v>0</v>
      </c>
      <c r="T2344" s="20"/>
    </row>
    <row r="2345" spans="1:20" x14ac:dyDescent="0.25">
      <c r="A2345">
        <v>2021040723</v>
      </c>
      <c r="B2345">
        <v>4</v>
      </c>
      <c r="C2345" s="8">
        <v>0.52122999999999997</v>
      </c>
      <c r="D2345" s="6">
        <f t="shared" si="432"/>
        <v>78184.5</v>
      </c>
      <c r="E2345" s="60">
        <v>0.16893</v>
      </c>
      <c r="F2345" s="6">
        <f t="shared" si="441"/>
        <v>0</v>
      </c>
      <c r="G2345" s="7">
        <v>0.51071999999999995</v>
      </c>
      <c r="H2345" s="6">
        <f t="shared" si="433"/>
        <v>6383.9999999999991</v>
      </c>
      <c r="I2345" s="7">
        <v>0</v>
      </c>
      <c r="J2345" s="6">
        <f t="shared" si="434"/>
        <v>0</v>
      </c>
      <c r="K2345" s="20"/>
      <c r="L2345" s="6">
        <f t="shared" si="435"/>
        <v>64000</v>
      </c>
      <c r="M2345" s="6">
        <f t="shared" si="436"/>
        <v>6383.9999999999991</v>
      </c>
      <c r="N2345" s="6">
        <f t="shared" si="437"/>
        <v>0</v>
      </c>
      <c r="O2345" s="6">
        <f t="shared" si="438"/>
        <v>7800.5000000000009</v>
      </c>
      <c r="P2345" s="6">
        <f t="shared" si="443"/>
        <v>-4913.9999999999991</v>
      </c>
      <c r="Q2345" s="11">
        <f t="shared" si="439"/>
        <v>1350000</v>
      </c>
      <c r="R2345" s="11">
        <f t="shared" si="440"/>
        <v>7800.5000000000009</v>
      </c>
      <c r="S2345" s="11">
        <f t="shared" si="442"/>
        <v>0</v>
      </c>
      <c r="T2345" s="20"/>
    </row>
    <row r="2346" spans="1:20" x14ac:dyDescent="0.25">
      <c r="A2346">
        <v>2021040724</v>
      </c>
      <c r="B2346">
        <v>4</v>
      </c>
      <c r="C2346" s="8">
        <v>0.48566999999999999</v>
      </c>
      <c r="D2346" s="6">
        <f t="shared" si="432"/>
        <v>72850.5</v>
      </c>
      <c r="E2346" s="60">
        <v>0.28133999999999998</v>
      </c>
      <c r="F2346" s="6">
        <f t="shared" si="441"/>
        <v>0</v>
      </c>
      <c r="G2346" s="7">
        <v>0.48980000000000001</v>
      </c>
      <c r="H2346" s="6">
        <f t="shared" si="433"/>
        <v>6122.5</v>
      </c>
      <c r="I2346" s="7">
        <v>0</v>
      </c>
      <c r="J2346" s="6">
        <f t="shared" si="434"/>
        <v>0</v>
      </c>
      <c r="K2346" s="20"/>
      <c r="L2346" s="6">
        <f t="shared" si="435"/>
        <v>64000</v>
      </c>
      <c r="M2346" s="6">
        <f t="shared" si="436"/>
        <v>6122.5</v>
      </c>
      <c r="N2346" s="6">
        <f t="shared" si="437"/>
        <v>0</v>
      </c>
      <c r="O2346" s="6">
        <f t="shared" si="438"/>
        <v>2728</v>
      </c>
      <c r="P2346" s="6">
        <f t="shared" si="443"/>
        <v>-5072.5000000000009</v>
      </c>
      <c r="Q2346" s="11">
        <f t="shared" si="439"/>
        <v>1350000</v>
      </c>
      <c r="R2346" s="11">
        <f t="shared" si="440"/>
        <v>2728</v>
      </c>
      <c r="S2346" s="11">
        <f t="shared" si="442"/>
        <v>0</v>
      </c>
      <c r="T2346" s="20"/>
    </row>
    <row r="2347" spans="1:20" x14ac:dyDescent="0.25">
      <c r="A2347">
        <v>2021040801</v>
      </c>
      <c r="B2347">
        <v>5</v>
      </c>
      <c r="C2347" s="8">
        <v>0.45590000000000003</v>
      </c>
      <c r="D2347" s="6">
        <f t="shared" si="432"/>
        <v>68385</v>
      </c>
      <c r="E2347" s="60">
        <v>0.39668999999999999</v>
      </c>
      <c r="F2347" s="6">
        <f t="shared" si="441"/>
        <v>0</v>
      </c>
      <c r="G2347" s="7">
        <v>0.43375999999999998</v>
      </c>
      <c r="H2347" s="6">
        <f t="shared" si="433"/>
        <v>5422</v>
      </c>
      <c r="I2347" s="7">
        <v>0</v>
      </c>
      <c r="J2347" s="6">
        <f t="shared" si="434"/>
        <v>0</v>
      </c>
      <c r="K2347" s="20"/>
      <c r="L2347" s="6">
        <f t="shared" si="435"/>
        <v>64000</v>
      </c>
      <c r="M2347" s="6">
        <f t="shared" si="436"/>
        <v>4385</v>
      </c>
      <c r="N2347" s="6">
        <f t="shared" si="437"/>
        <v>0</v>
      </c>
      <c r="O2347" s="6">
        <f t="shared" si="438"/>
        <v>0</v>
      </c>
      <c r="P2347" s="6">
        <f t="shared" si="443"/>
        <v>-2728</v>
      </c>
      <c r="Q2347" s="11">
        <f t="shared" si="439"/>
        <v>1350000</v>
      </c>
      <c r="R2347" s="11">
        <f t="shared" si="440"/>
        <v>0</v>
      </c>
      <c r="S2347" s="11">
        <f t="shared" si="442"/>
        <v>0</v>
      </c>
      <c r="T2347" s="20"/>
    </row>
    <row r="2348" spans="1:20" x14ac:dyDescent="0.25">
      <c r="A2348">
        <v>2021040802</v>
      </c>
      <c r="B2348">
        <v>5</v>
      </c>
      <c r="C2348" s="8">
        <v>0.43758999999999998</v>
      </c>
      <c r="D2348" s="6">
        <f t="shared" si="432"/>
        <v>65638.5</v>
      </c>
      <c r="E2348" s="60">
        <v>0.43956000000000001</v>
      </c>
      <c r="F2348" s="6">
        <f t="shared" si="441"/>
        <v>0</v>
      </c>
      <c r="G2348" s="7">
        <v>0.40217999999999998</v>
      </c>
      <c r="H2348" s="6">
        <f t="shared" si="433"/>
        <v>5027.25</v>
      </c>
      <c r="I2348" s="7">
        <v>0</v>
      </c>
      <c r="J2348" s="6">
        <f t="shared" si="434"/>
        <v>0</v>
      </c>
      <c r="K2348" s="20"/>
      <c r="L2348" s="6">
        <f t="shared" si="435"/>
        <v>64000</v>
      </c>
      <c r="M2348" s="6">
        <f t="shared" si="436"/>
        <v>1638.5</v>
      </c>
      <c r="N2348" s="6">
        <f t="shared" si="437"/>
        <v>0</v>
      </c>
      <c r="O2348" s="6">
        <f t="shared" si="438"/>
        <v>0</v>
      </c>
      <c r="P2348" s="6">
        <f t="shared" si="443"/>
        <v>0</v>
      </c>
      <c r="Q2348" s="11">
        <f t="shared" si="439"/>
        <v>1350000</v>
      </c>
      <c r="R2348" s="11">
        <f t="shared" si="440"/>
        <v>0</v>
      </c>
      <c r="S2348" s="11">
        <f t="shared" si="442"/>
        <v>0</v>
      </c>
      <c r="T2348" s="20"/>
    </row>
    <row r="2349" spans="1:20" x14ac:dyDescent="0.25">
      <c r="A2349">
        <v>2021040803</v>
      </c>
      <c r="B2349">
        <v>5</v>
      </c>
      <c r="C2349" s="8">
        <v>0.42727999999999999</v>
      </c>
      <c r="D2349" s="6">
        <f t="shared" si="432"/>
        <v>64092</v>
      </c>
      <c r="E2349" s="60">
        <v>0.50412999999999997</v>
      </c>
      <c r="F2349" s="6">
        <f t="shared" si="441"/>
        <v>0</v>
      </c>
      <c r="G2349" s="7">
        <v>0.35650999999999999</v>
      </c>
      <c r="H2349" s="6">
        <f t="shared" si="433"/>
        <v>4456.375</v>
      </c>
      <c r="I2349" s="7">
        <v>0</v>
      </c>
      <c r="J2349" s="6">
        <f t="shared" si="434"/>
        <v>0</v>
      </c>
      <c r="K2349" s="20"/>
      <c r="L2349" s="6">
        <f t="shared" si="435"/>
        <v>64000</v>
      </c>
      <c r="M2349" s="6">
        <f t="shared" si="436"/>
        <v>92</v>
      </c>
      <c r="N2349" s="6">
        <f t="shared" si="437"/>
        <v>0</v>
      </c>
      <c r="O2349" s="6">
        <f t="shared" si="438"/>
        <v>0</v>
      </c>
      <c r="P2349" s="6">
        <f t="shared" si="443"/>
        <v>0</v>
      </c>
      <c r="Q2349" s="11">
        <f t="shared" si="439"/>
        <v>1350000</v>
      </c>
      <c r="R2349" s="11">
        <f t="shared" si="440"/>
        <v>0</v>
      </c>
      <c r="S2349" s="11">
        <f t="shared" si="442"/>
        <v>0</v>
      </c>
      <c r="T2349" s="20"/>
    </row>
    <row r="2350" spans="1:20" x14ac:dyDescent="0.25">
      <c r="A2350">
        <v>2021040804</v>
      </c>
      <c r="B2350">
        <v>5</v>
      </c>
      <c r="C2350" s="8">
        <v>0.42287000000000002</v>
      </c>
      <c r="D2350" s="6">
        <f t="shared" si="432"/>
        <v>63430.5</v>
      </c>
      <c r="E2350" s="60">
        <v>0.60999000000000003</v>
      </c>
      <c r="F2350" s="6">
        <f t="shared" si="441"/>
        <v>0</v>
      </c>
      <c r="G2350" s="7">
        <v>0.29332000000000003</v>
      </c>
      <c r="H2350" s="6">
        <f t="shared" si="433"/>
        <v>3666.5000000000005</v>
      </c>
      <c r="I2350" s="7">
        <v>0</v>
      </c>
      <c r="J2350" s="6">
        <f t="shared" si="434"/>
        <v>0</v>
      </c>
      <c r="K2350" s="20"/>
      <c r="L2350" s="6">
        <f t="shared" si="435"/>
        <v>63430.5</v>
      </c>
      <c r="M2350" s="6">
        <f t="shared" si="436"/>
        <v>0</v>
      </c>
      <c r="N2350" s="6">
        <f t="shared" si="437"/>
        <v>0</v>
      </c>
      <c r="O2350" s="6">
        <f t="shared" si="438"/>
        <v>0</v>
      </c>
      <c r="P2350" s="6">
        <f t="shared" si="443"/>
        <v>0</v>
      </c>
      <c r="Q2350" s="11">
        <f t="shared" si="439"/>
        <v>1350000</v>
      </c>
      <c r="R2350" s="11">
        <f t="shared" si="440"/>
        <v>0</v>
      </c>
      <c r="S2350" s="11">
        <f t="shared" si="442"/>
        <v>0</v>
      </c>
      <c r="T2350" s="20"/>
    </row>
    <row r="2351" spans="1:20" x14ac:dyDescent="0.25">
      <c r="A2351">
        <v>2021040805</v>
      </c>
      <c r="B2351">
        <v>5</v>
      </c>
      <c r="C2351" s="8">
        <v>0.43052000000000001</v>
      </c>
      <c r="D2351" s="6">
        <f t="shared" si="432"/>
        <v>64578</v>
      </c>
      <c r="E2351" s="60">
        <v>0.67069999999999996</v>
      </c>
      <c r="F2351" s="6">
        <f t="shared" si="441"/>
        <v>0</v>
      </c>
      <c r="G2351" s="7">
        <v>0.21476000000000001</v>
      </c>
      <c r="H2351" s="6">
        <f t="shared" si="433"/>
        <v>2684.5</v>
      </c>
      <c r="I2351" s="7">
        <v>0</v>
      </c>
      <c r="J2351" s="6">
        <f t="shared" si="434"/>
        <v>0</v>
      </c>
      <c r="K2351" s="20"/>
      <c r="L2351" s="6">
        <f t="shared" si="435"/>
        <v>64000</v>
      </c>
      <c r="M2351" s="6">
        <f t="shared" si="436"/>
        <v>578</v>
      </c>
      <c r="N2351" s="6">
        <f t="shared" si="437"/>
        <v>0</v>
      </c>
      <c r="O2351" s="6">
        <f t="shared" si="438"/>
        <v>0</v>
      </c>
      <c r="P2351" s="6">
        <f t="shared" si="443"/>
        <v>0</v>
      </c>
      <c r="Q2351" s="11">
        <f t="shared" si="439"/>
        <v>1350000</v>
      </c>
      <c r="R2351" s="11">
        <f t="shared" si="440"/>
        <v>0</v>
      </c>
      <c r="S2351" s="11">
        <f t="shared" si="442"/>
        <v>0</v>
      </c>
      <c r="T2351" s="20"/>
    </row>
    <row r="2352" spans="1:20" x14ac:dyDescent="0.25">
      <c r="A2352">
        <v>2021040806</v>
      </c>
      <c r="B2352">
        <v>5</v>
      </c>
      <c r="C2352" s="8">
        <v>0.45158999999999999</v>
      </c>
      <c r="D2352" s="6">
        <f t="shared" si="432"/>
        <v>67738.5</v>
      </c>
      <c r="E2352" s="60">
        <v>0.71603000000000006</v>
      </c>
      <c r="F2352" s="6">
        <f t="shared" si="441"/>
        <v>0</v>
      </c>
      <c r="G2352" s="7">
        <v>0.15919</v>
      </c>
      <c r="H2352" s="6">
        <f t="shared" si="433"/>
        <v>1989.875</v>
      </c>
      <c r="I2352" s="7">
        <v>0</v>
      </c>
      <c r="J2352" s="6">
        <f t="shared" si="434"/>
        <v>0</v>
      </c>
      <c r="K2352" s="20"/>
      <c r="L2352" s="6">
        <f t="shared" si="435"/>
        <v>64000</v>
      </c>
      <c r="M2352" s="6">
        <f t="shared" si="436"/>
        <v>1989.875</v>
      </c>
      <c r="N2352" s="6">
        <f t="shared" si="437"/>
        <v>0</v>
      </c>
      <c r="O2352" s="6">
        <f t="shared" si="438"/>
        <v>1748.625</v>
      </c>
      <c r="P2352" s="6">
        <f t="shared" si="443"/>
        <v>1748.625</v>
      </c>
      <c r="Q2352" s="11">
        <f t="shared" si="439"/>
        <v>1350000</v>
      </c>
      <c r="R2352" s="11">
        <f t="shared" si="440"/>
        <v>1748.625</v>
      </c>
      <c r="S2352" s="11">
        <f t="shared" si="442"/>
        <v>0</v>
      </c>
      <c r="T2352" s="20"/>
    </row>
    <row r="2353" spans="1:20" x14ac:dyDescent="0.25">
      <c r="A2353">
        <v>2021040807</v>
      </c>
      <c r="B2353">
        <v>5</v>
      </c>
      <c r="C2353" s="8">
        <v>0.48979</v>
      </c>
      <c r="D2353" s="6">
        <f t="shared" si="432"/>
        <v>73468.5</v>
      </c>
      <c r="E2353" s="60">
        <v>0.74999000000000005</v>
      </c>
      <c r="F2353" s="6">
        <f t="shared" si="441"/>
        <v>0</v>
      </c>
      <c r="G2353" s="7">
        <v>0.14621999999999999</v>
      </c>
      <c r="H2353" s="6">
        <f t="shared" si="433"/>
        <v>1827.7499999999998</v>
      </c>
      <c r="I2353" s="7">
        <v>0</v>
      </c>
      <c r="J2353" s="6">
        <f t="shared" si="434"/>
        <v>0</v>
      </c>
      <c r="K2353" s="20"/>
      <c r="L2353" s="6">
        <f t="shared" si="435"/>
        <v>64000</v>
      </c>
      <c r="M2353" s="6">
        <f t="shared" si="436"/>
        <v>1827.7499999999998</v>
      </c>
      <c r="N2353" s="6">
        <f t="shared" si="437"/>
        <v>0</v>
      </c>
      <c r="O2353" s="6">
        <f t="shared" si="438"/>
        <v>7640.75</v>
      </c>
      <c r="P2353" s="6">
        <f t="shared" si="443"/>
        <v>5892.125</v>
      </c>
      <c r="Q2353" s="11">
        <f t="shared" si="439"/>
        <v>1350000</v>
      </c>
      <c r="R2353" s="11">
        <f t="shared" si="440"/>
        <v>7640.75</v>
      </c>
      <c r="S2353" s="11">
        <f t="shared" si="442"/>
        <v>0</v>
      </c>
      <c r="T2353" s="20"/>
    </row>
    <row r="2354" spans="1:20" x14ac:dyDescent="0.25">
      <c r="A2354">
        <v>2021040808</v>
      </c>
      <c r="B2354">
        <v>5</v>
      </c>
      <c r="C2354" s="8">
        <v>0.51656999999999997</v>
      </c>
      <c r="D2354" s="6">
        <f t="shared" si="432"/>
        <v>77485.5</v>
      </c>
      <c r="E2354" s="60">
        <v>0.78554999999999997</v>
      </c>
      <c r="F2354" s="6">
        <f t="shared" si="441"/>
        <v>0</v>
      </c>
      <c r="G2354" s="7">
        <v>0.19142000000000001</v>
      </c>
      <c r="H2354" s="6">
        <f t="shared" si="433"/>
        <v>2392.75</v>
      </c>
      <c r="I2354" s="7">
        <v>6.5509999999999999E-2</v>
      </c>
      <c r="J2354" s="6">
        <f t="shared" si="434"/>
        <v>5240.8</v>
      </c>
      <c r="K2354" s="20"/>
      <c r="L2354" s="6">
        <f t="shared" si="435"/>
        <v>64000</v>
      </c>
      <c r="M2354" s="6">
        <f t="shared" si="436"/>
        <v>2392.75</v>
      </c>
      <c r="N2354" s="6">
        <f t="shared" si="437"/>
        <v>5240.8</v>
      </c>
      <c r="O2354" s="6">
        <f t="shared" si="438"/>
        <v>5851.95</v>
      </c>
      <c r="P2354" s="6">
        <f t="shared" si="443"/>
        <v>-1788.8000000000002</v>
      </c>
      <c r="Q2354" s="11">
        <f t="shared" si="439"/>
        <v>1350000</v>
      </c>
      <c r="R2354" s="11">
        <f t="shared" si="440"/>
        <v>5851.95</v>
      </c>
      <c r="S2354" s="11">
        <f t="shared" si="442"/>
        <v>0</v>
      </c>
      <c r="T2354" s="20"/>
    </row>
    <row r="2355" spans="1:20" x14ac:dyDescent="0.25">
      <c r="A2355">
        <v>2021040809</v>
      </c>
      <c r="B2355">
        <v>5</v>
      </c>
      <c r="C2355" s="8">
        <v>0.52788000000000002</v>
      </c>
      <c r="D2355" s="6">
        <f t="shared" si="432"/>
        <v>79182</v>
      </c>
      <c r="E2355" s="60">
        <v>0.75917000000000001</v>
      </c>
      <c r="F2355" s="6">
        <f t="shared" si="441"/>
        <v>0</v>
      </c>
      <c r="G2355" s="7">
        <v>0.26271</v>
      </c>
      <c r="H2355" s="6">
        <f t="shared" si="433"/>
        <v>3283.875</v>
      </c>
      <c r="I2355" s="7">
        <v>0.31452999999999998</v>
      </c>
      <c r="J2355" s="6">
        <f t="shared" si="434"/>
        <v>25162.399999999998</v>
      </c>
      <c r="K2355" s="20"/>
      <c r="L2355" s="6">
        <f t="shared" si="435"/>
        <v>64000</v>
      </c>
      <c r="M2355" s="6">
        <f t="shared" si="436"/>
        <v>3283.875</v>
      </c>
      <c r="N2355" s="6">
        <f t="shared" si="437"/>
        <v>11898.125</v>
      </c>
      <c r="O2355" s="6">
        <f t="shared" si="438"/>
        <v>0</v>
      </c>
      <c r="P2355" s="6">
        <f t="shared" si="443"/>
        <v>-5851.95</v>
      </c>
      <c r="Q2355" s="11">
        <f t="shared" si="439"/>
        <v>1350000</v>
      </c>
      <c r="R2355" s="11">
        <f t="shared" si="440"/>
        <v>0</v>
      </c>
      <c r="S2355" s="11">
        <f t="shared" si="442"/>
        <v>0</v>
      </c>
      <c r="T2355" s="20"/>
    </row>
    <row r="2356" spans="1:20" x14ac:dyDescent="0.25">
      <c r="A2356">
        <v>2021040810</v>
      </c>
      <c r="B2356">
        <v>5</v>
      </c>
      <c r="C2356" s="8">
        <v>0.53139000000000003</v>
      </c>
      <c r="D2356" s="6">
        <f t="shared" si="432"/>
        <v>79708.5</v>
      </c>
      <c r="E2356" s="60">
        <v>0.72131000000000001</v>
      </c>
      <c r="F2356" s="6">
        <f t="shared" si="441"/>
        <v>0</v>
      </c>
      <c r="G2356" s="7">
        <v>0.28783999999999998</v>
      </c>
      <c r="H2356" s="6">
        <f t="shared" si="433"/>
        <v>3598</v>
      </c>
      <c r="I2356" s="7">
        <v>0.52049000000000001</v>
      </c>
      <c r="J2356" s="6">
        <f t="shared" si="434"/>
        <v>41639.199999999997</v>
      </c>
      <c r="K2356" s="20"/>
      <c r="L2356" s="6">
        <f t="shared" si="435"/>
        <v>64000</v>
      </c>
      <c r="M2356" s="6">
        <f t="shared" si="436"/>
        <v>3598</v>
      </c>
      <c r="N2356" s="6">
        <f t="shared" si="437"/>
        <v>12110.5</v>
      </c>
      <c r="O2356" s="6">
        <f t="shared" si="438"/>
        <v>0</v>
      </c>
      <c r="P2356" s="6">
        <f t="shared" si="443"/>
        <v>0</v>
      </c>
      <c r="Q2356" s="11">
        <f t="shared" si="439"/>
        <v>1350000</v>
      </c>
      <c r="R2356" s="11">
        <f t="shared" si="440"/>
        <v>0</v>
      </c>
      <c r="S2356" s="11">
        <f t="shared" si="442"/>
        <v>0</v>
      </c>
      <c r="T2356" s="20"/>
    </row>
    <row r="2357" spans="1:20" x14ac:dyDescent="0.25">
      <c r="A2357">
        <v>2021040811</v>
      </c>
      <c r="B2357">
        <v>5</v>
      </c>
      <c r="C2357" s="8">
        <v>0.53576000000000001</v>
      </c>
      <c r="D2357" s="6">
        <f t="shared" si="432"/>
        <v>80364</v>
      </c>
      <c r="E2357" s="60">
        <v>0.67578000000000005</v>
      </c>
      <c r="F2357" s="6">
        <f t="shared" si="441"/>
        <v>0</v>
      </c>
      <c r="G2357" s="7">
        <v>0.32285000000000003</v>
      </c>
      <c r="H2357" s="6">
        <f t="shared" si="433"/>
        <v>4035.6250000000005</v>
      </c>
      <c r="I2357" s="7">
        <v>0.64607000000000003</v>
      </c>
      <c r="J2357" s="6">
        <f t="shared" si="434"/>
        <v>51685.600000000006</v>
      </c>
      <c r="K2357" s="20"/>
      <c r="L2357" s="6">
        <f t="shared" si="435"/>
        <v>64000</v>
      </c>
      <c r="M2357" s="6">
        <f t="shared" si="436"/>
        <v>4035.6250000000005</v>
      </c>
      <c r="N2357" s="6">
        <f t="shared" si="437"/>
        <v>12328.375</v>
      </c>
      <c r="O2357" s="6">
        <f t="shared" si="438"/>
        <v>0</v>
      </c>
      <c r="P2357" s="6">
        <f t="shared" si="443"/>
        <v>0</v>
      </c>
      <c r="Q2357" s="11">
        <f t="shared" si="439"/>
        <v>1350000</v>
      </c>
      <c r="R2357" s="11">
        <f t="shared" si="440"/>
        <v>0</v>
      </c>
      <c r="S2357" s="11">
        <f t="shared" si="442"/>
        <v>0</v>
      </c>
      <c r="T2357" s="20"/>
    </row>
    <row r="2358" spans="1:20" x14ac:dyDescent="0.25">
      <c r="A2358">
        <v>2021040812</v>
      </c>
      <c r="B2358">
        <v>5</v>
      </c>
      <c r="C2358" s="8">
        <v>0.53771999999999998</v>
      </c>
      <c r="D2358" s="6">
        <f t="shared" si="432"/>
        <v>80658</v>
      </c>
      <c r="E2358" s="60">
        <v>0.68552000000000002</v>
      </c>
      <c r="F2358" s="6">
        <f t="shared" si="441"/>
        <v>0</v>
      </c>
      <c r="G2358" s="7">
        <v>0.36281999999999998</v>
      </c>
      <c r="H2358" s="6">
        <f t="shared" si="433"/>
        <v>4535.25</v>
      </c>
      <c r="I2358" s="7">
        <v>0.67906</v>
      </c>
      <c r="J2358" s="6">
        <f t="shared" si="434"/>
        <v>54324.800000000003</v>
      </c>
      <c r="K2358" s="20"/>
      <c r="L2358" s="6">
        <f t="shared" si="435"/>
        <v>64000</v>
      </c>
      <c r="M2358" s="6">
        <f t="shared" si="436"/>
        <v>4535.25</v>
      </c>
      <c r="N2358" s="6">
        <f t="shared" si="437"/>
        <v>12122.75</v>
      </c>
      <c r="O2358" s="6">
        <f t="shared" si="438"/>
        <v>0</v>
      </c>
      <c r="P2358" s="6">
        <f t="shared" si="443"/>
        <v>0</v>
      </c>
      <c r="Q2358" s="11">
        <f t="shared" si="439"/>
        <v>1350000</v>
      </c>
      <c r="R2358" s="11">
        <f t="shared" si="440"/>
        <v>0</v>
      </c>
      <c r="S2358" s="11">
        <f t="shared" si="442"/>
        <v>0</v>
      </c>
      <c r="T2358" s="20"/>
    </row>
    <row r="2359" spans="1:20" x14ac:dyDescent="0.25">
      <c r="A2359">
        <v>2021040813</v>
      </c>
      <c r="B2359">
        <v>5</v>
      </c>
      <c r="C2359" s="8">
        <v>0.54135999999999995</v>
      </c>
      <c r="D2359" s="6">
        <f t="shared" si="432"/>
        <v>81204</v>
      </c>
      <c r="E2359" s="60">
        <v>0.70994000000000002</v>
      </c>
      <c r="F2359" s="6">
        <f t="shared" si="441"/>
        <v>0</v>
      </c>
      <c r="G2359" s="7">
        <v>0.34692000000000001</v>
      </c>
      <c r="H2359" s="6">
        <f t="shared" si="433"/>
        <v>4336.5</v>
      </c>
      <c r="I2359" s="7">
        <v>0.69667000000000001</v>
      </c>
      <c r="J2359" s="6">
        <f t="shared" si="434"/>
        <v>55733.599999999999</v>
      </c>
      <c r="K2359" s="20"/>
      <c r="L2359" s="6">
        <f t="shared" si="435"/>
        <v>64000</v>
      </c>
      <c r="M2359" s="6">
        <f t="shared" si="436"/>
        <v>4336.5</v>
      </c>
      <c r="N2359" s="6">
        <f t="shared" si="437"/>
        <v>12867.5</v>
      </c>
      <c r="O2359" s="6">
        <f t="shared" si="438"/>
        <v>0</v>
      </c>
      <c r="P2359" s="6">
        <f t="shared" si="443"/>
        <v>0</v>
      </c>
      <c r="Q2359" s="11">
        <f t="shared" si="439"/>
        <v>1350000</v>
      </c>
      <c r="R2359" s="11">
        <f t="shared" si="440"/>
        <v>0</v>
      </c>
      <c r="S2359" s="11">
        <f t="shared" si="442"/>
        <v>0</v>
      </c>
      <c r="T2359" s="20"/>
    </row>
    <row r="2360" spans="1:20" x14ac:dyDescent="0.25">
      <c r="A2360">
        <v>2021040814</v>
      </c>
      <c r="B2360">
        <v>5</v>
      </c>
      <c r="C2360" s="8">
        <v>0.54383999999999999</v>
      </c>
      <c r="D2360" s="6">
        <f t="shared" si="432"/>
        <v>81576</v>
      </c>
      <c r="E2360" s="60">
        <v>0.71048</v>
      </c>
      <c r="F2360" s="6">
        <f t="shared" si="441"/>
        <v>0</v>
      </c>
      <c r="G2360" s="7">
        <v>0.26647999999999999</v>
      </c>
      <c r="H2360" s="6">
        <f t="shared" si="433"/>
        <v>3331</v>
      </c>
      <c r="I2360" s="7">
        <v>0.67657</v>
      </c>
      <c r="J2360" s="6">
        <f t="shared" si="434"/>
        <v>54125.599999999999</v>
      </c>
      <c r="K2360" s="20"/>
      <c r="L2360" s="6">
        <f t="shared" si="435"/>
        <v>64000</v>
      </c>
      <c r="M2360" s="6">
        <f t="shared" si="436"/>
        <v>3331</v>
      </c>
      <c r="N2360" s="6">
        <f t="shared" si="437"/>
        <v>14245</v>
      </c>
      <c r="O2360" s="6">
        <f t="shared" si="438"/>
        <v>0</v>
      </c>
      <c r="P2360" s="6">
        <f t="shared" si="443"/>
        <v>0</v>
      </c>
      <c r="Q2360" s="11">
        <f t="shared" si="439"/>
        <v>1350000</v>
      </c>
      <c r="R2360" s="11">
        <f t="shared" si="440"/>
        <v>0</v>
      </c>
      <c r="S2360" s="11">
        <f t="shared" si="442"/>
        <v>0</v>
      </c>
      <c r="T2360" s="20"/>
    </row>
    <row r="2361" spans="1:20" x14ac:dyDescent="0.25">
      <c r="A2361">
        <v>2021040815</v>
      </c>
      <c r="B2361">
        <v>5</v>
      </c>
      <c r="C2361" s="8">
        <v>0.54371999999999998</v>
      </c>
      <c r="D2361" s="6">
        <f t="shared" si="432"/>
        <v>81558</v>
      </c>
      <c r="E2361" s="60">
        <v>0.71418999999999999</v>
      </c>
      <c r="F2361" s="6">
        <f t="shared" si="441"/>
        <v>0</v>
      </c>
      <c r="G2361" s="7">
        <v>0.15562999999999999</v>
      </c>
      <c r="H2361" s="6">
        <f t="shared" si="433"/>
        <v>1945.3749999999998</v>
      </c>
      <c r="I2361" s="7">
        <v>0.67740999999999996</v>
      </c>
      <c r="J2361" s="6">
        <f t="shared" si="434"/>
        <v>54192.799999999996</v>
      </c>
      <c r="K2361" s="20"/>
      <c r="L2361" s="6">
        <f t="shared" si="435"/>
        <v>64000</v>
      </c>
      <c r="M2361" s="6">
        <f t="shared" si="436"/>
        <v>1945.3749999999998</v>
      </c>
      <c r="N2361" s="6">
        <f t="shared" si="437"/>
        <v>15612.625</v>
      </c>
      <c r="O2361" s="6">
        <f t="shared" si="438"/>
        <v>0</v>
      </c>
      <c r="P2361" s="6">
        <f t="shared" si="443"/>
        <v>0</v>
      </c>
      <c r="Q2361" s="11">
        <f t="shared" si="439"/>
        <v>1350000</v>
      </c>
      <c r="R2361" s="11">
        <f t="shared" si="440"/>
        <v>0</v>
      </c>
      <c r="S2361" s="11">
        <f t="shared" si="442"/>
        <v>0</v>
      </c>
      <c r="T2361" s="20"/>
    </row>
    <row r="2362" spans="1:20" x14ac:dyDescent="0.25">
      <c r="A2362">
        <v>2021040816</v>
      </c>
      <c r="B2362">
        <v>5</v>
      </c>
      <c r="C2362" s="8">
        <v>0.54368000000000005</v>
      </c>
      <c r="D2362" s="6">
        <f t="shared" si="432"/>
        <v>81552.000000000015</v>
      </c>
      <c r="E2362" s="60">
        <v>0.74504000000000004</v>
      </c>
      <c r="F2362" s="6">
        <f t="shared" si="441"/>
        <v>0</v>
      </c>
      <c r="G2362" s="7">
        <v>9.7989999999999994E-2</v>
      </c>
      <c r="H2362" s="6">
        <f t="shared" si="433"/>
        <v>1224.875</v>
      </c>
      <c r="I2362" s="7">
        <v>0.67673000000000005</v>
      </c>
      <c r="J2362" s="6">
        <f t="shared" si="434"/>
        <v>54138.400000000001</v>
      </c>
      <c r="K2362" s="20"/>
      <c r="L2362" s="6">
        <f t="shared" si="435"/>
        <v>64000</v>
      </c>
      <c r="M2362" s="6">
        <f t="shared" si="436"/>
        <v>1224.875</v>
      </c>
      <c r="N2362" s="6">
        <f t="shared" si="437"/>
        <v>16327.125000000015</v>
      </c>
      <c r="O2362" s="6">
        <f t="shared" si="438"/>
        <v>0</v>
      </c>
      <c r="P2362" s="6">
        <f t="shared" si="443"/>
        <v>0</v>
      </c>
      <c r="Q2362" s="11">
        <f t="shared" si="439"/>
        <v>1350000</v>
      </c>
      <c r="R2362" s="11">
        <f t="shared" si="440"/>
        <v>0</v>
      </c>
      <c r="S2362" s="11">
        <f t="shared" si="442"/>
        <v>0</v>
      </c>
      <c r="T2362" s="20"/>
    </row>
    <row r="2363" spans="1:20" x14ac:dyDescent="0.25">
      <c r="A2363">
        <v>2021040817</v>
      </c>
      <c r="B2363">
        <v>5</v>
      </c>
      <c r="C2363" s="8">
        <v>0.54356000000000004</v>
      </c>
      <c r="D2363" s="6">
        <f t="shared" si="432"/>
        <v>81534</v>
      </c>
      <c r="E2363" s="60">
        <v>0.77771000000000001</v>
      </c>
      <c r="F2363" s="6">
        <f t="shared" si="441"/>
        <v>0</v>
      </c>
      <c r="G2363" s="7">
        <v>9.6879999999999994E-2</v>
      </c>
      <c r="H2363" s="6">
        <f t="shared" si="433"/>
        <v>1211</v>
      </c>
      <c r="I2363" s="7">
        <v>0.63144999999999996</v>
      </c>
      <c r="J2363" s="6">
        <f t="shared" si="434"/>
        <v>50516</v>
      </c>
      <c r="K2363" s="20"/>
      <c r="L2363" s="6">
        <f t="shared" si="435"/>
        <v>64000</v>
      </c>
      <c r="M2363" s="6">
        <f t="shared" si="436"/>
        <v>1211</v>
      </c>
      <c r="N2363" s="6">
        <f t="shared" si="437"/>
        <v>16323</v>
      </c>
      <c r="O2363" s="6">
        <f t="shared" si="438"/>
        <v>0</v>
      </c>
      <c r="P2363" s="6">
        <f t="shared" si="443"/>
        <v>0</v>
      </c>
      <c r="Q2363" s="11">
        <f t="shared" si="439"/>
        <v>1350000</v>
      </c>
      <c r="R2363" s="11">
        <f t="shared" si="440"/>
        <v>0</v>
      </c>
      <c r="S2363" s="11">
        <f t="shared" si="442"/>
        <v>0</v>
      </c>
      <c r="T2363" s="20"/>
    </row>
    <row r="2364" spans="1:20" x14ac:dyDescent="0.25">
      <c r="A2364">
        <v>2021040818</v>
      </c>
      <c r="B2364">
        <v>5</v>
      </c>
      <c r="C2364" s="8">
        <v>0.54827000000000004</v>
      </c>
      <c r="D2364" s="6">
        <f t="shared" si="432"/>
        <v>82240.5</v>
      </c>
      <c r="E2364" s="60">
        <v>0.81955</v>
      </c>
      <c r="F2364" s="6">
        <f t="shared" si="441"/>
        <v>0</v>
      </c>
      <c r="G2364" s="7">
        <v>0.16031000000000001</v>
      </c>
      <c r="H2364" s="6">
        <f t="shared" si="433"/>
        <v>2003.875</v>
      </c>
      <c r="I2364" s="7">
        <v>0.39967999999999998</v>
      </c>
      <c r="J2364" s="6">
        <f t="shared" si="434"/>
        <v>31974.399999999998</v>
      </c>
      <c r="K2364" s="20"/>
      <c r="L2364" s="6">
        <f t="shared" si="435"/>
        <v>64000</v>
      </c>
      <c r="M2364" s="6">
        <f t="shared" si="436"/>
        <v>2003.875</v>
      </c>
      <c r="N2364" s="6">
        <f t="shared" si="437"/>
        <v>16236.625</v>
      </c>
      <c r="O2364" s="6">
        <f t="shared" si="438"/>
        <v>0</v>
      </c>
      <c r="P2364" s="6">
        <f t="shared" si="443"/>
        <v>0</v>
      </c>
      <c r="Q2364" s="11">
        <f t="shared" si="439"/>
        <v>1350000</v>
      </c>
      <c r="R2364" s="11">
        <f t="shared" si="440"/>
        <v>0</v>
      </c>
      <c r="S2364" s="11">
        <f t="shared" si="442"/>
        <v>0</v>
      </c>
      <c r="T2364" s="20"/>
    </row>
    <row r="2365" spans="1:20" x14ac:dyDescent="0.25">
      <c r="A2365">
        <v>2021040819</v>
      </c>
      <c r="B2365">
        <v>5</v>
      </c>
      <c r="C2365" s="8">
        <v>0.54673000000000005</v>
      </c>
      <c r="D2365" s="6">
        <f t="shared" si="432"/>
        <v>82009.500000000015</v>
      </c>
      <c r="E2365" s="60">
        <v>0.86272000000000004</v>
      </c>
      <c r="F2365" s="6">
        <f t="shared" si="441"/>
        <v>0</v>
      </c>
      <c r="G2365" s="7">
        <v>0.18265999999999999</v>
      </c>
      <c r="H2365" s="6">
        <f t="shared" si="433"/>
        <v>2283.25</v>
      </c>
      <c r="I2365" s="7">
        <v>8.3110000000000003E-2</v>
      </c>
      <c r="J2365" s="6">
        <f t="shared" si="434"/>
        <v>6648.8</v>
      </c>
      <c r="K2365" s="20"/>
      <c r="L2365" s="6">
        <f t="shared" si="435"/>
        <v>64000</v>
      </c>
      <c r="M2365" s="6">
        <f t="shared" si="436"/>
        <v>2283.25</v>
      </c>
      <c r="N2365" s="6">
        <f t="shared" si="437"/>
        <v>6648.8</v>
      </c>
      <c r="O2365" s="6">
        <f t="shared" si="438"/>
        <v>9077.4500000000153</v>
      </c>
      <c r="P2365" s="6">
        <f t="shared" si="443"/>
        <v>9077.4500000000153</v>
      </c>
      <c r="Q2365" s="11">
        <f t="shared" si="439"/>
        <v>1350000</v>
      </c>
      <c r="R2365" s="11">
        <f t="shared" si="440"/>
        <v>9077.4500000000153</v>
      </c>
      <c r="S2365" s="11">
        <f t="shared" si="442"/>
        <v>0</v>
      </c>
      <c r="T2365" s="20"/>
    </row>
    <row r="2366" spans="1:20" x14ac:dyDescent="0.25">
      <c r="A2366">
        <v>2021040820</v>
      </c>
      <c r="B2366">
        <v>5</v>
      </c>
      <c r="C2366" s="8">
        <v>0.54930999999999996</v>
      </c>
      <c r="D2366" s="6">
        <f t="shared" si="432"/>
        <v>82396.5</v>
      </c>
      <c r="E2366" s="60">
        <v>0.90008999999999995</v>
      </c>
      <c r="F2366" s="6">
        <f t="shared" si="441"/>
        <v>0</v>
      </c>
      <c r="G2366" s="7">
        <v>0.24152000000000001</v>
      </c>
      <c r="H2366" s="6">
        <f t="shared" si="433"/>
        <v>3019</v>
      </c>
      <c r="I2366" s="7">
        <v>1.97E-3</v>
      </c>
      <c r="J2366" s="6">
        <f t="shared" si="434"/>
        <v>157.6</v>
      </c>
      <c r="K2366" s="20"/>
      <c r="L2366" s="6">
        <f t="shared" si="435"/>
        <v>64000</v>
      </c>
      <c r="M2366" s="6">
        <f t="shared" si="436"/>
        <v>3019</v>
      </c>
      <c r="N2366" s="6">
        <f t="shared" si="437"/>
        <v>157.6</v>
      </c>
      <c r="O2366" s="6">
        <f t="shared" si="438"/>
        <v>15219.9</v>
      </c>
      <c r="P2366" s="6">
        <f t="shared" si="443"/>
        <v>6142.4499999999844</v>
      </c>
      <c r="Q2366" s="11">
        <f t="shared" si="439"/>
        <v>1350000</v>
      </c>
      <c r="R2366" s="11">
        <f t="shared" si="440"/>
        <v>15219.9</v>
      </c>
      <c r="S2366" s="11">
        <f t="shared" si="442"/>
        <v>0</v>
      </c>
      <c r="T2366" s="20"/>
    </row>
    <row r="2367" spans="1:20" x14ac:dyDescent="0.25">
      <c r="A2367">
        <v>2021040821</v>
      </c>
      <c r="B2367">
        <v>5</v>
      </c>
      <c r="C2367" s="8">
        <v>0.55557999999999996</v>
      </c>
      <c r="D2367" s="6">
        <f t="shared" si="432"/>
        <v>83337</v>
      </c>
      <c r="E2367" s="60">
        <v>0.93683000000000005</v>
      </c>
      <c r="F2367" s="6">
        <f t="shared" si="441"/>
        <v>0</v>
      </c>
      <c r="G2367" s="7">
        <v>0.27612999999999999</v>
      </c>
      <c r="H2367" s="6">
        <f t="shared" si="433"/>
        <v>3451.625</v>
      </c>
      <c r="I2367" s="7">
        <v>0</v>
      </c>
      <c r="J2367" s="6">
        <f t="shared" si="434"/>
        <v>0</v>
      </c>
      <c r="K2367" s="20"/>
      <c r="L2367" s="6">
        <f t="shared" si="435"/>
        <v>64000</v>
      </c>
      <c r="M2367" s="6">
        <f t="shared" si="436"/>
        <v>3451.625</v>
      </c>
      <c r="N2367" s="6">
        <f t="shared" si="437"/>
        <v>0</v>
      </c>
      <c r="O2367" s="6">
        <f t="shared" si="438"/>
        <v>15885.375</v>
      </c>
      <c r="P2367" s="6">
        <f t="shared" si="443"/>
        <v>665.47500000000036</v>
      </c>
      <c r="Q2367" s="11">
        <f t="shared" si="439"/>
        <v>1350000</v>
      </c>
      <c r="R2367" s="11">
        <f t="shared" si="440"/>
        <v>15885.375</v>
      </c>
      <c r="S2367" s="11">
        <f t="shared" si="442"/>
        <v>0</v>
      </c>
      <c r="T2367" s="20"/>
    </row>
    <row r="2368" spans="1:20" x14ac:dyDescent="0.25">
      <c r="A2368">
        <v>2021040822</v>
      </c>
      <c r="B2368">
        <v>5</v>
      </c>
      <c r="C2368" s="8">
        <v>0.53580000000000005</v>
      </c>
      <c r="D2368" s="6">
        <f t="shared" si="432"/>
        <v>80370.000000000015</v>
      </c>
      <c r="E2368" s="60">
        <v>0.94721</v>
      </c>
      <c r="F2368" s="6">
        <f t="shared" si="441"/>
        <v>0</v>
      </c>
      <c r="G2368" s="7">
        <v>0.31591999999999998</v>
      </c>
      <c r="H2368" s="6">
        <f t="shared" si="433"/>
        <v>3948.9999999999995</v>
      </c>
      <c r="I2368" s="7">
        <v>0</v>
      </c>
      <c r="J2368" s="6">
        <f t="shared" si="434"/>
        <v>0</v>
      </c>
      <c r="K2368" s="20"/>
      <c r="L2368" s="6">
        <f t="shared" si="435"/>
        <v>64000</v>
      </c>
      <c r="M2368" s="6">
        <f t="shared" si="436"/>
        <v>3948.9999999999995</v>
      </c>
      <c r="N2368" s="6">
        <f t="shared" si="437"/>
        <v>0</v>
      </c>
      <c r="O2368" s="6">
        <f t="shared" si="438"/>
        <v>12421.000000000015</v>
      </c>
      <c r="P2368" s="6">
        <f t="shared" si="443"/>
        <v>-3464.3749999999854</v>
      </c>
      <c r="Q2368" s="11">
        <f t="shared" si="439"/>
        <v>1350000</v>
      </c>
      <c r="R2368" s="11">
        <f t="shared" si="440"/>
        <v>12421.000000000015</v>
      </c>
      <c r="S2368" s="11">
        <f t="shared" si="442"/>
        <v>0</v>
      </c>
      <c r="T2368" s="20"/>
    </row>
    <row r="2369" spans="1:20" x14ac:dyDescent="0.25">
      <c r="A2369">
        <v>2021040823</v>
      </c>
      <c r="B2369">
        <v>5</v>
      </c>
      <c r="C2369" s="8">
        <v>0.50477000000000005</v>
      </c>
      <c r="D2369" s="6">
        <f t="shared" si="432"/>
        <v>75715.500000000015</v>
      </c>
      <c r="E2369" s="60">
        <v>0.93833</v>
      </c>
      <c r="F2369" s="6">
        <f t="shared" si="441"/>
        <v>0</v>
      </c>
      <c r="G2369" s="7">
        <v>0.31395000000000001</v>
      </c>
      <c r="H2369" s="6">
        <f t="shared" si="433"/>
        <v>3924.375</v>
      </c>
      <c r="I2369" s="7">
        <v>0</v>
      </c>
      <c r="J2369" s="6">
        <f t="shared" si="434"/>
        <v>0</v>
      </c>
      <c r="K2369" s="20"/>
      <c r="L2369" s="6">
        <f t="shared" si="435"/>
        <v>64000</v>
      </c>
      <c r="M2369" s="6">
        <f t="shared" si="436"/>
        <v>3924.375</v>
      </c>
      <c r="N2369" s="6">
        <f t="shared" si="437"/>
        <v>0</v>
      </c>
      <c r="O2369" s="6">
        <f t="shared" si="438"/>
        <v>7791.1250000000146</v>
      </c>
      <c r="P2369" s="6">
        <f t="shared" si="443"/>
        <v>-4629.875</v>
      </c>
      <c r="Q2369" s="11">
        <f t="shared" si="439"/>
        <v>1350000</v>
      </c>
      <c r="R2369" s="11">
        <f t="shared" si="440"/>
        <v>7791.1250000000146</v>
      </c>
      <c r="S2369" s="11">
        <f t="shared" si="442"/>
        <v>0</v>
      </c>
      <c r="T2369" s="20"/>
    </row>
    <row r="2370" spans="1:20" x14ac:dyDescent="0.25">
      <c r="A2370">
        <v>2021040824</v>
      </c>
      <c r="B2370">
        <v>5</v>
      </c>
      <c r="C2370" s="8">
        <v>0.47245999999999999</v>
      </c>
      <c r="D2370" s="6">
        <f t="shared" si="432"/>
        <v>70869</v>
      </c>
      <c r="E2370" s="60">
        <v>0.93879999999999997</v>
      </c>
      <c r="F2370" s="6">
        <f t="shared" si="441"/>
        <v>0</v>
      </c>
      <c r="G2370" s="7">
        <v>0.35871999999999998</v>
      </c>
      <c r="H2370" s="6">
        <f t="shared" si="433"/>
        <v>4484</v>
      </c>
      <c r="I2370" s="7">
        <v>0</v>
      </c>
      <c r="J2370" s="6">
        <f t="shared" si="434"/>
        <v>0</v>
      </c>
      <c r="K2370" s="20"/>
      <c r="L2370" s="6">
        <f t="shared" si="435"/>
        <v>64000</v>
      </c>
      <c r="M2370" s="6">
        <f t="shared" si="436"/>
        <v>4484</v>
      </c>
      <c r="N2370" s="6">
        <f t="shared" si="437"/>
        <v>0</v>
      </c>
      <c r="O2370" s="6">
        <f t="shared" si="438"/>
        <v>2385</v>
      </c>
      <c r="P2370" s="6">
        <f t="shared" si="443"/>
        <v>-5406.1250000000146</v>
      </c>
      <c r="Q2370" s="11">
        <f t="shared" si="439"/>
        <v>1350000</v>
      </c>
      <c r="R2370" s="11">
        <f t="shared" si="440"/>
        <v>2385</v>
      </c>
      <c r="S2370" s="11">
        <f t="shared" si="442"/>
        <v>0</v>
      </c>
      <c r="T2370" s="20"/>
    </row>
    <row r="2371" spans="1:20" x14ac:dyDescent="0.25">
      <c r="A2371">
        <v>2021040901</v>
      </c>
      <c r="B2371">
        <v>6</v>
      </c>
      <c r="C2371" s="8">
        <v>0.44713999999999998</v>
      </c>
      <c r="D2371" s="6">
        <f t="shared" si="432"/>
        <v>67071</v>
      </c>
      <c r="E2371" s="60">
        <v>0.95406999999999997</v>
      </c>
      <c r="F2371" s="6">
        <f t="shared" si="441"/>
        <v>0</v>
      </c>
      <c r="G2371" s="7">
        <v>0.44749</v>
      </c>
      <c r="H2371" s="6">
        <f t="shared" si="433"/>
        <v>5593.625</v>
      </c>
      <c r="I2371" s="7">
        <v>0</v>
      </c>
      <c r="J2371" s="6">
        <f t="shared" si="434"/>
        <v>0</v>
      </c>
      <c r="K2371" s="20"/>
      <c r="L2371" s="6">
        <f t="shared" si="435"/>
        <v>64000</v>
      </c>
      <c r="M2371" s="6">
        <f t="shared" si="436"/>
        <v>3071</v>
      </c>
      <c r="N2371" s="6">
        <f t="shared" si="437"/>
        <v>0</v>
      </c>
      <c r="O2371" s="6">
        <f t="shared" si="438"/>
        <v>0</v>
      </c>
      <c r="P2371" s="6">
        <f t="shared" si="443"/>
        <v>-2385</v>
      </c>
      <c r="Q2371" s="11">
        <f t="shared" si="439"/>
        <v>1350000</v>
      </c>
      <c r="R2371" s="11">
        <f t="shared" si="440"/>
        <v>0</v>
      </c>
      <c r="S2371" s="11">
        <f t="shared" si="442"/>
        <v>0</v>
      </c>
      <c r="T2371" s="20"/>
    </row>
    <row r="2372" spans="1:20" x14ac:dyDescent="0.25">
      <c r="A2372">
        <v>2021040902</v>
      </c>
      <c r="B2372">
        <v>6</v>
      </c>
      <c r="C2372" s="8">
        <v>0.43109999999999998</v>
      </c>
      <c r="D2372" s="6">
        <f t="shared" si="432"/>
        <v>64665</v>
      </c>
      <c r="E2372" s="60">
        <v>0.95155999999999996</v>
      </c>
      <c r="F2372" s="6">
        <f t="shared" si="441"/>
        <v>0</v>
      </c>
      <c r="G2372" s="7">
        <v>0.49557000000000001</v>
      </c>
      <c r="H2372" s="6">
        <f t="shared" si="433"/>
        <v>6194.625</v>
      </c>
      <c r="I2372" s="7">
        <v>0</v>
      </c>
      <c r="J2372" s="6">
        <f t="shared" si="434"/>
        <v>0</v>
      </c>
      <c r="K2372" s="20"/>
      <c r="L2372" s="6">
        <f t="shared" si="435"/>
        <v>64000</v>
      </c>
      <c r="M2372" s="6">
        <f t="shared" si="436"/>
        <v>665</v>
      </c>
      <c r="N2372" s="6">
        <f t="shared" si="437"/>
        <v>0</v>
      </c>
      <c r="O2372" s="6">
        <f t="shared" si="438"/>
        <v>0</v>
      </c>
      <c r="P2372" s="6">
        <f t="shared" si="443"/>
        <v>0</v>
      </c>
      <c r="Q2372" s="11">
        <f t="shared" si="439"/>
        <v>1350000</v>
      </c>
      <c r="R2372" s="11">
        <f t="shared" si="440"/>
        <v>0</v>
      </c>
      <c r="S2372" s="11">
        <f t="shared" si="442"/>
        <v>0</v>
      </c>
      <c r="T2372" s="20"/>
    </row>
    <row r="2373" spans="1:20" x14ac:dyDescent="0.25">
      <c r="A2373">
        <v>2021040903</v>
      </c>
      <c r="B2373">
        <v>6</v>
      </c>
      <c r="C2373" s="8">
        <v>0.42216999999999999</v>
      </c>
      <c r="D2373" s="6">
        <f t="shared" ref="D2373:D2436" si="444">D$18*C2373</f>
        <v>63325.5</v>
      </c>
      <c r="E2373" s="60">
        <v>0.93827000000000005</v>
      </c>
      <c r="F2373" s="6">
        <f t="shared" si="441"/>
        <v>0</v>
      </c>
      <c r="G2373" s="7">
        <v>0.54900000000000004</v>
      </c>
      <c r="H2373" s="6">
        <f t="shared" ref="H2373:H2436" si="445">H$18*G2373</f>
        <v>6862.5000000000009</v>
      </c>
      <c r="I2373" s="7">
        <v>0</v>
      </c>
      <c r="J2373" s="6">
        <f t="shared" ref="J2373:J2436" si="446">I2373*J$18</f>
        <v>0</v>
      </c>
      <c r="K2373" s="20"/>
      <c r="L2373" s="6">
        <f t="shared" si="435"/>
        <v>63325.5</v>
      </c>
      <c r="M2373" s="6">
        <f t="shared" si="436"/>
        <v>0</v>
      </c>
      <c r="N2373" s="6">
        <f t="shared" si="437"/>
        <v>0</v>
      </c>
      <c r="O2373" s="6">
        <f t="shared" si="438"/>
        <v>0</v>
      </c>
      <c r="P2373" s="6">
        <f t="shared" si="443"/>
        <v>0</v>
      </c>
      <c r="Q2373" s="11">
        <f t="shared" si="439"/>
        <v>1350000</v>
      </c>
      <c r="R2373" s="11">
        <f t="shared" si="440"/>
        <v>0</v>
      </c>
      <c r="S2373" s="11">
        <f t="shared" si="442"/>
        <v>0</v>
      </c>
      <c r="T2373" s="20"/>
    </row>
    <row r="2374" spans="1:20" x14ac:dyDescent="0.25">
      <c r="A2374">
        <v>2021040904</v>
      </c>
      <c r="B2374">
        <v>6</v>
      </c>
      <c r="C2374" s="8">
        <v>0.41865999999999998</v>
      </c>
      <c r="D2374" s="6">
        <f t="shared" si="444"/>
        <v>62799</v>
      </c>
      <c r="E2374" s="60">
        <v>0.92881000000000002</v>
      </c>
      <c r="F2374" s="6">
        <f t="shared" si="441"/>
        <v>0</v>
      </c>
      <c r="G2374" s="7">
        <v>0.57208000000000003</v>
      </c>
      <c r="H2374" s="6">
        <f t="shared" si="445"/>
        <v>7151</v>
      </c>
      <c r="I2374" s="7">
        <v>0</v>
      </c>
      <c r="J2374" s="6">
        <f t="shared" si="446"/>
        <v>0</v>
      </c>
      <c r="K2374" s="20"/>
      <c r="L2374" s="6">
        <f t="shared" si="435"/>
        <v>62799</v>
      </c>
      <c r="M2374" s="6">
        <f t="shared" si="436"/>
        <v>0</v>
      </c>
      <c r="N2374" s="6">
        <f t="shared" si="437"/>
        <v>0</v>
      </c>
      <c r="O2374" s="6">
        <f t="shared" si="438"/>
        <v>0</v>
      </c>
      <c r="P2374" s="6">
        <f t="shared" si="443"/>
        <v>0</v>
      </c>
      <c r="Q2374" s="11">
        <f t="shared" si="439"/>
        <v>1350000</v>
      </c>
      <c r="R2374" s="11">
        <f t="shared" si="440"/>
        <v>0</v>
      </c>
      <c r="S2374" s="11">
        <f t="shared" si="442"/>
        <v>0</v>
      </c>
      <c r="T2374" s="20"/>
    </row>
    <row r="2375" spans="1:20" x14ac:dyDescent="0.25">
      <c r="A2375">
        <v>2021040905</v>
      </c>
      <c r="B2375">
        <v>6</v>
      </c>
      <c r="C2375" s="8">
        <v>0.42493999999999998</v>
      </c>
      <c r="D2375" s="6">
        <f t="shared" si="444"/>
        <v>63741</v>
      </c>
      <c r="E2375" s="60">
        <v>0.90575000000000006</v>
      </c>
      <c r="F2375" s="6">
        <f t="shared" si="441"/>
        <v>0</v>
      </c>
      <c r="G2375" s="7">
        <v>0.58733000000000002</v>
      </c>
      <c r="H2375" s="6">
        <f t="shared" si="445"/>
        <v>7341.625</v>
      </c>
      <c r="I2375" s="7">
        <v>0</v>
      </c>
      <c r="J2375" s="6">
        <f t="shared" si="446"/>
        <v>0</v>
      </c>
      <c r="K2375" s="20"/>
      <c r="L2375" s="6">
        <f t="shared" si="435"/>
        <v>63741</v>
      </c>
      <c r="M2375" s="6">
        <f t="shared" si="436"/>
        <v>0</v>
      </c>
      <c r="N2375" s="6">
        <f t="shared" si="437"/>
        <v>0</v>
      </c>
      <c r="O2375" s="6">
        <f t="shared" si="438"/>
        <v>0</v>
      </c>
      <c r="P2375" s="6">
        <f t="shared" si="443"/>
        <v>0</v>
      </c>
      <c r="Q2375" s="11">
        <f t="shared" si="439"/>
        <v>1350000</v>
      </c>
      <c r="R2375" s="11">
        <f t="shared" si="440"/>
        <v>0</v>
      </c>
      <c r="S2375" s="11">
        <f t="shared" si="442"/>
        <v>0</v>
      </c>
      <c r="T2375" s="20"/>
    </row>
    <row r="2376" spans="1:20" x14ac:dyDescent="0.25">
      <c r="A2376">
        <v>2021040906</v>
      </c>
      <c r="B2376">
        <v>6</v>
      </c>
      <c r="C2376" s="8">
        <v>0.44729000000000002</v>
      </c>
      <c r="D2376" s="6">
        <f t="shared" si="444"/>
        <v>67093.5</v>
      </c>
      <c r="E2376" s="60">
        <v>0.87302000000000002</v>
      </c>
      <c r="F2376" s="6">
        <f t="shared" si="441"/>
        <v>0</v>
      </c>
      <c r="G2376" s="7">
        <v>0.48970000000000002</v>
      </c>
      <c r="H2376" s="6">
        <f t="shared" si="445"/>
        <v>6121.25</v>
      </c>
      <c r="I2376" s="7">
        <v>0</v>
      </c>
      <c r="J2376" s="6">
        <f t="shared" si="446"/>
        <v>0</v>
      </c>
      <c r="K2376" s="20"/>
      <c r="L2376" s="6">
        <f t="shared" si="435"/>
        <v>64000</v>
      </c>
      <c r="M2376" s="6">
        <f t="shared" si="436"/>
        <v>3093.5</v>
      </c>
      <c r="N2376" s="6">
        <f t="shared" si="437"/>
        <v>0</v>
      </c>
      <c r="O2376" s="6">
        <f t="shared" si="438"/>
        <v>0</v>
      </c>
      <c r="P2376" s="6">
        <f t="shared" si="443"/>
        <v>0</v>
      </c>
      <c r="Q2376" s="11">
        <f t="shared" si="439"/>
        <v>1350000</v>
      </c>
      <c r="R2376" s="11">
        <f t="shared" si="440"/>
        <v>0</v>
      </c>
      <c r="S2376" s="11">
        <f t="shared" si="442"/>
        <v>0</v>
      </c>
      <c r="T2376" s="20"/>
    </row>
    <row r="2377" spans="1:20" x14ac:dyDescent="0.25">
      <c r="A2377">
        <v>2021040907</v>
      </c>
      <c r="B2377">
        <v>6</v>
      </c>
      <c r="C2377" s="8">
        <v>0.48325000000000001</v>
      </c>
      <c r="D2377" s="6">
        <f t="shared" si="444"/>
        <v>72487.5</v>
      </c>
      <c r="E2377" s="60">
        <v>0.82318000000000002</v>
      </c>
      <c r="F2377" s="6">
        <f t="shared" si="441"/>
        <v>0</v>
      </c>
      <c r="G2377" s="7">
        <v>0.41687999999999997</v>
      </c>
      <c r="H2377" s="6">
        <f t="shared" si="445"/>
        <v>5211</v>
      </c>
      <c r="I2377" s="7">
        <v>0</v>
      </c>
      <c r="J2377" s="6">
        <f t="shared" si="446"/>
        <v>0</v>
      </c>
      <c r="K2377" s="20"/>
      <c r="L2377" s="6">
        <f t="shared" si="435"/>
        <v>64000</v>
      </c>
      <c r="M2377" s="6">
        <f t="shared" si="436"/>
        <v>5211</v>
      </c>
      <c r="N2377" s="6">
        <f t="shared" si="437"/>
        <v>0</v>
      </c>
      <c r="O2377" s="6">
        <f t="shared" si="438"/>
        <v>3276.5</v>
      </c>
      <c r="P2377" s="6">
        <f t="shared" si="443"/>
        <v>3276.5</v>
      </c>
      <c r="Q2377" s="11">
        <f t="shared" si="439"/>
        <v>1350000</v>
      </c>
      <c r="R2377" s="11">
        <f t="shared" si="440"/>
        <v>3276.5</v>
      </c>
      <c r="S2377" s="11">
        <f t="shared" si="442"/>
        <v>0</v>
      </c>
      <c r="T2377" s="20"/>
    </row>
    <row r="2378" spans="1:20" x14ac:dyDescent="0.25">
      <c r="A2378">
        <v>2021040908</v>
      </c>
      <c r="B2378">
        <v>6</v>
      </c>
      <c r="C2378" s="8">
        <v>0.51388</v>
      </c>
      <c r="D2378" s="6">
        <f t="shared" si="444"/>
        <v>77082</v>
      </c>
      <c r="E2378" s="60">
        <v>0.78058000000000005</v>
      </c>
      <c r="F2378" s="6">
        <f t="shared" si="441"/>
        <v>0</v>
      </c>
      <c r="G2378" s="7">
        <v>0.45040999999999998</v>
      </c>
      <c r="H2378" s="6">
        <f t="shared" si="445"/>
        <v>5630.125</v>
      </c>
      <c r="I2378" s="7">
        <v>7.5219999999999995E-2</v>
      </c>
      <c r="J2378" s="6">
        <f t="shared" si="446"/>
        <v>6017.5999999999995</v>
      </c>
      <c r="K2378" s="20"/>
      <c r="L2378" s="6">
        <f t="shared" si="435"/>
        <v>64000</v>
      </c>
      <c r="M2378" s="6">
        <f t="shared" si="436"/>
        <v>5630.125</v>
      </c>
      <c r="N2378" s="6">
        <f t="shared" si="437"/>
        <v>6017.5999999999995</v>
      </c>
      <c r="O2378" s="6">
        <f t="shared" si="438"/>
        <v>1434.2750000000005</v>
      </c>
      <c r="P2378" s="6">
        <f t="shared" si="443"/>
        <v>-1842.2249999999995</v>
      </c>
      <c r="Q2378" s="11">
        <f t="shared" si="439"/>
        <v>1350000</v>
      </c>
      <c r="R2378" s="11">
        <f t="shared" si="440"/>
        <v>1434.2750000000005</v>
      </c>
      <c r="S2378" s="11">
        <f t="shared" si="442"/>
        <v>0</v>
      </c>
      <c r="T2378" s="20"/>
    </row>
    <row r="2379" spans="1:20" x14ac:dyDescent="0.25">
      <c r="A2379">
        <v>2021040909</v>
      </c>
      <c r="B2379">
        <v>6</v>
      </c>
      <c r="C2379" s="8">
        <v>0.52936000000000005</v>
      </c>
      <c r="D2379" s="6">
        <f t="shared" si="444"/>
        <v>79404.000000000015</v>
      </c>
      <c r="E2379" s="60">
        <v>0.74592000000000003</v>
      </c>
      <c r="F2379" s="6">
        <f t="shared" si="441"/>
        <v>0</v>
      </c>
      <c r="G2379" s="7">
        <v>0.51192000000000004</v>
      </c>
      <c r="H2379" s="6">
        <f t="shared" si="445"/>
        <v>6399.0000000000009</v>
      </c>
      <c r="I2379" s="7">
        <v>0.37984000000000001</v>
      </c>
      <c r="J2379" s="6">
        <f t="shared" si="446"/>
        <v>30387.200000000001</v>
      </c>
      <c r="K2379" s="20"/>
      <c r="L2379" s="6">
        <f t="shared" si="435"/>
        <v>64000</v>
      </c>
      <c r="M2379" s="6">
        <f t="shared" si="436"/>
        <v>6399.0000000000009</v>
      </c>
      <c r="N2379" s="6">
        <f t="shared" si="437"/>
        <v>9005.0000000000146</v>
      </c>
      <c r="O2379" s="6">
        <f t="shared" si="438"/>
        <v>0</v>
      </c>
      <c r="P2379" s="6">
        <f t="shared" si="443"/>
        <v>-1434.2750000000005</v>
      </c>
      <c r="Q2379" s="11">
        <f t="shared" si="439"/>
        <v>1350000</v>
      </c>
      <c r="R2379" s="11">
        <f t="shared" si="440"/>
        <v>0</v>
      </c>
      <c r="S2379" s="11">
        <f t="shared" si="442"/>
        <v>0</v>
      </c>
      <c r="T2379" s="20"/>
    </row>
    <row r="2380" spans="1:20" x14ac:dyDescent="0.25">
      <c r="A2380">
        <v>2021040910</v>
      </c>
      <c r="B2380">
        <v>6</v>
      </c>
      <c r="C2380" s="8">
        <v>0.53693999999999997</v>
      </c>
      <c r="D2380" s="6">
        <f t="shared" si="444"/>
        <v>80541</v>
      </c>
      <c r="E2380" s="60">
        <v>0.71292</v>
      </c>
      <c r="F2380" s="6">
        <f t="shared" si="441"/>
        <v>0</v>
      </c>
      <c r="G2380" s="7">
        <v>0.52103999999999995</v>
      </c>
      <c r="H2380" s="6">
        <f t="shared" si="445"/>
        <v>6512.9999999999991</v>
      </c>
      <c r="I2380" s="7">
        <v>0.62748999999999999</v>
      </c>
      <c r="J2380" s="6">
        <f t="shared" si="446"/>
        <v>50199.199999999997</v>
      </c>
      <c r="K2380" s="20"/>
      <c r="L2380" s="6">
        <f t="shared" si="435"/>
        <v>64000</v>
      </c>
      <c r="M2380" s="6">
        <f t="shared" si="436"/>
        <v>6512.9999999999991</v>
      </c>
      <c r="N2380" s="6">
        <f t="shared" si="437"/>
        <v>10028</v>
      </c>
      <c r="O2380" s="6">
        <f t="shared" si="438"/>
        <v>0</v>
      </c>
      <c r="P2380" s="6">
        <f t="shared" si="443"/>
        <v>0</v>
      </c>
      <c r="Q2380" s="11">
        <f t="shared" si="439"/>
        <v>1350000</v>
      </c>
      <c r="R2380" s="11">
        <f t="shared" si="440"/>
        <v>0</v>
      </c>
      <c r="S2380" s="11">
        <f t="shared" si="442"/>
        <v>0</v>
      </c>
      <c r="T2380" s="20"/>
    </row>
    <row r="2381" spans="1:20" x14ac:dyDescent="0.25">
      <c r="A2381">
        <v>2021040911</v>
      </c>
      <c r="B2381">
        <v>6</v>
      </c>
      <c r="C2381" s="8">
        <v>0.54125999999999996</v>
      </c>
      <c r="D2381" s="6">
        <f t="shared" si="444"/>
        <v>81189</v>
      </c>
      <c r="E2381" s="60">
        <v>0.68589999999999995</v>
      </c>
      <c r="F2381" s="6">
        <f t="shared" si="441"/>
        <v>0</v>
      </c>
      <c r="G2381" s="7">
        <v>0.49640000000000001</v>
      </c>
      <c r="H2381" s="6">
        <f t="shared" si="445"/>
        <v>6205</v>
      </c>
      <c r="I2381" s="7">
        <v>0.69859000000000004</v>
      </c>
      <c r="J2381" s="6">
        <f t="shared" si="446"/>
        <v>55887.200000000004</v>
      </c>
      <c r="K2381" s="20"/>
      <c r="L2381" s="6">
        <f t="shared" si="435"/>
        <v>64000</v>
      </c>
      <c r="M2381" s="6">
        <f t="shared" si="436"/>
        <v>6205</v>
      </c>
      <c r="N2381" s="6">
        <f t="shared" si="437"/>
        <v>10984</v>
      </c>
      <c r="O2381" s="6">
        <f t="shared" si="438"/>
        <v>0</v>
      </c>
      <c r="P2381" s="6">
        <f t="shared" si="443"/>
        <v>0</v>
      </c>
      <c r="Q2381" s="11">
        <f t="shared" si="439"/>
        <v>1350000</v>
      </c>
      <c r="R2381" s="11">
        <f t="shared" si="440"/>
        <v>0</v>
      </c>
      <c r="S2381" s="11">
        <f t="shared" si="442"/>
        <v>0</v>
      </c>
      <c r="T2381" s="20"/>
    </row>
    <row r="2382" spans="1:20" x14ac:dyDescent="0.25">
      <c r="A2382">
        <v>2021040912</v>
      </c>
      <c r="B2382">
        <v>6</v>
      </c>
      <c r="C2382" s="8">
        <v>0.54513999999999996</v>
      </c>
      <c r="D2382" s="6">
        <f t="shared" si="444"/>
        <v>81771</v>
      </c>
      <c r="E2382" s="60">
        <v>0.65242999999999995</v>
      </c>
      <c r="F2382" s="6">
        <f t="shared" si="441"/>
        <v>0</v>
      </c>
      <c r="G2382" s="7">
        <v>0.47110000000000002</v>
      </c>
      <c r="H2382" s="6">
        <f t="shared" si="445"/>
        <v>5888.75</v>
      </c>
      <c r="I2382" s="7">
        <v>0.71784999999999999</v>
      </c>
      <c r="J2382" s="6">
        <f t="shared" si="446"/>
        <v>57428</v>
      </c>
      <c r="K2382" s="20"/>
      <c r="L2382" s="6">
        <f t="shared" si="435"/>
        <v>64000</v>
      </c>
      <c r="M2382" s="6">
        <f t="shared" si="436"/>
        <v>5888.75</v>
      </c>
      <c r="N2382" s="6">
        <f t="shared" si="437"/>
        <v>11882.25</v>
      </c>
      <c r="O2382" s="6">
        <f t="shared" si="438"/>
        <v>0</v>
      </c>
      <c r="P2382" s="6">
        <f t="shared" si="443"/>
        <v>0</v>
      </c>
      <c r="Q2382" s="11">
        <f t="shared" si="439"/>
        <v>1350000</v>
      </c>
      <c r="R2382" s="11">
        <f t="shared" si="440"/>
        <v>0</v>
      </c>
      <c r="S2382" s="11">
        <f t="shared" si="442"/>
        <v>0</v>
      </c>
      <c r="T2382" s="20"/>
    </row>
    <row r="2383" spans="1:20" x14ac:dyDescent="0.25">
      <c r="A2383">
        <v>2021040913</v>
      </c>
      <c r="B2383">
        <v>6</v>
      </c>
      <c r="C2383" s="8">
        <v>0.54706999999999995</v>
      </c>
      <c r="D2383" s="6">
        <f t="shared" si="444"/>
        <v>82060.499999999985</v>
      </c>
      <c r="E2383" s="60">
        <v>0.59757000000000005</v>
      </c>
      <c r="F2383" s="6">
        <f t="shared" si="441"/>
        <v>0</v>
      </c>
      <c r="G2383" s="7">
        <v>0.44439000000000001</v>
      </c>
      <c r="H2383" s="6">
        <f t="shared" si="445"/>
        <v>5554.875</v>
      </c>
      <c r="I2383" s="7">
        <v>0.73065999999999998</v>
      </c>
      <c r="J2383" s="6">
        <f t="shared" si="446"/>
        <v>58452.799999999996</v>
      </c>
      <c r="K2383" s="20"/>
      <c r="L2383" s="6">
        <f t="shared" si="435"/>
        <v>64000</v>
      </c>
      <c r="M2383" s="6">
        <f t="shared" si="436"/>
        <v>5554.875</v>
      </c>
      <c r="N2383" s="6">
        <f t="shared" si="437"/>
        <v>12505.624999999985</v>
      </c>
      <c r="O2383" s="6">
        <f t="shared" si="438"/>
        <v>0</v>
      </c>
      <c r="P2383" s="6">
        <f t="shared" si="443"/>
        <v>0</v>
      </c>
      <c r="Q2383" s="11">
        <f t="shared" si="439"/>
        <v>1350000</v>
      </c>
      <c r="R2383" s="11">
        <f t="shared" si="440"/>
        <v>0</v>
      </c>
      <c r="S2383" s="11">
        <f t="shared" si="442"/>
        <v>0</v>
      </c>
      <c r="T2383" s="20"/>
    </row>
    <row r="2384" spans="1:20" x14ac:dyDescent="0.25">
      <c r="A2384">
        <v>2021040914</v>
      </c>
      <c r="B2384">
        <v>6</v>
      </c>
      <c r="C2384" s="8">
        <v>0.54906999999999995</v>
      </c>
      <c r="D2384" s="6">
        <f t="shared" si="444"/>
        <v>82360.499999999985</v>
      </c>
      <c r="E2384" s="60">
        <v>0.54978000000000005</v>
      </c>
      <c r="F2384" s="6">
        <f t="shared" si="441"/>
        <v>0</v>
      </c>
      <c r="G2384" s="7">
        <v>0.43719999999999998</v>
      </c>
      <c r="H2384" s="6">
        <f t="shared" si="445"/>
        <v>5465</v>
      </c>
      <c r="I2384" s="7">
        <v>0.73555999999999999</v>
      </c>
      <c r="J2384" s="6">
        <f t="shared" si="446"/>
        <v>58844.800000000003</v>
      </c>
      <c r="K2384" s="20"/>
      <c r="L2384" s="6">
        <f t="shared" si="435"/>
        <v>64000</v>
      </c>
      <c r="M2384" s="6">
        <f t="shared" si="436"/>
        <v>5465</v>
      </c>
      <c r="N2384" s="6">
        <f t="shared" si="437"/>
        <v>12895.499999999985</v>
      </c>
      <c r="O2384" s="6">
        <f t="shared" si="438"/>
        <v>0</v>
      </c>
      <c r="P2384" s="6">
        <f t="shared" si="443"/>
        <v>0</v>
      </c>
      <c r="Q2384" s="11">
        <f t="shared" si="439"/>
        <v>1350000</v>
      </c>
      <c r="R2384" s="11">
        <f t="shared" si="440"/>
        <v>0</v>
      </c>
      <c r="S2384" s="11">
        <f t="shared" si="442"/>
        <v>0</v>
      </c>
      <c r="T2384" s="20"/>
    </row>
    <row r="2385" spans="1:20" x14ac:dyDescent="0.25">
      <c r="A2385">
        <v>2021040915</v>
      </c>
      <c r="B2385">
        <v>6</v>
      </c>
      <c r="C2385" s="8">
        <v>0.54710000000000003</v>
      </c>
      <c r="D2385" s="6">
        <f t="shared" si="444"/>
        <v>82065</v>
      </c>
      <c r="E2385" s="60">
        <v>0.50485000000000002</v>
      </c>
      <c r="F2385" s="6">
        <f t="shared" si="441"/>
        <v>0</v>
      </c>
      <c r="G2385" s="7">
        <v>0.39440999999999998</v>
      </c>
      <c r="H2385" s="6">
        <f t="shared" si="445"/>
        <v>4930.125</v>
      </c>
      <c r="I2385" s="7">
        <v>0.73678999999999994</v>
      </c>
      <c r="J2385" s="6">
        <f t="shared" si="446"/>
        <v>58943.199999999997</v>
      </c>
      <c r="K2385" s="20"/>
      <c r="L2385" s="6">
        <f t="shared" si="435"/>
        <v>64000</v>
      </c>
      <c r="M2385" s="6">
        <f t="shared" si="436"/>
        <v>4930.125</v>
      </c>
      <c r="N2385" s="6">
        <f t="shared" si="437"/>
        <v>13134.875</v>
      </c>
      <c r="O2385" s="6">
        <f t="shared" si="438"/>
        <v>0</v>
      </c>
      <c r="P2385" s="6">
        <f t="shared" si="443"/>
        <v>0</v>
      </c>
      <c r="Q2385" s="11">
        <f t="shared" si="439"/>
        <v>1350000</v>
      </c>
      <c r="R2385" s="11">
        <f t="shared" si="440"/>
        <v>0</v>
      </c>
      <c r="S2385" s="11">
        <f t="shared" si="442"/>
        <v>0</v>
      </c>
      <c r="T2385" s="20"/>
    </row>
    <row r="2386" spans="1:20" x14ac:dyDescent="0.25">
      <c r="A2386">
        <v>2021040916</v>
      </c>
      <c r="B2386">
        <v>6</v>
      </c>
      <c r="C2386" s="8">
        <v>0.54218999999999995</v>
      </c>
      <c r="D2386" s="6">
        <f t="shared" si="444"/>
        <v>81328.499999999985</v>
      </c>
      <c r="E2386" s="60">
        <v>0.49954999999999999</v>
      </c>
      <c r="F2386" s="6">
        <f t="shared" si="441"/>
        <v>0</v>
      </c>
      <c r="G2386" s="7">
        <v>0.28150999999999998</v>
      </c>
      <c r="H2386" s="6">
        <f t="shared" si="445"/>
        <v>3518.875</v>
      </c>
      <c r="I2386" s="7">
        <v>0.70894999999999997</v>
      </c>
      <c r="J2386" s="6">
        <f t="shared" si="446"/>
        <v>56716</v>
      </c>
      <c r="K2386" s="20"/>
      <c r="L2386" s="6">
        <f t="shared" si="435"/>
        <v>64000</v>
      </c>
      <c r="M2386" s="6">
        <f t="shared" si="436"/>
        <v>3518.875</v>
      </c>
      <c r="N2386" s="6">
        <f t="shared" si="437"/>
        <v>13809.624999999985</v>
      </c>
      <c r="O2386" s="6">
        <f t="shared" si="438"/>
        <v>0</v>
      </c>
      <c r="P2386" s="6">
        <f t="shared" si="443"/>
        <v>0</v>
      </c>
      <c r="Q2386" s="11">
        <f t="shared" si="439"/>
        <v>1350000</v>
      </c>
      <c r="R2386" s="11">
        <f t="shared" si="440"/>
        <v>0</v>
      </c>
      <c r="S2386" s="11">
        <f t="shared" si="442"/>
        <v>0</v>
      </c>
      <c r="T2386" s="20"/>
    </row>
    <row r="2387" spans="1:20" x14ac:dyDescent="0.25">
      <c r="A2387">
        <v>2021040917</v>
      </c>
      <c r="B2387">
        <v>6</v>
      </c>
      <c r="C2387" s="8">
        <v>0.54154000000000002</v>
      </c>
      <c r="D2387" s="6">
        <f t="shared" si="444"/>
        <v>81231</v>
      </c>
      <c r="E2387" s="60">
        <v>0.49684</v>
      </c>
      <c r="F2387" s="6">
        <f t="shared" si="441"/>
        <v>0</v>
      </c>
      <c r="G2387" s="7">
        <v>0.34904000000000002</v>
      </c>
      <c r="H2387" s="6">
        <f t="shared" si="445"/>
        <v>4363</v>
      </c>
      <c r="I2387" s="7">
        <v>0.61714999999999998</v>
      </c>
      <c r="J2387" s="6">
        <f t="shared" si="446"/>
        <v>49372</v>
      </c>
      <c r="K2387" s="20"/>
      <c r="L2387" s="6">
        <f t="shared" si="435"/>
        <v>64000</v>
      </c>
      <c r="M2387" s="6">
        <f t="shared" si="436"/>
        <v>4363</v>
      </c>
      <c r="N2387" s="6">
        <f t="shared" si="437"/>
        <v>12868</v>
      </c>
      <c r="O2387" s="6">
        <f t="shared" si="438"/>
        <v>0</v>
      </c>
      <c r="P2387" s="6">
        <f t="shared" si="443"/>
        <v>0</v>
      </c>
      <c r="Q2387" s="11">
        <f t="shared" si="439"/>
        <v>1350000</v>
      </c>
      <c r="R2387" s="11">
        <f t="shared" si="440"/>
        <v>0</v>
      </c>
      <c r="S2387" s="11">
        <f t="shared" si="442"/>
        <v>0</v>
      </c>
      <c r="T2387" s="20"/>
    </row>
    <row r="2388" spans="1:20" x14ac:dyDescent="0.25">
      <c r="A2388">
        <v>2021040918</v>
      </c>
      <c r="B2388">
        <v>6</v>
      </c>
      <c r="C2388" s="8">
        <v>0.54149999999999998</v>
      </c>
      <c r="D2388" s="6">
        <f t="shared" si="444"/>
        <v>81225</v>
      </c>
      <c r="E2388" s="60">
        <v>0.43963000000000002</v>
      </c>
      <c r="F2388" s="6">
        <f t="shared" si="441"/>
        <v>0</v>
      </c>
      <c r="G2388" s="7">
        <v>0.47532999999999997</v>
      </c>
      <c r="H2388" s="6">
        <f t="shared" si="445"/>
        <v>5941.625</v>
      </c>
      <c r="I2388" s="7">
        <v>0.35013</v>
      </c>
      <c r="J2388" s="6">
        <f t="shared" si="446"/>
        <v>28010.400000000001</v>
      </c>
      <c r="K2388" s="20"/>
      <c r="L2388" s="6">
        <f t="shared" ref="L2388:L2451" si="447">IF(D2388-F2388&gt;C$17,C$17,D2388-F2388)</f>
        <v>64000</v>
      </c>
      <c r="M2388" s="6">
        <f t="shared" ref="M2388:M2451" si="448">IF(D2388-F2388-L2388&gt;H2388,H2388,D2388-F2388-L2388)</f>
        <v>5941.625</v>
      </c>
      <c r="N2388" s="6">
        <f t="shared" ref="N2388:N2451" si="449">IF(D2388-F2388-L2388-M2388&gt;J2388,J2388,D2388-F2388-L2388-M2388)</f>
        <v>11283.375</v>
      </c>
      <c r="O2388" s="6">
        <f t="shared" ref="O2388:O2451" si="450">D2388-F2388-L2388-M2388-N2388</f>
        <v>0</v>
      </c>
      <c r="P2388" s="6">
        <f t="shared" si="443"/>
        <v>0</v>
      </c>
      <c r="Q2388" s="11">
        <f t="shared" ref="Q2388:Q2451" si="451">IF(AA$25*P$17-AA$24+Q2387-O2388&gt;Q$19,Q$19,IF(AA$25*P$17-AA$24+Q2387-O2388&lt;0,0,AA$25*P$17-AA$24+Q2387-O2388))</f>
        <v>1350000</v>
      </c>
      <c r="R2388" s="11">
        <f t="shared" ref="R2388:R2451" si="452">IF(Q2387-Q2388+P$17-AA$24&lt;O2388,Q2387-Q2388+P$17-AA$24,O2388)</f>
        <v>0</v>
      </c>
      <c r="S2388" s="11">
        <f t="shared" si="442"/>
        <v>0</v>
      </c>
      <c r="T2388" s="20"/>
    </row>
    <row r="2389" spans="1:20" x14ac:dyDescent="0.25">
      <c r="A2389">
        <v>2021040919</v>
      </c>
      <c r="B2389">
        <v>6</v>
      </c>
      <c r="C2389" s="8">
        <v>0.53822000000000003</v>
      </c>
      <c r="D2389" s="6">
        <f t="shared" si="444"/>
        <v>80733</v>
      </c>
      <c r="E2389" s="60">
        <v>0.36782999999999999</v>
      </c>
      <c r="F2389" s="6">
        <f t="shared" ref="F2389:F2452" si="453">F$18*E2389</f>
        <v>0</v>
      </c>
      <c r="G2389" s="7">
        <v>0.47643000000000002</v>
      </c>
      <c r="H2389" s="6">
        <f t="shared" si="445"/>
        <v>5955.375</v>
      </c>
      <c r="I2389" s="7">
        <v>6.9150000000000003E-2</v>
      </c>
      <c r="J2389" s="6">
        <f t="shared" si="446"/>
        <v>5532</v>
      </c>
      <c r="K2389" s="20"/>
      <c r="L2389" s="6">
        <f t="shared" si="447"/>
        <v>64000</v>
      </c>
      <c r="M2389" s="6">
        <f t="shared" si="448"/>
        <v>5955.375</v>
      </c>
      <c r="N2389" s="6">
        <f t="shared" si="449"/>
        <v>5532</v>
      </c>
      <c r="O2389" s="6">
        <f t="shared" si="450"/>
        <v>5245.625</v>
      </c>
      <c r="P2389" s="6">
        <f t="shared" si="443"/>
        <v>5245.625</v>
      </c>
      <c r="Q2389" s="11">
        <f t="shared" si="451"/>
        <v>1350000</v>
      </c>
      <c r="R2389" s="11">
        <f t="shared" si="452"/>
        <v>5245.625</v>
      </c>
      <c r="S2389" s="11">
        <f t="shared" ref="S2389:S2452" si="454">O2389-R2389</f>
        <v>0</v>
      </c>
      <c r="T2389" s="20"/>
    </row>
    <row r="2390" spans="1:20" x14ac:dyDescent="0.25">
      <c r="A2390">
        <v>2021040920</v>
      </c>
      <c r="B2390">
        <v>6</v>
      </c>
      <c r="C2390" s="8">
        <v>0.53829000000000005</v>
      </c>
      <c r="D2390" s="6">
        <f t="shared" si="444"/>
        <v>80743.5</v>
      </c>
      <c r="E2390" s="60">
        <v>0.39613999999999999</v>
      </c>
      <c r="F2390" s="6">
        <f t="shared" si="453"/>
        <v>0</v>
      </c>
      <c r="G2390" s="7">
        <v>0.43966</v>
      </c>
      <c r="H2390" s="6">
        <f t="shared" si="445"/>
        <v>5495.75</v>
      </c>
      <c r="I2390" s="7">
        <v>1.99E-3</v>
      </c>
      <c r="J2390" s="6">
        <f t="shared" si="446"/>
        <v>159.19999999999999</v>
      </c>
      <c r="K2390" s="20"/>
      <c r="L2390" s="6">
        <f t="shared" si="447"/>
        <v>64000</v>
      </c>
      <c r="M2390" s="6">
        <f t="shared" si="448"/>
        <v>5495.75</v>
      </c>
      <c r="N2390" s="6">
        <f t="shared" si="449"/>
        <v>159.19999999999999</v>
      </c>
      <c r="O2390" s="6">
        <f t="shared" si="450"/>
        <v>11088.55</v>
      </c>
      <c r="P2390" s="6">
        <f t="shared" ref="P2390:P2453" si="455">O2390-O2389</f>
        <v>5842.9249999999993</v>
      </c>
      <c r="Q2390" s="11">
        <f t="shared" si="451"/>
        <v>1350000</v>
      </c>
      <c r="R2390" s="11">
        <f t="shared" si="452"/>
        <v>11088.55</v>
      </c>
      <c r="S2390" s="11">
        <f t="shared" si="454"/>
        <v>0</v>
      </c>
      <c r="T2390" s="20"/>
    </row>
    <row r="2391" spans="1:20" x14ac:dyDescent="0.25">
      <c r="A2391">
        <v>2021040921</v>
      </c>
      <c r="B2391">
        <v>6</v>
      </c>
      <c r="C2391" s="8">
        <v>0.53851000000000004</v>
      </c>
      <c r="D2391" s="6">
        <f t="shared" si="444"/>
        <v>80776.5</v>
      </c>
      <c r="E2391" s="60">
        <v>0.48668</v>
      </c>
      <c r="F2391" s="6">
        <f t="shared" si="453"/>
        <v>0</v>
      </c>
      <c r="G2391" s="7">
        <v>0.38345000000000001</v>
      </c>
      <c r="H2391" s="6">
        <f t="shared" si="445"/>
        <v>4793.125</v>
      </c>
      <c r="I2391" s="7">
        <v>0</v>
      </c>
      <c r="J2391" s="6">
        <f t="shared" si="446"/>
        <v>0</v>
      </c>
      <c r="K2391" s="20"/>
      <c r="L2391" s="6">
        <f t="shared" si="447"/>
        <v>64000</v>
      </c>
      <c r="M2391" s="6">
        <f t="shared" si="448"/>
        <v>4793.125</v>
      </c>
      <c r="N2391" s="6">
        <f t="shared" si="449"/>
        <v>0</v>
      </c>
      <c r="O2391" s="6">
        <f t="shared" si="450"/>
        <v>11983.375</v>
      </c>
      <c r="P2391" s="6">
        <f t="shared" si="455"/>
        <v>894.82500000000073</v>
      </c>
      <c r="Q2391" s="11">
        <f t="shared" si="451"/>
        <v>1350000</v>
      </c>
      <c r="R2391" s="11">
        <f t="shared" si="452"/>
        <v>11983.375</v>
      </c>
      <c r="S2391" s="11">
        <f t="shared" si="454"/>
        <v>0</v>
      </c>
      <c r="T2391" s="20"/>
    </row>
    <row r="2392" spans="1:20" x14ac:dyDescent="0.25">
      <c r="A2392">
        <v>2021040922</v>
      </c>
      <c r="B2392">
        <v>6</v>
      </c>
      <c r="C2392" s="8">
        <v>0.52393999999999996</v>
      </c>
      <c r="D2392" s="6">
        <f t="shared" si="444"/>
        <v>78591</v>
      </c>
      <c r="E2392" s="60">
        <v>0.44525999999999999</v>
      </c>
      <c r="F2392" s="6">
        <f t="shared" si="453"/>
        <v>0</v>
      </c>
      <c r="G2392" s="7">
        <v>0.36022999999999999</v>
      </c>
      <c r="H2392" s="6">
        <f t="shared" si="445"/>
        <v>4502.875</v>
      </c>
      <c r="I2392" s="7">
        <v>0</v>
      </c>
      <c r="J2392" s="6">
        <f t="shared" si="446"/>
        <v>0</v>
      </c>
      <c r="K2392" s="20"/>
      <c r="L2392" s="6">
        <f t="shared" si="447"/>
        <v>64000</v>
      </c>
      <c r="M2392" s="6">
        <f t="shared" si="448"/>
        <v>4502.875</v>
      </c>
      <c r="N2392" s="6">
        <f t="shared" si="449"/>
        <v>0</v>
      </c>
      <c r="O2392" s="6">
        <f t="shared" si="450"/>
        <v>10088.125</v>
      </c>
      <c r="P2392" s="6">
        <f t="shared" si="455"/>
        <v>-1895.25</v>
      </c>
      <c r="Q2392" s="11">
        <f t="shared" si="451"/>
        <v>1350000</v>
      </c>
      <c r="R2392" s="11">
        <f t="shared" si="452"/>
        <v>10088.125</v>
      </c>
      <c r="S2392" s="11">
        <f t="shared" si="454"/>
        <v>0</v>
      </c>
      <c r="T2392" s="20"/>
    </row>
    <row r="2393" spans="1:20" x14ac:dyDescent="0.25">
      <c r="A2393">
        <v>2021040923</v>
      </c>
      <c r="B2393">
        <v>6</v>
      </c>
      <c r="C2393" s="8">
        <v>0.49560999999999999</v>
      </c>
      <c r="D2393" s="6">
        <f t="shared" si="444"/>
        <v>74341.5</v>
      </c>
      <c r="E2393" s="60">
        <v>0.45199</v>
      </c>
      <c r="F2393" s="6">
        <f t="shared" si="453"/>
        <v>0</v>
      </c>
      <c r="G2393" s="7">
        <v>0.34669</v>
      </c>
      <c r="H2393" s="6">
        <f t="shared" si="445"/>
        <v>4333.625</v>
      </c>
      <c r="I2393" s="7">
        <v>0</v>
      </c>
      <c r="J2393" s="6">
        <f t="shared" si="446"/>
        <v>0</v>
      </c>
      <c r="K2393" s="20"/>
      <c r="L2393" s="6">
        <f t="shared" si="447"/>
        <v>64000</v>
      </c>
      <c r="M2393" s="6">
        <f t="shared" si="448"/>
        <v>4333.625</v>
      </c>
      <c r="N2393" s="6">
        <f t="shared" si="449"/>
        <v>0</v>
      </c>
      <c r="O2393" s="6">
        <f t="shared" si="450"/>
        <v>6007.875</v>
      </c>
      <c r="P2393" s="6">
        <f t="shared" si="455"/>
        <v>-4080.25</v>
      </c>
      <c r="Q2393" s="11">
        <f t="shared" si="451"/>
        <v>1350000</v>
      </c>
      <c r="R2393" s="11">
        <f t="shared" si="452"/>
        <v>6007.875</v>
      </c>
      <c r="S2393" s="11">
        <f t="shared" si="454"/>
        <v>0</v>
      </c>
      <c r="T2393" s="20"/>
    </row>
    <row r="2394" spans="1:20" x14ac:dyDescent="0.25">
      <c r="A2394">
        <v>2021040924</v>
      </c>
      <c r="B2394">
        <v>6</v>
      </c>
      <c r="C2394" s="8">
        <v>0.46722999999999998</v>
      </c>
      <c r="D2394" s="6">
        <f t="shared" si="444"/>
        <v>70084.5</v>
      </c>
      <c r="E2394" s="60">
        <v>0.51956000000000002</v>
      </c>
      <c r="F2394" s="6">
        <f t="shared" si="453"/>
        <v>0</v>
      </c>
      <c r="G2394" s="7">
        <v>0.3306</v>
      </c>
      <c r="H2394" s="6">
        <f t="shared" si="445"/>
        <v>4132.5</v>
      </c>
      <c r="I2394" s="7">
        <v>0</v>
      </c>
      <c r="J2394" s="6">
        <f t="shared" si="446"/>
        <v>0</v>
      </c>
      <c r="K2394" s="20"/>
      <c r="L2394" s="6">
        <f t="shared" si="447"/>
        <v>64000</v>
      </c>
      <c r="M2394" s="6">
        <f t="shared" si="448"/>
        <v>4132.5</v>
      </c>
      <c r="N2394" s="6">
        <f t="shared" si="449"/>
        <v>0</v>
      </c>
      <c r="O2394" s="6">
        <f t="shared" si="450"/>
        <v>1952</v>
      </c>
      <c r="P2394" s="6">
        <f t="shared" si="455"/>
        <v>-4055.875</v>
      </c>
      <c r="Q2394" s="11">
        <f t="shared" si="451"/>
        <v>1350000</v>
      </c>
      <c r="R2394" s="11">
        <f t="shared" si="452"/>
        <v>1952</v>
      </c>
      <c r="S2394" s="11">
        <f t="shared" si="454"/>
        <v>0</v>
      </c>
      <c r="T2394" s="20"/>
    </row>
    <row r="2395" spans="1:20" x14ac:dyDescent="0.25">
      <c r="A2395">
        <v>2021041001</v>
      </c>
      <c r="B2395">
        <v>7</v>
      </c>
      <c r="C2395" s="8">
        <v>0.44190000000000002</v>
      </c>
      <c r="D2395" s="6">
        <f t="shared" si="444"/>
        <v>66285</v>
      </c>
      <c r="E2395" s="60">
        <v>0.52151999999999998</v>
      </c>
      <c r="F2395" s="6">
        <f t="shared" si="453"/>
        <v>0</v>
      </c>
      <c r="G2395" s="7">
        <v>0.28025</v>
      </c>
      <c r="H2395" s="6">
        <f t="shared" si="445"/>
        <v>3503.125</v>
      </c>
      <c r="I2395" s="7">
        <v>0</v>
      </c>
      <c r="J2395" s="6">
        <f t="shared" si="446"/>
        <v>0</v>
      </c>
      <c r="K2395" s="20"/>
      <c r="L2395" s="6">
        <f t="shared" si="447"/>
        <v>64000</v>
      </c>
      <c r="M2395" s="6">
        <f t="shared" si="448"/>
        <v>2285</v>
      </c>
      <c r="N2395" s="6">
        <f t="shared" si="449"/>
        <v>0</v>
      </c>
      <c r="O2395" s="6">
        <f t="shared" si="450"/>
        <v>0</v>
      </c>
      <c r="P2395" s="6">
        <f t="shared" si="455"/>
        <v>-1952</v>
      </c>
      <c r="Q2395" s="11">
        <f t="shared" si="451"/>
        <v>1350000</v>
      </c>
      <c r="R2395" s="11">
        <f t="shared" si="452"/>
        <v>0</v>
      </c>
      <c r="S2395" s="11">
        <f t="shared" si="454"/>
        <v>0</v>
      </c>
      <c r="T2395" s="20"/>
    </row>
    <row r="2396" spans="1:20" x14ac:dyDescent="0.25">
      <c r="A2396">
        <v>2021041002</v>
      </c>
      <c r="B2396">
        <v>7</v>
      </c>
      <c r="C2396" s="8">
        <v>0.42498999999999998</v>
      </c>
      <c r="D2396" s="6">
        <f t="shared" si="444"/>
        <v>63748.5</v>
      </c>
      <c r="E2396" s="60">
        <v>0.43314000000000002</v>
      </c>
      <c r="F2396" s="6">
        <f t="shared" si="453"/>
        <v>0</v>
      </c>
      <c r="G2396" s="7">
        <v>0.20855000000000001</v>
      </c>
      <c r="H2396" s="6">
        <f t="shared" si="445"/>
        <v>2606.875</v>
      </c>
      <c r="I2396" s="7">
        <v>0</v>
      </c>
      <c r="J2396" s="6">
        <f t="shared" si="446"/>
        <v>0</v>
      </c>
      <c r="K2396" s="20"/>
      <c r="L2396" s="6">
        <f t="shared" si="447"/>
        <v>63748.5</v>
      </c>
      <c r="M2396" s="6">
        <f t="shared" si="448"/>
        <v>0</v>
      </c>
      <c r="N2396" s="6">
        <f t="shared" si="449"/>
        <v>0</v>
      </c>
      <c r="O2396" s="6">
        <f t="shared" si="450"/>
        <v>0</v>
      </c>
      <c r="P2396" s="6">
        <f t="shared" si="455"/>
        <v>0</v>
      </c>
      <c r="Q2396" s="11">
        <f t="shared" si="451"/>
        <v>1350000</v>
      </c>
      <c r="R2396" s="11">
        <f t="shared" si="452"/>
        <v>0</v>
      </c>
      <c r="S2396" s="11">
        <f t="shared" si="454"/>
        <v>0</v>
      </c>
      <c r="T2396" s="20"/>
    </row>
    <row r="2397" spans="1:20" x14ac:dyDescent="0.25">
      <c r="A2397">
        <v>2021041003</v>
      </c>
      <c r="B2397">
        <v>7</v>
      </c>
      <c r="C2397" s="8">
        <v>0.41493000000000002</v>
      </c>
      <c r="D2397" s="6">
        <f t="shared" si="444"/>
        <v>62239.5</v>
      </c>
      <c r="E2397" s="60">
        <v>0.40616000000000002</v>
      </c>
      <c r="F2397" s="6">
        <f t="shared" si="453"/>
        <v>0</v>
      </c>
      <c r="G2397" s="7">
        <v>0.19858000000000001</v>
      </c>
      <c r="H2397" s="6">
        <f t="shared" si="445"/>
        <v>2482.25</v>
      </c>
      <c r="I2397" s="7">
        <v>0</v>
      </c>
      <c r="J2397" s="6">
        <f t="shared" si="446"/>
        <v>0</v>
      </c>
      <c r="K2397" s="20"/>
      <c r="L2397" s="6">
        <f t="shared" si="447"/>
        <v>62239.5</v>
      </c>
      <c r="M2397" s="6">
        <f t="shared" si="448"/>
        <v>0</v>
      </c>
      <c r="N2397" s="6">
        <f t="shared" si="449"/>
        <v>0</v>
      </c>
      <c r="O2397" s="6">
        <f t="shared" si="450"/>
        <v>0</v>
      </c>
      <c r="P2397" s="6">
        <f t="shared" si="455"/>
        <v>0</v>
      </c>
      <c r="Q2397" s="11">
        <f t="shared" si="451"/>
        <v>1350000</v>
      </c>
      <c r="R2397" s="11">
        <f t="shared" si="452"/>
        <v>0</v>
      </c>
      <c r="S2397" s="11">
        <f t="shared" si="454"/>
        <v>0</v>
      </c>
      <c r="T2397" s="20"/>
    </row>
    <row r="2398" spans="1:20" x14ac:dyDescent="0.25">
      <c r="A2398">
        <v>2021041004</v>
      </c>
      <c r="B2398">
        <v>7</v>
      </c>
      <c r="C2398" s="8">
        <v>0.40954000000000002</v>
      </c>
      <c r="D2398" s="6">
        <f t="shared" si="444"/>
        <v>61431</v>
      </c>
      <c r="E2398" s="60">
        <v>0.45701999999999998</v>
      </c>
      <c r="F2398" s="6">
        <f t="shared" si="453"/>
        <v>0</v>
      </c>
      <c r="G2398" s="7">
        <v>0.20394999999999999</v>
      </c>
      <c r="H2398" s="6">
        <f t="shared" si="445"/>
        <v>2549.375</v>
      </c>
      <c r="I2398" s="7">
        <v>0</v>
      </c>
      <c r="J2398" s="6">
        <f t="shared" si="446"/>
        <v>0</v>
      </c>
      <c r="K2398" s="20"/>
      <c r="L2398" s="6">
        <f t="shared" si="447"/>
        <v>61431</v>
      </c>
      <c r="M2398" s="6">
        <f t="shared" si="448"/>
        <v>0</v>
      </c>
      <c r="N2398" s="6">
        <f t="shared" si="449"/>
        <v>0</v>
      </c>
      <c r="O2398" s="6">
        <f t="shared" si="450"/>
        <v>0</v>
      </c>
      <c r="P2398" s="6">
        <f t="shared" si="455"/>
        <v>0</v>
      </c>
      <c r="Q2398" s="11">
        <f t="shared" si="451"/>
        <v>1350000</v>
      </c>
      <c r="R2398" s="11">
        <f t="shared" si="452"/>
        <v>0</v>
      </c>
      <c r="S2398" s="11">
        <f t="shared" si="454"/>
        <v>0</v>
      </c>
      <c r="T2398" s="20"/>
    </row>
    <row r="2399" spans="1:20" x14ac:dyDescent="0.25">
      <c r="A2399">
        <v>2021041005</v>
      </c>
      <c r="B2399">
        <v>7</v>
      </c>
      <c r="C2399" s="8">
        <v>0.41104000000000002</v>
      </c>
      <c r="D2399" s="6">
        <f t="shared" si="444"/>
        <v>61656</v>
      </c>
      <c r="E2399" s="60">
        <v>0.40545999999999999</v>
      </c>
      <c r="F2399" s="6">
        <f t="shared" si="453"/>
        <v>0</v>
      </c>
      <c r="G2399" s="7">
        <v>0.19037000000000001</v>
      </c>
      <c r="H2399" s="6">
        <f t="shared" si="445"/>
        <v>2379.625</v>
      </c>
      <c r="I2399" s="7">
        <v>0</v>
      </c>
      <c r="J2399" s="6">
        <f t="shared" si="446"/>
        <v>0</v>
      </c>
      <c r="K2399" s="20"/>
      <c r="L2399" s="6">
        <f t="shared" si="447"/>
        <v>61656</v>
      </c>
      <c r="M2399" s="6">
        <f t="shared" si="448"/>
        <v>0</v>
      </c>
      <c r="N2399" s="6">
        <f t="shared" si="449"/>
        <v>0</v>
      </c>
      <c r="O2399" s="6">
        <f t="shared" si="450"/>
        <v>0</v>
      </c>
      <c r="P2399" s="6">
        <f t="shared" si="455"/>
        <v>0</v>
      </c>
      <c r="Q2399" s="11">
        <f t="shared" si="451"/>
        <v>1350000</v>
      </c>
      <c r="R2399" s="11">
        <f t="shared" si="452"/>
        <v>0</v>
      </c>
      <c r="S2399" s="11">
        <f t="shared" si="454"/>
        <v>0</v>
      </c>
      <c r="T2399" s="20"/>
    </row>
    <row r="2400" spans="1:20" x14ac:dyDescent="0.25">
      <c r="A2400">
        <v>2021041006</v>
      </c>
      <c r="B2400">
        <v>7</v>
      </c>
      <c r="C2400" s="8">
        <v>0.41865999999999998</v>
      </c>
      <c r="D2400" s="6">
        <f t="shared" si="444"/>
        <v>62799</v>
      </c>
      <c r="E2400" s="60">
        <v>0.30887999999999999</v>
      </c>
      <c r="F2400" s="6">
        <f t="shared" si="453"/>
        <v>0</v>
      </c>
      <c r="G2400" s="7">
        <v>0.18604000000000001</v>
      </c>
      <c r="H2400" s="6">
        <f t="shared" si="445"/>
        <v>2325.5</v>
      </c>
      <c r="I2400" s="7">
        <v>0</v>
      </c>
      <c r="J2400" s="6">
        <f t="shared" si="446"/>
        <v>0</v>
      </c>
      <c r="K2400" s="20"/>
      <c r="L2400" s="6">
        <f t="shared" si="447"/>
        <v>62799</v>
      </c>
      <c r="M2400" s="6">
        <f t="shared" si="448"/>
        <v>0</v>
      </c>
      <c r="N2400" s="6">
        <f t="shared" si="449"/>
        <v>0</v>
      </c>
      <c r="O2400" s="6">
        <f t="shared" si="450"/>
        <v>0</v>
      </c>
      <c r="P2400" s="6">
        <f t="shared" si="455"/>
        <v>0</v>
      </c>
      <c r="Q2400" s="11">
        <f t="shared" si="451"/>
        <v>1350000</v>
      </c>
      <c r="R2400" s="11">
        <f t="shared" si="452"/>
        <v>0</v>
      </c>
      <c r="S2400" s="11">
        <f t="shared" si="454"/>
        <v>0</v>
      </c>
      <c r="T2400" s="20"/>
    </row>
    <row r="2401" spans="1:20" x14ac:dyDescent="0.25">
      <c r="A2401">
        <v>2021041007</v>
      </c>
      <c r="B2401">
        <v>7</v>
      </c>
      <c r="C2401" s="8">
        <v>0.43486000000000002</v>
      </c>
      <c r="D2401" s="6">
        <f t="shared" si="444"/>
        <v>65229.000000000007</v>
      </c>
      <c r="E2401" s="60">
        <v>0.28883999999999999</v>
      </c>
      <c r="F2401" s="6">
        <f t="shared" si="453"/>
        <v>0</v>
      </c>
      <c r="G2401" s="7">
        <v>0.20952999999999999</v>
      </c>
      <c r="H2401" s="6">
        <f t="shared" si="445"/>
        <v>2619.125</v>
      </c>
      <c r="I2401" s="7">
        <v>0</v>
      </c>
      <c r="J2401" s="6">
        <f t="shared" si="446"/>
        <v>0</v>
      </c>
      <c r="K2401" s="20"/>
      <c r="L2401" s="6">
        <f t="shared" si="447"/>
        <v>64000</v>
      </c>
      <c r="M2401" s="6">
        <f t="shared" si="448"/>
        <v>1229.0000000000073</v>
      </c>
      <c r="N2401" s="6">
        <f t="shared" si="449"/>
        <v>0</v>
      </c>
      <c r="O2401" s="6">
        <f t="shared" si="450"/>
        <v>0</v>
      </c>
      <c r="P2401" s="6">
        <f t="shared" si="455"/>
        <v>0</v>
      </c>
      <c r="Q2401" s="11">
        <f t="shared" si="451"/>
        <v>1350000</v>
      </c>
      <c r="R2401" s="11">
        <f t="shared" si="452"/>
        <v>0</v>
      </c>
      <c r="S2401" s="11">
        <f t="shared" si="454"/>
        <v>0</v>
      </c>
      <c r="T2401" s="20"/>
    </row>
    <row r="2402" spans="1:20" x14ac:dyDescent="0.25">
      <c r="A2402">
        <v>2021041008</v>
      </c>
      <c r="B2402">
        <v>7</v>
      </c>
      <c r="C2402" s="8">
        <v>0.44918999999999998</v>
      </c>
      <c r="D2402" s="6">
        <f t="shared" si="444"/>
        <v>67378.5</v>
      </c>
      <c r="E2402" s="60">
        <v>0.27590999999999999</v>
      </c>
      <c r="F2402" s="6">
        <f t="shared" si="453"/>
        <v>0</v>
      </c>
      <c r="G2402" s="7">
        <v>0.32212000000000002</v>
      </c>
      <c r="H2402" s="6">
        <f t="shared" si="445"/>
        <v>4026.5</v>
      </c>
      <c r="I2402" s="7">
        <v>6.5259999999999999E-2</v>
      </c>
      <c r="J2402" s="6">
        <f t="shared" si="446"/>
        <v>5220.8</v>
      </c>
      <c r="K2402" s="20"/>
      <c r="L2402" s="6">
        <f t="shared" si="447"/>
        <v>64000</v>
      </c>
      <c r="M2402" s="6">
        <f t="shared" si="448"/>
        <v>3378.5</v>
      </c>
      <c r="N2402" s="6">
        <f t="shared" si="449"/>
        <v>0</v>
      </c>
      <c r="O2402" s="6">
        <f t="shared" si="450"/>
        <v>0</v>
      </c>
      <c r="P2402" s="6">
        <f t="shared" si="455"/>
        <v>0</v>
      </c>
      <c r="Q2402" s="11">
        <f t="shared" si="451"/>
        <v>1350000</v>
      </c>
      <c r="R2402" s="11">
        <f t="shared" si="452"/>
        <v>0</v>
      </c>
      <c r="S2402" s="11">
        <f t="shared" si="454"/>
        <v>0</v>
      </c>
      <c r="T2402" s="20"/>
    </row>
    <row r="2403" spans="1:20" x14ac:dyDescent="0.25">
      <c r="A2403">
        <v>2021041009</v>
      </c>
      <c r="B2403">
        <v>7</v>
      </c>
      <c r="C2403" s="8">
        <v>0.46931</v>
      </c>
      <c r="D2403" s="6">
        <f t="shared" si="444"/>
        <v>70396.5</v>
      </c>
      <c r="E2403" s="60">
        <v>0.1895</v>
      </c>
      <c r="F2403" s="6">
        <f t="shared" si="453"/>
        <v>0</v>
      </c>
      <c r="G2403" s="7">
        <v>0.43391999999999997</v>
      </c>
      <c r="H2403" s="6">
        <f t="shared" si="445"/>
        <v>5424</v>
      </c>
      <c r="I2403" s="7">
        <v>0.29785</v>
      </c>
      <c r="J2403" s="6">
        <f t="shared" si="446"/>
        <v>23828</v>
      </c>
      <c r="K2403" s="20"/>
      <c r="L2403" s="6">
        <f t="shared" si="447"/>
        <v>64000</v>
      </c>
      <c r="M2403" s="6">
        <f t="shared" si="448"/>
        <v>5424</v>
      </c>
      <c r="N2403" s="6">
        <f t="shared" si="449"/>
        <v>972.5</v>
      </c>
      <c r="O2403" s="6">
        <f t="shared" si="450"/>
        <v>0</v>
      </c>
      <c r="P2403" s="6">
        <f t="shared" si="455"/>
        <v>0</v>
      </c>
      <c r="Q2403" s="11">
        <f t="shared" si="451"/>
        <v>1350000</v>
      </c>
      <c r="R2403" s="11">
        <f t="shared" si="452"/>
        <v>0</v>
      </c>
      <c r="S2403" s="11">
        <f t="shared" si="454"/>
        <v>0</v>
      </c>
      <c r="T2403" s="20"/>
    </row>
    <row r="2404" spans="1:20" x14ac:dyDescent="0.25">
      <c r="A2404">
        <v>2021041010</v>
      </c>
      <c r="B2404">
        <v>7</v>
      </c>
      <c r="C2404" s="8">
        <v>0.48232999999999998</v>
      </c>
      <c r="D2404" s="6">
        <f t="shared" si="444"/>
        <v>72349.5</v>
      </c>
      <c r="E2404" s="60">
        <v>0.1241</v>
      </c>
      <c r="F2404" s="6">
        <f t="shared" si="453"/>
        <v>0</v>
      </c>
      <c r="G2404" s="7">
        <v>0.51407000000000003</v>
      </c>
      <c r="H2404" s="6">
        <f t="shared" si="445"/>
        <v>6425.875</v>
      </c>
      <c r="I2404" s="7">
        <v>0.42401</v>
      </c>
      <c r="J2404" s="6">
        <f t="shared" si="446"/>
        <v>33920.800000000003</v>
      </c>
      <c r="K2404" s="20"/>
      <c r="L2404" s="6">
        <f t="shared" si="447"/>
        <v>64000</v>
      </c>
      <c r="M2404" s="6">
        <f t="shared" si="448"/>
        <v>6425.875</v>
      </c>
      <c r="N2404" s="6">
        <f t="shared" si="449"/>
        <v>1923.625</v>
      </c>
      <c r="O2404" s="6">
        <f t="shared" si="450"/>
        <v>0</v>
      </c>
      <c r="P2404" s="6">
        <f t="shared" si="455"/>
        <v>0</v>
      </c>
      <c r="Q2404" s="11">
        <f t="shared" si="451"/>
        <v>1350000</v>
      </c>
      <c r="R2404" s="11">
        <f t="shared" si="452"/>
        <v>0</v>
      </c>
      <c r="S2404" s="11">
        <f t="shared" si="454"/>
        <v>0</v>
      </c>
      <c r="T2404" s="20"/>
    </row>
    <row r="2405" spans="1:20" x14ac:dyDescent="0.25">
      <c r="A2405">
        <v>2021041011</v>
      </c>
      <c r="B2405">
        <v>7</v>
      </c>
      <c r="C2405" s="8">
        <v>0.49003000000000002</v>
      </c>
      <c r="D2405" s="6">
        <f t="shared" si="444"/>
        <v>73504.5</v>
      </c>
      <c r="E2405" s="60">
        <v>0.17571000000000001</v>
      </c>
      <c r="F2405" s="6">
        <f t="shared" si="453"/>
        <v>0</v>
      </c>
      <c r="G2405" s="7">
        <v>0.55239000000000005</v>
      </c>
      <c r="H2405" s="6">
        <f t="shared" si="445"/>
        <v>6904.8750000000009</v>
      </c>
      <c r="I2405" s="7">
        <v>0.43829000000000001</v>
      </c>
      <c r="J2405" s="6">
        <f t="shared" si="446"/>
        <v>35063.200000000004</v>
      </c>
      <c r="K2405" s="20"/>
      <c r="L2405" s="6">
        <f t="shared" si="447"/>
        <v>64000</v>
      </c>
      <c r="M2405" s="6">
        <f t="shared" si="448"/>
        <v>6904.8750000000009</v>
      </c>
      <c r="N2405" s="6">
        <f t="shared" si="449"/>
        <v>2599.6249999999991</v>
      </c>
      <c r="O2405" s="6">
        <f t="shared" si="450"/>
        <v>0</v>
      </c>
      <c r="P2405" s="6">
        <f t="shared" si="455"/>
        <v>0</v>
      </c>
      <c r="Q2405" s="11">
        <f t="shared" si="451"/>
        <v>1350000</v>
      </c>
      <c r="R2405" s="11">
        <f t="shared" si="452"/>
        <v>0</v>
      </c>
      <c r="S2405" s="11">
        <f t="shared" si="454"/>
        <v>0</v>
      </c>
      <c r="T2405" s="20"/>
    </row>
    <row r="2406" spans="1:20" x14ac:dyDescent="0.25">
      <c r="A2406">
        <v>2021041012</v>
      </c>
      <c r="B2406">
        <v>7</v>
      </c>
      <c r="C2406" s="8">
        <v>0.49042999999999998</v>
      </c>
      <c r="D2406" s="6">
        <f t="shared" si="444"/>
        <v>73564.5</v>
      </c>
      <c r="E2406" s="60">
        <v>0.27679999999999999</v>
      </c>
      <c r="F2406" s="6">
        <f t="shared" si="453"/>
        <v>0</v>
      </c>
      <c r="G2406" s="7">
        <v>0.55281999999999998</v>
      </c>
      <c r="H2406" s="6">
        <f t="shared" si="445"/>
        <v>6910.25</v>
      </c>
      <c r="I2406" s="7">
        <v>0.46028999999999998</v>
      </c>
      <c r="J2406" s="6">
        <f t="shared" si="446"/>
        <v>36823.199999999997</v>
      </c>
      <c r="K2406" s="20"/>
      <c r="L2406" s="6">
        <f t="shared" si="447"/>
        <v>64000</v>
      </c>
      <c r="M2406" s="6">
        <f t="shared" si="448"/>
        <v>6910.25</v>
      </c>
      <c r="N2406" s="6">
        <f t="shared" si="449"/>
        <v>2654.25</v>
      </c>
      <c r="O2406" s="6">
        <f t="shared" si="450"/>
        <v>0</v>
      </c>
      <c r="P2406" s="6">
        <f t="shared" si="455"/>
        <v>0</v>
      </c>
      <c r="Q2406" s="11">
        <f t="shared" si="451"/>
        <v>1350000</v>
      </c>
      <c r="R2406" s="11">
        <f t="shared" si="452"/>
        <v>0</v>
      </c>
      <c r="S2406" s="11">
        <f t="shared" si="454"/>
        <v>0</v>
      </c>
      <c r="T2406" s="20"/>
    </row>
    <row r="2407" spans="1:20" x14ac:dyDescent="0.25">
      <c r="A2407">
        <v>2021041013</v>
      </c>
      <c r="B2407">
        <v>7</v>
      </c>
      <c r="C2407" s="8">
        <v>0.49057000000000001</v>
      </c>
      <c r="D2407" s="6">
        <f t="shared" si="444"/>
        <v>73585.5</v>
      </c>
      <c r="E2407" s="60">
        <v>0.40706999999999999</v>
      </c>
      <c r="F2407" s="6">
        <f t="shared" si="453"/>
        <v>0</v>
      </c>
      <c r="G2407" s="7">
        <v>0.54035</v>
      </c>
      <c r="H2407" s="6">
        <f t="shared" si="445"/>
        <v>6754.375</v>
      </c>
      <c r="I2407" s="7">
        <v>0.44830999999999999</v>
      </c>
      <c r="J2407" s="6">
        <f t="shared" si="446"/>
        <v>35864.799999999996</v>
      </c>
      <c r="K2407" s="20"/>
      <c r="L2407" s="6">
        <f t="shared" si="447"/>
        <v>64000</v>
      </c>
      <c r="M2407" s="6">
        <f t="shared" si="448"/>
        <v>6754.375</v>
      </c>
      <c r="N2407" s="6">
        <f t="shared" si="449"/>
        <v>2831.125</v>
      </c>
      <c r="O2407" s="6">
        <f t="shared" si="450"/>
        <v>0</v>
      </c>
      <c r="P2407" s="6">
        <f t="shared" si="455"/>
        <v>0</v>
      </c>
      <c r="Q2407" s="11">
        <f t="shared" si="451"/>
        <v>1350000</v>
      </c>
      <c r="R2407" s="11">
        <f t="shared" si="452"/>
        <v>0</v>
      </c>
      <c r="S2407" s="11">
        <f t="shared" si="454"/>
        <v>0</v>
      </c>
      <c r="T2407" s="20"/>
    </row>
    <row r="2408" spans="1:20" x14ac:dyDescent="0.25">
      <c r="A2408">
        <v>2021041014</v>
      </c>
      <c r="B2408">
        <v>7</v>
      </c>
      <c r="C2408" s="8">
        <v>0.48807</v>
      </c>
      <c r="D2408" s="6">
        <f t="shared" si="444"/>
        <v>73210.5</v>
      </c>
      <c r="E2408" s="60">
        <v>0.49659999999999999</v>
      </c>
      <c r="F2408" s="6">
        <f t="shared" si="453"/>
        <v>0</v>
      </c>
      <c r="G2408" s="7">
        <v>0.50582000000000005</v>
      </c>
      <c r="H2408" s="6">
        <f t="shared" si="445"/>
        <v>6322.7500000000009</v>
      </c>
      <c r="I2408" s="7">
        <v>0.44624999999999998</v>
      </c>
      <c r="J2408" s="6">
        <f t="shared" si="446"/>
        <v>35700</v>
      </c>
      <c r="K2408" s="20"/>
      <c r="L2408" s="6">
        <f t="shared" si="447"/>
        <v>64000</v>
      </c>
      <c r="M2408" s="6">
        <f t="shared" si="448"/>
        <v>6322.7500000000009</v>
      </c>
      <c r="N2408" s="6">
        <f t="shared" si="449"/>
        <v>2887.7499999999991</v>
      </c>
      <c r="O2408" s="6">
        <f t="shared" si="450"/>
        <v>0</v>
      </c>
      <c r="P2408" s="6">
        <f t="shared" si="455"/>
        <v>0</v>
      </c>
      <c r="Q2408" s="11">
        <f t="shared" si="451"/>
        <v>1350000</v>
      </c>
      <c r="R2408" s="11">
        <f t="shared" si="452"/>
        <v>0</v>
      </c>
      <c r="S2408" s="11">
        <f t="shared" si="454"/>
        <v>0</v>
      </c>
      <c r="T2408" s="20"/>
    </row>
    <row r="2409" spans="1:20" x14ac:dyDescent="0.25">
      <c r="A2409">
        <v>2021041015</v>
      </c>
      <c r="B2409">
        <v>7</v>
      </c>
      <c r="C2409" s="8">
        <v>0.48799999999999999</v>
      </c>
      <c r="D2409" s="6">
        <f t="shared" si="444"/>
        <v>73200</v>
      </c>
      <c r="E2409" s="60">
        <v>0.50943000000000005</v>
      </c>
      <c r="F2409" s="6">
        <f t="shared" si="453"/>
        <v>0</v>
      </c>
      <c r="G2409" s="7">
        <v>0.46560000000000001</v>
      </c>
      <c r="H2409" s="6">
        <f t="shared" si="445"/>
        <v>5820</v>
      </c>
      <c r="I2409" s="7">
        <v>0.38888</v>
      </c>
      <c r="J2409" s="6">
        <f t="shared" si="446"/>
        <v>31110.400000000001</v>
      </c>
      <c r="K2409" s="20"/>
      <c r="L2409" s="6">
        <f t="shared" si="447"/>
        <v>64000</v>
      </c>
      <c r="M2409" s="6">
        <f t="shared" si="448"/>
        <v>5820</v>
      </c>
      <c r="N2409" s="6">
        <f t="shared" si="449"/>
        <v>3380</v>
      </c>
      <c r="O2409" s="6">
        <f t="shared" si="450"/>
        <v>0</v>
      </c>
      <c r="P2409" s="6">
        <f t="shared" si="455"/>
        <v>0</v>
      </c>
      <c r="Q2409" s="11">
        <f t="shared" si="451"/>
        <v>1350000</v>
      </c>
      <c r="R2409" s="11">
        <f t="shared" si="452"/>
        <v>0</v>
      </c>
      <c r="S2409" s="11">
        <f t="shared" si="454"/>
        <v>0</v>
      </c>
      <c r="T2409" s="20"/>
    </row>
    <row r="2410" spans="1:20" x14ac:dyDescent="0.25">
      <c r="A2410">
        <v>2021041016</v>
      </c>
      <c r="B2410">
        <v>7</v>
      </c>
      <c r="C2410" s="8">
        <v>0.49088999999999999</v>
      </c>
      <c r="D2410" s="6">
        <f t="shared" si="444"/>
        <v>73633.5</v>
      </c>
      <c r="E2410" s="60">
        <v>0.50029000000000001</v>
      </c>
      <c r="F2410" s="6">
        <f t="shared" si="453"/>
        <v>0</v>
      </c>
      <c r="G2410" s="7">
        <v>0.44691999999999998</v>
      </c>
      <c r="H2410" s="6">
        <f t="shared" si="445"/>
        <v>5586.5</v>
      </c>
      <c r="I2410" s="7">
        <v>0.33545999999999998</v>
      </c>
      <c r="J2410" s="6">
        <f t="shared" si="446"/>
        <v>26836.799999999999</v>
      </c>
      <c r="K2410" s="20"/>
      <c r="L2410" s="6">
        <f t="shared" si="447"/>
        <v>64000</v>
      </c>
      <c r="M2410" s="6">
        <f t="shared" si="448"/>
        <v>5586.5</v>
      </c>
      <c r="N2410" s="6">
        <f t="shared" si="449"/>
        <v>4047</v>
      </c>
      <c r="O2410" s="6">
        <f t="shared" si="450"/>
        <v>0</v>
      </c>
      <c r="P2410" s="6">
        <f t="shared" si="455"/>
        <v>0</v>
      </c>
      <c r="Q2410" s="11">
        <f t="shared" si="451"/>
        <v>1350000</v>
      </c>
      <c r="R2410" s="11">
        <f t="shared" si="452"/>
        <v>0</v>
      </c>
      <c r="S2410" s="11">
        <f t="shared" si="454"/>
        <v>0</v>
      </c>
      <c r="T2410" s="20"/>
    </row>
    <row r="2411" spans="1:20" x14ac:dyDescent="0.25">
      <c r="A2411">
        <v>2021041017</v>
      </c>
      <c r="B2411">
        <v>7</v>
      </c>
      <c r="C2411" s="8">
        <v>0.49653000000000003</v>
      </c>
      <c r="D2411" s="6">
        <f t="shared" si="444"/>
        <v>74479.5</v>
      </c>
      <c r="E2411" s="60">
        <v>0.50409999999999999</v>
      </c>
      <c r="F2411" s="6">
        <f t="shared" si="453"/>
        <v>0</v>
      </c>
      <c r="G2411" s="7">
        <v>0.43647999999999998</v>
      </c>
      <c r="H2411" s="6">
        <f t="shared" si="445"/>
        <v>5456</v>
      </c>
      <c r="I2411" s="7">
        <v>0.26712000000000002</v>
      </c>
      <c r="J2411" s="6">
        <f t="shared" si="446"/>
        <v>21369.600000000002</v>
      </c>
      <c r="K2411" s="20"/>
      <c r="L2411" s="6">
        <f t="shared" si="447"/>
        <v>64000</v>
      </c>
      <c r="M2411" s="6">
        <f t="shared" si="448"/>
        <v>5456</v>
      </c>
      <c r="N2411" s="6">
        <f t="shared" si="449"/>
        <v>5023.5</v>
      </c>
      <c r="O2411" s="6">
        <f t="shared" si="450"/>
        <v>0</v>
      </c>
      <c r="P2411" s="6">
        <f t="shared" si="455"/>
        <v>0</v>
      </c>
      <c r="Q2411" s="11">
        <f t="shared" si="451"/>
        <v>1350000</v>
      </c>
      <c r="R2411" s="11">
        <f t="shared" si="452"/>
        <v>0</v>
      </c>
      <c r="S2411" s="11">
        <f t="shared" si="454"/>
        <v>0</v>
      </c>
      <c r="T2411" s="20"/>
    </row>
    <row r="2412" spans="1:20" x14ac:dyDescent="0.25">
      <c r="A2412">
        <v>2021041018</v>
      </c>
      <c r="B2412">
        <v>7</v>
      </c>
      <c r="C2412" s="8">
        <v>0.50349999999999995</v>
      </c>
      <c r="D2412" s="6">
        <f t="shared" si="444"/>
        <v>75524.999999999985</v>
      </c>
      <c r="E2412" s="60">
        <v>0.57055999999999996</v>
      </c>
      <c r="F2412" s="6">
        <f t="shared" si="453"/>
        <v>0</v>
      </c>
      <c r="G2412" s="7">
        <v>0.49790000000000001</v>
      </c>
      <c r="H2412" s="6">
        <f t="shared" si="445"/>
        <v>6223.75</v>
      </c>
      <c r="I2412" s="7">
        <v>0.12892999999999999</v>
      </c>
      <c r="J2412" s="6">
        <f t="shared" si="446"/>
        <v>10314.4</v>
      </c>
      <c r="K2412" s="20"/>
      <c r="L2412" s="6">
        <f t="shared" si="447"/>
        <v>64000</v>
      </c>
      <c r="M2412" s="6">
        <f t="shared" si="448"/>
        <v>6223.75</v>
      </c>
      <c r="N2412" s="6">
        <f t="shared" si="449"/>
        <v>5301.2499999999854</v>
      </c>
      <c r="O2412" s="6">
        <f t="shared" si="450"/>
        <v>0</v>
      </c>
      <c r="P2412" s="6">
        <f t="shared" si="455"/>
        <v>0</v>
      </c>
      <c r="Q2412" s="11">
        <f t="shared" si="451"/>
        <v>1350000</v>
      </c>
      <c r="R2412" s="11">
        <f t="shared" si="452"/>
        <v>0</v>
      </c>
      <c r="S2412" s="11">
        <f t="shared" si="454"/>
        <v>0</v>
      </c>
      <c r="T2412" s="20"/>
    </row>
    <row r="2413" spans="1:20" x14ac:dyDescent="0.25">
      <c r="A2413">
        <v>2021041019</v>
      </c>
      <c r="B2413">
        <v>7</v>
      </c>
      <c r="C2413" s="8">
        <v>0.50644</v>
      </c>
      <c r="D2413" s="6">
        <f t="shared" si="444"/>
        <v>75966</v>
      </c>
      <c r="E2413" s="60">
        <v>0.64949000000000001</v>
      </c>
      <c r="F2413" s="6">
        <f t="shared" si="453"/>
        <v>0</v>
      </c>
      <c r="G2413" s="7">
        <v>0.49137999999999998</v>
      </c>
      <c r="H2413" s="6">
        <f t="shared" si="445"/>
        <v>6142.25</v>
      </c>
      <c r="I2413" s="7">
        <v>1.443E-2</v>
      </c>
      <c r="J2413" s="6">
        <f t="shared" si="446"/>
        <v>1154.4000000000001</v>
      </c>
      <c r="K2413" s="20"/>
      <c r="L2413" s="6">
        <f t="shared" si="447"/>
        <v>64000</v>
      </c>
      <c r="M2413" s="6">
        <f t="shared" si="448"/>
        <v>6142.25</v>
      </c>
      <c r="N2413" s="6">
        <f t="shared" si="449"/>
        <v>1154.4000000000001</v>
      </c>
      <c r="O2413" s="6">
        <f t="shared" si="450"/>
        <v>4669.3500000000004</v>
      </c>
      <c r="P2413" s="6">
        <f t="shared" si="455"/>
        <v>4669.3500000000004</v>
      </c>
      <c r="Q2413" s="11">
        <f t="shared" si="451"/>
        <v>1350000</v>
      </c>
      <c r="R2413" s="11">
        <f t="shared" si="452"/>
        <v>4669.3500000000004</v>
      </c>
      <c r="S2413" s="11">
        <f t="shared" si="454"/>
        <v>0</v>
      </c>
      <c r="T2413" s="20"/>
    </row>
    <row r="2414" spans="1:20" x14ac:dyDescent="0.25">
      <c r="A2414">
        <v>2021041020</v>
      </c>
      <c r="B2414">
        <v>7</v>
      </c>
      <c r="C2414" s="8">
        <v>0.51132</v>
      </c>
      <c r="D2414" s="6">
        <f t="shared" si="444"/>
        <v>76698</v>
      </c>
      <c r="E2414" s="60">
        <v>0.72321999999999997</v>
      </c>
      <c r="F2414" s="6">
        <f t="shared" si="453"/>
        <v>0</v>
      </c>
      <c r="G2414" s="7">
        <v>0.46183999999999997</v>
      </c>
      <c r="H2414" s="6">
        <f t="shared" si="445"/>
        <v>5773</v>
      </c>
      <c r="I2414" s="7">
        <v>0</v>
      </c>
      <c r="J2414" s="6">
        <f t="shared" si="446"/>
        <v>0</v>
      </c>
      <c r="K2414" s="20"/>
      <c r="L2414" s="6">
        <f t="shared" si="447"/>
        <v>64000</v>
      </c>
      <c r="M2414" s="6">
        <f t="shared" si="448"/>
        <v>5773</v>
      </c>
      <c r="N2414" s="6">
        <f t="shared" si="449"/>
        <v>0</v>
      </c>
      <c r="O2414" s="6">
        <f t="shared" si="450"/>
        <v>6925</v>
      </c>
      <c r="P2414" s="6">
        <f t="shared" si="455"/>
        <v>2255.6499999999996</v>
      </c>
      <c r="Q2414" s="11">
        <f t="shared" si="451"/>
        <v>1350000</v>
      </c>
      <c r="R2414" s="11">
        <f t="shared" si="452"/>
        <v>6925</v>
      </c>
      <c r="S2414" s="11">
        <f t="shared" si="454"/>
        <v>0</v>
      </c>
      <c r="T2414" s="20"/>
    </row>
    <row r="2415" spans="1:20" x14ac:dyDescent="0.25">
      <c r="A2415">
        <v>2021041021</v>
      </c>
      <c r="B2415">
        <v>7</v>
      </c>
      <c r="C2415" s="8">
        <v>0.51724999999999999</v>
      </c>
      <c r="D2415" s="6">
        <f t="shared" si="444"/>
        <v>77587.5</v>
      </c>
      <c r="E2415" s="60">
        <v>0.74611000000000005</v>
      </c>
      <c r="F2415" s="6">
        <f t="shared" si="453"/>
        <v>0</v>
      </c>
      <c r="G2415" s="7">
        <v>0.44146000000000002</v>
      </c>
      <c r="H2415" s="6">
        <f t="shared" si="445"/>
        <v>5518.25</v>
      </c>
      <c r="I2415" s="7">
        <v>0</v>
      </c>
      <c r="J2415" s="6">
        <f t="shared" si="446"/>
        <v>0</v>
      </c>
      <c r="K2415" s="20"/>
      <c r="L2415" s="6">
        <f t="shared" si="447"/>
        <v>64000</v>
      </c>
      <c r="M2415" s="6">
        <f t="shared" si="448"/>
        <v>5518.25</v>
      </c>
      <c r="N2415" s="6">
        <f t="shared" si="449"/>
        <v>0</v>
      </c>
      <c r="O2415" s="6">
        <f t="shared" si="450"/>
        <v>8069.25</v>
      </c>
      <c r="P2415" s="6">
        <f t="shared" si="455"/>
        <v>1144.25</v>
      </c>
      <c r="Q2415" s="11">
        <f t="shared" si="451"/>
        <v>1350000</v>
      </c>
      <c r="R2415" s="11">
        <f t="shared" si="452"/>
        <v>8069.25</v>
      </c>
      <c r="S2415" s="11">
        <f t="shared" si="454"/>
        <v>0</v>
      </c>
      <c r="T2415" s="20"/>
    </row>
    <row r="2416" spans="1:20" x14ac:dyDescent="0.25">
      <c r="A2416">
        <v>2021041022</v>
      </c>
      <c r="B2416">
        <v>7</v>
      </c>
      <c r="C2416" s="8">
        <v>0.50331999999999999</v>
      </c>
      <c r="D2416" s="6">
        <f t="shared" si="444"/>
        <v>75498</v>
      </c>
      <c r="E2416" s="60">
        <v>0.76680000000000004</v>
      </c>
      <c r="F2416" s="6">
        <f t="shared" si="453"/>
        <v>0</v>
      </c>
      <c r="G2416" s="7">
        <v>0.42393999999999998</v>
      </c>
      <c r="H2416" s="6">
        <f t="shared" si="445"/>
        <v>5299.25</v>
      </c>
      <c r="I2416" s="7">
        <v>0</v>
      </c>
      <c r="J2416" s="6">
        <f t="shared" si="446"/>
        <v>0</v>
      </c>
      <c r="K2416" s="20"/>
      <c r="L2416" s="6">
        <f t="shared" si="447"/>
        <v>64000</v>
      </c>
      <c r="M2416" s="6">
        <f t="shared" si="448"/>
        <v>5299.25</v>
      </c>
      <c r="N2416" s="6">
        <f t="shared" si="449"/>
        <v>0</v>
      </c>
      <c r="O2416" s="6">
        <f t="shared" si="450"/>
        <v>6198.75</v>
      </c>
      <c r="P2416" s="6">
        <f t="shared" si="455"/>
        <v>-1870.5</v>
      </c>
      <c r="Q2416" s="11">
        <f t="shared" si="451"/>
        <v>1350000</v>
      </c>
      <c r="R2416" s="11">
        <f t="shared" si="452"/>
        <v>6198.75</v>
      </c>
      <c r="S2416" s="11">
        <f t="shared" si="454"/>
        <v>0</v>
      </c>
      <c r="T2416" s="20"/>
    </row>
    <row r="2417" spans="1:20" x14ac:dyDescent="0.25">
      <c r="A2417">
        <v>2021041023</v>
      </c>
      <c r="B2417">
        <v>7</v>
      </c>
      <c r="C2417" s="8">
        <v>0.48010000000000003</v>
      </c>
      <c r="D2417" s="6">
        <f t="shared" si="444"/>
        <v>72015</v>
      </c>
      <c r="E2417" s="60">
        <v>0.77649000000000001</v>
      </c>
      <c r="F2417" s="6">
        <f t="shared" si="453"/>
        <v>0</v>
      </c>
      <c r="G2417" s="7">
        <v>0.43593999999999999</v>
      </c>
      <c r="H2417" s="6">
        <f t="shared" si="445"/>
        <v>5449.25</v>
      </c>
      <c r="I2417" s="7">
        <v>0</v>
      </c>
      <c r="J2417" s="6">
        <f t="shared" si="446"/>
        <v>0</v>
      </c>
      <c r="K2417" s="20"/>
      <c r="L2417" s="6">
        <f t="shared" si="447"/>
        <v>64000</v>
      </c>
      <c r="M2417" s="6">
        <f t="shared" si="448"/>
        <v>5449.25</v>
      </c>
      <c r="N2417" s="6">
        <f t="shared" si="449"/>
        <v>0</v>
      </c>
      <c r="O2417" s="6">
        <f t="shared" si="450"/>
        <v>2565.75</v>
      </c>
      <c r="P2417" s="6">
        <f t="shared" si="455"/>
        <v>-3633</v>
      </c>
      <c r="Q2417" s="11">
        <f t="shared" si="451"/>
        <v>1350000</v>
      </c>
      <c r="R2417" s="11">
        <f t="shared" si="452"/>
        <v>2565.75</v>
      </c>
      <c r="S2417" s="11">
        <f t="shared" si="454"/>
        <v>0</v>
      </c>
      <c r="T2417" s="20"/>
    </row>
    <row r="2418" spans="1:20" x14ac:dyDescent="0.25">
      <c r="A2418">
        <v>2021041024</v>
      </c>
      <c r="B2418">
        <v>7</v>
      </c>
      <c r="C2418" s="8">
        <v>0.45391999999999999</v>
      </c>
      <c r="D2418" s="6">
        <f t="shared" si="444"/>
        <v>68088</v>
      </c>
      <c r="E2418" s="60">
        <v>0.75463000000000002</v>
      </c>
      <c r="F2418" s="6">
        <f t="shared" si="453"/>
        <v>0</v>
      </c>
      <c r="G2418" s="7">
        <v>0.46489000000000003</v>
      </c>
      <c r="H2418" s="6">
        <f t="shared" si="445"/>
        <v>5811.125</v>
      </c>
      <c r="I2418" s="7">
        <v>0</v>
      </c>
      <c r="J2418" s="6">
        <f t="shared" si="446"/>
        <v>0</v>
      </c>
      <c r="K2418" s="20"/>
      <c r="L2418" s="6">
        <f t="shared" si="447"/>
        <v>64000</v>
      </c>
      <c r="M2418" s="6">
        <f t="shared" si="448"/>
        <v>4088</v>
      </c>
      <c r="N2418" s="6">
        <f t="shared" si="449"/>
        <v>0</v>
      </c>
      <c r="O2418" s="6">
        <f t="shared" si="450"/>
        <v>0</v>
      </c>
      <c r="P2418" s="6">
        <f t="shared" si="455"/>
        <v>-2565.75</v>
      </c>
      <c r="Q2418" s="11">
        <f t="shared" si="451"/>
        <v>1350000</v>
      </c>
      <c r="R2418" s="11">
        <f t="shared" si="452"/>
        <v>0</v>
      </c>
      <c r="S2418" s="11">
        <f t="shared" si="454"/>
        <v>0</v>
      </c>
      <c r="T2418" s="20"/>
    </row>
    <row r="2419" spans="1:20" x14ac:dyDescent="0.25">
      <c r="A2419">
        <v>2021041101</v>
      </c>
      <c r="B2419">
        <v>1</v>
      </c>
      <c r="C2419" s="8">
        <v>0.43051</v>
      </c>
      <c r="D2419" s="6">
        <f t="shared" si="444"/>
        <v>64576.5</v>
      </c>
      <c r="E2419" s="60">
        <v>0.74768000000000001</v>
      </c>
      <c r="F2419" s="6">
        <f t="shared" si="453"/>
        <v>0</v>
      </c>
      <c r="G2419" s="7">
        <v>0.51015999999999995</v>
      </c>
      <c r="H2419" s="6">
        <f t="shared" si="445"/>
        <v>6376.9999999999991</v>
      </c>
      <c r="I2419" s="7">
        <v>0</v>
      </c>
      <c r="J2419" s="6">
        <f t="shared" si="446"/>
        <v>0</v>
      </c>
      <c r="K2419" s="20"/>
      <c r="L2419" s="6">
        <f t="shared" si="447"/>
        <v>64000</v>
      </c>
      <c r="M2419" s="6">
        <f t="shared" si="448"/>
        <v>576.5</v>
      </c>
      <c r="N2419" s="6">
        <f t="shared" si="449"/>
        <v>0</v>
      </c>
      <c r="O2419" s="6">
        <f t="shared" si="450"/>
        <v>0</v>
      </c>
      <c r="P2419" s="6">
        <f t="shared" si="455"/>
        <v>0</v>
      </c>
      <c r="Q2419" s="11">
        <f t="shared" si="451"/>
        <v>1350000</v>
      </c>
      <c r="R2419" s="11">
        <f t="shared" si="452"/>
        <v>0</v>
      </c>
      <c r="S2419" s="11">
        <f t="shared" si="454"/>
        <v>0</v>
      </c>
      <c r="T2419" s="20"/>
    </row>
    <row r="2420" spans="1:20" x14ac:dyDescent="0.25">
      <c r="A2420">
        <v>2021041102</v>
      </c>
      <c r="B2420">
        <v>1</v>
      </c>
      <c r="C2420" s="8">
        <v>0.41450999999999999</v>
      </c>
      <c r="D2420" s="6">
        <f t="shared" si="444"/>
        <v>62176.5</v>
      </c>
      <c r="E2420" s="60">
        <v>0.76180999999999999</v>
      </c>
      <c r="F2420" s="6">
        <f t="shared" si="453"/>
        <v>0</v>
      </c>
      <c r="G2420" s="7">
        <v>0.52392000000000005</v>
      </c>
      <c r="H2420" s="6">
        <f t="shared" si="445"/>
        <v>6549.0000000000009</v>
      </c>
      <c r="I2420" s="7">
        <v>0</v>
      </c>
      <c r="J2420" s="6">
        <f t="shared" si="446"/>
        <v>0</v>
      </c>
      <c r="K2420" s="20"/>
      <c r="L2420" s="6">
        <f t="shared" si="447"/>
        <v>62176.5</v>
      </c>
      <c r="M2420" s="6">
        <f t="shared" si="448"/>
        <v>0</v>
      </c>
      <c r="N2420" s="6">
        <f t="shared" si="449"/>
        <v>0</v>
      </c>
      <c r="O2420" s="6">
        <f t="shared" si="450"/>
        <v>0</v>
      </c>
      <c r="P2420" s="6">
        <f t="shared" si="455"/>
        <v>0</v>
      </c>
      <c r="Q2420" s="11">
        <f t="shared" si="451"/>
        <v>1350000</v>
      </c>
      <c r="R2420" s="11">
        <f t="shared" si="452"/>
        <v>0</v>
      </c>
      <c r="S2420" s="11">
        <f t="shared" si="454"/>
        <v>0</v>
      </c>
      <c r="T2420" s="20"/>
    </row>
    <row r="2421" spans="1:20" x14ac:dyDescent="0.25">
      <c r="A2421">
        <v>2021041103</v>
      </c>
      <c r="B2421">
        <v>1</v>
      </c>
      <c r="C2421" s="8">
        <v>0.40468999999999999</v>
      </c>
      <c r="D2421" s="6">
        <f t="shared" si="444"/>
        <v>60703.5</v>
      </c>
      <c r="E2421" s="60">
        <v>0.69965999999999995</v>
      </c>
      <c r="F2421" s="6">
        <f t="shared" si="453"/>
        <v>0</v>
      </c>
      <c r="G2421" s="7">
        <v>0.53435999999999995</v>
      </c>
      <c r="H2421" s="6">
        <f t="shared" si="445"/>
        <v>6679.4999999999991</v>
      </c>
      <c r="I2421" s="7">
        <v>0</v>
      </c>
      <c r="J2421" s="6">
        <f t="shared" si="446"/>
        <v>0</v>
      </c>
      <c r="K2421" s="20"/>
      <c r="L2421" s="6">
        <f t="shared" si="447"/>
        <v>60703.5</v>
      </c>
      <c r="M2421" s="6">
        <f t="shared" si="448"/>
        <v>0</v>
      </c>
      <c r="N2421" s="6">
        <f t="shared" si="449"/>
        <v>0</v>
      </c>
      <c r="O2421" s="6">
        <f t="shared" si="450"/>
        <v>0</v>
      </c>
      <c r="P2421" s="6">
        <f t="shared" si="455"/>
        <v>0</v>
      </c>
      <c r="Q2421" s="11">
        <f t="shared" si="451"/>
        <v>1350000</v>
      </c>
      <c r="R2421" s="11">
        <f t="shared" si="452"/>
        <v>0</v>
      </c>
      <c r="S2421" s="11">
        <f t="shared" si="454"/>
        <v>0</v>
      </c>
      <c r="T2421" s="20"/>
    </row>
    <row r="2422" spans="1:20" x14ac:dyDescent="0.25">
      <c r="A2422">
        <v>2021041104</v>
      </c>
      <c r="B2422">
        <v>1</v>
      </c>
      <c r="C2422" s="8">
        <v>0.39943000000000001</v>
      </c>
      <c r="D2422" s="6">
        <f t="shared" si="444"/>
        <v>59914.5</v>
      </c>
      <c r="E2422" s="60">
        <v>0.60879000000000005</v>
      </c>
      <c r="F2422" s="6">
        <f t="shared" si="453"/>
        <v>0</v>
      </c>
      <c r="G2422" s="7">
        <v>0.54596</v>
      </c>
      <c r="H2422" s="6">
        <f t="shared" si="445"/>
        <v>6824.5</v>
      </c>
      <c r="I2422" s="7">
        <v>0</v>
      </c>
      <c r="J2422" s="6">
        <f t="shared" si="446"/>
        <v>0</v>
      </c>
      <c r="K2422" s="20"/>
      <c r="L2422" s="6">
        <f t="shared" si="447"/>
        <v>59914.5</v>
      </c>
      <c r="M2422" s="6">
        <f t="shared" si="448"/>
        <v>0</v>
      </c>
      <c r="N2422" s="6">
        <f t="shared" si="449"/>
        <v>0</v>
      </c>
      <c r="O2422" s="6">
        <f t="shared" si="450"/>
        <v>0</v>
      </c>
      <c r="P2422" s="6">
        <f t="shared" si="455"/>
        <v>0</v>
      </c>
      <c r="Q2422" s="11">
        <f t="shared" si="451"/>
        <v>1350000</v>
      </c>
      <c r="R2422" s="11">
        <f t="shared" si="452"/>
        <v>0</v>
      </c>
      <c r="S2422" s="11">
        <f t="shared" si="454"/>
        <v>0</v>
      </c>
      <c r="T2422" s="20"/>
    </row>
    <row r="2423" spans="1:20" x14ac:dyDescent="0.25">
      <c r="A2423">
        <v>2021041105</v>
      </c>
      <c r="B2423">
        <v>1</v>
      </c>
      <c r="C2423" s="8">
        <v>0.39845000000000003</v>
      </c>
      <c r="D2423" s="6">
        <f t="shared" si="444"/>
        <v>59767.500000000007</v>
      </c>
      <c r="E2423" s="60">
        <v>0.53647</v>
      </c>
      <c r="F2423" s="6">
        <f t="shared" si="453"/>
        <v>0</v>
      </c>
      <c r="G2423" s="7">
        <v>0.53181999999999996</v>
      </c>
      <c r="H2423" s="6">
        <f t="shared" si="445"/>
        <v>6647.7499999999991</v>
      </c>
      <c r="I2423" s="7">
        <v>0</v>
      </c>
      <c r="J2423" s="6">
        <f t="shared" si="446"/>
        <v>0</v>
      </c>
      <c r="K2423" s="20"/>
      <c r="L2423" s="6">
        <f t="shared" si="447"/>
        <v>59767.500000000007</v>
      </c>
      <c r="M2423" s="6">
        <f t="shared" si="448"/>
        <v>0</v>
      </c>
      <c r="N2423" s="6">
        <f t="shared" si="449"/>
        <v>0</v>
      </c>
      <c r="O2423" s="6">
        <f t="shared" si="450"/>
        <v>0</v>
      </c>
      <c r="P2423" s="6">
        <f t="shared" si="455"/>
        <v>0</v>
      </c>
      <c r="Q2423" s="11">
        <f t="shared" si="451"/>
        <v>1350000</v>
      </c>
      <c r="R2423" s="11">
        <f t="shared" si="452"/>
        <v>0</v>
      </c>
      <c r="S2423" s="11">
        <f t="shared" si="454"/>
        <v>0</v>
      </c>
      <c r="T2423" s="20"/>
    </row>
    <row r="2424" spans="1:20" x14ac:dyDescent="0.25">
      <c r="A2424">
        <v>2021041106</v>
      </c>
      <c r="B2424">
        <v>1</v>
      </c>
      <c r="C2424" s="8">
        <v>0.40275</v>
      </c>
      <c r="D2424" s="6">
        <f t="shared" si="444"/>
        <v>60412.5</v>
      </c>
      <c r="E2424" s="60">
        <v>0.51285000000000003</v>
      </c>
      <c r="F2424" s="6">
        <f t="shared" si="453"/>
        <v>0</v>
      </c>
      <c r="G2424" s="7">
        <v>0.57377999999999996</v>
      </c>
      <c r="H2424" s="6">
        <f t="shared" si="445"/>
        <v>7172.2499999999991</v>
      </c>
      <c r="I2424" s="7">
        <v>0</v>
      </c>
      <c r="J2424" s="6">
        <f t="shared" si="446"/>
        <v>0</v>
      </c>
      <c r="K2424" s="20"/>
      <c r="L2424" s="6">
        <f t="shared" si="447"/>
        <v>60412.5</v>
      </c>
      <c r="M2424" s="6">
        <f t="shared" si="448"/>
        <v>0</v>
      </c>
      <c r="N2424" s="6">
        <f t="shared" si="449"/>
        <v>0</v>
      </c>
      <c r="O2424" s="6">
        <f t="shared" si="450"/>
        <v>0</v>
      </c>
      <c r="P2424" s="6">
        <f t="shared" si="455"/>
        <v>0</v>
      </c>
      <c r="Q2424" s="11">
        <f t="shared" si="451"/>
        <v>1350000</v>
      </c>
      <c r="R2424" s="11">
        <f t="shared" si="452"/>
        <v>0</v>
      </c>
      <c r="S2424" s="11">
        <f t="shared" si="454"/>
        <v>0</v>
      </c>
      <c r="T2424" s="20"/>
    </row>
    <row r="2425" spans="1:20" x14ac:dyDescent="0.25">
      <c r="A2425">
        <v>2021041107</v>
      </c>
      <c r="B2425">
        <v>1</v>
      </c>
      <c r="C2425" s="8">
        <v>0.41353000000000001</v>
      </c>
      <c r="D2425" s="6">
        <f t="shared" si="444"/>
        <v>62029.5</v>
      </c>
      <c r="E2425" s="60">
        <v>0.49470999999999998</v>
      </c>
      <c r="F2425" s="6">
        <f t="shared" si="453"/>
        <v>0</v>
      </c>
      <c r="G2425" s="7">
        <v>0.63234999999999997</v>
      </c>
      <c r="H2425" s="6">
        <f t="shared" si="445"/>
        <v>7904.375</v>
      </c>
      <c r="I2425" s="7">
        <v>0</v>
      </c>
      <c r="J2425" s="6">
        <f t="shared" si="446"/>
        <v>0</v>
      </c>
      <c r="K2425" s="20"/>
      <c r="L2425" s="6">
        <f t="shared" si="447"/>
        <v>62029.5</v>
      </c>
      <c r="M2425" s="6">
        <f t="shared" si="448"/>
        <v>0</v>
      </c>
      <c r="N2425" s="6">
        <f t="shared" si="449"/>
        <v>0</v>
      </c>
      <c r="O2425" s="6">
        <f t="shared" si="450"/>
        <v>0</v>
      </c>
      <c r="P2425" s="6">
        <f t="shared" si="455"/>
        <v>0</v>
      </c>
      <c r="Q2425" s="11">
        <f t="shared" si="451"/>
        <v>1350000</v>
      </c>
      <c r="R2425" s="11">
        <f t="shared" si="452"/>
        <v>0</v>
      </c>
      <c r="S2425" s="11">
        <f t="shared" si="454"/>
        <v>0</v>
      </c>
      <c r="T2425" s="20"/>
    </row>
    <row r="2426" spans="1:20" x14ac:dyDescent="0.25">
      <c r="A2426">
        <v>2021041108</v>
      </c>
      <c r="B2426">
        <v>1</v>
      </c>
      <c r="C2426" s="8">
        <v>0.42416999999999999</v>
      </c>
      <c r="D2426" s="6">
        <f t="shared" si="444"/>
        <v>63625.5</v>
      </c>
      <c r="E2426" s="60">
        <v>0.42936000000000002</v>
      </c>
      <c r="F2426" s="6">
        <f t="shared" si="453"/>
        <v>0</v>
      </c>
      <c r="G2426" s="7">
        <v>0.66210999999999998</v>
      </c>
      <c r="H2426" s="6">
        <f t="shared" si="445"/>
        <v>8276.375</v>
      </c>
      <c r="I2426" s="7">
        <v>1.9189999999999999E-2</v>
      </c>
      <c r="J2426" s="6">
        <f t="shared" si="446"/>
        <v>1535.1999999999998</v>
      </c>
      <c r="K2426" s="20"/>
      <c r="L2426" s="6">
        <f t="shared" si="447"/>
        <v>63625.5</v>
      </c>
      <c r="M2426" s="6">
        <f t="shared" si="448"/>
        <v>0</v>
      </c>
      <c r="N2426" s="6">
        <f t="shared" si="449"/>
        <v>0</v>
      </c>
      <c r="O2426" s="6">
        <f t="shared" si="450"/>
        <v>0</v>
      </c>
      <c r="P2426" s="6">
        <f t="shared" si="455"/>
        <v>0</v>
      </c>
      <c r="Q2426" s="11">
        <f t="shared" si="451"/>
        <v>1350000</v>
      </c>
      <c r="R2426" s="11">
        <f t="shared" si="452"/>
        <v>0</v>
      </c>
      <c r="S2426" s="11">
        <f t="shared" si="454"/>
        <v>0</v>
      </c>
      <c r="T2426" s="20"/>
    </row>
    <row r="2427" spans="1:20" x14ac:dyDescent="0.25">
      <c r="A2427">
        <v>2021041109</v>
      </c>
      <c r="B2427">
        <v>1</v>
      </c>
      <c r="C2427" s="8">
        <v>0.44540000000000002</v>
      </c>
      <c r="D2427" s="6">
        <f t="shared" si="444"/>
        <v>66810</v>
      </c>
      <c r="E2427" s="60">
        <v>0.36803000000000002</v>
      </c>
      <c r="F2427" s="6">
        <f t="shared" si="453"/>
        <v>0</v>
      </c>
      <c r="G2427" s="7">
        <v>0.67649999999999999</v>
      </c>
      <c r="H2427" s="6">
        <f t="shared" si="445"/>
        <v>8456.25</v>
      </c>
      <c r="I2427" s="7">
        <v>7.6700000000000004E-2</v>
      </c>
      <c r="J2427" s="6">
        <f t="shared" si="446"/>
        <v>6136</v>
      </c>
      <c r="K2427" s="20"/>
      <c r="L2427" s="6">
        <f t="shared" si="447"/>
        <v>64000</v>
      </c>
      <c r="M2427" s="6">
        <f t="shared" si="448"/>
        <v>2810</v>
      </c>
      <c r="N2427" s="6">
        <f t="shared" si="449"/>
        <v>0</v>
      </c>
      <c r="O2427" s="6">
        <f t="shared" si="450"/>
        <v>0</v>
      </c>
      <c r="P2427" s="6">
        <f t="shared" si="455"/>
        <v>0</v>
      </c>
      <c r="Q2427" s="11">
        <f t="shared" si="451"/>
        <v>1350000</v>
      </c>
      <c r="R2427" s="11">
        <f t="shared" si="452"/>
        <v>0</v>
      </c>
      <c r="S2427" s="11">
        <f t="shared" si="454"/>
        <v>0</v>
      </c>
      <c r="T2427" s="20"/>
    </row>
    <row r="2428" spans="1:20" x14ac:dyDescent="0.25">
      <c r="A2428">
        <v>2021041110</v>
      </c>
      <c r="B2428">
        <v>1</v>
      </c>
      <c r="C2428" s="8">
        <v>0.46339000000000002</v>
      </c>
      <c r="D2428" s="6">
        <f t="shared" si="444"/>
        <v>69508.5</v>
      </c>
      <c r="E2428" s="60">
        <v>0.35685</v>
      </c>
      <c r="F2428" s="6">
        <f t="shared" si="453"/>
        <v>0</v>
      </c>
      <c r="G2428" s="7">
        <v>0.68011999999999995</v>
      </c>
      <c r="H2428" s="6">
        <f t="shared" si="445"/>
        <v>8501.5</v>
      </c>
      <c r="I2428" s="7">
        <v>0.11539000000000001</v>
      </c>
      <c r="J2428" s="6">
        <f t="shared" si="446"/>
        <v>9231.2000000000007</v>
      </c>
      <c r="K2428" s="20"/>
      <c r="L2428" s="6">
        <f t="shared" si="447"/>
        <v>64000</v>
      </c>
      <c r="M2428" s="6">
        <f t="shared" si="448"/>
        <v>5508.5</v>
      </c>
      <c r="N2428" s="6">
        <f t="shared" si="449"/>
        <v>0</v>
      </c>
      <c r="O2428" s="6">
        <f t="shared" si="450"/>
        <v>0</v>
      </c>
      <c r="P2428" s="6">
        <f t="shared" si="455"/>
        <v>0</v>
      </c>
      <c r="Q2428" s="11">
        <f t="shared" si="451"/>
        <v>1350000</v>
      </c>
      <c r="R2428" s="11">
        <f t="shared" si="452"/>
        <v>0</v>
      </c>
      <c r="S2428" s="11">
        <f t="shared" si="454"/>
        <v>0</v>
      </c>
      <c r="T2428" s="20"/>
    </row>
    <row r="2429" spans="1:20" x14ac:dyDescent="0.25">
      <c r="A2429">
        <v>2021041111</v>
      </c>
      <c r="B2429">
        <v>1</v>
      </c>
      <c r="C2429" s="8">
        <v>0.47733999999999999</v>
      </c>
      <c r="D2429" s="6">
        <f t="shared" si="444"/>
        <v>71601</v>
      </c>
      <c r="E2429" s="60">
        <v>0.33735999999999999</v>
      </c>
      <c r="F2429" s="6">
        <f t="shared" si="453"/>
        <v>0</v>
      </c>
      <c r="G2429" s="7">
        <v>0.68955</v>
      </c>
      <c r="H2429" s="6">
        <f t="shared" si="445"/>
        <v>8619.375</v>
      </c>
      <c r="I2429" s="7">
        <v>0.17577000000000001</v>
      </c>
      <c r="J2429" s="6">
        <f t="shared" si="446"/>
        <v>14061.6</v>
      </c>
      <c r="K2429" s="20"/>
      <c r="L2429" s="6">
        <f t="shared" si="447"/>
        <v>64000</v>
      </c>
      <c r="M2429" s="6">
        <f t="shared" si="448"/>
        <v>7601</v>
      </c>
      <c r="N2429" s="6">
        <f t="shared" si="449"/>
        <v>0</v>
      </c>
      <c r="O2429" s="6">
        <f t="shared" si="450"/>
        <v>0</v>
      </c>
      <c r="P2429" s="6">
        <f t="shared" si="455"/>
        <v>0</v>
      </c>
      <c r="Q2429" s="11">
        <f t="shared" si="451"/>
        <v>1350000</v>
      </c>
      <c r="R2429" s="11">
        <f t="shared" si="452"/>
        <v>0</v>
      </c>
      <c r="S2429" s="11">
        <f t="shared" si="454"/>
        <v>0</v>
      </c>
      <c r="T2429" s="20"/>
    </row>
    <row r="2430" spans="1:20" x14ac:dyDescent="0.25">
      <c r="A2430">
        <v>2021041112</v>
      </c>
      <c r="B2430">
        <v>1</v>
      </c>
      <c r="C2430" s="8">
        <v>0.48353000000000002</v>
      </c>
      <c r="D2430" s="6">
        <f t="shared" si="444"/>
        <v>72529.5</v>
      </c>
      <c r="E2430" s="60">
        <v>0.28938000000000003</v>
      </c>
      <c r="F2430" s="6">
        <f t="shared" si="453"/>
        <v>0</v>
      </c>
      <c r="G2430" s="7">
        <v>0.66213999999999995</v>
      </c>
      <c r="H2430" s="6">
        <f t="shared" si="445"/>
        <v>8276.75</v>
      </c>
      <c r="I2430" s="7">
        <v>0.25466</v>
      </c>
      <c r="J2430" s="6">
        <f t="shared" si="446"/>
        <v>20372.8</v>
      </c>
      <c r="K2430" s="20"/>
      <c r="L2430" s="6">
        <f t="shared" si="447"/>
        <v>64000</v>
      </c>
      <c r="M2430" s="6">
        <f t="shared" si="448"/>
        <v>8276.75</v>
      </c>
      <c r="N2430" s="6">
        <f t="shared" si="449"/>
        <v>252.75</v>
      </c>
      <c r="O2430" s="6">
        <f t="shared" si="450"/>
        <v>0</v>
      </c>
      <c r="P2430" s="6">
        <f t="shared" si="455"/>
        <v>0</v>
      </c>
      <c r="Q2430" s="11">
        <f t="shared" si="451"/>
        <v>1350000</v>
      </c>
      <c r="R2430" s="11">
        <f t="shared" si="452"/>
        <v>0</v>
      </c>
      <c r="S2430" s="11">
        <f t="shared" si="454"/>
        <v>0</v>
      </c>
      <c r="T2430" s="20"/>
    </row>
    <row r="2431" spans="1:20" x14ac:dyDescent="0.25">
      <c r="A2431">
        <v>2021041113</v>
      </c>
      <c r="B2431">
        <v>1</v>
      </c>
      <c r="C2431" s="8">
        <v>0.48881000000000002</v>
      </c>
      <c r="D2431" s="6">
        <f t="shared" si="444"/>
        <v>73321.5</v>
      </c>
      <c r="E2431" s="60">
        <v>0.25825999999999999</v>
      </c>
      <c r="F2431" s="6">
        <f t="shared" si="453"/>
        <v>0</v>
      </c>
      <c r="G2431" s="7">
        <v>0.62212999999999996</v>
      </c>
      <c r="H2431" s="6">
        <f t="shared" si="445"/>
        <v>7776.6249999999991</v>
      </c>
      <c r="I2431" s="7">
        <v>0.33783000000000002</v>
      </c>
      <c r="J2431" s="6">
        <f t="shared" si="446"/>
        <v>27026.400000000001</v>
      </c>
      <c r="K2431" s="20"/>
      <c r="L2431" s="6">
        <f t="shared" si="447"/>
        <v>64000</v>
      </c>
      <c r="M2431" s="6">
        <f t="shared" si="448"/>
        <v>7776.6249999999991</v>
      </c>
      <c r="N2431" s="6">
        <f t="shared" si="449"/>
        <v>1544.8750000000009</v>
      </c>
      <c r="O2431" s="6">
        <f t="shared" si="450"/>
        <v>0</v>
      </c>
      <c r="P2431" s="6">
        <f t="shared" si="455"/>
        <v>0</v>
      </c>
      <c r="Q2431" s="11">
        <f t="shared" si="451"/>
        <v>1350000</v>
      </c>
      <c r="R2431" s="11">
        <f t="shared" si="452"/>
        <v>0</v>
      </c>
      <c r="S2431" s="11">
        <f t="shared" si="454"/>
        <v>0</v>
      </c>
      <c r="T2431" s="20"/>
    </row>
    <row r="2432" spans="1:20" x14ac:dyDescent="0.25">
      <c r="A2432">
        <v>2021041114</v>
      </c>
      <c r="B2432">
        <v>1</v>
      </c>
      <c r="C2432" s="8">
        <v>0.49069000000000002</v>
      </c>
      <c r="D2432" s="6">
        <f t="shared" si="444"/>
        <v>73603.5</v>
      </c>
      <c r="E2432" s="60">
        <v>0.24010999999999999</v>
      </c>
      <c r="F2432" s="6">
        <f t="shared" si="453"/>
        <v>0</v>
      </c>
      <c r="G2432" s="7">
        <v>0.61345000000000005</v>
      </c>
      <c r="H2432" s="6">
        <f t="shared" si="445"/>
        <v>7668.1250000000009</v>
      </c>
      <c r="I2432" s="7">
        <v>0.34633999999999998</v>
      </c>
      <c r="J2432" s="6">
        <f t="shared" si="446"/>
        <v>27707.199999999997</v>
      </c>
      <c r="K2432" s="20"/>
      <c r="L2432" s="6">
        <f t="shared" si="447"/>
        <v>64000</v>
      </c>
      <c r="M2432" s="6">
        <f t="shared" si="448"/>
        <v>7668.1250000000009</v>
      </c>
      <c r="N2432" s="6">
        <f t="shared" si="449"/>
        <v>1935.3749999999991</v>
      </c>
      <c r="O2432" s="6">
        <f t="shared" si="450"/>
        <v>0</v>
      </c>
      <c r="P2432" s="6">
        <f t="shared" si="455"/>
        <v>0</v>
      </c>
      <c r="Q2432" s="11">
        <f t="shared" si="451"/>
        <v>1350000</v>
      </c>
      <c r="R2432" s="11">
        <f t="shared" si="452"/>
        <v>0</v>
      </c>
      <c r="S2432" s="11">
        <f t="shared" si="454"/>
        <v>0</v>
      </c>
      <c r="T2432" s="20"/>
    </row>
    <row r="2433" spans="1:20" x14ac:dyDescent="0.25">
      <c r="A2433">
        <v>2021041115</v>
      </c>
      <c r="B2433">
        <v>1</v>
      </c>
      <c r="C2433" s="8">
        <v>0.49106</v>
      </c>
      <c r="D2433" s="6">
        <f t="shared" si="444"/>
        <v>73659</v>
      </c>
      <c r="E2433" s="60">
        <v>0.24876000000000001</v>
      </c>
      <c r="F2433" s="6">
        <f t="shared" si="453"/>
        <v>0</v>
      </c>
      <c r="G2433" s="7">
        <v>0.56791999999999998</v>
      </c>
      <c r="H2433" s="6">
        <f t="shared" si="445"/>
        <v>7099</v>
      </c>
      <c r="I2433" s="7">
        <v>0.31035000000000001</v>
      </c>
      <c r="J2433" s="6">
        <f t="shared" si="446"/>
        <v>24828</v>
      </c>
      <c r="K2433" s="20"/>
      <c r="L2433" s="6">
        <f t="shared" si="447"/>
        <v>64000</v>
      </c>
      <c r="M2433" s="6">
        <f t="shared" si="448"/>
        <v>7099</v>
      </c>
      <c r="N2433" s="6">
        <f t="shared" si="449"/>
        <v>2560</v>
      </c>
      <c r="O2433" s="6">
        <f t="shared" si="450"/>
        <v>0</v>
      </c>
      <c r="P2433" s="6">
        <f t="shared" si="455"/>
        <v>0</v>
      </c>
      <c r="Q2433" s="11">
        <f t="shared" si="451"/>
        <v>1350000</v>
      </c>
      <c r="R2433" s="11">
        <f t="shared" si="452"/>
        <v>0</v>
      </c>
      <c r="S2433" s="11">
        <f t="shared" si="454"/>
        <v>0</v>
      </c>
      <c r="T2433" s="20"/>
    </row>
    <row r="2434" spans="1:20" x14ac:dyDescent="0.25">
      <c r="A2434">
        <v>2021041116</v>
      </c>
      <c r="B2434">
        <v>1</v>
      </c>
      <c r="C2434" s="8">
        <v>0.49486000000000002</v>
      </c>
      <c r="D2434" s="6">
        <f t="shared" si="444"/>
        <v>74229</v>
      </c>
      <c r="E2434" s="60">
        <v>0.21190999999999999</v>
      </c>
      <c r="F2434" s="6">
        <f t="shared" si="453"/>
        <v>0</v>
      </c>
      <c r="G2434" s="7">
        <v>0.54984999999999995</v>
      </c>
      <c r="H2434" s="6">
        <f t="shared" si="445"/>
        <v>6873.1249999999991</v>
      </c>
      <c r="I2434" s="7">
        <v>0.25368000000000002</v>
      </c>
      <c r="J2434" s="6">
        <f t="shared" si="446"/>
        <v>20294.400000000001</v>
      </c>
      <c r="K2434" s="20"/>
      <c r="L2434" s="6">
        <f t="shared" si="447"/>
        <v>64000</v>
      </c>
      <c r="M2434" s="6">
        <f t="shared" si="448"/>
        <v>6873.1249999999991</v>
      </c>
      <c r="N2434" s="6">
        <f t="shared" si="449"/>
        <v>3355.8750000000009</v>
      </c>
      <c r="O2434" s="6">
        <f t="shared" si="450"/>
        <v>0</v>
      </c>
      <c r="P2434" s="6">
        <f t="shared" si="455"/>
        <v>0</v>
      </c>
      <c r="Q2434" s="11">
        <f t="shared" si="451"/>
        <v>1350000</v>
      </c>
      <c r="R2434" s="11">
        <f t="shared" si="452"/>
        <v>0</v>
      </c>
      <c r="S2434" s="11">
        <f t="shared" si="454"/>
        <v>0</v>
      </c>
      <c r="T2434" s="20"/>
    </row>
    <row r="2435" spans="1:20" x14ac:dyDescent="0.25">
      <c r="A2435">
        <v>2021041117</v>
      </c>
      <c r="B2435">
        <v>1</v>
      </c>
      <c r="C2435" s="8">
        <v>0.50107999999999997</v>
      </c>
      <c r="D2435" s="6">
        <f t="shared" si="444"/>
        <v>75162</v>
      </c>
      <c r="E2435" s="60">
        <v>0.29953999999999997</v>
      </c>
      <c r="F2435" s="6">
        <f t="shared" si="453"/>
        <v>0</v>
      </c>
      <c r="G2435" s="7">
        <v>0.45234999999999997</v>
      </c>
      <c r="H2435" s="6">
        <f t="shared" si="445"/>
        <v>5654.375</v>
      </c>
      <c r="I2435" s="7">
        <v>0.16098000000000001</v>
      </c>
      <c r="J2435" s="6">
        <f t="shared" si="446"/>
        <v>12878.400000000001</v>
      </c>
      <c r="K2435" s="20"/>
      <c r="L2435" s="6">
        <f t="shared" si="447"/>
        <v>64000</v>
      </c>
      <c r="M2435" s="6">
        <f t="shared" si="448"/>
        <v>5654.375</v>
      </c>
      <c r="N2435" s="6">
        <f t="shared" si="449"/>
        <v>5507.625</v>
      </c>
      <c r="O2435" s="6">
        <f t="shared" si="450"/>
        <v>0</v>
      </c>
      <c r="P2435" s="6">
        <f t="shared" si="455"/>
        <v>0</v>
      </c>
      <c r="Q2435" s="11">
        <f t="shared" si="451"/>
        <v>1350000</v>
      </c>
      <c r="R2435" s="11">
        <f t="shared" si="452"/>
        <v>0</v>
      </c>
      <c r="S2435" s="11">
        <f t="shared" si="454"/>
        <v>0</v>
      </c>
      <c r="T2435" s="20"/>
    </row>
    <row r="2436" spans="1:20" x14ac:dyDescent="0.25">
      <c r="A2436">
        <v>2021041118</v>
      </c>
      <c r="B2436">
        <v>1</v>
      </c>
      <c r="C2436" s="8">
        <v>0.51048000000000004</v>
      </c>
      <c r="D2436" s="6">
        <f t="shared" si="444"/>
        <v>76572</v>
      </c>
      <c r="E2436" s="60">
        <v>0.33232</v>
      </c>
      <c r="F2436" s="6">
        <f t="shared" si="453"/>
        <v>0</v>
      </c>
      <c r="G2436" s="7">
        <v>0.51229000000000002</v>
      </c>
      <c r="H2436" s="6">
        <f t="shared" si="445"/>
        <v>6403.625</v>
      </c>
      <c r="I2436" s="7">
        <v>9.2280000000000001E-2</v>
      </c>
      <c r="J2436" s="6">
        <f t="shared" si="446"/>
        <v>7382.4</v>
      </c>
      <c r="K2436" s="20"/>
      <c r="L2436" s="6">
        <f t="shared" si="447"/>
        <v>64000</v>
      </c>
      <c r="M2436" s="6">
        <f t="shared" si="448"/>
        <v>6403.625</v>
      </c>
      <c r="N2436" s="6">
        <f t="shared" si="449"/>
        <v>6168.375</v>
      </c>
      <c r="O2436" s="6">
        <f t="shared" si="450"/>
        <v>0</v>
      </c>
      <c r="P2436" s="6">
        <f t="shared" si="455"/>
        <v>0</v>
      </c>
      <c r="Q2436" s="11">
        <f t="shared" si="451"/>
        <v>1350000</v>
      </c>
      <c r="R2436" s="11">
        <f t="shared" si="452"/>
        <v>0</v>
      </c>
      <c r="S2436" s="11">
        <f t="shared" si="454"/>
        <v>0</v>
      </c>
      <c r="T2436" s="20"/>
    </row>
    <row r="2437" spans="1:20" x14ac:dyDescent="0.25">
      <c r="A2437">
        <v>2021041119</v>
      </c>
      <c r="B2437">
        <v>1</v>
      </c>
      <c r="C2437" s="8">
        <v>0.51483999999999996</v>
      </c>
      <c r="D2437" s="6">
        <f t="shared" ref="D2437:D2500" si="456">D$18*C2437</f>
        <v>77226</v>
      </c>
      <c r="E2437" s="60">
        <v>0.44068000000000002</v>
      </c>
      <c r="F2437" s="6">
        <f t="shared" si="453"/>
        <v>0</v>
      </c>
      <c r="G2437" s="7">
        <v>0.51983000000000001</v>
      </c>
      <c r="H2437" s="6">
        <f t="shared" ref="H2437:H2500" si="457">H$18*G2437</f>
        <v>6497.875</v>
      </c>
      <c r="I2437" s="7">
        <v>2.145E-2</v>
      </c>
      <c r="J2437" s="6">
        <f t="shared" ref="J2437:J2500" si="458">I2437*J$18</f>
        <v>1716</v>
      </c>
      <c r="K2437" s="20"/>
      <c r="L2437" s="6">
        <f t="shared" si="447"/>
        <v>64000</v>
      </c>
      <c r="M2437" s="6">
        <f t="shared" si="448"/>
        <v>6497.875</v>
      </c>
      <c r="N2437" s="6">
        <f t="shared" si="449"/>
        <v>1716</v>
      </c>
      <c r="O2437" s="6">
        <f t="shared" si="450"/>
        <v>5012.125</v>
      </c>
      <c r="P2437" s="6">
        <f t="shared" si="455"/>
        <v>5012.125</v>
      </c>
      <c r="Q2437" s="11">
        <f t="shared" si="451"/>
        <v>1350000</v>
      </c>
      <c r="R2437" s="11">
        <f t="shared" si="452"/>
        <v>5012.125</v>
      </c>
      <c r="S2437" s="11">
        <f t="shared" si="454"/>
        <v>0</v>
      </c>
      <c r="T2437" s="20"/>
    </row>
    <row r="2438" spans="1:20" x14ac:dyDescent="0.25">
      <c r="A2438">
        <v>2021041120</v>
      </c>
      <c r="B2438">
        <v>1</v>
      </c>
      <c r="C2438" s="8">
        <v>0.52107999999999999</v>
      </c>
      <c r="D2438" s="6">
        <f t="shared" si="456"/>
        <v>78162</v>
      </c>
      <c r="E2438" s="60">
        <v>0.45733000000000001</v>
      </c>
      <c r="F2438" s="6">
        <f t="shared" si="453"/>
        <v>0</v>
      </c>
      <c r="G2438" s="7">
        <v>0.48803999999999997</v>
      </c>
      <c r="H2438" s="6">
        <f t="shared" si="457"/>
        <v>6100.5</v>
      </c>
      <c r="I2438" s="7">
        <v>0</v>
      </c>
      <c r="J2438" s="6">
        <f t="shared" si="458"/>
        <v>0</v>
      </c>
      <c r="K2438" s="20"/>
      <c r="L2438" s="6">
        <f t="shared" si="447"/>
        <v>64000</v>
      </c>
      <c r="M2438" s="6">
        <f t="shared" si="448"/>
        <v>6100.5</v>
      </c>
      <c r="N2438" s="6">
        <f t="shared" si="449"/>
        <v>0</v>
      </c>
      <c r="O2438" s="6">
        <f t="shared" si="450"/>
        <v>8061.5</v>
      </c>
      <c r="P2438" s="6">
        <f t="shared" si="455"/>
        <v>3049.375</v>
      </c>
      <c r="Q2438" s="11">
        <f t="shared" si="451"/>
        <v>1350000</v>
      </c>
      <c r="R2438" s="11">
        <f t="shared" si="452"/>
        <v>8061.5</v>
      </c>
      <c r="S2438" s="11">
        <f t="shared" si="454"/>
        <v>0</v>
      </c>
      <c r="T2438" s="20"/>
    </row>
    <row r="2439" spans="1:20" x14ac:dyDescent="0.25">
      <c r="A2439">
        <v>2021041121</v>
      </c>
      <c r="B2439">
        <v>1</v>
      </c>
      <c r="C2439" s="8">
        <v>0.52866000000000002</v>
      </c>
      <c r="D2439" s="6">
        <f t="shared" si="456"/>
        <v>79299</v>
      </c>
      <c r="E2439" s="60">
        <v>0.51915</v>
      </c>
      <c r="F2439" s="6">
        <f t="shared" si="453"/>
        <v>0</v>
      </c>
      <c r="G2439" s="7">
        <v>0.41381000000000001</v>
      </c>
      <c r="H2439" s="6">
        <f t="shared" si="457"/>
        <v>5172.625</v>
      </c>
      <c r="I2439" s="7">
        <v>0</v>
      </c>
      <c r="J2439" s="6">
        <f t="shared" si="458"/>
        <v>0</v>
      </c>
      <c r="K2439" s="20"/>
      <c r="L2439" s="6">
        <f t="shared" si="447"/>
        <v>64000</v>
      </c>
      <c r="M2439" s="6">
        <f t="shared" si="448"/>
        <v>5172.625</v>
      </c>
      <c r="N2439" s="6">
        <f t="shared" si="449"/>
        <v>0</v>
      </c>
      <c r="O2439" s="6">
        <f t="shared" si="450"/>
        <v>10126.375</v>
      </c>
      <c r="P2439" s="6">
        <f t="shared" si="455"/>
        <v>2064.875</v>
      </c>
      <c r="Q2439" s="11">
        <f t="shared" si="451"/>
        <v>1350000</v>
      </c>
      <c r="R2439" s="11">
        <f t="shared" si="452"/>
        <v>10126.375</v>
      </c>
      <c r="S2439" s="11">
        <f t="shared" si="454"/>
        <v>0</v>
      </c>
      <c r="T2439" s="20"/>
    </row>
    <row r="2440" spans="1:20" x14ac:dyDescent="0.25">
      <c r="A2440">
        <v>2021041122</v>
      </c>
      <c r="B2440">
        <v>1</v>
      </c>
      <c r="C2440" s="8">
        <v>0.51331000000000004</v>
      </c>
      <c r="D2440" s="6">
        <f t="shared" si="456"/>
        <v>76996.5</v>
      </c>
      <c r="E2440" s="60">
        <v>0.57918000000000003</v>
      </c>
      <c r="F2440" s="6">
        <f t="shared" si="453"/>
        <v>0</v>
      </c>
      <c r="G2440" s="7">
        <v>0.41816999999999999</v>
      </c>
      <c r="H2440" s="6">
        <f t="shared" si="457"/>
        <v>5227.125</v>
      </c>
      <c r="I2440" s="7">
        <v>0</v>
      </c>
      <c r="J2440" s="6">
        <f t="shared" si="458"/>
        <v>0</v>
      </c>
      <c r="K2440" s="20"/>
      <c r="L2440" s="6">
        <f t="shared" si="447"/>
        <v>64000</v>
      </c>
      <c r="M2440" s="6">
        <f t="shared" si="448"/>
        <v>5227.125</v>
      </c>
      <c r="N2440" s="6">
        <f t="shared" si="449"/>
        <v>0</v>
      </c>
      <c r="O2440" s="6">
        <f t="shared" si="450"/>
        <v>7769.375</v>
      </c>
      <c r="P2440" s="6">
        <f t="shared" si="455"/>
        <v>-2357</v>
      </c>
      <c r="Q2440" s="11">
        <f t="shared" si="451"/>
        <v>1350000</v>
      </c>
      <c r="R2440" s="11">
        <f t="shared" si="452"/>
        <v>7769.375</v>
      </c>
      <c r="S2440" s="11">
        <f t="shared" si="454"/>
        <v>0</v>
      </c>
      <c r="T2440" s="20"/>
    </row>
    <row r="2441" spans="1:20" x14ac:dyDescent="0.25">
      <c r="A2441">
        <v>2021041123</v>
      </c>
      <c r="B2441">
        <v>1</v>
      </c>
      <c r="C2441" s="8">
        <v>0.48501</v>
      </c>
      <c r="D2441" s="6">
        <f t="shared" si="456"/>
        <v>72751.5</v>
      </c>
      <c r="E2441" s="60">
        <v>0.66037000000000001</v>
      </c>
      <c r="F2441" s="6">
        <f t="shared" si="453"/>
        <v>0</v>
      </c>
      <c r="G2441" s="7">
        <v>0.49796000000000001</v>
      </c>
      <c r="H2441" s="6">
        <f t="shared" si="457"/>
        <v>6224.5</v>
      </c>
      <c r="I2441" s="7">
        <v>0</v>
      </c>
      <c r="J2441" s="6">
        <f t="shared" si="458"/>
        <v>0</v>
      </c>
      <c r="K2441" s="20"/>
      <c r="L2441" s="6">
        <f t="shared" si="447"/>
        <v>64000</v>
      </c>
      <c r="M2441" s="6">
        <f t="shared" si="448"/>
        <v>6224.5</v>
      </c>
      <c r="N2441" s="6">
        <f t="shared" si="449"/>
        <v>0</v>
      </c>
      <c r="O2441" s="6">
        <f t="shared" si="450"/>
        <v>2527</v>
      </c>
      <c r="P2441" s="6">
        <f t="shared" si="455"/>
        <v>-5242.375</v>
      </c>
      <c r="Q2441" s="11">
        <f t="shared" si="451"/>
        <v>1350000</v>
      </c>
      <c r="R2441" s="11">
        <f t="shared" si="452"/>
        <v>2527</v>
      </c>
      <c r="S2441" s="11">
        <f t="shared" si="454"/>
        <v>0</v>
      </c>
      <c r="T2441" s="20"/>
    </row>
    <row r="2442" spans="1:20" x14ac:dyDescent="0.25">
      <c r="A2442">
        <v>2021041124</v>
      </c>
      <c r="B2442">
        <v>1</v>
      </c>
      <c r="C2442" s="8">
        <v>0.45739000000000002</v>
      </c>
      <c r="D2442" s="6">
        <f t="shared" si="456"/>
        <v>68608.5</v>
      </c>
      <c r="E2442" s="60">
        <v>0.61648000000000003</v>
      </c>
      <c r="F2442" s="6">
        <f t="shared" si="453"/>
        <v>0</v>
      </c>
      <c r="G2442" s="7">
        <v>0.48220000000000002</v>
      </c>
      <c r="H2442" s="6">
        <f t="shared" si="457"/>
        <v>6027.5</v>
      </c>
      <c r="I2442" s="7">
        <v>0</v>
      </c>
      <c r="J2442" s="6">
        <f t="shared" si="458"/>
        <v>0</v>
      </c>
      <c r="K2442" s="20"/>
      <c r="L2442" s="6">
        <f t="shared" si="447"/>
        <v>64000</v>
      </c>
      <c r="M2442" s="6">
        <f t="shared" si="448"/>
        <v>4608.5</v>
      </c>
      <c r="N2442" s="6">
        <f t="shared" si="449"/>
        <v>0</v>
      </c>
      <c r="O2442" s="6">
        <f t="shared" si="450"/>
        <v>0</v>
      </c>
      <c r="P2442" s="6">
        <f t="shared" si="455"/>
        <v>-2527</v>
      </c>
      <c r="Q2442" s="11">
        <f t="shared" si="451"/>
        <v>1350000</v>
      </c>
      <c r="R2442" s="11">
        <f t="shared" si="452"/>
        <v>0</v>
      </c>
      <c r="S2442" s="11">
        <f t="shared" si="454"/>
        <v>0</v>
      </c>
      <c r="T2442" s="20"/>
    </row>
    <row r="2443" spans="1:20" x14ac:dyDescent="0.25">
      <c r="A2443">
        <v>2021041201</v>
      </c>
      <c r="B2443">
        <v>2</v>
      </c>
      <c r="C2443" s="8">
        <v>0.43640000000000001</v>
      </c>
      <c r="D2443" s="6">
        <f t="shared" si="456"/>
        <v>65460</v>
      </c>
      <c r="E2443" s="60">
        <v>0.51622000000000001</v>
      </c>
      <c r="F2443" s="6">
        <f t="shared" si="453"/>
        <v>0</v>
      </c>
      <c r="G2443" s="7">
        <v>0.4078</v>
      </c>
      <c r="H2443" s="6">
        <f t="shared" si="457"/>
        <v>5097.5</v>
      </c>
      <c r="I2443" s="7">
        <v>0</v>
      </c>
      <c r="J2443" s="6">
        <f t="shared" si="458"/>
        <v>0</v>
      </c>
      <c r="K2443" s="20"/>
      <c r="L2443" s="6">
        <f t="shared" si="447"/>
        <v>64000</v>
      </c>
      <c r="M2443" s="6">
        <f t="shared" si="448"/>
        <v>1460</v>
      </c>
      <c r="N2443" s="6">
        <f t="shared" si="449"/>
        <v>0</v>
      </c>
      <c r="O2443" s="6">
        <f t="shared" si="450"/>
        <v>0</v>
      </c>
      <c r="P2443" s="6">
        <f t="shared" si="455"/>
        <v>0</v>
      </c>
      <c r="Q2443" s="11">
        <f t="shared" si="451"/>
        <v>1350000</v>
      </c>
      <c r="R2443" s="11">
        <f t="shared" si="452"/>
        <v>0</v>
      </c>
      <c r="S2443" s="11">
        <f t="shared" si="454"/>
        <v>0</v>
      </c>
      <c r="T2443" s="20"/>
    </row>
    <row r="2444" spans="1:20" x14ac:dyDescent="0.25">
      <c r="A2444">
        <v>2021041202</v>
      </c>
      <c r="B2444">
        <v>2</v>
      </c>
      <c r="C2444" s="8">
        <v>0.42407</v>
      </c>
      <c r="D2444" s="6">
        <f t="shared" si="456"/>
        <v>63610.5</v>
      </c>
      <c r="E2444" s="60">
        <v>0.43181999999999998</v>
      </c>
      <c r="F2444" s="6">
        <f t="shared" si="453"/>
        <v>0</v>
      </c>
      <c r="G2444" s="7">
        <v>0.42608000000000001</v>
      </c>
      <c r="H2444" s="6">
        <f t="shared" si="457"/>
        <v>5326</v>
      </c>
      <c r="I2444" s="7">
        <v>0</v>
      </c>
      <c r="J2444" s="6">
        <f t="shared" si="458"/>
        <v>0</v>
      </c>
      <c r="K2444" s="20"/>
      <c r="L2444" s="6">
        <f t="shared" si="447"/>
        <v>63610.5</v>
      </c>
      <c r="M2444" s="6">
        <f t="shared" si="448"/>
        <v>0</v>
      </c>
      <c r="N2444" s="6">
        <f t="shared" si="449"/>
        <v>0</v>
      </c>
      <c r="O2444" s="6">
        <f t="shared" si="450"/>
        <v>0</v>
      </c>
      <c r="P2444" s="6">
        <f t="shared" si="455"/>
        <v>0</v>
      </c>
      <c r="Q2444" s="11">
        <f t="shared" si="451"/>
        <v>1350000</v>
      </c>
      <c r="R2444" s="11">
        <f t="shared" si="452"/>
        <v>0</v>
      </c>
      <c r="S2444" s="11">
        <f t="shared" si="454"/>
        <v>0</v>
      </c>
      <c r="T2444" s="20"/>
    </row>
    <row r="2445" spans="1:20" x14ac:dyDescent="0.25">
      <c r="A2445">
        <v>2021041203</v>
      </c>
      <c r="B2445">
        <v>2</v>
      </c>
      <c r="C2445" s="8">
        <v>0.41753000000000001</v>
      </c>
      <c r="D2445" s="6">
        <f t="shared" si="456"/>
        <v>62629.5</v>
      </c>
      <c r="E2445" s="60">
        <v>0.27816000000000002</v>
      </c>
      <c r="F2445" s="6">
        <f t="shared" si="453"/>
        <v>0</v>
      </c>
      <c r="G2445" s="7">
        <v>0.37809999999999999</v>
      </c>
      <c r="H2445" s="6">
        <f t="shared" si="457"/>
        <v>4726.25</v>
      </c>
      <c r="I2445" s="7">
        <v>0</v>
      </c>
      <c r="J2445" s="6">
        <f t="shared" si="458"/>
        <v>0</v>
      </c>
      <c r="K2445" s="20"/>
      <c r="L2445" s="6">
        <f t="shared" si="447"/>
        <v>62629.5</v>
      </c>
      <c r="M2445" s="6">
        <f t="shared" si="448"/>
        <v>0</v>
      </c>
      <c r="N2445" s="6">
        <f t="shared" si="449"/>
        <v>0</v>
      </c>
      <c r="O2445" s="6">
        <f t="shared" si="450"/>
        <v>0</v>
      </c>
      <c r="P2445" s="6">
        <f t="shared" si="455"/>
        <v>0</v>
      </c>
      <c r="Q2445" s="11">
        <f t="shared" si="451"/>
        <v>1350000</v>
      </c>
      <c r="R2445" s="11">
        <f t="shared" si="452"/>
        <v>0</v>
      </c>
      <c r="S2445" s="11">
        <f t="shared" si="454"/>
        <v>0</v>
      </c>
      <c r="T2445" s="20"/>
    </row>
    <row r="2446" spans="1:20" x14ac:dyDescent="0.25">
      <c r="A2446">
        <v>2021041204</v>
      </c>
      <c r="B2446">
        <v>2</v>
      </c>
      <c r="C2446" s="8">
        <v>0.41615000000000002</v>
      </c>
      <c r="D2446" s="6">
        <f t="shared" si="456"/>
        <v>62422.5</v>
      </c>
      <c r="E2446" s="60">
        <v>0.29681000000000002</v>
      </c>
      <c r="F2446" s="6">
        <f t="shared" si="453"/>
        <v>0</v>
      </c>
      <c r="G2446" s="7">
        <v>0.33903</v>
      </c>
      <c r="H2446" s="6">
        <f t="shared" si="457"/>
        <v>4237.875</v>
      </c>
      <c r="I2446" s="7">
        <v>0</v>
      </c>
      <c r="J2446" s="6">
        <f t="shared" si="458"/>
        <v>0</v>
      </c>
      <c r="K2446" s="20"/>
      <c r="L2446" s="6">
        <f t="shared" si="447"/>
        <v>62422.5</v>
      </c>
      <c r="M2446" s="6">
        <f t="shared" si="448"/>
        <v>0</v>
      </c>
      <c r="N2446" s="6">
        <f t="shared" si="449"/>
        <v>0</v>
      </c>
      <c r="O2446" s="6">
        <f t="shared" si="450"/>
        <v>0</v>
      </c>
      <c r="P2446" s="6">
        <f t="shared" si="455"/>
        <v>0</v>
      </c>
      <c r="Q2446" s="11">
        <f t="shared" si="451"/>
        <v>1350000</v>
      </c>
      <c r="R2446" s="11">
        <f t="shared" si="452"/>
        <v>0</v>
      </c>
      <c r="S2446" s="11">
        <f t="shared" si="454"/>
        <v>0</v>
      </c>
      <c r="T2446" s="20"/>
    </row>
    <row r="2447" spans="1:20" x14ac:dyDescent="0.25">
      <c r="A2447">
        <v>2021041205</v>
      </c>
      <c r="B2447">
        <v>2</v>
      </c>
      <c r="C2447" s="8">
        <v>0.42618</v>
      </c>
      <c r="D2447" s="6">
        <f t="shared" si="456"/>
        <v>63927</v>
      </c>
      <c r="E2447" s="60">
        <v>0.34300999999999998</v>
      </c>
      <c r="F2447" s="6">
        <f t="shared" si="453"/>
        <v>0</v>
      </c>
      <c r="G2447" s="7">
        <v>0.30820999999999998</v>
      </c>
      <c r="H2447" s="6">
        <f t="shared" si="457"/>
        <v>3852.625</v>
      </c>
      <c r="I2447" s="7">
        <v>0</v>
      </c>
      <c r="J2447" s="6">
        <f t="shared" si="458"/>
        <v>0</v>
      </c>
      <c r="K2447" s="20"/>
      <c r="L2447" s="6">
        <f t="shared" si="447"/>
        <v>63927</v>
      </c>
      <c r="M2447" s="6">
        <f t="shared" si="448"/>
        <v>0</v>
      </c>
      <c r="N2447" s="6">
        <f t="shared" si="449"/>
        <v>0</v>
      </c>
      <c r="O2447" s="6">
        <f t="shared" si="450"/>
        <v>0</v>
      </c>
      <c r="P2447" s="6">
        <f t="shared" si="455"/>
        <v>0</v>
      </c>
      <c r="Q2447" s="11">
        <f t="shared" si="451"/>
        <v>1350000</v>
      </c>
      <c r="R2447" s="11">
        <f t="shared" si="452"/>
        <v>0</v>
      </c>
      <c r="S2447" s="11">
        <f t="shared" si="454"/>
        <v>0</v>
      </c>
      <c r="T2447" s="20"/>
    </row>
    <row r="2448" spans="1:20" x14ac:dyDescent="0.25">
      <c r="A2448">
        <v>2021041206</v>
      </c>
      <c r="B2448">
        <v>2</v>
      </c>
      <c r="C2448" s="8">
        <v>0.45201000000000002</v>
      </c>
      <c r="D2448" s="6">
        <f t="shared" si="456"/>
        <v>67801.5</v>
      </c>
      <c r="E2448" s="60">
        <v>0.35931000000000002</v>
      </c>
      <c r="F2448" s="6">
        <f t="shared" si="453"/>
        <v>0</v>
      </c>
      <c r="G2448" s="7">
        <v>0.26785999999999999</v>
      </c>
      <c r="H2448" s="6">
        <f t="shared" si="457"/>
        <v>3348.25</v>
      </c>
      <c r="I2448" s="7">
        <v>0</v>
      </c>
      <c r="J2448" s="6">
        <f t="shared" si="458"/>
        <v>0</v>
      </c>
      <c r="K2448" s="20"/>
      <c r="L2448" s="6">
        <f t="shared" si="447"/>
        <v>64000</v>
      </c>
      <c r="M2448" s="6">
        <f t="shared" si="448"/>
        <v>3348.25</v>
      </c>
      <c r="N2448" s="6">
        <f t="shared" si="449"/>
        <v>0</v>
      </c>
      <c r="O2448" s="6">
        <f t="shared" si="450"/>
        <v>453.25</v>
      </c>
      <c r="P2448" s="6">
        <f t="shared" si="455"/>
        <v>453.25</v>
      </c>
      <c r="Q2448" s="11">
        <f t="shared" si="451"/>
        <v>1350000</v>
      </c>
      <c r="R2448" s="11">
        <f t="shared" si="452"/>
        <v>453.25</v>
      </c>
      <c r="S2448" s="11">
        <f t="shared" si="454"/>
        <v>0</v>
      </c>
      <c r="T2448" s="20"/>
    </row>
    <row r="2449" spans="1:20" x14ac:dyDescent="0.25">
      <c r="A2449">
        <v>2021041207</v>
      </c>
      <c r="B2449">
        <v>2</v>
      </c>
      <c r="C2449" s="8">
        <v>0.49632999999999999</v>
      </c>
      <c r="D2449" s="6">
        <f t="shared" si="456"/>
        <v>74449.5</v>
      </c>
      <c r="E2449" s="60">
        <v>0.32917000000000002</v>
      </c>
      <c r="F2449" s="6">
        <f t="shared" si="453"/>
        <v>0</v>
      </c>
      <c r="G2449" s="7">
        <v>0.26915</v>
      </c>
      <c r="H2449" s="6">
        <f t="shared" si="457"/>
        <v>3364.375</v>
      </c>
      <c r="I2449" s="7">
        <v>0</v>
      </c>
      <c r="J2449" s="6">
        <f t="shared" si="458"/>
        <v>0</v>
      </c>
      <c r="K2449" s="20"/>
      <c r="L2449" s="6">
        <f t="shared" si="447"/>
        <v>64000</v>
      </c>
      <c r="M2449" s="6">
        <f t="shared" si="448"/>
        <v>3364.375</v>
      </c>
      <c r="N2449" s="6">
        <f t="shared" si="449"/>
        <v>0</v>
      </c>
      <c r="O2449" s="6">
        <f t="shared" si="450"/>
        <v>7085.125</v>
      </c>
      <c r="P2449" s="6">
        <f t="shared" si="455"/>
        <v>6631.875</v>
      </c>
      <c r="Q2449" s="11">
        <f t="shared" si="451"/>
        <v>1350000</v>
      </c>
      <c r="R2449" s="11">
        <f t="shared" si="452"/>
        <v>7085.125</v>
      </c>
      <c r="S2449" s="11">
        <f t="shared" si="454"/>
        <v>0</v>
      </c>
      <c r="T2449" s="20"/>
    </row>
    <row r="2450" spans="1:20" x14ac:dyDescent="0.25">
      <c r="A2450">
        <v>2021041208</v>
      </c>
      <c r="B2450">
        <v>2</v>
      </c>
      <c r="C2450" s="8">
        <v>0.52837000000000001</v>
      </c>
      <c r="D2450" s="6">
        <f t="shared" si="456"/>
        <v>79255.5</v>
      </c>
      <c r="E2450" s="60">
        <v>0.29504999999999998</v>
      </c>
      <c r="F2450" s="6">
        <f t="shared" si="453"/>
        <v>0</v>
      </c>
      <c r="G2450" s="7">
        <v>0.29726000000000002</v>
      </c>
      <c r="H2450" s="6">
        <f t="shared" si="457"/>
        <v>3715.7500000000005</v>
      </c>
      <c r="I2450" s="7">
        <v>2.0969999999999999E-2</v>
      </c>
      <c r="J2450" s="6">
        <f t="shared" si="458"/>
        <v>1677.6</v>
      </c>
      <c r="K2450" s="20"/>
      <c r="L2450" s="6">
        <f t="shared" si="447"/>
        <v>64000</v>
      </c>
      <c r="M2450" s="6">
        <f t="shared" si="448"/>
        <v>3715.7500000000005</v>
      </c>
      <c r="N2450" s="6">
        <f t="shared" si="449"/>
        <v>1677.6</v>
      </c>
      <c r="O2450" s="6">
        <f t="shared" si="450"/>
        <v>9862.15</v>
      </c>
      <c r="P2450" s="6">
        <f t="shared" si="455"/>
        <v>2777.0249999999996</v>
      </c>
      <c r="Q2450" s="11">
        <f t="shared" si="451"/>
        <v>1350000</v>
      </c>
      <c r="R2450" s="11">
        <f t="shared" si="452"/>
        <v>9862.15</v>
      </c>
      <c r="S2450" s="11">
        <f t="shared" si="454"/>
        <v>0</v>
      </c>
      <c r="T2450" s="20"/>
    </row>
    <row r="2451" spans="1:20" x14ac:dyDescent="0.25">
      <c r="A2451">
        <v>2021041209</v>
      </c>
      <c r="B2451">
        <v>2</v>
      </c>
      <c r="C2451" s="8">
        <v>0.54405999999999999</v>
      </c>
      <c r="D2451" s="6">
        <f t="shared" si="456"/>
        <v>81609</v>
      </c>
      <c r="E2451" s="60">
        <v>0.25130000000000002</v>
      </c>
      <c r="F2451" s="6">
        <f t="shared" si="453"/>
        <v>0</v>
      </c>
      <c r="G2451" s="7">
        <v>0.27446999999999999</v>
      </c>
      <c r="H2451" s="6">
        <f t="shared" si="457"/>
        <v>3430.875</v>
      </c>
      <c r="I2451" s="7">
        <v>9.0029999999999999E-2</v>
      </c>
      <c r="J2451" s="6">
        <f t="shared" si="458"/>
        <v>7202.4</v>
      </c>
      <c r="K2451" s="20"/>
      <c r="L2451" s="6">
        <f t="shared" si="447"/>
        <v>64000</v>
      </c>
      <c r="M2451" s="6">
        <f t="shared" si="448"/>
        <v>3430.875</v>
      </c>
      <c r="N2451" s="6">
        <f t="shared" si="449"/>
        <v>7202.4</v>
      </c>
      <c r="O2451" s="6">
        <f t="shared" si="450"/>
        <v>6975.7250000000004</v>
      </c>
      <c r="P2451" s="6">
        <f t="shared" si="455"/>
        <v>-2886.4249999999993</v>
      </c>
      <c r="Q2451" s="11">
        <f t="shared" si="451"/>
        <v>1350000</v>
      </c>
      <c r="R2451" s="11">
        <f t="shared" si="452"/>
        <v>6975.7250000000004</v>
      </c>
      <c r="S2451" s="11">
        <f t="shared" si="454"/>
        <v>0</v>
      </c>
      <c r="T2451" s="20"/>
    </row>
    <row r="2452" spans="1:20" x14ac:dyDescent="0.25">
      <c r="A2452">
        <v>2021041210</v>
      </c>
      <c r="B2452">
        <v>2</v>
      </c>
      <c r="C2452" s="8">
        <v>0.55137999999999998</v>
      </c>
      <c r="D2452" s="6">
        <f t="shared" si="456"/>
        <v>82707</v>
      </c>
      <c r="E2452" s="60">
        <v>0.26358999999999999</v>
      </c>
      <c r="F2452" s="6">
        <f t="shared" si="453"/>
        <v>0</v>
      </c>
      <c r="G2452" s="7">
        <v>0.26057999999999998</v>
      </c>
      <c r="H2452" s="6">
        <f t="shared" si="457"/>
        <v>3257.2499999999995</v>
      </c>
      <c r="I2452" s="7">
        <v>0.18110999999999999</v>
      </c>
      <c r="J2452" s="6">
        <f t="shared" si="458"/>
        <v>14488.8</v>
      </c>
      <c r="K2452" s="20"/>
      <c r="L2452" s="6">
        <f t="shared" ref="L2452:L2515" si="459">IF(D2452-F2452&gt;C$17,C$17,D2452-F2452)</f>
        <v>64000</v>
      </c>
      <c r="M2452" s="6">
        <f t="shared" ref="M2452:M2515" si="460">IF(D2452-F2452-L2452&gt;H2452,H2452,D2452-F2452-L2452)</f>
        <v>3257.2499999999995</v>
      </c>
      <c r="N2452" s="6">
        <f t="shared" ref="N2452:N2515" si="461">IF(D2452-F2452-L2452-M2452&gt;J2452,J2452,D2452-F2452-L2452-M2452)</f>
        <v>14488.8</v>
      </c>
      <c r="O2452" s="6">
        <f t="shared" ref="O2452:O2515" si="462">D2452-F2452-L2452-M2452-N2452</f>
        <v>960.95000000000073</v>
      </c>
      <c r="P2452" s="6">
        <f t="shared" si="455"/>
        <v>-6014.7749999999996</v>
      </c>
      <c r="Q2452" s="11">
        <f t="shared" ref="Q2452:Q2515" si="463">IF(AA$25*P$17-AA$24+Q2451-O2452&gt;Q$19,Q$19,IF(AA$25*P$17-AA$24+Q2451-O2452&lt;0,0,AA$25*P$17-AA$24+Q2451-O2452))</f>
        <v>1350000</v>
      </c>
      <c r="R2452" s="11">
        <f t="shared" ref="R2452:R2515" si="464">IF(Q2451-Q2452+P$17-AA$24&lt;O2452,Q2451-Q2452+P$17-AA$24,O2452)</f>
        <v>960.95000000000073</v>
      </c>
      <c r="S2452" s="11">
        <f t="shared" si="454"/>
        <v>0</v>
      </c>
      <c r="T2452" s="20"/>
    </row>
    <row r="2453" spans="1:20" x14ac:dyDescent="0.25">
      <c r="A2453">
        <v>2021041211</v>
      </c>
      <c r="B2453">
        <v>2</v>
      </c>
      <c r="C2453" s="8">
        <v>0.55737999999999999</v>
      </c>
      <c r="D2453" s="6">
        <f t="shared" si="456"/>
        <v>83607</v>
      </c>
      <c r="E2453" s="60">
        <v>0.29335</v>
      </c>
      <c r="F2453" s="6">
        <f t="shared" ref="F2453:F2516" si="465">F$18*E2453</f>
        <v>0</v>
      </c>
      <c r="G2453" s="7">
        <v>0.23752999999999999</v>
      </c>
      <c r="H2453" s="6">
        <f t="shared" si="457"/>
        <v>2969.125</v>
      </c>
      <c r="I2453" s="7">
        <v>0.26125999999999999</v>
      </c>
      <c r="J2453" s="6">
        <f t="shared" si="458"/>
        <v>20900.8</v>
      </c>
      <c r="K2453" s="20"/>
      <c r="L2453" s="6">
        <f t="shared" si="459"/>
        <v>64000</v>
      </c>
      <c r="M2453" s="6">
        <f t="shared" si="460"/>
        <v>2969.125</v>
      </c>
      <c r="N2453" s="6">
        <f t="shared" si="461"/>
        <v>16637.875</v>
      </c>
      <c r="O2453" s="6">
        <f t="shared" si="462"/>
        <v>0</v>
      </c>
      <c r="P2453" s="6">
        <f t="shared" si="455"/>
        <v>-960.95000000000073</v>
      </c>
      <c r="Q2453" s="11">
        <f t="shared" si="463"/>
        <v>1350000</v>
      </c>
      <c r="R2453" s="11">
        <f t="shared" si="464"/>
        <v>0</v>
      </c>
      <c r="S2453" s="11">
        <f t="shared" ref="S2453:S2516" si="466">O2453-R2453</f>
        <v>0</v>
      </c>
      <c r="T2453" s="20"/>
    </row>
    <row r="2454" spans="1:20" x14ac:dyDescent="0.25">
      <c r="A2454">
        <v>2021041212</v>
      </c>
      <c r="B2454">
        <v>2</v>
      </c>
      <c r="C2454" s="8">
        <v>0.55628</v>
      </c>
      <c r="D2454" s="6">
        <f t="shared" si="456"/>
        <v>83442</v>
      </c>
      <c r="E2454" s="60">
        <v>0.26680999999999999</v>
      </c>
      <c r="F2454" s="6">
        <f t="shared" si="465"/>
        <v>0</v>
      </c>
      <c r="G2454" s="7">
        <v>0.18926999999999999</v>
      </c>
      <c r="H2454" s="6">
        <f t="shared" si="457"/>
        <v>2365.875</v>
      </c>
      <c r="I2454" s="7">
        <v>0.36304999999999998</v>
      </c>
      <c r="J2454" s="6">
        <f t="shared" si="458"/>
        <v>29044</v>
      </c>
      <c r="K2454" s="20"/>
      <c r="L2454" s="6">
        <f t="shared" si="459"/>
        <v>64000</v>
      </c>
      <c r="M2454" s="6">
        <f t="shared" si="460"/>
        <v>2365.875</v>
      </c>
      <c r="N2454" s="6">
        <f t="shared" si="461"/>
        <v>17076.125</v>
      </c>
      <c r="O2454" s="6">
        <f t="shared" si="462"/>
        <v>0</v>
      </c>
      <c r="P2454" s="6">
        <f t="shared" ref="P2454:P2517" si="467">O2454-O2453</f>
        <v>0</v>
      </c>
      <c r="Q2454" s="11">
        <f t="shared" si="463"/>
        <v>1350000</v>
      </c>
      <c r="R2454" s="11">
        <f t="shared" si="464"/>
        <v>0</v>
      </c>
      <c r="S2454" s="11">
        <f t="shared" si="466"/>
        <v>0</v>
      </c>
      <c r="T2454" s="20"/>
    </row>
    <row r="2455" spans="1:20" x14ac:dyDescent="0.25">
      <c r="A2455">
        <v>2021041213</v>
      </c>
      <c r="B2455">
        <v>2</v>
      </c>
      <c r="C2455" s="8">
        <v>0.55825000000000002</v>
      </c>
      <c r="D2455" s="6">
        <f t="shared" si="456"/>
        <v>83737.5</v>
      </c>
      <c r="E2455" s="60">
        <v>0.24789</v>
      </c>
      <c r="F2455" s="6">
        <f t="shared" si="465"/>
        <v>0</v>
      </c>
      <c r="G2455" s="7">
        <v>0.19381000000000001</v>
      </c>
      <c r="H2455" s="6">
        <f t="shared" si="457"/>
        <v>2422.625</v>
      </c>
      <c r="I2455" s="7">
        <v>0.42047000000000001</v>
      </c>
      <c r="J2455" s="6">
        <f t="shared" si="458"/>
        <v>33637.599999999999</v>
      </c>
      <c r="K2455" s="20"/>
      <c r="L2455" s="6">
        <f t="shared" si="459"/>
        <v>64000</v>
      </c>
      <c r="M2455" s="6">
        <f t="shared" si="460"/>
        <v>2422.625</v>
      </c>
      <c r="N2455" s="6">
        <f t="shared" si="461"/>
        <v>17314.875</v>
      </c>
      <c r="O2455" s="6">
        <f t="shared" si="462"/>
        <v>0</v>
      </c>
      <c r="P2455" s="6">
        <f t="shared" si="467"/>
        <v>0</v>
      </c>
      <c r="Q2455" s="11">
        <f t="shared" si="463"/>
        <v>1350000</v>
      </c>
      <c r="R2455" s="11">
        <f t="shared" si="464"/>
        <v>0</v>
      </c>
      <c r="S2455" s="11">
        <f t="shared" si="466"/>
        <v>0</v>
      </c>
      <c r="T2455" s="20"/>
    </row>
    <row r="2456" spans="1:20" x14ac:dyDescent="0.25">
      <c r="A2456">
        <v>2021041214</v>
      </c>
      <c r="B2456">
        <v>2</v>
      </c>
      <c r="C2456" s="8">
        <v>0.55572999999999995</v>
      </c>
      <c r="D2456" s="6">
        <f t="shared" si="456"/>
        <v>83359.499999999985</v>
      </c>
      <c r="E2456" s="60">
        <v>0.23433999999999999</v>
      </c>
      <c r="F2456" s="6">
        <f t="shared" si="465"/>
        <v>0</v>
      </c>
      <c r="G2456" s="7">
        <v>0.22892999999999999</v>
      </c>
      <c r="H2456" s="6">
        <f t="shared" si="457"/>
        <v>2861.625</v>
      </c>
      <c r="I2456" s="7">
        <v>0.45850999999999997</v>
      </c>
      <c r="J2456" s="6">
        <f t="shared" si="458"/>
        <v>36680.799999999996</v>
      </c>
      <c r="K2456" s="20"/>
      <c r="L2456" s="6">
        <f t="shared" si="459"/>
        <v>64000</v>
      </c>
      <c r="M2456" s="6">
        <f t="shared" si="460"/>
        <v>2861.625</v>
      </c>
      <c r="N2456" s="6">
        <f t="shared" si="461"/>
        <v>16497.874999999985</v>
      </c>
      <c r="O2456" s="6">
        <f t="shared" si="462"/>
        <v>0</v>
      </c>
      <c r="P2456" s="6">
        <f t="shared" si="467"/>
        <v>0</v>
      </c>
      <c r="Q2456" s="11">
        <f t="shared" si="463"/>
        <v>1350000</v>
      </c>
      <c r="R2456" s="11">
        <f t="shared" si="464"/>
        <v>0</v>
      </c>
      <c r="S2456" s="11">
        <f t="shared" si="466"/>
        <v>0</v>
      </c>
      <c r="T2456" s="20"/>
    </row>
    <row r="2457" spans="1:20" x14ac:dyDescent="0.25">
      <c r="A2457">
        <v>2021041215</v>
      </c>
      <c r="B2457">
        <v>2</v>
      </c>
      <c r="C2457" s="8">
        <v>0.54986000000000002</v>
      </c>
      <c r="D2457" s="6">
        <f t="shared" si="456"/>
        <v>82479</v>
      </c>
      <c r="E2457" s="60">
        <v>0.19650000000000001</v>
      </c>
      <c r="F2457" s="6">
        <f t="shared" si="465"/>
        <v>0</v>
      </c>
      <c r="G2457" s="7">
        <v>0.26789000000000002</v>
      </c>
      <c r="H2457" s="6">
        <f t="shared" si="457"/>
        <v>3348.625</v>
      </c>
      <c r="I2457" s="7">
        <v>0.45726</v>
      </c>
      <c r="J2457" s="6">
        <f t="shared" si="458"/>
        <v>36580.800000000003</v>
      </c>
      <c r="K2457" s="20"/>
      <c r="L2457" s="6">
        <f t="shared" si="459"/>
        <v>64000</v>
      </c>
      <c r="M2457" s="6">
        <f t="shared" si="460"/>
        <v>3348.625</v>
      </c>
      <c r="N2457" s="6">
        <f t="shared" si="461"/>
        <v>15130.375</v>
      </c>
      <c r="O2457" s="6">
        <f t="shared" si="462"/>
        <v>0</v>
      </c>
      <c r="P2457" s="6">
        <f t="shared" si="467"/>
        <v>0</v>
      </c>
      <c r="Q2457" s="11">
        <f t="shared" si="463"/>
        <v>1350000</v>
      </c>
      <c r="R2457" s="11">
        <f t="shared" si="464"/>
        <v>0</v>
      </c>
      <c r="S2457" s="11">
        <f t="shared" si="466"/>
        <v>0</v>
      </c>
      <c r="T2457" s="20"/>
    </row>
    <row r="2458" spans="1:20" x14ac:dyDescent="0.25">
      <c r="A2458">
        <v>2021041216</v>
      </c>
      <c r="B2458">
        <v>2</v>
      </c>
      <c r="C2458" s="8">
        <v>0.54300999999999999</v>
      </c>
      <c r="D2458" s="6">
        <f t="shared" si="456"/>
        <v>81451.5</v>
      </c>
      <c r="E2458" s="60">
        <v>0.18210999999999999</v>
      </c>
      <c r="F2458" s="6">
        <f t="shared" si="465"/>
        <v>0</v>
      </c>
      <c r="G2458" s="7">
        <v>0.31803999999999999</v>
      </c>
      <c r="H2458" s="6">
        <f t="shared" si="457"/>
        <v>3975.5</v>
      </c>
      <c r="I2458" s="7">
        <v>0.45025999999999999</v>
      </c>
      <c r="J2458" s="6">
        <f t="shared" si="458"/>
        <v>36020.800000000003</v>
      </c>
      <c r="K2458" s="20"/>
      <c r="L2458" s="6">
        <f t="shared" si="459"/>
        <v>64000</v>
      </c>
      <c r="M2458" s="6">
        <f t="shared" si="460"/>
        <v>3975.5</v>
      </c>
      <c r="N2458" s="6">
        <f t="shared" si="461"/>
        <v>13476</v>
      </c>
      <c r="O2458" s="6">
        <f t="shared" si="462"/>
        <v>0</v>
      </c>
      <c r="P2458" s="6">
        <f t="shared" si="467"/>
        <v>0</v>
      </c>
      <c r="Q2458" s="11">
        <f t="shared" si="463"/>
        <v>1350000</v>
      </c>
      <c r="R2458" s="11">
        <f t="shared" si="464"/>
        <v>0</v>
      </c>
      <c r="S2458" s="11">
        <f t="shared" si="466"/>
        <v>0</v>
      </c>
      <c r="T2458" s="20"/>
    </row>
    <row r="2459" spans="1:20" x14ac:dyDescent="0.25">
      <c r="A2459">
        <v>2021041217</v>
      </c>
      <c r="B2459">
        <v>2</v>
      </c>
      <c r="C2459" s="8">
        <v>0.54208999999999996</v>
      </c>
      <c r="D2459" s="6">
        <f t="shared" si="456"/>
        <v>81313.5</v>
      </c>
      <c r="E2459" s="60">
        <v>0.23075999999999999</v>
      </c>
      <c r="F2459" s="6">
        <f t="shared" si="465"/>
        <v>0</v>
      </c>
      <c r="G2459" s="7">
        <v>0.33524999999999999</v>
      </c>
      <c r="H2459" s="6">
        <f t="shared" si="457"/>
        <v>4190.625</v>
      </c>
      <c r="I2459" s="7">
        <v>0.40782000000000002</v>
      </c>
      <c r="J2459" s="6">
        <f t="shared" si="458"/>
        <v>32625.600000000002</v>
      </c>
      <c r="K2459" s="20"/>
      <c r="L2459" s="6">
        <f t="shared" si="459"/>
        <v>64000</v>
      </c>
      <c r="M2459" s="6">
        <f t="shared" si="460"/>
        <v>4190.625</v>
      </c>
      <c r="N2459" s="6">
        <f t="shared" si="461"/>
        <v>13122.875</v>
      </c>
      <c r="O2459" s="6">
        <f t="shared" si="462"/>
        <v>0</v>
      </c>
      <c r="P2459" s="6">
        <f t="shared" si="467"/>
        <v>0</v>
      </c>
      <c r="Q2459" s="11">
        <f t="shared" si="463"/>
        <v>1350000</v>
      </c>
      <c r="R2459" s="11">
        <f t="shared" si="464"/>
        <v>0</v>
      </c>
      <c r="S2459" s="11">
        <f t="shared" si="466"/>
        <v>0</v>
      </c>
      <c r="T2459" s="20"/>
    </row>
    <row r="2460" spans="1:20" x14ac:dyDescent="0.25">
      <c r="A2460">
        <v>2021041218</v>
      </c>
      <c r="B2460">
        <v>2</v>
      </c>
      <c r="C2460" s="8">
        <v>0.54622999999999999</v>
      </c>
      <c r="D2460" s="6">
        <f t="shared" si="456"/>
        <v>81934.5</v>
      </c>
      <c r="E2460" s="60">
        <v>0.34616000000000002</v>
      </c>
      <c r="F2460" s="6">
        <f t="shared" si="465"/>
        <v>0</v>
      </c>
      <c r="G2460" s="7">
        <v>0.33721000000000001</v>
      </c>
      <c r="H2460" s="6">
        <f t="shared" si="457"/>
        <v>4215.125</v>
      </c>
      <c r="I2460" s="7">
        <v>0.24909000000000001</v>
      </c>
      <c r="J2460" s="6">
        <f t="shared" si="458"/>
        <v>19927.2</v>
      </c>
      <c r="K2460" s="20"/>
      <c r="L2460" s="6">
        <f t="shared" si="459"/>
        <v>64000</v>
      </c>
      <c r="M2460" s="6">
        <f t="shared" si="460"/>
        <v>4215.125</v>
      </c>
      <c r="N2460" s="6">
        <f t="shared" si="461"/>
        <v>13719.375</v>
      </c>
      <c r="O2460" s="6">
        <f t="shared" si="462"/>
        <v>0</v>
      </c>
      <c r="P2460" s="6">
        <f t="shared" si="467"/>
        <v>0</v>
      </c>
      <c r="Q2460" s="11">
        <f t="shared" si="463"/>
        <v>1350000</v>
      </c>
      <c r="R2460" s="11">
        <f t="shared" si="464"/>
        <v>0</v>
      </c>
      <c r="S2460" s="11">
        <f t="shared" si="466"/>
        <v>0</v>
      </c>
      <c r="T2460" s="20"/>
    </row>
    <row r="2461" spans="1:20" x14ac:dyDescent="0.25">
      <c r="A2461">
        <v>2021041219</v>
      </c>
      <c r="B2461">
        <v>2</v>
      </c>
      <c r="C2461" s="8">
        <v>0.54830000000000001</v>
      </c>
      <c r="D2461" s="6">
        <f t="shared" si="456"/>
        <v>82245</v>
      </c>
      <c r="E2461" s="60">
        <v>0.23522000000000001</v>
      </c>
      <c r="F2461" s="6">
        <f t="shared" si="465"/>
        <v>0</v>
      </c>
      <c r="G2461" s="7">
        <v>0.31031999999999998</v>
      </c>
      <c r="H2461" s="6">
        <f t="shared" si="457"/>
        <v>3879</v>
      </c>
      <c r="I2461" s="7">
        <v>4.8280000000000003E-2</v>
      </c>
      <c r="J2461" s="6">
        <f t="shared" si="458"/>
        <v>3862.4</v>
      </c>
      <c r="K2461" s="20"/>
      <c r="L2461" s="6">
        <f t="shared" si="459"/>
        <v>64000</v>
      </c>
      <c r="M2461" s="6">
        <f t="shared" si="460"/>
        <v>3879</v>
      </c>
      <c r="N2461" s="6">
        <f t="shared" si="461"/>
        <v>3862.4</v>
      </c>
      <c r="O2461" s="6">
        <f t="shared" si="462"/>
        <v>10503.6</v>
      </c>
      <c r="P2461" s="6">
        <f t="shared" si="467"/>
        <v>10503.6</v>
      </c>
      <c r="Q2461" s="11">
        <f t="shared" si="463"/>
        <v>1350000</v>
      </c>
      <c r="R2461" s="11">
        <f t="shared" si="464"/>
        <v>10503.6</v>
      </c>
      <c r="S2461" s="11">
        <f t="shared" si="466"/>
        <v>0</v>
      </c>
      <c r="T2461" s="20"/>
    </row>
    <row r="2462" spans="1:20" x14ac:dyDescent="0.25">
      <c r="A2462">
        <v>2021041220</v>
      </c>
      <c r="B2462">
        <v>2</v>
      </c>
      <c r="C2462" s="8">
        <v>0.55154999999999998</v>
      </c>
      <c r="D2462" s="6">
        <f t="shared" si="456"/>
        <v>82732.5</v>
      </c>
      <c r="E2462" s="60">
        <v>0.19142999999999999</v>
      </c>
      <c r="F2462" s="6">
        <f t="shared" si="465"/>
        <v>0</v>
      </c>
      <c r="G2462" s="7">
        <v>0.30584</v>
      </c>
      <c r="H2462" s="6">
        <f t="shared" si="457"/>
        <v>3823</v>
      </c>
      <c r="I2462" s="7">
        <v>0</v>
      </c>
      <c r="J2462" s="6">
        <f t="shared" si="458"/>
        <v>0</v>
      </c>
      <c r="K2462" s="20"/>
      <c r="L2462" s="6">
        <f t="shared" si="459"/>
        <v>64000</v>
      </c>
      <c r="M2462" s="6">
        <f t="shared" si="460"/>
        <v>3823</v>
      </c>
      <c r="N2462" s="6">
        <f t="shared" si="461"/>
        <v>0</v>
      </c>
      <c r="O2462" s="6">
        <f t="shared" si="462"/>
        <v>14909.5</v>
      </c>
      <c r="P2462" s="6">
        <f t="shared" si="467"/>
        <v>4405.8999999999996</v>
      </c>
      <c r="Q2462" s="11">
        <f t="shared" si="463"/>
        <v>1350000</v>
      </c>
      <c r="R2462" s="11">
        <f t="shared" si="464"/>
        <v>14909.5</v>
      </c>
      <c r="S2462" s="11">
        <f t="shared" si="466"/>
        <v>0</v>
      </c>
      <c r="T2462" s="20"/>
    </row>
    <row r="2463" spans="1:20" x14ac:dyDescent="0.25">
      <c r="A2463">
        <v>2021041221</v>
      </c>
      <c r="B2463">
        <v>2</v>
      </c>
      <c r="C2463" s="8">
        <v>0.55696999999999997</v>
      </c>
      <c r="D2463" s="6">
        <f t="shared" si="456"/>
        <v>83545.5</v>
      </c>
      <c r="E2463" s="60">
        <v>0.18434</v>
      </c>
      <c r="F2463" s="6">
        <f t="shared" si="465"/>
        <v>0</v>
      </c>
      <c r="G2463" s="7">
        <v>0.28236</v>
      </c>
      <c r="H2463" s="6">
        <f t="shared" si="457"/>
        <v>3529.5</v>
      </c>
      <c r="I2463" s="7">
        <v>0</v>
      </c>
      <c r="J2463" s="6">
        <f t="shared" si="458"/>
        <v>0</v>
      </c>
      <c r="K2463" s="20"/>
      <c r="L2463" s="6">
        <f t="shared" si="459"/>
        <v>64000</v>
      </c>
      <c r="M2463" s="6">
        <f t="shared" si="460"/>
        <v>3529.5</v>
      </c>
      <c r="N2463" s="6">
        <f t="shared" si="461"/>
        <v>0</v>
      </c>
      <c r="O2463" s="6">
        <f t="shared" si="462"/>
        <v>16016</v>
      </c>
      <c r="P2463" s="6">
        <f t="shared" si="467"/>
        <v>1106.5</v>
      </c>
      <c r="Q2463" s="11">
        <f t="shared" si="463"/>
        <v>1350000</v>
      </c>
      <c r="R2463" s="11">
        <f t="shared" si="464"/>
        <v>16016</v>
      </c>
      <c r="S2463" s="11">
        <f t="shared" si="466"/>
        <v>0</v>
      </c>
      <c r="T2463" s="20"/>
    </row>
    <row r="2464" spans="1:20" x14ac:dyDescent="0.25">
      <c r="A2464">
        <v>2021041222</v>
      </c>
      <c r="B2464">
        <v>2</v>
      </c>
      <c r="C2464" s="8">
        <v>0.54100000000000004</v>
      </c>
      <c r="D2464" s="6">
        <f t="shared" si="456"/>
        <v>81150</v>
      </c>
      <c r="E2464" s="60">
        <v>0.17530999999999999</v>
      </c>
      <c r="F2464" s="6">
        <f t="shared" si="465"/>
        <v>0</v>
      </c>
      <c r="G2464" s="7">
        <v>0.30388999999999999</v>
      </c>
      <c r="H2464" s="6">
        <f t="shared" si="457"/>
        <v>3798.625</v>
      </c>
      <c r="I2464" s="7">
        <v>0</v>
      </c>
      <c r="J2464" s="6">
        <f t="shared" si="458"/>
        <v>0</v>
      </c>
      <c r="K2464" s="20"/>
      <c r="L2464" s="6">
        <f t="shared" si="459"/>
        <v>64000</v>
      </c>
      <c r="M2464" s="6">
        <f t="shared" si="460"/>
        <v>3798.625</v>
      </c>
      <c r="N2464" s="6">
        <f t="shared" si="461"/>
        <v>0</v>
      </c>
      <c r="O2464" s="6">
        <f t="shared" si="462"/>
        <v>13351.375</v>
      </c>
      <c r="P2464" s="6">
        <f t="shared" si="467"/>
        <v>-2664.625</v>
      </c>
      <c r="Q2464" s="11">
        <f t="shared" si="463"/>
        <v>1350000</v>
      </c>
      <c r="R2464" s="11">
        <f t="shared" si="464"/>
        <v>13351.375</v>
      </c>
      <c r="S2464" s="11">
        <f t="shared" si="466"/>
        <v>0</v>
      </c>
      <c r="T2464" s="20"/>
    </row>
    <row r="2465" spans="1:20" x14ac:dyDescent="0.25">
      <c r="A2465">
        <v>2021041223</v>
      </c>
      <c r="B2465">
        <v>2</v>
      </c>
      <c r="C2465" s="8">
        <v>0.51097000000000004</v>
      </c>
      <c r="D2465" s="6">
        <f t="shared" si="456"/>
        <v>76645.5</v>
      </c>
      <c r="E2465" s="60">
        <v>0.15248</v>
      </c>
      <c r="F2465" s="6">
        <f t="shared" si="465"/>
        <v>0</v>
      </c>
      <c r="G2465" s="7">
        <v>0.37181999999999998</v>
      </c>
      <c r="H2465" s="6">
        <f t="shared" si="457"/>
        <v>4647.75</v>
      </c>
      <c r="I2465" s="7">
        <v>0</v>
      </c>
      <c r="J2465" s="6">
        <f t="shared" si="458"/>
        <v>0</v>
      </c>
      <c r="K2465" s="20"/>
      <c r="L2465" s="6">
        <f t="shared" si="459"/>
        <v>64000</v>
      </c>
      <c r="M2465" s="6">
        <f t="shared" si="460"/>
        <v>4647.75</v>
      </c>
      <c r="N2465" s="6">
        <f t="shared" si="461"/>
        <v>0</v>
      </c>
      <c r="O2465" s="6">
        <f t="shared" si="462"/>
        <v>7997.75</v>
      </c>
      <c r="P2465" s="6">
        <f t="shared" si="467"/>
        <v>-5353.625</v>
      </c>
      <c r="Q2465" s="11">
        <f t="shared" si="463"/>
        <v>1350000</v>
      </c>
      <c r="R2465" s="11">
        <f t="shared" si="464"/>
        <v>7997.75</v>
      </c>
      <c r="S2465" s="11">
        <f t="shared" si="466"/>
        <v>0</v>
      </c>
      <c r="T2465" s="20"/>
    </row>
    <row r="2466" spans="1:20" x14ac:dyDescent="0.25">
      <c r="A2466">
        <v>2021041224</v>
      </c>
      <c r="B2466">
        <v>2</v>
      </c>
      <c r="C2466" s="8">
        <v>0.48110000000000003</v>
      </c>
      <c r="D2466" s="6">
        <f t="shared" si="456"/>
        <v>72165</v>
      </c>
      <c r="E2466" s="60">
        <v>0.15312999999999999</v>
      </c>
      <c r="F2466" s="6">
        <f t="shared" si="465"/>
        <v>0</v>
      </c>
      <c r="G2466" s="7">
        <v>0.40328000000000003</v>
      </c>
      <c r="H2466" s="6">
        <f t="shared" si="457"/>
        <v>5041</v>
      </c>
      <c r="I2466" s="7">
        <v>0</v>
      </c>
      <c r="J2466" s="6">
        <f t="shared" si="458"/>
        <v>0</v>
      </c>
      <c r="K2466" s="20"/>
      <c r="L2466" s="6">
        <f t="shared" si="459"/>
        <v>64000</v>
      </c>
      <c r="M2466" s="6">
        <f t="shared" si="460"/>
        <v>5041</v>
      </c>
      <c r="N2466" s="6">
        <f t="shared" si="461"/>
        <v>0</v>
      </c>
      <c r="O2466" s="6">
        <f t="shared" si="462"/>
        <v>3124</v>
      </c>
      <c r="P2466" s="6">
        <f t="shared" si="467"/>
        <v>-4873.75</v>
      </c>
      <c r="Q2466" s="11">
        <f t="shared" si="463"/>
        <v>1350000</v>
      </c>
      <c r="R2466" s="11">
        <f t="shared" si="464"/>
        <v>3124</v>
      </c>
      <c r="S2466" s="11">
        <f t="shared" si="466"/>
        <v>0</v>
      </c>
      <c r="T2466" s="20"/>
    </row>
    <row r="2467" spans="1:20" x14ac:dyDescent="0.25">
      <c r="A2467">
        <v>2021041301</v>
      </c>
      <c r="B2467">
        <v>3</v>
      </c>
      <c r="C2467" s="8">
        <v>0.45881</v>
      </c>
      <c r="D2467" s="6">
        <f t="shared" si="456"/>
        <v>68821.5</v>
      </c>
      <c r="E2467" s="60">
        <v>0.18611</v>
      </c>
      <c r="F2467" s="6">
        <f t="shared" si="465"/>
        <v>0</v>
      </c>
      <c r="G2467" s="7">
        <v>0.52297000000000005</v>
      </c>
      <c r="H2467" s="6">
        <f t="shared" si="457"/>
        <v>6537.1250000000009</v>
      </c>
      <c r="I2467" s="7">
        <v>0</v>
      </c>
      <c r="J2467" s="6">
        <f t="shared" si="458"/>
        <v>0</v>
      </c>
      <c r="K2467" s="20"/>
      <c r="L2467" s="6">
        <f t="shared" si="459"/>
        <v>64000</v>
      </c>
      <c r="M2467" s="6">
        <f t="shared" si="460"/>
        <v>4821.5</v>
      </c>
      <c r="N2467" s="6">
        <f t="shared" si="461"/>
        <v>0</v>
      </c>
      <c r="O2467" s="6">
        <f t="shared" si="462"/>
        <v>0</v>
      </c>
      <c r="P2467" s="6">
        <f t="shared" si="467"/>
        <v>-3124</v>
      </c>
      <c r="Q2467" s="11">
        <f t="shared" si="463"/>
        <v>1350000</v>
      </c>
      <c r="R2467" s="11">
        <f t="shared" si="464"/>
        <v>0</v>
      </c>
      <c r="S2467" s="11">
        <f t="shared" si="466"/>
        <v>0</v>
      </c>
      <c r="T2467" s="20"/>
    </row>
    <row r="2468" spans="1:20" x14ac:dyDescent="0.25">
      <c r="A2468">
        <v>2021041302</v>
      </c>
      <c r="B2468">
        <v>3</v>
      </c>
      <c r="C2468" s="8">
        <v>0.44590000000000002</v>
      </c>
      <c r="D2468" s="6">
        <f t="shared" si="456"/>
        <v>66885</v>
      </c>
      <c r="E2468" s="60">
        <v>0.10857</v>
      </c>
      <c r="F2468" s="6">
        <f t="shared" si="465"/>
        <v>0</v>
      </c>
      <c r="G2468" s="7">
        <v>0.59287999999999996</v>
      </c>
      <c r="H2468" s="6">
        <f t="shared" si="457"/>
        <v>7410.9999999999991</v>
      </c>
      <c r="I2468" s="7">
        <v>0</v>
      </c>
      <c r="J2468" s="6">
        <f t="shared" si="458"/>
        <v>0</v>
      </c>
      <c r="K2468" s="20"/>
      <c r="L2468" s="6">
        <f t="shared" si="459"/>
        <v>64000</v>
      </c>
      <c r="M2468" s="6">
        <f t="shared" si="460"/>
        <v>2885</v>
      </c>
      <c r="N2468" s="6">
        <f t="shared" si="461"/>
        <v>0</v>
      </c>
      <c r="O2468" s="6">
        <f t="shared" si="462"/>
        <v>0</v>
      </c>
      <c r="P2468" s="6">
        <f t="shared" si="467"/>
        <v>0</v>
      </c>
      <c r="Q2468" s="11">
        <f t="shared" si="463"/>
        <v>1350000</v>
      </c>
      <c r="R2468" s="11">
        <f t="shared" si="464"/>
        <v>0</v>
      </c>
      <c r="S2468" s="11">
        <f t="shared" si="466"/>
        <v>0</v>
      </c>
      <c r="T2468" s="20"/>
    </row>
    <row r="2469" spans="1:20" x14ac:dyDescent="0.25">
      <c r="A2469">
        <v>2021041303</v>
      </c>
      <c r="B2469">
        <v>3</v>
      </c>
      <c r="C2469" s="8">
        <v>0.43945000000000001</v>
      </c>
      <c r="D2469" s="6">
        <f t="shared" si="456"/>
        <v>65917.5</v>
      </c>
      <c r="E2469" s="60">
        <v>0.12755</v>
      </c>
      <c r="F2469" s="6">
        <f t="shared" si="465"/>
        <v>0</v>
      </c>
      <c r="G2469" s="7">
        <v>0.64193999999999996</v>
      </c>
      <c r="H2469" s="6">
        <f t="shared" si="457"/>
        <v>8024.2499999999991</v>
      </c>
      <c r="I2469" s="7">
        <v>0</v>
      </c>
      <c r="J2469" s="6">
        <f t="shared" si="458"/>
        <v>0</v>
      </c>
      <c r="K2469" s="20"/>
      <c r="L2469" s="6">
        <f t="shared" si="459"/>
        <v>64000</v>
      </c>
      <c r="M2469" s="6">
        <f t="shared" si="460"/>
        <v>1917.5</v>
      </c>
      <c r="N2469" s="6">
        <f t="shared" si="461"/>
        <v>0</v>
      </c>
      <c r="O2469" s="6">
        <f t="shared" si="462"/>
        <v>0</v>
      </c>
      <c r="P2469" s="6">
        <f t="shared" si="467"/>
        <v>0</v>
      </c>
      <c r="Q2469" s="11">
        <f t="shared" si="463"/>
        <v>1350000</v>
      </c>
      <c r="R2469" s="11">
        <f t="shared" si="464"/>
        <v>0</v>
      </c>
      <c r="S2469" s="11">
        <f t="shared" si="466"/>
        <v>0</v>
      </c>
      <c r="T2469" s="20"/>
    </row>
    <row r="2470" spans="1:20" x14ac:dyDescent="0.25">
      <c r="A2470">
        <v>2021041304</v>
      </c>
      <c r="B2470">
        <v>3</v>
      </c>
      <c r="C2470" s="8">
        <v>0.43852000000000002</v>
      </c>
      <c r="D2470" s="6">
        <f t="shared" si="456"/>
        <v>65778</v>
      </c>
      <c r="E2470" s="60">
        <v>0.13358999999999999</v>
      </c>
      <c r="F2470" s="6">
        <f t="shared" si="465"/>
        <v>0</v>
      </c>
      <c r="G2470" s="7">
        <v>0.63805000000000001</v>
      </c>
      <c r="H2470" s="6">
        <f t="shared" si="457"/>
        <v>7975.625</v>
      </c>
      <c r="I2470" s="7">
        <v>0</v>
      </c>
      <c r="J2470" s="6">
        <f t="shared" si="458"/>
        <v>0</v>
      </c>
      <c r="K2470" s="20"/>
      <c r="L2470" s="6">
        <f t="shared" si="459"/>
        <v>64000</v>
      </c>
      <c r="M2470" s="6">
        <f t="shared" si="460"/>
        <v>1778</v>
      </c>
      <c r="N2470" s="6">
        <f t="shared" si="461"/>
        <v>0</v>
      </c>
      <c r="O2470" s="6">
        <f t="shared" si="462"/>
        <v>0</v>
      </c>
      <c r="P2470" s="6">
        <f t="shared" si="467"/>
        <v>0</v>
      </c>
      <c r="Q2470" s="11">
        <f t="shared" si="463"/>
        <v>1350000</v>
      </c>
      <c r="R2470" s="11">
        <f t="shared" si="464"/>
        <v>0</v>
      </c>
      <c r="S2470" s="11">
        <f t="shared" si="466"/>
        <v>0</v>
      </c>
      <c r="T2470" s="20"/>
    </row>
    <row r="2471" spans="1:20" x14ac:dyDescent="0.25">
      <c r="A2471">
        <v>2021041305</v>
      </c>
      <c r="B2471">
        <v>3</v>
      </c>
      <c r="C2471" s="8">
        <v>0.44869999999999999</v>
      </c>
      <c r="D2471" s="6">
        <f t="shared" si="456"/>
        <v>67305</v>
      </c>
      <c r="E2471" s="60">
        <v>0.17501</v>
      </c>
      <c r="F2471" s="6">
        <f t="shared" si="465"/>
        <v>0</v>
      </c>
      <c r="G2471" s="7">
        <v>0.60385999999999995</v>
      </c>
      <c r="H2471" s="6">
        <f t="shared" si="457"/>
        <v>7548.2499999999991</v>
      </c>
      <c r="I2471" s="7">
        <v>0</v>
      </c>
      <c r="J2471" s="6">
        <f t="shared" si="458"/>
        <v>0</v>
      </c>
      <c r="K2471" s="20"/>
      <c r="L2471" s="6">
        <f t="shared" si="459"/>
        <v>64000</v>
      </c>
      <c r="M2471" s="6">
        <f t="shared" si="460"/>
        <v>3305</v>
      </c>
      <c r="N2471" s="6">
        <f t="shared" si="461"/>
        <v>0</v>
      </c>
      <c r="O2471" s="6">
        <f t="shared" si="462"/>
        <v>0</v>
      </c>
      <c r="P2471" s="6">
        <f t="shared" si="467"/>
        <v>0</v>
      </c>
      <c r="Q2471" s="11">
        <f t="shared" si="463"/>
        <v>1350000</v>
      </c>
      <c r="R2471" s="11">
        <f t="shared" si="464"/>
        <v>0</v>
      </c>
      <c r="S2471" s="11">
        <f t="shared" si="466"/>
        <v>0</v>
      </c>
      <c r="T2471" s="20"/>
    </row>
    <row r="2472" spans="1:20" x14ac:dyDescent="0.25">
      <c r="A2472">
        <v>2021041306</v>
      </c>
      <c r="B2472">
        <v>3</v>
      </c>
      <c r="C2472" s="8">
        <v>0.47475000000000001</v>
      </c>
      <c r="D2472" s="6">
        <f t="shared" si="456"/>
        <v>71212.5</v>
      </c>
      <c r="E2472" s="60">
        <v>0.25083</v>
      </c>
      <c r="F2472" s="6">
        <f t="shared" si="465"/>
        <v>0</v>
      </c>
      <c r="G2472" s="7">
        <v>0.55567</v>
      </c>
      <c r="H2472" s="6">
        <f t="shared" si="457"/>
        <v>6945.875</v>
      </c>
      <c r="I2472" s="7">
        <v>0</v>
      </c>
      <c r="J2472" s="6">
        <f t="shared" si="458"/>
        <v>0</v>
      </c>
      <c r="K2472" s="20"/>
      <c r="L2472" s="6">
        <f t="shared" si="459"/>
        <v>64000</v>
      </c>
      <c r="M2472" s="6">
        <f t="shared" si="460"/>
        <v>6945.875</v>
      </c>
      <c r="N2472" s="6">
        <f t="shared" si="461"/>
        <v>0</v>
      </c>
      <c r="O2472" s="6">
        <f t="shared" si="462"/>
        <v>266.625</v>
      </c>
      <c r="P2472" s="6">
        <f t="shared" si="467"/>
        <v>266.625</v>
      </c>
      <c r="Q2472" s="11">
        <f t="shared" si="463"/>
        <v>1350000</v>
      </c>
      <c r="R2472" s="11">
        <f t="shared" si="464"/>
        <v>266.625</v>
      </c>
      <c r="S2472" s="11">
        <f t="shared" si="466"/>
        <v>0</v>
      </c>
      <c r="T2472" s="20"/>
    </row>
    <row r="2473" spans="1:20" x14ac:dyDescent="0.25">
      <c r="A2473">
        <v>2021041307</v>
      </c>
      <c r="B2473">
        <v>3</v>
      </c>
      <c r="C2473" s="8">
        <v>0.51683000000000001</v>
      </c>
      <c r="D2473" s="6">
        <f t="shared" si="456"/>
        <v>77524.5</v>
      </c>
      <c r="E2473" s="60">
        <v>0.22103</v>
      </c>
      <c r="F2473" s="6">
        <f t="shared" si="465"/>
        <v>0</v>
      </c>
      <c r="G2473" s="7">
        <v>0.52231000000000005</v>
      </c>
      <c r="H2473" s="6">
        <f t="shared" si="457"/>
        <v>6528.8750000000009</v>
      </c>
      <c r="I2473" s="7">
        <v>0</v>
      </c>
      <c r="J2473" s="6">
        <f t="shared" si="458"/>
        <v>0</v>
      </c>
      <c r="K2473" s="20"/>
      <c r="L2473" s="6">
        <f t="shared" si="459"/>
        <v>64000</v>
      </c>
      <c r="M2473" s="6">
        <f t="shared" si="460"/>
        <v>6528.8750000000009</v>
      </c>
      <c r="N2473" s="6">
        <f t="shared" si="461"/>
        <v>0</v>
      </c>
      <c r="O2473" s="6">
        <f t="shared" si="462"/>
        <v>6995.6249999999991</v>
      </c>
      <c r="P2473" s="6">
        <f t="shared" si="467"/>
        <v>6728.9999999999991</v>
      </c>
      <c r="Q2473" s="11">
        <f t="shared" si="463"/>
        <v>1350000</v>
      </c>
      <c r="R2473" s="11">
        <f t="shared" si="464"/>
        <v>6995.6249999999991</v>
      </c>
      <c r="S2473" s="11">
        <f t="shared" si="466"/>
        <v>0</v>
      </c>
      <c r="T2473" s="20"/>
    </row>
    <row r="2474" spans="1:20" x14ac:dyDescent="0.25">
      <c r="A2474">
        <v>2021041308</v>
      </c>
      <c r="B2474">
        <v>3</v>
      </c>
      <c r="C2474" s="8">
        <v>0.54356000000000004</v>
      </c>
      <c r="D2474" s="6">
        <f t="shared" si="456"/>
        <v>81534</v>
      </c>
      <c r="E2474" s="60">
        <v>0.20998</v>
      </c>
      <c r="F2474" s="6">
        <f t="shared" si="465"/>
        <v>0</v>
      </c>
      <c r="G2474" s="7">
        <v>0.51970000000000005</v>
      </c>
      <c r="H2474" s="6">
        <f t="shared" si="457"/>
        <v>6496.2500000000009</v>
      </c>
      <c r="I2474" s="7">
        <v>5.0729999999999997E-2</v>
      </c>
      <c r="J2474" s="6">
        <f t="shared" si="458"/>
        <v>4058.3999999999996</v>
      </c>
      <c r="K2474" s="20"/>
      <c r="L2474" s="6">
        <f t="shared" si="459"/>
        <v>64000</v>
      </c>
      <c r="M2474" s="6">
        <f t="shared" si="460"/>
        <v>6496.2500000000009</v>
      </c>
      <c r="N2474" s="6">
        <f t="shared" si="461"/>
        <v>4058.3999999999996</v>
      </c>
      <c r="O2474" s="6">
        <f t="shared" si="462"/>
        <v>6979.35</v>
      </c>
      <c r="P2474" s="6">
        <f t="shared" si="467"/>
        <v>-16.274999999998727</v>
      </c>
      <c r="Q2474" s="11">
        <f t="shared" si="463"/>
        <v>1350000</v>
      </c>
      <c r="R2474" s="11">
        <f t="shared" si="464"/>
        <v>6979.35</v>
      </c>
      <c r="S2474" s="11">
        <f t="shared" si="466"/>
        <v>0</v>
      </c>
      <c r="T2474" s="20"/>
    </row>
    <row r="2475" spans="1:20" x14ac:dyDescent="0.25">
      <c r="A2475">
        <v>2021041309</v>
      </c>
      <c r="B2475">
        <v>3</v>
      </c>
      <c r="C2475" s="8">
        <v>0.55128999999999995</v>
      </c>
      <c r="D2475" s="6">
        <f t="shared" si="456"/>
        <v>82693.499999999985</v>
      </c>
      <c r="E2475" s="60">
        <v>0.19145000000000001</v>
      </c>
      <c r="F2475" s="6">
        <f t="shared" si="465"/>
        <v>0</v>
      </c>
      <c r="G2475" s="7">
        <v>0.51234999999999997</v>
      </c>
      <c r="H2475" s="6">
        <f t="shared" si="457"/>
        <v>6404.375</v>
      </c>
      <c r="I2475" s="7">
        <v>0.20052</v>
      </c>
      <c r="J2475" s="6">
        <f t="shared" si="458"/>
        <v>16041.6</v>
      </c>
      <c r="K2475" s="20"/>
      <c r="L2475" s="6">
        <f t="shared" si="459"/>
        <v>64000</v>
      </c>
      <c r="M2475" s="6">
        <f t="shared" si="460"/>
        <v>6404.375</v>
      </c>
      <c r="N2475" s="6">
        <f t="shared" si="461"/>
        <v>12289.124999999985</v>
      </c>
      <c r="O2475" s="6">
        <f t="shared" si="462"/>
        <v>0</v>
      </c>
      <c r="P2475" s="6">
        <f t="shared" si="467"/>
        <v>-6979.35</v>
      </c>
      <c r="Q2475" s="11">
        <f t="shared" si="463"/>
        <v>1350000</v>
      </c>
      <c r="R2475" s="11">
        <f t="shared" si="464"/>
        <v>0</v>
      </c>
      <c r="S2475" s="11">
        <f t="shared" si="466"/>
        <v>0</v>
      </c>
      <c r="T2475" s="20"/>
    </row>
    <row r="2476" spans="1:20" x14ac:dyDescent="0.25">
      <c r="A2476">
        <v>2021041310</v>
      </c>
      <c r="B2476">
        <v>3</v>
      </c>
      <c r="C2476" s="8">
        <v>0.55052000000000001</v>
      </c>
      <c r="D2476" s="6">
        <f t="shared" si="456"/>
        <v>82578</v>
      </c>
      <c r="E2476" s="60">
        <v>8.276E-2</v>
      </c>
      <c r="F2476" s="6">
        <f t="shared" si="465"/>
        <v>0</v>
      </c>
      <c r="G2476" s="7">
        <v>0.44135999999999997</v>
      </c>
      <c r="H2476" s="6">
        <f t="shared" si="457"/>
        <v>5517</v>
      </c>
      <c r="I2476" s="7">
        <v>0.38007999999999997</v>
      </c>
      <c r="J2476" s="6">
        <f t="shared" si="458"/>
        <v>30406.399999999998</v>
      </c>
      <c r="K2476" s="20"/>
      <c r="L2476" s="6">
        <f t="shared" si="459"/>
        <v>64000</v>
      </c>
      <c r="M2476" s="6">
        <f t="shared" si="460"/>
        <v>5517</v>
      </c>
      <c r="N2476" s="6">
        <f t="shared" si="461"/>
        <v>13061</v>
      </c>
      <c r="O2476" s="6">
        <f t="shared" si="462"/>
        <v>0</v>
      </c>
      <c r="P2476" s="6">
        <f t="shared" si="467"/>
        <v>0</v>
      </c>
      <c r="Q2476" s="11">
        <f t="shared" si="463"/>
        <v>1350000</v>
      </c>
      <c r="R2476" s="11">
        <f t="shared" si="464"/>
        <v>0</v>
      </c>
      <c r="S2476" s="11">
        <f t="shared" si="466"/>
        <v>0</v>
      </c>
      <c r="T2476" s="20"/>
    </row>
    <row r="2477" spans="1:20" x14ac:dyDescent="0.25">
      <c r="A2477">
        <v>2021041311</v>
      </c>
      <c r="B2477">
        <v>3</v>
      </c>
      <c r="C2477" s="8">
        <v>0.54362999999999995</v>
      </c>
      <c r="D2477" s="6">
        <f t="shared" si="456"/>
        <v>81544.499999999985</v>
      </c>
      <c r="E2477" s="60">
        <v>4.7440000000000003E-2</v>
      </c>
      <c r="F2477" s="6">
        <f t="shared" si="465"/>
        <v>0</v>
      </c>
      <c r="G2477" s="7">
        <v>0.42331000000000002</v>
      </c>
      <c r="H2477" s="6">
        <f t="shared" si="457"/>
        <v>5291.375</v>
      </c>
      <c r="I2477" s="7">
        <v>0.47932999999999998</v>
      </c>
      <c r="J2477" s="6">
        <f t="shared" si="458"/>
        <v>38346.400000000001</v>
      </c>
      <c r="K2477" s="20"/>
      <c r="L2477" s="6">
        <f t="shared" si="459"/>
        <v>64000</v>
      </c>
      <c r="M2477" s="6">
        <f t="shared" si="460"/>
        <v>5291.375</v>
      </c>
      <c r="N2477" s="6">
        <f t="shared" si="461"/>
        <v>12253.124999999985</v>
      </c>
      <c r="O2477" s="6">
        <f t="shared" si="462"/>
        <v>0</v>
      </c>
      <c r="P2477" s="6">
        <f t="shared" si="467"/>
        <v>0</v>
      </c>
      <c r="Q2477" s="11">
        <f t="shared" si="463"/>
        <v>1350000</v>
      </c>
      <c r="R2477" s="11">
        <f t="shared" si="464"/>
        <v>0</v>
      </c>
      <c r="S2477" s="11">
        <f t="shared" si="466"/>
        <v>0</v>
      </c>
      <c r="T2477" s="20"/>
    </row>
    <row r="2478" spans="1:20" x14ac:dyDescent="0.25">
      <c r="A2478">
        <v>2021041312</v>
      </c>
      <c r="B2478">
        <v>3</v>
      </c>
      <c r="C2478" s="8">
        <v>0.53918999999999995</v>
      </c>
      <c r="D2478" s="6">
        <f t="shared" si="456"/>
        <v>80878.499999999985</v>
      </c>
      <c r="E2478" s="60">
        <v>5.4280000000000002E-2</v>
      </c>
      <c r="F2478" s="6">
        <f t="shared" si="465"/>
        <v>0</v>
      </c>
      <c r="G2478" s="7">
        <v>0.36763000000000001</v>
      </c>
      <c r="H2478" s="6">
        <f t="shared" si="457"/>
        <v>4595.375</v>
      </c>
      <c r="I2478" s="7">
        <v>0.52471999999999996</v>
      </c>
      <c r="J2478" s="6">
        <f t="shared" si="458"/>
        <v>41977.599999999999</v>
      </c>
      <c r="K2478" s="20"/>
      <c r="L2478" s="6">
        <f t="shared" si="459"/>
        <v>64000</v>
      </c>
      <c r="M2478" s="6">
        <f t="shared" si="460"/>
        <v>4595.375</v>
      </c>
      <c r="N2478" s="6">
        <f t="shared" si="461"/>
        <v>12283.124999999985</v>
      </c>
      <c r="O2478" s="6">
        <f t="shared" si="462"/>
        <v>0</v>
      </c>
      <c r="P2478" s="6">
        <f t="shared" si="467"/>
        <v>0</v>
      </c>
      <c r="Q2478" s="11">
        <f t="shared" si="463"/>
        <v>1350000</v>
      </c>
      <c r="R2478" s="11">
        <f t="shared" si="464"/>
        <v>0</v>
      </c>
      <c r="S2478" s="11">
        <f t="shared" si="466"/>
        <v>0</v>
      </c>
      <c r="T2478" s="20"/>
    </row>
    <row r="2479" spans="1:20" x14ac:dyDescent="0.25">
      <c r="A2479">
        <v>2021041313</v>
      </c>
      <c r="B2479">
        <v>3</v>
      </c>
      <c r="C2479" s="8">
        <v>0.53234999999999999</v>
      </c>
      <c r="D2479" s="6">
        <f t="shared" si="456"/>
        <v>79852.5</v>
      </c>
      <c r="E2479" s="60">
        <v>7.1370000000000003E-2</v>
      </c>
      <c r="F2479" s="6">
        <f t="shared" si="465"/>
        <v>0</v>
      </c>
      <c r="G2479" s="7">
        <v>0.30874000000000001</v>
      </c>
      <c r="H2479" s="6">
        <f t="shared" si="457"/>
        <v>3859.25</v>
      </c>
      <c r="I2479" s="7">
        <v>0.57452000000000003</v>
      </c>
      <c r="J2479" s="6">
        <f t="shared" si="458"/>
        <v>45961.600000000006</v>
      </c>
      <c r="K2479" s="20"/>
      <c r="L2479" s="6">
        <f t="shared" si="459"/>
        <v>64000</v>
      </c>
      <c r="M2479" s="6">
        <f t="shared" si="460"/>
        <v>3859.25</v>
      </c>
      <c r="N2479" s="6">
        <f t="shared" si="461"/>
        <v>11993.25</v>
      </c>
      <c r="O2479" s="6">
        <f t="shared" si="462"/>
        <v>0</v>
      </c>
      <c r="P2479" s="6">
        <f t="shared" si="467"/>
        <v>0</v>
      </c>
      <c r="Q2479" s="11">
        <f t="shared" si="463"/>
        <v>1350000</v>
      </c>
      <c r="R2479" s="11">
        <f t="shared" si="464"/>
        <v>0</v>
      </c>
      <c r="S2479" s="11">
        <f t="shared" si="466"/>
        <v>0</v>
      </c>
      <c r="T2479" s="20"/>
    </row>
    <row r="2480" spans="1:20" x14ac:dyDescent="0.25">
      <c r="A2480">
        <v>2021041314</v>
      </c>
      <c r="B2480">
        <v>3</v>
      </c>
      <c r="C2480" s="8">
        <v>0.52751000000000003</v>
      </c>
      <c r="D2480" s="6">
        <f t="shared" si="456"/>
        <v>79126.5</v>
      </c>
      <c r="E2480" s="60">
        <v>9.8339999999999997E-2</v>
      </c>
      <c r="F2480" s="6">
        <f t="shared" si="465"/>
        <v>0</v>
      </c>
      <c r="G2480" s="7">
        <v>0.31006</v>
      </c>
      <c r="H2480" s="6">
        <f t="shared" si="457"/>
        <v>3875.75</v>
      </c>
      <c r="I2480" s="7">
        <v>0.60494999999999999</v>
      </c>
      <c r="J2480" s="6">
        <f t="shared" si="458"/>
        <v>48396</v>
      </c>
      <c r="K2480" s="20"/>
      <c r="L2480" s="6">
        <f t="shared" si="459"/>
        <v>64000</v>
      </c>
      <c r="M2480" s="6">
        <f t="shared" si="460"/>
        <v>3875.75</v>
      </c>
      <c r="N2480" s="6">
        <f t="shared" si="461"/>
        <v>11250.75</v>
      </c>
      <c r="O2480" s="6">
        <f t="shared" si="462"/>
        <v>0</v>
      </c>
      <c r="P2480" s="6">
        <f t="shared" si="467"/>
        <v>0</v>
      </c>
      <c r="Q2480" s="11">
        <f t="shared" si="463"/>
        <v>1350000</v>
      </c>
      <c r="R2480" s="11">
        <f t="shared" si="464"/>
        <v>0</v>
      </c>
      <c r="S2480" s="11">
        <f t="shared" si="466"/>
        <v>0</v>
      </c>
      <c r="T2480" s="20"/>
    </row>
    <row r="2481" spans="1:20" x14ac:dyDescent="0.25">
      <c r="A2481">
        <v>2021041315</v>
      </c>
      <c r="B2481">
        <v>3</v>
      </c>
      <c r="C2481" s="8">
        <v>0.52276</v>
      </c>
      <c r="D2481" s="6">
        <f t="shared" si="456"/>
        <v>78414</v>
      </c>
      <c r="E2481" s="60">
        <v>0.105</v>
      </c>
      <c r="F2481" s="6">
        <f t="shared" si="465"/>
        <v>0</v>
      </c>
      <c r="G2481" s="7">
        <v>0.29769000000000001</v>
      </c>
      <c r="H2481" s="6">
        <f t="shared" si="457"/>
        <v>3721.125</v>
      </c>
      <c r="I2481" s="7">
        <v>0.59311999999999998</v>
      </c>
      <c r="J2481" s="6">
        <f t="shared" si="458"/>
        <v>47449.599999999999</v>
      </c>
      <c r="K2481" s="20"/>
      <c r="L2481" s="6">
        <f t="shared" si="459"/>
        <v>64000</v>
      </c>
      <c r="M2481" s="6">
        <f t="shared" si="460"/>
        <v>3721.125</v>
      </c>
      <c r="N2481" s="6">
        <f t="shared" si="461"/>
        <v>10692.875</v>
      </c>
      <c r="O2481" s="6">
        <f t="shared" si="462"/>
        <v>0</v>
      </c>
      <c r="P2481" s="6">
        <f t="shared" si="467"/>
        <v>0</v>
      </c>
      <c r="Q2481" s="11">
        <f t="shared" si="463"/>
        <v>1350000</v>
      </c>
      <c r="R2481" s="11">
        <f t="shared" si="464"/>
        <v>0</v>
      </c>
      <c r="S2481" s="11">
        <f t="shared" si="466"/>
        <v>0</v>
      </c>
      <c r="T2481" s="20"/>
    </row>
    <row r="2482" spans="1:20" x14ac:dyDescent="0.25">
      <c r="A2482">
        <v>2021041316</v>
      </c>
      <c r="B2482">
        <v>3</v>
      </c>
      <c r="C2482" s="8">
        <v>0.51826000000000005</v>
      </c>
      <c r="D2482" s="6">
        <f t="shared" si="456"/>
        <v>77739.000000000015</v>
      </c>
      <c r="E2482" s="60">
        <v>0.13120999999999999</v>
      </c>
      <c r="F2482" s="6">
        <f t="shared" si="465"/>
        <v>0</v>
      </c>
      <c r="G2482" s="7">
        <v>0.26274999999999998</v>
      </c>
      <c r="H2482" s="6">
        <f t="shared" si="457"/>
        <v>3284.375</v>
      </c>
      <c r="I2482" s="7">
        <v>0.52553000000000005</v>
      </c>
      <c r="J2482" s="6">
        <f t="shared" si="458"/>
        <v>42042.400000000001</v>
      </c>
      <c r="K2482" s="20"/>
      <c r="L2482" s="6">
        <f t="shared" si="459"/>
        <v>64000</v>
      </c>
      <c r="M2482" s="6">
        <f t="shared" si="460"/>
        <v>3284.375</v>
      </c>
      <c r="N2482" s="6">
        <f t="shared" si="461"/>
        <v>10454.625000000015</v>
      </c>
      <c r="O2482" s="6">
        <f t="shared" si="462"/>
        <v>0</v>
      </c>
      <c r="P2482" s="6">
        <f t="shared" si="467"/>
        <v>0</v>
      </c>
      <c r="Q2482" s="11">
        <f t="shared" si="463"/>
        <v>1350000</v>
      </c>
      <c r="R2482" s="11">
        <f t="shared" si="464"/>
        <v>0</v>
      </c>
      <c r="S2482" s="11">
        <f t="shared" si="466"/>
        <v>0</v>
      </c>
      <c r="T2482" s="20"/>
    </row>
    <row r="2483" spans="1:20" x14ac:dyDescent="0.25">
      <c r="A2483">
        <v>2021041317</v>
      </c>
      <c r="B2483">
        <v>3</v>
      </c>
      <c r="C2483" s="8">
        <v>0.51948000000000005</v>
      </c>
      <c r="D2483" s="6">
        <f t="shared" si="456"/>
        <v>77922.000000000015</v>
      </c>
      <c r="E2483" s="60">
        <v>0.12676999999999999</v>
      </c>
      <c r="F2483" s="6">
        <f t="shared" si="465"/>
        <v>0</v>
      </c>
      <c r="G2483" s="7">
        <v>0.23824000000000001</v>
      </c>
      <c r="H2483" s="6">
        <f t="shared" si="457"/>
        <v>2978</v>
      </c>
      <c r="I2483" s="7">
        <v>0.45213999999999999</v>
      </c>
      <c r="J2483" s="6">
        <f t="shared" si="458"/>
        <v>36171.199999999997</v>
      </c>
      <c r="K2483" s="20"/>
      <c r="L2483" s="6">
        <f t="shared" si="459"/>
        <v>64000</v>
      </c>
      <c r="M2483" s="6">
        <f t="shared" si="460"/>
        <v>2978</v>
      </c>
      <c r="N2483" s="6">
        <f t="shared" si="461"/>
        <v>10944.000000000015</v>
      </c>
      <c r="O2483" s="6">
        <f t="shared" si="462"/>
        <v>0</v>
      </c>
      <c r="P2483" s="6">
        <f t="shared" si="467"/>
        <v>0</v>
      </c>
      <c r="Q2483" s="11">
        <f t="shared" si="463"/>
        <v>1350000</v>
      </c>
      <c r="R2483" s="11">
        <f t="shared" si="464"/>
        <v>0</v>
      </c>
      <c r="S2483" s="11">
        <f t="shared" si="466"/>
        <v>0</v>
      </c>
      <c r="T2483" s="20"/>
    </row>
    <row r="2484" spans="1:20" x14ac:dyDescent="0.25">
      <c r="A2484">
        <v>2021041318</v>
      </c>
      <c r="B2484">
        <v>3</v>
      </c>
      <c r="C2484" s="8">
        <v>0.52439000000000002</v>
      </c>
      <c r="D2484" s="6">
        <f t="shared" si="456"/>
        <v>78658.5</v>
      </c>
      <c r="E2484" s="60">
        <v>0.14063000000000001</v>
      </c>
      <c r="F2484" s="6">
        <f t="shared" si="465"/>
        <v>0</v>
      </c>
      <c r="G2484" s="7">
        <v>0.23408999999999999</v>
      </c>
      <c r="H2484" s="6">
        <f t="shared" si="457"/>
        <v>2926.125</v>
      </c>
      <c r="I2484" s="7">
        <v>0.28897</v>
      </c>
      <c r="J2484" s="6">
        <f t="shared" si="458"/>
        <v>23117.600000000002</v>
      </c>
      <c r="K2484" s="20"/>
      <c r="L2484" s="6">
        <f t="shared" si="459"/>
        <v>64000</v>
      </c>
      <c r="M2484" s="6">
        <f t="shared" si="460"/>
        <v>2926.125</v>
      </c>
      <c r="N2484" s="6">
        <f t="shared" si="461"/>
        <v>11732.375</v>
      </c>
      <c r="O2484" s="6">
        <f t="shared" si="462"/>
        <v>0</v>
      </c>
      <c r="P2484" s="6">
        <f t="shared" si="467"/>
        <v>0</v>
      </c>
      <c r="Q2484" s="11">
        <f t="shared" si="463"/>
        <v>1350000</v>
      </c>
      <c r="R2484" s="11">
        <f t="shared" si="464"/>
        <v>0</v>
      </c>
      <c r="S2484" s="11">
        <f t="shared" si="466"/>
        <v>0</v>
      </c>
      <c r="T2484" s="20"/>
    </row>
    <row r="2485" spans="1:20" x14ac:dyDescent="0.25">
      <c r="A2485">
        <v>2021041319</v>
      </c>
      <c r="B2485">
        <v>3</v>
      </c>
      <c r="C2485" s="8">
        <v>0.53047</v>
      </c>
      <c r="D2485" s="6">
        <f t="shared" si="456"/>
        <v>79570.5</v>
      </c>
      <c r="E2485" s="60">
        <v>0.11042</v>
      </c>
      <c r="F2485" s="6">
        <f t="shared" si="465"/>
        <v>0</v>
      </c>
      <c r="G2485" s="7">
        <v>0.22433</v>
      </c>
      <c r="H2485" s="6">
        <f t="shared" si="457"/>
        <v>2804.125</v>
      </c>
      <c r="I2485" s="7">
        <v>6.1249999999999999E-2</v>
      </c>
      <c r="J2485" s="6">
        <f t="shared" si="458"/>
        <v>4900</v>
      </c>
      <c r="K2485" s="20"/>
      <c r="L2485" s="6">
        <f t="shared" si="459"/>
        <v>64000</v>
      </c>
      <c r="M2485" s="6">
        <f t="shared" si="460"/>
        <v>2804.125</v>
      </c>
      <c r="N2485" s="6">
        <f t="shared" si="461"/>
        <v>4900</v>
      </c>
      <c r="O2485" s="6">
        <f t="shared" si="462"/>
        <v>7866.375</v>
      </c>
      <c r="P2485" s="6">
        <f t="shared" si="467"/>
        <v>7866.375</v>
      </c>
      <c r="Q2485" s="11">
        <f t="shared" si="463"/>
        <v>1350000</v>
      </c>
      <c r="R2485" s="11">
        <f t="shared" si="464"/>
        <v>7866.375</v>
      </c>
      <c r="S2485" s="11">
        <f t="shared" si="466"/>
        <v>0</v>
      </c>
      <c r="T2485" s="20"/>
    </row>
    <row r="2486" spans="1:20" x14ac:dyDescent="0.25">
      <c r="A2486">
        <v>2021041320</v>
      </c>
      <c r="B2486">
        <v>3</v>
      </c>
      <c r="C2486" s="8">
        <v>0.53647</v>
      </c>
      <c r="D2486" s="6">
        <f t="shared" si="456"/>
        <v>80470.5</v>
      </c>
      <c r="E2486" s="60">
        <v>4.956E-2</v>
      </c>
      <c r="F2486" s="6">
        <f t="shared" si="465"/>
        <v>0</v>
      </c>
      <c r="G2486" s="7">
        <v>0.21043000000000001</v>
      </c>
      <c r="H2486" s="6">
        <f t="shared" si="457"/>
        <v>2630.375</v>
      </c>
      <c r="I2486" s="7">
        <v>0</v>
      </c>
      <c r="J2486" s="6">
        <f t="shared" si="458"/>
        <v>0</v>
      </c>
      <c r="K2486" s="20"/>
      <c r="L2486" s="6">
        <f t="shared" si="459"/>
        <v>64000</v>
      </c>
      <c r="M2486" s="6">
        <f t="shared" si="460"/>
        <v>2630.375</v>
      </c>
      <c r="N2486" s="6">
        <f t="shared" si="461"/>
        <v>0</v>
      </c>
      <c r="O2486" s="6">
        <f t="shared" si="462"/>
        <v>13840.125</v>
      </c>
      <c r="P2486" s="6">
        <f t="shared" si="467"/>
        <v>5973.75</v>
      </c>
      <c r="Q2486" s="11">
        <f t="shared" si="463"/>
        <v>1350000</v>
      </c>
      <c r="R2486" s="11">
        <f t="shared" si="464"/>
        <v>13840.125</v>
      </c>
      <c r="S2486" s="11">
        <f t="shared" si="466"/>
        <v>0</v>
      </c>
      <c r="T2486" s="20"/>
    </row>
    <row r="2487" spans="1:20" x14ac:dyDescent="0.25">
      <c r="A2487">
        <v>2021041321</v>
      </c>
      <c r="B2487">
        <v>3</v>
      </c>
      <c r="C2487" s="8">
        <v>0.54954000000000003</v>
      </c>
      <c r="D2487" s="6">
        <f t="shared" si="456"/>
        <v>82431</v>
      </c>
      <c r="E2487" s="60">
        <v>3.4139999999999997E-2</v>
      </c>
      <c r="F2487" s="6">
        <f t="shared" si="465"/>
        <v>0</v>
      </c>
      <c r="G2487" s="7">
        <v>0.22420000000000001</v>
      </c>
      <c r="H2487" s="6">
        <f t="shared" si="457"/>
        <v>2802.5</v>
      </c>
      <c r="I2487" s="7">
        <v>0</v>
      </c>
      <c r="J2487" s="6">
        <f t="shared" si="458"/>
        <v>0</v>
      </c>
      <c r="K2487" s="20"/>
      <c r="L2487" s="6">
        <f t="shared" si="459"/>
        <v>64000</v>
      </c>
      <c r="M2487" s="6">
        <f t="shared" si="460"/>
        <v>2802.5</v>
      </c>
      <c r="N2487" s="6">
        <f t="shared" si="461"/>
        <v>0</v>
      </c>
      <c r="O2487" s="6">
        <f t="shared" si="462"/>
        <v>15628.5</v>
      </c>
      <c r="P2487" s="6">
        <f t="shared" si="467"/>
        <v>1788.375</v>
      </c>
      <c r="Q2487" s="11">
        <f t="shared" si="463"/>
        <v>1350000</v>
      </c>
      <c r="R2487" s="11">
        <f t="shared" si="464"/>
        <v>15628.5</v>
      </c>
      <c r="S2487" s="11">
        <f t="shared" si="466"/>
        <v>0</v>
      </c>
      <c r="T2487" s="20"/>
    </row>
    <row r="2488" spans="1:20" x14ac:dyDescent="0.25">
      <c r="A2488">
        <v>2021041322</v>
      </c>
      <c r="B2488">
        <v>3</v>
      </c>
      <c r="C2488" s="8">
        <v>0.53446000000000005</v>
      </c>
      <c r="D2488" s="6">
        <f t="shared" si="456"/>
        <v>80169</v>
      </c>
      <c r="E2488" s="60">
        <v>2.9250000000000002E-2</v>
      </c>
      <c r="F2488" s="6">
        <f t="shared" si="465"/>
        <v>0</v>
      </c>
      <c r="G2488" s="7">
        <v>0.22958000000000001</v>
      </c>
      <c r="H2488" s="6">
        <f t="shared" si="457"/>
        <v>2869.75</v>
      </c>
      <c r="I2488" s="7">
        <v>0</v>
      </c>
      <c r="J2488" s="6">
        <f t="shared" si="458"/>
        <v>0</v>
      </c>
      <c r="K2488" s="20"/>
      <c r="L2488" s="6">
        <f t="shared" si="459"/>
        <v>64000</v>
      </c>
      <c r="M2488" s="6">
        <f t="shared" si="460"/>
        <v>2869.75</v>
      </c>
      <c r="N2488" s="6">
        <f t="shared" si="461"/>
        <v>0</v>
      </c>
      <c r="O2488" s="6">
        <f t="shared" si="462"/>
        <v>13299.25</v>
      </c>
      <c r="P2488" s="6">
        <f t="shared" si="467"/>
        <v>-2329.25</v>
      </c>
      <c r="Q2488" s="11">
        <f t="shared" si="463"/>
        <v>1350000</v>
      </c>
      <c r="R2488" s="11">
        <f t="shared" si="464"/>
        <v>13299.25</v>
      </c>
      <c r="S2488" s="11">
        <f t="shared" si="466"/>
        <v>0</v>
      </c>
      <c r="T2488" s="20"/>
    </row>
    <row r="2489" spans="1:20" x14ac:dyDescent="0.25">
      <c r="A2489">
        <v>2021041323</v>
      </c>
      <c r="B2489">
        <v>3</v>
      </c>
      <c r="C2489" s="8">
        <v>0.50331000000000004</v>
      </c>
      <c r="D2489" s="6">
        <f t="shared" si="456"/>
        <v>75496.5</v>
      </c>
      <c r="E2489" s="60">
        <v>1.34E-2</v>
      </c>
      <c r="F2489" s="6">
        <f t="shared" si="465"/>
        <v>0</v>
      </c>
      <c r="G2489" s="7">
        <v>0.22591</v>
      </c>
      <c r="H2489" s="6">
        <f t="shared" si="457"/>
        <v>2823.875</v>
      </c>
      <c r="I2489" s="7">
        <v>0</v>
      </c>
      <c r="J2489" s="6">
        <f t="shared" si="458"/>
        <v>0</v>
      </c>
      <c r="K2489" s="20"/>
      <c r="L2489" s="6">
        <f t="shared" si="459"/>
        <v>64000</v>
      </c>
      <c r="M2489" s="6">
        <f t="shared" si="460"/>
        <v>2823.875</v>
      </c>
      <c r="N2489" s="6">
        <f t="shared" si="461"/>
        <v>0</v>
      </c>
      <c r="O2489" s="6">
        <f t="shared" si="462"/>
        <v>8672.625</v>
      </c>
      <c r="P2489" s="6">
        <f t="shared" si="467"/>
        <v>-4626.625</v>
      </c>
      <c r="Q2489" s="11">
        <f t="shared" si="463"/>
        <v>1350000</v>
      </c>
      <c r="R2489" s="11">
        <f t="shared" si="464"/>
        <v>8672.625</v>
      </c>
      <c r="S2489" s="11">
        <f t="shared" si="466"/>
        <v>0</v>
      </c>
      <c r="T2489" s="20"/>
    </row>
    <row r="2490" spans="1:20" x14ac:dyDescent="0.25">
      <c r="A2490">
        <v>2021041324</v>
      </c>
      <c r="B2490">
        <v>3</v>
      </c>
      <c r="C2490" s="8">
        <v>0.47210000000000002</v>
      </c>
      <c r="D2490" s="6">
        <f t="shared" si="456"/>
        <v>70815</v>
      </c>
      <c r="E2490" s="60">
        <v>1.5949999999999999E-2</v>
      </c>
      <c r="F2490" s="6">
        <f t="shared" si="465"/>
        <v>0</v>
      </c>
      <c r="G2490" s="7">
        <v>0.21249999999999999</v>
      </c>
      <c r="H2490" s="6">
        <f t="shared" si="457"/>
        <v>2656.25</v>
      </c>
      <c r="I2490" s="7">
        <v>0</v>
      </c>
      <c r="J2490" s="6">
        <f t="shared" si="458"/>
        <v>0</v>
      </c>
      <c r="K2490" s="20"/>
      <c r="L2490" s="6">
        <f t="shared" si="459"/>
        <v>64000</v>
      </c>
      <c r="M2490" s="6">
        <f t="shared" si="460"/>
        <v>2656.25</v>
      </c>
      <c r="N2490" s="6">
        <f t="shared" si="461"/>
        <v>0</v>
      </c>
      <c r="O2490" s="6">
        <f t="shared" si="462"/>
        <v>4158.75</v>
      </c>
      <c r="P2490" s="6">
        <f t="shared" si="467"/>
        <v>-4513.875</v>
      </c>
      <c r="Q2490" s="11">
        <f t="shared" si="463"/>
        <v>1350000</v>
      </c>
      <c r="R2490" s="11">
        <f t="shared" si="464"/>
        <v>4158.75</v>
      </c>
      <c r="S2490" s="11">
        <f t="shared" si="466"/>
        <v>0</v>
      </c>
      <c r="T2490" s="20"/>
    </row>
    <row r="2491" spans="1:20" x14ac:dyDescent="0.25">
      <c r="A2491">
        <v>2021041401</v>
      </c>
      <c r="B2491">
        <v>4</v>
      </c>
      <c r="C2491" s="8">
        <v>0.44979999999999998</v>
      </c>
      <c r="D2491" s="6">
        <f t="shared" si="456"/>
        <v>67470</v>
      </c>
      <c r="E2491" s="60">
        <v>4.3209999999999998E-2</v>
      </c>
      <c r="F2491" s="6">
        <f t="shared" si="465"/>
        <v>0</v>
      </c>
      <c r="G2491" s="7">
        <v>0.20968999999999999</v>
      </c>
      <c r="H2491" s="6">
        <f t="shared" si="457"/>
        <v>2621.125</v>
      </c>
      <c r="I2491" s="7">
        <v>0</v>
      </c>
      <c r="J2491" s="6">
        <f t="shared" si="458"/>
        <v>0</v>
      </c>
      <c r="K2491" s="20"/>
      <c r="L2491" s="6">
        <f t="shared" si="459"/>
        <v>64000</v>
      </c>
      <c r="M2491" s="6">
        <f t="shared" si="460"/>
        <v>2621.125</v>
      </c>
      <c r="N2491" s="6">
        <f t="shared" si="461"/>
        <v>0</v>
      </c>
      <c r="O2491" s="6">
        <f t="shared" si="462"/>
        <v>848.875</v>
      </c>
      <c r="P2491" s="6">
        <f t="shared" si="467"/>
        <v>-3309.875</v>
      </c>
      <c r="Q2491" s="11">
        <f t="shared" si="463"/>
        <v>1350000</v>
      </c>
      <c r="R2491" s="11">
        <f t="shared" si="464"/>
        <v>848.875</v>
      </c>
      <c r="S2491" s="11">
        <f t="shared" si="466"/>
        <v>0</v>
      </c>
      <c r="T2491" s="20"/>
    </row>
    <row r="2492" spans="1:20" x14ac:dyDescent="0.25">
      <c r="A2492">
        <v>2021041402</v>
      </c>
      <c r="B2492">
        <v>4</v>
      </c>
      <c r="C2492" s="8">
        <v>0.43615999999999999</v>
      </c>
      <c r="D2492" s="6">
        <f t="shared" si="456"/>
        <v>65424</v>
      </c>
      <c r="E2492" s="60">
        <v>0.12064999999999999</v>
      </c>
      <c r="F2492" s="6">
        <f t="shared" si="465"/>
        <v>0</v>
      </c>
      <c r="G2492" s="7">
        <v>0.223</v>
      </c>
      <c r="H2492" s="6">
        <f t="shared" si="457"/>
        <v>2787.5</v>
      </c>
      <c r="I2492" s="7">
        <v>0</v>
      </c>
      <c r="J2492" s="6">
        <f t="shared" si="458"/>
        <v>0</v>
      </c>
      <c r="K2492" s="20"/>
      <c r="L2492" s="6">
        <f t="shared" si="459"/>
        <v>64000</v>
      </c>
      <c r="M2492" s="6">
        <f t="shared" si="460"/>
        <v>1424</v>
      </c>
      <c r="N2492" s="6">
        <f t="shared" si="461"/>
        <v>0</v>
      </c>
      <c r="O2492" s="6">
        <f t="shared" si="462"/>
        <v>0</v>
      </c>
      <c r="P2492" s="6">
        <f t="shared" si="467"/>
        <v>-848.875</v>
      </c>
      <c r="Q2492" s="11">
        <f t="shared" si="463"/>
        <v>1350000</v>
      </c>
      <c r="R2492" s="11">
        <f t="shared" si="464"/>
        <v>0</v>
      </c>
      <c r="S2492" s="11">
        <f t="shared" si="466"/>
        <v>0</v>
      </c>
      <c r="T2492" s="20"/>
    </row>
    <row r="2493" spans="1:20" x14ac:dyDescent="0.25">
      <c r="A2493">
        <v>2021041403</v>
      </c>
      <c r="B2493">
        <v>4</v>
      </c>
      <c r="C2493" s="8">
        <v>0.43082999999999999</v>
      </c>
      <c r="D2493" s="6">
        <f t="shared" si="456"/>
        <v>64624.5</v>
      </c>
      <c r="E2493" s="60">
        <v>0.12184</v>
      </c>
      <c r="F2493" s="6">
        <f t="shared" si="465"/>
        <v>0</v>
      </c>
      <c r="G2493" s="7">
        <v>0.24873000000000001</v>
      </c>
      <c r="H2493" s="6">
        <f t="shared" si="457"/>
        <v>3109.125</v>
      </c>
      <c r="I2493" s="7">
        <v>0</v>
      </c>
      <c r="J2493" s="6">
        <f t="shared" si="458"/>
        <v>0</v>
      </c>
      <c r="K2493" s="20"/>
      <c r="L2493" s="6">
        <f t="shared" si="459"/>
        <v>64000</v>
      </c>
      <c r="M2493" s="6">
        <f t="shared" si="460"/>
        <v>624.5</v>
      </c>
      <c r="N2493" s="6">
        <f t="shared" si="461"/>
        <v>0</v>
      </c>
      <c r="O2493" s="6">
        <f t="shared" si="462"/>
        <v>0</v>
      </c>
      <c r="P2493" s="6">
        <f t="shared" si="467"/>
        <v>0</v>
      </c>
      <c r="Q2493" s="11">
        <f t="shared" si="463"/>
        <v>1350000</v>
      </c>
      <c r="R2493" s="11">
        <f t="shared" si="464"/>
        <v>0</v>
      </c>
      <c r="S2493" s="11">
        <f t="shared" si="466"/>
        <v>0</v>
      </c>
      <c r="T2493" s="20"/>
    </row>
    <row r="2494" spans="1:20" x14ac:dyDescent="0.25">
      <c r="A2494">
        <v>2021041404</v>
      </c>
      <c r="B2494">
        <v>4</v>
      </c>
      <c r="C2494" s="8">
        <v>0.43006</v>
      </c>
      <c r="D2494" s="6">
        <f t="shared" si="456"/>
        <v>64509</v>
      </c>
      <c r="E2494" s="60">
        <v>0.11126999999999999</v>
      </c>
      <c r="F2494" s="6">
        <f t="shared" si="465"/>
        <v>0</v>
      </c>
      <c r="G2494" s="7">
        <v>0.27422999999999997</v>
      </c>
      <c r="H2494" s="6">
        <f t="shared" si="457"/>
        <v>3427.8749999999995</v>
      </c>
      <c r="I2494" s="7">
        <v>0</v>
      </c>
      <c r="J2494" s="6">
        <f t="shared" si="458"/>
        <v>0</v>
      </c>
      <c r="K2494" s="20"/>
      <c r="L2494" s="6">
        <f t="shared" si="459"/>
        <v>64000</v>
      </c>
      <c r="M2494" s="6">
        <f t="shared" si="460"/>
        <v>509</v>
      </c>
      <c r="N2494" s="6">
        <f t="shared" si="461"/>
        <v>0</v>
      </c>
      <c r="O2494" s="6">
        <f t="shared" si="462"/>
        <v>0</v>
      </c>
      <c r="P2494" s="6">
        <f t="shared" si="467"/>
        <v>0</v>
      </c>
      <c r="Q2494" s="11">
        <f t="shared" si="463"/>
        <v>1350000</v>
      </c>
      <c r="R2494" s="11">
        <f t="shared" si="464"/>
        <v>0</v>
      </c>
      <c r="S2494" s="11">
        <f t="shared" si="466"/>
        <v>0</v>
      </c>
      <c r="T2494" s="20"/>
    </row>
    <row r="2495" spans="1:20" x14ac:dyDescent="0.25">
      <c r="A2495">
        <v>2021041405</v>
      </c>
      <c r="B2495">
        <v>4</v>
      </c>
      <c r="C2495" s="8">
        <v>0.44044</v>
      </c>
      <c r="D2495" s="6">
        <f t="shared" si="456"/>
        <v>66066</v>
      </c>
      <c r="E2495" s="60">
        <v>0.10069</v>
      </c>
      <c r="F2495" s="6">
        <f t="shared" si="465"/>
        <v>0</v>
      </c>
      <c r="G2495" s="7">
        <v>0.25570999999999999</v>
      </c>
      <c r="H2495" s="6">
        <f t="shared" si="457"/>
        <v>3196.375</v>
      </c>
      <c r="I2495" s="7">
        <v>0</v>
      </c>
      <c r="J2495" s="6">
        <f t="shared" si="458"/>
        <v>0</v>
      </c>
      <c r="K2495" s="20"/>
      <c r="L2495" s="6">
        <f t="shared" si="459"/>
        <v>64000</v>
      </c>
      <c r="M2495" s="6">
        <f t="shared" si="460"/>
        <v>2066</v>
      </c>
      <c r="N2495" s="6">
        <f t="shared" si="461"/>
        <v>0</v>
      </c>
      <c r="O2495" s="6">
        <f t="shared" si="462"/>
        <v>0</v>
      </c>
      <c r="P2495" s="6">
        <f t="shared" si="467"/>
        <v>0</v>
      </c>
      <c r="Q2495" s="11">
        <f t="shared" si="463"/>
        <v>1350000</v>
      </c>
      <c r="R2495" s="11">
        <f t="shared" si="464"/>
        <v>0</v>
      </c>
      <c r="S2495" s="11">
        <f t="shared" si="466"/>
        <v>0</v>
      </c>
      <c r="T2495" s="20"/>
    </row>
    <row r="2496" spans="1:20" x14ac:dyDescent="0.25">
      <c r="A2496">
        <v>2021041406</v>
      </c>
      <c r="B2496">
        <v>4</v>
      </c>
      <c r="C2496" s="8">
        <v>0.46598000000000001</v>
      </c>
      <c r="D2496" s="6">
        <f t="shared" si="456"/>
        <v>69897</v>
      </c>
      <c r="E2496" s="60">
        <v>3.057E-2</v>
      </c>
      <c r="F2496" s="6">
        <f t="shared" si="465"/>
        <v>0</v>
      </c>
      <c r="G2496" s="7">
        <v>0.22522</v>
      </c>
      <c r="H2496" s="6">
        <f t="shared" si="457"/>
        <v>2815.25</v>
      </c>
      <c r="I2496" s="7">
        <v>0</v>
      </c>
      <c r="J2496" s="6">
        <f t="shared" si="458"/>
        <v>0</v>
      </c>
      <c r="K2496" s="20"/>
      <c r="L2496" s="6">
        <f t="shared" si="459"/>
        <v>64000</v>
      </c>
      <c r="M2496" s="6">
        <f t="shared" si="460"/>
        <v>2815.25</v>
      </c>
      <c r="N2496" s="6">
        <f t="shared" si="461"/>
        <v>0</v>
      </c>
      <c r="O2496" s="6">
        <f t="shared" si="462"/>
        <v>3081.75</v>
      </c>
      <c r="P2496" s="6">
        <f t="shared" si="467"/>
        <v>3081.75</v>
      </c>
      <c r="Q2496" s="11">
        <f t="shared" si="463"/>
        <v>1350000</v>
      </c>
      <c r="R2496" s="11">
        <f t="shared" si="464"/>
        <v>3081.75</v>
      </c>
      <c r="S2496" s="11">
        <f t="shared" si="466"/>
        <v>0</v>
      </c>
      <c r="T2496" s="20"/>
    </row>
    <row r="2497" spans="1:20" x14ac:dyDescent="0.25">
      <c r="A2497">
        <v>2021041407</v>
      </c>
      <c r="B2497">
        <v>4</v>
      </c>
      <c r="C2497" s="8">
        <v>0.50675000000000003</v>
      </c>
      <c r="D2497" s="6">
        <f t="shared" si="456"/>
        <v>76012.5</v>
      </c>
      <c r="E2497" s="60">
        <v>5.6699999999999997E-3</v>
      </c>
      <c r="F2497" s="6">
        <f t="shared" si="465"/>
        <v>0</v>
      </c>
      <c r="G2497" s="7">
        <v>0.18110000000000001</v>
      </c>
      <c r="H2497" s="6">
        <f t="shared" si="457"/>
        <v>2263.75</v>
      </c>
      <c r="I2497" s="7">
        <v>0</v>
      </c>
      <c r="J2497" s="6">
        <f t="shared" si="458"/>
        <v>0</v>
      </c>
      <c r="K2497" s="20"/>
      <c r="L2497" s="6">
        <f t="shared" si="459"/>
        <v>64000</v>
      </c>
      <c r="M2497" s="6">
        <f t="shared" si="460"/>
        <v>2263.75</v>
      </c>
      <c r="N2497" s="6">
        <f t="shared" si="461"/>
        <v>0</v>
      </c>
      <c r="O2497" s="6">
        <f t="shared" si="462"/>
        <v>9748.75</v>
      </c>
      <c r="P2497" s="6">
        <f t="shared" si="467"/>
        <v>6667</v>
      </c>
      <c r="Q2497" s="11">
        <f t="shared" si="463"/>
        <v>1350000</v>
      </c>
      <c r="R2497" s="11">
        <f t="shared" si="464"/>
        <v>9748.75</v>
      </c>
      <c r="S2497" s="11">
        <f t="shared" si="466"/>
        <v>0</v>
      </c>
      <c r="T2497" s="20"/>
    </row>
    <row r="2498" spans="1:20" x14ac:dyDescent="0.25">
      <c r="A2498">
        <v>2021041408</v>
      </c>
      <c r="B2498">
        <v>4</v>
      </c>
      <c r="C2498" s="8">
        <v>0.53300999999999998</v>
      </c>
      <c r="D2498" s="6">
        <f t="shared" si="456"/>
        <v>79951.5</v>
      </c>
      <c r="E2498" s="60">
        <v>1.4200000000000001E-2</v>
      </c>
      <c r="F2498" s="6">
        <f t="shared" si="465"/>
        <v>0</v>
      </c>
      <c r="G2498" s="7">
        <v>0.16872000000000001</v>
      </c>
      <c r="H2498" s="6">
        <f t="shared" si="457"/>
        <v>2109</v>
      </c>
      <c r="I2498" s="7">
        <v>7.7609999999999998E-2</v>
      </c>
      <c r="J2498" s="6">
        <f t="shared" si="458"/>
        <v>6208.8</v>
      </c>
      <c r="K2498" s="20"/>
      <c r="L2498" s="6">
        <f t="shared" si="459"/>
        <v>64000</v>
      </c>
      <c r="M2498" s="6">
        <f t="shared" si="460"/>
        <v>2109</v>
      </c>
      <c r="N2498" s="6">
        <f t="shared" si="461"/>
        <v>6208.8</v>
      </c>
      <c r="O2498" s="6">
        <f t="shared" si="462"/>
        <v>7633.7</v>
      </c>
      <c r="P2498" s="6">
        <f t="shared" si="467"/>
        <v>-2115.0500000000002</v>
      </c>
      <c r="Q2498" s="11">
        <f t="shared" si="463"/>
        <v>1350000</v>
      </c>
      <c r="R2498" s="11">
        <f t="shared" si="464"/>
        <v>7633.7</v>
      </c>
      <c r="S2498" s="11">
        <f t="shared" si="466"/>
        <v>0</v>
      </c>
      <c r="T2498" s="20"/>
    </row>
    <row r="2499" spans="1:20" x14ac:dyDescent="0.25">
      <c r="A2499">
        <v>2021041409</v>
      </c>
      <c r="B2499">
        <v>4</v>
      </c>
      <c r="C2499" s="8">
        <v>0.53993999999999998</v>
      </c>
      <c r="D2499" s="6">
        <f t="shared" si="456"/>
        <v>80991</v>
      </c>
      <c r="E2499" s="60">
        <v>2.0809999999999999E-2</v>
      </c>
      <c r="F2499" s="6">
        <f t="shared" si="465"/>
        <v>0</v>
      </c>
      <c r="G2499" s="7">
        <v>0.13542999999999999</v>
      </c>
      <c r="H2499" s="6">
        <f t="shared" si="457"/>
        <v>1692.875</v>
      </c>
      <c r="I2499" s="7">
        <v>0.37963999999999998</v>
      </c>
      <c r="J2499" s="6">
        <f t="shared" si="458"/>
        <v>30371.199999999997</v>
      </c>
      <c r="K2499" s="20"/>
      <c r="L2499" s="6">
        <f t="shared" si="459"/>
        <v>64000</v>
      </c>
      <c r="M2499" s="6">
        <f t="shared" si="460"/>
        <v>1692.875</v>
      </c>
      <c r="N2499" s="6">
        <f t="shared" si="461"/>
        <v>15298.125</v>
      </c>
      <c r="O2499" s="6">
        <f t="shared" si="462"/>
        <v>0</v>
      </c>
      <c r="P2499" s="6">
        <f t="shared" si="467"/>
        <v>-7633.7</v>
      </c>
      <c r="Q2499" s="11">
        <f t="shared" si="463"/>
        <v>1350000</v>
      </c>
      <c r="R2499" s="11">
        <f t="shared" si="464"/>
        <v>0</v>
      </c>
      <c r="S2499" s="11">
        <f t="shared" si="466"/>
        <v>0</v>
      </c>
      <c r="T2499" s="20"/>
    </row>
    <row r="2500" spans="1:20" x14ac:dyDescent="0.25">
      <c r="A2500">
        <v>2021041410</v>
      </c>
      <c r="B2500">
        <v>4</v>
      </c>
      <c r="C2500" s="8">
        <v>0.53695000000000004</v>
      </c>
      <c r="D2500" s="6">
        <f t="shared" si="456"/>
        <v>80542.5</v>
      </c>
      <c r="E2500" s="60">
        <v>2.9860000000000001E-2</v>
      </c>
      <c r="F2500" s="6">
        <f t="shared" si="465"/>
        <v>0</v>
      </c>
      <c r="G2500" s="7">
        <v>0.11941</v>
      </c>
      <c r="H2500" s="6">
        <f t="shared" si="457"/>
        <v>1492.625</v>
      </c>
      <c r="I2500" s="7">
        <v>0.55567</v>
      </c>
      <c r="J2500" s="6">
        <f t="shared" si="458"/>
        <v>44453.599999999999</v>
      </c>
      <c r="K2500" s="20"/>
      <c r="L2500" s="6">
        <f t="shared" si="459"/>
        <v>64000</v>
      </c>
      <c r="M2500" s="6">
        <f t="shared" si="460"/>
        <v>1492.625</v>
      </c>
      <c r="N2500" s="6">
        <f t="shared" si="461"/>
        <v>15049.875</v>
      </c>
      <c r="O2500" s="6">
        <f t="shared" si="462"/>
        <v>0</v>
      </c>
      <c r="P2500" s="6">
        <f t="shared" si="467"/>
        <v>0</v>
      </c>
      <c r="Q2500" s="11">
        <f t="shared" si="463"/>
        <v>1350000</v>
      </c>
      <c r="R2500" s="11">
        <f t="shared" si="464"/>
        <v>0</v>
      </c>
      <c r="S2500" s="11">
        <f t="shared" si="466"/>
        <v>0</v>
      </c>
      <c r="T2500" s="20"/>
    </row>
    <row r="2501" spans="1:20" x14ac:dyDescent="0.25">
      <c r="A2501">
        <v>2021041411</v>
      </c>
      <c r="B2501">
        <v>4</v>
      </c>
      <c r="C2501" s="8">
        <v>0.53617999999999999</v>
      </c>
      <c r="D2501" s="6">
        <f t="shared" ref="D2501:D2564" si="468">D$18*C2501</f>
        <v>80427</v>
      </c>
      <c r="E2501" s="60">
        <v>2.214E-2</v>
      </c>
      <c r="F2501" s="6">
        <f t="shared" si="465"/>
        <v>0</v>
      </c>
      <c r="G2501" s="7">
        <v>9.1560000000000002E-2</v>
      </c>
      <c r="H2501" s="6">
        <f t="shared" ref="H2501:H2564" si="469">H$18*G2501</f>
        <v>1144.5</v>
      </c>
      <c r="I2501" s="7">
        <v>0.57811999999999997</v>
      </c>
      <c r="J2501" s="6">
        <f t="shared" ref="J2501:J2564" si="470">I2501*J$18</f>
        <v>46249.599999999999</v>
      </c>
      <c r="K2501" s="20"/>
      <c r="L2501" s="6">
        <f t="shared" si="459"/>
        <v>64000</v>
      </c>
      <c r="M2501" s="6">
        <f t="shared" si="460"/>
        <v>1144.5</v>
      </c>
      <c r="N2501" s="6">
        <f t="shared" si="461"/>
        <v>15282.5</v>
      </c>
      <c r="O2501" s="6">
        <f t="shared" si="462"/>
        <v>0</v>
      </c>
      <c r="P2501" s="6">
        <f t="shared" si="467"/>
        <v>0</v>
      </c>
      <c r="Q2501" s="11">
        <f t="shared" si="463"/>
        <v>1350000</v>
      </c>
      <c r="R2501" s="11">
        <f t="shared" si="464"/>
        <v>0</v>
      </c>
      <c r="S2501" s="11">
        <f t="shared" si="466"/>
        <v>0</v>
      </c>
      <c r="T2501" s="20"/>
    </row>
    <row r="2502" spans="1:20" x14ac:dyDescent="0.25">
      <c r="A2502">
        <v>2021041412</v>
      </c>
      <c r="B2502">
        <v>4</v>
      </c>
      <c r="C2502" s="8">
        <v>0.53661000000000003</v>
      </c>
      <c r="D2502" s="6">
        <f t="shared" si="468"/>
        <v>80491.5</v>
      </c>
      <c r="E2502" s="60">
        <v>4.0550000000000003E-2</v>
      </c>
      <c r="F2502" s="6">
        <f t="shared" si="465"/>
        <v>0</v>
      </c>
      <c r="G2502" s="7">
        <v>7.4279999999999999E-2</v>
      </c>
      <c r="H2502" s="6">
        <f t="shared" si="469"/>
        <v>928.5</v>
      </c>
      <c r="I2502" s="7">
        <v>0.61777000000000004</v>
      </c>
      <c r="J2502" s="6">
        <f t="shared" si="470"/>
        <v>49421.600000000006</v>
      </c>
      <c r="K2502" s="20"/>
      <c r="L2502" s="6">
        <f t="shared" si="459"/>
        <v>64000</v>
      </c>
      <c r="M2502" s="6">
        <f t="shared" si="460"/>
        <v>928.5</v>
      </c>
      <c r="N2502" s="6">
        <f t="shared" si="461"/>
        <v>15563</v>
      </c>
      <c r="O2502" s="6">
        <f t="shared" si="462"/>
        <v>0</v>
      </c>
      <c r="P2502" s="6">
        <f t="shared" si="467"/>
        <v>0</v>
      </c>
      <c r="Q2502" s="11">
        <f t="shared" si="463"/>
        <v>1350000</v>
      </c>
      <c r="R2502" s="11">
        <f t="shared" si="464"/>
        <v>0</v>
      </c>
      <c r="S2502" s="11">
        <f t="shared" si="466"/>
        <v>0</v>
      </c>
      <c r="T2502" s="20"/>
    </row>
    <row r="2503" spans="1:20" x14ac:dyDescent="0.25">
      <c r="A2503">
        <v>2021041413</v>
      </c>
      <c r="B2503">
        <v>4</v>
      </c>
      <c r="C2503" s="8">
        <v>0.53990000000000005</v>
      </c>
      <c r="D2503" s="6">
        <f t="shared" si="468"/>
        <v>80985</v>
      </c>
      <c r="E2503" s="60">
        <v>0.13954</v>
      </c>
      <c r="F2503" s="6">
        <f t="shared" si="465"/>
        <v>0</v>
      </c>
      <c r="G2503" s="7">
        <v>5.0319999999999997E-2</v>
      </c>
      <c r="H2503" s="6">
        <f t="shared" si="469"/>
        <v>629</v>
      </c>
      <c r="I2503" s="7">
        <v>0.65700000000000003</v>
      </c>
      <c r="J2503" s="6">
        <f t="shared" si="470"/>
        <v>52560</v>
      </c>
      <c r="K2503" s="20"/>
      <c r="L2503" s="6">
        <f t="shared" si="459"/>
        <v>64000</v>
      </c>
      <c r="M2503" s="6">
        <f t="shared" si="460"/>
        <v>629</v>
      </c>
      <c r="N2503" s="6">
        <f t="shared" si="461"/>
        <v>16356</v>
      </c>
      <c r="O2503" s="6">
        <f t="shared" si="462"/>
        <v>0</v>
      </c>
      <c r="P2503" s="6">
        <f t="shared" si="467"/>
        <v>0</v>
      </c>
      <c r="Q2503" s="11">
        <f t="shared" si="463"/>
        <v>1350000</v>
      </c>
      <c r="R2503" s="11">
        <f t="shared" si="464"/>
        <v>0</v>
      </c>
      <c r="S2503" s="11">
        <f t="shared" si="466"/>
        <v>0</v>
      </c>
      <c r="T2503" s="20"/>
    </row>
    <row r="2504" spans="1:20" x14ac:dyDescent="0.25">
      <c r="A2504">
        <v>2021041414</v>
      </c>
      <c r="B2504">
        <v>4</v>
      </c>
      <c r="C2504" s="8">
        <v>0.54176999999999997</v>
      </c>
      <c r="D2504" s="6">
        <f t="shared" si="468"/>
        <v>81265.5</v>
      </c>
      <c r="E2504" s="60">
        <v>0.21529000000000001</v>
      </c>
      <c r="F2504" s="6">
        <f t="shared" si="465"/>
        <v>0</v>
      </c>
      <c r="G2504" s="7">
        <v>3.0009999999999998E-2</v>
      </c>
      <c r="H2504" s="6">
        <f t="shared" si="469"/>
        <v>375.125</v>
      </c>
      <c r="I2504" s="7">
        <v>0.66020000000000001</v>
      </c>
      <c r="J2504" s="6">
        <f t="shared" si="470"/>
        <v>52816</v>
      </c>
      <c r="K2504" s="20"/>
      <c r="L2504" s="6">
        <f t="shared" si="459"/>
        <v>64000</v>
      </c>
      <c r="M2504" s="6">
        <f t="shared" si="460"/>
        <v>375.125</v>
      </c>
      <c r="N2504" s="6">
        <f t="shared" si="461"/>
        <v>16890.375</v>
      </c>
      <c r="O2504" s="6">
        <f t="shared" si="462"/>
        <v>0</v>
      </c>
      <c r="P2504" s="6">
        <f t="shared" si="467"/>
        <v>0</v>
      </c>
      <c r="Q2504" s="11">
        <f t="shared" si="463"/>
        <v>1350000</v>
      </c>
      <c r="R2504" s="11">
        <f t="shared" si="464"/>
        <v>0</v>
      </c>
      <c r="S2504" s="11">
        <f t="shared" si="466"/>
        <v>0</v>
      </c>
      <c r="T2504" s="20"/>
    </row>
    <row r="2505" spans="1:20" x14ac:dyDescent="0.25">
      <c r="A2505">
        <v>2021041415</v>
      </c>
      <c r="B2505">
        <v>4</v>
      </c>
      <c r="C2505" s="8">
        <v>0.53832000000000002</v>
      </c>
      <c r="D2505" s="6">
        <f t="shared" si="468"/>
        <v>80748</v>
      </c>
      <c r="E2505" s="60">
        <v>0.22624</v>
      </c>
      <c r="F2505" s="6">
        <f t="shared" si="465"/>
        <v>0</v>
      </c>
      <c r="G2505" s="7">
        <v>1.1769999999999999E-2</v>
      </c>
      <c r="H2505" s="6">
        <f t="shared" si="469"/>
        <v>147.125</v>
      </c>
      <c r="I2505" s="7">
        <v>0.67895000000000005</v>
      </c>
      <c r="J2505" s="6">
        <f t="shared" si="470"/>
        <v>54316.000000000007</v>
      </c>
      <c r="K2505" s="20"/>
      <c r="L2505" s="6">
        <f t="shared" si="459"/>
        <v>64000</v>
      </c>
      <c r="M2505" s="6">
        <f t="shared" si="460"/>
        <v>147.125</v>
      </c>
      <c r="N2505" s="6">
        <f t="shared" si="461"/>
        <v>16600.875</v>
      </c>
      <c r="O2505" s="6">
        <f t="shared" si="462"/>
        <v>0</v>
      </c>
      <c r="P2505" s="6">
        <f t="shared" si="467"/>
        <v>0</v>
      </c>
      <c r="Q2505" s="11">
        <f t="shared" si="463"/>
        <v>1350000</v>
      </c>
      <c r="R2505" s="11">
        <f t="shared" si="464"/>
        <v>0</v>
      </c>
      <c r="S2505" s="11">
        <f t="shared" si="466"/>
        <v>0</v>
      </c>
      <c r="T2505" s="20"/>
    </row>
    <row r="2506" spans="1:20" x14ac:dyDescent="0.25">
      <c r="A2506">
        <v>2021041416</v>
      </c>
      <c r="B2506">
        <v>4</v>
      </c>
      <c r="C2506" s="8">
        <v>0.53530999999999995</v>
      </c>
      <c r="D2506" s="6">
        <f t="shared" si="468"/>
        <v>80296.5</v>
      </c>
      <c r="E2506" s="60">
        <v>0.22120999999999999</v>
      </c>
      <c r="F2506" s="6">
        <f t="shared" si="465"/>
        <v>0</v>
      </c>
      <c r="G2506" s="7">
        <v>6.2399999999999999E-3</v>
      </c>
      <c r="H2506" s="6">
        <f t="shared" si="469"/>
        <v>78</v>
      </c>
      <c r="I2506" s="7">
        <v>0.66671000000000002</v>
      </c>
      <c r="J2506" s="6">
        <f t="shared" si="470"/>
        <v>53336.800000000003</v>
      </c>
      <c r="K2506" s="20"/>
      <c r="L2506" s="6">
        <f t="shared" si="459"/>
        <v>64000</v>
      </c>
      <c r="M2506" s="6">
        <f t="shared" si="460"/>
        <v>78</v>
      </c>
      <c r="N2506" s="6">
        <f t="shared" si="461"/>
        <v>16218.5</v>
      </c>
      <c r="O2506" s="6">
        <f t="shared" si="462"/>
        <v>0</v>
      </c>
      <c r="P2506" s="6">
        <f t="shared" si="467"/>
        <v>0</v>
      </c>
      <c r="Q2506" s="11">
        <f t="shared" si="463"/>
        <v>1350000</v>
      </c>
      <c r="R2506" s="11">
        <f t="shared" si="464"/>
        <v>0</v>
      </c>
      <c r="S2506" s="11">
        <f t="shared" si="466"/>
        <v>0</v>
      </c>
      <c r="T2506" s="20"/>
    </row>
    <row r="2507" spans="1:20" x14ac:dyDescent="0.25">
      <c r="A2507">
        <v>2021041417</v>
      </c>
      <c r="B2507">
        <v>4</v>
      </c>
      <c r="C2507" s="8">
        <v>0.53627999999999998</v>
      </c>
      <c r="D2507" s="6">
        <f t="shared" si="468"/>
        <v>80442</v>
      </c>
      <c r="E2507" s="60">
        <v>0.18607000000000001</v>
      </c>
      <c r="F2507" s="6">
        <f t="shared" si="465"/>
        <v>0</v>
      </c>
      <c r="G2507" s="7">
        <v>2.231E-2</v>
      </c>
      <c r="H2507" s="6">
        <f t="shared" si="469"/>
        <v>278.875</v>
      </c>
      <c r="I2507" s="7">
        <v>0.59782999999999997</v>
      </c>
      <c r="J2507" s="6">
        <f t="shared" si="470"/>
        <v>47826.399999999994</v>
      </c>
      <c r="K2507" s="20"/>
      <c r="L2507" s="6">
        <f t="shared" si="459"/>
        <v>64000</v>
      </c>
      <c r="M2507" s="6">
        <f t="shared" si="460"/>
        <v>278.875</v>
      </c>
      <c r="N2507" s="6">
        <f t="shared" si="461"/>
        <v>16163.125</v>
      </c>
      <c r="O2507" s="6">
        <f t="shared" si="462"/>
        <v>0</v>
      </c>
      <c r="P2507" s="6">
        <f t="shared" si="467"/>
        <v>0</v>
      </c>
      <c r="Q2507" s="11">
        <f t="shared" si="463"/>
        <v>1350000</v>
      </c>
      <c r="R2507" s="11">
        <f t="shared" si="464"/>
        <v>0</v>
      </c>
      <c r="S2507" s="11">
        <f t="shared" si="466"/>
        <v>0</v>
      </c>
      <c r="T2507" s="20"/>
    </row>
    <row r="2508" spans="1:20" x14ac:dyDescent="0.25">
      <c r="A2508">
        <v>2021041418</v>
      </c>
      <c r="B2508">
        <v>4</v>
      </c>
      <c r="C2508" s="8">
        <v>0.53891999999999995</v>
      </c>
      <c r="D2508" s="6">
        <f t="shared" si="468"/>
        <v>80838</v>
      </c>
      <c r="E2508" s="60">
        <v>0.17577000000000001</v>
      </c>
      <c r="F2508" s="6">
        <f t="shared" si="465"/>
        <v>0</v>
      </c>
      <c r="G2508" s="7">
        <v>6.5240000000000006E-2</v>
      </c>
      <c r="H2508" s="6">
        <f t="shared" si="469"/>
        <v>815.50000000000011</v>
      </c>
      <c r="I2508" s="7">
        <v>0.36202000000000001</v>
      </c>
      <c r="J2508" s="6">
        <f t="shared" si="470"/>
        <v>28961.600000000002</v>
      </c>
      <c r="K2508" s="20"/>
      <c r="L2508" s="6">
        <f t="shared" si="459"/>
        <v>64000</v>
      </c>
      <c r="M2508" s="6">
        <f t="shared" si="460"/>
        <v>815.50000000000011</v>
      </c>
      <c r="N2508" s="6">
        <f t="shared" si="461"/>
        <v>16022.5</v>
      </c>
      <c r="O2508" s="6">
        <f t="shared" si="462"/>
        <v>0</v>
      </c>
      <c r="P2508" s="6">
        <f t="shared" si="467"/>
        <v>0</v>
      </c>
      <c r="Q2508" s="11">
        <f t="shared" si="463"/>
        <v>1350000</v>
      </c>
      <c r="R2508" s="11">
        <f t="shared" si="464"/>
        <v>0</v>
      </c>
      <c r="S2508" s="11">
        <f t="shared" si="466"/>
        <v>0</v>
      </c>
      <c r="T2508" s="20"/>
    </row>
    <row r="2509" spans="1:20" x14ac:dyDescent="0.25">
      <c r="A2509">
        <v>2021041419</v>
      </c>
      <c r="B2509">
        <v>4</v>
      </c>
      <c r="C2509" s="8">
        <v>0.54161999999999999</v>
      </c>
      <c r="D2509" s="6">
        <f t="shared" si="468"/>
        <v>81243</v>
      </c>
      <c r="E2509" s="60">
        <v>0.15867000000000001</v>
      </c>
      <c r="F2509" s="6">
        <f t="shared" si="465"/>
        <v>0</v>
      </c>
      <c r="G2509" s="7">
        <v>8.1850000000000006E-2</v>
      </c>
      <c r="H2509" s="6">
        <f t="shared" si="469"/>
        <v>1023.1250000000001</v>
      </c>
      <c r="I2509" s="7">
        <v>6.5519999999999995E-2</v>
      </c>
      <c r="J2509" s="6">
        <f t="shared" si="470"/>
        <v>5241.5999999999995</v>
      </c>
      <c r="K2509" s="20"/>
      <c r="L2509" s="6">
        <f t="shared" si="459"/>
        <v>64000</v>
      </c>
      <c r="M2509" s="6">
        <f t="shared" si="460"/>
        <v>1023.1250000000001</v>
      </c>
      <c r="N2509" s="6">
        <f t="shared" si="461"/>
        <v>5241.5999999999995</v>
      </c>
      <c r="O2509" s="6">
        <f t="shared" si="462"/>
        <v>10978.275000000001</v>
      </c>
      <c r="P2509" s="6">
        <f t="shared" si="467"/>
        <v>10978.275000000001</v>
      </c>
      <c r="Q2509" s="11">
        <f t="shared" si="463"/>
        <v>1350000</v>
      </c>
      <c r="R2509" s="11">
        <f t="shared" si="464"/>
        <v>10978.275000000001</v>
      </c>
      <c r="S2509" s="11">
        <f t="shared" si="466"/>
        <v>0</v>
      </c>
      <c r="T2509" s="20"/>
    </row>
    <row r="2510" spans="1:20" x14ac:dyDescent="0.25">
      <c r="A2510">
        <v>2021041420</v>
      </c>
      <c r="B2510">
        <v>4</v>
      </c>
      <c r="C2510" s="8">
        <v>0.54676000000000002</v>
      </c>
      <c r="D2510" s="6">
        <f t="shared" si="468"/>
        <v>82014</v>
      </c>
      <c r="E2510" s="60">
        <v>0.17835999999999999</v>
      </c>
      <c r="F2510" s="6">
        <f t="shared" si="465"/>
        <v>0</v>
      </c>
      <c r="G2510" s="7">
        <v>8.1960000000000005E-2</v>
      </c>
      <c r="H2510" s="6">
        <f t="shared" si="469"/>
        <v>1024.5</v>
      </c>
      <c r="I2510" s="7">
        <v>0</v>
      </c>
      <c r="J2510" s="6">
        <f t="shared" si="470"/>
        <v>0</v>
      </c>
      <c r="K2510" s="20"/>
      <c r="L2510" s="6">
        <f t="shared" si="459"/>
        <v>64000</v>
      </c>
      <c r="M2510" s="6">
        <f t="shared" si="460"/>
        <v>1024.5</v>
      </c>
      <c r="N2510" s="6">
        <f t="shared" si="461"/>
        <v>0</v>
      </c>
      <c r="O2510" s="6">
        <f t="shared" si="462"/>
        <v>16989.5</v>
      </c>
      <c r="P2510" s="6">
        <f t="shared" si="467"/>
        <v>6011.2249999999985</v>
      </c>
      <c r="Q2510" s="11">
        <f t="shared" si="463"/>
        <v>1350000</v>
      </c>
      <c r="R2510" s="11">
        <f t="shared" si="464"/>
        <v>16989.5</v>
      </c>
      <c r="S2510" s="11">
        <f t="shared" si="466"/>
        <v>0</v>
      </c>
      <c r="T2510" s="20"/>
    </row>
    <row r="2511" spans="1:20" x14ac:dyDescent="0.25">
      <c r="A2511">
        <v>2021041421</v>
      </c>
      <c r="B2511">
        <v>4</v>
      </c>
      <c r="C2511" s="8">
        <v>0.55362999999999996</v>
      </c>
      <c r="D2511" s="6">
        <f t="shared" si="468"/>
        <v>83044.5</v>
      </c>
      <c r="E2511" s="60">
        <v>0.26018000000000002</v>
      </c>
      <c r="F2511" s="6">
        <f t="shared" si="465"/>
        <v>0</v>
      </c>
      <c r="G2511" s="7">
        <v>0.10952000000000001</v>
      </c>
      <c r="H2511" s="6">
        <f t="shared" si="469"/>
        <v>1369</v>
      </c>
      <c r="I2511" s="7">
        <v>0</v>
      </c>
      <c r="J2511" s="6">
        <f t="shared" si="470"/>
        <v>0</v>
      </c>
      <c r="K2511" s="20"/>
      <c r="L2511" s="6">
        <f t="shared" si="459"/>
        <v>64000</v>
      </c>
      <c r="M2511" s="6">
        <f t="shared" si="460"/>
        <v>1369</v>
      </c>
      <c r="N2511" s="6">
        <f t="shared" si="461"/>
        <v>0</v>
      </c>
      <c r="O2511" s="6">
        <f t="shared" si="462"/>
        <v>17675.5</v>
      </c>
      <c r="P2511" s="6">
        <f t="shared" si="467"/>
        <v>686</v>
      </c>
      <c r="Q2511" s="11">
        <f t="shared" si="463"/>
        <v>1350000</v>
      </c>
      <c r="R2511" s="11">
        <f t="shared" si="464"/>
        <v>17675.5</v>
      </c>
      <c r="S2511" s="11">
        <f t="shared" si="466"/>
        <v>0</v>
      </c>
      <c r="T2511" s="20"/>
    </row>
    <row r="2512" spans="1:20" x14ac:dyDescent="0.25">
      <c r="A2512">
        <v>2021041422</v>
      </c>
      <c r="B2512">
        <v>4</v>
      </c>
      <c r="C2512" s="8">
        <v>0.53761000000000003</v>
      </c>
      <c r="D2512" s="6">
        <f t="shared" si="468"/>
        <v>80641.5</v>
      </c>
      <c r="E2512" s="60">
        <v>0.38088</v>
      </c>
      <c r="F2512" s="6">
        <f t="shared" si="465"/>
        <v>0</v>
      </c>
      <c r="G2512" s="7">
        <v>0.13111</v>
      </c>
      <c r="H2512" s="6">
        <f t="shared" si="469"/>
        <v>1638.875</v>
      </c>
      <c r="I2512" s="7">
        <v>0</v>
      </c>
      <c r="J2512" s="6">
        <f t="shared" si="470"/>
        <v>0</v>
      </c>
      <c r="K2512" s="20"/>
      <c r="L2512" s="6">
        <f t="shared" si="459"/>
        <v>64000</v>
      </c>
      <c r="M2512" s="6">
        <f t="shared" si="460"/>
        <v>1638.875</v>
      </c>
      <c r="N2512" s="6">
        <f t="shared" si="461"/>
        <v>0</v>
      </c>
      <c r="O2512" s="6">
        <f t="shared" si="462"/>
        <v>15002.625</v>
      </c>
      <c r="P2512" s="6">
        <f t="shared" si="467"/>
        <v>-2672.875</v>
      </c>
      <c r="Q2512" s="11">
        <f t="shared" si="463"/>
        <v>1350000</v>
      </c>
      <c r="R2512" s="11">
        <f t="shared" si="464"/>
        <v>15002.625</v>
      </c>
      <c r="S2512" s="11">
        <f t="shared" si="466"/>
        <v>0</v>
      </c>
      <c r="T2512" s="20"/>
    </row>
    <row r="2513" spans="1:20" x14ac:dyDescent="0.25">
      <c r="A2513">
        <v>2021041423</v>
      </c>
      <c r="B2513">
        <v>4</v>
      </c>
      <c r="C2513" s="8">
        <v>0.50746999999999998</v>
      </c>
      <c r="D2513" s="6">
        <f t="shared" si="468"/>
        <v>76120.5</v>
      </c>
      <c r="E2513" s="60">
        <v>0.42110999999999998</v>
      </c>
      <c r="F2513" s="6">
        <f t="shared" si="465"/>
        <v>0</v>
      </c>
      <c r="G2513" s="7">
        <v>0.15581999999999999</v>
      </c>
      <c r="H2513" s="6">
        <f t="shared" si="469"/>
        <v>1947.7499999999998</v>
      </c>
      <c r="I2513" s="7">
        <v>0</v>
      </c>
      <c r="J2513" s="6">
        <f t="shared" si="470"/>
        <v>0</v>
      </c>
      <c r="K2513" s="20"/>
      <c r="L2513" s="6">
        <f t="shared" si="459"/>
        <v>64000</v>
      </c>
      <c r="M2513" s="6">
        <f t="shared" si="460"/>
        <v>1947.7499999999998</v>
      </c>
      <c r="N2513" s="6">
        <f t="shared" si="461"/>
        <v>0</v>
      </c>
      <c r="O2513" s="6">
        <f t="shared" si="462"/>
        <v>10172.75</v>
      </c>
      <c r="P2513" s="6">
        <f t="shared" si="467"/>
        <v>-4829.875</v>
      </c>
      <c r="Q2513" s="11">
        <f t="shared" si="463"/>
        <v>1350000</v>
      </c>
      <c r="R2513" s="11">
        <f t="shared" si="464"/>
        <v>10172.75</v>
      </c>
      <c r="S2513" s="11">
        <f t="shared" si="466"/>
        <v>0</v>
      </c>
      <c r="T2513" s="20"/>
    </row>
    <row r="2514" spans="1:20" x14ac:dyDescent="0.25">
      <c r="A2514">
        <v>2021041424</v>
      </c>
      <c r="B2514">
        <v>4</v>
      </c>
      <c r="C2514" s="8">
        <v>0.47863</v>
      </c>
      <c r="D2514" s="6">
        <f t="shared" si="468"/>
        <v>71794.5</v>
      </c>
      <c r="E2514" s="60">
        <v>0.40916999999999998</v>
      </c>
      <c r="F2514" s="6">
        <f t="shared" si="465"/>
        <v>0</v>
      </c>
      <c r="G2514" s="7">
        <v>0.19575000000000001</v>
      </c>
      <c r="H2514" s="6">
        <f t="shared" si="469"/>
        <v>2446.875</v>
      </c>
      <c r="I2514" s="7">
        <v>0</v>
      </c>
      <c r="J2514" s="6">
        <f t="shared" si="470"/>
        <v>0</v>
      </c>
      <c r="K2514" s="20"/>
      <c r="L2514" s="6">
        <f t="shared" si="459"/>
        <v>64000</v>
      </c>
      <c r="M2514" s="6">
        <f t="shared" si="460"/>
        <v>2446.875</v>
      </c>
      <c r="N2514" s="6">
        <f t="shared" si="461"/>
        <v>0</v>
      </c>
      <c r="O2514" s="6">
        <f t="shared" si="462"/>
        <v>5347.625</v>
      </c>
      <c r="P2514" s="6">
        <f t="shared" si="467"/>
        <v>-4825.125</v>
      </c>
      <c r="Q2514" s="11">
        <f t="shared" si="463"/>
        <v>1350000</v>
      </c>
      <c r="R2514" s="11">
        <f t="shared" si="464"/>
        <v>5347.625</v>
      </c>
      <c r="S2514" s="11">
        <f t="shared" si="466"/>
        <v>0</v>
      </c>
      <c r="T2514" s="20"/>
    </row>
    <row r="2515" spans="1:20" x14ac:dyDescent="0.25">
      <c r="A2515">
        <v>2021041501</v>
      </c>
      <c r="B2515">
        <v>5</v>
      </c>
      <c r="C2515" s="8">
        <v>0.45571</v>
      </c>
      <c r="D2515" s="6">
        <f t="shared" si="468"/>
        <v>68356.5</v>
      </c>
      <c r="E2515" s="60">
        <v>0.44080000000000003</v>
      </c>
      <c r="F2515" s="6">
        <f t="shared" si="465"/>
        <v>0</v>
      </c>
      <c r="G2515" s="7">
        <v>0.22619</v>
      </c>
      <c r="H2515" s="6">
        <f t="shared" si="469"/>
        <v>2827.375</v>
      </c>
      <c r="I2515" s="7">
        <v>0</v>
      </c>
      <c r="J2515" s="6">
        <f t="shared" si="470"/>
        <v>0</v>
      </c>
      <c r="K2515" s="20"/>
      <c r="L2515" s="6">
        <f t="shared" si="459"/>
        <v>64000</v>
      </c>
      <c r="M2515" s="6">
        <f t="shared" si="460"/>
        <v>2827.375</v>
      </c>
      <c r="N2515" s="6">
        <f t="shared" si="461"/>
        <v>0</v>
      </c>
      <c r="O2515" s="6">
        <f t="shared" si="462"/>
        <v>1529.125</v>
      </c>
      <c r="P2515" s="6">
        <f t="shared" si="467"/>
        <v>-3818.5</v>
      </c>
      <c r="Q2515" s="11">
        <f t="shared" si="463"/>
        <v>1350000</v>
      </c>
      <c r="R2515" s="11">
        <f t="shared" si="464"/>
        <v>1529.125</v>
      </c>
      <c r="S2515" s="11">
        <f t="shared" si="466"/>
        <v>0</v>
      </c>
      <c r="T2515" s="20"/>
    </row>
    <row r="2516" spans="1:20" x14ac:dyDescent="0.25">
      <c r="A2516">
        <v>2021041502</v>
      </c>
      <c r="B2516">
        <v>5</v>
      </c>
      <c r="C2516" s="8">
        <v>0.44407000000000002</v>
      </c>
      <c r="D2516" s="6">
        <f t="shared" si="468"/>
        <v>66610.5</v>
      </c>
      <c r="E2516" s="60">
        <v>0.43768000000000001</v>
      </c>
      <c r="F2516" s="6">
        <f t="shared" si="465"/>
        <v>0</v>
      </c>
      <c r="G2516" s="7">
        <v>0.23966000000000001</v>
      </c>
      <c r="H2516" s="6">
        <f t="shared" si="469"/>
        <v>2995.75</v>
      </c>
      <c r="I2516" s="7">
        <v>0</v>
      </c>
      <c r="J2516" s="6">
        <f t="shared" si="470"/>
        <v>0</v>
      </c>
      <c r="K2516" s="20"/>
      <c r="L2516" s="6">
        <f t="shared" ref="L2516:L2579" si="471">IF(D2516-F2516&gt;C$17,C$17,D2516-F2516)</f>
        <v>64000</v>
      </c>
      <c r="M2516" s="6">
        <f t="shared" ref="M2516:M2579" si="472">IF(D2516-F2516-L2516&gt;H2516,H2516,D2516-F2516-L2516)</f>
        <v>2610.5</v>
      </c>
      <c r="N2516" s="6">
        <f t="shared" ref="N2516:N2579" si="473">IF(D2516-F2516-L2516-M2516&gt;J2516,J2516,D2516-F2516-L2516-M2516)</f>
        <v>0</v>
      </c>
      <c r="O2516" s="6">
        <f t="shared" ref="O2516:O2579" si="474">D2516-F2516-L2516-M2516-N2516</f>
        <v>0</v>
      </c>
      <c r="P2516" s="6">
        <f t="shared" si="467"/>
        <v>-1529.125</v>
      </c>
      <c r="Q2516" s="11">
        <f t="shared" ref="Q2516:Q2579" si="475">IF(AA$25*P$17-AA$24+Q2515-O2516&gt;Q$19,Q$19,IF(AA$25*P$17-AA$24+Q2515-O2516&lt;0,0,AA$25*P$17-AA$24+Q2515-O2516))</f>
        <v>1350000</v>
      </c>
      <c r="R2516" s="11">
        <f t="shared" ref="R2516:R2579" si="476">IF(Q2515-Q2516+P$17-AA$24&lt;O2516,Q2515-Q2516+P$17-AA$24,O2516)</f>
        <v>0</v>
      </c>
      <c r="S2516" s="11">
        <f t="shared" si="466"/>
        <v>0</v>
      </c>
      <c r="T2516" s="20"/>
    </row>
    <row r="2517" spans="1:20" x14ac:dyDescent="0.25">
      <c r="A2517">
        <v>2021041503</v>
      </c>
      <c r="B2517">
        <v>5</v>
      </c>
      <c r="C2517" s="8">
        <v>0.43694</v>
      </c>
      <c r="D2517" s="6">
        <f t="shared" si="468"/>
        <v>65541</v>
      </c>
      <c r="E2517" s="60">
        <v>0.34183000000000002</v>
      </c>
      <c r="F2517" s="6">
        <f t="shared" ref="F2517:F2580" si="477">F$18*E2517</f>
        <v>0</v>
      </c>
      <c r="G2517" s="7">
        <v>0.24432000000000001</v>
      </c>
      <c r="H2517" s="6">
        <f t="shared" si="469"/>
        <v>3054</v>
      </c>
      <c r="I2517" s="7">
        <v>0</v>
      </c>
      <c r="J2517" s="6">
        <f t="shared" si="470"/>
        <v>0</v>
      </c>
      <c r="K2517" s="20"/>
      <c r="L2517" s="6">
        <f t="shared" si="471"/>
        <v>64000</v>
      </c>
      <c r="M2517" s="6">
        <f t="shared" si="472"/>
        <v>1541</v>
      </c>
      <c r="N2517" s="6">
        <f t="shared" si="473"/>
        <v>0</v>
      </c>
      <c r="O2517" s="6">
        <f t="shared" si="474"/>
        <v>0</v>
      </c>
      <c r="P2517" s="6">
        <f t="shared" si="467"/>
        <v>0</v>
      </c>
      <c r="Q2517" s="11">
        <f t="shared" si="475"/>
        <v>1350000</v>
      </c>
      <c r="R2517" s="11">
        <f t="shared" si="476"/>
        <v>0</v>
      </c>
      <c r="S2517" s="11">
        <f t="shared" ref="S2517:S2580" si="478">O2517-R2517</f>
        <v>0</v>
      </c>
      <c r="T2517" s="20"/>
    </row>
    <row r="2518" spans="1:20" x14ac:dyDescent="0.25">
      <c r="A2518">
        <v>2021041504</v>
      </c>
      <c r="B2518">
        <v>5</v>
      </c>
      <c r="C2518" s="8">
        <v>0.43647999999999998</v>
      </c>
      <c r="D2518" s="6">
        <f t="shared" si="468"/>
        <v>65472</v>
      </c>
      <c r="E2518" s="60">
        <v>0.36621999999999999</v>
      </c>
      <c r="F2518" s="6">
        <f t="shared" si="477"/>
        <v>0</v>
      </c>
      <c r="G2518" s="7">
        <v>0.25346999999999997</v>
      </c>
      <c r="H2518" s="6">
        <f t="shared" si="469"/>
        <v>3168.3749999999995</v>
      </c>
      <c r="I2518" s="7">
        <v>0</v>
      </c>
      <c r="J2518" s="6">
        <f t="shared" si="470"/>
        <v>0</v>
      </c>
      <c r="K2518" s="20"/>
      <c r="L2518" s="6">
        <f t="shared" si="471"/>
        <v>64000</v>
      </c>
      <c r="M2518" s="6">
        <f t="shared" si="472"/>
        <v>1472</v>
      </c>
      <c r="N2518" s="6">
        <f t="shared" si="473"/>
        <v>0</v>
      </c>
      <c r="O2518" s="6">
        <f t="shared" si="474"/>
        <v>0</v>
      </c>
      <c r="P2518" s="6">
        <f t="shared" ref="P2518:P2581" si="479">O2518-O2517</f>
        <v>0</v>
      </c>
      <c r="Q2518" s="11">
        <f t="shared" si="475"/>
        <v>1350000</v>
      </c>
      <c r="R2518" s="11">
        <f t="shared" si="476"/>
        <v>0</v>
      </c>
      <c r="S2518" s="11">
        <f t="shared" si="478"/>
        <v>0</v>
      </c>
      <c r="T2518" s="20"/>
    </row>
    <row r="2519" spans="1:20" x14ac:dyDescent="0.25">
      <c r="A2519">
        <v>2021041505</v>
      </c>
      <c r="B2519">
        <v>5</v>
      </c>
      <c r="C2519" s="8">
        <v>0.44611000000000001</v>
      </c>
      <c r="D2519" s="6">
        <f t="shared" si="468"/>
        <v>66916.5</v>
      </c>
      <c r="E2519" s="60">
        <v>0.28299000000000002</v>
      </c>
      <c r="F2519" s="6">
        <f t="shared" si="477"/>
        <v>0</v>
      </c>
      <c r="G2519" s="7">
        <v>0.22964000000000001</v>
      </c>
      <c r="H2519" s="6">
        <f t="shared" si="469"/>
        <v>2870.5</v>
      </c>
      <c r="I2519" s="7">
        <v>0</v>
      </c>
      <c r="J2519" s="6">
        <f t="shared" si="470"/>
        <v>0</v>
      </c>
      <c r="K2519" s="20"/>
      <c r="L2519" s="6">
        <f t="shared" si="471"/>
        <v>64000</v>
      </c>
      <c r="M2519" s="6">
        <f t="shared" si="472"/>
        <v>2870.5</v>
      </c>
      <c r="N2519" s="6">
        <f t="shared" si="473"/>
        <v>0</v>
      </c>
      <c r="O2519" s="6">
        <f t="shared" si="474"/>
        <v>46</v>
      </c>
      <c r="P2519" s="6">
        <f t="shared" si="479"/>
        <v>46</v>
      </c>
      <c r="Q2519" s="11">
        <f t="shared" si="475"/>
        <v>1350000</v>
      </c>
      <c r="R2519" s="11">
        <f t="shared" si="476"/>
        <v>46</v>
      </c>
      <c r="S2519" s="11">
        <f t="shared" si="478"/>
        <v>0</v>
      </c>
      <c r="T2519" s="20"/>
    </row>
    <row r="2520" spans="1:20" x14ac:dyDescent="0.25">
      <c r="A2520">
        <v>2021041506</v>
      </c>
      <c r="B2520">
        <v>5</v>
      </c>
      <c r="C2520" s="8">
        <v>0.47127999999999998</v>
      </c>
      <c r="D2520" s="6">
        <f t="shared" si="468"/>
        <v>70692</v>
      </c>
      <c r="E2520" s="60">
        <v>0.25452999999999998</v>
      </c>
      <c r="F2520" s="6">
        <f t="shared" si="477"/>
        <v>0</v>
      </c>
      <c r="G2520" s="7">
        <v>0.16027</v>
      </c>
      <c r="H2520" s="6">
        <f t="shared" si="469"/>
        <v>2003.375</v>
      </c>
      <c r="I2520" s="7">
        <v>0</v>
      </c>
      <c r="J2520" s="6">
        <f t="shared" si="470"/>
        <v>0</v>
      </c>
      <c r="K2520" s="20"/>
      <c r="L2520" s="6">
        <f t="shared" si="471"/>
        <v>64000</v>
      </c>
      <c r="M2520" s="6">
        <f t="shared" si="472"/>
        <v>2003.375</v>
      </c>
      <c r="N2520" s="6">
        <f t="shared" si="473"/>
        <v>0</v>
      </c>
      <c r="O2520" s="6">
        <f t="shared" si="474"/>
        <v>4688.625</v>
      </c>
      <c r="P2520" s="6">
        <f t="shared" si="479"/>
        <v>4642.625</v>
      </c>
      <c r="Q2520" s="11">
        <f t="shared" si="475"/>
        <v>1350000</v>
      </c>
      <c r="R2520" s="11">
        <f t="shared" si="476"/>
        <v>4688.625</v>
      </c>
      <c r="S2520" s="11">
        <f t="shared" si="478"/>
        <v>0</v>
      </c>
      <c r="T2520" s="20"/>
    </row>
    <row r="2521" spans="1:20" x14ac:dyDescent="0.25">
      <c r="A2521">
        <v>2021041507</v>
      </c>
      <c r="B2521">
        <v>5</v>
      </c>
      <c r="C2521" s="8">
        <v>0.51337999999999995</v>
      </c>
      <c r="D2521" s="6">
        <f t="shared" si="468"/>
        <v>77006.999999999985</v>
      </c>
      <c r="E2521" s="60">
        <v>0.21740000000000001</v>
      </c>
      <c r="F2521" s="6">
        <f t="shared" si="477"/>
        <v>0</v>
      </c>
      <c r="G2521" s="7">
        <v>8.8109999999999994E-2</v>
      </c>
      <c r="H2521" s="6">
        <f t="shared" si="469"/>
        <v>1101.375</v>
      </c>
      <c r="I2521" s="7">
        <v>0</v>
      </c>
      <c r="J2521" s="6">
        <f t="shared" si="470"/>
        <v>0</v>
      </c>
      <c r="K2521" s="20"/>
      <c r="L2521" s="6">
        <f t="shared" si="471"/>
        <v>64000</v>
      </c>
      <c r="M2521" s="6">
        <f t="shared" si="472"/>
        <v>1101.375</v>
      </c>
      <c r="N2521" s="6">
        <f t="shared" si="473"/>
        <v>0</v>
      </c>
      <c r="O2521" s="6">
        <f t="shared" si="474"/>
        <v>11905.624999999985</v>
      </c>
      <c r="P2521" s="6">
        <f t="shared" si="479"/>
        <v>7216.9999999999854</v>
      </c>
      <c r="Q2521" s="11">
        <f t="shared" si="475"/>
        <v>1350000</v>
      </c>
      <c r="R2521" s="11">
        <f t="shared" si="476"/>
        <v>11905.624999999985</v>
      </c>
      <c r="S2521" s="11">
        <f t="shared" si="478"/>
        <v>0</v>
      </c>
      <c r="T2521" s="20"/>
    </row>
    <row r="2522" spans="1:20" x14ac:dyDescent="0.25">
      <c r="A2522">
        <v>2021041508</v>
      </c>
      <c r="B2522">
        <v>5</v>
      </c>
      <c r="C2522" s="8">
        <v>0.54273000000000005</v>
      </c>
      <c r="D2522" s="6">
        <f t="shared" si="468"/>
        <v>81409.5</v>
      </c>
      <c r="E2522" s="60">
        <v>0.24415999999999999</v>
      </c>
      <c r="F2522" s="6">
        <f t="shared" si="477"/>
        <v>0</v>
      </c>
      <c r="G2522" s="7">
        <v>4.0890000000000003E-2</v>
      </c>
      <c r="H2522" s="6">
        <f t="shared" si="469"/>
        <v>511.12500000000006</v>
      </c>
      <c r="I2522" s="7">
        <v>9.3460000000000001E-2</v>
      </c>
      <c r="J2522" s="6">
        <f t="shared" si="470"/>
        <v>7476.8</v>
      </c>
      <c r="K2522" s="20"/>
      <c r="L2522" s="6">
        <f t="shared" si="471"/>
        <v>64000</v>
      </c>
      <c r="M2522" s="6">
        <f t="shared" si="472"/>
        <v>511.12500000000006</v>
      </c>
      <c r="N2522" s="6">
        <f t="shared" si="473"/>
        <v>7476.8</v>
      </c>
      <c r="O2522" s="6">
        <f t="shared" si="474"/>
        <v>9421.5750000000007</v>
      </c>
      <c r="P2522" s="6">
        <f t="shared" si="479"/>
        <v>-2484.0499999999847</v>
      </c>
      <c r="Q2522" s="11">
        <f t="shared" si="475"/>
        <v>1350000</v>
      </c>
      <c r="R2522" s="11">
        <f t="shared" si="476"/>
        <v>9421.5750000000007</v>
      </c>
      <c r="S2522" s="11">
        <f t="shared" si="478"/>
        <v>0</v>
      </c>
      <c r="T2522" s="20"/>
    </row>
    <row r="2523" spans="1:20" x14ac:dyDescent="0.25">
      <c r="A2523">
        <v>2021041509</v>
      </c>
      <c r="B2523">
        <v>5</v>
      </c>
      <c r="C2523" s="8">
        <v>0.55649000000000004</v>
      </c>
      <c r="D2523" s="6">
        <f t="shared" si="468"/>
        <v>83473.5</v>
      </c>
      <c r="E2523" s="60">
        <v>0.22481000000000001</v>
      </c>
      <c r="F2523" s="6">
        <f t="shared" si="477"/>
        <v>0</v>
      </c>
      <c r="G2523" s="7">
        <v>2.512E-2</v>
      </c>
      <c r="H2523" s="6">
        <f t="shared" si="469"/>
        <v>314</v>
      </c>
      <c r="I2523" s="7">
        <v>0.36570000000000003</v>
      </c>
      <c r="J2523" s="6">
        <f t="shared" si="470"/>
        <v>29256.000000000004</v>
      </c>
      <c r="K2523" s="20"/>
      <c r="L2523" s="6">
        <f t="shared" si="471"/>
        <v>64000</v>
      </c>
      <c r="M2523" s="6">
        <f t="shared" si="472"/>
        <v>314</v>
      </c>
      <c r="N2523" s="6">
        <f t="shared" si="473"/>
        <v>19159.5</v>
      </c>
      <c r="O2523" s="6">
        <f t="shared" si="474"/>
        <v>0</v>
      </c>
      <c r="P2523" s="6">
        <f t="shared" si="479"/>
        <v>-9421.5750000000007</v>
      </c>
      <c r="Q2523" s="11">
        <f t="shared" si="475"/>
        <v>1350000</v>
      </c>
      <c r="R2523" s="11">
        <f t="shared" si="476"/>
        <v>0</v>
      </c>
      <c r="S2523" s="11">
        <f t="shared" si="478"/>
        <v>0</v>
      </c>
      <c r="T2523" s="20"/>
    </row>
    <row r="2524" spans="1:20" x14ac:dyDescent="0.25">
      <c r="A2524">
        <v>2021041510</v>
      </c>
      <c r="B2524">
        <v>5</v>
      </c>
      <c r="C2524" s="8">
        <v>0.56064999999999998</v>
      </c>
      <c r="D2524" s="6">
        <f t="shared" si="468"/>
        <v>84097.5</v>
      </c>
      <c r="E2524" s="60">
        <v>0.29342000000000001</v>
      </c>
      <c r="F2524" s="6">
        <f t="shared" si="477"/>
        <v>0</v>
      </c>
      <c r="G2524" s="7">
        <v>2.147E-2</v>
      </c>
      <c r="H2524" s="6">
        <f t="shared" si="469"/>
        <v>268.375</v>
      </c>
      <c r="I2524" s="7">
        <v>0.51937</v>
      </c>
      <c r="J2524" s="6">
        <f t="shared" si="470"/>
        <v>41549.599999999999</v>
      </c>
      <c r="K2524" s="20"/>
      <c r="L2524" s="6">
        <f t="shared" si="471"/>
        <v>64000</v>
      </c>
      <c r="M2524" s="6">
        <f t="shared" si="472"/>
        <v>268.375</v>
      </c>
      <c r="N2524" s="6">
        <f t="shared" si="473"/>
        <v>19829.125</v>
      </c>
      <c r="O2524" s="6">
        <f t="shared" si="474"/>
        <v>0</v>
      </c>
      <c r="P2524" s="6">
        <f t="shared" si="479"/>
        <v>0</v>
      </c>
      <c r="Q2524" s="11">
        <f t="shared" si="475"/>
        <v>1350000</v>
      </c>
      <c r="R2524" s="11">
        <f t="shared" si="476"/>
        <v>0</v>
      </c>
      <c r="S2524" s="11">
        <f t="shared" si="478"/>
        <v>0</v>
      </c>
      <c r="T2524" s="20"/>
    </row>
    <row r="2525" spans="1:20" x14ac:dyDescent="0.25">
      <c r="A2525">
        <v>2021041511</v>
      </c>
      <c r="B2525">
        <v>5</v>
      </c>
      <c r="C2525" s="8">
        <v>0.56047999999999998</v>
      </c>
      <c r="D2525" s="6">
        <f t="shared" si="468"/>
        <v>84072</v>
      </c>
      <c r="E2525" s="60">
        <v>0.31829000000000002</v>
      </c>
      <c r="F2525" s="6">
        <f t="shared" si="477"/>
        <v>0</v>
      </c>
      <c r="G2525" s="7">
        <v>1.516E-2</v>
      </c>
      <c r="H2525" s="6">
        <f t="shared" si="469"/>
        <v>189.5</v>
      </c>
      <c r="I2525" s="7">
        <v>0.54383999999999999</v>
      </c>
      <c r="J2525" s="6">
        <f t="shared" si="470"/>
        <v>43507.199999999997</v>
      </c>
      <c r="K2525" s="20"/>
      <c r="L2525" s="6">
        <f t="shared" si="471"/>
        <v>64000</v>
      </c>
      <c r="M2525" s="6">
        <f t="shared" si="472"/>
        <v>189.5</v>
      </c>
      <c r="N2525" s="6">
        <f t="shared" si="473"/>
        <v>19882.5</v>
      </c>
      <c r="O2525" s="6">
        <f t="shared" si="474"/>
        <v>0</v>
      </c>
      <c r="P2525" s="6">
        <f t="shared" si="479"/>
        <v>0</v>
      </c>
      <c r="Q2525" s="11">
        <f t="shared" si="475"/>
        <v>1350000</v>
      </c>
      <c r="R2525" s="11">
        <f t="shared" si="476"/>
        <v>0</v>
      </c>
      <c r="S2525" s="11">
        <f t="shared" si="478"/>
        <v>0</v>
      </c>
      <c r="T2525" s="20"/>
    </row>
    <row r="2526" spans="1:20" x14ac:dyDescent="0.25">
      <c r="A2526">
        <v>2021041512</v>
      </c>
      <c r="B2526">
        <v>5</v>
      </c>
      <c r="C2526" s="8">
        <v>0.55884</v>
      </c>
      <c r="D2526" s="6">
        <f t="shared" si="468"/>
        <v>83826</v>
      </c>
      <c r="E2526" s="60">
        <v>0.28619</v>
      </c>
      <c r="F2526" s="6">
        <f t="shared" si="477"/>
        <v>0</v>
      </c>
      <c r="G2526" s="7">
        <v>1.128E-2</v>
      </c>
      <c r="H2526" s="6">
        <f t="shared" si="469"/>
        <v>141</v>
      </c>
      <c r="I2526" s="7">
        <v>0.59635000000000005</v>
      </c>
      <c r="J2526" s="6">
        <f t="shared" si="470"/>
        <v>47708.000000000007</v>
      </c>
      <c r="K2526" s="20"/>
      <c r="L2526" s="6">
        <f t="shared" si="471"/>
        <v>64000</v>
      </c>
      <c r="M2526" s="6">
        <f t="shared" si="472"/>
        <v>141</v>
      </c>
      <c r="N2526" s="6">
        <f t="shared" si="473"/>
        <v>19685</v>
      </c>
      <c r="O2526" s="6">
        <f t="shared" si="474"/>
        <v>0</v>
      </c>
      <c r="P2526" s="6">
        <f t="shared" si="479"/>
        <v>0</v>
      </c>
      <c r="Q2526" s="11">
        <f t="shared" si="475"/>
        <v>1350000</v>
      </c>
      <c r="R2526" s="11">
        <f t="shared" si="476"/>
        <v>0</v>
      </c>
      <c r="S2526" s="11">
        <f t="shared" si="478"/>
        <v>0</v>
      </c>
      <c r="T2526" s="20"/>
    </row>
    <row r="2527" spans="1:20" x14ac:dyDescent="0.25">
      <c r="A2527">
        <v>2021041513</v>
      </c>
      <c r="B2527">
        <v>5</v>
      </c>
      <c r="C2527" s="8">
        <v>0.55528999999999995</v>
      </c>
      <c r="D2527" s="6">
        <f t="shared" si="468"/>
        <v>83293.499999999985</v>
      </c>
      <c r="E2527" s="60">
        <v>0.39122000000000001</v>
      </c>
      <c r="F2527" s="6">
        <f t="shared" si="477"/>
        <v>0</v>
      </c>
      <c r="G2527" s="7">
        <v>4.4400000000000004E-3</v>
      </c>
      <c r="H2527" s="6">
        <f t="shared" si="469"/>
        <v>55.500000000000007</v>
      </c>
      <c r="I2527" s="7">
        <v>0.59677999999999998</v>
      </c>
      <c r="J2527" s="6">
        <f t="shared" si="470"/>
        <v>47742.400000000001</v>
      </c>
      <c r="K2527" s="20"/>
      <c r="L2527" s="6">
        <f t="shared" si="471"/>
        <v>64000</v>
      </c>
      <c r="M2527" s="6">
        <f t="shared" si="472"/>
        <v>55.500000000000007</v>
      </c>
      <c r="N2527" s="6">
        <f t="shared" si="473"/>
        <v>19237.999999999985</v>
      </c>
      <c r="O2527" s="6">
        <f t="shared" si="474"/>
        <v>0</v>
      </c>
      <c r="P2527" s="6">
        <f t="shared" si="479"/>
        <v>0</v>
      </c>
      <c r="Q2527" s="11">
        <f t="shared" si="475"/>
        <v>1350000</v>
      </c>
      <c r="R2527" s="11">
        <f t="shared" si="476"/>
        <v>0</v>
      </c>
      <c r="S2527" s="11">
        <f t="shared" si="478"/>
        <v>0</v>
      </c>
      <c r="T2527" s="20"/>
    </row>
    <row r="2528" spans="1:20" x14ac:dyDescent="0.25">
      <c r="A2528">
        <v>2021041514</v>
      </c>
      <c r="B2528">
        <v>5</v>
      </c>
      <c r="C2528" s="8">
        <v>0.55154000000000003</v>
      </c>
      <c r="D2528" s="6">
        <f t="shared" si="468"/>
        <v>82731</v>
      </c>
      <c r="E2528" s="60">
        <v>0.48487999999999998</v>
      </c>
      <c r="F2528" s="6">
        <f t="shared" si="477"/>
        <v>0</v>
      </c>
      <c r="G2528" s="7">
        <v>3.6099999999999999E-3</v>
      </c>
      <c r="H2528" s="6">
        <f t="shared" si="469"/>
        <v>45.125</v>
      </c>
      <c r="I2528" s="7">
        <v>0.58662000000000003</v>
      </c>
      <c r="J2528" s="6">
        <f t="shared" si="470"/>
        <v>46929.600000000006</v>
      </c>
      <c r="K2528" s="20"/>
      <c r="L2528" s="6">
        <f t="shared" si="471"/>
        <v>64000</v>
      </c>
      <c r="M2528" s="6">
        <f t="shared" si="472"/>
        <v>45.125</v>
      </c>
      <c r="N2528" s="6">
        <f t="shared" si="473"/>
        <v>18685.875</v>
      </c>
      <c r="O2528" s="6">
        <f t="shared" si="474"/>
        <v>0</v>
      </c>
      <c r="P2528" s="6">
        <f t="shared" si="479"/>
        <v>0</v>
      </c>
      <c r="Q2528" s="11">
        <f t="shared" si="475"/>
        <v>1350000</v>
      </c>
      <c r="R2528" s="11">
        <f t="shared" si="476"/>
        <v>0</v>
      </c>
      <c r="S2528" s="11">
        <f t="shared" si="478"/>
        <v>0</v>
      </c>
      <c r="T2528" s="20"/>
    </row>
    <row r="2529" spans="1:20" x14ac:dyDescent="0.25">
      <c r="A2529">
        <v>2021041515</v>
      </c>
      <c r="B2529">
        <v>5</v>
      </c>
      <c r="C2529" s="8">
        <v>0.54584999999999995</v>
      </c>
      <c r="D2529" s="6">
        <f t="shared" si="468"/>
        <v>81877.499999999985</v>
      </c>
      <c r="E2529" s="60">
        <v>0.56796999999999997</v>
      </c>
      <c r="F2529" s="6">
        <f t="shared" si="477"/>
        <v>0</v>
      </c>
      <c r="G2529" s="7">
        <v>1.7219999999999999E-2</v>
      </c>
      <c r="H2529" s="6">
        <f t="shared" si="469"/>
        <v>215.25</v>
      </c>
      <c r="I2529" s="7">
        <v>0.54761000000000004</v>
      </c>
      <c r="J2529" s="6">
        <f t="shared" si="470"/>
        <v>43808.800000000003</v>
      </c>
      <c r="K2529" s="20"/>
      <c r="L2529" s="6">
        <f t="shared" si="471"/>
        <v>64000</v>
      </c>
      <c r="M2529" s="6">
        <f t="shared" si="472"/>
        <v>215.25</v>
      </c>
      <c r="N2529" s="6">
        <f t="shared" si="473"/>
        <v>17662.249999999985</v>
      </c>
      <c r="O2529" s="6">
        <f t="shared" si="474"/>
        <v>0</v>
      </c>
      <c r="P2529" s="6">
        <f t="shared" si="479"/>
        <v>0</v>
      </c>
      <c r="Q2529" s="11">
        <f t="shared" si="475"/>
        <v>1350000</v>
      </c>
      <c r="R2529" s="11">
        <f t="shared" si="476"/>
        <v>0</v>
      </c>
      <c r="S2529" s="11">
        <f t="shared" si="478"/>
        <v>0</v>
      </c>
      <c r="T2529" s="20"/>
    </row>
    <row r="2530" spans="1:20" x14ac:dyDescent="0.25">
      <c r="A2530">
        <v>2021041516</v>
      </c>
      <c r="B2530">
        <v>5</v>
      </c>
      <c r="C2530" s="8">
        <v>0.53878000000000004</v>
      </c>
      <c r="D2530" s="6">
        <f t="shared" si="468"/>
        <v>80817</v>
      </c>
      <c r="E2530" s="60">
        <v>0.57464999999999999</v>
      </c>
      <c r="F2530" s="6">
        <f t="shared" si="477"/>
        <v>0</v>
      </c>
      <c r="G2530" s="7">
        <v>5.0630000000000001E-2</v>
      </c>
      <c r="H2530" s="6">
        <f t="shared" si="469"/>
        <v>632.875</v>
      </c>
      <c r="I2530" s="7">
        <v>0.47860999999999998</v>
      </c>
      <c r="J2530" s="6">
        <f t="shared" si="470"/>
        <v>38288.799999999996</v>
      </c>
      <c r="K2530" s="20"/>
      <c r="L2530" s="6">
        <f t="shared" si="471"/>
        <v>64000</v>
      </c>
      <c r="M2530" s="6">
        <f t="shared" si="472"/>
        <v>632.875</v>
      </c>
      <c r="N2530" s="6">
        <f t="shared" si="473"/>
        <v>16184.125</v>
      </c>
      <c r="O2530" s="6">
        <f t="shared" si="474"/>
        <v>0</v>
      </c>
      <c r="P2530" s="6">
        <f t="shared" si="479"/>
        <v>0</v>
      </c>
      <c r="Q2530" s="11">
        <f t="shared" si="475"/>
        <v>1350000</v>
      </c>
      <c r="R2530" s="11">
        <f t="shared" si="476"/>
        <v>0</v>
      </c>
      <c r="S2530" s="11">
        <f t="shared" si="478"/>
        <v>0</v>
      </c>
      <c r="T2530" s="20"/>
    </row>
    <row r="2531" spans="1:20" x14ac:dyDescent="0.25">
      <c r="A2531">
        <v>2021041517</v>
      </c>
      <c r="B2531">
        <v>5</v>
      </c>
      <c r="C2531" s="8">
        <v>0.53932000000000002</v>
      </c>
      <c r="D2531" s="6">
        <f t="shared" si="468"/>
        <v>80898</v>
      </c>
      <c r="E2531" s="60">
        <v>0.63615999999999995</v>
      </c>
      <c r="F2531" s="6">
        <f t="shared" si="477"/>
        <v>0</v>
      </c>
      <c r="G2531" s="7">
        <v>7.4329999999999993E-2</v>
      </c>
      <c r="H2531" s="6">
        <f t="shared" si="469"/>
        <v>929.12499999999989</v>
      </c>
      <c r="I2531" s="7">
        <v>0.32858999999999999</v>
      </c>
      <c r="J2531" s="6">
        <f t="shared" si="470"/>
        <v>26287.200000000001</v>
      </c>
      <c r="K2531" s="20"/>
      <c r="L2531" s="6">
        <f t="shared" si="471"/>
        <v>64000</v>
      </c>
      <c r="M2531" s="6">
        <f t="shared" si="472"/>
        <v>929.12499999999989</v>
      </c>
      <c r="N2531" s="6">
        <f t="shared" si="473"/>
        <v>15968.875</v>
      </c>
      <c r="O2531" s="6">
        <f t="shared" si="474"/>
        <v>0</v>
      </c>
      <c r="P2531" s="6">
        <f t="shared" si="479"/>
        <v>0</v>
      </c>
      <c r="Q2531" s="11">
        <f t="shared" si="475"/>
        <v>1350000</v>
      </c>
      <c r="R2531" s="11">
        <f t="shared" si="476"/>
        <v>0</v>
      </c>
      <c r="S2531" s="11">
        <f t="shared" si="478"/>
        <v>0</v>
      </c>
      <c r="T2531" s="20"/>
    </row>
    <row r="2532" spans="1:20" x14ac:dyDescent="0.25">
      <c r="A2532">
        <v>2021041518</v>
      </c>
      <c r="B2532">
        <v>5</v>
      </c>
      <c r="C2532" s="8">
        <v>0.54356000000000004</v>
      </c>
      <c r="D2532" s="6">
        <f t="shared" si="468"/>
        <v>81534</v>
      </c>
      <c r="E2532" s="60">
        <v>0.73694000000000004</v>
      </c>
      <c r="F2532" s="6">
        <f t="shared" si="477"/>
        <v>0</v>
      </c>
      <c r="G2532" s="7">
        <v>0.12628</v>
      </c>
      <c r="H2532" s="6">
        <f t="shared" si="469"/>
        <v>1578.5</v>
      </c>
      <c r="I2532" s="7">
        <v>0.18426000000000001</v>
      </c>
      <c r="J2532" s="6">
        <f t="shared" si="470"/>
        <v>14740.800000000001</v>
      </c>
      <c r="K2532" s="20"/>
      <c r="L2532" s="6">
        <f t="shared" si="471"/>
        <v>64000</v>
      </c>
      <c r="M2532" s="6">
        <f t="shared" si="472"/>
        <v>1578.5</v>
      </c>
      <c r="N2532" s="6">
        <f t="shared" si="473"/>
        <v>14740.800000000001</v>
      </c>
      <c r="O2532" s="6">
        <f t="shared" si="474"/>
        <v>1214.6999999999989</v>
      </c>
      <c r="P2532" s="6">
        <f t="shared" si="479"/>
        <v>1214.6999999999989</v>
      </c>
      <c r="Q2532" s="11">
        <f t="shared" si="475"/>
        <v>1350000</v>
      </c>
      <c r="R2532" s="11">
        <f t="shared" si="476"/>
        <v>1214.6999999999989</v>
      </c>
      <c r="S2532" s="11">
        <f t="shared" si="478"/>
        <v>0</v>
      </c>
      <c r="T2532" s="20"/>
    </row>
    <row r="2533" spans="1:20" x14ac:dyDescent="0.25">
      <c r="A2533">
        <v>2021041519</v>
      </c>
      <c r="B2533">
        <v>5</v>
      </c>
      <c r="C2533" s="8">
        <v>0.54518</v>
      </c>
      <c r="D2533" s="6">
        <f t="shared" si="468"/>
        <v>81777</v>
      </c>
      <c r="E2533" s="60">
        <v>0.66198000000000001</v>
      </c>
      <c r="F2533" s="6">
        <f t="shared" si="477"/>
        <v>0</v>
      </c>
      <c r="G2533" s="7">
        <v>0.14163999999999999</v>
      </c>
      <c r="H2533" s="6">
        <f t="shared" si="469"/>
        <v>1770.4999999999998</v>
      </c>
      <c r="I2533" s="7">
        <v>3.6790000000000003E-2</v>
      </c>
      <c r="J2533" s="6">
        <f t="shared" si="470"/>
        <v>2943.2000000000003</v>
      </c>
      <c r="K2533" s="20"/>
      <c r="L2533" s="6">
        <f t="shared" si="471"/>
        <v>64000</v>
      </c>
      <c r="M2533" s="6">
        <f t="shared" si="472"/>
        <v>1770.4999999999998</v>
      </c>
      <c r="N2533" s="6">
        <f t="shared" si="473"/>
        <v>2943.2000000000003</v>
      </c>
      <c r="O2533" s="6">
        <f t="shared" si="474"/>
        <v>13063.3</v>
      </c>
      <c r="P2533" s="6">
        <f t="shared" si="479"/>
        <v>11848.6</v>
      </c>
      <c r="Q2533" s="11">
        <f t="shared" si="475"/>
        <v>1350000</v>
      </c>
      <c r="R2533" s="11">
        <f t="shared" si="476"/>
        <v>13063.3</v>
      </c>
      <c r="S2533" s="11">
        <f t="shared" si="478"/>
        <v>0</v>
      </c>
      <c r="T2533" s="20"/>
    </row>
    <row r="2534" spans="1:20" x14ac:dyDescent="0.25">
      <c r="A2534">
        <v>2021041520</v>
      </c>
      <c r="B2534">
        <v>5</v>
      </c>
      <c r="C2534" s="8">
        <v>0.55278000000000005</v>
      </c>
      <c r="D2534" s="6">
        <f t="shared" si="468"/>
        <v>82917.000000000015</v>
      </c>
      <c r="E2534" s="60">
        <v>0.61002000000000001</v>
      </c>
      <c r="F2534" s="6">
        <f t="shared" si="477"/>
        <v>0</v>
      </c>
      <c r="G2534" s="7">
        <v>0.13408</v>
      </c>
      <c r="H2534" s="6">
        <f t="shared" si="469"/>
        <v>1676</v>
      </c>
      <c r="I2534" s="7">
        <v>0</v>
      </c>
      <c r="J2534" s="6">
        <f t="shared" si="470"/>
        <v>0</v>
      </c>
      <c r="K2534" s="20"/>
      <c r="L2534" s="6">
        <f t="shared" si="471"/>
        <v>64000</v>
      </c>
      <c r="M2534" s="6">
        <f t="shared" si="472"/>
        <v>1676</v>
      </c>
      <c r="N2534" s="6">
        <f t="shared" si="473"/>
        <v>0</v>
      </c>
      <c r="O2534" s="6">
        <f t="shared" si="474"/>
        <v>17241.000000000015</v>
      </c>
      <c r="P2534" s="6">
        <f t="shared" si="479"/>
        <v>4177.7000000000153</v>
      </c>
      <c r="Q2534" s="11">
        <f t="shared" si="475"/>
        <v>1350000</v>
      </c>
      <c r="R2534" s="11">
        <f t="shared" si="476"/>
        <v>17241.000000000015</v>
      </c>
      <c r="S2534" s="11">
        <f t="shared" si="478"/>
        <v>0</v>
      </c>
      <c r="T2534" s="20"/>
    </row>
    <row r="2535" spans="1:20" x14ac:dyDescent="0.25">
      <c r="A2535">
        <v>2021041521</v>
      </c>
      <c r="B2535">
        <v>5</v>
      </c>
      <c r="C2535" s="8">
        <v>0.56513000000000002</v>
      </c>
      <c r="D2535" s="6">
        <f t="shared" si="468"/>
        <v>84769.5</v>
      </c>
      <c r="E2535" s="60">
        <v>0.57023999999999997</v>
      </c>
      <c r="F2535" s="6">
        <f t="shared" si="477"/>
        <v>0</v>
      </c>
      <c r="G2535" s="7">
        <v>0.13106000000000001</v>
      </c>
      <c r="H2535" s="6">
        <f t="shared" si="469"/>
        <v>1638.2500000000002</v>
      </c>
      <c r="I2535" s="7">
        <v>0</v>
      </c>
      <c r="J2535" s="6">
        <f t="shared" si="470"/>
        <v>0</v>
      </c>
      <c r="K2535" s="20"/>
      <c r="L2535" s="6">
        <f t="shared" si="471"/>
        <v>64000</v>
      </c>
      <c r="M2535" s="6">
        <f t="shared" si="472"/>
        <v>1638.2500000000002</v>
      </c>
      <c r="N2535" s="6">
        <f t="shared" si="473"/>
        <v>0</v>
      </c>
      <c r="O2535" s="6">
        <f t="shared" si="474"/>
        <v>19131.25</v>
      </c>
      <c r="P2535" s="6">
        <f t="shared" si="479"/>
        <v>1890.2499999999854</v>
      </c>
      <c r="Q2535" s="11">
        <f t="shared" si="475"/>
        <v>1350000</v>
      </c>
      <c r="R2535" s="11">
        <f t="shared" si="476"/>
        <v>19131.25</v>
      </c>
      <c r="S2535" s="11">
        <f t="shared" si="478"/>
        <v>0</v>
      </c>
      <c r="T2535" s="20"/>
    </row>
    <row r="2536" spans="1:20" x14ac:dyDescent="0.25">
      <c r="A2536">
        <v>2021041522</v>
      </c>
      <c r="B2536">
        <v>5</v>
      </c>
      <c r="C2536" s="8">
        <v>0.55193000000000003</v>
      </c>
      <c r="D2536" s="6">
        <f t="shared" si="468"/>
        <v>82789.5</v>
      </c>
      <c r="E2536" s="60">
        <v>0.53120999999999996</v>
      </c>
      <c r="F2536" s="6">
        <f t="shared" si="477"/>
        <v>0</v>
      </c>
      <c r="G2536" s="7">
        <v>0.11146</v>
      </c>
      <c r="H2536" s="6">
        <f t="shared" si="469"/>
        <v>1393.25</v>
      </c>
      <c r="I2536" s="7">
        <v>0</v>
      </c>
      <c r="J2536" s="6">
        <f t="shared" si="470"/>
        <v>0</v>
      </c>
      <c r="K2536" s="20"/>
      <c r="L2536" s="6">
        <f t="shared" si="471"/>
        <v>64000</v>
      </c>
      <c r="M2536" s="6">
        <f t="shared" si="472"/>
        <v>1393.25</v>
      </c>
      <c r="N2536" s="6">
        <f t="shared" si="473"/>
        <v>0</v>
      </c>
      <c r="O2536" s="6">
        <f t="shared" si="474"/>
        <v>17396.25</v>
      </c>
      <c r="P2536" s="6">
        <f t="shared" si="479"/>
        <v>-1735</v>
      </c>
      <c r="Q2536" s="11">
        <f t="shared" si="475"/>
        <v>1350000</v>
      </c>
      <c r="R2536" s="11">
        <f t="shared" si="476"/>
        <v>17396.25</v>
      </c>
      <c r="S2536" s="11">
        <f t="shared" si="478"/>
        <v>0</v>
      </c>
      <c r="T2536" s="20"/>
    </row>
    <row r="2537" spans="1:20" x14ac:dyDescent="0.25">
      <c r="A2537">
        <v>2021041523</v>
      </c>
      <c r="B2537">
        <v>5</v>
      </c>
      <c r="C2537" s="8">
        <v>0.52227000000000001</v>
      </c>
      <c r="D2537" s="6">
        <f t="shared" si="468"/>
        <v>78340.5</v>
      </c>
      <c r="E2537" s="60">
        <v>0.60329999999999995</v>
      </c>
      <c r="F2537" s="6">
        <f t="shared" si="477"/>
        <v>0</v>
      </c>
      <c r="G2537" s="7">
        <v>9.5149999999999998E-2</v>
      </c>
      <c r="H2537" s="6">
        <f t="shared" si="469"/>
        <v>1189.375</v>
      </c>
      <c r="I2537" s="7">
        <v>0</v>
      </c>
      <c r="J2537" s="6">
        <f t="shared" si="470"/>
        <v>0</v>
      </c>
      <c r="K2537" s="20"/>
      <c r="L2537" s="6">
        <f t="shared" si="471"/>
        <v>64000</v>
      </c>
      <c r="M2537" s="6">
        <f t="shared" si="472"/>
        <v>1189.375</v>
      </c>
      <c r="N2537" s="6">
        <f t="shared" si="473"/>
        <v>0</v>
      </c>
      <c r="O2537" s="6">
        <f t="shared" si="474"/>
        <v>13151.125</v>
      </c>
      <c r="P2537" s="6">
        <f t="shared" si="479"/>
        <v>-4245.125</v>
      </c>
      <c r="Q2537" s="11">
        <f t="shared" si="475"/>
        <v>1350000</v>
      </c>
      <c r="R2537" s="11">
        <f t="shared" si="476"/>
        <v>13151.125</v>
      </c>
      <c r="S2537" s="11">
        <f t="shared" si="478"/>
        <v>0</v>
      </c>
      <c r="T2537" s="20"/>
    </row>
    <row r="2538" spans="1:20" x14ac:dyDescent="0.25">
      <c r="A2538">
        <v>2021041524</v>
      </c>
      <c r="B2538">
        <v>5</v>
      </c>
      <c r="C2538" s="8">
        <v>0.49453000000000003</v>
      </c>
      <c r="D2538" s="6">
        <f t="shared" si="468"/>
        <v>74179.5</v>
      </c>
      <c r="E2538" s="60">
        <v>0.66715000000000002</v>
      </c>
      <c r="F2538" s="6">
        <f t="shared" si="477"/>
        <v>0</v>
      </c>
      <c r="G2538" s="7">
        <v>9.9510000000000001E-2</v>
      </c>
      <c r="H2538" s="6">
        <f t="shared" si="469"/>
        <v>1243.875</v>
      </c>
      <c r="I2538" s="7">
        <v>0</v>
      </c>
      <c r="J2538" s="6">
        <f t="shared" si="470"/>
        <v>0</v>
      </c>
      <c r="K2538" s="20"/>
      <c r="L2538" s="6">
        <f t="shared" si="471"/>
        <v>64000</v>
      </c>
      <c r="M2538" s="6">
        <f t="shared" si="472"/>
        <v>1243.875</v>
      </c>
      <c r="N2538" s="6">
        <f t="shared" si="473"/>
        <v>0</v>
      </c>
      <c r="O2538" s="6">
        <f t="shared" si="474"/>
        <v>8935.625</v>
      </c>
      <c r="P2538" s="6">
        <f t="shared" si="479"/>
        <v>-4215.5</v>
      </c>
      <c r="Q2538" s="11">
        <f t="shared" si="475"/>
        <v>1350000</v>
      </c>
      <c r="R2538" s="11">
        <f t="shared" si="476"/>
        <v>8935.625</v>
      </c>
      <c r="S2538" s="11">
        <f t="shared" si="478"/>
        <v>0</v>
      </c>
      <c r="T2538" s="20"/>
    </row>
    <row r="2539" spans="1:20" x14ac:dyDescent="0.25">
      <c r="A2539">
        <v>2021041601</v>
      </c>
      <c r="B2539">
        <v>6</v>
      </c>
      <c r="C2539" s="8">
        <v>0.47503000000000001</v>
      </c>
      <c r="D2539" s="6">
        <f t="shared" si="468"/>
        <v>71254.5</v>
      </c>
      <c r="E2539" s="60">
        <v>0.66718999999999995</v>
      </c>
      <c r="F2539" s="6">
        <f t="shared" si="477"/>
        <v>0</v>
      </c>
      <c r="G2539" s="7">
        <v>9.0090000000000003E-2</v>
      </c>
      <c r="H2539" s="6">
        <f t="shared" si="469"/>
        <v>1126.125</v>
      </c>
      <c r="I2539" s="7">
        <v>0</v>
      </c>
      <c r="J2539" s="6">
        <f t="shared" si="470"/>
        <v>0</v>
      </c>
      <c r="K2539" s="20"/>
      <c r="L2539" s="6">
        <f t="shared" si="471"/>
        <v>64000</v>
      </c>
      <c r="M2539" s="6">
        <f t="shared" si="472"/>
        <v>1126.125</v>
      </c>
      <c r="N2539" s="6">
        <f t="shared" si="473"/>
        <v>0</v>
      </c>
      <c r="O2539" s="6">
        <f t="shared" si="474"/>
        <v>6128.375</v>
      </c>
      <c r="P2539" s="6">
        <f t="shared" si="479"/>
        <v>-2807.25</v>
      </c>
      <c r="Q2539" s="11">
        <f t="shared" si="475"/>
        <v>1350000</v>
      </c>
      <c r="R2539" s="11">
        <f t="shared" si="476"/>
        <v>6128.375</v>
      </c>
      <c r="S2539" s="11">
        <f t="shared" si="478"/>
        <v>0</v>
      </c>
      <c r="T2539" s="20"/>
    </row>
    <row r="2540" spans="1:20" x14ac:dyDescent="0.25">
      <c r="A2540">
        <v>2021041602</v>
      </c>
      <c r="B2540">
        <v>6</v>
      </c>
      <c r="C2540" s="8">
        <v>0.46451999999999999</v>
      </c>
      <c r="D2540" s="6">
        <f t="shared" si="468"/>
        <v>69678</v>
      </c>
      <c r="E2540" s="60">
        <v>0.72187000000000001</v>
      </c>
      <c r="F2540" s="6">
        <f t="shared" si="477"/>
        <v>0</v>
      </c>
      <c r="G2540" s="7">
        <v>7.9130000000000006E-2</v>
      </c>
      <c r="H2540" s="6">
        <f t="shared" si="469"/>
        <v>989.12500000000011</v>
      </c>
      <c r="I2540" s="7">
        <v>0</v>
      </c>
      <c r="J2540" s="6">
        <f t="shared" si="470"/>
        <v>0</v>
      </c>
      <c r="K2540" s="20"/>
      <c r="L2540" s="6">
        <f t="shared" si="471"/>
        <v>64000</v>
      </c>
      <c r="M2540" s="6">
        <f t="shared" si="472"/>
        <v>989.12500000000011</v>
      </c>
      <c r="N2540" s="6">
        <f t="shared" si="473"/>
        <v>0</v>
      </c>
      <c r="O2540" s="6">
        <f t="shared" si="474"/>
        <v>4688.875</v>
      </c>
      <c r="P2540" s="6">
        <f t="shared" si="479"/>
        <v>-1439.5</v>
      </c>
      <c r="Q2540" s="11">
        <f t="shared" si="475"/>
        <v>1350000</v>
      </c>
      <c r="R2540" s="11">
        <f t="shared" si="476"/>
        <v>4688.875</v>
      </c>
      <c r="S2540" s="11">
        <f t="shared" si="478"/>
        <v>0</v>
      </c>
      <c r="T2540" s="20"/>
    </row>
    <row r="2541" spans="1:20" x14ac:dyDescent="0.25">
      <c r="A2541">
        <v>2021041603</v>
      </c>
      <c r="B2541">
        <v>6</v>
      </c>
      <c r="C2541" s="8">
        <v>0.46100000000000002</v>
      </c>
      <c r="D2541" s="6">
        <f t="shared" si="468"/>
        <v>69150</v>
      </c>
      <c r="E2541" s="60">
        <v>0.746</v>
      </c>
      <c r="F2541" s="6">
        <f t="shared" si="477"/>
        <v>0</v>
      </c>
      <c r="G2541" s="7">
        <v>7.7850000000000003E-2</v>
      </c>
      <c r="H2541" s="6">
        <f t="shared" si="469"/>
        <v>973.125</v>
      </c>
      <c r="I2541" s="7">
        <v>0</v>
      </c>
      <c r="J2541" s="6">
        <f t="shared" si="470"/>
        <v>0</v>
      </c>
      <c r="K2541" s="20"/>
      <c r="L2541" s="6">
        <f t="shared" si="471"/>
        <v>64000</v>
      </c>
      <c r="M2541" s="6">
        <f t="shared" si="472"/>
        <v>973.125</v>
      </c>
      <c r="N2541" s="6">
        <f t="shared" si="473"/>
        <v>0</v>
      </c>
      <c r="O2541" s="6">
        <f t="shared" si="474"/>
        <v>4176.875</v>
      </c>
      <c r="P2541" s="6">
        <f t="shared" si="479"/>
        <v>-512</v>
      </c>
      <c r="Q2541" s="11">
        <f t="shared" si="475"/>
        <v>1350000</v>
      </c>
      <c r="R2541" s="11">
        <f t="shared" si="476"/>
        <v>4176.875</v>
      </c>
      <c r="S2541" s="11">
        <f t="shared" si="478"/>
        <v>0</v>
      </c>
      <c r="T2541" s="20"/>
    </row>
    <row r="2542" spans="1:20" x14ac:dyDescent="0.25">
      <c r="A2542">
        <v>2021041604</v>
      </c>
      <c r="B2542">
        <v>6</v>
      </c>
      <c r="C2542" s="8">
        <v>0.46192</v>
      </c>
      <c r="D2542" s="6">
        <f t="shared" si="468"/>
        <v>69288</v>
      </c>
      <c r="E2542" s="60">
        <v>0.74153000000000002</v>
      </c>
      <c r="F2542" s="6">
        <f t="shared" si="477"/>
        <v>0</v>
      </c>
      <c r="G2542" s="7">
        <v>7.3520000000000002E-2</v>
      </c>
      <c r="H2542" s="6">
        <f t="shared" si="469"/>
        <v>919</v>
      </c>
      <c r="I2542" s="7">
        <v>0</v>
      </c>
      <c r="J2542" s="6">
        <f t="shared" si="470"/>
        <v>0</v>
      </c>
      <c r="K2542" s="20"/>
      <c r="L2542" s="6">
        <f t="shared" si="471"/>
        <v>64000</v>
      </c>
      <c r="M2542" s="6">
        <f t="shared" si="472"/>
        <v>919</v>
      </c>
      <c r="N2542" s="6">
        <f t="shared" si="473"/>
        <v>0</v>
      </c>
      <c r="O2542" s="6">
        <f t="shared" si="474"/>
        <v>4369</v>
      </c>
      <c r="P2542" s="6">
        <f t="shared" si="479"/>
        <v>192.125</v>
      </c>
      <c r="Q2542" s="11">
        <f t="shared" si="475"/>
        <v>1350000</v>
      </c>
      <c r="R2542" s="11">
        <f t="shared" si="476"/>
        <v>4369</v>
      </c>
      <c r="S2542" s="11">
        <f t="shared" si="478"/>
        <v>0</v>
      </c>
      <c r="T2542" s="20"/>
    </row>
    <row r="2543" spans="1:20" x14ac:dyDescent="0.25">
      <c r="A2543">
        <v>2021041605</v>
      </c>
      <c r="B2543">
        <v>6</v>
      </c>
      <c r="C2543" s="8">
        <v>0.47308</v>
      </c>
      <c r="D2543" s="6">
        <f t="shared" si="468"/>
        <v>70962</v>
      </c>
      <c r="E2543" s="60">
        <v>0.75966</v>
      </c>
      <c r="F2543" s="6">
        <f t="shared" si="477"/>
        <v>0</v>
      </c>
      <c r="G2543" s="7">
        <v>5.824E-2</v>
      </c>
      <c r="H2543" s="6">
        <f t="shared" si="469"/>
        <v>728</v>
      </c>
      <c r="I2543" s="7">
        <v>0</v>
      </c>
      <c r="J2543" s="6">
        <f t="shared" si="470"/>
        <v>0</v>
      </c>
      <c r="K2543" s="20"/>
      <c r="L2543" s="6">
        <f t="shared" si="471"/>
        <v>64000</v>
      </c>
      <c r="M2543" s="6">
        <f t="shared" si="472"/>
        <v>728</v>
      </c>
      <c r="N2543" s="6">
        <f t="shared" si="473"/>
        <v>0</v>
      </c>
      <c r="O2543" s="6">
        <f t="shared" si="474"/>
        <v>6234</v>
      </c>
      <c r="P2543" s="6">
        <f t="shared" si="479"/>
        <v>1865</v>
      </c>
      <c r="Q2543" s="11">
        <f t="shared" si="475"/>
        <v>1350000</v>
      </c>
      <c r="R2543" s="11">
        <f t="shared" si="476"/>
        <v>6234</v>
      </c>
      <c r="S2543" s="11">
        <f t="shared" si="478"/>
        <v>0</v>
      </c>
      <c r="T2543" s="20"/>
    </row>
    <row r="2544" spans="1:20" x14ac:dyDescent="0.25">
      <c r="A2544">
        <v>2021041606</v>
      </c>
      <c r="B2544">
        <v>6</v>
      </c>
      <c r="C2544" s="8">
        <v>0.50165000000000004</v>
      </c>
      <c r="D2544" s="6">
        <f t="shared" si="468"/>
        <v>75247.5</v>
      </c>
      <c r="E2544" s="60">
        <v>0.75405999999999995</v>
      </c>
      <c r="F2544" s="6">
        <f t="shared" si="477"/>
        <v>0</v>
      </c>
      <c r="G2544" s="7">
        <v>4.2970000000000001E-2</v>
      </c>
      <c r="H2544" s="6">
        <f t="shared" si="469"/>
        <v>537.125</v>
      </c>
      <c r="I2544" s="7">
        <v>0</v>
      </c>
      <c r="J2544" s="6">
        <f t="shared" si="470"/>
        <v>0</v>
      </c>
      <c r="K2544" s="20"/>
      <c r="L2544" s="6">
        <f t="shared" si="471"/>
        <v>64000</v>
      </c>
      <c r="M2544" s="6">
        <f t="shared" si="472"/>
        <v>537.125</v>
      </c>
      <c r="N2544" s="6">
        <f t="shared" si="473"/>
        <v>0</v>
      </c>
      <c r="O2544" s="6">
        <f t="shared" si="474"/>
        <v>10710.375</v>
      </c>
      <c r="P2544" s="6">
        <f t="shared" si="479"/>
        <v>4476.375</v>
      </c>
      <c r="Q2544" s="11">
        <f t="shared" si="475"/>
        <v>1350000</v>
      </c>
      <c r="R2544" s="11">
        <f t="shared" si="476"/>
        <v>10710.375</v>
      </c>
      <c r="S2544" s="11">
        <f t="shared" si="478"/>
        <v>0</v>
      </c>
      <c r="T2544" s="20"/>
    </row>
    <row r="2545" spans="1:20" x14ac:dyDescent="0.25">
      <c r="A2545">
        <v>2021041607</v>
      </c>
      <c r="B2545">
        <v>6</v>
      </c>
      <c r="C2545" s="8">
        <v>0.54522999999999999</v>
      </c>
      <c r="D2545" s="6">
        <f t="shared" si="468"/>
        <v>81784.5</v>
      </c>
      <c r="E2545" s="60">
        <v>0.75585999999999998</v>
      </c>
      <c r="F2545" s="6">
        <f t="shared" si="477"/>
        <v>0</v>
      </c>
      <c r="G2545" s="7">
        <v>3.0700000000000002E-2</v>
      </c>
      <c r="H2545" s="6">
        <f t="shared" si="469"/>
        <v>383.75</v>
      </c>
      <c r="I2545" s="7">
        <v>3.1E-4</v>
      </c>
      <c r="J2545" s="6">
        <f t="shared" si="470"/>
        <v>24.8</v>
      </c>
      <c r="K2545" s="20"/>
      <c r="L2545" s="6">
        <f t="shared" si="471"/>
        <v>64000</v>
      </c>
      <c r="M2545" s="6">
        <f t="shared" si="472"/>
        <v>383.75</v>
      </c>
      <c r="N2545" s="6">
        <f t="shared" si="473"/>
        <v>24.8</v>
      </c>
      <c r="O2545" s="6">
        <f t="shared" si="474"/>
        <v>17375.95</v>
      </c>
      <c r="P2545" s="6">
        <f t="shared" si="479"/>
        <v>6665.5750000000007</v>
      </c>
      <c r="Q2545" s="11">
        <f t="shared" si="475"/>
        <v>1350000</v>
      </c>
      <c r="R2545" s="11">
        <f t="shared" si="476"/>
        <v>17375.95</v>
      </c>
      <c r="S2545" s="11">
        <f t="shared" si="478"/>
        <v>0</v>
      </c>
      <c r="T2545" s="20"/>
    </row>
    <row r="2546" spans="1:20" x14ac:dyDescent="0.25">
      <c r="A2546">
        <v>2021041608</v>
      </c>
      <c r="B2546">
        <v>6</v>
      </c>
      <c r="C2546" s="8">
        <v>0.57089000000000001</v>
      </c>
      <c r="D2546" s="6">
        <f t="shared" si="468"/>
        <v>85633.5</v>
      </c>
      <c r="E2546" s="60">
        <v>0.81215000000000004</v>
      </c>
      <c r="F2546" s="6">
        <f t="shared" si="477"/>
        <v>0</v>
      </c>
      <c r="G2546" s="7">
        <v>3.669E-2</v>
      </c>
      <c r="H2546" s="6">
        <f t="shared" si="469"/>
        <v>458.625</v>
      </c>
      <c r="I2546" s="7">
        <v>4.5400000000000003E-2</v>
      </c>
      <c r="J2546" s="6">
        <f t="shared" si="470"/>
        <v>3632.0000000000005</v>
      </c>
      <c r="K2546" s="20"/>
      <c r="L2546" s="6">
        <f t="shared" si="471"/>
        <v>64000</v>
      </c>
      <c r="M2546" s="6">
        <f t="shared" si="472"/>
        <v>458.625</v>
      </c>
      <c r="N2546" s="6">
        <f t="shared" si="473"/>
        <v>3632.0000000000005</v>
      </c>
      <c r="O2546" s="6">
        <f t="shared" si="474"/>
        <v>17542.875</v>
      </c>
      <c r="P2546" s="6">
        <f t="shared" si="479"/>
        <v>166.92499999999927</v>
      </c>
      <c r="Q2546" s="11">
        <f t="shared" si="475"/>
        <v>1350000</v>
      </c>
      <c r="R2546" s="11">
        <f t="shared" si="476"/>
        <v>17542.875</v>
      </c>
      <c r="S2546" s="11">
        <f t="shared" si="478"/>
        <v>0</v>
      </c>
      <c r="T2546" s="20"/>
    </row>
    <row r="2547" spans="1:20" x14ac:dyDescent="0.25">
      <c r="A2547">
        <v>2021041609</v>
      </c>
      <c r="B2547">
        <v>6</v>
      </c>
      <c r="C2547" s="8">
        <v>0.57299</v>
      </c>
      <c r="D2547" s="6">
        <f t="shared" si="468"/>
        <v>85948.5</v>
      </c>
      <c r="E2547" s="60">
        <v>0.84309000000000001</v>
      </c>
      <c r="F2547" s="6">
        <f t="shared" si="477"/>
        <v>0</v>
      </c>
      <c r="G2547" s="7">
        <v>3.4250000000000003E-2</v>
      </c>
      <c r="H2547" s="6">
        <f t="shared" si="469"/>
        <v>428.12500000000006</v>
      </c>
      <c r="I2547" s="7">
        <v>0.16452</v>
      </c>
      <c r="J2547" s="6">
        <f t="shared" si="470"/>
        <v>13161.6</v>
      </c>
      <c r="K2547" s="20"/>
      <c r="L2547" s="6">
        <f t="shared" si="471"/>
        <v>64000</v>
      </c>
      <c r="M2547" s="6">
        <f t="shared" si="472"/>
        <v>428.12500000000006</v>
      </c>
      <c r="N2547" s="6">
        <f t="shared" si="473"/>
        <v>13161.6</v>
      </c>
      <c r="O2547" s="6">
        <f t="shared" si="474"/>
        <v>8358.7749999999996</v>
      </c>
      <c r="P2547" s="6">
        <f t="shared" si="479"/>
        <v>-9184.1</v>
      </c>
      <c r="Q2547" s="11">
        <f t="shared" si="475"/>
        <v>1350000</v>
      </c>
      <c r="R2547" s="11">
        <f t="shared" si="476"/>
        <v>8358.7749999999996</v>
      </c>
      <c r="S2547" s="11">
        <f t="shared" si="478"/>
        <v>0</v>
      </c>
      <c r="T2547" s="20"/>
    </row>
    <row r="2548" spans="1:20" x14ac:dyDescent="0.25">
      <c r="A2548">
        <v>2021041610</v>
      </c>
      <c r="B2548">
        <v>6</v>
      </c>
      <c r="C2548" s="8">
        <v>0.56930999999999998</v>
      </c>
      <c r="D2548" s="6">
        <f t="shared" si="468"/>
        <v>85396.5</v>
      </c>
      <c r="E2548" s="60">
        <v>0.84191000000000005</v>
      </c>
      <c r="F2548" s="6">
        <f t="shared" si="477"/>
        <v>0</v>
      </c>
      <c r="G2548" s="7">
        <v>3.6380000000000003E-2</v>
      </c>
      <c r="H2548" s="6">
        <f t="shared" si="469"/>
        <v>454.75000000000006</v>
      </c>
      <c r="I2548" s="7">
        <v>0.24498</v>
      </c>
      <c r="J2548" s="6">
        <f t="shared" si="470"/>
        <v>19598.400000000001</v>
      </c>
      <c r="K2548" s="20"/>
      <c r="L2548" s="6">
        <f t="shared" si="471"/>
        <v>64000</v>
      </c>
      <c r="M2548" s="6">
        <f t="shared" si="472"/>
        <v>454.75000000000006</v>
      </c>
      <c r="N2548" s="6">
        <f t="shared" si="473"/>
        <v>19598.400000000001</v>
      </c>
      <c r="O2548" s="6">
        <f t="shared" si="474"/>
        <v>1343.3499999999985</v>
      </c>
      <c r="P2548" s="6">
        <f t="shared" si="479"/>
        <v>-7015.4250000000011</v>
      </c>
      <c r="Q2548" s="11">
        <f t="shared" si="475"/>
        <v>1350000</v>
      </c>
      <c r="R2548" s="11">
        <f t="shared" si="476"/>
        <v>1343.3499999999985</v>
      </c>
      <c r="S2548" s="11">
        <f t="shared" si="478"/>
        <v>0</v>
      </c>
      <c r="T2548" s="20"/>
    </row>
    <row r="2549" spans="1:20" x14ac:dyDescent="0.25">
      <c r="A2549">
        <v>2021041611</v>
      </c>
      <c r="B2549">
        <v>6</v>
      </c>
      <c r="C2549" s="8">
        <v>0.56637999999999999</v>
      </c>
      <c r="D2549" s="6">
        <f t="shared" si="468"/>
        <v>84957</v>
      </c>
      <c r="E2549" s="60">
        <v>0.84643000000000002</v>
      </c>
      <c r="F2549" s="6">
        <f t="shared" si="477"/>
        <v>0</v>
      </c>
      <c r="G2549" s="7">
        <v>3.3369999999999997E-2</v>
      </c>
      <c r="H2549" s="6">
        <f t="shared" si="469"/>
        <v>417.12499999999994</v>
      </c>
      <c r="I2549" s="7">
        <v>0.32147999999999999</v>
      </c>
      <c r="J2549" s="6">
        <f t="shared" si="470"/>
        <v>25718.399999999998</v>
      </c>
      <c r="K2549" s="20"/>
      <c r="L2549" s="6">
        <f t="shared" si="471"/>
        <v>64000</v>
      </c>
      <c r="M2549" s="6">
        <f t="shared" si="472"/>
        <v>417.12499999999994</v>
      </c>
      <c r="N2549" s="6">
        <f t="shared" si="473"/>
        <v>20539.875</v>
      </c>
      <c r="O2549" s="6">
        <f t="shared" si="474"/>
        <v>0</v>
      </c>
      <c r="P2549" s="6">
        <f t="shared" si="479"/>
        <v>-1343.3499999999985</v>
      </c>
      <c r="Q2549" s="11">
        <f t="shared" si="475"/>
        <v>1350000</v>
      </c>
      <c r="R2549" s="11">
        <f t="shared" si="476"/>
        <v>0</v>
      </c>
      <c r="S2549" s="11">
        <f t="shared" si="478"/>
        <v>0</v>
      </c>
      <c r="T2549" s="20"/>
    </row>
    <row r="2550" spans="1:20" x14ac:dyDescent="0.25">
      <c r="A2550">
        <v>2021041612</v>
      </c>
      <c r="B2550">
        <v>6</v>
      </c>
      <c r="C2550" s="8">
        <v>0.56303000000000003</v>
      </c>
      <c r="D2550" s="6">
        <f t="shared" si="468"/>
        <v>84454.5</v>
      </c>
      <c r="E2550" s="60">
        <v>0.8286</v>
      </c>
      <c r="F2550" s="6">
        <f t="shared" si="477"/>
        <v>0</v>
      </c>
      <c r="G2550" s="7">
        <v>3.338E-2</v>
      </c>
      <c r="H2550" s="6">
        <f t="shared" si="469"/>
        <v>417.25</v>
      </c>
      <c r="I2550" s="7">
        <v>0.36525000000000002</v>
      </c>
      <c r="J2550" s="6">
        <f t="shared" si="470"/>
        <v>29220</v>
      </c>
      <c r="K2550" s="20"/>
      <c r="L2550" s="6">
        <f t="shared" si="471"/>
        <v>64000</v>
      </c>
      <c r="M2550" s="6">
        <f t="shared" si="472"/>
        <v>417.25</v>
      </c>
      <c r="N2550" s="6">
        <f t="shared" si="473"/>
        <v>20037.25</v>
      </c>
      <c r="O2550" s="6">
        <f t="shared" si="474"/>
        <v>0</v>
      </c>
      <c r="P2550" s="6">
        <f t="shared" si="479"/>
        <v>0</v>
      </c>
      <c r="Q2550" s="11">
        <f t="shared" si="475"/>
        <v>1350000</v>
      </c>
      <c r="R2550" s="11">
        <f t="shared" si="476"/>
        <v>0</v>
      </c>
      <c r="S2550" s="11">
        <f t="shared" si="478"/>
        <v>0</v>
      </c>
      <c r="T2550" s="20"/>
    </row>
    <row r="2551" spans="1:20" x14ac:dyDescent="0.25">
      <c r="A2551">
        <v>2021041613</v>
      </c>
      <c r="B2551">
        <v>6</v>
      </c>
      <c r="C2551" s="8">
        <v>0.55778000000000005</v>
      </c>
      <c r="D2551" s="6">
        <f t="shared" si="468"/>
        <v>83667.000000000015</v>
      </c>
      <c r="E2551" s="60">
        <v>0.85126000000000002</v>
      </c>
      <c r="F2551" s="6">
        <f t="shared" si="477"/>
        <v>0</v>
      </c>
      <c r="G2551" s="7">
        <v>4.0649999999999999E-2</v>
      </c>
      <c r="H2551" s="6">
        <f t="shared" si="469"/>
        <v>508.125</v>
      </c>
      <c r="I2551" s="7">
        <v>0.39659</v>
      </c>
      <c r="J2551" s="6">
        <f t="shared" si="470"/>
        <v>31727.200000000001</v>
      </c>
      <c r="K2551" s="20"/>
      <c r="L2551" s="6">
        <f t="shared" si="471"/>
        <v>64000</v>
      </c>
      <c r="M2551" s="6">
        <f t="shared" si="472"/>
        <v>508.125</v>
      </c>
      <c r="N2551" s="6">
        <f t="shared" si="473"/>
        <v>19158.875000000015</v>
      </c>
      <c r="O2551" s="6">
        <f t="shared" si="474"/>
        <v>0</v>
      </c>
      <c r="P2551" s="6">
        <f t="shared" si="479"/>
        <v>0</v>
      </c>
      <c r="Q2551" s="11">
        <f t="shared" si="475"/>
        <v>1350000</v>
      </c>
      <c r="R2551" s="11">
        <f t="shared" si="476"/>
        <v>0</v>
      </c>
      <c r="S2551" s="11">
        <f t="shared" si="478"/>
        <v>0</v>
      </c>
      <c r="T2551" s="20"/>
    </row>
    <row r="2552" spans="1:20" x14ac:dyDescent="0.25">
      <c r="A2552">
        <v>2021041614</v>
      </c>
      <c r="B2552">
        <v>6</v>
      </c>
      <c r="C2552" s="8">
        <v>0.54869999999999997</v>
      </c>
      <c r="D2552" s="6">
        <f t="shared" si="468"/>
        <v>82305</v>
      </c>
      <c r="E2552" s="60">
        <v>0.86516999999999999</v>
      </c>
      <c r="F2552" s="6">
        <f t="shared" si="477"/>
        <v>0</v>
      </c>
      <c r="G2552" s="7">
        <v>5.0619999999999998E-2</v>
      </c>
      <c r="H2552" s="6">
        <f t="shared" si="469"/>
        <v>632.75</v>
      </c>
      <c r="I2552" s="7">
        <v>0.37509999999999999</v>
      </c>
      <c r="J2552" s="6">
        <f t="shared" si="470"/>
        <v>30008</v>
      </c>
      <c r="K2552" s="20"/>
      <c r="L2552" s="6">
        <f t="shared" si="471"/>
        <v>64000</v>
      </c>
      <c r="M2552" s="6">
        <f t="shared" si="472"/>
        <v>632.75</v>
      </c>
      <c r="N2552" s="6">
        <f t="shared" si="473"/>
        <v>17672.25</v>
      </c>
      <c r="O2552" s="6">
        <f t="shared" si="474"/>
        <v>0</v>
      </c>
      <c r="P2552" s="6">
        <f t="shared" si="479"/>
        <v>0</v>
      </c>
      <c r="Q2552" s="11">
        <f t="shared" si="475"/>
        <v>1350000</v>
      </c>
      <c r="R2552" s="11">
        <f t="shared" si="476"/>
        <v>0</v>
      </c>
      <c r="S2552" s="11">
        <f t="shared" si="478"/>
        <v>0</v>
      </c>
      <c r="T2552" s="20"/>
    </row>
    <row r="2553" spans="1:20" x14ac:dyDescent="0.25">
      <c r="A2553">
        <v>2021041615</v>
      </c>
      <c r="B2553">
        <v>6</v>
      </c>
      <c r="C2553" s="8">
        <v>0.53669999999999995</v>
      </c>
      <c r="D2553" s="6">
        <f t="shared" si="468"/>
        <v>80505</v>
      </c>
      <c r="E2553" s="60">
        <v>0.88927999999999996</v>
      </c>
      <c r="F2553" s="6">
        <f t="shared" si="477"/>
        <v>0</v>
      </c>
      <c r="G2553" s="7">
        <v>5.6259999999999998E-2</v>
      </c>
      <c r="H2553" s="6">
        <f t="shared" si="469"/>
        <v>703.25</v>
      </c>
      <c r="I2553" s="7">
        <v>0.31759999999999999</v>
      </c>
      <c r="J2553" s="6">
        <f t="shared" si="470"/>
        <v>25408</v>
      </c>
      <c r="K2553" s="20"/>
      <c r="L2553" s="6">
        <f t="shared" si="471"/>
        <v>64000</v>
      </c>
      <c r="M2553" s="6">
        <f t="shared" si="472"/>
        <v>703.25</v>
      </c>
      <c r="N2553" s="6">
        <f t="shared" si="473"/>
        <v>15801.75</v>
      </c>
      <c r="O2553" s="6">
        <f t="shared" si="474"/>
        <v>0</v>
      </c>
      <c r="P2553" s="6">
        <f t="shared" si="479"/>
        <v>0</v>
      </c>
      <c r="Q2553" s="11">
        <f t="shared" si="475"/>
        <v>1350000</v>
      </c>
      <c r="R2553" s="11">
        <f t="shared" si="476"/>
        <v>0</v>
      </c>
      <c r="S2553" s="11">
        <f t="shared" si="478"/>
        <v>0</v>
      </c>
      <c r="T2553" s="20"/>
    </row>
    <row r="2554" spans="1:20" x14ac:dyDescent="0.25">
      <c r="A2554">
        <v>2021041616</v>
      </c>
      <c r="B2554">
        <v>6</v>
      </c>
      <c r="C2554" s="8">
        <v>0.52871999999999997</v>
      </c>
      <c r="D2554" s="6">
        <f t="shared" si="468"/>
        <v>79308</v>
      </c>
      <c r="E2554" s="60">
        <v>0.88744000000000001</v>
      </c>
      <c r="F2554" s="6">
        <f t="shared" si="477"/>
        <v>0</v>
      </c>
      <c r="G2554" s="7">
        <v>4.2459999999999998E-2</v>
      </c>
      <c r="H2554" s="6">
        <f t="shared" si="469"/>
        <v>530.75</v>
      </c>
      <c r="I2554" s="7">
        <v>0.20829</v>
      </c>
      <c r="J2554" s="6">
        <f t="shared" si="470"/>
        <v>16663.2</v>
      </c>
      <c r="K2554" s="20"/>
      <c r="L2554" s="6">
        <f t="shared" si="471"/>
        <v>64000</v>
      </c>
      <c r="M2554" s="6">
        <f t="shared" si="472"/>
        <v>530.75</v>
      </c>
      <c r="N2554" s="6">
        <f t="shared" si="473"/>
        <v>14777.25</v>
      </c>
      <c r="O2554" s="6">
        <f t="shared" si="474"/>
        <v>0</v>
      </c>
      <c r="P2554" s="6">
        <f t="shared" si="479"/>
        <v>0</v>
      </c>
      <c r="Q2554" s="11">
        <f t="shared" si="475"/>
        <v>1350000</v>
      </c>
      <c r="R2554" s="11">
        <f t="shared" si="476"/>
        <v>0</v>
      </c>
      <c r="S2554" s="11">
        <f t="shared" si="478"/>
        <v>0</v>
      </c>
      <c r="T2554" s="20"/>
    </row>
    <row r="2555" spans="1:20" x14ac:dyDescent="0.25">
      <c r="A2555">
        <v>2021041617</v>
      </c>
      <c r="B2555">
        <v>6</v>
      </c>
      <c r="C2555" s="8">
        <v>0.52451999999999999</v>
      </c>
      <c r="D2555" s="6">
        <f t="shared" si="468"/>
        <v>78678</v>
      </c>
      <c r="E2555" s="60">
        <v>0.86829999999999996</v>
      </c>
      <c r="F2555" s="6">
        <f t="shared" si="477"/>
        <v>0</v>
      </c>
      <c r="G2555" s="7">
        <v>7.0809999999999998E-2</v>
      </c>
      <c r="H2555" s="6">
        <f t="shared" si="469"/>
        <v>885.125</v>
      </c>
      <c r="I2555" s="7">
        <v>0.14050000000000001</v>
      </c>
      <c r="J2555" s="6">
        <f t="shared" si="470"/>
        <v>11240.000000000002</v>
      </c>
      <c r="K2555" s="20"/>
      <c r="L2555" s="6">
        <f t="shared" si="471"/>
        <v>64000</v>
      </c>
      <c r="M2555" s="6">
        <f t="shared" si="472"/>
        <v>885.125</v>
      </c>
      <c r="N2555" s="6">
        <f t="shared" si="473"/>
        <v>11240.000000000002</v>
      </c>
      <c r="O2555" s="6">
        <f t="shared" si="474"/>
        <v>2552.8749999999982</v>
      </c>
      <c r="P2555" s="6">
        <f t="shared" si="479"/>
        <v>2552.8749999999982</v>
      </c>
      <c r="Q2555" s="11">
        <f t="shared" si="475"/>
        <v>1350000</v>
      </c>
      <c r="R2555" s="11">
        <f t="shared" si="476"/>
        <v>2552.8749999999982</v>
      </c>
      <c r="S2555" s="11">
        <f t="shared" si="478"/>
        <v>0</v>
      </c>
      <c r="T2555" s="20"/>
    </row>
    <row r="2556" spans="1:20" x14ac:dyDescent="0.25">
      <c r="A2556">
        <v>2021041618</v>
      </c>
      <c r="B2556">
        <v>6</v>
      </c>
      <c r="C2556" s="8">
        <v>0.52622999999999998</v>
      </c>
      <c r="D2556" s="6">
        <f t="shared" si="468"/>
        <v>78934.5</v>
      </c>
      <c r="E2556" s="60">
        <v>0.88471</v>
      </c>
      <c r="F2556" s="6">
        <f t="shared" si="477"/>
        <v>0</v>
      </c>
      <c r="G2556" s="7">
        <v>0.13843</v>
      </c>
      <c r="H2556" s="6">
        <f t="shared" si="469"/>
        <v>1730.375</v>
      </c>
      <c r="I2556" s="7">
        <v>7.4560000000000001E-2</v>
      </c>
      <c r="J2556" s="6">
        <f t="shared" si="470"/>
        <v>5964.8</v>
      </c>
      <c r="K2556" s="20"/>
      <c r="L2556" s="6">
        <f t="shared" si="471"/>
        <v>64000</v>
      </c>
      <c r="M2556" s="6">
        <f t="shared" si="472"/>
        <v>1730.375</v>
      </c>
      <c r="N2556" s="6">
        <f t="shared" si="473"/>
        <v>5964.8</v>
      </c>
      <c r="O2556" s="6">
        <f t="shared" si="474"/>
        <v>7239.3249999999998</v>
      </c>
      <c r="P2556" s="6">
        <f t="shared" si="479"/>
        <v>4686.4500000000016</v>
      </c>
      <c r="Q2556" s="11">
        <f t="shared" si="475"/>
        <v>1350000</v>
      </c>
      <c r="R2556" s="11">
        <f t="shared" si="476"/>
        <v>7239.3249999999998</v>
      </c>
      <c r="S2556" s="11">
        <f t="shared" si="478"/>
        <v>0</v>
      </c>
      <c r="T2556" s="20"/>
    </row>
    <row r="2557" spans="1:20" x14ac:dyDescent="0.25">
      <c r="A2557">
        <v>2021041619</v>
      </c>
      <c r="B2557">
        <v>6</v>
      </c>
      <c r="C2557" s="8">
        <v>0.52922000000000002</v>
      </c>
      <c r="D2557" s="6">
        <f t="shared" si="468"/>
        <v>79383</v>
      </c>
      <c r="E2557" s="60">
        <v>0.90015000000000001</v>
      </c>
      <c r="F2557" s="6">
        <f t="shared" si="477"/>
        <v>0</v>
      </c>
      <c r="G2557" s="7">
        <v>0.15529999999999999</v>
      </c>
      <c r="H2557" s="6">
        <f t="shared" si="469"/>
        <v>1941.25</v>
      </c>
      <c r="I2557" s="7">
        <v>1.277E-2</v>
      </c>
      <c r="J2557" s="6">
        <f t="shared" si="470"/>
        <v>1021.6</v>
      </c>
      <c r="K2557" s="20"/>
      <c r="L2557" s="6">
        <f t="shared" si="471"/>
        <v>64000</v>
      </c>
      <c r="M2557" s="6">
        <f t="shared" si="472"/>
        <v>1941.25</v>
      </c>
      <c r="N2557" s="6">
        <f t="shared" si="473"/>
        <v>1021.6</v>
      </c>
      <c r="O2557" s="6">
        <f t="shared" si="474"/>
        <v>12420.15</v>
      </c>
      <c r="P2557" s="6">
        <f t="shared" si="479"/>
        <v>5180.8249999999998</v>
      </c>
      <c r="Q2557" s="11">
        <f t="shared" si="475"/>
        <v>1350000</v>
      </c>
      <c r="R2557" s="11">
        <f t="shared" si="476"/>
        <v>12420.15</v>
      </c>
      <c r="S2557" s="11">
        <f t="shared" si="478"/>
        <v>0</v>
      </c>
      <c r="T2557" s="20"/>
    </row>
    <row r="2558" spans="1:20" x14ac:dyDescent="0.25">
      <c r="A2558">
        <v>2021041620</v>
      </c>
      <c r="B2558">
        <v>6</v>
      </c>
      <c r="C2558" s="8">
        <v>0.53588000000000002</v>
      </c>
      <c r="D2558" s="6">
        <f t="shared" si="468"/>
        <v>80382</v>
      </c>
      <c r="E2558" s="60">
        <v>0.86292000000000002</v>
      </c>
      <c r="F2558" s="6">
        <f t="shared" si="477"/>
        <v>0</v>
      </c>
      <c r="G2558" s="7">
        <v>0.17888000000000001</v>
      </c>
      <c r="H2558" s="6">
        <f t="shared" si="469"/>
        <v>2236</v>
      </c>
      <c r="I2558" s="7">
        <v>0</v>
      </c>
      <c r="J2558" s="6">
        <f t="shared" si="470"/>
        <v>0</v>
      </c>
      <c r="K2558" s="20"/>
      <c r="L2558" s="6">
        <f t="shared" si="471"/>
        <v>64000</v>
      </c>
      <c r="M2558" s="6">
        <f t="shared" si="472"/>
        <v>2236</v>
      </c>
      <c r="N2558" s="6">
        <f t="shared" si="473"/>
        <v>0</v>
      </c>
      <c r="O2558" s="6">
        <f t="shared" si="474"/>
        <v>14146</v>
      </c>
      <c r="P2558" s="6">
        <f t="shared" si="479"/>
        <v>1725.8500000000004</v>
      </c>
      <c r="Q2558" s="11">
        <f t="shared" si="475"/>
        <v>1350000</v>
      </c>
      <c r="R2558" s="11">
        <f t="shared" si="476"/>
        <v>14146</v>
      </c>
      <c r="S2558" s="11">
        <f t="shared" si="478"/>
        <v>0</v>
      </c>
      <c r="T2558" s="20"/>
    </row>
    <row r="2559" spans="1:20" x14ac:dyDescent="0.25">
      <c r="A2559">
        <v>2021041621</v>
      </c>
      <c r="B2559">
        <v>6</v>
      </c>
      <c r="C2559" s="8">
        <v>0.54591999999999996</v>
      </c>
      <c r="D2559" s="6">
        <f t="shared" si="468"/>
        <v>81888</v>
      </c>
      <c r="E2559" s="60">
        <v>0.82503000000000004</v>
      </c>
      <c r="F2559" s="6">
        <f t="shared" si="477"/>
        <v>0</v>
      </c>
      <c r="G2559" s="7">
        <v>0.21561</v>
      </c>
      <c r="H2559" s="6">
        <f t="shared" si="469"/>
        <v>2695.125</v>
      </c>
      <c r="I2559" s="7">
        <v>0</v>
      </c>
      <c r="J2559" s="6">
        <f t="shared" si="470"/>
        <v>0</v>
      </c>
      <c r="K2559" s="20"/>
      <c r="L2559" s="6">
        <f t="shared" si="471"/>
        <v>64000</v>
      </c>
      <c r="M2559" s="6">
        <f t="shared" si="472"/>
        <v>2695.125</v>
      </c>
      <c r="N2559" s="6">
        <f t="shared" si="473"/>
        <v>0</v>
      </c>
      <c r="O2559" s="6">
        <f t="shared" si="474"/>
        <v>15192.875</v>
      </c>
      <c r="P2559" s="6">
        <f t="shared" si="479"/>
        <v>1046.875</v>
      </c>
      <c r="Q2559" s="11">
        <f t="shared" si="475"/>
        <v>1350000</v>
      </c>
      <c r="R2559" s="11">
        <f t="shared" si="476"/>
        <v>15192.875</v>
      </c>
      <c r="S2559" s="11">
        <f t="shared" si="478"/>
        <v>0</v>
      </c>
      <c r="T2559" s="20"/>
    </row>
    <row r="2560" spans="1:20" x14ac:dyDescent="0.25">
      <c r="A2560">
        <v>2021041622</v>
      </c>
      <c r="B2560">
        <v>6</v>
      </c>
      <c r="C2560" s="8">
        <v>0.53727999999999998</v>
      </c>
      <c r="D2560" s="6">
        <f t="shared" si="468"/>
        <v>80592</v>
      </c>
      <c r="E2560" s="60">
        <v>0.78081999999999996</v>
      </c>
      <c r="F2560" s="6">
        <f t="shared" si="477"/>
        <v>0</v>
      </c>
      <c r="G2560" s="7">
        <v>0.24227000000000001</v>
      </c>
      <c r="H2560" s="6">
        <f t="shared" si="469"/>
        <v>3028.375</v>
      </c>
      <c r="I2560" s="7">
        <v>0</v>
      </c>
      <c r="J2560" s="6">
        <f t="shared" si="470"/>
        <v>0</v>
      </c>
      <c r="K2560" s="20"/>
      <c r="L2560" s="6">
        <f t="shared" si="471"/>
        <v>64000</v>
      </c>
      <c r="M2560" s="6">
        <f t="shared" si="472"/>
        <v>3028.375</v>
      </c>
      <c r="N2560" s="6">
        <f t="shared" si="473"/>
        <v>0</v>
      </c>
      <c r="O2560" s="6">
        <f t="shared" si="474"/>
        <v>13563.625</v>
      </c>
      <c r="P2560" s="6">
        <f t="shared" si="479"/>
        <v>-1629.25</v>
      </c>
      <c r="Q2560" s="11">
        <f t="shared" si="475"/>
        <v>1350000</v>
      </c>
      <c r="R2560" s="11">
        <f t="shared" si="476"/>
        <v>13563.625</v>
      </c>
      <c r="S2560" s="11">
        <f t="shared" si="478"/>
        <v>0</v>
      </c>
      <c r="T2560" s="20"/>
    </row>
    <row r="2561" spans="1:20" x14ac:dyDescent="0.25">
      <c r="A2561">
        <v>2021041623</v>
      </c>
      <c r="B2561">
        <v>6</v>
      </c>
      <c r="C2561" s="8">
        <v>0.51363999999999999</v>
      </c>
      <c r="D2561" s="6">
        <f t="shared" si="468"/>
        <v>77046</v>
      </c>
      <c r="E2561" s="60">
        <v>0.80493999999999999</v>
      </c>
      <c r="F2561" s="6">
        <f t="shared" si="477"/>
        <v>0</v>
      </c>
      <c r="G2561" s="7">
        <v>0.25187999999999999</v>
      </c>
      <c r="H2561" s="6">
        <f t="shared" si="469"/>
        <v>3148.5</v>
      </c>
      <c r="I2561" s="7">
        <v>0</v>
      </c>
      <c r="J2561" s="6">
        <f t="shared" si="470"/>
        <v>0</v>
      </c>
      <c r="K2561" s="20"/>
      <c r="L2561" s="6">
        <f t="shared" si="471"/>
        <v>64000</v>
      </c>
      <c r="M2561" s="6">
        <f t="shared" si="472"/>
        <v>3148.5</v>
      </c>
      <c r="N2561" s="6">
        <f t="shared" si="473"/>
        <v>0</v>
      </c>
      <c r="O2561" s="6">
        <f t="shared" si="474"/>
        <v>9897.5</v>
      </c>
      <c r="P2561" s="6">
        <f t="shared" si="479"/>
        <v>-3666.125</v>
      </c>
      <c r="Q2561" s="11">
        <f t="shared" si="475"/>
        <v>1350000</v>
      </c>
      <c r="R2561" s="11">
        <f t="shared" si="476"/>
        <v>9897.5</v>
      </c>
      <c r="S2561" s="11">
        <f t="shared" si="478"/>
        <v>0</v>
      </c>
      <c r="T2561" s="20"/>
    </row>
    <row r="2562" spans="1:20" x14ac:dyDescent="0.25">
      <c r="A2562">
        <v>2021041624</v>
      </c>
      <c r="B2562">
        <v>6</v>
      </c>
      <c r="C2562" s="8">
        <v>0.48807</v>
      </c>
      <c r="D2562" s="6">
        <f t="shared" si="468"/>
        <v>73210.5</v>
      </c>
      <c r="E2562" s="60">
        <v>0.81337999999999999</v>
      </c>
      <c r="F2562" s="6">
        <f t="shared" si="477"/>
        <v>0</v>
      </c>
      <c r="G2562" s="7">
        <v>0.28078999999999998</v>
      </c>
      <c r="H2562" s="6">
        <f t="shared" si="469"/>
        <v>3509.875</v>
      </c>
      <c r="I2562" s="7">
        <v>0</v>
      </c>
      <c r="J2562" s="6">
        <f t="shared" si="470"/>
        <v>0</v>
      </c>
      <c r="K2562" s="20"/>
      <c r="L2562" s="6">
        <f t="shared" si="471"/>
        <v>64000</v>
      </c>
      <c r="M2562" s="6">
        <f t="shared" si="472"/>
        <v>3509.875</v>
      </c>
      <c r="N2562" s="6">
        <f t="shared" si="473"/>
        <v>0</v>
      </c>
      <c r="O2562" s="6">
        <f t="shared" si="474"/>
        <v>5700.625</v>
      </c>
      <c r="P2562" s="6">
        <f t="shared" si="479"/>
        <v>-4196.875</v>
      </c>
      <c r="Q2562" s="11">
        <f t="shared" si="475"/>
        <v>1350000</v>
      </c>
      <c r="R2562" s="11">
        <f t="shared" si="476"/>
        <v>5700.625</v>
      </c>
      <c r="S2562" s="11">
        <f t="shared" si="478"/>
        <v>0</v>
      </c>
      <c r="T2562" s="20"/>
    </row>
    <row r="2563" spans="1:20" x14ac:dyDescent="0.25">
      <c r="A2563">
        <v>2021041701</v>
      </c>
      <c r="B2563">
        <v>7</v>
      </c>
      <c r="C2563" s="8">
        <v>0.46729999999999999</v>
      </c>
      <c r="D2563" s="6">
        <f t="shared" si="468"/>
        <v>70095</v>
      </c>
      <c r="E2563" s="60">
        <v>0.75795999999999997</v>
      </c>
      <c r="F2563" s="6">
        <f t="shared" si="477"/>
        <v>0</v>
      </c>
      <c r="G2563" s="7">
        <v>0.31230000000000002</v>
      </c>
      <c r="H2563" s="6">
        <f t="shared" si="469"/>
        <v>3903.7500000000005</v>
      </c>
      <c r="I2563" s="7">
        <v>0</v>
      </c>
      <c r="J2563" s="6">
        <f t="shared" si="470"/>
        <v>0</v>
      </c>
      <c r="K2563" s="20"/>
      <c r="L2563" s="6">
        <f t="shared" si="471"/>
        <v>64000</v>
      </c>
      <c r="M2563" s="6">
        <f t="shared" si="472"/>
        <v>3903.7500000000005</v>
      </c>
      <c r="N2563" s="6">
        <f t="shared" si="473"/>
        <v>0</v>
      </c>
      <c r="O2563" s="6">
        <f t="shared" si="474"/>
        <v>2191.2499999999995</v>
      </c>
      <c r="P2563" s="6">
        <f t="shared" si="479"/>
        <v>-3509.3750000000005</v>
      </c>
      <c r="Q2563" s="11">
        <f t="shared" si="475"/>
        <v>1350000</v>
      </c>
      <c r="R2563" s="11">
        <f t="shared" si="476"/>
        <v>2191.2499999999995</v>
      </c>
      <c r="S2563" s="11">
        <f t="shared" si="478"/>
        <v>0</v>
      </c>
      <c r="T2563" s="20"/>
    </row>
    <row r="2564" spans="1:20" x14ac:dyDescent="0.25">
      <c r="A2564">
        <v>2021041702</v>
      </c>
      <c r="B2564">
        <v>7</v>
      </c>
      <c r="C2564" s="8">
        <v>0.45516000000000001</v>
      </c>
      <c r="D2564" s="6">
        <f t="shared" si="468"/>
        <v>68274</v>
      </c>
      <c r="E2564" s="60">
        <v>0.72343999999999997</v>
      </c>
      <c r="F2564" s="6">
        <f t="shared" si="477"/>
        <v>0</v>
      </c>
      <c r="G2564" s="7">
        <v>0.30198999999999998</v>
      </c>
      <c r="H2564" s="6">
        <f t="shared" si="469"/>
        <v>3774.8749999999995</v>
      </c>
      <c r="I2564" s="7">
        <v>0</v>
      </c>
      <c r="J2564" s="6">
        <f t="shared" si="470"/>
        <v>0</v>
      </c>
      <c r="K2564" s="20"/>
      <c r="L2564" s="6">
        <f t="shared" si="471"/>
        <v>64000</v>
      </c>
      <c r="M2564" s="6">
        <f t="shared" si="472"/>
        <v>3774.8749999999995</v>
      </c>
      <c r="N2564" s="6">
        <f t="shared" si="473"/>
        <v>0</v>
      </c>
      <c r="O2564" s="6">
        <f t="shared" si="474"/>
        <v>499.12500000000045</v>
      </c>
      <c r="P2564" s="6">
        <f t="shared" si="479"/>
        <v>-1692.1249999999991</v>
      </c>
      <c r="Q2564" s="11">
        <f t="shared" si="475"/>
        <v>1350000</v>
      </c>
      <c r="R2564" s="11">
        <f t="shared" si="476"/>
        <v>499.12500000000045</v>
      </c>
      <c r="S2564" s="11">
        <f t="shared" si="478"/>
        <v>0</v>
      </c>
      <c r="T2564" s="20"/>
    </row>
    <row r="2565" spans="1:20" x14ac:dyDescent="0.25">
      <c r="A2565">
        <v>2021041703</v>
      </c>
      <c r="B2565">
        <v>7</v>
      </c>
      <c r="C2565" s="8">
        <v>0.44996000000000003</v>
      </c>
      <c r="D2565" s="6">
        <f t="shared" ref="D2565:D2628" si="480">D$18*C2565</f>
        <v>67494</v>
      </c>
      <c r="E2565" s="60">
        <v>0.73629</v>
      </c>
      <c r="F2565" s="6">
        <f t="shared" si="477"/>
        <v>0</v>
      </c>
      <c r="G2565" s="7">
        <v>0.2442</v>
      </c>
      <c r="H2565" s="6">
        <f t="shared" ref="H2565:H2628" si="481">H$18*G2565</f>
        <v>3052.5</v>
      </c>
      <c r="I2565" s="7">
        <v>0</v>
      </c>
      <c r="J2565" s="6">
        <f t="shared" ref="J2565:J2628" si="482">I2565*J$18</f>
        <v>0</v>
      </c>
      <c r="K2565" s="20"/>
      <c r="L2565" s="6">
        <f t="shared" si="471"/>
        <v>64000</v>
      </c>
      <c r="M2565" s="6">
        <f t="shared" si="472"/>
        <v>3052.5</v>
      </c>
      <c r="N2565" s="6">
        <f t="shared" si="473"/>
        <v>0</v>
      </c>
      <c r="O2565" s="6">
        <f t="shared" si="474"/>
        <v>441.5</v>
      </c>
      <c r="P2565" s="6">
        <f t="shared" si="479"/>
        <v>-57.625000000000455</v>
      </c>
      <c r="Q2565" s="11">
        <f t="shared" si="475"/>
        <v>1350000</v>
      </c>
      <c r="R2565" s="11">
        <f t="shared" si="476"/>
        <v>441.5</v>
      </c>
      <c r="S2565" s="11">
        <f t="shared" si="478"/>
        <v>0</v>
      </c>
      <c r="T2565" s="20"/>
    </row>
    <row r="2566" spans="1:20" x14ac:dyDescent="0.25">
      <c r="A2566">
        <v>2021041704</v>
      </c>
      <c r="B2566">
        <v>7</v>
      </c>
      <c r="C2566" s="8">
        <v>0.44951000000000002</v>
      </c>
      <c r="D2566" s="6">
        <f t="shared" si="480"/>
        <v>67426.5</v>
      </c>
      <c r="E2566" s="60">
        <v>0.73307999999999995</v>
      </c>
      <c r="F2566" s="6">
        <f t="shared" si="477"/>
        <v>0</v>
      </c>
      <c r="G2566" s="7">
        <v>0.1978</v>
      </c>
      <c r="H2566" s="6">
        <f t="shared" si="481"/>
        <v>2472.5</v>
      </c>
      <c r="I2566" s="7">
        <v>0</v>
      </c>
      <c r="J2566" s="6">
        <f t="shared" si="482"/>
        <v>0</v>
      </c>
      <c r="K2566" s="20"/>
      <c r="L2566" s="6">
        <f t="shared" si="471"/>
        <v>64000</v>
      </c>
      <c r="M2566" s="6">
        <f t="shared" si="472"/>
        <v>2472.5</v>
      </c>
      <c r="N2566" s="6">
        <f t="shared" si="473"/>
        <v>0</v>
      </c>
      <c r="O2566" s="6">
        <f t="shared" si="474"/>
        <v>954</v>
      </c>
      <c r="P2566" s="6">
        <f t="shared" si="479"/>
        <v>512.5</v>
      </c>
      <c r="Q2566" s="11">
        <f t="shared" si="475"/>
        <v>1350000</v>
      </c>
      <c r="R2566" s="11">
        <f t="shared" si="476"/>
        <v>954</v>
      </c>
      <c r="S2566" s="11">
        <f t="shared" si="478"/>
        <v>0</v>
      </c>
      <c r="T2566" s="20"/>
    </row>
    <row r="2567" spans="1:20" x14ac:dyDescent="0.25">
      <c r="A2567">
        <v>2021041705</v>
      </c>
      <c r="B2567">
        <v>7</v>
      </c>
      <c r="C2567" s="8">
        <v>0.45350000000000001</v>
      </c>
      <c r="D2567" s="6">
        <f t="shared" si="480"/>
        <v>68025</v>
      </c>
      <c r="E2567" s="60">
        <v>0.68484</v>
      </c>
      <c r="F2567" s="6">
        <f t="shared" si="477"/>
        <v>0</v>
      </c>
      <c r="G2567" s="7">
        <v>0.16466</v>
      </c>
      <c r="H2567" s="6">
        <f t="shared" si="481"/>
        <v>2058.25</v>
      </c>
      <c r="I2567" s="7">
        <v>0</v>
      </c>
      <c r="J2567" s="6">
        <f t="shared" si="482"/>
        <v>0</v>
      </c>
      <c r="K2567" s="20"/>
      <c r="L2567" s="6">
        <f t="shared" si="471"/>
        <v>64000</v>
      </c>
      <c r="M2567" s="6">
        <f t="shared" si="472"/>
        <v>2058.25</v>
      </c>
      <c r="N2567" s="6">
        <f t="shared" si="473"/>
        <v>0</v>
      </c>
      <c r="O2567" s="6">
        <f t="shared" si="474"/>
        <v>1966.75</v>
      </c>
      <c r="P2567" s="6">
        <f t="shared" si="479"/>
        <v>1012.75</v>
      </c>
      <c r="Q2567" s="11">
        <f t="shared" si="475"/>
        <v>1350000</v>
      </c>
      <c r="R2567" s="11">
        <f t="shared" si="476"/>
        <v>1966.75</v>
      </c>
      <c r="S2567" s="11">
        <f t="shared" si="478"/>
        <v>0</v>
      </c>
      <c r="T2567" s="20"/>
    </row>
    <row r="2568" spans="1:20" x14ac:dyDescent="0.25">
      <c r="A2568">
        <v>2021041706</v>
      </c>
      <c r="B2568">
        <v>7</v>
      </c>
      <c r="C2568" s="8">
        <v>0.46607999999999999</v>
      </c>
      <c r="D2568" s="6">
        <f t="shared" si="480"/>
        <v>69912</v>
      </c>
      <c r="E2568" s="60">
        <v>0.61826999999999999</v>
      </c>
      <c r="F2568" s="6">
        <f t="shared" si="477"/>
        <v>0</v>
      </c>
      <c r="G2568" s="7">
        <v>9.5619999999999997E-2</v>
      </c>
      <c r="H2568" s="6">
        <f t="shared" si="481"/>
        <v>1195.25</v>
      </c>
      <c r="I2568" s="7">
        <v>0</v>
      </c>
      <c r="J2568" s="6">
        <f t="shared" si="482"/>
        <v>0</v>
      </c>
      <c r="K2568" s="20"/>
      <c r="L2568" s="6">
        <f t="shared" si="471"/>
        <v>64000</v>
      </c>
      <c r="M2568" s="6">
        <f t="shared" si="472"/>
        <v>1195.25</v>
      </c>
      <c r="N2568" s="6">
        <f t="shared" si="473"/>
        <v>0</v>
      </c>
      <c r="O2568" s="6">
        <f t="shared" si="474"/>
        <v>4716.75</v>
      </c>
      <c r="P2568" s="6">
        <f t="shared" si="479"/>
        <v>2750</v>
      </c>
      <c r="Q2568" s="11">
        <f t="shared" si="475"/>
        <v>1350000</v>
      </c>
      <c r="R2568" s="11">
        <f t="shared" si="476"/>
        <v>4716.75</v>
      </c>
      <c r="S2568" s="11">
        <f t="shared" si="478"/>
        <v>0</v>
      </c>
      <c r="T2568" s="20"/>
    </row>
    <row r="2569" spans="1:20" x14ac:dyDescent="0.25">
      <c r="A2569">
        <v>2021041707</v>
      </c>
      <c r="B2569">
        <v>7</v>
      </c>
      <c r="C2569" s="8">
        <v>0.48437999999999998</v>
      </c>
      <c r="D2569" s="6">
        <f t="shared" si="480"/>
        <v>72657</v>
      </c>
      <c r="E2569" s="60">
        <v>0.47826999999999997</v>
      </c>
      <c r="F2569" s="6">
        <f t="shared" si="477"/>
        <v>0</v>
      </c>
      <c r="G2569" s="7">
        <v>6.8210000000000007E-2</v>
      </c>
      <c r="H2569" s="6">
        <f t="shared" si="481"/>
        <v>852.62500000000011</v>
      </c>
      <c r="I2569" s="7">
        <v>1.1100000000000001E-3</v>
      </c>
      <c r="J2569" s="6">
        <f t="shared" si="482"/>
        <v>88.800000000000011</v>
      </c>
      <c r="K2569" s="20"/>
      <c r="L2569" s="6">
        <f t="shared" si="471"/>
        <v>64000</v>
      </c>
      <c r="M2569" s="6">
        <f t="shared" si="472"/>
        <v>852.62500000000011</v>
      </c>
      <c r="N2569" s="6">
        <f t="shared" si="473"/>
        <v>88.800000000000011</v>
      </c>
      <c r="O2569" s="6">
        <f t="shared" si="474"/>
        <v>7715.5749999999998</v>
      </c>
      <c r="P2569" s="6">
        <f t="shared" si="479"/>
        <v>2998.8249999999998</v>
      </c>
      <c r="Q2569" s="11">
        <f t="shared" si="475"/>
        <v>1350000</v>
      </c>
      <c r="R2569" s="11">
        <f t="shared" si="476"/>
        <v>7715.5749999999998</v>
      </c>
      <c r="S2569" s="11">
        <f t="shared" si="478"/>
        <v>0</v>
      </c>
      <c r="T2569" s="20"/>
    </row>
    <row r="2570" spans="1:20" x14ac:dyDescent="0.25">
      <c r="A2570">
        <v>2021041708</v>
      </c>
      <c r="B2570">
        <v>7</v>
      </c>
      <c r="C2570" s="8">
        <v>0.49752000000000002</v>
      </c>
      <c r="D2570" s="6">
        <f t="shared" si="480"/>
        <v>74628</v>
      </c>
      <c r="E2570" s="60">
        <v>0.40305000000000002</v>
      </c>
      <c r="F2570" s="6">
        <f t="shared" si="477"/>
        <v>0</v>
      </c>
      <c r="G2570" s="7">
        <v>6.8959999999999994E-2</v>
      </c>
      <c r="H2570" s="6">
        <f t="shared" si="481"/>
        <v>861.99999999999989</v>
      </c>
      <c r="I2570" s="7">
        <v>4.0009999999999997E-2</v>
      </c>
      <c r="J2570" s="6">
        <f t="shared" si="482"/>
        <v>3200.7999999999997</v>
      </c>
      <c r="K2570" s="20"/>
      <c r="L2570" s="6">
        <f t="shared" si="471"/>
        <v>64000</v>
      </c>
      <c r="M2570" s="6">
        <f t="shared" si="472"/>
        <v>861.99999999999989</v>
      </c>
      <c r="N2570" s="6">
        <f t="shared" si="473"/>
        <v>3200.7999999999997</v>
      </c>
      <c r="O2570" s="6">
        <f t="shared" si="474"/>
        <v>6565.2000000000007</v>
      </c>
      <c r="P2570" s="6">
        <f t="shared" si="479"/>
        <v>-1150.3749999999991</v>
      </c>
      <c r="Q2570" s="11">
        <f t="shared" si="475"/>
        <v>1350000</v>
      </c>
      <c r="R2570" s="11">
        <f t="shared" si="476"/>
        <v>6565.2000000000007</v>
      </c>
      <c r="S2570" s="11">
        <f t="shared" si="478"/>
        <v>0</v>
      </c>
      <c r="T2570" s="20"/>
    </row>
    <row r="2571" spans="1:20" x14ac:dyDescent="0.25">
      <c r="A2571">
        <v>2021041709</v>
      </c>
      <c r="B2571">
        <v>7</v>
      </c>
      <c r="C2571" s="8">
        <v>0.50505999999999995</v>
      </c>
      <c r="D2571" s="6">
        <f t="shared" si="480"/>
        <v>75759</v>
      </c>
      <c r="E2571" s="60">
        <v>0.36438999999999999</v>
      </c>
      <c r="F2571" s="6">
        <f t="shared" si="477"/>
        <v>0</v>
      </c>
      <c r="G2571" s="7">
        <v>6.4070000000000002E-2</v>
      </c>
      <c r="H2571" s="6">
        <f t="shared" si="481"/>
        <v>800.875</v>
      </c>
      <c r="I2571" s="7">
        <v>0.13714000000000001</v>
      </c>
      <c r="J2571" s="6">
        <f t="shared" si="482"/>
        <v>10971.2</v>
      </c>
      <c r="K2571" s="20"/>
      <c r="L2571" s="6">
        <f t="shared" si="471"/>
        <v>64000</v>
      </c>
      <c r="M2571" s="6">
        <f t="shared" si="472"/>
        <v>800.875</v>
      </c>
      <c r="N2571" s="6">
        <f t="shared" si="473"/>
        <v>10958.125</v>
      </c>
      <c r="O2571" s="6">
        <f t="shared" si="474"/>
        <v>0</v>
      </c>
      <c r="P2571" s="6">
        <f t="shared" si="479"/>
        <v>-6565.2000000000007</v>
      </c>
      <c r="Q2571" s="11">
        <f t="shared" si="475"/>
        <v>1350000</v>
      </c>
      <c r="R2571" s="11">
        <f t="shared" si="476"/>
        <v>0</v>
      </c>
      <c r="S2571" s="11">
        <f t="shared" si="478"/>
        <v>0</v>
      </c>
      <c r="T2571" s="20"/>
    </row>
    <row r="2572" spans="1:20" x14ac:dyDescent="0.25">
      <c r="A2572">
        <v>2021041710</v>
      </c>
      <c r="B2572">
        <v>7</v>
      </c>
      <c r="C2572" s="8">
        <v>0.50622</v>
      </c>
      <c r="D2572" s="6">
        <f t="shared" si="480"/>
        <v>75933</v>
      </c>
      <c r="E2572" s="60">
        <v>0.30813000000000001</v>
      </c>
      <c r="F2572" s="6">
        <f t="shared" si="477"/>
        <v>0</v>
      </c>
      <c r="G2572" s="7">
        <v>6.3250000000000001E-2</v>
      </c>
      <c r="H2572" s="6">
        <f t="shared" si="481"/>
        <v>790.625</v>
      </c>
      <c r="I2572" s="7">
        <v>0.22617000000000001</v>
      </c>
      <c r="J2572" s="6">
        <f t="shared" si="482"/>
        <v>18093.600000000002</v>
      </c>
      <c r="K2572" s="20"/>
      <c r="L2572" s="6">
        <f t="shared" si="471"/>
        <v>64000</v>
      </c>
      <c r="M2572" s="6">
        <f t="shared" si="472"/>
        <v>790.625</v>
      </c>
      <c r="N2572" s="6">
        <f t="shared" si="473"/>
        <v>11142.375</v>
      </c>
      <c r="O2572" s="6">
        <f t="shared" si="474"/>
        <v>0</v>
      </c>
      <c r="P2572" s="6">
        <f t="shared" si="479"/>
        <v>0</v>
      </c>
      <c r="Q2572" s="11">
        <f t="shared" si="475"/>
        <v>1350000</v>
      </c>
      <c r="R2572" s="11">
        <f t="shared" si="476"/>
        <v>0</v>
      </c>
      <c r="S2572" s="11">
        <f t="shared" si="478"/>
        <v>0</v>
      </c>
      <c r="T2572" s="20"/>
    </row>
    <row r="2573" spans="1:20" x14ac:dyDescent="0.25">
      <c r="A2573">
        <v>2021041711</v>
      </c>
      <c r="B2573">
        <v>7</v>
      </c>
      <c r="C2573" s="8">
        <v>0.50405</v>
      </c>
      <c r="D2573" s="6">
        <f t="shared" si="480"/>
        <v>75607.5</v>
      </c>
      <c r="E2573" s="60">
        <v>0.24406</v>
      </c>
      <c r="F2573" s="6">
        <f t="shared" si="477"/>
        <v>0</v>
      </c>
      <c r="G2573" s="7">
        <v>6.1249999999999999E-2</v>
      </c>
      <c r="H2573" s="6">
        <f t="shared" si="481"/>
        <v>765.625</v>
      </c>
      <c r="I2573" s="7">
        <v>0.31039</v>
      </c>
      <c r="J2573" s="6">
        <f t="shared" si="482"/>
        <v>24831.200000000001</v>
      </c>
      <c r="K2573" s="20"/>
      <c r="L2573" s="6">
        <f t="shared" si="471"/>
        <v>64000</v>
      </c>
      <c r="M2573" s="6">
        <f t="shared" si="472"/>
        <v>765.625</v>
      </c>
      <c r="N2573" s="6">
        <f t="shared" si="473"/>
        <v>10841.875</v>
      </c>
      <c r="O2573" s="6">
        <f t="shared" si="474"/>
        <v>0</v>
      </c>
      <c r="P2573" s="6">
        <f t="shared" si="479"/>
        <v>0</v>
      </c>
      <c r="Q2573" s="11">
        <f t="shared" si="475"/>
        <v>1350000</v>
      </c>
      <c r="R2573" s="11">
        <f t="shared" si="476"/>
        <v>0</v>
      </c>
      <c r="S2573" s="11">
        <f t="shared" si="478"/>
        <v>0</v>
      </c>
      <c r="T2573" s="20"/>
    </row>
    <row r="2574" spans="1:20" x14ac:dyDescent="0.25">
      <c r="A2574">
        <v>2021041712</v>
      </c>
      <c r="B2574">
        <v>7</v>
      </c>
      <c r="C2574" s="8">
        <v>0.49828</v>
      </c>
      <c r="D2574" s="6">
        <f t="shared" si="480"/>
        <v>74742</v>
      </c>
      <c r="E2574" s="60">
        <v>0.24135999999999999</v>
      </c>
      <c r="F2574" s="6">
        <f t="shared" si="477"/>
        <v>0</v>
      </c>
      <c r="G2574" s="7">
        <v>5.9670000000000001E-2</v>
      </c>
      <c r="H2574" s="6">
        <f t="shared" si="481"/>
        <v>745.875</v>
      </c>
      <c r="I2574" s="7">
        <v>0.39278999999999997</v>
      </c>
      <c r="J2574" s="6">
        <f t="shared" si="482"/>
        <v>31423.199999999997</v>
      </c>
      <c r="K2574" s="20"/>
      <c r="L2574" s="6">
        <f t="shared" si="471"/>
        <v>64000</v>
      </c>
      <c r="M2574" s="6">
        <f t="shared" si="472"/>
        <v>745.875</v>
      </c>
      <c r="N2574" s="6">
        <f t="shared" si="473"/>
        <v>9996.125</v>
      </c>
      <c r="O2574" s="6">
        <f t="shared" si="474"/>
        <v>0</v>
      </c>
      <c r="P2574" s="6">
        <f t="shared" si="479"/>
        <v>0</v>
      </c>
      <c r="Q2574" s="11">
        <f t="shared" si="475"/>
        <v>1350000</v>
      </c>
      <c r="R2574" s="11">
        <f t="shared" si="476"/>
        <v>0</v>
      </c>
      <c r="S2574" s="11">
        <f t="shared" si="478"/>
        <v>0</v>
      </c>
      <c r="T2574" s="20"/>
    </row>
    <row r="2575" spans="1:20" x14ac:dyDescent="0.25">
      <c r="A2575">
        <v>2021041713</v>
      </c>
      <c r="B2575">
        <v>7</v>
      </c>
      <c r="C2575" s="8">
        <v>0.49025000000000002</v>
      </c>
      <c r="D2575" s="6">
        <f t="shared" si="480"/>
        <v>73537.5</v>
      </c>
      <c r="E2575" s="60">
        <v>0.30812</v>
      </c>
      <c r="F2575" s="6">
        <f t="shared" si="477"/>
        <v>0</v>
      </c>
      <c r="G2575" s="7">
        <v>6.0040000000000003E-2</v>
      </c>
      <c r="H2575" s="6">
        <f t="shared" si="481"/>
        <v>750.5</v>
      </c>
      <c r="I2575" s="7">
        <v>0.45596999999999999</v>
      </c>
      <c r="J2575" s="6">
        <f t="shared" si="482"/>
        <v>36477.599999999999</v>
      </c>
      <c r="K2575" s="20"/>
      <c r="L2575" s="6">
        <f t="shared" si="471"/>
        <v>64000</v>
      </c>
      <c r="M2575" s="6">
        <f t="shared" si="472"/>
        <v>750.5</v>
      </c>
      <c r="N2575" s="6">
        <f t="shared" si="473"/>
        <v>8787</v>
      </c>
      <c r="O2575" s="6">
        <f t="shared" si="474"/>
        <v>0</v>
      </c>
      <c r="P2575" s="6">
        <f t="shared" si="479"/>
        <v>0</v>
      </c>
      <c r="Q2575" s="11">
        <f t="shared" si="475"/>
        <v>1350000</v>
      </c>
      <c r="R2575" s="11">
        <f t="shared" si="476"/>
        <v>0</v>
      </c>
      <c r="S2575" s="11">
        <f t="shared" si="478"/>
        <v>0</v>
      </c>
      <c r="T2575" s="20"/>
    </row>
    <row r="2576" spans="1:20" x14ac:dyDescent="0.25">
      <c r="A2576">
        <v>2021041714</v>
      </c>
      <c r="B2576">
        <v>7</v>
      </c>
      <c r="C2576" s="8">
        <v>0.48348999999999998</v>
      </c>
      <c r="D2576" s="6">
        <f t="shared" si="480"/>
        <v>72523.5</v>
      </c>
      <c r="E2576" s="60">
        <v>0.38118999999999997</v>
      </c>
      <c r="F2576" s="6">
        <f t="shared" si="477"/>
        <v>0</v>
      </c>
      <c r="G2576" s="7">
        <v>5.8340000000000003E-2</v>
      </c>
      <c r="H2576" s="6">
        <f t="shared" si="481"/>
        <v>729.25</v>
      </c>
      <c r="I2576" s="7">
        <v>0.47608</v>
      </c>
      <c r="J2576" s="6">
        <f t="shared" si="482"/>
        <v>38086.400000000001</v>
      </c>
      <c r="K2576" s="20"/>
      <c r="L2576" s="6">
        <f t="shared" si="471"/>
        <v>64000</v>
      </c>
      <c r="M2576" s="6">
        <f t="shared" si="472"/>
        <v>729.25</v>
      </c>
      <c r="N2576" s="6">
        <f t="shared" si="473"/>
        <v>7794.25</v>
      </c>
      <c r="O2576" s="6">
        <f t="shared" si="474"/>
        <v>0</v>
      </c>
      <c r="P2576" s="6">
        <f t="shared" si="479"/>
        <v>0</v>
      </c>
      <c r="Q2576" s="11">
        <f t="shared" si="475"/>
        <v>1350000</v>
      </c>
      <c r="R2576" s="11">
        <f t="shared" si="476"/>
        <v>0</v>
      </c>
      <c r="S2576" s="11">
        <f t="shared" si="478"/>
        <v>0</v>
      </c>
      <c r="T2576" s="20"/>
    </row>
    <row r="2577" spans="1:20" x14ac:dyDescent="0.25">
      <c r="A2577">
        <v>2021041715</v>
      </c>
      <c r="B2577">
        <v>7</v>
      </c>
      <c r="C2577" s="8">
        <v>0.47638999999999998</v>
      </c>
      <c r="D2577" s="6">
        <f t="shared" si="480"/>
        <v>71458.5</v>
      </c>
      <c r="E2577" s="60">
        <v>0.32857999999999998</v>
      </c>
      <c r="F2577" s="6">
        <f t="shared" si="477"/>
        <v>0</v>
      </c>
      <c r="G2577" s="7">
        <v>5.1299999999999998E-2</v>
      </c>
      <c r="H2577" s="6">
        <f t="shared" si="481"/>
        <v>641.25</v>
      </c>
      <c r="I2577" s="7">
        <v>0.47361999999999999</v>
      </c>
      <c r="J2577" s="6">
        <f t="shared" si="482"/>
        <v>37889.599999999999</v>
      </c>
      <c r="K2577" s="20"/>
      <c r="L2577" s="6">
        <f t="shared" si="471"/>
        <v>64000</v>
      </c>
      <c r="M2577" s="6">
        <f t="shared" si="472"/>
        <v>641.25</v>
      </c>
      <c r="N2577" s="6">
        <f t="shared" si="473"/>
        <v>6817.25</v>
      </c>
      <c r="O2577" s="6">
        <f t="shared" si="474"/>
        <v>0</v>
      </c>
      <c r="P2577" s="6">
        <f t="shared" si="479"/>
        <v>0</v>
      </c>
      <c r="Q2577" s="11">
        <f t="shared" si="475"/>
        <v>1350000</v>
      </c>
      <c r="R2577" s="11">
        <f t="shared" si="476"/>
        <v>0</v>
      </c>
      <c r="S2577" s="11">
        <f t="shared" si="478"/>
        <v>0</v>
      </c>
      <c r="T2577" s="20"/>
    </row>
    <row r="2578" spans="1:20" x14ac:dyDescent="0.25">
      <c r="A2578">
        <v>2021041716</v>
      </c>
      <c r="B2578">
        <v>7</v>
      </c>
      <c r="C2578" s="8">
        <v>0.47543000000000002</v>
      </c>
      <c r="D2578" s="6">
        <f t="shared" si="480"/>
        <v>71314.5</v>
      </c>
      <c r="E2578" s="60">
        <v>0.31609999999999999</v>
      </c>
      <c r="F2578" s="6">
        <f t="shared" si="477"/>
        <v>0</v>
      </c>
      <c r="G2578" s="7">
        <v>3.4259999999999999E-2</v>
      </c>
      <c r="H2578" s="6">
        <f t="shared" si="481"/>
        <v>428.25</v>
      </c>
      <c r="I2578" s="7">
        <v>0.41047</v>
      </c>
      <c r="J2578" s="6">
        <f t="shared" si="482"/>
        <v>32837.599999999999</v>
      </c>
      <c r="K2578" s="20"/>
      <c r="L2578" s="6">
        <f t="shared" si="471"/>
        <v>64000</v>
      </c>
      <c r="M2578" s="6">
        <f t="shared" si="472"/>
        <v>428.25</v>
      </c>
      <c r="N2578" s="6">
        <f t="shared" si="473"/>
        <v>6886.25</v>
      </c>
      <c r="O2578" s="6">
        <f t="shared" si="474"/>
        <v>0</v>
      </c>
      <c r="P2578" s="6">
        <f t="shared" si="479"/>
        <v>0</v>
      </c>
      <c r="Q2578" s="11">
        <f t="shared" si="475"/>
        <v>1350000</v>
      </c>
      <c r="R2578" s="11">
        <f t="shared" si="476"/>
        <v>0</v>
      </c>
      <c r="S2578" s="11">
        <f t="shared" si="478"/>
        <v>0</v>
      </c>
      <c r="T2578" s="20"/>
    </row>
    <row r="2579" spans="1:20" x14ac:dyDescent="0.25">
      <c r="A2579">
        <v>2021041717</v>
      </c>
      <c r="B2579">
        <v>7</v>
      </c>
      <c r="C2579" s="8">
        <v>0.47847000000000001</v>
      </c>
      <c r="D2579" s="6">
        <f t="shared" si="480"/>
        <v>71770.5</v>
      </c>
      <c r="E2579" s="60">
        <v>0.29591000000000001</v>
      </c>
      <c r="F2579" s="6">
        <f t="shared" si="477"/>
        <v>0</v>
      </c>
      <c r="G2579" s="7">
        <v>7.7039999999999997E-2</v>
      </c>
      <c r="H2579" s="6">
        <f t="shared" si="481"/>
        <v>963</v>
      </c>
      <c r="I2579" s="7">
        <v>0.28110000000000002</v>
      </c>
      <c r="J2579" s="6">
        <f t="shared" si="482"/>
        <v>22488</v>
      </c>
      <c r="K2579" s="20"/>
      <c r="L2579" s="6">
        <f t="shared" si="471"/>
        <v>64000</v>
      </c>
      <c r="M2579" s="6">
        <f t="shared" si="472"/>
        <v>963</v>
      </c>
      <c r="N2579" s="6">
        <f t="shared" si="473"/>
        <v>6807.5</v>
      </c>
      <c r="O2579" s="6">
        <f t="shared" si="474"/>
        <v>0</v>
      </c>
      <c r="P2579" s="6">
        <f t="shared" si="479"/>
        <v>0</v>
      </c>
      <c r="Q2579" s="11">
        <f t="shared" si="475"/>
        <v>1350000</v>
      </c>
      <c r="R2579" s="11">
        <f t="shared" si="476"/>
        <v>0</v>
      </c>
      <c r="S2579" s="11">
        <f t="shared" si="478"/>
        <v>0</v>
      </c>
      <c r="T2579" s="20"/>
    </row>
    <row r="2580" spans="1:20" x14ac:dyDescent="0.25">
      <c r="A2580">
        <v>2021041718</v>
      </c>
      <c r="B2580">
        <v>7</v>
      </c>
      <c r="C2580" s="8">
        <v>0.48559000000000002</v>
      </c>
      <c r="D2580" s="6">
        <f t="shared" si="480"/>
        <v>72838.5</v>
      </c>
      <c r="E2580" s="60">
        <v>0.28181</v>
      </c>
      <c r="F2580" s="6">
        <f t="shared" si="477"/>
        <v>0</v>
      </c>
      <c r="G2580" s="7">
        <v>0.13349</v>
      </c>
      <c r="H2580" s="6">
        <f t="shared" si="481"/>
        <v>1668.625</v>
      </c>
      <c r="I2580" s="7">
        <v>0.17835999999999999</v>
      </c>
      <c r="J2580" s="6">
        <f t="shared" si="482"/>
        <v>14268.8</v>
      </c>
      <c r="K2580" s="20"/>
      <c r="L2580" s="6">
        <f t="shared" ref="L2580:L2643" si="483">IF(D2580-F2580&gt;C$17,C$17,D2580-F2580)</f>
        <v>64000</v>
      </c>
      <c r="M2580" s="6">
        <f t="shared" ref="M2580:M2643" si="484">IF(D2580-F2580-L2580&gt;H2580,H2580,D2580-F2580-L2580)</f>
        <v>1668.625</v>
      </c>
      <c r="N2580" s="6">
        <f t="shared" ref="N2580:N2643" si="485">IF(D2580-F2580-L2580-M2580&gt;J2580,J2580,D2580-F2580-L2580-M2580)</f>
        <v>7169.875</v>
      </c>
      <c r="O2580" s="6">
        <f t="shared" ref="O2580:O2643" si="486">D2580-F2580-L2580-M2580-N2580</f>
        <v>0</v>
      </c>
      <c r="P2580" s="6">
        <f t="shared" si="479"/>
        <v>0</v>
      </c>
      <c r="Q2580" s="11">
        <f t="shared" ref="Q2580:Q2643" si="487">IF(AA$25*P$17-AA$24+Q2579-O2580&gt;Q$19,Q$19,IF(AA$25*P$17-AA$24+Q2579-O2580&lt;0,0,AA$25*P$17-AA$24+Q2579-O2580))</f>
        <v>1350000</v>
      </c>
      <c r="R2580" s="11">
        <f t="shared" ref="R2580:R2643" si="488">IF(Q2579-Q2580+P$17-AA$24&lt;O2580,Q2579-Q2580+P$17-AA$24,O2580)</f>
        <v>0</v>
      </c>
      <c r="S2580" s="11">
        <f t="shared" si="478"/>
        <v>0</v>
      </c>
      <c r="T2580" s="20"/>
    </row>
    <row r="2581" spans="1:20" x14ac:dyDescent="0.25">
      <c r="A2581">
        <v>2021041719</v>
      </c>
      <c r="B2581">
        <v>7</v>
      </c>
      <c r="C2581" s="8">
        <v>0.49138999999999999</v>
      </c>
      <c r="D2581" s="6">
        <f t="shared" si="480"/>
        <v>73708.5</v>
      </c>
      <c r="E2581" s="60">
        <v>0.23074</v>
      </c>
      <c r="F2581" s="6">
        <f t="shared" ref="F2581:F2644" si="489">F$18*E2581</f>
        <v>0</v>
      </c>
      <c r="G2581" s="7">
        <v>0.14022000000000001</v>
      </c>
      <c r="H2581" s="6">
        <f t="shared" si="481"/>
        <v>1752.7500000000002</v>
      </c>
      <c r="I2581" s="7">
        <v>3.6670000000000001E-2</v>
      </c>
      <c r="J2581" s="6">
        <f t="shared" si="482"/>
        <v>2933.6</v>
      </c>
      <c r="K2581" s="20"/>
      <c r="L2581" s="6">
        <f t="shared" si="483"/>
        <v>64000</v>
      </c>
      <c r="M2581" s="6">
        <f t="shared" si="484"/>
        <v>1752.7500000000002</v>
      </c>
      <c r="N2581" s="6">
        <f t="shared" si="485"/>
        <v>2933.6</v>
      </c>
      <c r="O2581" s="6">
        <f t="shared" si="486"/>
        <v>5022.1499999999996</v>
      </c>
      <c r="P2581" s="6">
        <f t="shared" si="479"/>
        <v>5022.1499999999996</v>
      </c>
      <c r="Q2581" s="11">
        <f t="shared" si="487"/>
        <v>1350000</v>
      </c>
      <c r="R2581" s="11">
        <f t="shared" si="488"/>
        <v>5022.1499999999996</v>
      </c>
      <c r="S2581" s="11">
        <f t="shared" ref="S2581:S2644" si="490">O2581-R2581</f>
        <v>0</v>
      </c>
      <c r="T2581" s="20"/>
    </row>
    <row r="2582" spans="1:20" x14ac:dyDescent="0.25">
      <c r="A2582">
        <v>2021041720</v>
      </c>
      <c r="B2582">
        <v>7</v>
      </c>
      <c r="C2582" s="8">
        <v>0.49875000000000003</v>
      </c>
      <c r="D2582" s="6">
        <f t="shared" si="480"/>
        <v>74812.5</v>
      </c>
      <c r="E2582" s="60">
        <v>0.16979</v>
      </c>
      <c r="F2582" s="6">
        <f t="shared" si="489"/>
        <v>0</v>
      </c>
      <c r="G2582" s="7">
        <v>0.15458</v>
      </c>
      <c r="H2582" s="6">
        <f t="shared" si="481"/>
        <v>1932.25</v>
      </c>
      <c r="I2582" s="7">
        <v>0</v>
      </c>
      <c r="J2582" s="6">
        <f t="shared" si="482"/>
        <v>0</v>
      </c>
      <c r="K2582" s="20"/>
      <c r="L2582" s="6">
        <f t="shared" si="483"/>
        <v>64000</v>
      </c>
      <c r="M2582" s="6">
        <f t="shared" si="484"/>
        <v>1932.25</v>
      </c>
      <c r="N2582" s="6">
        <f t="shared" si="485"/>
        <v>0</v>
      </c>
      <c r="O2582" s="6">
        <f t="shared" si="486"/>
        <v>8880.25</v>
      </c>
      <c r="P2582" s="6">
        <f t="shared" ref="P2582:P2645" si="491">O2582-O2581</f>
        <v>3858.1000000000004</v>
      </c>
      <c r="Q2582" s="11">
        <f t="shared" si="487"/>
        <v>1350000</v>
      </c>
      <c r="R2582" s="11">
        <f t="shared" si="488"/>
        <v>8880.25</v>
      </c>
      <c r="S2582" s="11">
        <f t="shared" si="490"/>
        <v>0</v>
      </c>
      <c r="T2582" s="20"/>
    </row>
    <row r="2583" spans="1:20" x14ac:dyDescent="0.25">
      <c r="A2583">
        <v>2021041721</v>
      </c>
      <c r="B2583">
        <v>7</v>
      </c>
      <c r="C2583" s="8">
        <v>0.51044999999999996</v>
      </c>
      <c r="D2583" s="6">
        <f t="shared" si="480"/>
        <v>76567.5</v>
      </c>
      <c r="E2583" s="60">
        <v>0.15092</v>
      </c>
      <c r="F2583" s="6">
        <f t="shared" si="489"/>
        <v>0</v>
      </c>
      <c r="G2583" s="7">
        <v>0.16167999999999999</v>
      </c>
      <c r="H2583" s="6">
        <f t="shared" si="481"/>
        <v>2020.9999999999998</v>
      </c>
      <c r="I2583" s="7">
        <v>0</v>
      </c>
      <c r="J2583" s="6">
        <f t="shared" si="482"/>
        <v>0</v>
      </c>
      <c r="K2583" s="20"/>
      <c r="L2583" s="6">
        <f t="shared" si="483"/>
        <v>64000</v>
      </c>
      <c r="M2583" s="6">
        <f t="shared" si="484"/>
        <v>2020.9999999999998</v>
      </c>
      <c r="N2583" s="6">
        <f t="shared" si="485"/>
        <v>0</v>
      </c>
      <c r="O2583" s="6">
        <f t="shared" si="486"/>
        <v>10546.5</v>
      </c>
      <c r="P2583" s="6">
        <f t="shared" si="491"/>
        <v>1666.25</v>
      </c>
      <c r="Q2583" s="11">
        <f t="shared" si="487"/>
        <v>1350000</v>
      </c>
      <c r="R2583" s="11">
        <f t="shared" si="488"/>
        <v>10546.5</v>
      </c>
      <c r="S2583" s="11">
        <f t="shared" si="490"/>
        <v>0</v>
      </c>
      <c r="T2583" s="20"/>
    </row>
    <row r="2584" spans="1:20" x14ac:dyDescent="0.25">
      <c r="A2584">
        <v>2021041722</v>
      </c>
      <c r="B2584">
        <v>7</v>
      </c>
      <c r="C2584" s="8">
        <v>0.50490000000000002</v>
      </c>
      <c r="D2584" s="6">
        <f t="shared" si="480"/>
        <v>75735</v>
      </c>
      <c r="E2584" s="60">
        <v>0.15035999999999999</v>
      </c>
      <c r="F2584" s="6">
        <f t="shared" si="489"/>
        <v>0</v>
      </c>
      <c r="G2584" s="7">
        <v>0.18803</v>
      </c>
      <c r="H2584" s="6">
        <f t="shared" si="481"/>
        <v>2350.375</v>
      </c>
      <c r="I2584" s="7">
        <v>0</v>
      </c>
      <c r="J2584" s="6">
        <f t="shared" si="482"/>
        <v>0</v>
      </c>
      <c r="K2584" s="20"/>
      <c r="L2584" s="6">
        <f t="shared" si="483"/>
        <v>64000</v>
      </c>
      <c r="M2584" s="6">
        <f t="shared" si="484"/>
        <v>2350.375</v>
      </c>
      <c r="N2584" s="6">
        <f t="shared" si="485"/>
        <v>0</v>
      </c>
      <c r="O2584" s="6">
        <f t="shared" si="486"/>
        <v>9384.625</v>
      </c>
      <c r="P2584" s="6">
        <f t="shared" si="491"/>
        <v>-1161.875</v>
      </c>
      <c r="Q2584" s="11">
        <f t="shared" si="487"/>
        <v>1350000</v>
      </c>
      <c r="R2584" s="11">
        <f t="shared" si="488"/>
        <v>9384.625</v>
      </c>
      <c r="S2584" s="11">
        <f t="shared" si="490"/>
        <v>0</v>
      </c>
      <c r="T2584" s="20"/>
    </row>
    <row r="2585" spans="1:20" x14ac:dyDescent="0.25">
      <c r="A2585">
        <v>2021041723</v>
      </c>
      <c r="B2585">
        <v>7</v>
      </c>
      <c r="C2585" s="8">
        <v>0.48749999999999999</v>
      </c>
      <c r="D2585" s="6">
        <f t="shared" si="480"/>
        <v>73125</v>
      </c>
      <c r="E2585" s="60">
        <v>0.17276</v>
      </c>
      <c r="F2585" s="6">
        <f t="shared" si="489"/>
        <v>0</v>
      </c>
      <c r="G2585" s="7">
        <v>0.20168</v>
      </c>
      <c r="H2585" s="6">
        <f t="shared" si="481"/>
        <v>2521</v>
      </c>
      <c r="I2585" s="7">
        <v>0</v>
      </c>
      <c r="J2585" s="6">
        <f t="shared" si="482"/>
        <v>0</v>
      </c>
      <c r="K2585" s="20"/>
      <c r="L2585" s="6">
        <f t="shared" si="483"/>
        <v>64000</v>
      </c>
      <c r="M2585" s="6">
        <f t="shared" si="484"/>
        <v>2521</v>
      </c>
      <c r="N2585" s="6">
        <f t="shared" si="485"/>
        <v>0</v>
      </c>
      <c r="O2585" s="6">
        <f t="shared" si="486"/>
        <v>6604</v>
      </c>
      <c r="P2585" s="6">
        <f t="shared" si="491"/>
        <v>-2780.625</v>
      </c>
      <c r="Q2585" s="11">
        <f t="shared" si="487"/>
        <v>1350000</v>
      </c>
      <c r="R2585" s="11">
        <f t="shared" si="488"/>
        <v>6604</v>
      </c>
      <c r="S2585" s="11">
        <f t="shared" si="490"/>
        <v>0</v>
      </c>
      <c r="T2585" s="20"/>
    </row>
    <row r="2586" spans="1:20" x14ac:dyDescent="0.25">
      <c r="A2586">
        <v>2021041724</v>
      </c>
      <c r="B2586">
        <v>7</v>
      </c>
      <c r="C2586" s="8">
        <v>0.46560000000000001</v>
      </c>
      <c r="D2586" s="6">
        <f t="shared" si="480"/>
        <v>69840</v>
      </c>
      <c r="E2586" s="60">
        <v>0.17974999999999999</v>
      </c>
      <c r="F2586" s="6">
        <f t="shared" si="489"/>
        <v>0</v>
      </c>
      <c r="G2586" s="7">
        <v>0.20830000000000001</v>
      </c>
      <c r="H2586" s="6">
        <f t="shared" si="481"/>
        <v>2603.75</v>
      </c>
      <c r="I2586" s="7">
        <v>0</v>
      </c>
      <c r="J2586" s="6">
        <f t="shared" si="482"/>
        <v>0</v>
      </c>
      <c r="K2586" s="20"/>
      <c r="L2586" s="6">
        <f t="shared" si="483"/>
        <v>64000</v>
      </c>
      <c r="M2586" s="6">
        <f t="shared" si="484"/>
        <v>2603.75</v>
      </c>
      <c r="N2586" s="6">
        <f t="shared" si="485"/>
        <v>0</v>
      </c>
      <c r="O2586" s="6">
        <f t="shared" si="486"/>
        <v>3236.25</v>
      </c>
      <c r="P2586" s="6">
        <f t="shared" si="491"/>
        <v>-3367.75</v>
      </c>
      <c r="Q2586" s="11">
        <f t="shared" si="487"/>
        <v>1350000</v>
      </c>
      <c r="R2586" s="11">
        <f t="shared" si="488"/>
        <v>3236.25</v>
      </c>
      <c r="S2586" s="11">
        <f t="shared" si="490"/>
        <v>0</v>
      </c>
      <c r="T2586" s="20"/>
    </row>
    <row r="2587" spans="1:20" x14ac:dyDescent="0.25">
      <c r="A2587">
        <v>2021041801</v>
      </c>
      <c r="B2587">
        <v>1</v>
      </c>
      <c r="C2587" s="8">
        <v>0.44790000000000002</v>
      </c>
      <c r="D2587" s="6">
        <f t="shared" si="480"/>
        <v>67185</v>
      </c>
      <c r="E2587" s="60">
        <v>0.16127</v>
      </c>
      <c r="F2587" s="6">
        <f t="shared" si="489"/>
        <v>0</v>
      </c>
      <c r="G2587" s="7">
        <v>0.22552</v>
      </c>
      <c r="H2587" s="6">
        <f t="shared" si="481"/>
        <v>2819</v>
      </c>
      <c r="I2587" s="7">
        <v>0</v>
      </c>
      <c r="J2587" s="6">
        <f t="shared" si="482"/>
        <v>0</v>
      </c>
      <c r="K2587" s="20"/>
      <c r="L2587" s="6">
        <f t="shared" si="483"/>
        <v>64000</v>
      </c>
      <c r="M2587" s="6">
        <f t="shared" si="484"/>
        <v>2819</v>
      </c>
      <c r="N2587" s="6">
        <f t="shared" si="485"/>
        <v>0</v>
      </c>
      <c r="O2587" s="6">
        <f t="shared" si="486"/>
        <v>366</v>
      </c>
      <c r="P2587" s="6">
        <f t="shared" si="491"/>
        <v>-2870.25</v>
      </c>
      <c r="Q2587" s="11">
        <f t="shared" si="487"/>
        <v>1350000</v>
      </c>
      <c r="R2587" s="11">
        <f t="shared" si="488"/>
        <v>366</v>
      </c>
      <c r="S2587" s="11">
        <f t="shared" si="490"/>
        <v>0</v>
      </c>
      <c r="T2587" s="20"/>
    </row>
    <row r="2588" spans="1:20" x14ac:dyDescent="0.25">
      <c r="A2588">
        <v>2021041802</v>
      </c>
      <c r="B2588">
        <v>1</v>
      </c>
      <c r="C2588" s="8">
        <v>0.43719999999999998</v>
      </c>
      <c r="D2588" s="6">
        <f t="shared" si="480"/>
        <v>65580</v>
      </c>
      <c r="E2588" s="60">
        <v>0.16889999999999999</v>
      </c>
      <c r="F2588" s="6">
        <f t="shared" si="489"/>
        <v>0</v>
      </c>
      <c r="G2588" s="7">
        <v>0.22733</v>
      </c>
      <c r="H2588" s="6">
        <f t="shared" si="481"/>
        <v>2841.625</v>
      </c>
      <c r="I2588" s="7">
        <v>0</v>
      </c>
      <c r="J2588" s="6">
        <f t="shared" si="482"/>
        <v>0</v>
      </c>
      <c r="K2588" s="20"/>
      <c r="L2588" s="6">
        <f t="shared" si="483"/>
        <v>64000</v>
      </c>
      <c r="M2588" s="6">
        <f t="shared" si="484"/>
        <v>1580</v>
      </c>
      <c r="N2588" s="6">
        <f t="shared" si="485"/>
        <v>0</v>
      </c>
      <c r="O2588" s="6">
        <f t="shared" si="486"/>
        <v>0</v>
      </c>
      <c r="P2588" s="6">
        <f t="shared" si="491"/>
        <v>-366</v>
      </c>
      <c r="Q2588" s="11">
        <f t="shared" si="487"/>
        <v>1350000</v>
      </c>
      <c r="R2588" s="11">
        <f t="shared" si="488"/>
        <v>0</v>
      </c>
      <c r="S2588" s="11">
        <f t="shared" si="490"/>
        <v>0</v>
      </c>
      <c r="T2588" s="20"/>
    </row>
    <row r="2589" spans="1:20" x14ac:dyDescent="0.25">
      <c r="A2589">
        <v>2021041803</v>
      </c>
      <c r="B2589">
        <v>1</v>
      </c>
      <c r="C2589" s="8">
        <v>0.43175999999999998</v>
      </c>
      <c r="D2589" s="6">
        <f t="shared" si="480"/>
        <v>64764</v>
      </c>
      <c r="E2589" s="60">
        <v>0.20557</v>
      </c>
      <c r="F2589" s="6">
        <f t="shared" si="489"/>
        <v>0</v>
      </c>
      <c r="G2589" s="7">
        <v>0.20477000000000001</v>
      </c>
      <c r="H2589" s="6">
        <f t="shared" si="481"/>
        <v>2559.625</v>
      </c>
      <c r="I2589" s="7">
        <v>0</v>
      </c>
      <c r="J2589" s="6">
        <f t="shared" si="482"/>
        <v>0</v>
      </c>
      <c r="K2589" s="20"/>
      <c r="L2589" s="6">
        <f t="shared" si="483"/>
        <v>64000</v>
      </c>
      <c r="M2589" s="6">
        <f t="shared" si="484"/>
        <v>764</v>
      </c>
      <c r="N2589" s="6">
        <f t="shared" si="485"/>
        <v>0</v>
      </c>
      <c r="O2589" s="6">
        <f t="shared" si="486"/>
        <v>0</v>
      </c>
      <c r="P2589" s="6">
        <f t="shared" si="491"/>
        <v>0</v>
      </c>
      <c r="Q2589" s="11">
        <f t="shared" si="487"/>
        <v>1350000</v>
      </c>
      <c r="R2589" s="11">
        <f t="shared" si="488"/>
        <v>0</v>
      </c>
      <c r="S2589" s="11">
        <f t="shared" si="490"/>
        <v>0</v>
      </c>
      <c r="T2589" s="20"/>
    </row>
    <row r="2590" spans="1:20" x14ac:dyDescent="0.25">
      <c r="A2590">
        <v>2021041804</v>
      </c>
      <c r="B2590">
        <v>1</v>
      </c>
      <c r="C2590" s="8">
        <v>0.43019000000000002</v>
      </c>
      <c r="D2590" s="6">
        <f t="shared" si="480"/>
        <v>64528.5</v>
      </c>
      <c r="E2590" s="60">
        <v>0.24590999999999999</v>
      </c>
      <c r="F2590" s="6">
        <f t="shared" si="489"/>
        <v>0</v>
      </c>
      <c r="G2590" s="7">
        <v>0.17560999999999999</v>
      </c>
      <c r="H2590" s="6">
        <f t="shared" si="481"/>
        <v>2195.125</v>
      </c>
      <c r="I2590" s="7">
        <v>0</v>
      </c>
      <c r="J2590" s="6">
        <f t="shared" si="482"/>
        <v>0</v>
      </c>
      <c r="K2590" s="20"/>
      <c r="L2590" s="6">
        <f t="shared" si="483"/>
        <v>64000</v>
      </c>
      <c r="M2590" s="6">
        <f t="shared" si="484"/>
        <v>528.5</v>
      </c>
      <c r="N2590" s="6">
        <f t="shared" si="485"/>
        <v>0</v>
      </c>
      <c r="O2590" s="6">
        <f t="shared" si="486"/>
        <v>0</v>
      </c>
      <c r="P2590" s="6">
        <f t="shared" si="491"/>
        <v>0</v>
      </c>
      <c r="Q2590" s="11">
        <f t="shared" si="487"/>
        <v>1350000</v>
      </c>
      <c r="R2590" s="11">
        <f t="shared" si="488"/>
        <v>0</v>
      </c>
      <c r="S2590" s="11">
        <f t="shared" si="490"/>
        <v>0</v>
      </c>
      <c r="T2590" s="20"/>
    </row>
    <row r="2591" spans="1:20" x14ac:dyDescent="0.25">
      <c r="A2591">
        <v>2021041805</v>
      </c>
      <c r="B2591">
        <v>1</v>
      </c>
      <c r="C2591" s="8">
        <v>0.43376999999999999</v>
      </c>
      <c r="D2591" s="6">
        <f t="shared" si="480"/>
        <v>65065.5</v>
      </c>
      <c r="E2591" s="60">
        <v>0.23985000000000001</v>
      </c>
      <c r="F2591" s="6">
        <f t="shared" si="489"/>
        <v>0</v>
      </c>
      <c r="G2591" s="7">
        <v>0.12425</v>
      </c>
      <c r="H2591" s="6">
        <f t="shared" si="481"/>
        <v>1553.125</v>
      </c>
      <c r="I2591" s="7">
        <v>0</v>
      </c>
      <c r="J2591" s="6">
        <f t="shared" si="482"/>
        <v>0</v>
      </c>
      <c r="K2591" s="20"/>
      <c r="L2591" s="6">
        <f t="shared" si="483"/>
        <v>64000</v>
      </c>
      <c r="M2591" s="6">
        <f t="shared" si="484"/>
        <v>1065.5</v>
      </c>
      <c r="N2591" s="6">
        <f t="shared" si="485"/>
        <v>0</v>
      </c>
      <c r="O2591" s="6">
        <f t="shared" si="486"/>
        <v>0</v>
      </c>
      <c r="P2591" s="6">
        <f t="shared" si="491"/>
        <v>0</v>
      </c>
      <c r="Q2591" s="11">
        <f t="shared" si="487"/>
        <v>1350000</v>
      </c>
      <c r="R2591" s="11">
        <f t="shared" si="488"/>
        <v>0</v>
      </c>
      <c r="S2591" s="11">
        <f t="shared" si="490"/>
        <v>0</v>
      </c>
      <c r="T2591" s="20"/>
    </row>
    <row r="2592" spans="1:20" x14ac:dyDescent="0.25">
      <c r="A2592">
        <v>2021041806</v>
      </c>
      <c r="B2592">
        <v>1</v>
      </c>
      <c r="C2592" s="8">
        <v>0.44330000000000003</v>
      </c>
      <c r="D2592" s="6">
        <f t="shared" si="480"/>
        <v>66495</v>
      </c>
      <c r="E2592" s="60">
        <v>0.29482999999999998</v>
      </c>
      <c r="F2592" s="6">
        <f t="shared" si="489"/>
        <v>0</v>
      </c>
      <c r="G2592" s="7">
        <v>7.5370000000000006E-2</v>
      </c>
      <c r="H2592" s="6">
        <f t="shared" si="481"/>
        <v>942.12500000000011</v>
      </c>
      <c r="I2592" s="7">
        <v>0</v>
      </c>
      <c r="J2592" s="6">
        <f t="shared" si="482"/>
        <v>0</v>
      </c>
      <c r="K2592" s="20"/>
      <c r="L2592" s="6">
        <f t="shared" si="483"/>
        <v>64000</v>
      </c>
      <c r="M2592" s="6">
        <f t="shared" si="484"/>
        <v>942.12500000000011</v>
      </c>
      <c r="N2592" s="6">
        <f t="shared" si="485"/>
        <v>0</v>
      </c>
      <c r="O2592" s="6">
        <f t="shared" si="486"/>
        <v>1552.875</v>
      </c>
      <c r="P2592" s="6">
        <f t="shared" si="491"/>
        <v>1552.875</v>
      </c>
      <c r="Q2592" s="11">
        <f t="shared" si="487"/>
        <v>1350000</v>
      </c>
      <c r="R2592" s="11">
        <f t="shared" si="488"/>
        <v>1552.875</v>
      </c>
      <c r="S2592" s="11">
        <f t="shared" si="490"/>
        <v>0</v>
      </c>
      <c r="T2592" s="20"/>
    </row>
    <row r="2593" spans="1:20" x14ac:dyDescent="0.25">
      <c r="A2593">
        <v>2021041807</v>
      </c>
      <c r="B2593">
        <v>1</v>
      </c>
      <c r="C2593" s="8">
        <v>0.45561000000000001</v>
      </c>
      <c r="D2593" s="6">
        <f t="shared" si="480"/>
        <v>68341.5</v>
      </c>
      <c r="E2593" s="60">
        <v>0.28908</v>
      </c>
      <c r="F2593" s="6">
        <f t="shared" si="489"/>
        <v>0</v>
      </c>
      <c r="G2593" s="7">
        <v>7.2819999999999996E-2</v>
      </c>
      <c r="H2593" s="6">
        <f t="shared" si="481"/>
        <v>910.25</v>
      </c>
      <c r="I2593" s="7">
        <v>1.25E-3</v>
      </c>
      <c r="J2593" s="6">
        <f t="shared" si="482"/>
        <v>100</v>
      </c>
      <c r="K2593" s="20"/>
      <c r="L2593" s="6">
        <f t="shared" si="483"/>
        <v>64000</v>
      </c>
      <c r="M2593" s="6">
        <f t="shared" si="484"/>
        <v>910.25</v>
      </c>
      <c r="N2593" s="6">
        <f t="shared" si="485"/>
        <v>100</v>
      </c>
      <c r="O2593" s="6">
        <f t="shared" si="486"/>
        <v>3331.25</v>
      </c>
      <c r="P2593" s="6">
        <f t="shared" si="491"/>
        <v>1778.375</v>
      </c>
      <c r="Q2593" s="11">
        <f t="shared" si="487"/>
        <v>1350000</v>
      </c>
      <c r="R2593" s="11">
        <f t="shared" si="488"/>
        <v>3331.25</v>
      </c>
      <c r="S2593" s="11">
        <f t="shared" si="490"/>
        <v>0</v>
      </c>
      <c r="T2593" s="20"/>
    </row>
    <row r="2594" spans="1:20" x14ac:dyDescent="0.25">
      <c r="A2594">
        <v>2021041808</v>
      </c>
      <c r="B2594">
        <v>1</v>
      </c>
      <c r="C2594" s="8">
        <v>0.46598000000000001</v>
      </c>
      <c r="D2594" s="6">
        <f t="shared" si="480"/>
        <v>69897</v>
      </c>
      <c r="E2594" s="60">
        <v>0.24908</v>
      </c>
      <c r="F2594" s="6">
        <f t="shared" si="489"/>
        <v>0</v>
      </c>
      <c r="G2594" s="7">
        <v>8.0259999999999998E-2</v>
      </c>
      <c r="H2594" s="6">
        <f t="shared" si="481"/>
        <v>1003.25</v>
      </c>
      <c r="I2594" s="7">
        <v>7.1459999999999996E-2</v>
      </c>
      <c r="J2594" s="6">
        <f t="shared" si="482"/>
        <v>5716.7999999999993</v>
      </c>
      <c r="K2594" s="20"/>
      <c r="L2594" s="6">
        <f t="shared" si="483"/>
        <v>64000</v>
      </c>
      <c r="M2594" s="6">
        <f t="shared" si="484"/>
        <v>1003.25</v>
      </c>
      <c r="N2594" s="6">
        <f t="shared" si="485"/>
        <v>4893.75</v>
      </c>
      <c r="O2594" s="6">
        <f t="shared" si="486"/>
        <v>0</v>
      </c>
      <c r="P2594" s="6">
        <f t="shared" si="491"/>
        <v>-3331.25</v>
      </c>
      <c r="Q2594" s="11">
        <f t="shared" si="487"/>
        <v>1350000</v>
      </c>
      <c r="R2594" s="11">
        <f t="shared" si="488"/>
        <v>0</v>
      </c>
      <c r="S2594" s="11">
        <f t="shared" si="490"/>
        <v>0</v>
      </c>
      <c r="T2594" s="20"/>
    </row>
    <row r="2595" spans="1:20" x14ac:dyDescent="0.25">
      <c r="A2595">
        <v>2021041809</v>
      </c>
      <c r="B2595">
        <v>1</v>
      </c>
      <c r="C2595" s="8">
        <v>0.47072000000000003</v>
      </c>
      <c r="D2595" s="6">
        <f t="shared" si="480"/>
        <v>70608</v>
      </c>
      <c r="E2595" s="60">
        <v>0.18262</v>
      </c>
      <c r="F2595" s="6">
        <f t="shared" si="489"/>
        <v>0</v>
      </c>
      <c r="G2595" s="7">
        <v>7.6469999999999996E-2</v>
      </c>
      <c r="H2595" s="6">
        <f t="shared" si="481"/>
        <v>955.875</v>
      </c>
      <c r="I2595" s="7">
        <v>0.29554999999999998</v>
      </c>
      <c r="J2595" s="6">
        <f t="shared" si="482"/>
        <v>23644</v>
      </c>
      <c r="K2595" s="20"/>
      <c r="L2595" s="6">
        <f t="shared" si="483"/>
        <v>64000</v>
      </c>
      <c r="M2595" s="6">
        <f t="shared" si="484"/>
        <v>955.875</v>
      </c>
      <c r="N2595" s="6">
        <f t="shared" si="485"/>
        <v>5652.125</v>
      </c>
      <c r="O2595" s="6">
        <f t="shared" si="486"/>
        <v>0</v>
      </c>
      <c r="P2595" s="6">
        <f t="shared" si="491"/>
        <v>0</v>
      </c>
      <c r="Q2595" s="11">
        <f t="shared" si="487"/>
        <v>1350000</v>
      </c>
      <c r="R2595" s="11">
        <f t="shared" si="488"/>
        <v>0</v>
      </c>
      <c r="S2595" s="11">
        <f t="shared" si="490"/>
        <v>0</v>
      </c>
      <c r="T2595" s="20"/>
    </row>
    <row r="2596" spans="1:20" x14ac:dyDescent="0.25">
      <c r="A2596">
        <v>2021041810</v>
      </c>
      <c r="B2596">
        <v>1</v>
      </c>
      <c r="C2596" s="8">
        <v>0.46792</v>
      </c>
      <c r="D2596" s="6">
        <f t="shared" si="480"/>
        <v>70188</v>
      </c>
      <c r="E2596" s="60">
        <v>0.11359</v>
      </c>
      <c r="F2596" s="6">
        <f t="shared" si="489"/>
        <v>0</v>
      </c>
      <c r="G2596" s="7">
        <v>8.4690000000000001E-2</v>
      </c>
      <c r="H2596" s="6">
        <f t="shared" si="481"/>
        <v>1058.625</v>
      </c>
      <c r="I2596" s="7">
        <v>0.47667999999999999</v>
      </c>
      <c r="J2596" s="6">
        <f t="shared" si="482"/>
        <v>38134.400000000001</v>
      </c>
      <c r="K2596" s="20"/>
      <c r="L2596" s="6">
        <f t="shared" si="483"/>
        <v>64000</v>
      </c>
      <c r="M2596" s="6">
        <f t="shared" si="484"/>
        <v>1058.625</v>
      </c>
      <c r="N2596" s="6">
        <f t="shared" si="485"/>
        <v>5129.375</v>
      </c>
      <c r="O2596" s="6">
        <f t="shared" si="486"/>
        <v>0</v>
      </c>
      <c r="P2596" s="6">
        <f t="shared" si="491"/>
        <v>0</v>
      </c>
      <c r="Q2596" s="11">
        <f t="shared" si="487"/>
        <v>1350000</v>
      </c>
      <c r="R2596" s="11">
        <f t="shared" si="488"/>
        <v>0</v>
      </c>
      <c r="S2596" s="11">
        <f t="shared" si="490"/>
        <v>0</v>
      </c>
      <c r="T2596" s="20"/>
    </row>
    <row r="2597" spans="1:20" x14ac:dyDescent="0.25">
      <c r="A2597">
        <v>2021041811</v>
      </c>
      <c r="B2597">
        <v>1</v>
      </c>
      <c r="C2597" s="8">
        <v>0.46316000000000002</v>
      </c>
      <c r="D2597" s="6">
        <f t="shared" si="480"/>
        <v>69474</v>
      </c>
      <c r="E2597" s="60">
        <v>9.6629999999999994E-2</v>
      </c>
      <c r="F2597" s="6">
        <f t="shared" si="489"/>
        <v>0</v>
      </c>
      <c r="G2597" s="7">
        <v>7.8149999999999997E-2</v>
      </c>
      <c r="H2597" s="6">
        <f t="shared" si="481"/>
        <v>976.875</v>
      </c>
      <c r="I2597" s="7">
        <v>0.52993999999999997</v>
      </c>
      <c r="J2597" s="6">
        <f t="shared" si="482"/>
        <v>42395.199999999997</v>
      </c>
      <c r="K2597" s="20"/>
      <c r="L2597" s="6">
        <f t="shared" si="483"/>
        <v>64000</v>
      </c>
      <c r="M2597" s="6">
        <f t="shared" si="484"/>
        <v>976.875</v>
      </c>
      <c r="N2597" s="6">
        <f t="shared" si="485"/>
        <v>4497.125</v>
      </c>
      <c r="O2597" s="6">
        <f t="shared" si="486"/>
        <v>0</v>
      </c>
      <c r="P2597" s="6">
        <f t="shared" si="491"/>
        <v>0</v>
      </c>
      <c r="Q2597" s="11">
        <f t="shared" si="487"/>
        <v>1350000</v>
      </c>
      <c r="R2597" s="11">
        <f t="shared" si="488"/>
        <v>0</v>
      </c>
      <c r="S2597" s="11">
        <f t="shared" si="490"/>
        <v>0</v>
      </c>
      <c r="T2597" s="20"/>
    </row>
    <row r="2598" spans="1:20" x14ac:dyDescent="0.25">
      <c r="A2598">
        <v>2021041812</v>
      </c>
      <c r="B2598">
        <v>1</v>
      </c>
      <c r="C2598" s="8">
        <v>0.46131</v>
      </c>
      <c r="D2598" s="6">
        <f t="shared" si="480"/>
        <v>69196.5</v>
      </c>
      <c r="E2598" s="60">
        <v>9.1230000000000006E-2</v>
      </c>
      <c r="F2598" s="6">
        <f t="shared" si="489"/>
        <v>0</v>
      </c>
      <c r="G2598" s="7">
        <v>6.8949999999999997E-2</v>
      </c>
      <c r="H2598" s="6">
        <f t="shared" si="481"/>
        <v>861.875</v>
      </c>
      <c r="I2598" s="7">
        <v>0.57128999999999996</v>
      </c>
      <c r="J2598" s="6">
        <f t="shared" si="482"/>
        <v>45703.199999999997</v>
      </c>
      <c r="K2598" s="20"/>
      <c r="L2598" s="6">
        <f t="shared" si="483"/>
        <v>64000</v>
      </c>
      <c r="M2598" s="6">
        <f t="shared" si="484"/>
        <v>861.875</v>
      </c>
      <c r="N2598" s="6">
        <f t="shared" si="485"/>
        <v>4334.625</v>
      </c>
      <c r="O2598" s="6">
        <f t="shared" si="486"/>
        <v>0</v>
      </c>
      <c r="P2598" s="6">
        <f t="shared" si="491"/>
        <v>0</v>
      </c>
      <c r="Q2598" s="11">
        <f t="shared" si="487"/>
        <v>1350000</v>
      </c>
      <c r="R2598" s="11">
        <f t="shared" si="488"/>
        <v>0</v>
      </c>
      <c r="S2598" s="11">
        <f t="shared" si="490"/>
        <v>0</v>
      </c>
      <c r="T2598" s="20"/>
    </row>
    <row r="2599" spans="1:20" x14ac:dyDescent="0.25">
      <c r="A2599">
        <v>2021041813</v>
      </c>
      <c r="B2599">
        <v>1</v>
      </c>
      <c r="C2599" s="8">
        <v>0.46028000000000002</v>
      </c>
      <c r="D2599" s="6">
        <f t="shared" si="480"/>
        <v>69042</v>
      </c>
      <c r="E2599" s="60">
        <v>8.924E-2</v>
      </c>
      <c r="F2599" s="6">
        <f t="shared" si="489"/>
        <v>0</v>
      </c>
      <c r="G2599" s="7">
        <v>6.0920000000000002E-2</v>
      </c>
      <c r="H2599" s="6">
        <f t="shared" si="481"/>
        <v>761.5</v>
      </c>
      <c r="I2599" s="7">
        <v>0.61102999999999996</v>
      </c>
      <c r="J2599" s="6">
        <f t="shared" si="482"/>
        <v>48882.399999999994</v>
      </c>
      <c r="K2599" s="20"/>
      <c r="L2599" s="6">
        <f t="shared" si="483"/>
        <v>64000</v>
      </c>
      <c r="M2599" s="6">
        <f t="shared" si="484"/>
        <v>761.5</v>
      </c>
      <c r="N2599" s="6">
        <f t="shared" si="485"/>
        <v>4280.5</v>
      </c>
      <c r="O2599" s="6">
        <f t="shared" si="486"/>
        <v>0</v>
      </c>
      <c r="P2599" s="6">
        <f t="shared" si="491"/>
        <v>0</v>
      </c>
      <c r="Q2599" s="11">
        <f t="shared" si="487"/>
        <v>1350000</v>
      </c>
      <c r="R2599" s="11">
        <f t="shared" si="488"/>
        <v>0</v>
      </c>
      <c r="S2599" s="11">
        <f t="shared" si="490"/>
        <v>0</v>
      </c>
      <c r="T2599" s="20"/>
    </row>
    <row r="2600" spans="1:20" x14ac:dyDescent="0.25">
      <c r="A2600">
        <v>2021041814</v>
      </c>
      <c r="B2600">
        <v>1</v>
      </c>
      <c r="C2600" s="8">
        <v>0.45878000000000002</v>
      </c>
      <c r="D2600" s="6">
        <f t="shared" si="480"/>
        <v>68817</v>
      </c>
      <c r="E2600" s="60">
        <v>0.11137</v>
      </c>
      <c r="F2600" s="6">
        <f t="shared" si="489"/>
        <v>0</v>
      </c>
      <c r="G2600" s="7">
        <v>5.815E-2</v>
      </c>
      <c r="H2600" s="6">
        <f t="shared" si="481"/>
        <v>726.875</v>
      </c>
      <c r="I2600" s="7">
        <v>0.62372000000000005</v>
      </c>
      <c r="J2600" s="6">
        <f t="shared" si="482"/>
        <v>49897.600000000006</v>
      </c>
      <c r="K2600" s="20"/>
      <c r="L2600" s="6">
        <f t="shared" si="483"/>
        <v>64000</v>
      </c>
      <c r="M2600" s="6">
        <f t="shared" si="484"/>
        <v>726.875</v>
      </c>
      <c r="N2600" s="6">
        <f t="shared" si="485"/>
        <v>4090.125</v>
      </c>
      <c r="O2600" s="6">
        <f t="shared" si="486"/>
        <v>0</v>
      </c>
      <c r="P2600" s="6">
        <f t="shared" si="491"/>
        <v>0</v>
      </c>
      <c r="Q2600" s="11">
        <f t="shared" si="487"/>
        <v>1350000</v>
      </c>
      <c r="R2600" s="11">
        <f t="shared" si="488"/>
        <v>0</v>
      </c>
      <c r="S2600" s="11">
        <f t="shared" si="490"/>
        <v>0</v>
      </c>
      <c r="T2600" s="20"/>
    </row>
    <row r="2601" spans="1:20" x14ac:dyDescent="0.25">
      <c r="A2601">
        <v>2021041815</v>
      </c>
      <c r="B2601">
        <v>1</v>
      </c>
      <c r="C2601" s="8">
        <v>0.45761000000000002</v>
      </c>
      <c r="D2601" s="6">
        <f t="shared" si="480"/>
        <v>68641.5</v>
      </c>
      <c r="E2601" s="60">
        <v>0.10871</v>
      </c>
      <c r="F2601" s="6">
        <f t="shared" si="489"/>
        <v>0</v>
      </c>
      <c r="G2601" s="7">
        <v>6.5159999999999996E-2</v>
      </c>
      <c r="H2601" s="6">
        <f t="shared" si="481"/>
        <v>814.5</v>
      </c>
      <c r="I2601" s="7">
        <v>0.64063999999999999</v>
      </c>
      <c r="J2601" s="6">
        <f t="shared" si="482"/>
        <v>51251.199999999997</v>
      </c>
      <c r="K2601" s="20"/>
      <c r="L2601" s="6">
        <f t="shared" si="483"/>
        <v>64000</v>
      </c>
      <c r="M2601" s="6">
        <f t="shared" si="484"/>
        <v>814.5</v>
      </c>
      <c r="N2601" s="6">
        <f t="shared" si="485"/>
        <v>3827</v>
      </c>
      <c r="O2601" s="6">
        <f t="shared" si="486"/>
        <v>0</v>
      </c>
      <c r="P2601" s="6">
        <f t="shared" si="491"/>
        <v>0</v>
      </c>
      <c r="Q2601" s="11">
        <f t="shared" si="487"/>
        <v>1350000</v>
      </c>
      <c r="R2601" s="11">
        <f t="shared" si="488"/>
        <v>0</v>
      </c>
      <c r="S2601" s="11">
        <f t="shared" si="490"/>
        <v>0</v>
      </c>
      <c r="T2601" s="20"/>
    </row>
    <row r="2602" spans="1:20" x14ac:dyDescent="0.25">
      <c r="A2602">
        <v>2021041816</v>
      </c>
      <c r="B2602">
        <v>1</v>
      </c>
      <c r="C2602" s="8">
        <v>0.46073999999999998</v>
      </c>
      <c r="D2602" s="6">
        <f t="shared" si="480"/>
        <v>69111</v>
      </c>
      <c r="E2602" s="60">
        <v>0.12466000000000001</v>
      </c>
      <c r="F2602" s="6">
        <f t="shared" si="489"/>
        <v>0</v>
      </c>
      <c r="G2602" s="7">
        <v>6.7339999999999997E-2</v>
      </c>
      <c r="H2602" s="6">
        <f t="shared" si="481"/>
        <v>841.75</v>
      </c>
      <c r="I2602" s="7">
        <v>0.62356</v>
      </c>
      <c r="J2602" s="6">
        <f t="shared" si="482"/>
        <v>49884.800000000003</v>
      </c>
      <c r="K2602" s="20"/>
      <c r="L2602" s="6">
        <f t="shared" si="483"/>
        <v>64000</v>
      </c>
      <c r="M2602" s="6">
        <f t="shared" si="484"/>
        <v>841.75</v>
      </c>
      <c r="N2602" s="6">
        <f t="shared" si="485"/>
        <v>4269.25</v>
      </c>
      <c r="O2602" s="6">
        <f t="shared" si="486"/>
        <v>0</v>
      </c>
      <c r="P2602" s="6">
        <f t="shared" si="491"/>
        <v>0</v>
      </c>
      <c r="Q2602" s="11">
        <f t="shared" si="487"/>
        <v>1350000</v>
      </c>
      <c r="R2602" s="11">
        <f t="shared" si="488"/>
        <v>0</v>
      </c>
      <c r="S2602" s="11">
        <f t="shared" si="490"/>
        <v>0</v>
      </c>
      <c r="T2602" s="20"/>
    </row>
    <row r="2603" spans="1:20" x14ac:dyDescent="0.25">
      <c r="A2603">
        <v>2021041817</v>
      </c>
      <c r="B2603">
        <v>1</v>
      </c>
      <c r="C2603" s="8">
        <v>0.46739000000000003</v>
      </c>
      <c r="D2603" s="6">
        <f t="shared" si="480"/>
        <v>70108.5</v>
      </c>
      <c r="E2603" s="60">
        <v>0.18279999999999999</v>
      </c>
      <c r="F2603" s="6">
        <f t="shared" si="489"/>
        <v>0</v>
      </c>
      <c r="G2603" s="7">
        <v>8.7319999999999995E-2</v>
      </c>
      <c r="H2603" s="6">
        <f t="shared" si="481"/>
        <v>1091.5</v>
      </c>
      <c r="I2603" s="7">
        <v>0.53791999999999995</v>
      </c>
      <c r="J2603" s="6">
        <f t="shared" si="482"/>
        <v>43033.599999999999</v>
      </c>
      <c r="K2603" s="20"/>
      <c r="L2603" s="6">
        <f t="shared" si="483"/>
        <v>64000</v>
      </c>
      <c r="M2603" s="6">
        <f t="shared" si="484"/>
        <v>1091.5</v>
      </c>
      <c r="N2603" s="6">
        <f t="shared" si="485"/>
        <v>5017</v>
      </c>
      <c r="O2603" s="6">
        <f t="shared" si="486"/>
        <v>0</v>
      </c>
      <c r="P2603" s="6">
        <f t="shared" si="491"/>
        <v>0</v>
      </c>
      <c r="Q2603" s="11">
        <f t="shared" si="487"/>
        <v>1350000</v>
      </c>
      <c r="R2603" s="11">
        <f t="shared" si="488"/>
        <v>0</v>
      </c>
      <c r="S2603" s="11">
        <f t="shared" si="490"/>
        <v>0</v>
      </c>
      <c r="T2603" s="20"/>
    </row>
    <row r="2604" spans="1:20" x14ac:dyDescent="0.25">
      <c r="A2604">
        <v>2021041818</v>
      </c>
      <c r="B2604">
        <v>1</v>
      </c>
      <c r="C2604" s="8">
        <v>0.47796</v>
      </c>
      <c r="D2604" s="6">
        <f t="shared" si="480"/>
        <v>71694</v>
      </c>
      <c r="E2604" s="60">
        <v>0.12334000000000001</v>
      </c>
      <c r="F2604" s="6">
        <f t="shared" si="489"/>
        <v>0</v>
      </c>
      <c r="G2604" s="7">
        <v>0.11344</v>
      </c>
      <c r="H2604" s="6">
        <f t="shared" si="481"/>
        <v>1418</v>
      </c>
      <c r="I2604" s="7">
        <v>0.3216</v>
      </c>
      <c r="J2604" s="6">
        <f t="shared" si="482"/>
        <v>25728</v>
      </c>
      <c r="K2604" s="20"/>
      <c r="L2604" s="6">
        <f t="shared" si="483"/>
        <v>64000</v>
      </c>
      <c r="M2604" s="6">
        <f t="shared" si="484"/>
        <v>1418</v>
      </c>
      <c r="N2604" s="6">
        <f t="shared" si="485"/>
        <v>6276</v>
      </c>
      <c r="O2604" s="6">
        <f t="shared" si="486"/>
        <v>0</v>
      </c>
      <c r="P2604" s="6">
        <f t="shared" si="491"/>
        <v>0</v>
      </c>
      <c r="Q2604" s="11">
        <f t="shared" si="487"/>
        <v>1350000</v>
      </c>
      <c r="R2604" s="11">
        <f t="shared" si="488"/>
        <v>0</v>
      </c>
      <c r="S2604" s="11">
        <f t="shared" si="490"/>
        <v>0</v>
      </c>
      <c r="T2604" s="20"/>
    </row>
    <row r="2605" spans="1:20" x14ac:dyDescent="0.25">
      <c r="A2605">
        <v>2021041819</v>
      </c>
      <c r="B2605">
        <v>1</v>
      </c>
      <c r="C2605" s="8">
        <v>0.48546</v>
      </c>
      <c r="D2605" s="6">
        <f t="shared" si="480"/>
        <v>72819</v>
      </c>
      <c r="E2605" s="60">
        <v>9.7339999999999996E-2</v>
      </c>
      <c r="F2605" s="6">
        <f t="shared" si="489"/>
        <v>0</v>
      </c>
      <c r="G2605" s="7">
        <v>0.11139</v>
      </c>
      <c r="H2605" s="6">
        <f t="shared" si="481"/>
        <v>1392.375</v>
      </c>
      <c r="I2605" s="7">
        <v>7.2090000000000001E-2</v>
      </c>
      <c r="J2605" s="6">
        <f t="shared" si="482"/>
        <v>5767.2</v>
      </c>
      <c r="K2605" s="20"/>
      <c r="L2605" s="6">
        <f t="shared" si="483"/>
        <v>64000</v>
      </c>
      <c r="M2605" s="6">
        <f t="shared" si="484"/>
        <v>1392.375</v>
      </c>
      <c r="N2605" s="6">
        <f t="shared" si="485"/>
        <v>5767.2</v>
      </c>
      <c r="O2605" s="6">
        <f t="shared" si="486"/>
        <v>1659.4250000000002</v>
      </c>
      <c r="P2605" s="6">
        <f t="shared" si="491"/>
        <v>1659.4250000000002</v>
      </c>
      <c r="Q2605" s="11">
        <f t="shared" si="487"/>
        <v>1350000</v>
      </c>
      <c r="R2605" s="11">
        <f t="shared" si="488"/>
        <v>1659.4250000000002</v>
      </c>
      <c r="S2605" s="11">
        <f t="shared" si="490"/>
        <v>0</v>
      </c>
      <c r="T2605" s="20"/>
    </row>
    <row r="2606" spans="1:20" x14ac:dyDescent="0.25">
      <c r="A2606">
        <v>2021041820</v>
      </c>
      <c r="B2606">
        <v>1</v>
      </c>
      <c r="C2606" s="8">
        <v>0.49495</v>
      </c>
      <c r="D2606" s="6">
        <f t="shared" si="480"/>
        <v>74242.5</v>
      </c>
      <c r="E2606" s="60">
        <v>7.8890000000000002E-2</v>
      </c>
      <c r="F2606" s="6">
        <f t="shared" si="489"/>
        <v>0</v>
      </c>
      <c r="G2606" s="7">
        <v>0.10715</v>
      </c>
      <c r="H2606" s="6">
        <f t="shared" si="481"/>
        <v>1339.375</v>
      </c>
      <c r="I2606" s="7">
        <v>0</v>
      </c>
      <c r="J2606" s="6">
        <f t="shared" si="482"/>
        <v>0</v>
      </c>
      <c r="K2606" s="20"/>
      <c r="L2606" s="6">
        <f t="shared" si="483"/>
        <v>64000</v>
      </c>
      <c r="M2606" s="6">
        <f t="shared" si="484"/>
        <v>1339.375</v>
      </c>
      <c r="N2606" s="6">
        <f t="shared" si="485"/>
        <v>0</v>
      </c>
      <c r="O2606" s="6">
        <f t="shared" si="486"/>
        <v>8903.125</v>
      </c>
      <c r="P2606" s="6">
        <f t="shared" si="491"/>
        <v>7243.7</v>
      </c>
      <c r="Q2606" s="11">
        <f t="shared" si="487"/>
        <v>1350000</v>
      </c>
      <c r="R2606" s="11">
        <f t="shared" si="488"/>
        <v>8903.125</v>
      </c>
      <c r="S2606" s="11">
        <f t="shared" si="490"/>
        <v>0</v>
      </c>
      <c r="T2606" s="20"/>
    </row>
    <row r="2607" spans="1:20" x14ac:dyDescent="0.25">
      <c r="A2607">
        <v>2021041821</v>
      </c>
      <c r="B2607">
        <v>1</v>
      </c>
      <c r="C2607" s="8">
        <v>0.51178999999999997</v>
      </c>
      <c r="D2607" s="6">
        <f t="shared" si="480"/>
        <v>76768.5</v>
      </c>
      <c r="E2607" s="60">
        <v>4.3209999999999998E-2</v>
      </c>
      <c r="F2607" s="6">
        <f t="shared" si="489"/>
        <v>0</v>
      </c>
      <c r="G2607" s="7">
        <v>0.12748000000000001</v>
      </c>
      <c r="H2607" s="6">
        <f t="shared" si="481"/>
        <v>1593.5000000000002</v>
      </c>
      <c r="I2607" s="7">
        <v>0</v>
      </c>
      <c r="J2607" s="6">
        <f t="shared" si="482"/>
        <v>0</v>
      </c>
      <c r="K2607" s="20"/>
      <c r="L2607" s="6">
        <f t="shared" si="483"/>
        <v>64000</v>
      </c>
      <c r="M2607" s="6">
        <f t="shared" si="484"/>
        <v>1593.5000000000002</v>
      </c>
      <c r="N2607" s="6">
        <f t="shared" si="485"/>
        <v>0</v>
      </c>
      <c r="O2607" s="6">
        <f t="shared" si="486"/>
        <v>11175</v>
      </c>
      <c r="P2607" s="6">
        <f t="shared" si="491"/>
        <v>2271.875</v>
      </c>
      <c r="Q2607" s="11">
        <f t="shared" si="487"/>
        <v>1350000</v>
      </c>
      <c r="R2607" s="11">
        <f t="shared" si="488"/>
        <v>11175</v>
      </c>
      <c r="S2607" s="11">
        <f t="shared" si="490"/>
        <v>0</v>
      </c>
      <c r="T2607" s="20"/>
    </row>
    <row r="2608" spans="1:20" x14ac:dyDescent="0.25">
      <c r="A2608">
        <v>2021041822</v>
      </c>
      <c r="B2608">
        <v>1</v>
      </c>
      <c r="C2608" s="8">
        <v>0.50285000000000002</v>
      </c>
      <c r="D2608" s="6">
        <f t="shared" si="480"/>
        <v>75427.5</v>
      </c>
      <c r="E2608" s="60">
        <v>2.954E-2</v>
      </c>
      <c r="F2608" s="6">
        <f t="shared" si="489"/>
        <v>0</v>
      </c>
      <c r="G2608" s="7">
        <v>0.14498</v>
      </c>
      <c r="H2608" s="6">
        <f t="shared" si="481"/>
        <v>1812.25</v>
      </c>
      <c r="I2608" s="7">
        <v>0</v>
      </c>
      <c r="J2608" s="6">
        <f t="shared" si="482"/>
        <v>0</v>
      </c>
      <c r="K2608" s="20"/>
      <c r="L2608" s="6">
        <f t="shared" si="483"/>
        <v>64000</v>
      </c>
      <c r="M2608" s="6">
        <f t="shared" si="484"/>
        <v>1812.25</v>
      </c>
      <c r="N2608" s="6">
        <f t="shared" si="485"/>
        <v>0</v>
      </c>
      <c r="O2608" s="6">
        <f t="shared" si="486"/>
        <v>9615.25</v>
      </c>
      <c r="P2608" s="6">
        <f t="shared" si="491"/>
        <v>-1559.75</v>
      </c>
      <c r="Q2608" s="11">
        <f t="shared" si="487"/>
        <v>1350000</v>
      </c>
      <c r="R2608" s="11">
        <f t="shared" si="488"/>
        <v>9615.25</v>
      </c>
      <c r="S2608" s="11">
        <f t="shared" si="490"/>
        <v>0</v>
      </c>
      <c r="T2608" s="20"/>
    </row>
    <row r="2609" spans="1:20" x14ac:dyDescent="0.25">
      <c r="A2609">
        <v>2021041823</v>
      </c>
      <c r="B2609">
        <v>1</v>
      </c>
      <c r="C2609" s="8">
        <v>0.47950999999999999</v>
      </c>
      <c r="D2609" s="6">
        <f t="shared" si="480"/>
        <v>71926.5</v>
      </c>
      <c r="E2609" s="60">
        <v>1.7409999999999998E-2</v>
      </c>
      <c r="F2609" s="6">
        <f t="shared" si="489"/>
        <v>0</v>
      </c>
      <c r="G2609" s="7">
        <v>0.18260999999999999</v>
      </c>
      <c r="H2609" s="6">
        <f t="shared" si="481"/>
        <v>2282.625</v>
      </c>
      <c r="I2609" s="7">
        <v>0</v>
      </c>
      <c r="J2609" s="6">
        <f t="shared" si="482"/>
        <v>0</v>
      </c>
      <c r="K2609" s="20"/>
      <c r="L2609" s="6">
        <f t="shared" si="483"/>
        <v>64000</v>
      </c>
      <c r="M2609" s="6">
        <f t="shared" si="484"/>
        <v>2282.625</v>
      </c>
      <c r="N2609" s="6">
        <f t="shared" si="485"/>
        <v>0</v>
      </c>
      <c r="O2609" s="6">
        <f t="shared" si="486"/>
        <v>5643.875</v>
      </c>
      <c r="P2609" s="6">
        <f t="shared" si="491"/>
        <v>-3971.375</v>
      </c>
      <c r="Q2609" s="11">
        <f t="shared" si="487"/>
        <v>1350000</v>
      </c>
      <c r="R2609" s="11">
        <f t="shared" si="488"/>
        <v>5643.875</v>
      </c>
      <c r="S2609" s="11">
        <f t="shared" si="490"/>
        <v>0</v>
      </c>
      <c r="T2609" s="20"/>
    </row>
    <row r="2610" spans="1:20" x14ac:dyDescent="0.25">
      <c r="A2610">
        <v>2021041824</v>
      </c>
      <c r="B2610">
        <v>1</v>
      </c>
      <c r="C2610" s="8">
        <v>0.45548</v>
      </c>
      <c r="D2610" s="6">
        <f t="shared" si="480"/>
        <v>68322</v>
      </c>
      <c r="E2610" s="60">
        <v>4.7849999999999997E-2</v>
      </c>
      <c r="F2610" s="6">
        <f t="shared" si="489"/>
        <v>0</v>
      </c>
      <c r="G2610" s="7">
        <v>0.18334</v>
      </c>
      <c r="H2610" s="6">
        <f t="shared" si="481"/>
        <v>2291.75</v>
      </c>
      <c r="I2610" s="7">
        <v>0</v>
      </c>
      <c r="J2610" s="6">
        <f t="shared" si="482"/>
        <v>0</v>
      </c>
      <c r="K2610" s="20"/>
      <c r="L2610" s="6">
        <f t="shared" si="483"/>
        <v>64000</v>
      </c>
      <c r="M2610" s="6">
        <f t="shared" si="484"/>
        <v>2291.75</v>
      </c>
      <c r="N2610" s="6">
        <f t="shared" si="485"/>
        <v>0</v>
      </c>
      <c r="O2610" s="6">
        <f t="shared" si="486"/>
        <v>2030.25</v>
      </c>
      <c r="P2610" s="6">
        <f t="shared" si="491"/>
        <v>-3613.625</v>
      </c>
      <c r="Q2610" s="11">
        <f t="shared" si="487"/>
        <v>1350000</v>
      </c>
      <c r="R2610" s="11">
        <f t="shared" si="488"/>
        <v>2030.25</v>
      </c>
      <c r="S2610" s="11">
        <f t="shared" si="490"/>
        <v>0</v>
      </c>
      <c r="T2610" s="20"/>
    </row>
    <row r="2611" spans="1:20" x14ac:dyDescent="0.25">
      <c r="A2611">
        <v>2021041901</v>
      </c>
      <c r="B2611">
        <v>2</v>
      </c>
      <c r="C2611" s="8">
        <v>0.43907000000000002</v>
      </c>
      <c r="D2611" s="6">
        <f t="shared" si="480"/>
        <v>65860.5</v>
      </c>
      <c r="E2611" s="60">
        <v>5.3870000000000001E-2</v>
      </c>
      <c r="F2611" s="6">
        <f t="shared" si="489"/>
        <v>0</v>
      </c>
      <c r="G2611" s="7">
        <v>0.17743</v>
      </c>
      <c r="H2611" s="6">
        <f t="shared" si="481"/>
        <v>2217.875</v>
      </c>
      <c r="I2611" s="7">
        <v>0</v>
      </c>
      <c r="J2611" s="6">
        <f t="shared" si="482"/>
        <v>0</v>
      </c>
      <c r="K2611" s="20"/>
      <c r="L2611" s="6">
        <f t="shared" si="483"/>
        <v>64000</v>
      </c>
      <c r="M2611" s="6">
        <f t="shared" si="484"/>
        <v>1860.5</v>
      </c>
      <c r="N2611" s="6">
        <f t="shared" si="485"/>
        <v>0</v>
      </c>
      <c r="O2611" s="6">
        <f t="shared" si="486"/>
        <v>0</v>
      </c>
      <c r="P2611" s="6">
        <f t="shared" si="491"/>
        <v>-2030.25</v>
      </c>
      <c r="Q2611" s="11">
        <f t="shared" si="487"/>
        <v>1350000</v>
      </c>
      <c r="R2611" s="11">
        <f t="shared" si="488"/>
        <v>0</v>
      </c>
      <c r="S2611" s="11">
        <f t="shared" si="490"/>
        <v>0</v>
      </c>
      <c r="T2611" s="20"/>
    </row>
    <row r="2612" spans="1:20" x14ac:dyDescent="0.25">
      <c r="A2612">
        <v>2021041902</v>
      </c>
      <c r="B2612">
        <v>2</v>
      </c>
      <c r="C2612" s="8">
        <v>0.42997999999999997</v>
      </c>
      <c r="D2612" s="6">
        <f t="shared" si="480"/>
        <v>64496.999999999993</v>
      </c>
      <c r="E2612" s="60">
        <v>2.0029999999999999E-2</v>
      </c>
      <c r="F2612" s="6">
        <f t="shared" si="489"/>
        <v>0</v>
      </c>
      <c r="G2612" s="7">
        <v>0.18901999999999999</v>
      </c>
      <c r="H2612" s="6">
        <f t="shared" si="481"/>
        <v>2362.75</v>
      </c>
      <c r="I2612" s="7">
        <v>0</v>
      </c>
      <c r="J2612" s="6">
        <f t="shared" si="482"/>
        <v>0</v>
      </c>
      <c r="K2612" s="20"/>
      <c r="L2612" s="6">
        <f t="shared" si="483"/>
        <v>64000</v>
      </c>
      <c r="M2612" s="6">
        <f t="shared" si="484"/>
        <v>496.99999999999272</v>
      </c>
      <c r="N2612" s="6">
        <f t="shared" si="485"/>
        <v>0</v>
      </c>
      <c r="O2612" s="6">
        <f t="shared" si="486"/>
        <v>0</v>
      </c>
      <c r="P2612" s="6">
        <f t="shared" si="491"/>
        <v>0</v>
      </c>
      <c r="Q2612" s="11">
        <f t="shared" si="487"/>
        <v>1350000</v>
      </c>
      <c r="R2612" s="11">
        <f t="shared" si="488"/>
        <v>0</v>
      </c>
      <c r="S2612" s="11">
        <f t="shared" si="490"/>
        <v>0</v>
      </c>
      <c r="T2612" s="20"/>
    </row>
    <row r="2613" spans="1:20" x14ac:dyDescent="0.25">
      <c r="A2613">
        <v>2021041903</v>
      </c>
      <c r="B2613">
        <v>2</v>
      </c>
      <c r="C2613" s="8">
        <v>0.42681000000000002</v>
      </c>
      <c r="D2613" s="6">
        <f t="shared" si="480"/>
        <v>64021.5</v>
      </c>
      <c r="E2613" s="60">
        <v>4.4060000000000002E-2</v>
      </c>
      <c r="F2613" s="6">
        <f t="shared" si="489"/>
        <v>0</v>
      </c>
      <c r="G2613" s="7">
        <v>0.26245000000000002</v>
      </c>
      <c r="H2613" s="6">
        <f t="shared" si="481"/>
        <v>3280.625</v>
      </c>
      <c r="I2613" s="7">
        <v>0</v>
      </c>
      <c r="J2613" s="6">
        <f t="shared" si="482"/>
        <v>0</v>
      </c>
      <c r="K2613" s="20"/>
      <c r="L2613" s="6">
        <f t="shared" si="483"/>
        <v>64000</v>
      </c>
      <c r="M2613" s="6">
        <f t="shared" si="484"/>
        <v>21.5</v>
      </c>
      <c r="N2613" s="6">
        <f t="shared" si="485"/>
        <v>0</v>
      </c>
      <c r="O2613" s="6">
        <f t="shared" si="486"/>
        <v>0</v>
      </c>
      <c r="P2613" s="6">
        <f t="shared" si="491"/>
        <v>0</v>
      </c>
      <c r="Q2613" s="11">
        <f t="shared" si="487"/>
        <v>1350000</v>
      </c>
      <c r="R2613" s="11">
        <f t="shared" si="488"/>
        <v>0</v>
      </c>
      <c r="S2613" s="11">
        <f t="shared" si="490"/>
        <v>0</v>
      </c>
      <c r="T2613" s="20"/>
    </row>
    <row r="2614" spans="1:20" x14ac:dyDescent="0.25">
      <c r="A2614">
        <v>2021041904</v>
      </c>
      <c r="B2614">
        <v>2</v>
      </c>
      <c r="C2614" s="8">
        <v>0.42997999999999997</v>
      </c>
      <c r="D2614" s="6">
        <f t="shared" si="480"/>
        <v>64496.999999999993</v>
      </c>
      <c r="E2614" s="60">
        <v>0.13658000000000001</v>
      </c>
      <c r="F2614" s="6">
        <f t="shared" si="489"/>
        <v>0</v>
      </c>
      <c r="G2614" s="7">
        <v>0.31828000000000001</v>
      </c>
      <c r="H2614" s="6">
        <f t="shared" si="481"/>
        <v>3978.5</v>
      </c>
      <c r="I2614" s="7">
        <v>0</v>
      </c>
      <c r="J2614" s="6">
        <f t="shared" si="482"/>
        <v>0</v>
      </c>
      <c r="K2614" s="20"/>
      <c r="L2614" s="6">
        <f t="shared" si="483"/>
        <v>64000</v>
      </c>
      <c r="M2614" s="6">
        <f t="shared" si="484"/>
        <v>496.99999999999272</v>
      </c>
      <c r="N2614" s="6">
        <f t="shared" si="485"/>
        <v>0</v>
      </c>
      <c r="O2614" s="6">
        <f t="shared" si="486"/>
        <v>0</v>
      </c>
      <c r="P2614" s="6">
        <f t="shared" si="491"/>
        <v>0</v>
      </c>
      <c r="Q2614" s="11">
        <f t="shared" si="487"/>
        <v>1350000</v>
      </c>
      <c r="R2614" s="11">
        <f t="shared" si="488"/>
        <v>0</v>
      </c>
      <c r="S2614" s="11">
        <f t="shared" si="490"/>
        <v>0</v>
      </c>
      <c r="T2614" s="20"/>
    </row>
    <row r="2615" spans="1:20" x14ac:dyDescent="0.25">
      <c r="A2615">
        <v>2021041905</v>
      </c>
      <c r="B2615">
        <v>2</v>
      </c>
      <c r="C2615" s="8">
        <v>0.44263999999999998</v>
      </c>
      <c r="D2615" s="6">
        <f t="shared" si="480"/>
        <v>66396</v>
      </c>
      <c r="E2615" s="60">
        <v>0.15060000000000001</v>
      </c>
      <c r="F2615" s="6">
        <f t="shared" si="489"/>
        <v>0</v>
      </c>
      <c r="G2615" s="7">
        <v>0.31823000000000001</v>
      </c>
      <c r="H2615" s="6">
        <f t="shared" si="481"/>
        <v>3977.875</v>
      </c>
      <c r="I2615" s="7">
        <v>0</v>
      </c>
      <c r="J2615" s="6">
        <f t="shared" si="482"/>
        <v>0</v>
      </c>
      <c r="K2615" s="20"/>
      <c r="L2615" s="6">
        <f t="shared" si="483"/>
        <v>64000</v>
      </c>
      <c r="M2615" s="6">
        <f t="shared" si="484"/>
        <v>2396</v>
      </c>
      <c r="N2615" s="6">
        <f t="shared" si="485"/>
        <v>0</v>
      </c>
      <c r="O2615" s="6">
        <f t="shared" si="486"/>
        <v>0</v>
      </c>
      <c r="P2615" s="6">
        <f t="shared" si="491"/>
        <v>0</v>
      </c>
      <c r="Q2615" s="11">
        <f t="shared" si="487"/>
        <v>1350000</v>
      </c>
      <c r="R2615" s="11">
        <f t="shared" si="488"/>
        <v>0</v>
      </c>
      <c r="S2615" s="11">
        <f t="shared" si="490"/>
        <v>0</v>
      </c>
      <c r="T2615" s="20"/>
    </row>
    <row r="2616" spans="1:20" x14ac:dyDescent="0.25">
      <c r="A2616">
        <v>2021041906</v>
      </c>
      <c r="B2616">
        <v>2</v>
      </c>
      <c r="C2616" s="8">
        <v>0.47238999999999998</v>
      </c>
      <c r="D2616" s="6">
        <f t="shared" si="480"/>
        <v>70858.5</v>
      </c>
      <c r="E2616" s="60">
        <v>6.2530000000000002E-2</v>
      </c>
      <c r="F2616" s="6">
        <f t="shared" si="489"/>
        <v>0</v>
      </c>
      <c r="G2616" s="7">
        <v>0.33565</v>
      </c>
      <c r="H2616" s="6">
        <f t="shared" si="481"/>
        <v>4195.625</v>
      </c>
      <c r="I2616" s="7">
        <v>0</v>
      </c>
      <c r="J2616" s="6">
        <f t="shared" si="482"/>
        <v>0</v>
      </c>
      <c r="K2616" s="20"/>
      <c r="L2616" s="6">
        <f t="shared" si="483"/>
        <v>64000</v>
      </c>
      <c r="M2616" s="6">
        <f t="shared" si="484"/>
        <v>4195.625</v>
      </c>
      <c r="N2616" s="6">
        <f t="shared" si="485"/>
        <v>0</v>
      </c>
      <c r="O2616" s="6">
        <f t="shared" si="486"/>
        <v>2662.875</v>
      </c>
      <c r="P2616" s="6">
        <f t="shared" si="491"/>
        <v>2662.875</v>
      </c>
      <c r="Q2616" s="11">
        <f t="shared" si="487"/>
        <v>1350000</v>
      </c>
      <c r="R2616" s="11">
        <f t="shared" si="488"/>
        <v>2662.875</v>
      </c>
      <c r="S2616" s="11">
        <f t="shared" si="490"/>
        <v>0</v>
      </c>
      <c r="T2616" s="20"/>
    </row>
    <row r="2617" spans="1:20" x14ac:dyDescent="0.25">
      <c r="A2617">
        <v>2021041907</v>
      </c>
      <c r="B2617">
        <v>2</v>
      </c>
      <c r="C2617" s="8">
        <v>0.51573999999999998</v>
      </c>
      <c r="D2617" s="6">
        <f t="shared" si="480"/>
        <v>77361</v>
      </c>
      <c r="E2617" s="60">
        <v>6.1210000000000001E-2</v>
      </c>
      <c r="F2617" s="6">
        <f t="shared" si="489"/>
        <v>0</v>
      </c>
      <c r="G2617" s="7">
        <v>0.36454999999999999</v>
      </c>
      <c r="H2617" s="6">
        <f t="shared" si="481"/>
        <v>4556.875</v>
      </c>
      <c r="I2617" s="7">
        <v>1.6199999999999999E-3</v>
      </c>
      <c r="J2617" s="6">
        <f t="shared" si="482"/>
        <v>129.6</v>
      </c>
      <c r="K2617" s="20"/>
      <c r="L2617" s="6">
        <f t="shared" si="483"/>
        <v>64000</v>
      </c>
      <c r="M2617" s="6">
        <f t="shared" si="484"/>
        <v>4556.875</v>
      </c>
      <c r="N2617" s="6">
        <f t="shared" si="485"/>
        <v>129.6</v>
      </c>
      <c r="O2617" s="6">
        <f t="shared" si="486"/>
        <v>8674.5249999999996</v>
      </c>
      <c r="P2617" s="6">
        <f t="shared" si="491"/>
        <v>6011.65</v>
      </c>
      <c r="Q2617" s="11">
        <f t="shared" si="487"/>
        <v>1350000</v>
      </c>
      <c r="R2617" s="11">
        <f t="shared" si="488"/>
        <v>8674.5249999999996</v>
      </c>
      <c r="S2617" s="11">
        <f t="shared" si="490"/>
        <v>0</v>
      </c>
      <c r="T2617" s="20"/>
    </row>
    <row r="2618" spans="1:20" x14ac:dyDescent="0.25">
      <c r="A2618">
        <v>2021041908</v>
      </c>
      <c r="B2618">
        <v>2</v>
      </c>
      <c r="C2618" s="8">
        <v>0.54410999999999998</v>
      </c>
      <c r="D2618" s="6">
        <f t="shared" si="480"/>
        <v>81616.5</v>
      </c>
      <c r="E2618" s="60">
        <v>3.637E-2</v>
      </c>
      <c r="F2618" s="6">
        <f t="shared" si="489"/>
        <v>0</v>
      </c>
      <c r="G2618" s="7">
        <v>0.38024999999999998</v>
      </c>
      <c r="H2618" s="6">
        <f t="shared" si="481"/>
        <v>4753.125</v>
      </c>
      <c r="I2618" s="7">
        <v>9.7710000000000005E-2</v>
      </c>
      <c r="J2618" s="6">
        <f t="shared" si="482"/>
        <v>7816.8</v>
      </c>
      <c r="K2618" s="20"/>
      <c r="L2618" s="6">
        <f t="shared" si="483"/>
        <v>64000</v>
      </c>
      <c r="M2618" s="6">
        <f t="shared" si="484"/>
        <v>4753.125</v>
      </c>
      <c r="N2618" s="6">
        <f t="shared" si="485"/>
        <v>7816.8</v>
      </c>
      <c r="O2618" s="6">
        <f t="shared" si="486"/>
        <v>5046.5749999999998</v>
      </c>
      <c r="P2618" s="6">
        <f t="shared" si="491"/>
        <v>-3627.95</v>
      </c>
      <c r="Q2618" s="11">
        <f t="shared" si="487"/>
        <v>1350000</v>
      </c>
      <c r="R2618" s="11">
        <f t="shared" si="488"/>
        <v>5046.5749999999998</v>
      </c>
      <c r="S2618" s="11">
        <f t="shared" si="490"/>
        <v>0</v>
      </c>
      <c r="T2618" s="20"/>
    </row>
    <row r="2619" spans="1:20" x14ac:dyDescent="0.25">
      <c r="A2619">
        <v>2021041909</v>
      </c>
      <c r="B2619">
        <v>2</v>
      </c>
      <c r="C2619" s="8">
        <v>0.55250999999999995</v>
      </c>
      <c r="D2619" s="6">
        <f t="shared" si="480"/>
        <v>82876.499999999985</v>
      </c>
      <c r="E2619" s="60">
        <v>1.093E-2</v>
      </c>
      <c r="F2619" s="6">
        <f t="shared" si="489"/>
        <v>0</v>
      </c>
      <c r="G2619" s="7">
        <v>0.43925999999999998</v>
      </c>
      <c r="H2619" s="6">
        <f t="shared" si="481"/>
        <v>5490.75</v>
      </c>
      <c r="I2619" s="7">
        <v>0.33755000000000002</v>
      </c>
      <c r="J2619" s="6">
        <f t="shared" si="482"/>
        <v>27004</v>
      </c>
      <c r="K2619" s="20"/>
      <c r="L2619" s="6">
        <f t="shared" si="483"/>
        <v>64000</v>
      </c>
      <c r="M2619" s="6">
        <f t="shared" si="484"/>
        <v>5490.75</v>
      </c>
      <c r="N2619" s="6">
        <f t="shared" si="485"/>
        <v>13385.749999999985</v>
      </c>
      <c r="O2619" s="6">
        <f t="shared" si="486"/>
        <v>0</v>
      </c>
      <c r="P2619" s="6">
        <f t="shared" si="491"/>
        <v>-5046.5749999999998</v>
      </c>
      <c r="Q2619" s="11">
        <f t="shared" si="487"/>
        <v>1350000</v>
      </c>
      <c r="R2619" s="11">
        <f t="shared" si="488"/>
        <v>0</v>
      </c>
      <c r="S2619" s="11">
        <f t="shared" si="490"/>
        <v>0</v>
      </c>
      <c r="T2619" s="20"/>
    </row>
    <row r="2620" spans="1:20" x14ac:dyDescent="0.25">
      <c r="A2620">
        <v>2021041910</v>
      </c>
      <c r="B2620">
        <v>2</v>
      </c>
      <c r="C2620" s="8">
        <v>0.54939000000000004</v>
      </c>
      <c r="D2620" s="6">
        <f t="shared" si="480"/>
        <v>82408.5</v>
      </c>
      <c r="E2620" s="60">
        <v>2.4199999999999998E-3</v>
      </c>
      <c r="F2620" s="6">
        <f t="shared" si="489"/>
        <v>0</v>
      </c>
      <c r="G2620" s="7">
        <v>0.46172000000000002</v>
      </c>
      <c r="H2620" s="6">
        <f t="shared" si="481"/>
        <v>5771.5</v>
      </c>
      <c r="I2620" s="7">
        <v>0.47706999999999999</v>
      </c>
      <c r="J2620" s="6">
        <f t="shared" si="482"/>
        <v>38165.599999999999</v>
      </c>
      <c r="K2620" s="20"/>
      <c r="L2620" s="6">
        <f t="shared" si="483"/>
        <v>64000</v>
      </c>
      <c r="M2620" s="6">
        <f t="shared" si="484"/>
        <v>5771.5</v>
      </c>
      <c r="N2620" s="6">
        <f t="shared" si="485"/>
        <v>12637</v>
      </c>
      <c r="O2620" s="6">
        <f t="shared" si="486"/>
        <v>0</v>
      </c>
      <c r="P2620" s="6">
        <f t="shared" si="491"/>
        <v>0</v>
      </c>
      <c r="Q2620" s="11">
        <f t="shared" si="487"/>
        <v>1350000</v>
      </c>
      <c r="R2620" s="11">
        <f t="shared" si="488"/>
        <v>0</v>
      </c>
      <c r="S2620" s="11">
        <f t="shared" si="490"/>
        <v>0</v>
      </c>
      <c r="T2620" s="20"/>
    </row>
    <row r="2621" spans="1:20" x14ac:dyDescent="0.25">
      <c r="A2621">
        <v>2021041911</v>
      </c>
      <c r="B2621">
        <v>2</v>
      </c>
      <c r="C2621" s="8">
        <v>0.54798000000000002</v>
      </c>
      <c r="D2621" s="6">
        <f t="shared" si="480"/>
        <v>82197</v>
      </c>
      <c r="E2621" s="60">
        <v>1.44E-2</v>
      </c>
      <c r="F2621" s="6">
        <f t="shared" si="489"/>
        <v>0</v>
      </c>
      <c r="G2621" s="7">
        <v>0.48410999999999998</v>
      </c>
      <c r="H2621" s="6">
        <f t="shared" si="481"/>
        <v>6051.375</v>
      </c>
      <c r="I2621" s="7">
        <v>0.54139999999999999</v>
      </c>
      <c r="J2621" s="6">
        <f t="shared" si="482"/>
        <v>43312</v>
      </c>
      <c r="K2621" s="20"/>
      <c r="L2621" s="6">
        <f t="shared" si="483"/>
        <v>64000</v>
      </c>
      <c r="M2621" s="6">
        <f t="shared" si="484"/>
        <v>6051.375</v>
      </c>
      <c r="N2621" s="6">
        <f t="shared" si="485"/>
        <v>12145.625</v>
      </c>
      <c r="O2621" s="6">
        <f t="shared" si="486"/>
        <v>0</v>
      </c>
      <c r="P2621" s="6">
        <f t="shared" si="491"/>
        <v>0</v>
      </c>
      <c r="Q2621" s="11">
        <f t="shared" si="487"/>
        <v>1350000</v>
      </c>
      <c r="R2621" s="11">
        <f t="shared" si="488"/>
        <v>0</v>
      </c>
      <c r="S2621" s="11">
        <f t="shared" si="490"/>
        <v>0</v>
      </c>
      <c r="T2621" s="20"/>
    </row>
    <row r="2622" spans="1:20" x14ac:dyDescent="0.25">
      <c r="A2622">
        <v>2021041912</v>
      </c>
      <c r="B2622">
        <v>2</v>
      </c>
      <c r="C2622" s="8">
        <v>0.54947999999999997</v>
      </c>
      <c r="D2622" s="6">
        <f t="shared" si="480"/>
        <v>82422</v>
      </c>
      <c r="E2622" s="60">
        <v>3.4450000000000001E-2</v>
      </c>
      <c r="F2622" s="6">
        <f t="shared" si="489"/>
        <v>0</v>
      </c>
      <c r="G2622" s="7">
        <v>0.50773999999999997</v>
      </c>
      <c r="H2622" s="6">
        <f t="shared" si="481"/>
        <v>6346.75</v>
      </c>
      <c r="I2622" s="7">
        <v>0.59931000000000001</v>
      </c>
      <c r="J2622" s="6">
        <f t="shared" si="482"/>
        <v>47944.800000000003</v>
      </c>
      <c r="K2622" s="20"/>
      <c r="L2622" s="6">
        <f t="shared" si="483"/>
        <v>64000</v>
      </c>
      <c r="M2622" s="6">
        <f t="shared" si="484"/>
        <v>6346.75</v>
      </c>
      <c r="N2622" s="6">
        <f t="shared" si="485"/>
        <v>12075.25</v>
      </c>
      <c r="O2622" s="6">
        <f t="shared" si="486"/>
        <v>0</v>
      </c>
      <c r="P2622" s="6">
        <f t="shared" si="491"/>
        <v>0</v>
      </c>
      <c r="Q2622" s="11">
        <f t="shared" si="487"/>
        <v>1350000</v>
      </c>
      <c r="R2622" s="11">
        <f t="shared" si="488"/>
        <v>0</v>
      </c>
      <c r="S2622" s="11">
        <f t="shared" si="490"/>
        <v>0</v>
      </c>
      <c r="T2622" s="20"/>
    </row>
    <row r="2623" spans="1:20" x14ac:dyDescent="0.25">
      <c r="A2623">
        <v>2021041913</v>
      </c>
      <c r="B2623">
        <v>2</v>
      </c>
      <c r="C2623" s="8">
        <v>0.55030000000000001</v>
      </c>
      <c r="D2623" s="6">
        <f t="shared" si="480"/>
        <v>82545</v>
      </c>
      <c r="E2623" s="60">
        <v>9.7070000000000004E-2</v>
      </c>
      <c r="F2623" s="6">
        <f t="shared" si="489"/>
        <v>0</v>
      </c>
      <c r="G2623" s="7">
        <v>0.5101</v>
      </c>
      <c r="H2623" s="6">
        <f t="shared" si="481"/>
        <v>6376.25</v>
      </c>
      <c r="I2623" s="7">
        <v>0.62587000000000004</v>
      </c>
      <c r="J2623" s="6">
        <f t="shared" si="482"/>
        <v>50069.600000000006</v>
      </c>
      <c r="K2623" s="20"/>
      <c r="L2623" s="6">
        <f t="shared" si="483"/>
        <v>64000</v>
      </c>
      <c r="M2623" s="6">
        <f t="shared" si="484"/>
        <v>6376.25</v>
      </c>
      <c r="N2623" s="6">
        <f t="shared" si="485"/>
        <v>12168.75</v>
      </c>
      <c r="O2623" s="6">
        <f t="shared" si="486"/>
        <v>0</v>
      </c>
      <c r="P2623" s="6">
        <f t="shared" si="491"/>
        <v>0</v>
      </c>
      <c r="Q2623" s="11">
        <f t="shared" si="487"/>
        <v>1350000</v>
      </c>
      <c r="R2623" s="11">
        <f t="shared" si="488"/>
        <v>0</v>
      </c>
      <c r="S2623" s="11">
        <f t="shared" si="490"/>
        <v>0</v>
      </c>
      <c r="T2623" s="20"/>
    </row>
    <row r="2624" spans="1:20" x14ac:dyDescent="0.25">
      <c r="A2624">
        <v>2021041914</v>
      </c>
      <c r="B2624">
        <v>2</v>
      </c>
      <c r="C2624" s="8">
        <v>0.54625000000000001</v>
      </c>
      <c r="D2624" s="6">
        <f t="shared" si="480"/>
        <v>81937.5</v>
      </c>
      <c r="E2624" s="60">
        <v>0.13208</v>
      </c>
      <c r="F2624" s="6">
        <f t="shared" si="489"/>
        <v>0</v>
      </c>
      <c r="G2624" s="7">
        <v>0.51473999999999998</v>
      </c>
      <c r="H2624" s="6">
        <f t="shared" si="481"/>
        <v>6434.25</v>
      </c>
      <c r="I2624" s="7">
        <v>0.64344000000000001</v>
      </c>
      <c r="J2624" s="6">
        <f t="shared" si="482"/>
        <v>51475.200000000004</v>
      </c>
      <c r="K2624" s="20"/>
      <c r="L2624" s="6">
        <f t="shared" si="483"/>
        <v>64000</v>
      </c>
      <c r="M2624" s="6">
        <f t="shared" si="484"/>
        <v>6434.25</v>
      </c>
      <c r="N2624" s="6">
        <f t="shared" si="485"/>
        <v>11503.25</v>
      </c>
      <c r="O2624" s="6">
        <f t="shared" si="486"/>
        <v>0</v>
      </c>
      <c r="P2624" s="6">
        <f t="shared" si="491"/>
        <v>0</v>
      </c>
      <c r="Q2624" s="11">
        <f t="shared" si="487"/>
        <v>1350000</v>
      </c>
      <c r="R2624" s="11">
        <f t="shared" si="488"/>
        <v>0</v>
      </c>
      <c r="S2624" s="11">
        <f t="shared" si="490"/>
        <v>0</v>
      </c>
      <c r="T2624" s="20"/>
    </row>
    <row r="2625" spans="1:20" x14ac:dyDescent="0.25">
      <c r="A2625">
        <v>2021041915</v>
      </c>
      <c r="B2625">
        <v>2</v>
      </c>
      <c r="C2625" s="8">
        <v>0.53973000000000004</v>
      </c>
      <c r="D2625" s="6">
        <f t="shared" si="480"/>
        <v>80959.5</v>
      </c>
      <c r="E2625" s="60">
        <v>0.14976999999999999</v>
      </c>
      <c r="F2625" s="6">
        <f t="shared" si="489"/>
        <v>0</v>
      </c>
      <c r="G2625" s="7">
        <v>0.50841999999999998</v>
      </c>
      <c r="H2625" s="6">
        <f t="shared" si="481"/>
        <v>6355.25</v>
      </c>
      <c r="I2625" s="7">
        <v>0.63885000000000003</v>
      </c>
      <c r="J2625" s="6">
        <f t="shared" si="482"/>
        <v>51108</v>
      </c>
      <c r="K2625" s="20"/>
      <c r="L2625" s="6">
        <f t="shared" si="483"/>
        <v>64000</v>
      </c>
      <c r="M2625" s="6">
        <f t="shared" si="484"/>
        <v>6355.25</v>
      </c>
      <c r="N2625" s="6">
        <f t="shared" si="485"/>
        <v>10604.25</v>
      </c>
      <c r="O2625" s="6">
        <f t="shared" si="486"/>
        <v>0</v>
      </c>
      <c r="P2625" s="6">
        <f t="shared" si="491"/>
        <v>0</v>
      </c>
      <c r="Q2625" s="11">
        <f t="shared" si="487"/>
        <v>1350000</v>
      </c>
      <c r="R2625" s="11">
        <f t="shared" si="488"/>
        <v>0</v>
      </c>
      <c r="S2625" s="11">
        <f t="shared" si="490"/>
        <v>0</v>
      </c>
      <c r="T2625" s="20"/>
    </row>
    <row r="2626" spans="1:20" x14ac:dyDescent="0.25">
      <c r="A2626">
        <v>2021041916</v>
      </c>
      <c r="B2626">
        <v>2</v>
      </c>
      <c r="C2626" s="8">
        <v>0.53115000000000001</v>
      </c>
      <c r="D2626" s="6">
        <f t="shared" si="480"/>
        <v>79672.5</v>
      </c>
      <c r="E2626" s="60">
        <v>0.17701</v>
      </c>
      <c r="F2626" s="6">
        <f t="shared" si="489"/>
        <v>0</v>
      </c>
      <c r="G2626" s="7">
        <v>0.46948000000000001</v>
      </c>
      <c r="H2626" s="6">
        <f t="shared" si="481"/>
        <v>5868.5</v>
      </c>
      <c r="I2626" s="7">
        <v>0.58565</v>
      </c>
      <c r="J2626" s="6">
        <f t="shared" si="482"/>
        <v>46852</v>
      </c>
      <c r="K2626" s="20"/>
      <c r="L2626" s="6">
        <f t="shared" si="483"/>
        <v>64000</v>
      </c>
      <c r="M2626" s="6">
        <f t="shared" si="484"/>
        <v>5868.5</v>
      </c>
      <c r="N2626" s="6">
        <f t="shared" si="485"/>
        <v>9804</v>
      </c>
      <c r="O2626" s="6">
        <f t="shared" si="486"/>
        <v>0</v>
      </c>
      <c r="P2626" s="6">
        <f t="shared" si="491"/>
        <v>0</v>
      </c>
      <c r="Q2626" s="11">
        <f t="shared" si="487"/>
        <v>1350000</v>
      </c>
      <c r="R2626" s="11">
        <f t="shared" si="488"/>
        <v>0</v>
      </c>
      <c r="S2626" s="11">
        <f t="shared" si="490"/>
        <v>0</v>
      </c>
      <c r="T2626" s="20"/>
    </row>
    <row r="2627" spans="1:20" x14ac:dyDescent="0.25">
      <c r="A2627">
        <v>2021041917</v>
      </c>
      <c r="B2627">
        <v>2</v>
      </c>
      <c r="C2627" s="8">
        <v>0.52861000000000002</v>
      </c>
      <c r="D2627" s="6">
        <f t="shared" si="480"/>
        <v>79291.5</v>
      </c>
      <c r="E2627" s="60">
        <v>0.21185000000000001</v>
      </c>
      <c r="F2627" s="6">
        <f t="shared" si="489"/>
        <v>0</v>
      </c>
      <c r="G2627" s="7">
        <v>0.43275999999999998</v>
      </c>
      <c r="H2627" s="6">
        <f t="shared" si="481"/>
        <v>5409.5</v>
      </c>
      <c r="I2627" s="7">
        <v>0.49775999999999998</v>
      </c>
      <c r="J2627" s="6">
        <f t="shared" si="482"/>
        <v>39820.799999999996</v>
      </c>
      <c r="K2627" s="20"/>
      <c r="L2627" s="6">
        <f t="shared" si="483"/>
        <v>64000</v>
      </c>
      <c r="M2627" s="6">
        <f t="shared" si="484"/>
        <v>5409.5</v>
      </c>
      <c r="N2627" s="6">
        <f t="shared" si="485"/>
        <v>9882</v>
      </c>
      <c r="O2627" s="6">
        <f t="shared" si="486"/>
        <v>0</v>
      </c>
      <c r="P2627" s="6">
        <f t="shared" si="491"/>
        <v>0</v>
      </c>
      <c r="Q2627" s="11">
        <f t="shared" si="487"/>
        <v>1350000</v>
      </c>
      <c r="R2627" s="11">
        <f t="shared" si="488"/>
        <v>0</v>
      </c>
      <c r="S2627" s="11">
        <f t="shared" si="490"/>
        <v>0</v>
      </c>
      <c r="T2627" s="20"/>
    </row>
    <row r="2628" spans="1:20" x14ac:dyDescent="0.25">
      <c r="A2628">
        <v>2021041918</v>
      </c>
      <c r="B2628">
        <v>2</v>
      </c>
      <c r="C2628" s="8">
        <v>0.52976999999999996</v>
      </c>
      <c r="D2628" s="6">
        <f t="shared" si="480"/>
        <v>79465.5</v>
      </c>
      <c r="E2628" s="60">
        <v>0.21582999999999999</v>
      </c>
      <c r="F2628" s="6">
        <f t="shared" si="489"/>
        <v>0</v>
      </c>
      <c r="G2628" s="7">
        <v>0.46538000000000002</v>
      </c>
      <c r="H2628" s="6">
        <f t="shared" si="481"/>
        <v>5817.25</v>
      </c>
      <c r="I2628" s="7">
        <v>0.28331000000000001</v>
      </c>
      <c r="J2628" s="6">
        <f t="shared" si="482"/>
        <v>22664.799999999999</v>
      </c>
      <c r="K2628" s="20"/>
      <c r="L2628" s="6">
        <f t="shared" si="483"/>
        <v>64000</v>
      </c>
      <c r="M2628" s="6">
        <f t="shared" si="484"/>
        <v>5817.25</v>
      </c>
      <c r="N2628" s="6">
        <f t="shared" si="485"/>
        <v>9648.25</v>
      </c>
      <c r="O2628" s="6">
        <f t="shared" si="486"/>
        <v>0</v>
      </c>
      <c r="P2628" s="6">
        <f t="shared" si="491"/>
        <v>0</v>
      </c>
      <c r="Q2628" s="11">
        <f t="shared" si="487"/>
        <v>1350000</v>
      </c>
      <c r="R2628" s="11">
        <f t="shared" si="488"/>
        <v>0</v>
      </c>
      <c r="S2628" s="11">
        <f t="shared" si="490"/>
        <v>0</v>
      </c>
      <c r="T2628" s="20"/>
    </row>
    <row r="2629" spans="1:20" x14ac:dyDescent="0.25">
      <c r="A2629">
        <v>2021041919</v>
      </c>
      <c r="B2629">
        <v>2</v>
      </c>
      <c r="C2629" s="8">
        <v>0.53163000000000005</v>
      </c>
      <c r="D2629" s="6">
        <f t="shared" ref="D2629:D2692" si="492">D$18*C2629</f>
        <v>79744.5</v>
      </c>
      <c r="E2629" s="60">
        <v>0.20033999999999999</v>
      </c>
      <c r="F2629" s="6">
        <f t="shared" si="489"/>
        <v>0</v>
      </c>
      <c r="G2629" s="7">
        <v>0.50502000000000002</v>
      </c>
      <c r="H2629" s="6">
        <f t="shared" ref="H2629:H2692" si="493">H$18*G2629</f>
        <v>6312.75</v>
      </c>
      <c r="I2629" s="7">
        <v>6.9529999999999995E-2</v>
      </c>
      <c r="J2629" s="6">
        <f t="shared" ref="J2629:J2692" si="494">I2629*J$18</f>
        <v>5562.4</v>
      </c>
      <c r="K2629" s="20"/>
      <c r="L2629" s="6">
        <f t="shared" si="483"/>
        <v>64000</v>
      </c>
      <c r="M2629" s="6">
        <f t="shared" si="484"/>
        <v>6312.75</v>
      </c>
      <c r="N2629" s="6">
        <f t="shared" si="485"/>
        <v>5562.4</v>
      </c>
      <c r="O2629" s="6">
        <f t="shared" si="486"/>
        <v>3869.3500000000004</v>
      </c>
      <c r="P2629" s="6">
        <f t="shared" si="491"/>
        <v>3869.3500000000004</v>
      </c>
      <c r="Q2629" s="11">
        <f t="shared" si="487"/>
        <v>1350000</v>
      </c>
      <c r="R2629" s="11">
        <f t="shared" si="488"/>
        <v>3869.3500000000004</v>
      </c>
      <c r="S2629" s="11">
        <f t="shared" si="490"/>
        <v>0</v>
      </c>
      <c r="T2629" s="20"/>
    </row>
    <row r="2630" spans="1:20" x14ac:dyDescent="0.25">
      <c r="A2630">
        <v>2021041920</v>
      </c>
      <c r="B2630">
        <v>2</v>
      </c>
      <c r="C2630" s="8">
        <v>0.53778999999999999</v>
      </c>
      <c r="D2630" s="6">
        <f t="shared" si="492"/>
        <v>80668.5</v>
      </c>
      <c r="E2630" s="60">
        <v>0.13258</v>
      </c>
      <c r="F2630" s="6">
        <f t="shared" si="489"/>
        <v>0</v>
      </c>
      <c r="G2630" s="7">
        <v>0.50031000000000003</v>
      </c>
      <c r="H2630" s="6">
        <f t="shared" si="493"/>
        <v>6253.875</v>
      </c>
      <c r="I2630" s="7">
        <v>0</v>
      </c>
      <c r="J2630" s="6">
        <f t="shared" si="494"/>
        <v>0</v>
      </c>
      <c r="K2630" s="20"/>
      <c r="L2630" s="6">
        <f t="shared" si="483"/>
        <v>64000</v>
      </c>
      <c r="M2630" s="6">
        <f t="shared" si="484"/>
        <v>6253.875</v>
      </c>
      <c r="N2630" s="6">
        <f t="shared" si="485"/>
        <v>0</v>
      </c>
      <c r="O2630" s="6">
        <f t="shared" si="486"/>
        <v>10414.625</v>
      </c>
      <c r="P2630" s="6">
        <f t="shared" si="491"/>
        <v>6545.2749999999996</v>
      </c>
      <c r="Q2630" s="11">
        <f t="shared" si="487"/>
        <v>1350000</v>
      </c>
      <c r="R2630" s="11">
        <f t="shared" si="488"/>
        <v>10414.625</v>
      </c>
      <c r="S2630" s="11">
        <f t="shared" si="490"/>
        <v>0</v>
      </c>
      <c r="T2630" s="20"/>
    </row>
    <row r="2631" spans="1:20" x14ac:dyDescent="0.25">
      <c r="A2631">
        <v>2021041921</v>
      </c>
      <c r="B2631">
        <v>2</v>
      </c>
      <c r="C2631" s="8">
        <v>0.55166999999999999</v>
      </c>
      <c r="D2631" s="6">
        <f t="shared" si="492"/>
        <v>82750.5</v>
      </c>
      <c r="E2631" s="60">
        <v>0.17962</v>
      </c>
      <c r="F2631" s="6">
        <f t="shared" si="489"/>
        <v>0</v>
      </c>
      <c r="G2631" s="7">
        <v>0.47944999999999999</v>
      </c>
      <c r="H2631" s="6">
        <f t="shared" si="493"/>
        <v>5993.125</v>
      </c>
      <c r="I2631" s="7">
        <v>0</v>
      </c>
      <c r="J2631" s="6">
        <f t="shared" si="494"/>
        <v>0</v>
      </c>
      <c r="K2631" s="20"/>
      <c r="L2631" s="6">
        <f t="shared" si="483"/>
        <v>64000</v>
      </c>
      <c r="M2631" s="6">
        <f t="shared" si="484"/>
        <v>5993.125</v>
      </c>
      <c r="N2631" s="6">
        <f t="shared" si="485"/>
        <v>0</v>
      </c>
      <c r="O2631" s="6">
        <f t="shared" si="486"/>
        <v>12757.375</v>
      </c>
      <c r="P2631" s="6">
        <f t="shared" si="491"/>
        <v>2342.75</v>
      </c>
      <c r="Q2631" s="11">
        <f t="shared" si="487"/>
        <v>1350000</v>
      </c>
      <c r="R2631" s="11">
        <f t="shared" si="488"/>
        <v>12757.375</v>
      </c>
      <c r="S2631" s="11">
        <f t="shared" si="490"/>
        <v>0</v>
      </c>
      <c r="T2631" s="20"/>
    </row>
    <row r="2632" spans="1:20" x14ac:dyDescent="0.25">
      <c r="A2632">
        <v>2021041922</v>
      </c>
      <c r="B2632">
        <v>2</v>
      </c>
      <c r="C2632" s="8">
        <v>0.53764000000000001</v>
      </c>
      <c r="D2632" s="6">
        <f t="shared" si="492"/>
        <v>80646</v>
      </c>
      <c r="E2632" s="60">
        <v>0.31172</v>
      </c>
      <c r="F2632" s="6">
        <f t="shared" si="489"/>
        <v>0</v>
      </c>
      <c r="G2632" s="7">
        <v>0.47538999999999998</v>
      </c>
      <c r="H2632" s="6">
        <f t="shared" si="493"/>
        <v>5942.375</v>
      </c>
      <c r="I2632" s="7">
        <v>0</v>
      </c>
      <c r="J2632" s="6">
        <f t="shared" si="494"/>
        <v>0</v>
      </c>
      <c r="K2632" s="20"/>
      <c r="L2632" s="6">
        <f t="shared" si="483"/>
        <v>64000</v>
      </c>
      <c r="M2632" s="6">
        <f t="shared" si="484"/>
        <v>5942.375</v>
      </c>
      <c r="N2632" s="6">
        <f t="shared" si="485"/>
        <v>0</v>
      </c>
      <c r="O2632" s="6">
        <f t="shared" si="486"/>
        <v>10703.625</v>
      </c>
      <c r="P2632" s="6">
        <f t="shared" si="491"/>
        <v>-2053.75</v>
      </c>
      <c r="Q2632" s="11">
        <f t="shared" si="487"/>
        <v>1350000</v>
      </c>
      <c r="R2632" s="11">
        <f t="shared" si="488"/>
        <v>10703.625</v>
      </c>
      <c r="S2632" s="11">
        <f t="shared" si="490"/>
        <v>0</v>
      </c>
      <c r="T2632" s="20"/>
    </row>
    <row r="2633" spans="1:20" x14ac:dyDescent="0.25">
      <c r="A2633">
        <v>2021041923</v>
      </c>
      <c r="B2633">
        <v>2</v>
      </c>
      <c r="C2633" s="8">
        <v>0.50836999999999999</v>
      </c>
      <c r="D2633" s="6">
        <f t="shared" si="492"/>
        <v>76255.5</v>
      </c>
      <c r="E2633" s="60">
        <v>0.43720999999999999</v>
      </c>
      <c r="F2633" s="6">
        <f t="shared" si="489"/>
        <v>0</v>
      </c>
      <c r="G2633" s="7">
        <v>0.50366999999999995</v>
      </c>
      <c r="H2633" s="6">
        <f t="shared" si="493"/>
        <v>6295.8749999999991</v>
      </c>
      <c r="I2633" s="7">
        <v>0</v>
      </c>
      <c r="J2633" s="6">
        <f t="shared" si="494"/>
        <v>0</v>
      </c>
      <c r="K2633" s="20"/>
      <c r="L2633" s="6">
        <f t="shared" si="483"/>
        <v>64000</v>
      </c>
      <c r="M2633" s="6">
        <f t="shared" si="484"/>
        <v>6295.8749999999991</v>
      </c>
      <c r="N2633" s="6">
        <f t="shared" si="485"/>
        <v>0</v>
      </c>
      <c r="O2633" s="6">
        <f t="shared" si="486"/>
        <v>5959.6250000000009</v>
      </c>
      <c r="P2633" s="6">
        <f t="shared" si="491"/>
        <v>-4743.9999999999991</v>
      </c>
      <c r="Q2633" s="11">
        <f t="shared" si="487"/>
        <v>1350000</v>
      </c>
      <c r="R2633" s="11">
        <f t="shared" si="488"/>
        <v>5959.6250000000009</v>
      </c>
      <c r="S2633" s="11">
        <f t="shared" si="490"/>
        <v>0</v>
      </c>
      <c r="T2633" s="20"/>
    </row>
    <row r="2634" spans="1:20" x14ac:dyDescent="0.25">
      <c r="A2634">
        <v>2021041924</v>
      </c>
      <c r="B2634">
        <v>2</v>
      </c>
      <c r="C2634" s="8">
        <v>0.47949999999999998</v>
      </c>
      <c r="D2634" s="6">
        <f t="shared" si="492"/>
        <v>71925</v>
      </c>
      <c r="E2634" s="60">
        <v>0.57011999999999996</v>
      </c>
      <c r="F2634" s="6">
        <f t="shared" si="489"/>
        <v>0</v>
      </c>
      <c r="G2634" s="7">
        <v>0.53393999999999997</v>
      </c>
      <c r="H2634" s="6">
        <f t="shared" si="493"/>
        <v>6674.25</v>
      </c>
      <c r="I2634" s="7">
        <v>0</v>
      </c>
      <c r="J2634" s="6">
        <f t="shared" si="494"/>
        <v>0</v>
      </c>
      <c r="K2634" s="20"/>
      <c r="L2634" s="6">
        <f t="shared" si="483"/>
        <v>64000</v>
      </c>
      <c r="M2634" s="6">
        <f t="shared" si="484"/>
        <v>6674.25</v>
      </c>
      <c r="N2634" s="6">
        <f t="shared" si="485"/>
        <v>0</v>
      </c>
      <c r="O2634" s="6">
        <f t="shared" si="486"/>
        <v>1250.75</v>
      </c>
      <c r="P2634" s="6">
        <f t="shared" si="491"/>
        <v>-4708.8750000000009</v>
      </c>
      <c r="Q2634" s="11">
        <f t="shared" si="487"/>
        <v>1350000</v>
      </c>
      <c r="R2634" s="11">
        <f t="shared" si="488"/>
        <v>1250.75</v>
      </c>
      <c r="S2634" s="11">
        <f t="shared" si="490"/>
        <v>0</v>
      </c>
      <c r="T2634" s="20"/>
    </row>
    <row r="2635" spans="1:20" x14ac:dyDescent="0.25">
      <c r="A2635">
        <v>2021042001</v>
      </c>
      <c r="B2635">
        <v>3</v>
      </c>
      <c r="C2635" s="8">
        <v>0.45863999999999999</v>
      </c>
      <c r="D2635" s="6">
        <f t="shared" si="492"/>
        <v>68796</v>
      </c>
      <c r="E2635" s="60">
        <v>0.69218999999999997</v>
      </c>
      <c r="F2635" s="6">
        <f t="shared" si="489"/>
        <v>0</v>
      </c>
      <c r="G2635" s="7">
        <v>0.54288000000000003</v>
      </c>
      <c r="H2635" s="6">
        <f t="shared" si="493"/>
        <v>6786</v>
      </c>
      <c r="I2635" s="7">
        <v>0</v>
      </c>
      <c r="J2635" s="6">
        <f t="shared" si="494"/>
        <v>0</v>
      </c>
      <c r="K2635" s="20"/>
      <c r="L2635" s="6">
        <f t="shared" si="483"/>
        <v>64000</v>
      </c>
      <c r="M2635" s="6">
        <f t="shared" si="484"/>
        <v>4796</v>
      </c>
      <c r="N2635" s="6">
        <f t="shared" si="485"/>
        <v>0</v>
      </c>
      <c r="O2635" s="6">
        <f t="shared" si="486"/>
        <v>0</v>
      </c>
      <c r="P2635" s="6">
        <f t="shared" si="491"/>
        <v>-1250.75</v>
      </c>
      <c r="Q2635" s="11">
        <f t="shared" si="487"/>
        <v>1350000</v>
      </c>
      <c r="R2635" s="11">
        <f t="shared" si="488"/>
        <v>0</v>
      </c>
      <c r="S2635" s="11">
        <f t="shared" si="490"/>
        <v>0</v>
      </c>
      <c r="T2635" s="20"/>
    </row>
    <row r="2636" spans="1:20" x14ac:dyDescent="0.25">
      <c r="A2636">
        <v>2021042002</v>
      </c>
      <c r="B2636">
        <v>3</v>
      </c>
      <c r="C2636" s="8">
        <v>0.44717000000000001</v>
      </c>
      <c r="D2636" s="6">
        <f t="shared" si="492"/>
        <v>67075.5</v>
      </c>
      <c r="E2636" s="60">
        <v>0.70586000000000004</v>
      </c>
      <c r="F2636" s="6">
        <f t="shared" si="489"/>
        <v>0</v>
      </c>
      <c r="G2636" s="7">
        <v>0.55664000000000002</v>
      </c>
      <c r="H2636" s="6">
        <f t="shared" si="493"/>
        <v>6958</v>
      </c>
      <c r="I2636" s="7">
        <v>0</v>
      </c>
      <c r="J2636" s="6">
        <f t="shared" si="494"/>
        <v>0</v>
      </c>
      <c r="K2636" s="20"/>
      <c r="L2636" s="6">
        <f t="shared" si="483"/>
        <v>64000</v>
      </c>
      <c r="M2636" s="6">
        <f t="shared" si="484"/>
        <v>3075.5</v>
      </c>
      <c r="N2636" s="6">
        <f t="shared" si="485"/>
        <v>0</v>
      </c>
      <c r="O2636" s="6">
        <f t="shared" si="486"/>
        <v>0</v>
      </c>
      <c r="P2636" s="6">
        <f t="shared" si="491"/>
        <v>0</v>
      </c>
      <c r="Q2636" s="11">
        <f t="shared" si="487"/>
        <v>1350000</v>
      </c>
      <c r="R2636" s="11">
        <f t="shared" si="488"/>
        <v>0</v>
      </c>
      <c r="S2636" s="11">
        <f t="shared" si="490"/>
        <v>0</v>
      </c>
      <c r="T2636" s="20"/>
    </row>
    <row r="2637" spans="1:20" x14ac:dyDescent="0.25">
      <c r="A2637">
        <v>2021042003</v>
      </c>
      <c r="B2637">
        <v>3</v>
      </c>
      <c r="C2637" s="8">
        <v>0.44440000000000002</v>
      </c>
      <c r="D2637" s="6">
        <f t="shared" si="492"/>
        <v>66660</v>
      </c>
      <c r="E2637" s="60">
        <v>0.69269999999999998</v>
      </c>
      <c r="F2637" s="6">
        <f t="shared" si="489"/>
        <v>0</v>
      </c>
      <c r="G2637" s="7">
        <v>0.46977000000000002</v>
      </c>
      <c r="H2637" s="6">
        <f t="shared" si="493"/>
        <v>5872.125</v>
      </c>
      <c r="I2637" s="7">
        <v>0</v>
      </c>
      <c r="J2637" s="6">
        <f t="shared" si="494"/>
        <v>0</v>
      </c>
      <c r="K2637" s="20"/>
      <c r="L2637" s="6">
        <f t="shared" si="483"/>
        <v>64000</v>
      </c>
      <c r="M2637" s="6">
        <f t="shared" si="484"/>
        <v>2660</v>
      </c>
      <c r="N2637" s="6">
        <f t="shared" si="485"/>
        <v>0</v>
      </c>
      <c r="O2637" s="6">
        <f t="shared" si="486"/>
        <v>0</v>
      </c>
      <c r="P2637" s="6">
        <f t="shared" si="491"/>
        <v>0</v>
      </c>
      <c r="Q2637" s="11">
        <f t="shared" si="487"/>
        <v>1350000</v>
      </c>
      <c r="R2637" s="11">
        <f t="shared" si="488"/>
        <v>0</v>
      </c>
      <c r="S2637" s="11">
        <f t="shared" si="490"/>
        <v>0</v>
      </c>
      <c r="T2637" s="20"/>
    </row>
    <row r="2638" spans="1:20" x14ac:dyDescent="0.25">
      <c r="A2638">
        <v>2021042004</v>
      </c>
      <c r="B2638">
        <v>3</v>
      </c>
      <c r="C2638" s="8">
        <v>0.44646000000000002</v>
      </c>
      <c r="D2638" s="6">
        <f t="shared" si="492"/>
        <v>66969</v>
      </c>
      <c r="E2638" s="60">
        <v>0.73692000000000002</v>
      </c>
      <c r="F2638" s="6">
        <f t="shared" si="489"/>
        <v>0</v>
      </c>
      <c r="G2638" s="7">
        <v>0.34644999999999998</v>
      </c>
      <c r="H2638" s="6">
        <f t="shared" si="493"/>
        <v>4330.625</v>
      </c>
      <c r="I2638" s="7">
        <v>0</v>
      </c>
      <c r="J2638" s="6">
        <f t="shared" si="494"/>
        <v>0</v>
      </c>
      <c r="K2638" s="20"/>
      <c r="L2638" s="6">
        <f t="shared" si="483"/>
        <v>64000</v>
      </c>
      <c r="M2638" s="6">
        <f t="shared" si="484"/>
        <v>2969</v>
      </c>
      <c r="N2638" s="6">
        <f t="shared" si="485"/>
        <v>0</v>
      </c>
      <c r="O2638" s="6">
        <f t="shared" si="486"/>
        <v>0</v>
      </c>
      <c r="P2638" s="6">
        <f t="shared" si="491"/>
        <v>0</v>
      </c>
      <c r="Q2638" s="11">
        <f t="shared" si="487"/>
        <v>1350000</v>
      </c>
      <c r="R2638" s="11">
        <f t="shared" si="488"/>
        <v>0</v>
      </c>
      <c r="S2638" s="11">
        <f t="shared" si="490"/>
        <v>0</v>
      </c>
      <c r="T2638" s="20"/>
    </row>
    <row r="2639" spans="1:20" x14ac:dyDescent="0.25">
      <c r="A2639">
        <v>2021042005</v>
      </c>
      <c r="B2639">
        <v>3</v>
      </c>
      <c r="C2639" s="8">
        <v>0.45939000000000002</v>
      </c>
      <c r="D2639" s="6">
        <f t="shared" si="492"/>
        <v>68908.5</v>
      </c>
      <c r="E2639" s="60">
        <v>0.76461000000000001</v>
      </c>
      <c r="F2639" s="6">
        <f t="shared" si="489"/>
        <v>0</v>
      </c>
      <c r="G2639" s="7">
        <v>0.22019</v>
      </c>
      <c r="H2639" s="6">
        <f t="shared" si="493"/>
        <v>2752.375</v>
      </c>
      <c r="I2639" s="7">
        <v>0</v>
      </c>
      <c r="J2639" s="6">
        <f t="shared" si="494"/>
        <v>0</v>
      </c>
      <c r="K2639" s="20"/>
      <c r="L2639" s="6">
        <f t="shared" si="483"/>
        <v>64000</v>
      </c>
      <c r="M2639" s="6">
        <f t="shared" si="484"/>
        <v>2752.375</v>
      </c>
      <c r="N2639" s="6">
        <f t="shared" si="485"/>
        <v>0</v>
      </c>
      <c r="O2639" s="6">
        <f t="shared" si="486"/>
        <v>2156.125</v>
      </c>
      <c r="P2639" s="6">
        <f t="shared" si="491"/>
        <v>2156.125</v>
      </c>
      <c r="Q2639" s="11">
        <f t="shared" si="487"/>
        <v>1350000</v>
      </c>
      <c r="R2639" s="11">
        <f t="shared" si="488"/>
        <v>2156.125</v>
      </c>
      <c r="S2639" s="11">
        <f t="shared" si="490"/>
        <v>0</v>
      </c>
      <c r="T2639" s="20"/>
    </row>
    <row r="2640" spans="1:20" x14ac:dyDescent="0.25">
      <c r="A2640">
        <v>2021042006</v>
      </c>
      <c r="B2640">
        <v>3</v>
      </c>
      <c r="C2640" s="8">
        <v>0.48763000000000001</v>
      </c>
      <c r="D2640" s="6">
        <f t="shared" si="492"/>
        <v>73144.5</v>
      </c>
      <c r="E2640" s="60">
        <v>0.74080000000000001</v>
      </c>
      <c r="F2640" s="6">
        <f t="shared" si="489"/>
        <v>0</v>
      </c>
      <c r="G2640" s="7">
        <v>0.18784000000000001</v>
      </c>
      <c r="H2640" s="6">
        <f t="shared" si="493"/>
        <v>2348</v>
      </c>
      <c r="I2640" s="7">
        <v>0</v>
      </c>
      <c r="J2640" s="6">
        <f t="shared" si="494"/>
        <v>0</v>
      </c>
      <c r="K2640" s="20"/>
      <c r="L2640" s="6">
        <f t="shared" si="483"/>
        <v>64000</v>
      </c>
      <c r="M2640" s="6">
        <f t="shared" si="484"/>
        <v>2348</v>
      </c>
      <c r="N2640" s="6">
        <f t="shared" si="485"/>
        <v>0</v>
      </c>
      <c r="O2640" s="6">
        <f t="shared" si="486"/>
        <v>6796.5</v>
      </c>
      <c r="P2640" s="6">
        <f t="shared" si="491"/>
        <v>4640.375</v>
      </c>
      <c r="Q2640" s="11">
        <f t="shared" si="487"/>
        <v>1350000</v>
      </c>
      <c r="R2640" s="11">
        <f t="shared" si="488"/>
        <v>6796.5</v>
      </c>
      <c r="S2640" s="11">
        <f t="shared" si="490"/>
        <v>0</v>
      </c>
      <c r="T2640" s="20"/>
    </row>
    <row r="2641" spans="1:20" x14ac:dyDescent="0.25">
      <c r="A2641">
        <v>2021042007</v>
      </c>
      <c r="B2641">
        <v>3</v>
      </c>
      <c r="C2641" s="8">
        <v>0.53130999999999995</v>
      </c>
      <c r="D2641" s="6">
        <f t="shared" si="492"/>
        <v>79696.499999999985</v>
      </c>
      <c r="E2641" s="60">
        <v>0.61748999999999998</v>
      </c>
      <c r="F2641" s="6">
        <f t="shared" si="489"/>
        <v>0</v>
      </c>
      <c r="G2641" s="7">
        <v>0.22678999999999999</v>
      </c>
      <c r="H2641" s="6">
        <f t="shared" si="493"/>
        <v>2834.875</v>
      </c>
      <c r="I2641" s="7">
        <v>9.5E-4</v>
      </c>
      <c r="J2641" s="6">
        <f t="shared" si="494"/>
        <v>76</v>
      </c>
      <c r="K2641" s="20"/>
      <c r="L2641" s="6">
        <f t="shared" si="483"/>
        <v>64000</v>
      </c>
      <c r="M2641" s="6">
        <f t="shared" si="484"/>
        <v>2834.875</v>
      </c>
      <c r="N2641" s="6">
        <f t="shared" si="485"/>
        <v>76</v>
      </c>
      <c r="O2641" s="6">
        <f t="shared" si="486"/>
        <v>12785.624999999985</v>
      </c>
      <c r="P2641" s="6">
        <f t="shared" si="491"/>
        <v>5989.1249999999854</v>
      </c>
      <c r="Q2641" s="11">
        <f t="shared" si="487"/>
        <v>1350000</v>
      </c>
      <c r="R2641" s="11">
        <f t="shared" si="488"/>
        <v>12785.624999999985</v>
      </c>
      <c r="S2641" s="11">
        <f t="shared" si="490"/>
        <v>0</v>
      </c>
      <c r="T2641" s="20"/>
    </row>
    <row r="2642" spans="1:20" x14ac:dyDescent="0.25">
      <c r="A2642">
        <v>2021042008</v>
      </c>
      <c r="B2642">
        <v>3</v>
      </c>
      <c r="C2642" s="8">
        <v>0.55725999999999998</v>
      </c>
      <c r="D2642" s="6">
        <f t="shared" si="492"/>
        <v>83589</v>
      </c>
      <c r="E2642" s="60">
        <v>0.48032000000000002</v>
      </c>
      <c r="F2642" s="6">
        <f t="shared" si="489"/>
        <v>0</v>
      </c>
      <c r="G2642" s="7">
        <v>0.36784</v>
      </c>
      <c r="H2642" s="6">
        <f t="shared" si="493"/>
        <v>4598</v>
      </c>
      <c r="I2642" s="7">
        <v>8.6690000000000003E-2</v>
      </c>
      <c r="J2642" s="6">
        <f t="shared" si="494"/>
        <v>6935.2</v>
      </c>
      <c r="K2642" s="20"/>
      <c r="L2642" s="6">
        <f t="shared" si="483"/>
        <v>64000</v>
      </c>
      <c r="M2642" s="6">
        <f t="shared" si="484"/>
        <v>4598</v>
      </c>
      <c r="N2642" s="6">
        <f t="shared" si="485"/>
        <v>6935.2</v>
      </c>
      <c r="O2642" s="6">
        <f t="shared" si="486"/>
        <v>8055.8</v>
      </c>
      <c r="P2642" s="6">
        <f t="shared" si="491"/>
        <v>-4729.8249999999853</v>
      </c>
      <c r="Q2642" s="11">
        <f t="shared" si="487"/>
        <v>1350000</v>
      </c>
      <c r="R2642" s="11">
        <f t="shared" si="488"/>
        <v>8055.8</v>
      </c>
      <c r="S2642" s="11">
        <f t="shared" si="490"/>
        <v>0</v>
      </c>
      <c r="T2642" s="20"/>
    </row>
    <row r="2643" spans="1:20" x14ac:dyDescent="0.25">
      <c r="A2643">
        <v>2021042009</v>
      </c>
      <c r="B2643">
        <v>3</v>
      </c>
      <c r="C2643" s="8">
        <v>0.55830999999999997</v>
      </c>
      <c r="D2643" s="6">
        <f t="shared" si="492"/>
        <v>83746.5</v>
      </c>
      <c r="E2643" s="60">
        <v>0.37602999999999998</v>
      </c>
      <c r="F2643" s="6">
        <f t="shared" si="489"/>
        <v>0</v>
      </c>
      <c r="G2643" s="7">
        <v>0.41449999999999998</v>
      </c>
      <c r="H2643" s="6">
        <f t="shared" si="493"/>
        <v>5181.25</v>
      </c>
      <c r="I2643" s="7">
        <v>0.31681999999999999</v>
      </c>
      <c r="J2643" s="6">
        <f t="shared" si="494"/>
        <v>25345.599999999999</v>
      </c>
      <c r="K2643" s="20"/>
      <c r="L2643" s="6">
        <f t="shared" si="483"/>
        <v>64000</v>
      </c>
      <c r="M2643" s="6">
        <f t="shared" si="484"/>
        <v>5181.25</v>
      </c>
      <c r="N2643" s="6">
        <f t="shared" si="485"/>
        <v>14565.25</v>
      </c>
      <c r="O2643" s="6">
        <f t="shared" si="486"/>
        <v>0</v>
      </c>
      <c r="P2643" s="6">
        <f t="shared" si="491"/>
        <v>-8055.8</v>
      </c>
      <c r="Q2643" s="11">
        <f t="shared" si="487"/>
        <v>1350000</v>
      </c>
      <c r="R2643" s="11">
        <f t="shared" si="488"/>
        <v>0</v>
      </c>
      <c r="S2643" s="11">
        <f t="shared" si="490"/>
        <v>0</v>
      </c>
      <c r="T2643" s="20"/>
    </row>
    <row r="2644" spans="1:20" x14ac:dyDescent="0.25">
      <c r="A2644">
        <v>2021042010</v>
      </c>
      <c r="B2644">
        <v>3</v>
      </c>
      <c r="C2644" s="8">
        <v>0.55179999999999996</v>
      </c>
      <c r="D2644" s="6">
        <f t="shared" si="492"/>
        <v>82770</v>
      </c>
      <c r="E2644" s="60">
        <v>0.41344999999999998</v>
      </c>
      <c r="F2644" s="6">
        <f t="shared" si="489"/>
        <v>0</v>
      </c>
      <c r="G2644" s="7">
        <v>0.36998999999999999</v>
      </c>
      <c r="H2644" s="6">
        <f t="shared" si="493"/>
        <v>4624.875</v>
      </c>
      <c r="I2644" s="7">
        <v>0.48159000000000002</v>
      </c>
      <c r="J2644" s="6">
        <f t="shared" si="494"/>
        <v>38527.200000000004</v>
      </c>
      <c r="K2644" s="20"/>
      <c r="L2644" s="6">
        <f t="shared" ref="L2644:L2707" si="495">IF(D2644-F2644&gt;C$17,C$17,D2644-F2644)</f>
        <v>64000</v>
      </c>
      <c r="M2644" s="6">
        <f t="shared" ref="M2644:M2707" si="496">IF(D2644-F2644-L2644&gt;H2644,H2644,D2644-F2644-L2644)</f>
        <v>4624.875</v>
      </c>
      <c r="N2644" s="6">
        <f t="shared" ref="N2644:N2707" si="497">IF(D2644-F2644-L2644-M2644&gt;J2644,J2644,D2644-F2644-L2644-M2644)</f>
        <v>14145.125</v>
      </c>
      <c r="O2644" s="6">
        <f t="shared" ref="O2644:O2707" si="498">D2644-F2644-L2644-M2644-N2644</f>
        <v>0</v>
      </c>
      <c r="P2644" s="6">
        <f t="shared" si="491"/>
        <v>0</v>
      </c>
      <c r="Q2644" s="11">
        <f t="shared" ref="Q2644:Q2707" si="499">IF(AA$25*P$17-AA$24+Q2643-O2644&gt;Q$19,Q$19,IF(AA$25*P$17-AA$24+Q2643-O2644&lt;0,0,AA$25*P$17-AA$24+Q2643-O2644))</f>
        <v>1350000</v>
      </c>
      <c r="R2644" s="11">
        <f t="shared" ref="R2644:R2707" si="500">IF(Q2643-Q2644+P$17-AA$24&lt;O2644,Q2643-Q2644+P$17-AA$24,O2644)</f>
        <v>0</v>
      </c>
      <c r="S2644" s="11">
        <f t="shared" si="490"/>
        <v>0</v>
      </c>
      <c r="T2644" s="20"/>
    </row>
    <row r="2645" spans="1:20" x14ac:dyDescent="0.25">
      <c r="A2645">
        <v>2021042011</v>
      </c>
      <c r="B2645">
        <v>3</v>
      </c>
      <c r="C2645" s="8">
        <v>0.54684999999999995</v>
      </c>
      <c r="D2645" s="6">
        <f t="shared" si="492"/>
        <v>82027.499999999985</v>
      </c>
      <c r="E2645" s="60">
        <v>0.51095999999999997</v>
      </c>
      <c r="F2645" s="6">
        <f t="shared" ref="F2645:F2708" si="501">F$18*E2645</f>
        <v>0</v>
      </c>
      <c r="G2645" s="7">
        <v>0.28367999999999999</v>
      </c>
      <c r="H2645" s="6">
        <f t="shared" si="493"/>
        <v>3546</v>
      </c>
      <c r="I2645" s="7">
        <v>0.57350000000000001</v>
      </c>
      <c r="J2645" s="6">
        <f t="shared" si="494"/>
        <v>45880</v>
      </c>
      <c r="K2645" s="20"/>
      <c r="L2645" s="6">
        <f t="shared" si="495"/>
        <v>64000</v>
      </c>
      <c r="M2645" s="6">
        <f t="shared" si="496"/>
        <v>3546</v>
      </c>
      <c r="N2645" s="6">
        <f t="shared" si="497"/>
        <v>14481.499999999985</v>
      </c>
      <c r="O2645" s="6">
        <f t="shared" si="498"/>
        <v>0</v>
      </c>
      <c r="P2645" s="6">
        <f t="shared" si="491"/>
        <v>0</v>
      </c>
      <c r="Q2645" s="11">
        <f t="shared" si="499"/>
        <v>1350000</v>
      </c>
      <c r="R2645" s="11">
        <f t="shared" si="500"/>
        <v>0</v>
      </c>
      <c r="S2645" s="11">
        <f t="shared" ref="S2645:S2708" si="502">O2645-R2645</f>
        <v>0</v>
      </c>
      <c r="T2645" s="20"/>
    </row>
    <row r="2646" spans="1:20" x14ac:dyDescent="0.25">
      <c r="A2646">
        <v>2021042012</v>
      </c>
      <c r="B2646">
        <v>3</v>
      </c>
      <c r="C2646" s="8">
        <v>0.54417000000000004</v>
      </c>
      <c r="D2646" s="6">
        <f t="shared" si="492"/>
        <v>81625.5</v>
      </c>
      <c r="E2646" s="60">
        <v>0.63566999999999996</v>
      </c>
      <c r="F2646" s="6">
        <f t="shared" si="501"/>
        <v>0</v>
      </c>
      <c r="G2646" s="7">
        <v>0.19520000000000001</v>
      </c>
      <c r="H2646" s="6">
        <f t="shared" si="493"/>
        <v>2440</v>
      </c>
      <c r="I2646" s="7">
        <v>0.61384000000000005</v>
      </c>
      <c r="J2646" s="6">
        <f t="shared" si="494"/>
        <v>49107.200000000004</v>
      </c>
      <c r="K2646" s="20"/>
      <c r="L2646" s="6">
        <f t="shared" si="495"/>
        <v>64000</v>
      </c>
      <c r="M2646" s="6">
        <f t="shared" si="496"/>
        <v>2440</v>
      </c>
      <c r="N2646" s="6">
        <f t="shared" si="497"/>
        <v>15185.5</v>
      </c>
      <c r="O2646" s="6">
        <f t="shared" si="498"/>
        <v>0</v>
      </c>
      <c r="P2646" s="6">
        <f t="shared" ref="P2646:P2709" si="503">O2646-O2645</f>
        <v>0</v>
      </c>
      <c r="Q2646" s="11">
        <f t="shared" si="499"/>
        <v>1350000</v>
      </c>
      <c r="R2646" s="11">
        <f t="shared" si="500"/>
        <v>0</v>
      </c>
      <c r="S2646" s="11">
        <f t="shared" si="502"/>
        <v>0</v>
      </c>
      <c r="T2646" s="20"/>
    </row>
    <row r="2647" spans="1:20" x14ac:dyDescent="0.25">
      <c r="A2647">
        <v>2021042013</v>
      </c>
      <c r="B2647">
        <v>3</v>
      </c>
      <c r="C2647" s="8">
        <v>0.54113</v>
      </c>
      <c r="D2647" s="6">
        <f t="shared" si="492"/>
        <v>81169.5</v>
      </c>
      <c r="E2647" s="60">
        <v>0.71487999999999996</v>
      </c>
      <c r="F2647" s="6">
        <f t="shared" si="501"/>
        <v>0</v>
      </c>
      <c r="G2647" s="7">
        <v>0.12626000000000001</v>
      </c>
      <c r="H2647" s="6">
        <f t="shared" si="493"/>
        <v>1578.2500000000002</v>
      </c>
      <c r="I2647" s="7">
        <v>0.63322999999999996</v>
      </c>
      <c r="J2647" s="6">
        <f t="shared" si="494"/>
        <v>50658.399999999994</v>
      </c>
      <c r="K2647" s="20"/>
      <c r="L2647" s="6">
        <f t="shared" si="495"/>
        <v>64000</v>
      </c>
      <c r="M2647" s="6">
        <f t="shared" si="496"/>
        <v>1578.2500000000002</v>
      </c>
      <c r="N2647" s="6">
        <f t="shared" si="497"/>
        <v>15591.25</v>
      </c>
      <c r="O2647" s="6">
        <f t="shared" si="498"/>
        <v>0</v>
      </c>
      <c r="P2647" s="6">
        <f t="shared" si="503"/>
        <v>0</v>
      </c>
      <c r="Q2647" s="11">
        <f t="shared" si="499"/>
        <v>1350000</v>
      </c>
      <c r="R2647" s="11">
        <f t="shared" si="500"/>
        <v>0</v>
      </c>
      <c r="S2647" s="11">
        <f t="shared" si="502"/>
        <v>0</v>
      </c>
      <c r="T2647" s="20"/>
    </row>
    <row r="2648" spans="1:20" x14ac:dyDescent="0.25">
      <c r="A2648">
        <v>2021042014</v>
      </c>
      <c r="B2648">
        <v>3</v>
      </c>
      <c r="C2648" s="8">
        <v>0.53685000000000005</v>
      </c>
      <c r="D2648" s="6">
        <f t="shared" si="492"/>
        <v>80527.500000000015</v>
      </c>
      <c r="E2648" s="60">
        <v>0.66217000000000004</v>
      </c>
      <c r="F2648" s="6">
        <f t="shared" si="501"/>
        <v>0</v>
      </c>
      <c r="G2648" s="7">
        <v>0.10335</v>
      </c>
      <c r="H2648" s="6">
        <f t="shared" si="493"/>
        <v>1291.875</v>
      </c>
      <c r="I2648" s="7">
        <v>0.64515</v>
      </c>
      <c r="J2648" s="6">
        <f t="shared" si="494"/>
        <v>51612</v>
      </c>
      <c r="K2648" s="20"/>
      <c r="L2648" s="6">
        <f t="shared" si="495"/>
        <v>64000</v>
      </c>
      <c r="M2648" s="6">
        <f t="shared" si="496"/>
        <v>1291.875</v>
      </c>
      <c r="N2648" s="6">
        <f t="shared" si="497"/>
        <v>15235.625000000015</v>
      </c>
      <c r="O2648" s="6">
        <f t="shared" si="498"/>
        <v>0</v>
      </c>
      <c r="P2648" s="6">
        <f t="shared" si="503"/>
        <v>0</v>
      </c>
      <c r="Q2648" s="11">
        <f t="shared" si="499"/>
        <v>1350000</v>
      </c>
      <c r="R2648" s="11">
        <f t="shared" si="500"/>
        <v>0</v>
      </c>
      <c r="S2648" s="11">
        <f t="shared" si="502"/>
        <v>0</v>
      </c>
      <c r="T2648" s="20"/>
    </row>
    <row r="2649" spans="1:20" x14ac:dyDescent="0.25">
      <c r="A2649">
        <v>2021042015</v>
      </c>
      <c r="B2649">
        <v>3</v>
      </c>
      <c r="C2649" s="8">
        <v>0.53403</v>
      </c>
      <c r="D2649" s="6">
        <f t="shared" si="492"/>
        <v>80104.5</v>
      </c>
      <c r="E2649" s="60">
        <v>0.54305999999999999</v>
      </c>
      <c r="F2649" s="6">
        <f t="shared" si="501"/>
        <v>0</v>
      </c>
      <c r="G2649" s="7">
        <v>0.1246</v>
      </c>
      <c r="H2649" s="6">
        <f t="shared" si="493"/>
        <v>1557.5</v>
      </c>
      <c r="I2649" s="7">
        <v>0.64505999999999997</v>
      </c>
      <c r="J2649" s="6">
        <f t="shared" si="494"/>
        <v>51604.799999999996</v>
      </c>
      <c r="K2649" s="20"/>
      <c r="L2649" s="6">
        <f t="shared" si="495"/>
        <v>64000</v>
      </c>
      <c r="M2649" s="6">
        <f t="shared" si="496"/>
        <v>1557.5</v>
      </c>
      <c r="N2649" s="6">
        <f t="shared" si="497"/>
        <v>14547</v>
      </c>
      <c r="O2649" s="6">
        <f t="shared" si="498"/>
        <v>0</v>
      </c>
      <c r="P2649" s="6">
        <f t="shared" si="503"/>
        <v>0</v>
      </c>
      <c r="Q2649" s="11">
        <f t="shared" si="499"/>
        <v>1350000</v>
      </c>
      <c r="R2649" s="11">
        <f t="shared" si="500"/>
        <v>0</v>
      </c>
      <c r="S2649" s="11">
        <f t="shared" si="502"/>
        <v>0</v>
      </c>
      <c r="T2649" s="20"/>
    </row>
    <row r="2650" spans="1:20" x14ac:dyDescent="0.25">
      <c r="A2650">
        <v>2021042016</v>
      </c>
      <c r="B2650">
        <v>3</v>
      </c>
      <c r="C2650" s="8">
        <v>0.53341000000000005</v>
      </c>
      <c r="D2650" s="6">
        <f t="shared" si="492"/>
        <v>80011.500000000015</v>
      </c>
      <c r="E2650" s="60">
        <v>0.43432999999999999</v>
      </c>
      <c r="F2650" s="6">
        <f t="shared" si="501"/>
        <v>0</v>
      </c>
      <c r="G2650" s="7">
        <v>0.19946</v>
      </c>
      <c r="H2650" s="6">
        <f t="shared" si="493"/>
        <v>2493.25</v>
      </c>
      <c r="I2650" s="7">
        <v>0.61319000000000001</v>
      </c>
      <c r="J2650" s="6">
        <f t="shared" si="494"/>
        <v>49055.200000000004</v>
      </c>
      <c r="K2650" s="20"/>
      <c r="L2650" s="6">
        <f t="shared" si="495"/>
        <v>64000</v>
      </c>
      <c r="M2650" s="6">
        <f t="shared" si="496"/>
        <v>2493.25</v>
      </c>
      <c r="N2650" s="6">
        <f t="shared" si="497"/>
        <v>13518.250000000015</v>
      </c>
      <c r="O2650" s="6">
        <f t="shared" si="498"/>
        <v>0</v>
      </c>
      <c r="P2650" s="6">
        <f t="shared" si="503"/>
        <v>0</v>
      </c>
      <c r="Q2650" s="11">
        <f t="shared" si="499"/>
        <v>1350000</v>
      </c>
      <c r="R2650" s="11">
        <f t="shared" si="500"/>
        <v>0</v>
      </c>
      <c r="S2650" s="11">
        <f t="shared" si="502"/>
        <v>0</v>
      </c>
      <c r="T2650" s="20"/>
    </row>
    <row r="2651" spans="1:20" x14ac:dyDescent="0.25">
      <c r="A2651">
        <v>2021042017</v>
      </c>
      <c r="B2651">
        <v>3</v>
      </c>
      <c r="C2651" s="8">
        <v>0.53757999999999995</v>
      </c>
      <c r="D2651" s="6">
        <f t="shared" si="492"/>
        <v>80636.999999999985</v>
      </c>
      <c r="E2651" s="60">
        <v>0.36651</v>
      </c>
      <c r="F2651" s="6">
        <f t="shared" si="501"/>
        <v>0</v>
      </c>
      <c r="G2651" s="7">
        <v>0.24435999999999999</v>
      </c>
      <c r="H2651" s="6">
        <f t="shared" si="493"/>
        <v>3054.5</v>
      </c>
      <c r="I2651" s="7">
        <v>0.51951000000000003</v>
      </c>
      <c r="J2651" s="6">
        <f t="shared" si="494"/>
        <v>41560.800000000003</v>
      </c>
      <c r="K2651" s="20"/>
      <c r="L2651" s="6">
        <f t="shared" si="495"/>
        <v>64000</v>
      </c>
      <c r="M2651" s="6">
        <f t="shared" si="496"/>
        <v>3054.5</v>
      </c>
      <c r="N2651" s="6">
        <f t="shared" si="497"/>
        <v>13582.499999999985</v>
      </c>
      <c r="O2651" s="6">
        <f t="shared" si="498"/>
        <v>0</v>
      </c>
      <c r="P2651" s="6">
        <f t="shared" si="503"/>
        <v>0</v>
      </c>
      <c r="Q2651" s="11">
        <f t="shared" si="499"/>
        <v>1350000</v>
      </c>
      <c r="R2651" s="11">
        <f t="shared" si="500"/>
        <v>0</v>
      </c>
      <c r="S2651" s="11">
        <f t="shared" si="502"/>
        <v>0</v>
      </c>
      <c r="T2651" s="20"/>
    </row>
    <row r="2652" spans="1:20" x14ac:dyDescent="0.25">
      <c r="A2652">
        <v>2021042018</v>
      </c>
      <c r="B2652">
        <v>3</v>
      </c>
      <c r="C2652" s="8">
        <v>0.54208999999999996</v>
      </c>
      <c r="D2652" s="6">
        <f t="shared" si="492"/>
        <v>81313.5</v>
      </c>
      <c r="E2652" s="60">
        <v>0.33015</v>
      </c>
      <c r="F2652" s="6">
        <f t="shared" si="501"/>
        <v>0</v>
      </c>
      <c r="G2652" s="7">
        <v>0.30307000000000001</v>
      </c>
      <c r="H2652" s="6">
        <f t="shared" si="493"/>
        <v>3788.375</v>
      </c>
      <c r="I2652" s="7">
        <v>0.30003999999999997</v>
      </c>
      <c r="J2652" s="6">
        <f t="shared" si="494"/>
        <v>24003.199999999997</v>
      </c>
      <c r="K2652" s="20"/>
      <c r="L2652" s="6">
        <f t="shared" si="495"/>
        <v>64000</v>
      </c>
      <c r="M2652" s="6">
        <f t="shared" si="496"/>
        <v>3788.375</v>
      </c>
      <c r="N2652" s="6">
        <f t="shared" si="497"/>
        <v>13525.125</v>
      </c>
      <c r="O2652" s="6">
        <f t="shared" si="498"/>
        <v>0</v>
      </c>
      <c r="P2652" s="6">
        <f t="shared" si="503"/>
        <v>0</v>
      </c>
      <c r="Q2652" s="11">
        <f t="shared" si="499"/>
        <v>1350000</v>
      </c>
      <c r="R2652" s="11">
        <f t="shared" si="500"/>
        <v>0</v>
      </c>
      <c r="S2652" s="11">
        <f t="shared" si="502"/>
        <v>0</v>
      </c>
      <c r="T2652" s="20"/>
    </row>
    <row r="2653" spans="1:20" x14ac:dyDescent="0.25">
      <c r="A2653">
        <v>2021042019</v>
      </c>
      <c r="B2653">
        <v>3</v>
      </c>
      <c r="C2653" s="8">
        <v>0.54649999999999999</v>
      </c>
      <c r="D2653" s="6">
        <f t="shared" si="492"/>
        <v>81975</v>
      </c>
      <c r="E2653" s="60">
        <v>0.30968000000000001</v>
      </c>
      <c r="F2653" s="6">
        <f t="shared" si="501"/>
        <v>0</v>
      </c>
      <c r="G2653" s="7">
        <v>0.33968999999999999</v>
      </c>
      <c r="H2653" s="6">
        <f t="shared" si="493"/>
        <v>4246.125</v>
      </c>
      <c r="I2653" s="7">
        <v>6.3070000000000001E-2</v>
      </c>
      <c r="J2653" s="6">
        <f t="shared" si="494"/>
        <v>5045.6000000000004</v>
      </c>
      <c r="K2653" s="20"/>
      <c r="L2653" s="6">
        <f t="shared" si="495"/>
        <v>64000</v>
      </c>
      <c r="M2653" s="6">
        <f t="shared" si="496"/>
        <v>4246.125</v>
      </c>
      <c r="N2653" s="6">
        <f t="shared" si="497"/>
        <v>5045.6000000000004</v>
      </c>
      <c r="O2653" s="6">
        <f t="shared" si="498"/>
        <v>8683.2749999999996</v>
      </c>
      <c r="P2653" s="6">
        <f t="shared" si="503"/>
        <v>8683.2749999999996</v>
      </c>
      <c r="Q2653" s="11">
        <f t="shared" si="499"/>
        <v>1350000</v>
      </c>
      <c r="R2653" s="11">
        <f t="shared" si="500"/>
        <v>8683.2749999999996</v>
      </c>
      <c r="S2653" s="11">
        <f t="shared" si="502"/>
        <v>0</v>
      </c>
      <c r="T2653" s="20"/>
    </row>
    <row r="2654" spans="1:20" x14ac:dyDescent="0.25">
      <c r="A2654">
        <v>2021042020</v>
      </c>
      <c r="B2654">
        <v>3</v>
      </c>
      <c r="C2654" s="8">
        <v>0.55073000000000005</v>
      </c>
      <c r="D2654" s="6">
        <f t="shared" si="492"/>
        <v>82609.500000000015</v>
      </c>
      <c r="E2654" s="60">
        <v>0.31252999999999997</v>
      </c>
      <c r="F2654" s="6">
        <f t="shared" si="501"/>
        <v>0</v>
      </c>
      <c r="G2654" s="7">
        <v>0.38927</v>
      </c>
      <c r="H2654" s="6">
        <f t="shared" si="493"/>
        <v>4865.875</v>
      </c>
      <c r="I2654" s="7">
        <v>0</v>
      </c>
      <c r="J2654" s="6">
        <f t="shared" si="494"/>
        <v>0</v>
      </c>
      <c r="K2654" s="20"/>
      <c r="L2654" s="6">
        <f t="shared" si="495"/>
        <v>64000</v>
      </c>
      <c r="M2654" s="6">
        <f t="shared" si="496"/>
        <v>4865.875</v>
      </c>
      <c r="N2654" s="6">
        <f t="shared" si="497"/>
        <v>0</v>
      </c>
      <c r="O2654" s="6">
        <f t="shared" si="498"/>
        <v>13743.625000000015</v>
      </c>
      <c r="P2654" s="6">
        <f t="shared" si="503"/>
        <v>5060.3500000000149</v>
      </c>
      <c r="Q2654" s="11">
        <f t="shared" si="499"/>
        <v>1350000</v>
      </c>
      <c r="R2654" s="11">
        <f t="shared" si="500"/>
        <v>13743.625000000015</v>
      </c>
      <c r="S2654" s="11">
        <f t="shared" si="502"/>
        <v>0</v>
      </c>
      <c r="T2654" s="20"/>
    </row>
    <row r="2655" spans="1:20" x14ac:dyDescent="0.25">
      <c r="A2655">
        <v>2021042021</v>
      </c>
      <c r="B2655">
        <v>3</v>
      </c>
      <c r="C2655" s="8">
        <v>0.56240999999999997</v>
      </c>
      <c r="D2655" s="6">
        <f t="shared" si="492"/>
        <v>84361.5</v>
      </c>
      <c r="E2655" s="60">
        <v>0.32973000000000002</v>
      </c>
      <c r="F2655" s="6">
        <f t="shared" si="501"/>
        <v>0</v>
      </c>
      <c r="G2655" s="7">
        <v>0.41382999999999998</v>
      </c>
      <c r="H2655" s="6">
        <f t="shared" si="493"/>
        <v>5172.875</v>
      </c>
      <c r="I2655" s="7">
        <v>0</v>
      </c>
      <c r="J2655" s="6">
        <f t="shared" si="494"/>
        <v>0</v>
      </c>
      <c r="K2655" s="20"/>
      <c r="L2655" s="6">
        <f t="shared" si="495"/>
        <v>64000</v>
      </c>
      <c r="M2655" s="6">
        <f t="shared" si="496"/>
        <v>5172.875</v>
      </c>
      <c r="N2655" s="6">
        <f t="shared" si="497"/>
        <v>0</v>
      </c>
      <c r="O2655" s="6">
        <f t="shared" si="498"/>
        <v>15188.625</v>
      </c>
      <c r="P2655" s="6">
        <f t="shared" si="503"/>
        <v>1444.9999999999854</v>
      </c>
      <c r="Q2655" s="11">
        <f t="shared" si="499"/>
        <v>1350000</v>
      </c>
      <c r="R2655" s="11">
        <f t="shared" si="500"/>
        <v>15188.625</v>
      </c>
      <c r="S2655" s="11">
        <f t="shared" si="502"/>
        <v>0</v>
      </c>
      <c r="T2655" s="20"/>
    </row>
    <row r="2656" spans="1:20" x14ac:dyDescent="0.25">
      <c r="A2656">
        <v>2021042022</v>
      </c>
      <c r="B2656">
        <v>3</v>
      </c>
      <c r="C2656" s="8">
        <v>0.54701999999999995</v>
      </c>
      <c r="D2656" s="6">
        <f t="shared" si="492"/>
        <v>82052.999999999985</v>
      </c>
      <c r="E2656" s="60">
        <v>0.28256999999999999</v>
      </c>
      <c r="F2656" s="6">
        <f t="shared" si="501"/>
        <v>0</v>
      </c>
      <c r="G2656" s="7">
        <v>0.45395000000000002</v>
      </c>
      <c r="H2656" s="6">
        <f t="shared" si="493"/>
        <v>5674.375</v>
      </c>
      <c r="I2656" s="7">
        <v>0</v>
      </c>
      <c r="J2656" s="6">
        <f t="shared" si="494"/>
        <v>0</v>
      </c>
      <c r="K2656" s="20"/>
      <c r="L2656" s="6">
        <f t="shared" si="495"/>
        <v>64000</v>
      </c>
      <c r="M2656" s="6">
        <f t="shared" si="496"/>
        <v>5674.375</v>
      </c>
      <c r="N2656" s="6">
        <f t="shared" si="497"/>
        <v>0</v>
      </c>
      <c r="O2656" s="6">
        <f t="shared" si="498"/>
        <v>12378.624999999985</v>
      </c>
      <c r="P2656" s="6">
        <f t="shared" si="503"/>
        <v>-2810.0000000000146</v>
      </c>
      <c r="Q2656" s="11">
        <f t="shared" si="499"/>
        <v>1350000</v>
      </c>
      <c r="R2656" s="11">
        <f t="shared" si="500"/>
        <v>12378.624999999985</v>
      </c>
      <c r="S2656" s="11">
        <f t="shared" si="502"/>
        <v>0</v>
      </c>
      <c r="T2656" s="20"/>
    </row>
    <row r="2657" spans="1:20" x14ac:dyDescent="0.25">
      <c r="A2657">
        <v>2021042023</v>
      </c>
      <c r="B2657">
        <v>3</v>
      </c>
      <c r="C2657" s="8">
        <v>0.51744000000000001</v>
      </c>
      <c r="D2657" s="6">
        <f t="shared" si="492"/>
        <v>77616</v>
      </c>
      <c r="E2657" s="60">
        <v>0.24149999999999999</v>
      </c>
      <c r="F2657" s="6">
        <f t="shared" si="501"/>
        <v>0</v>
      </c>
      <c r="G2657" s="7">
        <v>0.46384999999999998</v>
      </c>
      <c r="H2657" s="6">
        <f t="shared" si="493"/>
        <v>5798.125</v>
      </c>
      <c r="I2657" s="7">
        <v>0</v>
      </c>
      <c r="J2657" s="6">
        <f t="shared" si="494"/>
        <v>0</v>
      </c>
      <c r="K2657" s="20"/>
      <c r="L2657" s="6">
        <f t="shared" si="495"/>
        <v>64000</v>
      </c>
      <c r="M2657" s="6">
        <f t="shared" si="496"/>
        <v>5798.125</v>
      </c>
      <c r="N2657" s="6">
        <f t="shared" si="497"/>
        <v>0</v>
      </c>
      <c r="O2657" s="6">
        <f t="shared" si="498"/>
        <v>7817.875</v>
      </c>
      <c r="P2657" s="6">
        <f t="shared" si="503"/>
        <v>-4560.7499999999854</v>
      </c>
      <c r="Q2657" s="11">
        <f t="shared" si="499"/>
        <v>1350000</v>
      </c>
      <c r="R2657" s="11">
        <f t="shared" si="500"/>
        <v>7817.875</v>
      </c>
      <c r="S2657" s="11">
        <f t="shared" si="502"/>
        <v>0</v>
      </c>
      <c r="T2657" s="20"/>
    </row>
    <row r="2658" spans="1:20" x14ac:dyDescent="0.25">
      <c r="A2658">
        <v>2021042024</v>
      </c>
      <c r="B2658">
        <v>3</v>
      </c>
      <c r="C2658" s="8">
        <v>0.48796</v>
      </c>
      <c r="D2658" s="6">
        <f t="shared" si="492"/>
        <v>73194</v>
      </c>
      <c r="E2658" s="60">
        <v>0.18770000000000001</v>
      </c>
      <c r="F2658" s="6">
        <f t="shared" si="501"/>
        <v>0</v>
      </c>
      <c r="G2658" s="7">
        <v>0.46249000000000001</v>
      </c>
      <c r="H2658" s="6">
        <f t="shared" si="493"/>
        <v>5781.125</v>
      </c>
      <c r="I2658" s="7">
        <v>0</v>
      </c>
      <c r="J2658" s="6">
        <f t="shared" si="494"/>
        <v>0</v>
      </c>
      <c r="K2658" s="20"/>
      <c r="L2658" s="6">
        <f t="shared" si="495"/>
        <v>64000</v>
      </c>
      <c r="M2658" s="6">
        <f t="shared" si="496"/>
        <v>5781.125</v>
      </c>
      <c r="N2658" s="6">
        <f t="shared" si="497"/>
        <v>0</v>
      </c>
      <c r="O2658" s="6">
        <f t="shared" si="498"/>
        <v>3412.875</v>
      </c>
      <c r="P2658" s="6">
        <f t="shared" si="503"/>
        <v>-4405</v>
      </c>
      <c r="Q2658" s="11">
        <f t="shared" si="499"/>
        <v>1350000</v>
      </c>
      <c r="R2658" s="11">
        <f t="shared" si="500"/>
        <v>3412.875</v>
      </c>
      <c r="S2658" s="11">
        <f t="shared" si="502"/>
        <v>0</v>
      </c>
      <c r="T2658" s="20"/>
    </row>
    <row r="2659" spans="1:20" x14ac:dyDescent="0.25">
      <c r="A2659">
        <v>2021042101</v>
      </c>
      <c r="B2659">
        <v>4</v>
      </c>
      <c r="C2659" s="8">
        <v>0.46597</v>
      </c>
      <c r="D2659" s="6">
        <f t="shared" si="492"/>
        <v>69895.5</v>
      </c>
      <c r="E2659" s="60">
        <v>0.29277999999999998</v>
      </c>
      <c r="F2659" s="6">
        <f t="shared" si="501"/>
        <v>0</v>
      </c>
      <c r="G2659" s="7">
        <v>0.47969000000000001</v>
      </c>
      <c r="H2659" s="6">
        <f t="shared" si="493"/>
        <v>5996.125</v>
      </c>
      <c r="I2659" s="7">
        <v>0</v>
      </c>
      <c r="J2659" s="6">
        <f t="shared" si="494"/>
        <v>0</v>
      </c>
      <c r="K2659" s="20"/>
      <c r="L2659" s="6">
        <f t="shared" si="495"/>
        <v>64000</v>
      </c>
      <c r="M2659" s="6">
        <f t="shared" si="496"/>
        <v>5895.5</v>
      </c>
      <c r="N2659" s="6">
        <f t="shared" si="497"/>
        <v>0</v>
      </c>
      <c r="O2659" s="6">
        <f t="shared" si="498"/>
        <v>0</v>
      </c>
      <c r="P2659" s="6">
        <f t="shared" si="503"/>
        <v>-3412.875</v>
      </c>
      <c r="Q2659" s="11">
        <f t="shared" si="499"/>
        <v>1350000</v>
      </c>
      <c r="R2659" s="11">
        <f t="shared" si="500"/>
        <v>0</v>
      </c>
      <c r="S2659" s="11">
        <f t="shared" si="502"/>
        <v>0</v>
      </c>
      <c r="T2659" s="20"/>
    </row>
    <row r="2660" spans="1:20" x14ac:dyDescent="0.25">
      <c r="A2660">
        <v>2021042102</v>
      </c>
      <c r="B2660">
        <v>4</v>
      </c>
      <c r="C2660" s="8">
        <v>0.45358999999999999</v>
      </c>
      <c r="D2660" s="6">
        <f t="shared" si="492"/>
        <v>68038.5</v>
      </c>
      <c r="E2660" s="60">
        <v>0.33617000000000002</v>
      </c>
      <c r="F2660" s="6">
        <f t="shared" si="501"/>
        <v>0</v>
      </c>
      <c r="G2660" s="7">
        <v>0.47159000000000001</v>
      </c>
      <c r="H2660" s="6">
        <f t="shared" si="493"/>
        <v>5894.875</v>
      </c>
      <c r="I2660" s="7">
        <v>0</v>
      </c>
      <c r="J2660" s="6">
        <f t="shared" si="494"/>
        <v>0</v>
      </c>
      <c r="K2660" s="20"/>
      <c r="L2660" s="6">
        <f t="shared" si="495"/>
        <v>64000</v>
      </c>
      <c r="M2660" s="6">
        <f t="shared" si="496"/>
        <v>4038.5</v>
      </c>
      <c r="N2660" s="6">
        <f t="shared" si="497"/>
        <v>0</v>
      </c>
      <c r="O2660" s="6">
        <f t="shared" si="498"/>
        <v>0</v>
      </c>
      <c r="P2660" s="6">
        <f t="shared" si="503"/>
        <v>0</v>
      </c>
      <c r="Q2660" s="11">
        <f t="shared" si="499"/>
        <v>1350000</v>
      </c>
      <c r="R2660" s="11">
        <f t="shared" si="500"/>
        <v>0</v>
      </c>
      <c r="S2660" s="11">
        <f t="shared" si="502"/>
        <v>0</v>
      </c>
      <c r="T2660" s="20"/>
    </row>
    <row r="2661" spans="1:20" x14ac:dyDescent="0.25">
      <c r="A2661">
        <v>2021042103</v>
      </c>
      <c r="B2661">
        <v>4</v>
      </c>
      <c r="C2661" s="8">
        <v>0.44713999999999998</v>
      </c>
      <c r="D2661" s="6">
        <f t="shared" si="492"/>
        <v>67071</v>
      </c>
      <c r="E2661" s="60">
        <v>0.34658</v>
      </c>
      <c r="F2661" s="6">
        <f t="shared" si="501"/>
        <v>0</v>
      </c>
      <c r="G2661" s="7">
        <v>0.4496</v>
      </c>
      <c r="H2661" s="6">
        <f t="shared" si="493"/>
        <v>5620</v>
      </c>
      <c r="I2661" s="7">
        <v>0</v>
      </c>
      <c r="J2661" s="6">
        <f t="shared" si="494"/>
        <v>0</v>
      </c>
      <c r="K2661" s="20"/>
      <c r="L2661" s="6">
        <f t="shared" si="495"/>
        <v>64000</v>
      </c>
      <c r="M2661" s="6">
        <f t="shared" si="496"/>
        <v>3071</v>
      </c>
      <c r="N2661" s="6">
        <f t="shared" si="497"/>
        <v>0</v>
      </c>
      <c r="O2661" s="6">
        <f t="shared" si="498"/>
        <v>0</v>
      </c>
      <c r="P2661" s="6">
        <f t="shared" si="503"/>
        <v>0</v>
      </c>
      <c r="Q2661" s="11">
        <f t="shared" si="499"/>
        <v>1350000</v>
      </c>
      <c r="R2661" s="11">
        <f t="shared" si="500"/>
        <v>0</v>
      </c>
      <c r="S2661" s="11">
        <f t="shared" si="502"/>
        <v>0</v>
      </c>
      <c r="T2661" s="20"/>
    </row>
    <row r="2662" spans="1:20" x14ac:dyDescent="0.25">
      <c r="A2662">
        <v>2021042104</v>
      </c>
      <c r="B2662">
        <v>4</v>
      </c>
      <c r="C2662" s="8">
        <v>0.44774000000000003</v>
      </c>
      <c r="D2662" s="6">
        <f t="shared" si="492"/>
        <v>67161</v>
      </c>
      <c r="E2662" s="60">
        <v>0.36503000000000002</v>
      </c>
      <c r="F2662" s="6">
        <f t="shared" si="501"/>
        <v>0</v>
      </c>
      <c r="G2662" s="7">
        <v>0.42596000000000001</v>
      </c>
      <c r="H2662" s="6">
        <f t="shared" si="493"/>
        <v>5324.5</v>
      </c>
      <c r="I2662" s="7">
        <v>0</v>
      </c>
      <c r="J2662" s="6">
        <f t="shared" si="494"/>
        <v>0</v>
      </c>
      <c r="K2662" s="20"/>
      <c r="L2662" s="6">
        <f t="shared" si="495"/>
        <v>64000</v>
      </c>
      <c r="M2662" s="6">
        <f t="shared" si="496"/>
        <v>3161</v>
      </c>
      <c r="N2662" s="6">
        <f t="shared" si="497"/>
        <v>0</v>
      </c>
      <c r="O2662" s="6">
        <f t="shared" si="498"/>
        <v>0</v>
      </c>
      <c r="P2662" s="6">
        <f t="shared" si="503"/>
        <v>0</v>
      </c>
      <c r="Q2662" s="11">
        <f t="shared" si="499"/>
        <v>1350000</v>
      </c>
      <c r="R2662" s="11">
        <f t="shared" si="500"/>
        <v>0</v>
      </c>
      <c r="S2662" s="11">
        <f t="shared" si="502"/>
        <v>0</v>
      </c>
      <c r="T2662" s="20"/>
    </row>
    <row r="2663" spans="1:20" x14ac:dyDescent="0.25">
      <c r="A2663">
        <v>2021042105</v>
      </c>
      <c r="B2663">
        <v>4</v>
      </c>
      <c r="C2663" s="8">
        <v>0.45632</v>
      </c>
      <c r="D2663" s="6">
        <f t="shared" si="492"/>
        <v>68448</v>
      </c>
      <c r="E2663" s="60">
        <v>0.32879000000000003</v>
      </c>
      <c r="F2663" s="6">
        <f t="shared" si="501"/>
        <v>0</v>
      </c>
      <c r="G2663" s="7">
        <v>0.44506000000000001</v>
      </c>
      <c r="H2663" s="6">
        <f t="shared" si="493"/>
        <v>5563.25</v>
      </c>
      <c r="I2663" s="7">
        <v>0</v>
      </c>
      <c r="J2663" s="6">
        <f t="shared" si="494"/>
        <v>0</v>
      </c>
      <c r="K2663" s="20"/>
      <c r="L2663" s="6">
        <f t="shared" si="495"/>
        <v>64000</v>
      </c>
      <c r="M2663" s="6">
        <f t="shared" si="496"/>
        <v>4448</v>
      </c>
      <c r="N2663" s="6">
        <f t="shared" si="497"/>
        <v>0</v>
      </c>
      <c r="O2663" s="6">
        <f t="shared" si="498"/>
        <v>0</v>
      </c>
      <c r="P2663" s="6">
        <f t="shared" si="503"/>
        <v>0</v>
      </c>
      <c r="Q2663" s="11">
        <f t="shared" si="499"/>
        <v>1350000</v>
      </c>
      <c r="R2663" s="11">
        <f t="shared" si="500"/>
        <v>0</v>
      </c>
      <c r="S2663" s="11">
        <f t="shared" si="502"/>
        <v>0</v>
      </c>
      <c r="T2663" s="20"/>
    </row>
    <row r="2664" spans="1:20" x14ac:dyDescent="0.25">
      <c r="A2664">
        <v>2021042106</v>
      </c>
      <c r="B2664">
        <v>4</v>
      </c>
      <c r="C2664" s="8">
        <v>0.48246</v>
      </c>
      <c r="D2664" s="6">
        <f t="shared" si="492"/>
        <v>72369</v>
      </c>
      <c r="E2664" s="60">
        <v>0.28677000000000002</v>
      </c>
      <c r="F2664" s="6">
        <f t="shared" si="501"/>
        <v>0</v>
      </c>
      <c r="G2664" s="7">
        <v>0.44762999999999997</v>
      </c>
      <c r="H2664" s="6">
        <f t="shared" si="493"/>
        <v>5595.375</v>
      </c>
      <c r="I2664" s="7">
        <v>0</v>
      </c>
      <c r="J2664" s="6">
        <f t="shared" si="494"/>
        <v>0</v>
      </c>
      <c r="K2664" s="20"/>
      <c r="L2664" s="6">
        <f t="shared" si="495"/>
        <v>64000</v>
      </c>
      <c r="M2664" s="6">
        <f t="shared" si="496"/>
        <v>5595.375</v>
      </c>
      <c r="N2664" s="6">
        <f t="shared" si="497"/>
        <v>0</v>
      </c>
      <c r="O2664" s="6">
        <f t="shared" si="498"/>
        <v>2773.625</v>
      </c>
      <c r="P2664" s="6">
        <f t="shared" si="503"/>
        <v>2773.625</v>
      </c>
      <c r="Q2664" s="11">
        <f t="shared" si="499"/>
        <v>1350000</v>
      </c>
      <c r="R2664" s="11">
        <f t="shared" si="500"/>
        <v>2773.625</v>
      </c>
      <c r="S2664" s="11">
        <f t="shared" si="502"/>
        <v>0</v>
      </c>
      <c r="T2664" s="20"/>
    </row>
    <row r="2665" spans="1:20" x14ac:dyDescent="0.25">
      <c r="A2665">
        <v>2021042107</v>
      </c>
      <c r="B2665">
        <v>4</v>
      </c>
      <c r="C2665" s="8">
        <v>0.52276999999999996</v>
      </c>
      <c r="D2665" s="6">
        <f t="shared" si="492"/>
        <v>78415.5</v>
      </c>
      <c r="E2665" s="60">
        <v>0.40411999999999998</v>
      </c>
      <c r="F2665" s="6">
        <f t="shared" si="501"/>
        <v>0</v>
      </c>
      <c r="G2665" s="7">
        <v>0.43336999999999998</v>
      </c>
      <c r="H2665" s="6">
        <f t="shared" si="493"/>
        <v>5417.125</v>
      </c>
      <c r="I2665" s="7">
        <v>2.0400000000000001E-3</v>
      </c>
      <c r="J2665" s="6">
        <f t="shared" si="494"/>
        <v>163.20000000000002</v>
      </c>
      <c r="K2665" s="20"/>
      <c r="L2665" s="6">
        <f t="shared" si="495"/>
        <v>64000</v>
      </c>
      <c r="M2665" s="6">
        <f t="shared" si="496"/>
        <v>5417.125</v>
      </c>
      <c r="N2665" s="6">
        <f t="shared" si="497"/>
        <v>163.20000000000002</v>
      </c>
      <c r="O2665" s="6">
        <f t="shared" si="498"/>
        <v>8835.1749999999993</v>
      </c>
      <c r="P2665" s="6">
        <f t="shared" si="503"/>
        <v>6061.5499999999993</v>
      </c>
      <c r="Q2665" s="11">
        <f t="shared" si="499"/>
        <v>1350000</v>
      </c>
      <c r="R2665" s="11">
        <f t="shared" si="500"/>
        <v>8835.1749999999993</v>
      </c>
      <c r="S2665" s="11">
        <f t="shared" si="502"/>
        <v>0</v>
      </c>
      <c r="T2665" s="20"/>
    </row>
    <row r="2666" spans="1:20" x14ac:dyDescent="0.25">
      <c r="A2666">
        <v>2021042108</v>
      </c>
      <c r="B2666">
        <v>4</v>
      </c>
      <c r="C2666" s="8">
        <v>0.55174000000000001</v>
      </c>
      <c r="D2666" s="6">
        <f t="shared" si="492"/>
        <v>82761</v>
      </c>
      <c r="E2666" s="60">
        <v>0.61629999999999996</v>
      </c>
      <c r="F2666" s="6">
        <f t="shared" si="501"/>
        <v>0</v>
      </c>
      <c r="G2666" s="7">
        <v>0.45999000000000001</v>
      </c>
      <c r="H2666" s="6">
        <f t="shared" si="493"/>
        <v>5749.875</v>
      </c>
      <c r="I2666" s="7">
        <v>9.7409999999999997E-2</v>
      </c>
      <c r="J2666" s="6">
        <f t="shared" si="494"/>
        <v>7792.7999999999993</v>
      </c>
      <c r="K2666" s="20"/>
      <c r="L2666" s="6">
        <f t="shared" si="495"/>
        <v>64000</v>
      </c>
      <c r="M2666" s="6">
        <f t="shared" si="496"/>
        <v>5749.875</v>
      </c>
      <c r="N2666" s="6">
        <f t="shared" si="497"/>
        <v>7792.7999999999993</v>
      </c>
      <c r="O2666" s="6">
        <f t="shared" si="498"/>
        <v>5218.3250000000007</v>
      </c>
      <c r="P2666" s="6">
        <f t="shared" si="503"/>
        <v>-3616.8499999999985</v>
      </c>
      <c r="Q2666" s="11">
        <f t="shared" si="499"/>
        <v>1350000</v>
      </c>
      <c r="R2666" s="11">
        <f t="shared" si="500"/>
        <v>5218.3250000000007</v>
      </c>
      <c r="S2666" s="11">
        <f t="shared" si="502"/>
        <v>0</v>
      </c>
      <c r="T2666" s="20"/>
    </row>
    <row r="2667" spans="1:20" x14ac:dyDescent="0.25">
      <c r="A2667">
        <v>2021042109</v>
      </c>
      <c r="B2667">
        <v>4</v>
      </c>
      <c r="C2667" s="8">
        <v>0.56389</v>
      </c>
      <c r="D2667" s="6">
        <f t="shared" si="492"/>
        <v>84583.5</v>
      </c>
      <c r="E2667" s="60">
        <v>0.50985000000000003</v>
      </c>
      <c r="F2667" s="6">
        <f t="shared" si="501"/>
        <v>0</v>
      </c>
      <c r="G2667" s="7">
        <v>0.51027999999999996</v>
      </c>
      <c r="H2667" s="6">
        <f t="shared" si="493"/>
        <v>6378.4999999999991</v>
      </c>
      <c r="I2667" s="7">
        <v>0.34708</v>
      </c>
      <c r="J2667" s="6">
        <f t="shared" si="494"/>
        <v>27766.400000000001</v>
      </c>
      <c r="K2667" s="20"/>
      <c r="L2667" s="6">
        <f t="shared" si="495"/>
        <v>64000</v>
      </c>
      <c r="M2667" s="6">
        <f t="shared" si="496"/>
        <v>6378.4999999999991</v>
      </c>
      <c r="N2667" s="6">
        <f t="shared" si="497"/>
        <v>14205</v>
      </c>
      <c r="O2667" s="6">
        <f t="shared" si="498"/>
        <v>0</v>
      </c>
      <c r="P2667" s="6">
        <f t="shared" si="503"/>
        <v>-5218.3250000000007</v>
      </c>
      <c r="Q2667" s="11">
        <f t="shared" si="499"/>
        <v>1350000</v>
      </c>
      <c r="R2667" s="11">
        <f t="shared" si="500"/>
        <v>0</v>
      </c>
      <c r="S2667" s="11">
        <f t="shared" si="502"/>
        <v>0</v>
      </c>
      <c r="T2667" s="20"/>
    </row>
    <row r="2668" spans="1:20" x14ac:dyDescent="0.25">
      <c r="A2668">
        <v>2021042110</v>
      </c>
      <c r="B2668">
        <v>4</v>
      </c>
      <c r="C2668" s="8">
        <v>0.56581999999999999</v>
      </c>
      <c r="D2668" s="6">
        <f t="shared" si="492"/>
        <v>84873</v>
      </c>
      <c r="E2668" s="60">
        <v>0.68506</v>
      </c>
      <c r="F2668" s="6">
        <f t="shared" si="501"/>
        <v>0</v>
      </c>
      <c r="G2668" s="7">
        <v>0.52507000000000004</v>
      </c>
      <c r="H2668" s="6">
        <f t="shared" si="493"/>
        <v>6563.3750000000009</v>
      </c>
      <c r="I2668" s="7">
        <v>0.52734999999999999</v>
      </c>
      <c r="J2668" s="6">
        <f t="shared" si="494"/>
        <v>42188</v>
      </c>
      <c r="K2668" s="20"/>
      <c r="L2668" s="6">
        <f t="shared" si="495"/>
        <v>64000</v>
      </c>
      <c r="M2668" s="6">
        <f t="shared" si="496"/>
        <v>6563.3750000000009</v>
      </c>
      <c r="N2668" s="6">
        <f t="shared" si="497"/>
        <v>14309.625</v>
      </c>
      <c r="O2668" s="6">
        <f t="shared" si="498"/>
        <v>0</v>
      </c>
      <c r="P2668" s="6">
        <f t="shared" si="503"/>
        <v>0</v>
      </c>
      <c r="Q2668" s="11">
        <f t="shared" si="499"/>
        <v>1350000</v>
      </c>
      <c r="R2668" s="11">
        <f t="shared" si="500"/>
        <v>0</v>
      </c>
      <c r="S2668" s="11">
        <f t="shared" si="502"/>
        <v>0</v>
      </c>
      <c r="T2668" s="20"/>
    </row>
    <row r="2669" spans="1:20" x14ac:dyDescent="0.25">
      <c r="A2669">
        <v>2021042111</v>
      </c>
      <c r="B2669">
        <v>4</v>
      </c>
      <c r="C2669" s="8">
        <v>0.56628999999999996</v>
      </c>
      <c r="D2669" s="6">
        <f t="shared" si="492"/>
        <v>84943.5</v>
      </c>
      <c r="E2669" s="60">
        <v>0.83157999999999999</v>
      </c>
      <c r="F2669" s="6">
        <f t="shared" si="501"/>
        <v>0</v>
      </c>
      <c r="G2669" s="7">
        <v>0.51068000000000002</v>
      </c>
      <c r="H2669" s="6">
        <f t="shared" si="493"/>
        <v>6383.5</v>
      </c>
      <c r="I2669" s="7">
        <v>0.61673999999999995</v>
      </c>
      <c r="J2669" s="6">
        <f t="shared" si="494"/>
        <v>49339.199999999997</v>
      </c>
      <c r="K2669" s="20"/>
      <c r="L2669" s="6">
        <f t="shared" si="495"/>
        <v>64000</v>
      </c>
      <c r="M2669" s="6">
        <f t="shared" si="496"/>
        <v>6383.5</v>
      </c>
      <c r="N2669" s="6">
        <f t="shared" si="497"/>
        <v>14560</v>
      </c>
      <c r="O2669" s="6">
        <f t="shared" si="498"/>
        <v>0</v>
      </c>
      <c r="P2669" s="6">
        <f t="shared" si="503"/>
        <v>0</v>
      </c>
      <c r="Q2669" s="11">
        <f t="shared" si="499"/>
        <v>1350000</v>
      </c>
      <c r="R2669" s="11">
        <f t="shared" si="500"/>
        <v>0</v>
      </c>
      <c r="S2669" s="11">
        <f t="shared" si="502"/>
        <v>0</v>
      </c>
      <c r="T2669" s="20"/>
    </row>
    <row r="2670" spans="1:20" x14ac:dyDescent="0.25">
      <c r="A2670">
        <v>2021042112</v>
      </c>
      <c r="B2670">
        <v>4</v>
      </c>
      <c r="C2670" s="8">
        <v>0.56566000000000005</v>
      </c>
      <c r="D2670" s="6">
        <f t="shared" si="492"/>
        <v>84849.000000000015</v>
      </c>
      <c r="E2670" s="60">
        <v>0.87612999999999996</v>
      </c>
      <c r="F2670" s="6">
        <f t="shared" si="501"/>
        <v>0</v>
      </c>
      <c r="G2670" s="7">
        <v>0.50383</v>
      </c>
      <c r="H2670" s="6">
        <f t="shared" si="493"/>
        <v>6297.875</v>
      </c>
      <c r="I2670" s="7">
        <v>0.6633</v>
      </c>
      <c r="J2670" s="6">
        <f t="shared" si="494"/>
        <v>53064</v>
      </c>
      <c r="K2670" s="20"/>
      <c r="L2670" s="6">
        <f t="shared" si="495"/>
        <v>64000</v>
      </c>
      <c r="M2670" s="6">
        <f t="shared" si="496"/>
        <v>6297.875</v>
      </c>
      <c r="N2670" s="6">
        <f t="shared" si="497"/>
        <v>14551.125000000015</v>
      </c>
      <c r="O2670" s="6">
        <f t="shared" si="498"/>
        <v>0</v>
      </c>
      <c r="P2670" s="6">
        <f t="shared" si="503"/>
        <v>0</v>
      </c>
      <c r="Q2670" s="11">
        <f t="shared" si="499"/>
        <v>1350000</v>
      </c>
      <c r="R2670" s="11">
        <f t="shared" si="500"/>
        <v>0</v>
      </c>
      <c r="S2670" s="11">
        <f t="shared" si="502"/>
        <v>0</v>
      </c>
      <c r="T2670" s="20"/>
    </row>
    <row r="2671" spans="1:20" x14ac:dyDescent="0.25">
      <c r="A2671">
        <v>2021042113</v>
      </c>
      <c r="B2671">
        <v>4</v>
      </c>
      <c r="C2671" s="8">
        <v>0.56638999999999995</v>
      </c>
      <c r="D2671" s="6">
        <f t="shared" si="492"/>
        <v>84958.499999999985</v>
      </c>
      <c r="E2671" s="60">
        <v>0.90612999999999999</v>
      </c>
      <c r="F2671" s="6">
        <f t="shared" si="501"/>
        <v>0</v>
      </c>
      <c r="G2671" s="7">
        <v>0.55188999999999999</v>
      </c>
      <c r="H2671" s="6">
        <f t="shared" si="493"/>
        <v>6898.625</v>
      </c>
      <c r="I2671" s="7">
        <v>0.68401000000000001</v>
      </c>
      <c r="J2671" s="6">
        <f t="shared" si="494"/>
        <v>54720.800000000003</v>
      </c>
      <c r="K2671" s="20"/>
      <c r="L2671" s="6">
        <f t="shared" si="495"/>
        <v>64000</v>
      </c>
      <c r="M2671" s="6">
        <f t="shared" si="496"/>
        <v>6898.625</v>
      </c>
      <c r="N2671" s="6">
        <f t="shared" si="497"/>
        <v>14059.874999999985</v>
      </c>
      <c r="O2671" s="6">
        <f t="shared" si="498"/>
        <v>0</v>
      </c>
      <c r="P2671" s="6">
        <f t="shared" si="503"/>
        <v>0</v>
      </c>
      <c r="Q2671" s="11">
        <f t="shared" si="499"/>
        <v>1350000</v>
      </c>
      <c r="R2671" s="11">
        <f t="shared" si="500"/>
        <v>0</v>
      </c>
      <c r="S2671" s="11">
        <f t="shared" si="502"/>
        <v>0</v>
      </c>
      <c r="T2671" s="20"/>
    </row>
    <row r="2672" spans="1:20" x14ac:dyDescent="0.25">
      <c r="A2672">
        <v>2021042114</v>
      </c>
      <c r="B2672">
        <v>4</v>
      </c>
      <c r="C2672" s="8">
        <v>0.56530000000000002</v>
      </c>
      <c r="D2672" s="6">
        <f t="shared" si="492"/>
        <v>84795</v>
      </c>
      <c r="E2672" s="60">
        <v>0.94352000000000003</v>
      </c>
      <c r="F2672" s="6">
        <f t="shared" si="501"/>
        <v>0</v>
      </c>
      <c r="G2672" s="7">
        <v>0.61011000000000004</v>
      </c>
      <c r="H2672" s="6">
        <f t="shared" si="493"/>
        <v>7626.3750000000009</v>
      </c>
      <c r="I2672" s="7">
        <v>0.69310000000000005</v>
      </c>
      <c r="J2672" s="6">
        <f t="shared" si="494"/>
        <v>55448.000000000007</v>
      </c>
      <c r="K2672" s="20"/>
      <c r="L2672" s="6">
        <f t="shared" si="495"/>
        <v>64000</v>
      </c>
      <c r="M2672" s="6">
        <f t="shared" si="496"/>
        <v>7626.3750000000009</v>
      </c>
      <c r="N2672" s="6">
        <f t="shared" si="497"/>
        <v>13168.625</v>
      </c>
      <c r="O2672" s="6">
        <f t="shared" si="498"/>
        <v>0</v>
      </c>
      <c r="P2672" s="6">
        <f t="shared" si="503"/>
        <v>0</v>
      </c>
      <c r="Q2672" s="11">
        <f t="shared" si="499"/>
        <v>1350000</v>
      </c>
      <c r="R2672" s="11">
        <f t="shared" si="500"/>
        <v>0</v>
      </c>
      <c r="S2672" s="11">
        <f t="shared" si="502"/>
        <v>0</v>
      </c>
      <c r="T2672" s="20"/>
    </row>
    <row r="2673" spans="1:20" x14ac:dyDescent="0.25">
      <c r="A2673">
        <v>2021042115</v>
      </c>
      <c r="B2673">
        <v>4</v>
      </c>
      <c r="C2673" s="8">
        <v>0.56188000000000005</v>
      </c>
      <c r="D2673" s="6">
        <f t="shared" si="492"/>
        <v>84282</v>
      </c>
      <c r="E2673" s="60">
        <v>0.94843999999999995</v>
      </c>
      <c r="F2673" s="6">
        <f t="shared" si="501"/>
        <v>0</v>
      </c>
      <c r="G2673" s="7">
        <v>0.63870000000000005</v>
      </c>
      <c r="H2673" s="6">
        <f t="shared" si="493"/>
        <v>7983.7500000000009</v>
      </c>
      <c r="I2673" s="7">
        <v>0.68511999999999995</v>
      </c>
      <c r="J2673" s="6">
        <f t="shared" si="494"/>
        <v>54809.599999999999</v>
      </c>
      <c r="K2673" s="20"/>
      <c r="L2673" s="6">
        <f t="shared" si="495"/>
        <v>64000</v>
      </c>
      <c r="M2673" s="6">
        <f t="shared" si="496"/>
        <v>7983.7500000000009</v>
      </c>
      <c r="N2673" s="6">
        <f t="shared" si="497"/>
        <v>12298.25</v>
      </c>
      <c r="O2673" s="6">
        <f t="shared" si="498"/>
        <v>0</v>
      </c>
      <c r="P2673" s="6">
        <f t="shared" si="503"/>
        <v>0</v>
      </c>
      <c r="Q2673" s="11">
        <f t="shared" si="499"/>
        <v>1350000</v>
      </c>
      <c r="R2673" s="11">
        <f t="shared" si="500"/>
        <v>0</v>
      </c>
      <c r="S2673" s="11">
        <f t="shared" si="502"/>
        <v>0</v>
      </c>
      <c r="T2673" s="20"/>
    </row>
    <row r="2674" spans="1:20" x14ac:dyDescent="0.25">
      <c r="A2674">
        <v>2021042116</v>
      </c>
      <c r="B2674">
        <v>4</v>
      </c>
      <c r="C2674" s="8">
        <v>0.55125000000000002</v>
      </c>
      <c r="D2674" s="6">
        <f t="shared" si="492"/>
        <v>82687.5</v>
      </c>
      <c r="E2674" s="60">
        <v>0.94721999999999995</v>
      </c>
      <c r="F2674" s="6">
        <f t="shared" si="501"/>
        <v>0</v>
      </c>
      <c r="G2674" s="7">
        <v>0.66144000000000003</v>
      </c>
      <c r="H2674" s="6">
        <f t="shared" si="493"/>
        <v>8268</v>
      </c>
      <c r="I2674" s="7">
        <v>0.64795999999999998</v>
      </c>
      <c r="J2674" s="6">
        <f t="shared" si="494"/>
        <v>51836.799999999996</v>
      </c>
      <c r="K2674" s="20"/>
      <c r="L2674" s="6">
        <f t="shared" si="495"/>
        <v>64000</v>
      </c>
      <c r="M2674" s="6">
        <f t="shared" si="496"/>
        <v>8268</v>
      </c>
      <c r="N2674" s="6">
        <f t="shared" si="497"/>
        <v>10419.5</v>
      </c>
      <c r="O2674" s="6">
        <f t="shared" si="498"/>
        <v>0</v>
      </c>
      <c r="P2674" s="6">
        <f t="shared" si="503"/>
        <v>0</v>
      </c>
      <c r="Q2674" s="11">
        <f t="shared" si="499"/>
        <v>1350000</v>
      </c>
      <c r="R2674" s="11">
        <f t="shared" si="500"/>
        <v>0</v>
      </c>
      <c r="S2674" s="11">
        <f t="shared" si="502"/>
        <v>0</v>
      </c>
      <c r="T2674" s="20"/>
    </row>
    <row r="2675" spans="1:20" x14ac:dyDescent="0.25">
      <c r="A2675">
        <v>2021042117</v>
      </c>
      <c r="B2675">
        <v>4</v>
      </c>
      <c r="C2675" s="8">
        <v>0.55069999999999997</v>
      </c>
      <c r="D2675" s="6">
        <f t="shared" si="492"/>
        <v>82605</v>
      </c>
      <c r="E2675" s="60">
        <v>0.96131999999999995</v>
      </c>
      <c r="F2675" s="6">
        <f t="shared" si="501"/>
        <v>0</v>
      </c>
      <c r="G2675" s="7">
        <v>0.67884</v>
      </c>
      <c r="H2675" s="6">
        <f t="shared" si="493"/>
        <v>8485.5</v>
      </c>
      <c r="I2675" s="7">
        <v>0.56054999999999999</v>
      </c>
      <c r="J2675" s="6">
        <f t="shared" si="494"/>
        <v>44844</v>
      </c>
      <c r="K2675" s="20"/>
      <c r="L2675" s="6">
        <f t="shared" si="495"/>
        <v>64000</v>
      </c>
      <c r="M2675" s="6">
        <f t="shared" si="496"/>
        <v>8485.5</v>
      </c>
      <c r="N2675" s="6">
        <f t="shared" si="497"/>
        <v>10119.5</v>
      </c>
      <c r="O2675" s="6">
        <f t="shared" si="498"/>
        <v>0</v>
      </c>
      <c r="P2675" s="6">
        <f t="shared" si="503"/>
        <v>0</v>
      </c>
      <c r="Q2675" s="11">
        <f t="shared" si="499"/>
        <v>1350000</v>
      </c>
      <c r="R2675" s="11">
        <f t="shared" si="500"/>
        <v>0</v>
      </c>
      <c r="S2675" s="11">
        <f t="shared" si="502"/>
        <v>0</v>
      </c>
      <c r="T2675" s="20"/>
    </row>
    <row r="2676" spans="1:20" x14ac:dyDescent="0.25">
      <c r="A2676">
        <v>2021042118</v>
      </c>
      <c r="B2676">
        <v>4</v>
      </c>
      <c r="C2676" s="8">
        <v>0.55771999999999999</v>
      </c>
      <c r="D2676" s="6">
        <f t="shared" si="492"/>
        <v>83658</v>
      </c>
      <c r="E2676" s="60">
        <v>0.95448999999999995</v>
      </c>
      <c r="F2676" s="6">
        <f t="shared" si="501"/>
        <v>0</v>
      </c>
      <c r="G2676" s="7">
        <v>0.69233999999999996</v>
      </c>
      <c r="H2676" s="6">
        <f t="shared" si="493"/>
        <v>8654.25</v>
      </c>
      <c r="I2676" s="7">
        <v>0.36781000000000003</v>
      </c>
      <c r="J2676" s="6">
        <f t="shared" si="494"/>
        <v>29424.800000000003</v>
      </c>
      <c r="K2676" s="20"/>
      <c r="L2676" s="6">
        <f t="shared" si="495"/>
        <v>64000</v>
      </c>
      <c r="M2676" s="6">
        <f t="shared" si="496"/>
        <v>8654.25</v>
      </c>
      <c r="N2676" s="6">
        <f t="shared" si="497"/>
        <v>11003.75</v>
      </c>
      <c r="O2676" s="6">
        <f t="shared" si="498"/>
        <v>0</v>
      </c>
      <c r="P2676" s="6">
        <f t="shared" si="503"/>
        <v>0</v>
      </c>
      <c r="Q2676" s="11">
        <f t="shared" si="499"/>
        <v>1350000</v>
      </c>
      <c r="R2676" s="11">
        <f t="shared" si="500"/>
        <v>0</v>
      </c>
      <c r="S2676" s="11">
        <f t="shared" si="502"/>
        <v>0</v>
      </c>
      <c r="T2676" s="20"/>
    </row>
    <row r="2677" spans="1:20" x14ac:dyDescent="0.25">
      <c r="A2677">
        <v>2021042119</v>
      </c>
      <c r="B2677">
        <v>4</v>
      </c>
      <c r="C2677" s="8">
        <v>0.56481999999999999</v>
      </c>
      <c r="D2677" s="6">
        <f t="shared" si="492"/>
        <v>84723</v>
      </c>
      <c r="E2677" s="60">
        <v>0.93901000000000001</v>
      </c>
      <c r="F2677" s="6">
        <f t="shared" si="501"/>
        <v>0</v>
      </c>
      <c r="G2677" s="7">
        <v>0.72182999999999997</v>
      </c>
      <c r="H2677" s="6">
        <f t="shared" si="493"/>
        <v>9022.875</v>
      </c>
      <c r="I2677" s="7">
        <v>8.9840000000000003E-2</v>
      </c>
      <c r="J2677" s="6">
        <f t="shared" si="494"/>
        <v>7187.2</v>
      </c>
      <c r="K2677" s="20"/>
      <c r="L2677" s="6">
        <f t="shared" si="495"/>
        <v>64000</v>
      </c>
      <c r="M2677" s="6">
        <f t="shared" si="496"/>
        <v>9022.875</v>
      </c>
      <c r="N2677" s="6">
        <f t="shared" si="497"/>
        <v>7187.2</v>
      </c>
      <c r="O2677" s="6">
        <f t="shared" si="498"/>
        <v>4512.9250000000002</v>
      </c>
      <c r="P2677" s="6">
        <f t="shared" si="503"/>
        <v>4512.9250000000002</v>
      </c>
      <c r="Q2677" s="11">
        <f t="shared" si="499"/>
        <v>1350000</v>
      </c>
      <c r="R2677" s="11">
        <f t="shared" si="500"/>
        <v>4512.9250000000002</v>
      </c>
      <c r="S2677" s="11">
        <f t="shared" si="502"/>
        <v>0</v>
      </c>
      <c r="T2677" s="20"/>
    </row>
    <row r="2678" spans="1:20" x14ac:dyDescent="0.25">
      <c r="A2678">
        <v>2021042120</v>
      </c>
      <c r="B2678">
        <v>4</v>
      </c>
      <c r="C2678" s="8">
        <v>0.57349000000000006</v>
      </c>
      <c r="D2678" s="6">
        <f t="shared" si="492"/>
        <v>86023.500000000015</v>
      </c>
      <c r="E2678" s="60">
        <v>0.95918000000000003</v>
      </c>
      <c r="F2678" s="6">
        <f t="shared" si="501"/>
        <v>0</v>
      </c>
      <c r="G2678" s="7">
        <v>0.72731999999999997</v>
      </c>
      <c r="H2678" s="6">
        <f t="shared" si="493"/>
        <v>9091.5</v>
      </c>
      <c r="I2678" s="7">
        <v>1.01E-3</v>
      </c>
      <c r="J2678" s="6">
        <f t="shared" si="494"/>
        <v>80.8</v>
      </c>
      <c r="K2678" s="20"/>
      <c r="L2678" s="6">
        <f t="shared" si="495"/>
        <v>64000</v>
      </c>
      <c r="M2678" s="6">
        <f t="shared" si="496"/>
        <v>9091.5</v>
      </c>
      <c r="N2678" s="6">
        <f t="shared" si="497"/>
        <v>80.8</v>
      </c>
      <c r="O2678" s="6">
        <f t="shared" si="498"/>
        <v>12851.200000000015</v>
      </c>
      <c r="P2678" s="6">
        <f t="shared" si="503"/>
        <v>8338.275000000016</v>
      </c>
      <c r="Q2678" s="11">
        <f t="shared" si="499"/>
        <v>1350000</v>
      </c>
      <c r="R2678" s="11">
        <f t="shared" si="500"/>
        <v>12851.200000000015</v>
      </c>
      <c r="S2678" s="11">
        <f t="shared" si="502"/>
        <v>0</v>
      </c>
      <c r="T2678" s="20"/>
    </row>
    <row r="2679" spans="1:20" x14ac:dyDescent="0.25">
      <c r="A2679">
        <v>2021042121</v>
      </c>
      <c r="B2679">
        <v>4</v>
      </c>
      <c r="C2679" s="8">
        <v>0.58967999999999998</v>
      </c>
      <c r="D2679" s="6">
        <f t="shared" si="492"/>
        <v>88452</v>
      </c>
      <c r="E2679" s="60">
        <v>0.96233999999999997</v>
      </c>
      <c r="F2679" s="6">
        <f t="shared" si="501"/>
        <v>0</v>
      </c>
      <c r="G2679" s="7">
        <v>0.72138000000000002</v>
      </c>
      <c r="H2679" s="6">
        <f t="shared" si="493"/>
        <v>9017.25</v>
      </c>
      <c r="I2679" s="7">
        <v>0</v>
      </c>
      <c r="J2679" s="6">
        <f t="shared" si="494"/>
        <v>0</v>
      </c>
      <c r="K2679" s="20"/>
      <c r="L2679" s="6">
        <f t="shared" si="495"/>
        <v>64000</v>
      </c>
      <c r="M2679" s="6">
        <f t="shared" si="496"/>
        <v>9017.25</v>
      </c>
      <c r="N2679" s="6">
        <f t="shared" si="497"/>
        <v>0</v>
      </c>
      <c r="O2679" s="6">
        <f t="shared" si="498"/>
        <v>15434.75</v>
      </c>
      <c r="P2679" s="6">
        <f t="shared" si="503"/>
        <v>2583.5499999999847</v>
      </c>
      <c r="Q2679" s="11">
        <f t="shared" si="499"/>
        <v>1350000</v>
      </c>
      <c r="R2679" s="11">
        <f t="shared" si="500"/>
        <v>15434.75</v>
      </c>
      <c r="S2679" s="11">
        <f t="shared" si="502"/>
        <v>0</v>
      </c>
      <c r="T2679" s="20"/>
    </row>
    <row r="2680" spans="1:20" x14ac:dyDescent="0.25">
      <c r="A2680">
        <v>2021042122</v>
      </c>
      <c r="B2680">
        <v>4</v>
      </c>
      <c r="C2680" s="8">
        <v>0.58123999999999998</v>
      </c>
      <c r="D2680" s="6">
        <f t="shared" si="492"/>
        <v>87186</v>
      </c>
      <c r="E2680" s="60">
        <v>0.94974999999999998</v>
      </c>
      <c r="F2680" s="6">
        <f t="shared" si="501"/>
        <v>0</v>
      </c>
      <c r="G2680" s="7">
        <v>0.71987000000000001</v>
      </c>
      <c r="H2680" s="6">
        <f t="shared" si="493"/>
        <v>8998.375</v>
      </c>
      <c r="I2680" s="7">
        <v>0</v>
      </c>
      <c r="J2680" s="6">
        <f t="shared" si="494"/>
        <v>0</v>
      </c>
      <c r="K2680" s="20"/>
      <c r="L2680" s="6">
        <f t="shared" si="495"/>
        <v>64000</v>
      </c>
      <c r="M2680" s="6">
        <f t="shared" si="496"/>
        <v>8998.375</v>
      </c>
      <c r="N2680" s="6">
        <f t="shared" si="497"/>
        <v>0</v>
      </c>
      <c r="O2680" s="6">
        <f t="shared" si="498"/>
        <v>14187.625</v>
      </c>
      <c r="P2680" s="6">
        <f t="shared" si="503"/>
        <v>-1247.125</v>
      </c>
      <c r="Q2680" s="11">
        <f t="shared" si="499"/>
        <v>1350000</v>
      </c>
      <c r="R2680" s="11">
        <f t="shared" si="500"/>
        <v>14187.625</v>
      </c>
      <c r="S2680" s="11">
        <f t="shared" si="502"/>
        <v>0</v>
      </c>
      <c r="T2680" s="20"/>
    </row>
    <row r="2681" spans="1:20" x14ac:dyDescent="0.25">
      <c r="A2681">
        <v>2021042123</v>
      </c>
      <c r="B2681">
        <v>4</v>
      </c>
      <c r="C2681" s="8">
        <v>0.55640000000000001</v>
      </c>
      <c r="D2681" s="6">
        <f t="shared" si="492"/>
        <v>83460</v>
      </c>
      <c r="E2681" s="60">
        <v>0.92283999999999999</v>
      </c>
      <c r="F2681" s="6">
        <f t="shared" si="501"/>
        <v>0</v>
      </c>
      <c r="G2681" s="7">
        <v>0.70998000000000006</v>
      </c>
      <c r="H2681" s="6">
        <f t="shared" si="493"/>
        <v>8874.75</v>
      </c>
      <c r="I2681" s="7">
        <v>0</v>
      </c>
      <c r="J2681" s="6">
        <f t="shared" si="494"/>
        <v>0</v>
      </c>
      <c r="K2681" s="20"/>
      <c r="L2681" s="6">
        <f t="shared" si="495"/>
        <v>64000</v>
      </c>
      <c r="M2681" s="6">
        <f t="shared" si="496"/>
        <v>8874.75</v>
      </c>
      <c r="N2681" s="6">
        <f t="shared" si="497"/>
        <v>0</v>
      </c>
      <c r="O2681" s="6">
        <f t="shared" si="498"/>
        <v>10585.25</v>
      </c>
      <c r="P2681" s="6">
        <f t="shared" si="503"/>
        <v>-3602.375</v>
      </c>
      <c r="Q2681" s="11">
        <f t="shared" si="499"/>
        <v>1350000</v>
      </c>
      <c r="R2681" s="11">
        <f t="shared" si="500"/>
        <v>10585.25</v>
      </c>
      <c r="S2681" s="11">
        <f t="shared" si="502"/>
        <v>0</v>
      </c>
      <c r="T2681" s="20"/>
    </row>
    <row r="2682" spans="1:20" x14ac:dyDescent="0.25">
      <c r="A2682">
        <v>2021042124</v>
      </c>
      <c r="B2682">
        <v>4</v>
      </c>
      <c r="C2682" s="8">
        <v>0.53027999999999997</v>
      </c>
      <c r="D2682" s="6">
        <f t="shared" si="492"/>
        <v>79542</v>
      </c>
      <c r="E2682" s="60">
        <v>0.84296000000000004</v>
      </c>
      <c r="F2682" s="6">
        <f t="shared" si="501"/>
        <v>0</v>
      </c>
      <c r="G2682" s="7">
        <v>0.67547999999999997</v>
      </c>
      <c r="H2682" s="6">
        <f t="shared" si="493"/>
        <v>8443.5</v>
      </c>
      <c r="I2682" s="7">
        <v>0</v>
      </c>
      <c r="J2682" s="6">
        <f t="shared" si="494"/>
        <v>0</v>
      </c>
      <c r="K2682" s="20"/>
      <c r="L2682" s="6">
        <f t="shared" si="495"/>
        <v>64000</v>
      </c>
      <c r="M2682" s="6">
        <f t="shared" si="496"/>
        <v>8443.5</v>
      </c>
      <c r="N2682" s="6">
        <f t="shared" si="497"/>
        <v>0</v>
      </c>
      <c r="O2682" s="6">
        <f t="shared" si="498"/>
        <v>7098.5</v>
      </c>
      <c r="P2682" s="6">
        <f t="shared" si="503"/>
        <v>-3486.75</v>
      </c>
      <c r="Q2682" s="11">
        <f t="shared" si="499"/>
        <v>1350000</v>
      </c>
      <c r="R2682" s="11">
        <f t="shared" si="500"/>
        <v>7098.5</v>
      </c>
      <c r="S2682" s="11">
        <f t="shared" si="502"/>
        <v>0</v>
      </c>
      <c r="T2682" s="20"/>
    </row>
    <row r="2683" spans="1:20" x14ac:dyDescent="0.25">
      <c r="A2683">
        <v>2021042201</v>
      </c>
      <c r="B2683">
        <v>5</v>
      </c>
      <c r="C2683" s="8">
        <v>0.51219999999999999</v>
      </c>
      <c r="D2683" s="6">
        <f t="shared" si="492"/>
        <v>76830</v>
      </c>
      <c r="E2683" s="60">
        <v>0.80708000000000002</v>
      </c>
      <c r="F2683" s="6">
        <f t="shared" si="501"/>
        <v>0</v>
      </c>
      <c r="G2683" s="7">
        <v>0.64610999999999996</v>
      </c>
      <c r="H2683" s="6">
        <f t="shared" si="493"/>
        <v>8076.3749999999991</v>
      </c>
      <c r="I2683" s="7">
        <v>0</v>
      </c>
      <c r="J2683" s="6">
        <f t="shared" si="494"/>
        <v>0</v>
      </c>
      <c r="K2683" s="20"/>
      <c r="L2683" s="6">
        <f t="shared" si="495"/>
        <v>64000</v>
      </c>
      <c r="M2683" s="6">
        <f t="shared" si="496"/>
        <v>8076.3749999999991</v>
      </c>
      <c r="N2683" s="6">
        <f t="shared" si="497"/>
        <v>0</v>
      </c>
      <c r="O2683" s="6">
        <f t="shared" si="498"/>
        <v>4753.6250000000009</v>
      </c>
      <c r="P2683" s="6">
        <f t="shared" si="503"/>
        <v>-2344.8749999999991</v>
      </c>
      <c r="Q2683" s="11">
        <f t="shared" si="499"/>
        <v>1350000</v>
      </c>
      <c r="R2683" s="11">
        <f t="shared" si="500"/>
        <v>4753.6250000000009</v>
      </c>
      <c r="S2683" s="11">
        <f t="shared" si="502"/>
        <v>0</v>
      </c>
      <c r="T2683" s="20"/>
    </row>
    <row r="2684" spans="1:20" x14ac:dyDescent="0.25">
      <c r="A2684">
        <v>2021042202</v>
      </c>
      <c r="B2684">
        <v>5</v>
      </c>
      <c r="C2684" s="8">
        <v>0.50360000000000005</v>
      </c>
      <c r="D2684" s="6">
        <f t="shared" si="492"/>
        <v>75540</v>
      </c>
      <c r="E2684" s="60">
        <v>0.83509999999999995</v>
      </c>
      <c r="F2684" s="6">
        <f t="shared" si="501"/>
        <v>0</v>
      </c>
      <c r="G2684" s="7">
        <v>0.65268000000000004</v>
      </c>
      <c r="H2684" s="6">
        <f t="shared" si="493"/>
        <v>8158.5000000000009</v>
      </c>
      <c r="I2684" s="7">
        <v>0</v>
      </c>
      <c r="J2684" s="6">
        <f t="shared" si="494"/>
        <v>0</v>
      </c>
      <c r="K2684" s="20"/>
      <c r="L2684" s="6">
        <f t="shared" si="495"/>
        <v>64000</v>
      </c>
      <c r="M2684" s="6">
        <f t="shared" si="496"/>
        <v>8158.5000000000009</v>
      </c>
      <c r="N2684" s="6">
        <f t="shared" si="497"/>
        <v>0</v>
      </c>
      <c r="O2684" s="6">
        <f t="shared" si="498"/>
        <v>3381.4999999999991</v>
      </c>
      <c r="P2684" s="6">
        <f t="shared" si="503"/>
        <v>-1372.1250000000018</v>
      </c>
      <c r="Q2684" s="11">
        <f t="shared" si="499"/>
        <v>1350000</v>
      </c>
      <c r="R2684" s="11">
        <f t="shared" si="500"/>
        <v>3381.4999999999991</v>
      </c>
      <c r="S2684" s="11">
        <f t="shared" si="502"/>
        <v>0</v>
      </c>
      <c r="T2684" s="20"/>
    </row>
    <row r="2685" spans="1:20" x14ac:dyDescent="0.25">
      <c r="A2685">
        <v>2021042203</v>
      </c>
      <c r="B2685">
        <v>5</v>
      </c>
      <c r="C2685" s="8">
        <v>0.50153999999999999</v>
      </c>
      <c r="D2685" s="6">
        <f t="shared" si="492"/>
        <v>75231</v>
      </c>
      <c r="E2685" s="60">
        <v>0.84155999999999997</v>
      </c>
      <c r="F2685" s="6">
        <f t="shared" si="501"/>
        <v>0</v>
      </c>
      <c r="G2685" s="7">
        <v>0.65995999999999999</v>
      </c>
      <c r="H2685" s="6">
        <f t="shared" si="493"/>
        <v>8249.5</v>
      </c>
      <c r="I2685" s="7">
        <v>0</v>
      </c>
      <c r="J2685" s="6">
        <f t="shared" si="494"/>
        <v>0</v>
      </c>
      <c r="K2685" s="20"/>
      <c r="L2685" s="6">
        <f t="shared" si="495"/>
        <v>64000</v>
      </c>
      <c r="M2685" s="6">
        <f t="shared" si="496"/>
        <v>8249.5</v>
      </c>
      <c r="N2685" s="6">
        <f t="shared" si="497"/>
        <v>0</v>
      </c>
      <c r="O2685" s="6">
        <f t="shared" si="498"/>
        <v>2981.5</v>
      </c>
      <c r="P2685" s="6">
        <f t="shared" si="503"/>
        <v>-399.99999999999909</v>
      </c>
      <c r="Q2685" s="11">
        <f t="shared" si="499"/>
        <v>1350000</v>
      </c>
      <c r="R2685" s="11">
        <f t="shared" si="500"/>
        <v>2981.5</v>
      </c>
      <c r="S2685" s="11">
        <f t="shared" si="502"/>
        <v>0</v>
      </c>
      <c r="T2685" s="20"/>
    </row>
    <row r="2686" spans="1:20" x14ac:dyDescent="0.25">
      <c r="A2686">
        <v>2021042204</v>
      </c>
      <c r="B2686">
        <v>5</v>
      </c>
      <c r="C2686" s="8">
        <v>0.50578000000000001</v>
      </c>
      <c r="D2686" s="6">
        <f t="shared" si="492"/>
        <v>75867</v>
      </c>
      <c r="E2686" s="60">
        <v>0.91022999999999998</v>
      </c>
      <c r="F2686" s="6">
        <f t="shared" si="501"/>
        <v>0</v>
      </c>
      <c r="G2686" s="7">
        <v>0.66688000000000003</v>
      </c>
      <c r="H2686" s="6">
        <f t="shared" si="493"/>
        <v>8336</v>
      </c>
      <c r="I2686" s="7">
        <v>0</v>
      </c>
      <c r="J2686" s="6">
        <f t="shared" si="494"/>
        <v>0</v>
      </c>
      <c r="K2686" s="20"/>
      <c r="L2686" s="6">
        <f t="shared" si="495"/>
        <v>64000</v>
      </c>
      <c r="M2686" s="6">
        <f t="shared" si="496"/>
        <v>8336</v>
      </c>
      <c r="N2686" s="6">
        <f t="shared" si="497"/>
        <v>0</v>
      </c>
      <c r="O2686" s="6">
        <f t="shared" si="498"/>
        <v>3531</v>
      </c>
      <c r="P2686" s="6">
        <f t="shared" si="503"/>
        <v>549.5</v>
      </c>
      <c r="Q2686" s="11">
        <f t="shared" si="499"/>
        <v>1350000</v>
      </c>
      <c r="R2686" s="11">
        <f t="shared" si="500"/>
        <v>3531</v>
      </c>
      <c r="S2686" s="11">
        <f t="shared" si="502"/>
        <v>0</v>
      </c>
      <c r="T2686" s="20"/>
    </row>
    <row r="2687" spans="1:20" x14ac:dyDescent="0.25">
      <c r="A2687">
        <v>2021042205</v>
      </c>
      <c r="B2687">
        <v>5</v>
      </c>
      <c r="C2687" s="8">
        <v>0.51846999999999999</v>
      </c>
      <c r="D2687" s="6">
        <f t="shared" si="492"/>
        <v>77770.5</v>
      </c>
      <c r="E2687" s="60">
        <v>0.93891999999999998</v>
      </c>
      <c r="F2687" s="6">
        <f t="shared" si="501"/>
        <v>0</v>
      </c>
      <c r="G2687" s="7">
        <v>0.61700999999999995</v>
      </c>
      <c r="H2687" s="6">
        <f t="shared" si="493"/>
        <v>7712.6249999999991</v>
      </c>
      <c r="I2687" s="7">
        <v>0</v>
      </c>
      <c r="J2687" s="6">
        <f t="shared" si="494"/>
        <v>0</v>
      </c>
      <c r="K2687" s="20"/>
      <c r="L2687" s="6">
        <f t="shared" si="495"/>
        <v>64000</v>
      </c>
      <c r="M2687" s="6">
        <f t="shared" si="496"/>
        <v>7712.6249999999991</v>
      </c>
      <c r="N2687" s="6">
        <f t="shared" si="497"/>
        <v>0</v>
      </c>
      <c r="O2687" s="6">
        <f t="shared" si="498"/>
        <v>6057.8750000000009</v>
      </c>
      <c r="P2687" s="6">
        <f t="shared" si="503"/>
        <v>2526.8750000000009</v>
      </c>
      <c r="Q2687" s="11">
        <f t="shared" si="499"/>
        <v>1350000</v>
      </c>
      <c r="R2687" s="11">
        <f t="shared" si="500"/>
        <v>6057.8750000000009</v>
      </c>
      <c r="S2687" s="11">
        <f t="shared" si="502"/>
        <v>0</v>
      </c>
      <c r="T2687" s="20"/>
    </row>
    <row r="2688" spans="1:20" x14ac:dyDescent="0.25">
      <c r="A2688">
        <v>2021042206</v>
      </c>
      <c r="B2688">
        <v>5</v>
      </c>
      <c r="C2688" s="8">
        <v>0.55144000000000004</v>
      </c>
      <c r="D2688" s="6">
        <f t="shared" si="492"/>
        <v>82716</v>
      </c>
      <c r="E2688" s="60">
        <v>0.93874000000000002</v>
      </c>
      <c r="F2688" s="6">
        <f t="shared" si="501"/>
        <v>0</v>
      </c>
      <c r="G2688" s="7">
        <v>0.53547</v>
      </c>
      <c r="H2688" s="6">
        <f t="shared" si="493"/>
        <v>6693.375</v>
      </c>
      <c r="I2688" s="7">
        <v>0</v>
      </c>
      <c r="J2688" s="6">
        <f t="shared" si="494"/>
        <v>0</v>
      </c>
      <c r="K2688" s="20"/>
      <c r="L2688" s="6">
        <f t="shared" si="495"/>
        <v>64000</v>
      </c>
      <c r="M2688" s="6">
        <f t="shared" si="496"/>
        <v>6693.375</v>
      </c>
      <c r="N2688" s="6">
        <f t="shared" si="497"/>
        <v>0</v>
      </c>
      <c r="O2688" s="6">
        <f t="shared" si="498"/>
        <v>12022.625</v>
      </c>
      <c r="P2688" s="6">
        <f t="shared" si="503"/>
        <v>5964.7499999999991</v>
      </c>
      <c r="Q2688" s="11">
        <f t="shared" si="499"/>
        <v>1350000</v>
      </c>
      <c r="R2688" s="11">
        <f t="shared" si="500"/>
        <v>12022.625</v>
      </c>
      <c r="S2688" s="11">
        <f t="shared" si="502"/>
        <v>0</v>
      </c>
      <c r="T2688" s="20"/>
    </row>
    <row r="2689" spans="1:20" x14ac:dyDescent="0.25">
      <c r="A2689">
        <v>2021042207</v>
      </c>
      <c r="B2689">
        <v>5</v>
      </c>
      <c r="C2689" s="8">
        <v>0.59536</v>
      </c>
      <c r="D2689" s="6">
        <f t="shared" si="492"/>
        <v>89304</v>
      </c>
      <c r="E2689" s="60">
        <v>0.93498999999999999</v>
      </c>
      <c r="F2689" s="6">
        <f t="shared" si="501"/>
        <v>0</v>
      </c>
      <c r="G2689" s="7">
        <v>0.41081000000000001</v>
      </c>
      <c r="H2689" s="6">
        <f t="shared" si="493"/>
        <v>5135.125</v>
      </c>
      <c r="I2689" s="7">
        <v>3.2699999999999999E-3</v>
      </c>
      <c r="J2689" s="6">
        <f t="shared" si="494"/>
        <v>261.59999999999997</v>
      </c>
      <c r="K2689" s="20"/>
      <c r="L2689" s="6">
        <f t="shared" si="495"/>
        <v>64000</v>
      </c>
      <c r="M2689" s="6">
        <f t="shared" si="496"/>
        <v>5135.125</v>
      </c>
      <c r="N2689" s="6">
        <f t="shared" si="497"/>
        <v>261.59999999999997</v>
      </c>
      <c r="O2689" s="6">
        <f t="shared" si="498"/>
        <v>19907.275000000001</v>
      </c>
      <c r="P2689" s="6">
        <f t="shared" si="503"/>
        <v>7884.6500000000015</v>
      </c>
      <c r="Q2689" s="11">
        <f t="shared" si="499"/>
        <v>1350000</v>
      </c>
      <c r="R2689" s="11">
        <f t="shared" si="500"/>
        <v>19907.275000000001</v>
      </c>
      <c r="S2689" s="11">
        <f t="shared" si="502"/>
        <v>0</v>
      </c>
      <c r="T2689" s="20"/>
    </row>
    <row r="2690" spans="1:20" x14ac:dyDescent="0.25">
      <c r="A2690">
        <v>2021042208</v>
      </c>
      <c r="B2690">
        <v>5</v>
      </c>
      <c r="C2690" s="8">
        <v>0.61929000000000001</v>
      </c>
      <c r="D2690" s="6">
        <f t="shared" si="492"/>
        <v>92893.5</v>
      </c>
      <c r="E2690" s="60">
        <v>0.94089999999999996</v>
      </c>
      <c r="F2690" s="6">
        <f t="shared" si="501"/>
        <v>0</v>
      </c>
      <c r="G2690" s="7">
        <v>0.41194999999999998</v>
      </c>
      <c r="H2690" s="6">
        <f t="shared" si="493"/>
        <v>5149.375</v>
      </c>
      <c r="I2690" s="7">
        <v>0.13550999999999999</v>
      </c>
      <c r="J2690" s="6">
        <f t="shared" si="494"/>
        <v>10840.8</v>
      </c>
      <c r="K2690" s="20"/>
      <c r="L2690" s="6">
        <f t="shared" si="495"/>
        <v>64000</v>
      </c>
      <c r="M2690" s="6">
        <f t="shared" si="496"/>
        <v>5149.375</v>
      </c>
      <c r="N2690" s="6">
        <f t="shared" si="497"/>
        <v>10840.8</v>
      </c>
      <c r="O2690" s="6">
        <f t="shared" si="498"/>
        <v>12903.325000000001</v>
      </c>
      <c r="P2690" s="6">
        <f t="shared" si="503"/>
        <v>-7003.9500000000007</v>
      </c>
      <c r="Q2690" s="11">
        <f t="shared" si="499"/>
        <v>1350000</v>
      </c>
      <c r="R2690" s="11">
        <f t="shared" si="500"/>
        <v>12903.325000000001</v>
      </c>
      <c r="S2690" s="11">
        <f t="shared" si="502"/>
        <v>0</v>
      </c>
      <c r="T2690" s="20"/>
    </row>
    <row r="2691" spans="1:20" x14ac:dyDescent="0.25">
      <c r="A2691">
        <v>2021042209</v>
      </c>
      <c r="B2691">
        <v>5</v>
      </c>
      <c r="C2691" s="8">
        <v>0.61599999999999999</v>
      </c>
      <c r="D2691" s="6">
        <f t="shared" si="492"/>
        <v>92400</v>
      </c>
      <c r="E2691" s="60">
        <v>0.95023999999999997</v>
      </c>
      <c r="F2691" s="6">
        <f t="shared" si="501"/>
        <v>0</v>
      </c>
      <c r="G2691" s="7">
        <v>0.42691000000000001</v>
      </c>
      <c r="H2691" s="6">
        <f t="shared" si="493"/>
        <v>5336.375</v>
      </c>
      <c r="I2691" s="7">
        <v>0.40016000000000002</v>
      </c>
      <c r="J2691" s="6">
        <f t="shared" si="494"/>
        <v>32012.800000000003</v>
      </c>
      <c r="K2691" s="20"/>
      <c r="L2691" s="6">
        <f t="shared" si="495"/>
        <v>64000</v>
      </c>
      <c r="M2691" s="6">
        <f t="shared" si="496"/>
        <v>5336.375</v>
      </c>
      <c r="N2691" s="6">
        <f t="shared" si="497"/>
        <v>23063.625</v>
      </c>
      <c r="O2691" s="6">
        <f t="shared" si="498"/>
        <v>0</v>
      </c>
      <c r="P2691" s="6">
        <f t="shared" si="503"/>
        <v>-12903.325000000001</v>
      </c>
      <c r="Q2691" s="11">
        <f t="shared" si="499"/>
        <v>1350000</v>
      </c>
      <c r="R2691" s="11">
        <f t="shared" si="500"/>
        <v>0</v>
      </c>
      <c r="S2691" s="11">
        <f t="shared" si="502"/>
        <v>0</v>
      </c>
      <c r="T2691" s="20"/>
    </row>
    <row r="2692" spans="1:20" x14ac:dyDescent="0.25">
      <c r="A2692">
        <v>2021042210</v>
      </c>
      <c r="B2692">
        <v>5</v>
      </c>
      <c r="C2692" s="8">
        <v>0.60577000000000003</v>
      </c>
      <c r="D2692" s="6">
        <f t="shared" si="492"/>
        <v>90865.5</v>
      </c>
      <c r="E2692" s="60">
        <v>0.95886000000000005</v>
      </c>
      <c r="F2692" s="6">
        <f t="shared" si="501"/>
        <v>0</v>
      </c>
      <c r="G2692" s="7">
        <v>0.42664000000000002</v>
      </c>
      <c r="H2692" s="6">
        <f t="shared" si="493"/>
        <v>5333</v>
      </c>
      <c r="I2692" s="7">
        <v>0.55913000000000002</v>
      </c>
      <c r="J2692" s="6">
        <f t="shared" si="494"/>
        <v>44730.400000000001</v>
      </c>
      <c r="K2692" s="20"/>
      <c r="L2692" s="6">
        <f t="shared" si="495"/>
        <v>64000</v>
      </c>
      <c r="M2692" s="6">
        <f t="shared" si="496"/>
        <v>5333</v>
      </c>
      <c r="N2692" s="6">
        <f t="shared" si="497"/>
        <v>21532.5</v>
      </c>
      <c r="O2692" s="6">
        <f t="shared" si="498"/>
        <v>0</v>
      </c>
      <c r="P2692" s="6">
        <f t="shared" si="503"/>
        <v>0</v>
      </c>
      <c r="Q2692" s="11">
        <f t="shared" si="499"/>
        <v>1350000</v>
      </c>
      <c r="R2692" s="11">
        <f t="shared" si="500"/>
        <v>0</v>
      </c>
      <c r="S2692" s="11">
        <f t="shared" si="502"/>
        <v>0</v>
      </c>
      <c r="T2692" s="20"/>
    </row>
    <row r="2693" spans="1:20" x14ac:dyDescent="0.25">
      <c r="A2693">
        <v>2021042211</v>
      </c>
      <c r="B2693">
        <v>5</v>
      </c>
      <c r="C2693" s="8">
        <v>0.59684999999999999</v>
      </c>
      <c r="D2693" s="6">
        <f t="shared" ref="D2693:D2756" si="504">D$18*C2693</f>
        <v>89527.5</v>
      </c>
      <c r="E2693" s="60">
        <v>0.96455999999999997</v>
      </c>
      <c r="F2693" s="6">
        <f t="shared" si="501"/>
        <v>0</v>
      </c>
      <c r="G2693" s="7">
        <v>0.38242999999999999</v>
      </c>
      <c r="H2693" s="6">
        <f t="shared" ref="H2693:H2756" si="505">H$18*G2693</f>
        <v>4780.375</v>
      </c>
      <c r="I2693" s="7">
        <v>0.60840000000000005</v>
      </c>
      <c r="J2693" s="6">
        <f t="shared" ref="J2693:J2756" si="506">I2693*J$18</f>
        <v>48672.000000000007</v>
      </c>
      <c r="K2693" s="20"/>
      <c r="L2693" s="6">
        <f t="shared" si="495"/>
        <v>64000</v>
      </c>
      <c r="M2693" s="6">
        <f t="shared" si="496"/>
        <v>4780.375</v>
      </c>
      <c r="N2693" s="6">
        <f t="shared" si="497"/>
        <v>20747.125</v>
      </c>
      <c r="O2693" s="6">
        <f t="shared" si="498"/>
        <v>0</v>
      </c>
      <c r="P2693" s="6">
        <f t="shared" si="503"/>
        <v>0</v>
      </c>
      <c r="Q2693" s="11">
        <f t="shared" si="499"/>
        <v>1350000</v>
      </c>
      <c r="R2693" s="11">
        <f t="shared" si="500"/>
        <v>0</v>
      </c>
      <c r="S2693" s="11">
        <f t="shared" si="502"/>
        <v>0</v>
      </c>
      <c r="T2693" s="20"/>
    </row>
    <row r="2694" spans="1:20" x14ac:dyDescent="0.25">
      <c r="A2694">
        <v>2021042212</v>
      </c>
      <c r="B2694">
        <v>5</v>
      </c>
      <c r="C2694" s="8">
        <v>0.58857999999999999</v>
      </c>
      <c r="D2694" s="6">
        <f t="shared" si="504"/>
        <v>88287</v>
      </c>
      <c r="E2694" s="60">
        <v>0.97302</v>
      </c>
      <c r="F2694" s="6">
        <f t="shared" si="501"/>
        <v>0</v>
      </c>
      <c r="G2694" s="7">
        <v>0.33500999999999997</v>
      </c>
      <c r="H2694" s="6">
        <f t="shared" si="505"/>
        <v>4187.625</v>
      </c>
      <c r="I2694" s="7">
        <v>0.62248000000000003</v>
      </c>
      <c r="J2694" s="6">
        <f t="shared" si="506"/>
        <v>49798.400000000001</v>
      </c>
      <c r="K2694" s="20"/>
      <c r="L2694" s="6">
        <f t="shared" si="495"/>
        <v>64000</v>
      </c>
      <c r="M2694" s="6">
        <f t="shared" si="496"/>
        <v>4187.625</v>
      </c>
      <c r="N2694" s="6">
        <f t="shared" si="497"/>
        <v>20099.375</v>
      </c>
      <c r="O2694" s="6">
        <f t="shared" si="498"/>
        <v>0</v>
      </c>
      <c r="P2694" s="6">
        <f t="shared" si="503"/>
        <v>0</v>
      </c>
      <c r="Q2694" s="11">
        <f t="shared" si="499"/>
        <v>1350000</v>
      </c>
      <c r="R2694" s="11">
        <f t="shared" si="500"/>
        <v>0</v>
      </c>
      <c r="S2694" s="11">
        <f t="shared" si="502"/>
        <v>0</v>
      </c>
      <c r="T2694" s="20"/>
    </row>
    <row r="2695" spans="1:20" x14ac:dyDescent="0.25">
      <c r="A2695">
        <v>2021042213</v>
      </c>
      <c r="B2695">
        <v>5</v>
      </c>
      <c r="C2695" s="8">
        <v>0.58253999999999995</v>
      </c>
      <c r="D2695" s="6">
        <f t="shared" si="504"/>
        <v>87380.999999999985</v>
      </c>
      <c r="E2695" s="60">
        <v>0.97616999999999998</v>
      </c>
      <c r="F2695" s="6">
        <f t="shared" si="501"/>
        <v>0</v>
      </c>
      <c r="G2695" s="7">
        <v>0.29336000000000001</v>
      </c>
      <c r="H2695" s="6">
        <f t="shared" si="505"/>
        <v>3667</v>
      </c>
      <c r="I2695" s="7">
        <v>0.67605999999999999</v>
      </c>
      <c r="J2695" s="6">
        <f t="shared" si="506"/>
        <v>54084.800000000003</v>
      </c>
      <c r="K2695" s="20"/>
      <c r="L2695" s="6">
        <f t="shared" si="495"/>
        <v>64000</v>
      </c>
      <c r="M2695" s="6">
        <f t="shared" si="496"/>
        <v>3667</v>
      </c>
      <c r="N2695" s="6">
        <f t="shared" si="497"/>
        <v>19713.999999999985</v>
      </c>
      <c r="O2695" s="6">
        <f t="shared" si="498"/>
        <v>0</v>
      </c>
      <c r="P2695" s="6">
        <f t="shared" si="503"/>
        <v>0</v>
      </c>
      <c r="Q2695" s="11">
        <f t="shared" si="499"/>
        <v>1350000</v>
      </c>
      <c r="R2695" s="11">
        <f t="shared" si="500"/>
        <v>0</v>
      </c>
      <c r="S2695" s="11">
        <f t="shared" si="502"/>
        <v>0</v>
      </c>
      <c r="T2695" s="20"/>
    </row>
    <row r="2696" spans="1:20" x14ac:dyDescent="0.25">
      <c r="A2696">
        <v>2021042214</v>
      </c>
      <c r="B2696">
        <v>5</v>
      </c>
      <c r="C2696" s="8">
        <v>0.57599999999999996</v>
      </c>
      <c r="D2696" s="6">
        <f t="shared" si="504"/>
        <v>86400</v>
      </c>
      <c r="E2696" s="60">
        <v>0.97911999999999999</v>
      </c>
      <c r="F2696" s="6">
        <f t="shared" si="501"/>
        <v>0</v>
      </c>
      <c r="G2696" s="7">
        <v>0.28026000000000001</v>
      </c>
      <c r="H2696" s="6">
        <f t="shared" si="505"/>
        <v>3503.25</v>
      </c>
      <c r="I2696" s="7">
        <v>0.68694999999999995</v>
      </c>
      <c r="J2696" s="6">
        <f t="shared" si="506"/>
        <v>54955.999999999993</v>
      </c>
      <c r="K2696" s="20"/>
      <c r="L2696" s="6">
        <f t="shared" si="495"/>
        <v>64000</v>
      </c>
      <c r="M2696" s="6">
        <f t="shared" si="496"/>
        <v>3503.25</v>
      </c>
      <c r="N2696" s="6">
        <f t="shared" si="497"/>
        <v>18896.75</v>
      </c>
      <c r="O2696" s="6">
        <f t="shared" si="498"/>
        <v>0</v>
      </c>
      <c r="P2696" s="6">
        <f t="shared" si="503"/>
        <v>0</v>
      </c>
      <c r="Q2696" s="11">
        <f t="shared" si="499"/>
        <v>1350000</v>
      </c>
      <c r="R2696" s="11">
        <f t="shared" si="500"/>
        <v>0</v>
      </c>
      <c r="S2696" s="11">
        <f t="shared" si="502"/>
        <v>0</v>
      </c>
      <c r="T2696" s="20"/>
    </row>
    <row r="2697" spans="1:20" x14ac:dyDescent="0.25">
      <c r="A2697">
        <v>2021042215</v>
      </c>
      <c r="B2697">
        <v>5</v>
      </c>
      <c r="C2697" s="8">
        <v>0.56718000000000002</v>
      </c>
      <c r="D2697" s="6">
        <f t="shared" si="504"/>
        <v>85077</v>
      </c>
      <c r="E2697" s="60">
        <v>0.98221000000000003</v>
      </c>
      <c r="F2697" s="6">
        <f t="shared" si="501"/>
        <v>0</v>
      </c>
      <c r="G2697" s="7">
        <v>0.28018999999999999</v>
      </c>
      <c r="H2697" s="6">
        <f t="shared" si="505"/>
        <v>3502.375</v>
      </c>
      <c r="I2697" s="7">
        <v>0.68162999999999996</v>
      </c>
      <c r="J2697" s="6">
        <f t="shared" si="506"/>
        <v>54530.399999999994</v>
      </c>
      <c r="K2697" s="20"/>
      <c r="L2697" s="6">
        <f t="shared" si="495"/>
        <v>64000</v>
      </c>
      <c r="M2697" s="6">
        <f t="shared" si="496"/>
        <v>3502.375</v>
      </c>
      <c r="N2697" s="6">
        <f t="shared" si="497"/>
        <v>17574.625</v>
      </c>
      <c r="O2697" s="6">
        <f t="shared" si="498"/>
        <v>0</v>
      </c>
      <c r="P2697" s="6">
        <f t="shared" si="503"/>
        <v>0</v>
      </c>
      <c r="Q2697" s="11">
        <f t="shared" si="499"/>
        <v>1350000</v>
      </c>
      <c r="R2697" s="11">
        <f t="shared" si="500"/>
        <v>0</v>
      </c>
      <c r="S2697" s="11">
        <f t="shared" si="502"/>
        <v>0</v>
      </c>
      <c r="T2697" s="20"/>
    </row>
    <row r="2698" spans="1:20" x14ac:dyDescent="0.25">
      <c r="A2698">
        <v>2021042216</v>
      </c>
      <c r="B2698">
        <v>5</v>
      </c>
      <c r="C2698" s="8">
        <v>0.55927000000000004</v>
      </c>
      <c r="D2698" s="6">
        <f t="shared" si="504"/>
        <v>83890.5</v>
      </c>
      <c r="E2698" s="60">
        <v>0.98529999999999995</v>
      </c>
      <c r="F2698" s="6">
        <f t="shared" si="501"/>
        <v>0</v>
      </c>
      <c r="G2698" s="7">
        <v>0.28205999999999998</v>
      </c>
      <c r="H2698" s="6">
        <f t="shared" si="505"/>
        <v>3525.7499999999995</v>
      </c>
      <c r="I2698" s="7">
        <v>0.64785999999999999</v>
      </c>
      <c r="J2698" s="6">
        <f t="shared" si="506"/>
        <v>51828.800000000003</v>
      </c>
      <c r="K2698" s="20"/>
      <c r="L2698" s="6">
        <f t="shared" si="495"/>
        <v>64000</v>
      </c>
      <c r="M2698" s="6">
        <f t="shared" si="496"/>
        <v>3525.7499999999995</v>
      </c>
      <c r="N2698" s="6">
        <f t="shared" si="497"/>
        <v>16364.75</v>
      </c>
      <c r="O2698" s="6">
        <f t="shared" si="498"/>
        <v>0</v>
      </c>
      <c r="P2698" s="6">
        <f t="shared" si="503"/>
        <v>0</v>
      </c>
      <c r="Q2698" s="11">
        <f t="shared" si="499"/>
        <v>1350000</v>
      </c>
      <c r="R2698" s="11">
        <f t="shared" si="500"/>
        <v>0</v>
      </c>
      <c r="S2698" s="11">
        <f t="shared" si="502"/>
        <v>0</v>
      </c>
      <c r="T2698" s="20"/>
    </row>
    <row r="2699" spans="1:20" x14ac:dyDescent="0.25">
      <c r="A2699">
        <v>2021042217</v>
      </c>
      <c r="B2699">
        <v>5</v>
      </c>
      <c r="C2699" s="8">
        <v>0.55805000000000005</v>
      </c>
      <c r="D2699" s="6">
        <f t="shared" si="504"/>
        <v>83707.5</v>
      </c>
      <c r="E2699" s="60">
        <v>0.98563999999999996</v>
      </c>
      <c r="F2699" s="6">
        <f t="shared" si="501"/>
        <v>0</v>
      </c>
      <c r="G2699" s="7">
        <v>0.31633</v>
      </c>
      <c r="H2699" s="6">
        <f t="shared" si="505"/>
        <v>3954.125</v>
      </c>
      <c r="I2699" s="7">
        <v>0.60009000000000001</v>
      </c>
      <c r="J2699" s="6">
        <f t="shared" si="506"/>
        <v>48007.200000000004</v>
      </c>
      <c r="K2699" s="20"/>
      <c r="L2699" s="6">
        <f t="shared" si="495"/>
        <v>64000</v>
      </c>
      <c r="M2699" s="6">
        <f t="shared" si="496"/>
        <v>3954.125</v>
      </c>
      <c r="N2699" s="6">
        <f t="shared" si="497"/>
        <v>15753.375</v>
      </c>
      <c r="O2699" s="6">
        <f t="shared" si="498"/>
        <v>0</v>
      </c>
      <c r="P2699" s="6">
        <f t="shared" si="503"/>
        <v>0</v>
      </c>
      <c r="Q2699" s="11">
        <f t="shared" si="499"/>
        <v>1350000</v>
      </c>
      <c r="R2699" s="11">
        <f t="shared" si="500"/>
        <v>0</v>
      </c>
      <c r="S2699" s="11">
        <f t="shared" si="502"/>
        <v>0</v>
      </c>
      <c r="T2699" s="20"/>
    </row>
    <row r="2700" spans="1:20" x14ac:dyDescent="0.25">
      <c r="A2700">
        <v>2021042218</v>
      </c>
      <c r="B2700">
        <v>5</v>
      </c>
      <c r="C2700" s="8">
        <v>0.56123999999999996</v>
      </c>
      <c r="D2700" s="6">
        <f t="shared" si="504"/>
        <v>84186</v>
      </c>
      <c r="E2700" s="60">
        <v>0.97279000000000004</v>
      </c>
      <c r="F2700" s="6">
        <f t="shared" si="501"/>
        <v>0</v>
      </c>
      <c r="G2700" s="7">
        <v>0.38428000000000001</v>
      </c>
      <c r="H2700" s="6">
        <f t="shared" si="505"/>
        <v>4803.5</v>
      </c>
      <c r="I2700" s="7">
        <v>0.37247000000000002</v>
      </c>
      <c r="J2700" s="6">
        <f t="shared" si="506"/>
        <v>29797.600000000002</v>
      </c>
      <c r="K2700" s="20"/>
      <c r="L2700" s="6">
        <f t="shared" si="495"/>
        <v>64000</v>
      </c>
      <c r="M2700" s="6">
        <f t="shared" si="496"/>
        <v>4803.5</v>
      </c>
      <c r="N2700" s="6">
        <f t="shared" si="497"/>
        <v>15382.5</v>
      </c>
      <c r="O2700" s="6">
        <f t="shared" si="498"/>
        <v>0</v>
      </c>
      <c r="P2700" s="6">
        <f t="shared" si="503"/>
        <v>0</v>
      </c>
      <c r="Q2700" s="11">
        <f t="shared" si="499"/>
        <v>1350000</v>
      </c>
      <c r="R2700" s="11">
        <f t="shared" si="500"/>
        <v>0</v>
      </c>
      <c r="S2700" s="11">
        <f t="shared" si="502"/>
        <v>0</v>
      </c>
      <c r="T2700" s="20"/>
    </row>
    <row r="2701" spans="1:20" x14ac:dyDescent="0.25">
      <c r="A2701">
        <v>2021042219</v>
      </c>
      <c r="B2701">
        <v>5</v>
      </c>
      <c r="C2701" s="8">
        <v>0.56535999999999997</v>
      </c>
      <c r="D2701" s="6">
        <f t="shared" si="504"/>
        <v>84804</v>
      </c>
      <c r="E2701" s="60">
        <v>0.96181000000000005</v>
      </c>
      <c r="F2701" s="6">
        <f t="shared" si="501"/>
        <v>0</v>
      </c>
      <c r="G2701" s="7">
        <v>0.41621999999999998</v>
      </c>
      <c r="H2701" s="6">
        <f t="shared" si="505"/>
        <v>5202.75</v>
      </c>
      <c r="I2701" s="7">
        <v>7.6980000000000007E-2</v>
      </c>
      <c r="J2701" s="6">
        <f t="shared" si="506"/>
        <v>6158.4000000000005</v>
      </c>
      <c r="K2701" s="20"/>
      <c r="L2701" s="6">
        <f t="shared" si="495"/>
        <v>64000</v>
      </c>
      <c r="M2701" s="6">
        <f t="shared" si="496"/>
        <v>5202.75</v>
      </c>
      <c r="N2701" s="6">
        <f t="shared" si="497"/>
        <v>6158.4000000000005</v>
      </c>
      <c r="O2701" s="6">
        <f t="shared" si="498"/>
        <v>9442.8499999999985</v>
      </c>
      <c r="P2701" s="6">
        <f t="shared" si="503"/>
        <v>9442.8499999999985</v>
      </c>
      <c r="Q2701" s="11">
        <f t="shared" si="499"/>
        <v>1350000</v>
      </c>
      <c r="R2701" s="11">
        <f t="shared" si="500"/>
        <v>9442.8499999999985</v>
      </c>
      <c r="S2701" s="11">
        <f t="shared" si="502"/>
        <v>0</v>
      </c>
      <c r="T2701" s="20"/>
    </row>
    <row r="2702" spans="1:20" x14ac:dyDescent="0.25">
      <c r="A2702">
        <v>2021042220</v>
      </c>
      <c r="B2702">
        <v>5</v>
      </c>
      <c r="C2702" s="8">
        <v>0.57560999999999996</v>
      </c>
      <c r="D2702" s="6">
        <f t="shared" si="504"/>
        <v>86341.5</v>
      </c>
      <c r="E2702" s="60">
        <v>0.93032999999999999</v>
      </c>
      <c r="F2702" s="6">
        <f t="shared" si="501"/>
        <v>0</v>
      </c>
      <c r="G2702" s="7">
        <v>0.4194</v>
      </c>
      <c r="H2702" s="6">
        <f t="shared" si="505"/>
        <v>5242.5</v>
      </c>
      <c r="I2702" s="7">
        <v>5.5000000000000003E-4</v>
      </c>
      <c r="J2702" s="6">
        <f t="shared" si="506"/>
        <v>44</v>
      </c>
      <c r="K2702" s="20"/>
      <c r="L2702" s="6">
        <f t="shared" si="495"/>
        <v>64000</v>
      </c>
      <c r="M2702" s="6">
        <f t="shared" si="496"/>
        <v>5242.5</v>
      </c>
      <c r="N2702" s="6">
        <f t="shared" si="497"/>
        <v>44</v>
      </c>
      <c r="O2702" s="6">
        <f t="shared" si="498"/>
        <v>17055</v>
      </c>
      <c r="P2702" s="6">
        <f t="shared" si="503"/>
        <v>7612.1500000000015</v>
      </c>
      <c r="Q2702" s="11">
        <f t="shared" si="499"/>
        <v>1350000</v>
      </c>
      <c r="R2702" s="11">
        <f t="shared" si="500"/>
        <v>17055</v>
      </c>
      <c r="S2702" s="11">
        <f t="shared" si="502"/>
        <v>0</v>
      </c>
      <c r="T2702" s="20"/>
    </row>
    <row r="2703" spans="1:20" x14ac:dyDescent="0.25">
      <c r="A2703">
        <v>2021042221</v>
      </c>
      <c r="B2703">
        <v>5</v>
      </c>
      <c r="C2703" s="8">
        <v>0.59177000000000002</v>
      </c>
      <c r="D2703" s="6">
        <f t="shared" si="504"/>
        <v>88765.5</v>
      </c>
      <c r="E2703" s="60">
        <v>0.84665000000000001</v>
      </c>
      <c r="F2703" s="6">
        <f t="shared" si="501"/>
        <v>0</v>
      </c>
      <c r="G2703" s="7">
        <v>0.42107</v>
      </c>
      <c r="H2703" s="6">
        <f t="shared" si="505"/>
        <v>5263.375</v>
      </c>
      <c r="I2703" s="7">
        <v>0</v>
      </c>
      <c r="J2703" s="6">
        <f t="shared" si="506"/>
        <v>0</v>
      </c>
      <c r="K2703" s="20"/>
      <c r="L2703" s="6">
        <f t="shared" si="495"/>
        <v>64000</v>
      </c>
      <c r="M2703" s="6">
        <f t="shared" si="496"/>
        <v>5263.375</v>
      </c>
      <c r="N2703" s="6">
        <f t="shared" si="497"/>
        <v>0</v>
      </c>
      <c r="O2703" s="6">
        <f t="shared" si="498"/>
        <v>19502.125</v>
      </c>
      <c r="P2703" s="6">
        <f t="shared" si="503"/>
        <v>2447.125</v>
      </c>
      <c r="Q2703" s="11">
        <f t="shared" si="499"/>
        <v>1350000</v>
      </c>
      <c r="R2703" s="11">
        <f t="shared" si="500"/>
        <v>19502.125</v>
      </c>
      <c r="S2703" s="11">
        <f t="shared" si="502"/>
        <v>0</v>
      </c>
      <c r="T2703" s="20"/>
    </row>
    <row r="2704" spans="1:20" x14ac:dyDescent="0.25">
      <c r="A2704">
        <v>2021042222</v>
      </c>
      <c r="B2704">
        <v>5</v>
      </c>
      <c r="C2704" s="8">
        <v>0.58436999999999995</v>
      </c>
      <c r="D2704" s="6">
        <f t="shared" si="504"/>
        <v>87655.499999999985</v>
      </c>
      <c r="E2704" s="60">
        <v>0.88629000000000002</v>
      </c>
      <c r="F2704" s="6">
        <f t="shared" si="501"/>
        <v>0</v>
      </c>
      <c r="G2704" s="7">
        <v>0.4113</v>
      </c>
      <c r="H2704" s="6">
        <f t="shared" si="505"/>
        <v>5141.25</v>
      </c>
      <c r="I2704" s="7">
        <v>0</v>
      </c>
      <c r="J2704" s="6">
        <f t="shared" si="506"/>
        <v>0</v>
      </c>
      <c r="K2704" s="20"/>
      <c r="L2704" s="6">
        <f t="shared" si="495"/>
        <v>64000</v>
      </c>
      <c r="M2704" s="6">
        <f t="shared" si="496"/>
        <v>5141.25</v>
      </c>
      <c r="N2704" s="6">
        <f t="shared" si="497"/>
        <v>0</v>
      </c>
      <c r="O2704" s="6">
        <f t="shared" si="498"/>
        <v>18514.249999999985</v>
      </c>
      <c r="P2704" s="6">
        <f t="shared" si="503"/>
        <v>-987.87500000001455</v>
      </c>
      <c r="Q2704" s="11">
        <f t="shared" si="499"/>
        <v>1350000</v>
      </c>
      <c r="R2704" s="11">
        <f t="shared" si="500"/>
        <v>18514.249999999985</v>
      </c>
      <c r="S2704" s="11">
        <f t="shared" si="502"/>
        <v>0</v>
      </c>
      <c r="T2704" s="20"/>
    </row>
    <row r="2705" spans="1:20" x14ac:dyDescent="0.25">
      <c r="A2705">
        <v>2021042223</v>
      </c>
      <c r="B2705">
        <v>5</v>
      </c>
      <c r="C2705" s="8">
        <v>0.55871999999999999</v>
      </c>
      <c r="D2705" s="6">
        <f t="shared" si="504"/>
        <v>83808</v>
      </c>
      <c r="E2705" s="60">
        <v>0.88436999999999999</v>
      </c>
      <c r="F2705" s="6">
        <f t="shared" si="501"/>
        <v>0</v>
      </c>
      <c r="G2705" s="7">
        <v>0.44416</v>
      </c>
      <c r="H2705" s="6">
        <f t="shared" si="505"/>
        <v>5552</v>
      </c>
      <c r="I2705" s="7">
        <v>0</v>
      </c>
      <c r="J2705" s="6">
        <f t="shared" si="506"/>
        <v>0</v>
      </c>
      <c r="K2705" s="20"/>
      <c r="L2705" s="6">
        <f t="shared" si="495"/>
        <v>64000</v>
      </c>
      <c r="M2705" s="6">
        <f t="shared" si="496"/>
        <v>5552</v>
      </c>
      <c r="N2705" s="6">
        <f t="shared" si="497"/>
        <v>0</v>
      </c>
      <c r="O2705" s="6">
        <f t="shared" si="498"/>
        <v>14256</v>
      </c>
      <c r="P2705" s="6">
        <f t="shared" si="503"/>
        <v>-4258.2499999999854</v>
      </c>
      <c r="Q2705" s="11">
        <f t="shared" si="499"/>
        <v>1350000</v>
      </c>
      <c r="R2705" s="11">
        <f t="shared" si="500"/>
        <v>14256</v>
      </c>
      <c r="S2705" s="11">
        <f t="shared" si="502"/>
        <v>0</v>
      </c>
      <c r="T2705" s="20"/>
    </row>
    <row r="2706" spans="1:20" x14ac:dyDescent="0.25">
      <c r="A2706">
        <v>2021042224</v>
      </c>
      <c r="B2706">
        <v>5</v>
      </c>
      <c r="C2706" s="8">
        <v>0.53241000000000005</v>
      </c>
      <c r="D2706" s="6">
        <f t="shared" si="504"/>
        <v>79861.500000000015</v>
      </c>
      <c r="E2706" s="60">
        <v>0.91254000000000002</v>
      </c>
      <c r="F2706" s="6">
        <f t="shared" si="501"/>
        <v>0</v>
      </c>
      <c r="G2706" s="7">
        <v>0.47592000000000001</v>
      </c>
      <c r="H2706" s="6">
        <f t="shared" si="505"/>
        <v>5949</v>
      </c>
      <c r="I2706" s="7">
        <v>0</v>
      </c>
      <c r="J2706" s="6">
        <f t="shared" si="506"/>
        <v>0</v>
      </c>
      <c r="K2706" s="20"/>
      <c r="L2706" s="6">
        <f t="shared" si="495"/>
        <v>64000</v>
      </c>
      <c r="M2706" s="6">
        <f t="shared" si="496"/>
        <v>5949</v>
      </c>
      <c r="N2706" s="6">
        <f t="shared" si="497"/>
        <v>0</v>
      </c>
      <c r="O2706" s="6">
        <f t="shared" si="498"/>
        <v>9912.5000000000146</v>
      </c>
      <c r="P2706" s="6">
        <f t="shared" si="503"/>
        <v>-4343.4999999999854</v>
      </c>
      <c r="Q2706" s="11">
        <f t="shared" si="499"/>
        <v>1350000</v>
      </c>
      <c r="R2706" s="11">
        <f t="shared" si="500"/>
        <v>9912.5000000000146</v>
      </c>
      <c r="S2706" s="11">
        <f t="shared" si="502"/>
        <v>0</v>
      </c>
      <c r="T2706" s="20"/>
    </row>
    <row r="2707" spans="1:20" x14ac:dyDescent="0.25">
      <c r="A2707">
        <v>2021042301</v>
      </c>
      <c r="B2707">
        <v>6</v>
      </c>
      <c r="C2707" s="8">
        <v>0.51451000000000002</v>
      </c>
      <c r="D2707" s="6">
        <f t="shared" si="504"/>
        <v>77176.5</v>
      </c>
      <c r="E2707" s="60">
        <v>0.89842999999999995</v>
      </c>
      <c r="F2707" s="6">
        <f t="shared" si="501"/>
        <v>0</v>
      </c>
      <c r="G2707" s="7">
        <v>0.49015999999999998</v>
      </c>
      <c r="H2707" s="6">
        <f t="shared" si="505"/>
        <v>6127</v>
      </c>
      <c r="I2707" s="7">
        <v>0</v>
      </c>
      <c r="J2707" s="6">
        <f t="shared" si="506"/>
        <v>0</v>
      </c>
      <c r="K2707" s="20"/>
      <c r="L2707" s="6">
        <f t="shared" si="495"/>
        <v>64000</v>
      </c>
      <c r="M2707" s="6">
        <f t="shared" si="496"/>
        <v>6127</v>
      </c>
      <c r="N2707" s="6">
        <f t="shared" si="497"/>
        <v>0</v>
      </c>
      <c r="O2707" s="6">
        <f t="shared" si="498"/>
        <v>7049.5</v>
      </c>
      <c r="P2707" s="6">
        <f t="shared" si="503"/>
        <v>-2863.0000000000146</v>
      </c>
      <c r="Q2707" s="11">
        <f t="shared" si="499"/>
        <v>1350000</v>
      </c>
      <c r="R2707" s="11">
        <f t="shared" si="500"/>
        <v>7049.5</v>
      </c>
      <c r="S2707" s="11">
        <f t="shared" si="502"/>
        <v>0</v>
      </c>
      <c r="T2707" s="20"/>
    </row>
    <row r="2708" spans="1:20" x14ac:dyDescent="0.25">
      <c r="A2708">
        <v>2021042302</v>
      </c>
      <c r="B2708">
        <v>6</v>
      </c>
      <c r="C2708" s="8">
        <v>0.50541999999999998</v>
      </c>
      <c r="D2708" s="6">
        <f t="shared" si="504"/>
        <v>75813</v>
      </c>
      <c r="E2708" s="60">
        <v>0.87629000000000001</v>
      </c>
      <c r="F2708" s="6">
        <f t="shared" si="501"/>
        <v>0</v>
      </c>
      <c r="G2708" s="7">
        <v>0.44873000000000002</v>
      </c>
      <c r="H2708" s="6">
        <f t="shared" si="505"/>
        <v>5609.125</v>
      </c>
      <c r="I2708" s="7">
        <v>0</v>
      </c>
      <c r="J2708" s="6">
        <f t="shared" si="506"/>
        <v>0</v>
      </c>
      <c r="K2708" s="20"/>
      <c r="L2708" s="6">
        <f t="shared" ref="L2708:L2771" si="507">IF(D2708-F2708&gt;C$17,C$17,D2708-F2708)</f>
        <v>64000</v>
      </c>
      <c r="M2708" s="6">
        <f t="shared" ref="M2708:M2771" si="508">IF(D2708-F2708-L2708&gt;H2708,H2708,D2708-F2708-L2708)</f>
        <v>5609.125</v>
      </c>
      <c r="N2708" s="6">
        <f t="shared" ref="N2708:N2771" si="509">IF(D2708-F2708-L2708-M2708&gt;J2708,J2708,D2708-F2708-L2708-M2708)</f>
        <v>0</v>
      </c>
      <c r="O2708" s="6">
        <f t="shared" ref="O2708:O2771" si="510">D2708-F2708-L2708-M2708-N2708</f>
        <v>6203.875</v>
      </c>
      <c r="P2708" s="6">
        <f t="shared" si="503"/>
        <v>-845.625</v>
      </c>
      <c r="Q2708" s="11">
        <f t="shared" ref="Q2708:Q2771" si="511">IF(AA$25*P$17-AA$24+Q2707-O2708&gt;Q$19,Q$19,IF(AA$25*P$17-AA$24+Q2707-O2708&lt;0,0,AA$25*P$17-AA$24+Q2707-O2708))</f>
        <v>1350000</v>
      </c>
      <c r="R2708" s="11">
        <f t="shared" ref="R2708:R2771" si="512">IF(Q2707-Q2708+P$17-AA$24&lt;O2708,Q2707-Q2708+P$17-AA$24,O2708)</f>
        <v>6203.875</v>
      </c>
      <c r="S2708" s="11">
        <f t="shared" si="502"/>
        <v>0</v>
      </c>
      <c r="T2708" s="20"/>
    </row>
    <row r="2709" spans="1:20" x14ac:dyDescent="0.25">
      <c r="A2709">
        <v>2021042303</v>
      </c>
      <c r="B2709">
        <v>6</v>
      </c>
      <c r="C2709" s="8">
        <v>0.50236000000000003</v>
      </c>
      <c r="D2709" s="6">
        <f t="shared" si="504"/>
        <v>75354</v>
      </c>
      <c r="E2709" s="60">
        <v>0.90024999999999999</v>
      </c>
      <c r="F2709" s="6">
        <f t="shared" ref="F2709:F2772" si="513">F$18*E2709</f>
        <v>0</v>
      </c>
      <c r="G2709" s="7">
        <v>0.40289999999999998</v>
      </c>
      <c r="H2709" s="6">
        <f t="shared" si="505"/>
        <v>5036.25</v>
      </c>
      <c r="I2709" s="7">
        <v>0</v>
      </c>
      <c r="J2709" s="6">
        <f t="shared" si="506"/>
        <v>0</v>
      </c>
      <c r="K2709" s="20"/>
      <c r="L2709" s="6">
        <f t="shared" si="507"/>
        <v>64000</v>
      </c>
      <c r="M2709" s="6">
        <f t="shared" si="508"/>
        <v>5036.25</v>
      </c>
      <c r="N2709" s="6">
        <f t="shared" si="509"/>
        <v>0</v>
      </c>
      <c r="O2709" s="6">
        <f t="shared" si="510"/>
        <v>6317.75</v>
      </c>
      <c r="P2709" s="6">
        <f t="shared" si="503"/>
        <v>113.875</v>
      </c>
      <c r="Q2709" s="11">
        <f t="shared" si="511"/>
        <v>1350000</v>
      </c>
      <c r="R2709" s="11">
        <f t="shared" si="512"/>
        <v>6317.75</v>
      </c>
      <c r="S2709" s="11">
        <f t="shared" ref="S2709:S2772" si="514">O2709-R2709</f>
        <v>0</v>
      </c>
      <c r="T2709" s="20"/>
    </row>
    <row r="2710" spans="1:20" x14ac:dyDescent="0.25">
      <c r="A2710">
        <v>2021042304</v>
      </c>
      <c r="B2710">
        <v>6</v>
      </c>
      <c r="C2710" s="8">
        <v>0.50414999999999999</v>
      </c>
      <c r="D2710" s="6">
        <f t="shared" si="504"/>
        <v>75622.5</v>
      </c>
      <c r="E2710" s="60">
        <v>0.88005</v>
      </c>
      <c r="F2710" s="6">
        <f t="shared" si="513"/>
        <v>0</v>
      </c>
      <c r="G2710" s="7">
        <v>0.31780999999999998</v>
      </c>
      <c r="H2710" s="6">
        <f t="shared" si="505"/>
        <v>3972.6249999999995</v>
      </c>
      <c r="I2710" s="7">
        <v>0</v>
      </c>
      <c r="J2710" s="6">
        <f t="shared" si="506"/>
        <v>0</v>
      </c>
      <c r="K2710" s="20"/>
      <c r="L2710" s="6">
        <f t="shared" si="507"/>
        <v>64000</v>
      </c>
      <c r="M2710" s="6">
        <f t="shared" si="508"/>
        <v>3972.6249999999995</v>
      </c>
      <c r="N2710" s="6">
        <f t="shared" si="509"/>
        <v>0</v>
      </c>
      <c r="O2710" s="6">
        <f t="shared" si="510"/>
        <v>7649.875</v>
      </c>
      <c r="P2710" s="6">
        <f t="shared" ref="P2710:P2773" si="515">O2710-O2709</f>
        <v>1332.125</v>
      </c>
      <c r="Q2710" s="11">
        <f t="shared" si="511"/>
        <v>1350000</v>
      </c>
      <c r="R2710" s="11">
        <f t="shared" si="512"/>
        <v>7649.875</v>
      </c>
      <c r="S2710" s="11">
        <f t="shared" si="514"/>
        <v>0</v>
      </c>
      <c r="T2710" s="20"/>
    </row>
    <row r="2711" spans="1:20" x14ac:dyDescent="0.25">
      <c r="A2711">
        <v>2021042305</v>
      </c>
      <c r="B2711">
        <v>6</v>
      </c>
      <c r="C2711" s="8">
        <v>0.51851999999999998</v>
      </c>
      <c r="D2711" s="6">
        <f t="shared" si="504"/>
        <v>77778</v>
      </c>
      <c r="E2711" s="60">
        <v>0.83187999999999995</v>
      </c>
      <c r="F2711" s="6">
        <f t="shared" si="513"/>
        <v>0</v>
      </c>
      <c r="G2711" s="7">
        <v>0.23547000000000001</v>
      </c>
      <c r="H2711" s="6">
        <f t="shared" si="505"/>
        <v>2943.375</v>
      </c>
      <c r="I2711" s="7">
        <v>0</v>
      </c>
      <c r="J2711" s="6">
        <f t="shared" si="506"/>
        <v>0</v>
      </c>
      <c r="K2711" s="20"/>
      <c r="L2711" s="6">
        <f t="shared" si="507"/>
        <v>64000</v>
      </c>
      <c r="M2711" s="6">
        <f t="shared" si="508"/>
        <v>2943.375</v>
      </c>
      <c r="N2711" s="6">
        <f t="shared" si="509"/>
        <v>0</v>
      </c>
      <c r="O2711" s="6">
        <f t="shared" si="510"/>
        <v>10834.625</v>
      </c>
      <c r="P2711" s="6">
        <f t="shared" si="515"/>
        <v>3184.75</v>
      </c>
      <c r="Q2711" s="11">
        <f t="shared" si="511"/>
        <v>1350000</v>
      </c>
      <c r="R2711" s="11">
        <f t="shared" si="512"/>
        <v>10834.625</v>
      </c>
      <c r="S2711" s="11">
        <f t="shared" si="514"/>
        <v>0</v>
      </c>
      <c r="T2711" s="20"/>
    </row>
    <row r="2712" spans="1:20" x14ac:dyDescent="0.25">
      <c r="A2712">
        <v>2021042306</v>
      </c>
      <c r="B2712">
        <v>6</v>
      </c>
      <c r="C2712" s="8">
        <v>0.54713999999999996</v>
      </c>
      <c r="D2712" s="6">
        <f t="shared" si="504"/>
        <v>82071</v>
      </c>
      <c r="E2712" s="60">
        <v>0.81201999999999996</v>
      </c>
      <c r="F2712" s="6">
        <f t="shared" si="513"/>
        <v>0</v>
      </c>
      <c r="G2712" s="7">
        <v>0.16216</v>
      </c>
      <c r="H2712" s="6">
        <f t="shared" si="505"/>
        <v>2027</v>
      </c>
      <c r="I2712" s="7">
        <v>0</v>
      </c>
      <c r="J2712" s="6">
        <f t="shared" si="506"/>
        <v>0</v>
      </c>
      <c r="K2712" s="20"/>
      <c r="L2712" s="6">
        <f t="shared" si="507"/>
        <v>64000</v>
      </c>
      <c r="M2712" s="6">
        <f t="shared" si="508"/>
        <v>2027</v>
      </c>
      <c r="N2712" s="6">
        <f t="shared" si="509"/>
        <v>0</v>
      </c>
      <c r="O2712" s="6">
        <f t="shared" si="510"/>
        <v>16044</v>
      </c>
      <c r="P2712" s="6">
        <f t="shared" si="515"/>
        <v>5209.375</v>
      </c>
      <c r="Q2712" s="11">
        <f t="shared" si="511"/>
        <v>1350000</v>
      </c>
      <c r="R2712" s="11">
        <f t="shared" si="512"/>
        <v>16044</v>
      </c>
      <c r="S2712" s="11">
        <f t="shared" si="514"/>
        <v>0</v>
      </c>
      <c r="T2712" s="20"/>
    </row>
    <row r="2713" spans="1:20" x14ac:dyDescent="0.25">
      <c r="A2713">
        <v>2021042307</v>
      </c>
      <c r="B2713">
        <v>6</v>
      </c>
      <c r="C2713" s="8">
        <v>0.58797999999999995</v>
      </c>
      <c r="D2713" s="6">
        <f t="shared" si="504"/>
        <v>88196.999999999985</v>
      </c>
      <c r="E2713" s="60">
        <v>0.82879000000000003</v>
      </c>
      <c r="F2713" s="6">
        <f t="shared" si="513"/>
        <v>0</v>
      </c>
      <c r="G2713" s="7">
        <v>0.11509</v>
      </c>
      <c r="H2713" s="6">
        <f t="shared" si="505"/>
        <v>1438.625</v>
      </c>
      <c r="I2713" s="7">
        <v>4.3499999999999997E-3</v>
      </c>
      <c r="J2713" s="6">
        <f t="shared" si="506"/>
        <v>348</v>
      </c>
      <c r="K2713" s="20"/>
      <c r="L2713" s="6">
        <f t="shared" si="507"/>
        <v>64000</v>
      </c>
      <c r="M2713" s="6">
        <f t="shared" si="508"/>
        <v>1438.625</v>
      </c>
      <c r="N2713" s="6">
        <f t="shared" si="509"/>
        <v>348</v>
      </c>
      <c r="O2713" s="6">
        <f t="shared" si="510"/>
        <v>22410.374999999985</v>
      </c>
      <c r="P2713" s="6">
        <f t="shared" si="515"/>
        <v>6366.3749999999854</v>
      </c>
      <c r="Q2713" s="11">
        <f t="shared" si="511"/>
        <v>1350000</v>
      </c>
      <c r="R2713" s="11">
        <f t="shared" si="512"/>
        <v>22410.374999999985</v>
      </c>
      <c r="S2713" s="11">
        <f t="shared" si="514"/>
        <v>0</v>
      </c>
      <c r="T2713" s="20"/>
    </row>
    <row r="2714" spans="1:20" x14ac:dyDescent="0.25">
      <c r="A2714">
        <v>2021042308</v>
      </c>
      <c r="B2714">
        <v>6</v>
      </c>
      <c r="C2714" s="8">
        <v>0.60758999999999996</v>
      </c>
      <c r="D2714" s="6">
        <f t="shared" si="504"/>
        <v>91138.5</v>
      </c>
      <c r="E2714" s="60">
        <v>0.77054999999999996</v>
      </c>
      <c r="F2714" s="6">
        <f t="shared" si="513"/>
        <v>0</v>
      </c>
      <c r="G2714" s="7">
        <v>0.10901</v>
      </c>
      <c r="H2714" s="6">
        <f t="shared" si="505"/>
        <v>1362.625</v>
      </c>
      <c r="I2714" s="7">
        <v>0.14707999999999999</v>
      </c>
      <c r="J2714" s="6">
        <f t="shared" si="506"/>
        <v>11766.4</v>
      </c>
      <c r="K2714" s="20"/>
      <c r="L2714" s="6">
        <f t="shared" si="507"/>
        <v>64000</v>
      </c>
      <c r="M2714" s="6">
        <f t="shared" si="508"/>
        <v>1362.625</v>
      </c>
      <c r="N2714" s="6">
        <f t="shared" si="509"/>
        <v>11766.4</v>
      </c>
      <c r="O2714" s="6">
        <f t="shared" si="510"/>
        <v>14009.475</v>
      </c>
      <c r="P2714" s="6">
        <f t="shared" si="515"/>
        <v>-8400.8999999999851</v>
      </c>
      <c r="Q2714" s="11">
        <f t="shared" si="511"/>
        <v>1350000</v>
      </c>
      <c r="R2714" s="11">
        <f t="shared" si="512"/>
        <v>14009.475</v>
      </c>
      <c r="S2714" s="11">
        <f t="shared" si="514"/>
        <v>0</v>
      </c>
      <c r="T2714" s="20"/>
    </row>
    <row r="2715" spans="1:20" x14ac:dyDescent="0.25">
      <c r="A2715">
        <v>2021042309</v>
      </c>
      <c r="B2715">
        <v>6</v>
      </c>
      <c r="C2715" s="8">
        <v>0.59916999999999998</v>
      </c>
      <c r="D2715" s="6">
        <f t="shared" si="504"/>
        <v>89875.5</v>
      </c>
      <c r="E2715" s="60">
        <v>0.67057</v>
      </c>
      <c r="F2715" s="6">
        <f t="shared" si="513"/>
        <v>0</v>
      </c>
      <c r="G2715" s="7">
        <v>0.10100000000000001</v>
      </c>
      <c r="H2715" s="6">
        <f t="shared" si="505"/>
        <v>1262.5</v>
      </c>
      <c r="I2715" s="7">
        <v>0.42748999999999998</v>
      </c>
      <c r="J2715" s="6">
        <f t="shared" si="506"/>
        <v>34199.199999999997</v>
      </c>
      <c r="K2715" s="20"/>
      <c r="L2715" s="6">
        <f t="shared" si="507"/>
        <v>64000</v>
      </c>
      <c r="M2715" s="6">
        <f t="shared" si="508"/>
        <v>1262.5</v>
      </c>
      <c r="N2715" s="6">
        <f t="shared" si="509"/>
        <v>24613</v>
      </c>
      <c r="O2715" s="6">
        <f t="shared" si="510"/>
        <v>0</v>
      </c>
      <c r="P2715" s="6">
        <f t="shared" si="515"/>
        <v>-14009.475</v>
      </c>
      <c r="Q2715" s="11">
        <f t="shared" si="511"/>
        <v>1350000</v>
      </c>
      <c r="R2715" s="11">
        <f t="shared" si="512"/>
        <v>0</v>
      </c>
      <c r="S2715" s="11">
        <f t="shared" si="514"/>
        <v>0</v>
      </c>
      <c r="T2715" s="20"/>
    </row>
    <row r="2716" spans="1:20" x14ac:dyDescent="0.25">
      <c r="A2716">
        <v>2021042310</v>
      </c>
      <c r="B2716">
        <v>6</v>
      </c>
      <c r="C2716" s="8">
        <v>0.58113999999999999</v>
      </c>
      <c r="D2716" s="6">
        <f t="shared" si="504"/>
        <v>87171</v>
      </c>
      <c r="E2716" s="60">
        <v>0.74929000000000001</v>
      </c>
      <c r="F2716" s="6">
        <f t="shared" si="513"/>
        <v>0</v>
      </c>
      <c r="G2716" s="7">
        <v>9.6990000000000007E-2</v>
      </c>
      <c r="H2716" s="6">
        <f t="shared" si="505"/>
        <v>1212.375</v>
      </c>
      <c r="I2716" s="7">
        <v>0.56671000000000005</v>
      </c>
      <c r="J2716" s="6">
        <f t="shared" si="506"/>
        <v>45336.800000000003</v>
      </c>
      <c r="K2716" s="20"/>
      <c r="L2716" s="6">
        <f t="shared" si="507"/>
        <v>64000</v>
      </c>
      <c r="M2716" s="6">
        <f t="shared" si="508"/>
        <v>1212.375</v>
      </c>
      <c r="N2716" s="6">
        <f t="shared" si="509"/>
        <v>21958.625</v>
      </c>
      <c r="O2716" s="6">
        <f t="shared" si="510"/>
        <v>0</v>
      </c>
      <c r="P2716" s="6">
        <f t="shared" si="515"/>
        <v>0</v>
      </c>
      <c r="Q2716" s="11">
        <f t="shared" si="511"/>
        <v>1350000</v>
      </c>
      <c r="R2716" s="11">
        <f t="shared" si="512"/>
        <v>0</v>
      </c>
      <c r="S2716" s="11">
        <f t="shared" si="514"/>
        <v>0</v>
      </c>
      <c r="T2716" s="20"/>
    </row>
    <row r="2717" spans="1:20" x14ac:dyDescent="0.25">
      <c r="A2717">
        <v>2021042311</v>
      </c>
      <c r="B2717">
        <v>6</v>
      </c>
      <c r="C2717" s="8">
        <v>0.56627000000000005</v>
      </c>
      <c r="D2717" s="6">
        <f t="shared" si="504"/>
        <v>84940.500000000015</v>
      </c>
      <c r="E2717" s="60">
        <v>0.80811999999999995</v>
      </c>
      <c r="F2717" s="6">
        <f t="shared" si="513"/>
        <v>0</v>
      </c>
      <c r="G2717" s="7">
        <v>0.10456</v>
      </c>
      <c r="H2717" s="6">
        <f t="shared" si="505"/>
        <v>1307</v>
      </c>
      <c r="I2717" s="7">
        <v>0.63248000000000004</v>
      </c>
      <c r="J2717" s="6">
        <f t="shared" si="506"/>
        <v>50598.400000000001</v>
      </c>
      <c r="K2717" s="20"/>
      <c r="L2717" s="6">
        <f t="shared" si="507"/>
        <v>64000</v>
      </c>
      <c r="M2717" s="6">
        <f t="shared" si="508"/>
        <v>1307</v>
      </c>
      <c r="N2717" s="6">
        <f t="shared" si="509"/>
        <v>19633.500000000015</v>
      </c>
      <c r="O2717" s="6">
        <f t="shared" si="510"/>
        <v>0</v>
      </c>
      <c r="P2717" s="6">
        <f t="shared" si="515"/>
        <v>0</v>
      </c>
      <c r="Q2717" s="11">
        <f t="shared" si="511"/>
        <v>1350000</v>
      </c>
      <c r="R2717" s="11">
        <f t="shared" si="512"/>
        <v>0</v>
      </c>
      <c r="S2717" s="11">
        <f t="shared" si="514"/>
        <v>0</v>
      </c>
      <c r="T2717" s="20"/>
    </row>
    <row r="2718" spans="1:20" x14ac:dyDescent="0.25">
      <c r="A2718">
        <v>2021042312</v>
      </c>
      <c r="B2718">
        <v>6</v>
      </c>
      <c r="C2718" s="8">
        <v>0.55303999999999998</v>
      </c>
      <c r="D2718" s="6">
        <f t="shared" si="504"/>
        <v>82956</v>
      </c>
      <c r="E2718" s="60">
        <v>0.80018</v>
      </c>
      <c r="F2718" s="6">
        <f t="shared" si="513"/>
        <v>0</v>
      </c>
      <c r="G2718" s="7">
        <v>0.10921</v>
      </c>
      <c r="H2718" s="6">
        <f t="shared" si="505"/>
        <v>1365.125</v>
      </c>
      <c r="I2718" s="7">
        <v>0.68184</v>
      </c>
      <c r="J2718" s="6">
        <f t="shared" si="506"/>
        <v>54547.199999999997</v>
      </c>
      <c r="K2718" s="20"/>
      <c r="L2718" s="6">
        <f t="shared" si="507"/>
        <v>64000</v>
      </c>
      <c r="M2718" s="6">
        <f t="shared" si="508"/>
        <v>1365.125</v>
      </c>
      <c r="N2718" s="6">
        <f t="shared" si="509"/>
        <v>17590.875</v>
      </c>
      <c r="O2718" s="6">
        <f t="shared" si="510"/>
        <v>0</v>
      </c>
      <c r="P2718" s="6">
        <f t="shared" si="515"/>
        <v>0</v>
      </c>
      <c r="Q2718" s="11">
        <f t="shared" si="511"/>
        <v>1350000</v>
      </c>
      <c r="R2718" s="11">
        <f t="shared" si="512"/>
        <v>0</v>
      </c>
      <c r="S2718" s="11">
        <f t="shared" si="514"/>
        <v>0</v>
      </c>
      <c r="T2718" s="20"/>
    </row>
    <row r="2719" spans="1:20" x14ac:dyDescent="0.25">
      <c r="A2719">
        <v>2021042313</v>
      </c>
      <c r="B2719">
        <v>6</v>
      </c>
      <c r="C2719" s="8">
        <v>0.54240999999999995</v>
      </c>
      <c r="D2719" s="6">
        <f t="shared" si="504"/>
        <v>81361.499999999985</v>
      </c>
      <c r="E2719" s="60">
        <v>0.74661999999999995</v>
      </c>
      <c r="F2719" s="6">
        <f t="shared" si="513"/>
        <v>0</v>
      </c>
      <c r="G2719" s="7">
        <v>0.10785</v>
      </c>
      <c r="H2719" s="6">
        <f t="shared" si="505"/>
        <v>1348.125</v>
      </c>
      <c r="I2719" s="7">
        <v>0.70920000000000005</v>
      </c>
      <c r="J2719" s="6">
        <f t="shared" si="506"/>
        <v>56736.000000000007</v>
      </c>
      <c r="K2719" s="20"/>
      <c r="L2719" s="6">
        <f t="shared" si="507"/>
        <v>64000</v>
      </c>
      <c r="M2719" s="6">
        <f t="shared" si="508"/>
        <v>1348.125</v>
      </c>
      <c r="N2719" s="6">
        <f t="shared" si="509"/>
        <v>16013.374999999985</v>
      </c>
      <c r="O2719" s="6">
        <f t="shared" si="510"/>
        <v>0</v>
      </c>
      <c r="P2719" s="6">
        <f t="shared" si="515"/>
        <v>0</v>
      </c>
      <c r="Q2719" s="11">
        <f t="shared" si="511"/>
        <v>1350000</v>
      </c>
      <c r="R2719" s="11">
        <f t="shared" si="512"/>
        <v>0</v>
      </c>
      <c r="S2719" s="11">
        <f t="shared" si="514"/>
        <v>0</v>
      </c>
      <c r="T2719" s="20"/>
    </row>
    <row r="2720" spans="1:20" x14ac:dyDescent="0.25">
      <c r="A2720">
        <v>2021042314</v>
      </c>
      <c r="B2720">
        <v>6</v>
      </c>
      <c r="C2720" s="8">
        <v>0.53307000000000004</v>
      </c>
      <c r="D2720" s="6">
        <f t="shared" si="504"/>
        <v>79960.5</v>
      </c>
      <c r="E2720" s="60">
        <v>0.76783000000000001</v>
      </c>
      <c r="F2720" s="6">
        <f t="shared" si="513"/>
        <v>0</v>
      </c>
      <c r="G2720" s="7">
        <v>0.11318</v>
      </c>
      <c r="H2720" s="6">
        <f t="shared" si="505"/>
        <v>1414.75</v>
      </c>
      <c r="I2720" s="7">
        <v>0.73419000000000001</v>
      </c>
      <c r="J2720" s="6">
        <f t="shared" si="506"/>
        <v>58735.200000000004</v>
      </c>
      <c r="K2720" s="20"/>
      <c r="L2720" s="6">
        <f t="shared" si="507"/>
        <v>64000</v>
      </c>
      <c r="M2720" s="6">
        <f t="shared" si="508"/>
        <v>1414.75</v>
      </c>
      <c r="N2720" s="6">
        <f t="shared" si="509"/>
        <v>14545.75</v>
      </c>
      <c r="O2720" s="6">
        <f t="shared" si="510"/>
        <v>0</v>
      </c>
      <c r="P2720" s="6">
        <f t="shared" si="515"/>
        <v>0</v>
      </c>
      <c r="Q2720" s="11">
        <f t="shared" si="511"/>
        <v>1350000</v>
      </c>
      <c r="R2720" s="11">
        <f t="shared" si="512"/>
        <v>0</v>
      </c>
      <c r="S2720" s="11">
        <f t="shared" si="514"/>
        <v>0</v>
      </c>
      <c r="T2720" s="20"/>
    </row>
    <row r="2721" spans="1:20" x14ac:dyDescent="0.25">
      <c r="A2721">
        <v>2021042315</v>
      </c>
      <c r="B2721">
        <v>6</v>
      </c>
      <c r="C2721" s="8">
        <v>0.52381</v>
      </c>
      <c r="D2721" s="6">
        <f t="shared" si="504"/>
        <v>78571.5</v>
      </c>
      <c r="E2721" s="60">
        <v>0.76209000000000005</v>
      </c>
      <c r="F2721" s="6">
        <f t="shared" si="513"/>
        <v>0</v>
      </c>
      <c r="G2721" s="7">
        <v>0.10234</v>
      </c>
      <c r="H2721" s="6">
        <f t="shared" si="505"/>
        <v>1279.25</v>
      </c>
      <c r="I2721" s="7">
        <v>0.74206000000000005</v>
      </c>
      <c r="J2721" s="6">
        <f t="shared" si="506"/>
        <v>59364.800000000003</v>
      </c>
      <c r="K2721" s="20"/>
      <c r="L2721" s="6">
        <f t="shared" si="507"/>
        <v>64000</v>
      </c>
      <c r="M2721" s="6">
        <f t="shared" si="508"/>
        <v>1279.25</v>
      </c>
      <c r="N2721" s="6">
        <f t="shared" si="509"/>
        <v>13292.25</v>
      </c>
      <c r="O2721" s="6">
        <f t="shared" si="510"/>
        <v>0</v>
      </c>
      <c r="P2721" s="6">
        <f t="shared" si="515"/>
        <v>0</v>
      </c>
      <c r="Q2721" s="11">
        <f t="shared" si="511"/>
        <v>1350000</v>
      </c>
      <c r="R2721" s="11">
        <f t="shared" si="512"/>
        <v>0</v>
      </c>
      <c r="S2721" s="11">
        <f t="shared" si="514"/>
        <v>0</v>
      </c>
      <c r="T2721" s="20"/>
    </row>
    <row r="2722" spans="1:20" x14ac:dyDescent="0.25">
      <c r="A2722">
        <v>2021042316</v>
      </c>
      <c r="B2722">
        <v>6</v>
      </c>
      <c r="C2722" s="8">
        <v>0.51573999999999998</v>
      </c>
      <c r="D2722" s="6">
        <f t="shared" si="504"/>
        <v>77361</v>
      </c>
      <c r="E2722" s="60">
        <v>0.81366000000000005</v>
      </c>
      <c r="F2722" s="6">
        <f t="shared" si="513"/>
        <v>0</v>
      </c>
      <c r="G2722" s="7">
        <v>0.10288</v>
      </c>
      <c r="H2722" s="6">
        <f t="shared" si="505"/>
        <v>1286</v>
      </c>
      <c r="I2722" s="7">
        <v>0.72558999999999996</v>
      </c>
      <c r="J2722" s="6">
        <f t="shared" si="506"/>
        <v>58047.199999999997</v>
      </c>
      <c r="K2722" s="20"/>
      <c r="L2722" s="6">
        <f t="shared" si="507"/>
        <v>64000</v>
      </c>
      <c r="M2722" s="6">
        <f t="shared" si="508"/>
        <v>1286</v>
      </c>
      <c r="N2722" s="6">
        <f t="shared" si="509"/>
        <v>12075</v>
      </c>
      <c r="O2722" s="6">
        <f t="shared" si="510"/>
        <v>0</v>
      </c>
      <c r="P2722" s="6">
        <f t="shared" si="515"/>
        <v>0</v>
      </c>
      <c r="Q2722" s="11">
        <f t="shared" si="511"/>
        <v>1350000</v>
      </c>
      <c r="R2722" s="11">
        <f t="shared" si="512"/>
        <v>0</v>
      </c>
      <c r="S2722" s="11">
        <f t="shared" si="514"/>
        <v>0</v>
      </c>
      <c r="T2722" s="20"/>
    </row>
    <row r="2723" spans="1:20" x14ac:dyDescent="0.25">
      <c r="A2723">
        <v>2021042317</v>
      </c>
      <c r="B2723">
        <v>6</v>
      </c>
      <c r="C2723" s="8">
        <v>0.51517999999999997</v>
      </c>
      <c r="D2723" s="6">
        <f t="shared" si="504"/>
        <v>77277</v>
      </c>
      <c r="E2723" s="60">
        <v>0.79529000000000005</v>
      </c>
      <c r="F2723" s="6">
        <f t="shared" si="513"/>
        <v>0</v>
      </c>
      <c r="G2723" s="7">
        <v>0.10945000000000001</v>
      </c>
      <c r="H2723" s="6">
        <f t="shared" si="505"/>
        <v>1368.125</v>
      </c>
      <c r="I2723" s="7">
        <v>0.65291999999999994</v>
      </c>
      <c r="J2723" s="6">
        <f t="shared" si="506"/>
        <v>52233.599999999999</v>
      </c>
      <c r="K2723" s="20"/>
      <c r="L2723" s="6">
        <f t="shared" si="507"/>
        <v>64000</v>
      </c>
      <c r="M2723" s="6">
        <f t="shared" si="508"/>
        <v>1368.125</v>
      </c>
      <c r="N2723" s="6">
        <f t="shared" si="509"/>
        <v>11908.875</v>
      </c>
      <c r="O2723" s="6">
        <f t="shared" si="510"/>
        <v>0</v>
      </c>
      <c r="P2723" s="6">
        <f t="shared" si="515"/>
        <v>0</v>
      </c>
      <c r="Q2723" s="11">
        <f t="shared" si="511"/>
        <v>1350000</v>
      </c>
      <c r="R2723" s="11">
        <f t="shared" si="512"/>
        <v>0</v>
      </c>
      <c r="S2723" s="11">
        <f t="shared" si="514"/>
        <v>0</v>
      </c>
      <c r="T2723" s="20"/>
    </row>
    <row r="2724" spans="1:20" x14ac:dyDescent="0.25">
      <c r="A2724">
        <v>2021042318</v>
      </c>
      <c r="B2724">
        <v>6</v>
      </c>
      <c r="C2724" s="8">
        <v>0.51771</v>
      </c>
      <c r="D2724" s="6">
        <f t="shared" si="504"/>
        <v>77656.5</v>
      </c>
      <c r="E2724" s="60">
        <v>0.76246999999999998</v>
      </c>
      <c r="F2724" s="6">
        <f t="shared" si="513"/>
        <v>0</v>
      </c>
      <c r="G2724" s="7">
        <v>0.10942</v>
      </c>
      <c r="H2724" s="6">
        <f t="shared" si="505"/>
        <v>1367.75</v>
      </c>
      <c r="I2724" s="7">
        <v>0.45544000000000001</v>
      </c>
      <c r="J2724" s="6">
        <f t="shared" si="506"/>
        <v>36435.200000000004</v>
      </c>
      <c r="K2724" s="20"/>
      <c r="L2724" s="6">
        <f t="shared" si="507"/>
        <v>64000</v>
      </c>
      <c r="M2724" s="6">
        <f t="shared" si="508"/>
        <v>1367.75</v>
      </c>
      <c r="N2724" s="6">
        <f t="shared" si="509"/>
        <v>12288.75</v>
      </c>
      <c r="O2724" s="6">
        <f t="shared" si="510"/>
        <v>0</v>
      </c>
      <c r="P2724" s="6">
        <f t="shared" si="515"/>
        <v>0</v>
      </c>
      <c r="Q2724" s="11">
        <f t="shared" si="511"/>
        <v>1350000</v>
      </c>
      <c r="R2724" s="11">
        <f t="shared" si="512"/>
        <v>0</v>
      </c>
      <c r="S2724" s="11">
        <f t="shared" si="514"/>
        <v>0</v>
      </c>
      <c r="T2724" s="20"/>
    </row>
    <row r="2725" spans="1:20" x14ac:dyDescent="0.25">
      <c r="A2725">
        <v>2021042319</v>
      </c>
      <c r="B2725">
        <v>6</v>
      </c>
      <c r="C2725" s="8">
        <v>0.51698</v>
      </c>
      <c r="D2725" s="6">
        <f t="shared" si="504"/>
        <v>77547</v>
      </c>
      <c r="E2725" s="60">
        <v>0.71221999999999996</v>
      </c>
      <c r="F2725" s="6">
        <f t="shared" si="513"/>
        <v>0</v>
      </c>
      <c r="G2725" s="7">
        <v>0.12128</v>
      </c>
      <c r="H2725" s="6">
        <f t="shared" si="505"/>
        <v>1516</v>
      </c>
      <c r="I2725" s="7">
        <v>0.1149</v>
      </c>
      <c r="J2725" s="6">
        <f t="shared" si="506"/>
        <v>9192</v>
      </c>
      <c r="K2725" s="20"/>
      <c r="L2725" s="6">
        <f t="shared" si="507"/>
        <v>64000</v>
      </c>
      <c r="M2725" s="6">
        <f t="shared" si="508"/>
        <v>1516</v>
      </c>
      <c r="N2725" s="6">
        <f t="shared" si="509"/>
        <v>9192</v>
      </c>
      <c r="O2725" s="6">
        <f t="shared" si="510"/>
        <v>2839</v>
      </c>
      <c r="P2725" s="6">
        <f t="shared" si="515"/>
        <v>2839</v>
      </c>
      <c r="Q2725" s="11">
        <f t="shared" si="511"/>
        <v>1350000</v>
      </c>
      <c r="R2725" s="11">
        <f t="shared" si="512"/>
        <v>2839</v>
      </c>
      <c r="S2725" s="11">
        <f t="shared" si="514"/>
        <v>0</v>
      </c>
      <c r="T2725" s="20"/>
    </row>
    <row r="2726" spans="1:20" x14ac:dyDescent="0.25">
      <c r="A2726">
        <v>2021042320</v>
      </c>
      <c r="B2726">
        <v>6</v>
      </c>
      <c r="C2726" s="8">
        <v>0.52193999999999996</v>
      </c>
      <c r="D2726" s="6">
        <f t="shared" si="504"/>
        <v>78291</v>
      </c>
      <c r="E2726" s="60">
        <v>0.57759000000000005</v>
      </c>
      <c r="F2726" s="6">
        <f t="shared" si="513"/>
        <v>0</v>
      </c>
      <c r="G2726" s="7">
        <v>0.12373000000000001</v>
      </c>
      <c r="H2726" s="6">
        <f t="shared" si="505"/>
        <v>1546.625</v>
      </c>
      <c r="I2726" s="7">
        <v>6.6E-4</v>
      </c>
      <c r="J2726" s="6">
        <f t="shared" si="506"/>
        <v>52.8</v>
      </c>
      <c r="K2726" s="20"/>
      <c r="L2726" s="6">
        <f t="shared" si="507"/>
        <v>64000</v>
      </c>
      <c r="M2726" s="6">
        <f t="shared" si="508"/>
        <v>1546.625</v>
      </c>
      <c r="N2726" s="6">
        <f t="shared" si="509"/>
        <v>52.8</v>
      </c>
      <c r="O2726" s="6">
        <f t="shared" si="510"/>
        <v>12691.575000000001</v>
      </c>
      <c r="P2726" s="6">
        <f t="shared" si="515"/>
        <v>9852.5750000000007</v>
      </c>
      <c r="Q2726" s="11">
        <f t="shared" si="511"/>
        <v>1350000</v>
      </c>
      <c r="R2726" s="11">
        <f t="shared" si="512"/>
        <v>12691.575000000001</v>
      </c>
      <c r="S2726" s="11">
        <f t="shared" si="514"/>
        <v>0</v>
      </c>
      <c r="T2726" s="20"/>
    </row>
    <row r="2727" spans="1:20" x14ac:dyDescent="0.25">
      <c r="A2727">
        <v>2021042321</v>
      </c>
      <c r="B2727">
        <v>6</v>
      </c>
      <c r="C2727" s="8">
        <v>0.53393000000000002</v>
      </c>
      <c r="D2727" s="6">
        <f t="shared" si="504"/>
        <v>80089.5</v>
      </c>
      <c r="E2727" s="60">
        <v>0.54613999999999996</v>
      </c>
      <c r="F2727" s="6">
        <f t="shared" si="513"/>
        <v>0</v>
      </c>
      <c r="G2727" s="7">
        <v>0.11826</v>
      </c>
      <c r="H2727" s="6">
        <f t="shared" si="505"/>
        <v>1478.25</v>
      </c>
      <c r="I2727" s="7">
        <v>0</v>
      </c>
      <c r="J2727" s="6">
        <f t="shared" si="506"/>
        <v>0</v>
      </c>
      <c r="K2727" s="20"/>
      <c r="L2727" s="6">
        <f t="shared" si="507"/>
        <v>64000</v>
      </c>
      <c r="M2727" s="6">
        <f t="shared" si="508"/>
        <v>1478.25</v>
      </c>
      <c r="N2727" s="6">
        <f t="shared" si="509"/>
        <v>0</v>
      </c>
      <c r="O2727" s="6">
        <f t="shared" si="510"/>
        <v>14611.25</v>
      </c>
      <c r="P2727" s="6">
        <f t="shared" si="515"/>
        <v>1919.6749999999993</v>
      </c>
      <c r="Q2727" s="11">
        <f t="shared" si="511"/>
        <v>1350000</v>
      </c>
      <c r="R2727" s="11">
        <f t="shared" si="512"/>
        <v>14611.25</v>
      </c>
      <c r="S2727" s="11">
        <f t="shared" si="514"/>
        <v>0</v>
      </c>
      <c r="T2727" s="20"/>
    </row>
    <row r="2728" spans="1:20" x14ac:dyDescent="0.25">
      <c r="A2728">
        <v>2021042322</v>
      </c>
      <c r="B2728">
        <v>6</v>
      </c>
      <c r="C2728" s="8">
        <v>0.52842</v>
      </c>
      <c r="D2728" s="6">
        <f t="shared" si="504"/>
        <v>79263</v>
      </c>
      <c r="E2728" s="60">
        <v>0.61906000000000005</v>
      </c>
      <c r="F2728" s="6">
        <f t="shared" si="513"/>
        <v>0</v>
      </c>
      <c r="G2728" s="7">
        <v>0.10163999999999999</v>
      </c>
      <c r="H2728" s="6">
        <f t="shared" si="505"/>
        <v>1270.5</v>
      </c>
      <c r="I2728" s="7">
        <v>0</v>
      </c>
      <c r="J2728" s="6">
        <f t="shared" si="506"/>
        <v>0</v>
      </c>
      <c r="K2728" s="20"/>
      <c r="L2728" s="6">
        <f t="shared" si="507"/>
        <v>64000</v>
      </c>
      <c r="M2728" s="6">
        <f t="shared" si="508"/>
        <v>1270.5</v>
      </c>
      <c r="N2728" s="6">
        <f t="shared" si="509"/>
        <v>0</v>
      </c>
      <c r="O2728" s="6">
        <f t="shared" si="510"/>
        <v>13992.5</v>
      </c>
      <c r="P2728" s="6">
        <f t="shared" si="515"/>
        <v>-618.75</v>
      </c>
      <c r="Q2728" s="11">
        <f t="shared" si="511"/>
        <v>1350000</v>
      </c>
      <c r="R2728" s="11">
        <f t="shared" si="512"/>
        <v>13992.5</v>
      </c>
      <c r="S2728" s="11">
        <f t="shared" si="514"/>
        <v>0</v>
      </c>
      <c r="T2728" s="20"/>
    </row>
    <row r="2729" spans="1:20" x14ac:dyDescent="0.25">
      <c r="A2729">
        <v>2021042323</v>
      </c>
      <c r="B2729">
        <v>6</v>
      </c>
      <c r="C2729" s="8">
        <v>0.50775999999999999</v>
      </c>
      <c r="D2729" s="6">
        <f t="shared" si="504"/>
        <v>76164</v>
      </c>
      <c r="E2729" s="60">
        <v>0.63122</v>
      </c>
      <c r="F2729" s="6">
        <f t="shared" si="513"/>
        <v>0</v>
      </c>
      <c r="G2729" s="7">
        <v>8.77E-2</v>
      </c>
      <c r="H2729" s="6">
        <f t="shared" si="505"/>
        <v>1096.25</v>
      </c>
      <c r="I2729" s="7">
        <v>0</v>
      </c>
      <c r="J2729" s="6">
        <f t="shared" si="506"/>
        <v>0</v>
      </c>
      <c r="K2729" s="20"/>
      <c r="L2729" s="6">
        <f t="shared" si="507"/>
        <v>64000</v>
      </c>
      <c r="M2729" s="6">
        <f t="shared" si="508"/>
        <v>1096.25</v>
      </c>
      <c r="N2729" s="6">
        <f t="shared" si="509"/>
        <v>0</v>
      </c>
      <c r="O2729" s="6">
        <f t="shared" si="510"/>
        <v>11067.75</v>
      </c>
      <c r="P2729" s="6">
        <f t="shared" si="515"/>
        <v>-2924.75</v>
      </c>
      <c r="Q2729" s="11">
        <f t="shared" si="511"/>
        <v>1350000</v>
      </c>
      <c r="R2729" s="11">
        <f t="shared" si="512"/>
        <v>11067.75</v>
      </c>
      <c r="S2729" s="11">
        <f t="shared" si="514"/>
        <v>0</v>
      </c>
      <c r="T2729" s="20"/>
    </row>
    <row r="2730" spans="1:20" x14ac:dyDescent="0.25">
      <c r="A2730">
        <v>2021042324</v>
      </c>
      <c r="B2730">
        <v>6</v>
      </c>
      <c r="C2730" s="8">
        <v>0.48315000000000002</v>
      </c>
      <c r="D2730" s="6">
        <f t="shared" si="504"/>
        <v>72472.5</v>
      </c>
      <c r="E2730" s="60">
        <v>0.64753000000000005</v>
      </c>
      <c r="F2730" s="6">
        <f t="shared" si="513"/>
        <v>0</v>
      </c>
      <c r="G2730" s="7">
        <v>8.5389999999999994E-2</v>
      </c>
      <c r="H2730" s="6">
        <f t="shared" si="505"/>
        <v>1067.375</v>
      </c>
      <c r="I2730" s="7">
        <v>0</v>
      </c>
      <c r="J2730" s="6">
        <f t="shared" si="506"/>
        <v>0</v>
      </c>
      <c r="K2730" s="20"/>
      <c r="L2730" s="6">
        <f t="shared" si="507"/>
        <v>64000</v>
      </c>
      <c r="M2730" s="6">
        <f t="shared" si="508"/>
        <v>1067.375</v>
      </c>
      <c r="N2730" s="6">
        <f t="shared" si="509"/>
        <v>0</v>
      </c>
      <c r="O2730" s="6">
        <f t="shared" si="510"/>
        <v>7405.125</v>
      </c>
      <c r="P2730" s="6">
        <f t="shared" si="515"/>
        <v>-3662.625</v>
      </c>
      <c r="Q2730" s="11">
        <f t="shared" si="511"/>
        <v>1350000</v>
      </c>
      <c r="R2730" s="11">
        <f t="shared" si="512"/>
        <v>7405.125</v>
      </c>
      <c r="S2730" s="11">
        <f t="shared" si="514"/>
        <v>0</v>
      </c>
      <c r="T2730" s="20"/>
    </row>
    <row r="2731" spans="1:20" x14ac:dyDescent="0.25">
      <c r="A2731">
        <v>2021042401</v>
      </c>
      <c r="B2731">
        <v>7</v>
      </c>
      <c r="C2731" s="8">
        <v>0.46311000000000002</v>
      </c>
      <c r="D2731" s="6">
        <f t="shared" si="504"/>
        <v>69466.5</v>
      </c>
      <c r="E2731" s="60">
        <v>0.67844000000000004</v>
      </c>
      <c r="F2731" s="6">
        <f t="shared" si="513"/>
        <v>0</v>
      </c>
      <c r="G2731" s="7">
        <v>9.2749999999999999E-2</v>
      </c>
      <c r="H2731" s="6">
        <f t="shared" si="505"/>
        <v>1159.375</v>
      </c>
      <c r="I2731" s="7">
        <v>0</v>
      </c>
      <c r="J2731" s="6">
        <f t="shared" si="506"/>
        <v>0</v>
      </c>
      <c r="K2731" s="20"/>
      <c r="L2731" s="6">
        <f t="shared" si="507"/>
        <v>64000</v>
      </c>
      <c r="M2731" s="6">
        <f t="shared" si="508"/>
        <v>1159.375</v>
      </c>
      <c r="N2731" s="6">
        <f t="shared" si="509"/>
        <v>0</v>
      </c>
      <c r="O2731" s="6">
        <f t="shared" si="510"/>
        <v>4307.125</v>
      </c>
      <c r="P2731" s="6">
        <f t="shared" si="515"/>
        <v>-3098</v>
      </c>
      <c r="Q2731" s="11">
        <f t="shared" si="511"/>
        <v>1350000</v>
      </c>
      <c r="R2731" s="11">
        <f t="shared" si="512"/>
        <v>4307.125</v>
      </c>
      <c r="S2731" s="11">
        <f t="shared" si="514"/>
        <v>0</v>
      </c>
      <c r="T2731" s="20"/>
    </row>
    <row r="2732" spans="1:20" x14ac:dyDescent="0.25">
      <c r="A2732">
        <v>2021042402</v>
      </c>
      <c r="B2732">
        <v>7</v>
      </c>
      <c r="C2732" s="8">
        <v>0.45302999999999999</v>
      </c>
      <c r="D2732" s="6">
        <f t="shared" si="504"/>
        <v>67954.5</v>
      </c>
      <c r="E2732" s="60">
        <v>0.65913999999999995</v>
      </c>
      <c r="F2732" s="6">
        <f t="shared" si="513"/>
        <v>0</v>
      </c>
      <c r="G2732" s="7">
        <v>0.1041</v>
      </c>
      <c r="H2732" s="6">
        <f t="shared" si="505"/>
        <v>1301.25</v>
      </c>
      <c r="I2732" s="7">
        <v>0</v>
      </c>
      <c r="J2732" s="6">
        <f t="shared" si="506"/>
        <v>0</v>
      </c>
      <c r="K2732" s="20"/>
      <c r="L2732" s="6">
        <f t="shared" si="507"/>
        <v>64000</v>
      </c>
      <c r="M2732" s="6">
        <f t="shared" si="508"/>
        <v>1301.25</v>
      </c>
      <c r="N2732" s="6">
        <f t="shared" si="509"/>
        <v>0</v>
      </c>
      <c r="O2732" s="6">
        <f t="shared" si="510"/>
        <v>2653.25</v>
      </c>
      <c r="P2732" s="6">
        <f t="shared" si="515"/>
        <v>-1653.875</v>
      </c>
      <c r="Q2732" s="11">
        <f t="shared" si="511"/>
        <v>1350000</v>
      </c>
      <c r="R2732" s="11">
        <f t="shared" si="512"/>
        <v>2653.25</v>
      </c>
      <c r="S2732" s="11">
        <f t="shared" si="514"/>
        <v>0</v>
      </c>
      <c r="T2732" s="20"/>
    </row>
    <row r="2733" spans="1:20" x14ac:dyDescent="0.25">
      <c r="A2733">
        <v>2021042403</v>
      </c>
      <c r="B2733">
        <v>7</v>
      </c>
      <c r="C2733" s="8">
        <v>0.44741999999999998</v>
      </c>
      <c r="D2733" s="6">
        <f t="shared" si="504"/>
        <v>67113</v>
      </c>
      <c r="E2733" s="60">
        <v>0.60350999999999999</v>
      </c>
      <c r="F2733" s="6">
        <f t="shared" si="513"/>
        <v>0</v>
      </c>
      <c r="G2733" s="7">
        <v>0.10397000000000001</v>
      </c>
      <c r="H2733" s="6">
        <f t="shared" si="505"/>
        <v>1299.625</v>
      </c>
      <c r="I2733" s="7">
        <v>0</v>
      </c>
      <c r="J2733" s="6">
        <f t="shared" si="506"/>
        <v>0</v>
      </c>
      <c r="K2733" s="20"/>
      <c r="L2733" s="6">
        <f t="shared" si="507"/>
        <v>64000</v>
      </c>
      <c r="M2733" s="6">
        <f t="shared" si="508"/>
        <v>1299.625</v>
      </c>
      <c r="N2733" s="6">
        <f t="shared" si="509"/>
        <v>0</v>
      </c>
      <c r="O2733" s="6">
        <f t="shared" si="510"/>
        <v>1813.375</v>
      </c>
      <c r="P2733" s="6">
        <f t="shared" si="515"/>
        <v>-839.875</v>
      </c>
      <c r="Q2733" s="11">
        <f t="shared" si="511"/>
        <v>1350000</v>
      </c>
      <c r="R2733" s="11">
        <f t="shared" si="512"/>
        <v>1813.375</v>
      </c>
      <c r="S2733" s="11">
        <f t="shared" si="514"/>
        <v>0</v>
      </c>
      <c r="T2733" s="20"/>
    </row>
    <row r="2734" spans="1:20" x14ac:dyDescent="0.25">
      <c r="A2734">
        <v>2021042404</v>
      </c>
      <c r="B2734">
        <v>7</v>
      </c>
      <c r="C2734" s="8">
        <v>0.44797999999999999</v>
      </c>
      <c r="D2734" s="6">
        <f t="shared" si="504"/>
        <v>67197</v>
      </c>
      <c r="E2734" s="60">
        <v>0.56901999999999997</v>
      </c>
      <c r="F2734" s="6">
        <f t="shared" si="513"/>
        <v>0</v>
      </c>
      <c r="G2734" s="7">
        <v>9.8430000000000004E-2</v>
      </c>
      <c r="H2734" s="6">
        <f t="shared" si="505"/>
        <v>1230.375</v>
      </c>
      <c r="I2734" s="7">
        <v>0</v>
      </c>
      <c r="J2734" s="6">
        <f t="shared" si="506"/>
        <v>0</v>
      </c>
      <c r="K2734" s="20"/>
      <c r="L2734" s="6">
        <f t="shared" si="507"/>
        <v>64000</v>
      </c>
      <c r="M2734" s="6">
        <f t="shared" si="508"/>
        <v>1230.375</v>
      </c>
      <c r="N2734" s="6">
        <f t="shared" si="509"/>
        <v>0</v>
      </c>
      <c r="O2734" s="6">
        <f t="shared" si="510"/>
        <v>1966.625</v>
      </c>
      <c r="P2734" s="6">
        <f t="shared" si="515"/>
        <v>153.25</v>
      </c>
      <c r="Q2734" s="11">
        <f t="shared" si="511"/>
        <v>1350000</v>
      </c>
      <c r="R2734" s="11">
        <f t="shared" si="512"/>
        <v>1966.625</v>
      </c>
      <c r="S2734" s="11">
        <f t="shared" si="514"/>
        <v>0</v>
      </c>
      <c r="T2734" s="20"/>
    </row>
    <row r="2735" spans="1:20" x14ac:dyDescent="0.25">
      <c r="A2735">
        <v>2021042405</v>
      </c>
      <c r="B2735">
        <v>7</v>
      </c>
      <c r="C2735" s="8">
        <v>0.45290000000000002</v>
      </c>
      <c r="D2735" s="6">
        <f t="shared" si="504"/>
        <v>67935</v>
      </c>
      <c r="E2735" s="60">
        <v>0.47653000000000001</v>
      </c>
      <c r="F2735" s="6">
        <f t="shared" si="513"/>
        <v>0</v>
      </c>
      <c r="G2735" s="7">
        <v>9.9540000000000003E-2</v>
      </c>
      <c r="H2735" s="6">
        <f t="shared" si="505"/>
        <v>1244.25</v>
      </c>
      <c r="I2735" s="7">
        <v>0</v>
      </c>
      <c r="J2735" s="6">
        <f t="shared" si="506"/>
        <v>0</v>
      </c>
      <c r="K2735" s="20"/>
      <c r="L2735" s="6">
        <f t="shared" si="507"/>
        <v>64000</v>
      </c>
      <c r="M2735" s="6">
        <f t="shared" si="508"/>
        <v>1244.25</v>
      </c>
      <c r="N2735" s="6">
        <f t="shared" si="509"/>
        <v>0</v>
      </c>
      <c r="O2735" s="6">
        <f t="shared" si="510"/>
        <v>2690.75</v>
      </c>
      <c r="P2735" s="6">
        <f t="shared" si="515"/>
        <v>724.125</v>
      </c>
      <c r="Q2735" s="11">
        <f t="shared" si="511"/>
        <v>1350000</v>
      </c>
      <c r="R2735" s="11">
        <f t="shared" si="512"/>
        <v>2690.75</v>
      </c>
      <c r="S2735" s="11">
        <f t="shared" si="514"/>
        <v>0</v>
      </c>
      <c r="T2735" s="20"/>
    </row>
    <row r="2736" spans="1:20" x14ac:dyDescent="0.25">
      <c r="A2736">
        <v>2021042406</v>
      </c>
      <c r="B2736">
        <v>7</v>
      </c>
      <c r="C2736" s="8">
        <v>0.46600999999999998</v>
      </c>
      <c r="D2736" s="6">
        <f t="shared" si="504"/>
        <v>69901.5</v>
      </c>
      <c r="E2736" s="60">
        <v>0.39373000000000002</v>
      </c>
      <c r="F2736" s="6">
        <f t="shared" si="513"/>
        <v>0</v>
      </c>
      <c r="G2736" s="7">
        <v>9.6699999999999994E-2</v>
      </c>
      <c r="H2736" s="6">
        <f t="shared" si="505"/>
        <v>1208.75</v>
      </c>
      <c r="I2736" s="7">
        <v>0</v>
      </c>
      <c r="J2736" s="6">
        <f t="shared" si="506"/>
        <v>0</v>
      </c>
      <c r="K2736" s="20"/>
      <c r="L2736" s="6">
        <f t="shared" si="507"/>
        <v>64000</v>
      </c>
      <c r="M2736" s="6">
        <f t="shared" si="508"/>
        <v>1208.75</v>
      </c>
      <c r="N2736" s="6">
        <f t="shared" si="509"/>
        <v>0</v>
      </c>
      <c r="O2736" s="6">
        <f t="shared" si="510"/>
        <v>4692.75</v>
      </c>
      <c r="P2736" s="6">
        <f t="shared" si="515"/>
        <v>2002</v>
      </c>
      <c r="Q2736" s="11">
        <f t="shared" si="511"/>
        <v>1350000</v>
      </c>
      <c r="R2736" s="11">
        <f t="shared" si="512"/>
        <v>4692.75</v>
      </c>
      <c r="S2736" s="11">
        <f t="shared" si="514"/>
        <v>0</v>
      </c>
      <c r="T2736" s="20"/>
    </row>
    <row r="2737" spans="1:20" x14ac:dyDescent="0.25">
      <c r="A2737">
        <v>2021042407</v>
      </c>
      <c r="B2737">
        <v>7</v>
      </c>
      <c r="C2737" s="8">
        <v>0.48272999999999999</v>
      </c>
      <c r="D2737" s="6">
        <f t="shared" si="504"/>
        <v>72409.5</v>
      </c>
      <c r="E2737" s="60">
        <v>0.34449999999999997</v>
      </c>
      <c r="F2737" s="6">
        <f t="shared" si="513"/>
        <v>0</v>
      </c>
      <c r="G2737" s="7">
        <v>9.9220000000000003E-2</v>
      </c>
      <c r="H2737" s="6">
        <f t="shared" si="505"/>
        <v>1240.25</v>
      </c>
      <c r="I2737" s="7">
        <v>5.3E-3</v>
      </c>
      <c r="J2737" s="6">
        <f t="shared" si="506"/>
        <v>424</v>
      </c>
      <c r="K2737" s="20"/>
      <c r="L2737" s="6">
        <f t="shared" si="507"/>
        <v>64000</v>
      </c>
      <c r="M2737" s="6">
        <f t="shared" si="508"/>
        <v>1240.25</v>
      </c>
      <c r="N2737" s="6">
        <f t="shared" si="509"/>
        <v>424</v>
      </c>
      <c r="O2737" s="6">
        <f t="shared" si="510"/>
        <v>6745.25</v>
      </c>
      <c r="P2737" s="6">
        <f t="shared" si="515"/>
        <v>2052.5</v>
      </c>
      <c r="Q2737" s="11">
        <f t="shared" si="511"/>
        <v>1350000</v>
      </c>
      <c r="R2737" s="11">
        <f t="shared" si="512"/>
        <v>6745.25</v>
      </c>
      <c r="S2737" s="11">
        <f t="shared" si="514"/>
        <v>0</v>
      </c>
      <c r="T2737" s="20"/>
    </row>
    <row r="2738" spans="1:20" x14ac:dyDescent="0.25">
      <c r="A2738">
        <v>2021042408</v>
      </c>
      <c r="B2738">
        <v>7</v>
      </c>
      <c r="C2738" s="8">
        <v>0.49576999999999999</v>
      </c>
      <c r="D2738" s="6">
        <f t="shared" si="504"/>
        <v>74365.5</v>
      </c>
      <c r="E2738" s="60">
        <v>0.27227000000000001</v>
      </c>
      <c r="F2738" s="6">
        <f t="shared" si="513"/>
        <v>0</v>
      </c>
      <c r="G2738" s="7">
        <v>0.11541999999999999</v>
      </c>
      <c r="H2738" s="6">
        <f t="shared" si="505"/>
        <v>1442.75</v>
      </c>
      <c r="I2738" s="7">
        <v>9.0840000000000004E-2</v>
      </c>
      <c r="J2738" s="6">
        <f t="shared" si="506"/>
        <v>7267.2000000000007</v>
      </c>
      <c r="K2738" s="20"/>
      <c r="L2738" s="6">
        <f t="shared" si="507"/>
        <v>64000</v>
      </c>
      <c r="M2738" s="6">
        <f t="shared" si="508"/>
        <v>1442.75</v>
      </c>
      <c r="N2738" s="6">
        <f t="shared" si="509"/>
        <v>7267.2000000000007</v>
      </c>
      <c r="O2738" s="6">
        <f t="shared" si="510"/>
        <v>1655.5499999999993</v>
      </c>
      <c r="P2738" s="6">
        <f t="shared" si="515"/>
        <v>-5089.7000000000007</v>
      </c>
      <c r="Q2738" s="11">
        <f t="shared" si="511"/>
        <v>1350000</v>
      </c>
      <c r="R2738" s="11">
        <f t="shared" si="512"/>
        <v>1655.5499999999993</v>
      </c>
      <c r="S2738" s="11">
        <f t="shared" si="514"/>
        <v>0</v>
      </c>
      <c r="T2738" s="20"/>
    </row>
    <row r="2739" spans="1:20" x14ac:dyDescent="0.25">
      <c r="A2739">
        <v>2021042409</v>
      </c>
      <c r="B2739">
        <v>7</v>
      </c>
      <c r="C2739" s="8">
        <v>0.50180000000000002</v>
      </c>
      <c r="D2739" s="6">
        <f t="shared" si="504"/>
        <v>75270</v>
      </c>
      <c r="E2739" s="60">
        <v>0.1469</v>
      </c>
      <c r="F2739" s="6">
        <f t="shared" si="513"/>
        <v>0</v>
      </c>
      <c r="G2739" s="7">
        <v>0.13281999999999999</v>
      </c>
      <c r="H2739" s="6">
        <f t="shared" si="505"/>
        <v>1660.25</v>
      </c>
      <c r="I2739" s="7">
        <v>0.21348</v>
      </c>
      <c r="J2739" s="6">
        <f t="shared" si="506"/>
        <v>17078.400000000001</v>
      </c>
      <c r="K2739" s="20"/>
      <c r="L2739" s="6">
        <f t="shared" si="507"/>
        <v>64000</v>
      </c>
      <c r="M2739" s="6">
        <f t="shared" si="508"/>
        <v>1660.25</v>
      </c>
      <c r="N2739" s="6">
        <f t="shared" si="509"/>
        <v>9609.75</v>
      </c>
      <c r="O2739" s="6">
        <f t="shared" si="510"/>
        <v>0</v>
      </c>
      <c r="P2739" s="6">
        <f t="shared" si="515"/>
        <v>-1655.5499999999993</v>
      </c>
      <c r="Q2739" s="11">
        <f t="shared" si="511"/>
        <v>1350000</v>
      </c>
      <c r="R2739" s="11">
        <f t="shared" si="512"/>
        <v>0</v>
      </c>
      <c r="S2739" s="11">
        <f t="shared" si="514"/>
        <v>0</v>
      </c>
      <c r="T2739" s="20"/>
    </row>
    <row r="2740" spans="1:20" x14ac:dyDescent="0.25">
      <c r="A2740">
        <v>2021042410</v>
      </c>
      <c r="B2740">
        <v>7</v>
      </c>
      <c r="C2740" s="8">
        <v>0.50216000000000005</v>
      </c>
      <c r="D2740" s="6">
        <f t="shared" si="504"/>
        <v>75324.000000000015</v>
      </c>
      <c r="E2740" s="60">
        <v>6.9510000000000002E-2</v>
      </c>
      <c r="F2740" s="6">
        <f t="shared" si="513"/>
        <v>0</v>
      </c>
      <c r="G2740" s="7">
        <v>0.15132000000000001</v>
      </c>
      <c r="H2740" s="6">
        <f t="shared" si="505"/>
        <v>1891.5000000000002</v>
      </c>
      <c r="I2740" s="7">
        <v>0.25885000000000002</v>
      </c>
      <c r="J2740" s="6">
        <f t="shared" si="506"/>
        <v>20708.000000000004</v>
      </c>
      <c r="K2740" s="20"/>
      <c r="L2740" s="6">
        <f t="shared" si="507"/>
        <v>64000</v>
      </c>
      <c r="M2740" s="6">
        <f t="shared" si="508"/>
        <v>1891.5000000000002</v>
      </c>
      <c r="N2740" s="6">
        <f t="shared" si="509"/>
        <v>9432.5000000000146</v>
      </c>
      <c r="O2740" s="6">
        <f t="shared" si="510"/>
        <v>0</v>
      </c>
      <c r="P2740" s="6">
        <f t="shared" si="515"/>
        <v>0</v>
      </c>
      <c r="Q2740" s="11">
        <f t="shared" si="511"/>
        <v>1350000</v>
      </c>
      <c r="R2740" s="11">
        <f t="shared" si="512"/>
        <v>0</v>
      </c>
      <c r="S2740" s="11">
        <f t="shared" si="514"/>
        <v>0</v>
      </c>
      <c r="T2740" s="20"/>
    </row>
    <row r="2741" spans="1:20" x14ac:dyDescent="0.25">
      <c r="A2741">
        <v>2021042411</v>
      </c>
      <c r="B2741">
        <v>7</v>
      </c>
      <c r="C2741" s="8">
        <v>0.49804999999999999</v>
      </c>
      <c r="D2741" s="6">
        <f t="shared" si="504"/>
        <v>74707.5</v>
      </c>
      <c r="E2741" s="60">
        <v>3.4250000000000003E-2</v>
      </c>
      <c r="F2741" s="6">
        <f t="shared" si="513"/>
        <v>0</v>
      </c>
      <c r="G2741" s="7">
        <v>0.14979999999999999</v>
      </c>
      <c r="H2741" s="6">
        <f t="shared" si="505"/>
        <v>1872.4999999999998</v>
      </c>
      <c r="I2741" s="7">
        <v>0.24163000000000001</v>
      </c>
      <c r="J2741" s="6">
        <f t="shared" si="506"/>
        <v>19330.400000000001</v>
      </c>
      <c r="K2741" s="20"/>
      <c r="L2741" s="6">
        <f t="shared" si="507"/>
        <v>64000</v>
      </c>
      <c r="M2741" s="6">
        <f t="shared" si="508"/>
        <v>1872.4999999999998</v>
      </c>
      <c r="N2741" s="6">
        <f t="shared" si="509"/>
        <v>8835</v>
      </c>
      <c r="O2741" s="6">
        <f t="shared" si="510"/>
        <v>0</v>
      </c>
      <c r="P2741" s="6">
        <f t="shared" si="515"/>
        <v>0</v>
      </c>
      <c r="Q2741" s="11">
        <f t="shared" si="511"/>
        <v>1350000</v>
      </c>
      <c r="R2741" s="11">
        <f t="shared" si="512"/>
        <v>0</v>
      </c>
      <c r="S2741" s="11">
        <f t="shared" si="514"/>
        <v>0</v>
      </c>
      <c r="T2741" s="20"/>
    </row>
    <row r="2742" spans="1:20" x14ac:dyDescent="0.25">
      <c r="A2742">
        <v>2021042412</v>
      </c>
      <c r="B2742">
        <v>7</v>
      </c>
      <c r="C2742" s="8">
        <v>0.49260999999999999</v>
      </c>
      <c r="D2742" s="6">
        <f t="shared" si="504"/>
        <v>73891.5</v>
      </c>
      <c r="E2742" s="60">
        <v>2.494E-2</v>
      </c>
      <c r="F2742" s="6">
        <f t="shared" si="513"/>
        <v>0</v>
      </c>
      <c r="G2742" s="7">
        <v>0.12967000000000001</v>
      </c>
      <c r="H2742" s="6">
        <f t="shared" si="505"/>
        <v>1620.875</v>
      </c>
      <c r="I2742" s="7">
        <v>0.24409</v>
      </c>
      <c r="J2742" s="6">
        <f t="shared" si="506"/>
        <v>19527.2</v>
      </c>
      <c r="K2742" s="20"/>
      <c r="L2742" s="6">
        <f t="shared" si="507"/>
        <v>64000</v>
      </c>
      <c r="M2742" s="6">
        <f t="shared" si="508"/>
        <v>1620.875</v>
      </c>
      <c r="N2742" s="6">
        <f t="shared" si="509"/>
        <v>8270.625</v>
      </c>
      <c r="O2742" s="6">
        <f t="shared" si="510"/>
        <v>0</v>
      </c>
      <c r="P2742" s="6">
        <f t="shared" si="515"/>
        <v>0</v>
      </c>
      <c r="Q2742" s="11">
        <f t="shared" si="511"/>
        <v>1350000</v>
      </c>
      <c r="R2742" s="11">
        <f t="shared" si="512"/>
        <v>0</v>
      </c>
      <c r="S2742" s="11">
        <f t="shared" si="514"/>
        <v>0</v>
      </c>
      <c r="T2742" s="20"/>
    </row>
    <row r="2743" spans="1:20" x14ac:dyDescent="0.25">
      <c r="A2743">
        <v>2021042413</v>
      </c>
      <c r="B2743">
        <v>7</v>
      </c>
      <c r="C2743" s="8">
        <v>0.48794999999999999</v>
      </c>
      <c r="D2743" s="6">
        <f t="shared" si="504"/>
        <v>73192.5</v>
      </c>
      <c r="E2743" s="60">
        <v>8.0769999999999995E-2</v>
      </c>
      <c r="F2743" s="6">
        <f t="shared" si="513"/>
        <v>0</v>
      </c>
      <c r="G2743" s="7">
        <v>0.11716</v>
      </c>
      <c r="H2743" s="6">
        <f t="shared" si="505"/>
        <v>1464.5</v>
      </c>
      <c r="I2743" s="7">
        <v>0.21471000000000001</v>
      </c>
      <c r="J2743" s="6">
        <f t="shared" si="506"/>
        <v>17176.8</v>
      </c>
      <c r="K2743" s="20"/>
      <c r="L2743" s="6">
        <f t="shared" si="507"/>
        <v>64000</v>
      </c>
      <c r="M2743" s="6">
        <f t="shared" si="508"/>
        <v>1464.5</v>
      </c>
      <c r="N2743" s="6">
        <f t="shared" si="509"/>
        <v>7728</v>
      </c>
      <c r="O2743" s="6">
        <f t="shared" si="510"/>
        <v>0</v>
      </c>
      <c r="P2743" s="6">
        <f t="shared" si="515"/>
        <v>0</v>
      </c>
      <c r="Q2743" s="11">
        <f t="shared" si="511"/>
        <v>1350000</v>
      </c>
      <c r="R2743" s="11">
        <f t="shared" si="512"/>
        <v>0</v>
      </c>
      <c r="S2743" s="11">
        <f t="shared" si="514"/>
        <v>0</v>
      </c>
      <c r="T2743" s="20"/>
    </row>
    <row r="2744" spans="1:20" x14ac:dyDescent="0.25">
      <c r="A2744">
        <v>2021042414</v>
      </c>
      <c r="B2744">
        <v>7</v>
      </c>
      <c r="C2744" s="8">
        <v>0.48492000000000002</v>
      </c>
      <c r="D2744" s="6">
        <f t="shared" si="504"/>
        <v>72738</v>
      </c>
      <c r="E2744" s="60">
        <v>0.13511999999999999</v>
      </c>
      <c r="F2744" s="6">
        <f t="shared" si="513"/>
        <v>0</v>
      </c>
      <c r="G2744" s="7">
        <v>8.3580000000000002E-2</v>
      </c>
      <c r="H2744" s="6">
        <f t="shared" si="505"/>
        <v>1044.75</v>
      </c>
      <c r="I2744" s="7">
        <v>0.21353</v>
      </c>
      <c r="J2744" s="6">
        <f t="shared" si="506"/>
        <v>17082.400000000001</v>
      </c>
      <c r="K2744" s="20"/>
      <c r="L2744" s="6">
        <f t="shared" si="507"/>
        <v>64000</v>
      </c>
      <c r="M2744" s="6">
        <f t="shared" si="508"/>
        <v>1044.75</v>
      </c>
      <c r="N2744" s="6">
        <f t="shared" si="509"/>
        <v>7693.25</v>
      </c>
      <c r="O2744" s="6">
        <f t="shared" si="510"/>
        <v>0</v>
      </c>
      <c r="P2744" s="6">
        <f t="shared" si="515"/>
        <v>0</v>
      </c>
      <c r="Q2744" s="11">
        <f t="shared" si="511"/>
        <v>1350000</v>
      </c>
      <c r="R2744" s="11">
        <f t="shared" si="512"/>
        <v>0</v>
      </c>
      <c r="S2744" s="11">
        <f t="shared" si="514"/>
        <v>0</v>
      </c>
      <c r="T2744" s="20"/>
    </row>
    <row r="2745" spans="1:20" x14ac:dyDescent="0.25">
      <c r="A2745">
        <v>2021042415</v>
      </c>
      <c r="B2745">
        <v>7</v>
      </c>
      <c r="C2745" s="8">
        <v>0.48176999999999998</v>
      </c>
      <c r="D2745" s="6">
        <f t="shared" si="504"/>
        <v>72265.5</v>
      </c>
      <c r="E2745" s="60">
        <v>0.20594000000000001</v>
      </c>
      <c r="F2745" s="6">
        <f t="shared" si="513"/>
        <v>0</v>
      </c>
      <c r="G2745" s="7">
        <v>3.458E-2</v>
      </c>
      <c r="H2745" s="6">
        <f t="shared" si="505"/>
        <v>432.25</v>
      </c>
      <c r="I2745" s="7">
        <v>0.17988000000000001</v>
      </c>
      <c r="J2745" s="6">
        <f t="shared" si="506"/>
        <v>14390.400000000001</v>
      </c>
      <c r="K2745" s="20"/>
      <c r="L2745" s="6">
        <f t="shared" si="507"/>
        <v>64000</v>
      </c>
      <c r="M2745" s="6">
        <f t="shared" si="508"/>
        <v>432.25</v>
      </c>
      <c r="N2745" s="6">
        <f t="shared" si="509"/>
        <v>7833.25</v>
      </c>
      <c r="O2745" s="6">
        <f t="shared" si="510"/>
        <v>0</v>
      </c>
      <c r="P2745" s="6">
        <f t="shared" si="515"/>
        <v>0</v>
      </c>
      <c r="Q2745" s="11">
        <f t="shared" si="511"/>
        <v>1350000</v>
      </c>
      <c r="R2745" s="11">
        <f t="shared" si="512"/>
        <v>0</v>
      </c>
      <c r="S2745" s="11">
        <f t="shared" si="514"/>
        <v>0</v>
      </c>
      <c r="T2745" s="20"/>
    </row>
    <row r="2746" spans="1:20" x14ac:dyDescent="0.25">
      <c r="A2746">
        <v>2021042416</v>
      </c>
      <c r="B2746">
        <v>7</v>
      </c>
      <c r="C2746" s="8">
        <v>0.48482999999999998</v>
      </c>
      <c r="D2746" s="6">
        <f t="shared" si="504"/>
        <v>72724.5</v>
      </c>
      <c r="E2746" s="60">
        <v>0.29918</v>
      </c>
      <c r="F2746" s="6">
        <f t="shared" si="513"/>
        <v>0</v>
      </c>
      <c r="G2746" s="7">
        <v>1.2970000000000001E-2</v>
      </c>
      <c r="H2746" s="6">
        <f t="shared" si="505"/>
        <v>162.125</v>
      </c>
      <c r="I2746" s="7">
        <v>0.15670999999999999</v>
      </c>
      <c r="J2746" s="6">
        <f t="shared" si="506"/>
        <v>12536.8</v>
      </c>
      <c r="K2746" s="20"/>
      <c r="L2746" s="6">
        <f t="shared" si="507"/>
        <v>64000</v>
      </c>
      <c r="M2746" s="6">
        <f t="shared" si="508"/>
        <v>162.125</v>
      </c>
      <c r="N2746" s="6">
        <f t="shared" si="509"/>
        <v>8562.375</v>
      </c>
      <c r="O2746" s="6">
        <f t="shared" si="510"/>
        <v>0</v>
      </c>
      <c r="P2746" s="6">
        <f t="shared" si="515"/>
        <v>0</v>
      </c>
      <c r="Q2746" s="11">
        <f t="shared" si="511"/>
        <v>1350000</v>
      </c>
      <c r="R2746" s="11">
        <f t="shared" si="512"/>
        <v>0</v>
      </c>
      <c r="S2746" s="11">
        <f t="shared" si="514"/>
        <v>0</v>
      </c>
      <c r="T2746" s="20"/>
    </row>
    <row r="2747" spans="1:20" x14ac:dyDescent="0.25">
      <c r="A2747">
        <v>2021042417</v>
      </c>
      <c r="B2747">
        <v>7</v>
      </c>
      <c r="C2747" s="8">
        <v>0.49058000000000002</v>
      </c>
      <c r="D2747" s="6">
        <f t="shared" si="504"/>
        <v>73587</v>
      </c>
      <c r="E2747" s="60">
        <v>0.26085999999999998</v>
      </c>
      <c r="F2747" s="6">
        <f t="shared" si="513"/>
        <v>0</v>
      </c>
      <c r="G2747" s="7">
        <v>1.7829999999999999E-2</v>
      </c>
      <c r="H2747" s="6">
        <f t="shared" si="505"/>
        <v>222.87499999999997</v>
      </c>
      <c r="I2747" s="7">
        <v>0.14538000000000001</v>
      </c>
      <c r="J2747" s="6">
        <f t="shared" si="506"/>
        <v>11630.400000000001</v>
      </c>
      <c r="K2747" s="20"/>
      <c r="L2747" s="6">
        <f t="shared" si="507"/>
        <v>64000</v>
      </c>
      <c r="M2747" s="6">
        <f t="shared" si="508"/>
        <v>222.87499999999997</v>
      </c>
      <c r="N2747" s="6">
        <f t="shared" si="509"/>
        <v>9364.125</v>
      </c>
      <c r="O2747" s="6">
        <f t="shared" si="510"/>
        <v>0</v>
      </c>
      <c r="P2747" s="6">
        <f t="shared" si="515"/>
        <v>0</v>
      </c>
      <c r="Q2747" s="11">
        <f t="shared" si="511"/>
        <v>1350000</v>
      </c>
      <c r="R2747" s="11">
        <f t="shared" si="512"/>
        <v>0</v>
      </c>
      <c r="S2747" s="11">
        <f t="shared" si="514"/>
        <v>0</v>
      </c>
      <c r="T2747" s="20"/>
    </row>
    <row r="2748" spans="1:20" x14ac:dyDescent="0.25">
      <c r="A2748">
        <v>2021042418</v>
      </c>
      <c r="B2748">
        <v>7</v>
      </c>
      <c r="C2748" s="8">
        <v>0.49656</v>
      </c>
      <c r="D2748" s="6">
        <f t="shared" si="504"/>
        <v>74484</v>
      </c>
      <c r="E2748" s="60">
        <v>0.23808000000000001</v>
      </c>
      <c r="F2748" s="6">
        <f t="shared" si="513"/>
        <v>0</v>
      </c>
      <c r="G2748" s="7">
        <v>6.6500000000000004E-2</v>
      </c>
      <c r="H2748" s="6">
        <f t="shared" si="505"/>
        <v>831.25</v>
      </c>
      <c r="I2748" s="7">
        <v>7.0220000000000005E-2</v>
      </c>
      <c r="J2748" s="6">
        <f t="shared" si="506"/>
        <v>5617.6</v>
      </c>
      <c r="K2748" s="20"/>
      <c r="L2748" s="6">
        <f t="shared" si="507"/>
        <v>64000</v>
      </c>
      <c r="M2748" s="6">
        <f t="shared" si="508"/>
        <v>831.25</v>
      </c>
      <c r="N2748" s="6">
        <f t="shared" si="509"/>
        <v>5617.6</v>
      </c>
      <c r="O2748" s="6">
        <f t="shared" si="510"/>
        <v>4035.1499999999996</v>
      </c>
      <c r="P2748" s="6">
        <f t="shared" si="515"/>
        <v>4035.1499999999996</v>
      </c>
      <c r="Q2748" s="11">
        <f t="shared" si="511"/>
        <v>1350000</v>
      </c>
      <c r="R2748" s="11">
        <f t="shared" si="512"/>
        <v>4035.1499999999996</v>
      </c>
      <c r="S2748" s="11">
        <f t="shared" si="514"/>
        <v>0</v>
      </c>
      <c r="T2748" s="20"/>
    </row>
    <row r="2749" spans="1:20" x14ac:dyDescent="0.25">
      <c r="A2749">
        <v>2021042419</v>
      </c>
      <c r="B2749">
        <v>7</v>
      </c>
      <c r="C2749" s="8">
        <v>0.50049999999999994</v>
      </c>
      <c r="D2749" s="6">
        <f t="shared" si="504"/>
        <v>75074.999999999985</v>
      </c>
      <c r="E2749" s="60">
        <v>0.24063999999999999</v>
      </c>
      <c r="F2749" s="6">
        <f t="shared" si="513"/>
        <v>0</v>
      </c>
      <c r="G2749" s="7">
        <v>8.8179999999999994E-2</v>
      </c>
      <c r="H2749" s="6">
        <f t="shared" si="505"/>
        <v>1102.25</v>
      </c>
      <c r="I2749" s="7">
        <v>1.8159999999999999E-2</v>
      </c>
      <c r="J2749" s="6">
        <f t="shared" si="506"/>
        <v>1452.8</v>
      </c>
      <c r="K2749" s="20"/>
      <c r="L2749" s="6">
        <f t="shared" si="507"/>
        <v>64000</v>
      </c>
      <c r="M2749" s="6">
        <f t="shared" si="508"/>
        <v>1102.25</v>
      </c>
      <c r="N2749" s="6">
        <f t="shared" si="509"/>
        <v>1452.8</v>
      </c>
      <c r="O2749" s="6">
        <f t="shared" si="510"/>
        <v>8519.9499999999862</v>
      </c>
      <c r="P2749" s="6">
        <f t="shared" si="515"/>
        <v>4484.7999999999865</v>
      </c>
      <c r="Q2749" s="11">
        <f t="shared" si="511"/>
        <v>1350000</v>
      </c>
      <c r="R2749" s="11">
        <f t="shared" si="512"/>
        <v>8519.9499999999862</v>
      </c>
      <c r="S2749" s="11">
        <f t="shared" si="514"/>
        <v>0</v>
      </c>
      <c r="T2749" s="20"/>
    </row>
    <row r="2750" spans="1:20" x14ac:dyDescent="0.25">
      <c r="A2750">
        <v>2021042420</v>
      </c>
      <c r="B2750">
        <v>7</v>
      </c>
      <c r="C2750" s="8">
        <v>0.50656000000000001</v>
      </c>
      <c r="D2750" s="6">
        <f t="shared" si="504"/>
        <v>75984</v>
      </c>
      <c r="E2750" s="60">
        <v>0.28643999999999997</v>
      </c>
      <c r="F2750" s="6">
        <f t="shared" si="513"/>
        <v>0</v>
      </c>
      <c r="G2750" s="7">
        <v>9.3410000000000007E-2</v>
      </c>
      <c r="H2750" s="6">
        <f t="shared" si="505"/>
        <v>1167.625</v>
      </c>
      <c r="I2750" s="7">
        <v>0</v>
      </c>
      <c r="J2750" s="6">
        <f t="shared" si="506"/>
        <v>0</v>
      </c>
      <c r="K2750" s="20"/>
      <c r="L2750" s="6">
        <f t="shared" si="507"/>
        <v>64000</v>
      </c>
      <c r="M2750" s="6">
        <f t="shared" si="508"/>
        <v>1167.625</v>
      </c>
      <c r="N2750" s="6">
        <f t="shared" si="509"/>
        <v>0</v>
      </c>
      <c r="O2750" s="6">
        <f t="shared" si="510"/>
        <v>10816.375</v>
      </c>
      <c r="P2750" s="6">
        <f t="shared" si="515"/>
        <v>2296.4250000000138</v>
      </c>
      <c r="Q2750" s="11">
        <f t="shared" si="511"/>
        <v>1350000</v>
      </c>
      <c r="R2750" s="11">
        <f t="shared" si="512"/>
        <v>10816.375</v>
      </c>
      <c r="S2750" s="11">
        <f t="shared" si="514"/>
        <v>0</v>
      </c>
      <c r="T2750" s="20"/>
    </row>
    <row r="2751" spans="1:20" x14ac:dyDescent="0.25">
      <c r="A2751">
        <v>2021042421</v>
      </c>
      <c r="B2751">
        <v>7</v>
      </c>
      <c r="C2751" s="8">
        <v>0.51405000000000001</v>
      </c>
      <c r="D2751" s="6">
        <f t="shared" si="504"/>
        <v>77107.5</v>
      </c>
      <c r="E2751" s="60">
        <v>0.30803999999999998</v>
      </c>
      <c r="F2751" s="6">
        <f t="shared" si="513"/>
        <v>0</v>
      </c>
      <c r="G2751" s="7">
        <v>0.11788999999999999</v>
      </c>
      <c r="H2751" s="6">
        <f t="shared" si="505"/>
        <v>1473.625</v>
      </c>
      <c r="I2751" s="7">
        <v>0</v>
      </c>
      <c r="J2751" s="6">
        <f t="shared" si="506"/>
        <v>0</v>
      </c>
      <c r="K2751" s="20"/>
      <c r="L2751" s="6">
        <f t="shared" si="507"/>
        <v>64000</v>
      </c>
      <c r="M2751" s="6">
        <f t="shared" si="508"/>
        <v>1473.625</v>
      </c>
      <c r="N2751" s="6">
        <f t="shared" si="509"/>
        <v>0</v>
      </c>
      <c r="O2751" s="6">
        <f t="shared" si="510"/>
        <v>11633.875</v>
      </c>
      <c r="P2751" s="6">
        <f t="shared" si="515"/>
        <v>817.5</v>
      </c>
      <c r="Q2751" s="11">
        <f t="shared" si="511"/>
        <v>1350000</v>
      </c>
      <c r="R2751" s="11">
        <f t="shared" si="512"/>
        <v>11633.875</v>
      </c>
      <c r="S2751" s="11">
        <f t="shared" si="514"/>
        <v>0</v>
      </c>
      <c r="T2751" s="20"/>
    </row>
    <row r="2752" spans="1:20" x14ac:dyDescent="0.25">
      <c r="A2752">
        <v>2021042422</v>
      </c>
      <c r="B2752">
        <v>7</v>
      </c>
      <c r="C2752" s="8">
        <v>0.50385999999999997</v>
      </c>
      <c r="D2752" s="6">
        <f t="shared" si="504"/>
        <v>75579</v>
      </c>
      <c r="E2752" s="60">
        <v>0.41158</v>
      </c>
      <c r="F2752" s="6">
        <f t="shared" si="513"/>
        <v>0</v>
      </c>
      <c r="G2752" s="7">
        <v>0.10929</v>
      </c>
      <c r="H2752" s="6">
        <f t="shared" si="505"/>
        <v>1366.125</v>
      </c>
      <c r="I2752" s="7">
        <v>0</v>
      </c>
      <c r="J2752" s="6">
        <f t="shared" si="506"/>
        <v>0</v>
      </c>
      <c r="K2752" s="20"/>
      <c r="L2752" s="6">
        <f t="shared" si="507"/>
        <v>64000</v>
      </c>
      <c r="M2752" s="6">
        <f t="shared" si="508"/>
        <v>1366.125</v>
      </c>
      <c r="N2752" s="6">
        <f t="shared" si="509"/>
        <v>0</v>
      </c>
      <c r="O2752" s="6">
        <f t="shared" si="510"/>
        <v>10212.875</v>
      </c>
      <c r="P2752" s="6">
        <f t="shared" si="515"/>
        <v>-1421</v>
      </c>
      <c r="Q2752" s="11">
        <f t="shared" si="511"/>
        <v>1350000</v>
      </c>
      <c r="R2752" s="11">
        <f t="shared" si="512"/>
        <v>10212.875</v>
      </c>
      <c r="S2752" s="11">
        <f t="shared" si="514"/>
        <v>0</v>
      </c>
      <c r="T2752" s="20"/>
    </row>
    <row r="2753" spans="1:20" x14ac:dyDescent="0.25">
      <c r="A2753">
        <v>2021042423</v>
      </c>
      <c r="B2753">
        <v>7</v>
      </c>
      <c r="C2753" s="8">
        <v>0.48407</v>
      </c>
      <c r="D2753" s="6">
        <f t="shared" si="504"/>
        <v>72610.5</v>
      </c>
      <c r="E2753" s="60">
        <v>0.36399999999999999</v>
      </c>
      <c r="F2753" s="6">
        <f t="shared" si="513"/>
        <v>0</v>
      </c>
      <c r="G2753" s="7">
        <v>0.10305</v>
      </c>
      <c r="H2753" s="6">
        <f t="shared" si="505"/>
        <v>1288.125</v>
      </c>
      <c r="I2753" s="7">
        <v>0</v>
      </c>
      <c r="J2753" s="6">
        <f t="shared" si="506"/>
        <v>0</v>
      </c>
      <c r="K2753" s="20"/>
      <c r="L2753" s="6">
        <f t="shared" si="507"/>
        <v>64000</v>
      </c>
      <c r="M2753" s="6">
        <f t="shared" si="508"/>
        <v>1288.125</v>
      </c>
      <c r="N2753" s="6">
        <f t="shared" si="509"/>
        <v>0</v>
      </c>
      <c r="O2753" s="6">
        <f t="shared" si="510"/>
        <v>7322.375</v>
      </c>
      <c r="P2753" s="6">
        <f t="shared" si="515"/>
        <v>-2890.5</v>
      </c>
      <c r="Q2753" s="11">
        <f t="shared" si="511"/>
        <v>1350000</v>
      </c>
      <c r="R2753" s="11">
        <f t="shared" si="512"/>
        <v>7322.375</v>
      </c>
      <c r="S2753" s="11">
        <f t="shared" si="514"/>
        <v>0</v>
      </c>
      <c r="T2753" s="20"/>
    </row>
    <row r="2754" spans="1:20" x14ac:dyDescent="0.25">
      <c r="A2754">
        <v>2021042424</v>
      </c>
      <c r="B2754">
        <v>7</v>
      </c>
      <c r="C2754" s="8">
        <v>0.46117999999999998</v>
      </c>
      <c r="D2754" s="6">
        <f t="shared" si="504"/>
        <v>69177</v>
      </c>
      <c r="E2754" s="60">
        <v>0.31279000000000001</v>
      </c>
      <c r="F2754" s="6">
        <f t="shared" si="513"/>
        <v>0</v>
      </c>
      <c r="G2754" s="7">
        <v>0.13189999999999999</v>
      </c>
      <c r="H2754" s="6">
        <f t="shared" si="505"/>
        <v>1648.7499999999998</v>
      </c>
      <c r="I2754" s="7">
        <v>0</v>
      </c>
      <c r="J2754" s="6">
        <f t="shared" si="506"/>
        <v>0</v>
      </c>
      <c r="K2754" s="20"/>
      <c r="L2754" s="6">
        <f t="shared" si="507"/>
        <v>64000</v>
      </c>
      <c r="M2754" s="6">
        <f t="shared" si="508"/>
        <v>1648.7499999999998</v>
      </c>
      <c r="N2754" s="6">
        <f t="shared" si="509"/>
        <v>0</v>
      </c>
      <c r="O2754" s="6">
        <f t="shared" si="510"/>
        <v>3528.25</v>
      </c>
      <c r="P2754" s="6">
        <f t="shared" si="515"/>
        <v>-3794.125</v>
      </c>
      <c r="Q2754" s="11">
        <f t="shared" si="511"/>
        <v>1350000</v>
      </c>
      <c r="R2754" s="11">
        <f t="shared" si="512"/>
        <v>3528.25</v>
      </c>
      <c r="S2754" s="11">
        <f t="shared" si="514"/>
        <v>0</v>
      </c>
      <c r="T2754" s="20"/>
    </row>
    <row r="2755" spans="1:20" x14ac:dyDescent="0.25">
      <c r="A2755">
        <v>2021042501</v>
      </c>
      <c r="B2755">
        <v>1</v>
      </c>
      <c r="C2755" s="8">
        <v>0.44222</v>
      </c>
      <c r="D2755" s="6">
        <f t="shared" si="504"/>
        <v>66333</v>
      </c>
      <c r="E2755" s="60">
        <v>0.26340999999999998</v>
      </c>
      <c r="F2755" s="6">
        <f t="shared" si="513"/>
        <v>0</v>
      </c>
      <c r="G2755" s="7">
        <v>0.14529</v>
      </c>
      <c r="H2755" s="6">
        <f t="shared" si="505"/>
        <v>1816.125</v>
      </c>
      <c r="I2755" s="7">
        <v>0</v>
      </c>
      <c r="J2755" s="6">
        <f t="shared" si="506"/>
        <v>0</v>
      </c>
      <c r="K2755" s="20"/>
      <c r="L2755" s="6">
        <f t="shared" si="507"/>
        <v>64000</v>
      </c>
      <c r="M2755" s="6">
        <f t="shared" si="508"/>
        <v>1816.125</v>
      </c>
      <c r="N2755" s="6">
        <f t="shared" si="509"/>
        <v>0</v>
      </c>
      <c r="O2755" s="6">
        <f t="shared" si="510"/>
        <v>516.875</v>
      </c>
      <c r="P2755" s="6">
        <f t="shared" si="515"/>
        <v>-3011.375</v>
      </c>
      <c r="Q2755" s="11">
        <f t="shared" si="511"/>
        <v>1350000</v>
      </c>
      <c r="R2755" s="11">
        <f t="shared" si="512"/>
        <v>516.875</v>
      </c>
      <c r="S2755" s="11">
        <f t="shared" si="514"/>
        <v>0</v>
      </c>
      <c r="T2755" s="20"/>
    </row>
    <row r="2756" spans="1:20" x14ac:dyDescent="0.25">
      <c r="A2756">
        <v>2021042502</v>
      </c>
      <c r="B2756">
        <v>1</v>
      </c>
      <c r="C2756" s="8">
        <v>0.42860999999999999</v>
      </c>
      <c r="D2756" s="6">
        <f t="shared" si="504"/>
        <v>64291.5</v>
      </c>
      <c r="E2756" s="60">
        <v>0.19245999999999999</v>
      </c>
      <c r="F2756" s="6">
        <f t="shared" si="513"/>
        <v>0</v>
      </c>
      <c r="G2756" s="7">
        <v>0.15855</v>
      </c>
      <c r="H2756" s="6">
        <f t="shared" si="505"/>
        <v>1981.875</v>
      </c>
      <c r="I2756" s="7">
        <v>0</v>
      </c>
      <c r="J2756" s="6">
        <f t="shared" si="506"/>
        <v>0</v>
      </c>
      <c r="K2756" s="20"/>
      <c r="L2756" s="6">
        <f t="shared" si="507"/>
        <v>64000</v>
      </c>
      <c r="M2756" s="6">
        <f t="shared" si="508"/>
        <v>291.5</v>
      </c>
      <c r="N2756" s="6">
        <f t="shared" si="509"/>
        <v>0</v>
      </c>
      <c r="O2756" s="6">
        <f t="shared" si="510"/>
        <v>0</v>
      </c>
      <c r="P2756" s="6">
        <f t="shared" si="515"/>
        <v>-516.875</v>
      </c>
      <c r="Q2756" s="11">
        <f t="shared" si="511"/>
        <v>1350000</v>
      </c>
      <c r="R2756" s="11">
        <f t="shared" si="512"/>
        <v>0</v>
      </c>
      <c r="S2756" s="11">
        <f t="shared" si="514"/>
        <v>0</v>
      </c>
      <c r="T2756" s="20"/>
    </row>
    <row r="2757" spans="1:20" x14ac:dyDescent="0.25">
      <c r="A2757">
        <v>2021042503</v>
      </c>
      <c r="B2757">
        <v>1</v>
      </c>
      <c r="C2757" s="8">
        <v>0.42131000000000002</v>
      </c>
      <c r="D2757" s="6">
        <f t="shared" ref="D2757:D2820" si="516">D$18*C2757</f>
        <v>63196.5</v>
      </c>
      <c r="E2757" s="60">
        <v>5.5E-2</v>
      </c>
      <c r="F2757" s="6">
        <f t="shared" si="513"/>
        <v>0</v>
      </c>
      <c r="G2757" s="7">
        <v>0.19919999999999999</v>
      </c>
      <c r="H2757" s="6">
        <f t="shared" ref="H2757:H2820" si="517">H$18*G2757</f>
        <v>2490</v>
      </c>
      <c r="I2757" s="7">
        <v>0</v>
      </c>
      <c r="J2757" s="6">
        <f t="shared" ref="J2757:J2820" si="518">I2757*J$18</f>
        <v>0</v>
      </c>
      <c r="K2757" s="20"/>
      <c r="L2757" s="6">
        <f t="shared" si="507"/>
        <v>63196.5</v>
      </c>
      <c r="M2757" s="6">
        <f t="shared" si="508"/>
        <v>0</v>
      </c>
      <c r="N2757" s="6">
        <f t="shared" si="509"/>
        <v>0</v>
      </c>
      <c r="O2757" s="6">
        <f t="shared" si="510"/>
        <v>0</v>
      </c>
      <c r="P2757" s="6">
        <f t="shared" si="515"/>
        <v>0</v>
      </c>
      <c r="Q2757" s="11">
        <f t="shared" si="511"/>
        <v>1350000</v>
      </c>
      <c r="R2757" s="11">
        <f t="shared" si="512"/>
        <v>0</v>
      </c>
      <c r="S2757" s="11">
        <f t="shared" si="514"/>
        <v>0</v>
      </c>
      <c r="T2757" s="20"/>
    </row>
    <row r="2758" spans="1:20" x14ac:dyDescent="0.25">
      <c r="A2758">
        <v>2021042504</v>
      </c>
      <c r="B2758">
        <v>1</v>
      </c>
      <c r="C2758" s="8">
        <v>0.41758000000000001</v>
      </c>
      <c r="D2758" s="6">
        <f t="shared" si="516"/>
        <v>62637</v>
      </c>
      <c r="E2758" s="60">
        <v>1.504E-2</v>
      </c>
      <c r="F2758" s="6">
        <f t="shared" si="513"/>
        <v>0</v>
      </c>
      <c r="G2758" s="7">
        <v>0.20716999999999999</v>
      </c>
      <c r="H2758" s="6">
        <f t="shared" si="517"/>
        <v>2589.625</v>
      </c>
      <c r="I2758" s="7">
        <v>0</v>
      </c>
      <c r="J2758" s="6">
        <f t="shared" si="518"/>
        <v>0</v>
      </c>
      <c r="K2758" s="20"/>
      <c r="L2758" s="6">
        <f t="shared" si="507"/>
        <v>62637</v>
      </c>
      <c r="M2758" s="6">
        <f t="shared" si="508"/>
        <v>0</v>
      </c>
      <c r="N2758" s="6">
        <f t="shared" si="509"/>
        <v>0</v>
      </c>
      <c r="O2758" s="6">
        <f t="shared" si="510"/>
        <v>0</v>
      </c>
      <c r="P2758" s="6">
        <f t="shared" si="515"/>
        <v>0</v>
      </c>
      <c r="Q2758" s="11">
        <f t="shared" si="511"/>
        <v>1350000</v>
      </c>
      <c r="R2758" s="11">
        <f t="shared" si="512"/>
        <v>0</v>
      </c>
      <c r="S2758" s="11">
        <f t="shared" si="514"/>
        <v>0</v>
      </c>
      <c r="T2758" s="20"/>
    </row>
    <row r="2759" spans="1:20" x14ac:dyDescent="0.25">
      <c r="A2759">
        <v>2021042505</v>
      </c>
      <c r="B2759">
        <v>1</v>
      </c>
      <c r="C2759" s="8">
        <v>0.41921000000000003</v>
      </c>
      <c r="D2759" s="6">
        <f t="shared" si="516"/>
        <v>62881.500000000007</v>
      </c>
      <c r="E2759" s="60">
        <v>1.6820000000000002E-2</v>
      </c>
      <c r="F2759" s="6">
        <f t="shared" si="513"/>
        <v>0</v>
      </c>
      <c r="G2759" s="7">
        <v>0.20193</v>
      </c>
      <c r="H2759" s="6">
        <f t="shared" si="517"/>
        <v>2524.125</v>
      </c>
      <c r="I2759" s="7">
        <v>0</v>
      </c>
      <c r="J2759" s="6">
        <f t="shared" si="518"/>
        <v>0</v>
      </c>
      <c r="K2759" s="20"/>
      <c r="L2759" s="6">
        <f t="shared" si="507"/>
        <v>62881.500000000007</v>
      </c>
      <c r="M2759" s="6">
        <f t="shared" si="508"/>
        <v>0</v>
      </c>
      <c r="N2759" s="6">
        <f t="shared" si="509"/>
        <v>0</v>
      </c>
      <c r="O2759" s="6">
        <f t="shared" si="510"/>
        <v>0</v>
      </c>
      <c r="P2759" s="6">
        <f t="shared" si="515"/>
        <v>0</v>
      </c>
      <c r="Q2759" s="11">
        <f t="shared" si="511"/>
        <v>1350000</v>
      </c>
      <c r="R2759" s="11">
        <f t="shared" si="512"/>
        <v>0</v>
      </c>
      <c r="S2759" s="11">
        <f t="shared" si="514"/>
        <v>0</v>
      </c>
      <c r="T2759" s="20"/>
    </row>
    <row r="2760" spans="1:20" x14ac:dyDescent="0.25">
      <c r="A2760">
        <v>2021042506</v>
      </c>
      <c r="B2760">
        <v>1</v>
      </c>
      <c r="C2760" s="8">
        <v>0.42563000000000001</v>
      </c>
      <c r="D2760" s="6">
        <f t="shared" si="516"/>
        <v>63844.5</v>
      </c>
      <c r="E2760" s="60">
        <v>3.4200000000000001E-2</v>
      </c>
      <c r="F2760" s="6">
        <f t="shared" si="513"/>
        <v>0</v>
      </c>
      <c r="G2760" s="7">
        <v>0.21487999999999999</v>
      </c>
      <c r="H2760" s="6">
        <f t="shared" si="517"/>
        <v>2686</v>
      </c>
      <c r="I2760" s="7">
        <v>0</v>
      </c>
      <c r="J2760" s="6">
        <f t="shared" si="518"/>
        <v>0</v>
      </c>
      <c r="K2760" s="20"/>
      <c r="L2760" s="6">
        <f t="shared" si="507"/>
        <v>63844.5</v>
      </c>
      <c r="M2760" s="6">
        <f t="shared" si="508"/>
        <v>0</v>
      </c>
      <c r="N2760" s="6">
        <f t="shared" si="509"/>
        <v>0</v>
      </c>
      <c r="O2760" s="6">
        <f t="shared" si="510"/>
        <v>0</v>
      </c>
      <c r="P2760" s="6">
        <f t="shared" si="515"/>
        <v>0</v>
      </c>
      <c r="Q2760" s="11">
        <f t="shared" si="511"/>
        <v>1350000</v>
      </c>
      <c r="R2760" s="11">
        <f t="shared" si="512"/>
        <v>0</v>
      </c>
      <c r="S2760" s="11">
        <f t="shared" si="514"/>
        <v>0</v>
      </c>
      <c r="T2760" s="20"/>
    </row>
    <row r="2761" spans="1:20" x14ac:dyDescent="0.25">
      <c r="A2761">
        <v>2021042507</v>
      </c>
      <c r="B2761">
        <v>1</v>
      </c>
      <c r="C2761" s="8">
        <v>0.43619000000000002</v>
      </c>
      <c r="D2761" s="6">
        <f t="shared" si="516"/>
        <v>65428.5</v>
      </c>
      <c r="E2761" s="60">
        <v>0.11991</v>
      </c>
      <c r="F2761" s="6">
        <f t="shared" si="513"/>
        <v>0</v>
      </c>
      <c r="G2761" s="7">
        <v>0.29753000000000002</v>
      </c>
      <c r="H2761" s="6">
        <f t="shared" si="517"/>
        <v>3719.125</v>
      </c>
      <c r="I2761" s="7">
        <v>4.1799999999999997E-3</v>
      </c>
      <c r="J2761" s="6">
        <f t="shared" si="518"/>
        <v>334.4</v>
      </c>
      <c r="K2761" s="20"/>
      <c r="L2761" s="6">
        <f t="shared" si="507"/>
        <v>64000</v>
      </c>
      <c r="M2761" s="6">
        <f t="shared" si="508"/>
        <v>1428.5</v>
      </c>
      <c r="N2761" s="6">
        <f t="shared" si="509"/>
        <v>0</v>
      </c>
      <c r="O2761" s="6">
        <f t="shared" si="510"/>
        <v>0</v>
      </c>
      <c r="P2761" s="6">
        <f t="shared" si="515"/>
        <v>0</v>
      </c>
      <c r="Q2761" s="11">
        <f t="shared" si="511"/>
        <v>1350000</v>
      </c>
      <c r="R2761" s="11">
        <f t="shared" si="512"/>
        <v>0</v>
      </c>
      <c r="S2761" s="11">
        <f t="shared" si="514"/>
        <v>0</v>
      </c>
      <c r="T2761" s="20"/>
    </row>
    <row r="2762" spans="1:20" x14ac:dyDescent="0.25">
      <c r="A2762">
        <v>2021042508</v>
      </c>
      <c r="B2762">
        <v>1</v>
      </c>
      <c r="C2762" s="8">
        <v>0.44874000000000003</v>
      </c>
      <c r="D2762" s="6">
        <f t="shared" si="516"/>
        <v>67311</v>
      </c>
      <c r="E2762" s="60">
        <v>0.21218999999999999</v>
      </c>
      <c r="F2762" s="6">
        <f t="shared" si="513"/>
        <v>0</v>
      </c>
      <c r="G2762" s="7">
        <v>0.38902999999999999</v>
      </c>
      <c r="H2762" s="6">
        <f t="shared" si="517"/>
        <v>4862.875</v>
      </c>
      <c r="I2762" s="7">
        <v>8.906E-2</v>
      </c>
      <c r="J2762" s="6">
        <f t="shared" si="518"/>
        <v>7124.8</v>
      </c>
      <c r="K2762" s="20"/>
      <c r="L2762" s="6">
        <f t="shared" si="507"/>
        <v>64000</v>
      </c>
      <c r="M2762" s="6">
        <f t="shared" si="508"/>
        <v>3311</v>
      </c>
      <c r="N2762" s="6">
        <f t="shared" si="509"/>
        <v>0</v>
      </c>
      <c r="O2762" s="6">
        <f t="shared" si="510"/>
        <v>0</v>
      </c>
      <c r="P2762" s="6">
        <f t="shared" si="515"/>
        <v>0</v>
      </c>
      <c r="Q2762" s="11">
        <f t="shared" si="511"/>
        <v>1350000</v>
      </c>
      <c r="R2762" s="11">
        <f t="shared" si="512"/>
        <v>0</v>
      </c>
      <c r="S2762" s="11">
        <f t="shared" si="514"/>
        <v>0</v>
      </c>
      <c r="T2762" s="20"/>
    </row>
    <row r="2763" spans="1:20" x14ac:dyDescent="0.25">
      <c r="A2763">
        <v>2021042509</v>
      </c>
      <c r="B2763">
        <v>1</v>
      </c>
      <c r="C2763" s="8">
        <v>0.46526000000000001</v>
      </c>
      <c r="D2763" s="6">
        <f t="shared" si="516"/>
        <v>69789</v>
      </c>
      <c r="E2763" s="60">
        <v>0.30624000000000001</v>
      </c>
      <c r="F2763" s="6">
        <f t="shared" si="513"/>
        <v>0</v>
      </c>
      <c r="G2763" s="7">
        <v>0.44111</v>
      </c>
      <c r="H2763" s="6">
        <f t="shared" si="517"/>
        <v>5513.875</v>
      </c>
      <c r="I2763" s="7">
        <v>0.24906</v>
      </c>
      <c r="J2763" s="6">
        <f t="shared" si="518"/>
        <v>19924.8</v>
      </c>
      <c r="K2763" s="20"/>
      <c r="L2763" s="6">
        <f t="shared" si="507"/>
        <v>64000</v>
      </c>
      <c r="M2763" s="6">
        <f t="shared" si="508"/>
        <v>5513.875</v>
      </c>
      <c r="N2763" s="6">
        <f t="shared" si="509"/>
        <v>275.125</v>
      </c>
      <c r="O2763" s="6">
        <f t="shared" si="510"/>
        <v>0</v>
      </c>
      <c r="P2763" s="6">
        <f t="shared" si="515"/>
        <v>0</v>
      </c>
      <c r="Q2763" s="11">
        <f t="shared" si="511"/>
        <v>1350000</v>
      </c>
      <c r="R2763" s="11">
        <f t="shared" si="512"/>
        <v>0</v>
      </c>
      <c r="S2763" s="11">
        <f t="shared" si="514"/>
        <v>0</v>
      </c>
      <c r="T2763" s="20"/>
    </row>
    <row r="2764" spans="1:20" x14ac:dyDescent="0.25">
      <c r="A2764">
        <v>2021042510</v>
      </c>
      <c r="B2764">
        <v>1</v>
      </c>
      <c r="C2764" s="8">
        <v>0.47636000000000001</v>
      </c>
      <c r="D2764" s="6">
        <f t="shared" si="516"/>
        <v>71454</v>
      </c>
      <c r="E2764" s="60">
        <v>0.29393000000000002</v>
      </c>
      <c r="F2764" s="6">
        <f t="shared" si="513"/>
        <v>0</v>
      </c>
      <c r="G2764" s="7">
        <v>0.46539999999999998</v>
      </c>
      <c r="H2764" s="6">
        <f t="shared" si="517"/>
        <v>5817.5</v>
      </c>
      <c r="I2764" s="7">
        <v>0.36481000000000002</v>
      </c>
      <c r="J2764" s="6">
        <f t="shared" si="518"/>
        <v>29184.800000000003</v>
      </c>
      <c r="K2764" s="20"/>
      <c r="L2764" s="6">
        <f t="shared" si="507"/>
        <v>64000</v>
      </c>
      <c r="M2764" s="6">
        <f t="shared" si="508"/>
        <v>5817.5</v>
      </c>
      <c r="N2764" s="6">
        <f t="shared" si="509"/>
        <v>1636.5</v>
      </c>
      <c r="O2764" s="6">
        <f t="shared" si="510"/>
        <v>0</v>
      </c>
      <c r="P2764" s="6">
        <f t="shared" si="515"/>
        <v>0</v>
      </c>
      <c r="Q2764" s="11">
        <f t="shared" si="511"/>
        <v>1350000</v>
      </c>
      <c r="R2764" s="11">
        <f t="shared" si="512"/>
        <v>0</v>
      </c>
      <c r="S2764" s="11">
        <f t="shared" si="514"/>
        <v>0</v>
      </c>
      <c r="T2764" s="20"/>
    </row>
    <row r="2765" spans="1:20" x14ac:dyDescent="0.25">
      <c r="A2765">
        <v>2021042511</v>
      </c>
      <c r="B2765">
        <v>1</v>
      </c>
      <c r="C2765" s="8">
        <v>0.48093999999999998</v>
      </c>
      <c r="D2765" s="6">
        <f t="shared" si="516"/>
        <v>72141</v>
      </c>
      <c r="E2765" s="60">
        <v>0.35880000000000001</v>
      </c>
      <c r="F2765" s="6">
        <f t="shared" si="513"/>
        <v>0</v>
      </c>
      <c r="G2765" s="7">
        <v>0.46545999999999998</v>
      </c>
      <c r="H2765" s="6">
        <f t="shared" si="517"/>
        <v>5818.25</v>
      </c>
      <c r="I2765" s="7">
        <v>0.48453000000000002</v>
      </c>
      <c r="J2765" s="6">
        <f t="shared" si="518"/>
        <v>38762.400000000001</v>
      </c>
      <c r="K2765" s="20"/>
      <c r="L2765" s="6">
        <f t="shared" si="507"/>
        <v>64000</v>
      </c>
      <c r="M2765" s="6">
        <f t="shared" si="508"/>
        <v>5818.25</v>
      </c>
      <c r="N2765" s="6">
        <f t="shared" si="509"/>
        <v>2322.75</v>
      </c>
      <c r="O2765" s="6">
        <f t="shared" si="510"/>
        <v>0</v>
      </c>
      <c r="P2765" s="6">
        <f t="shared" si="515"/>
        <v>0</v>
      </c>
      <c r="Q2765" s="11">
        <f t="shared" si="511"/>
        <v>1350000</v>
      </c>
      <c r="R2765" s="11">
        <f t="shared" si="512"/>
        <v>0</v>
      </c>
      <c r="S2765" s="11">
        <f t="shared" si="514"/>
        <v>0</v>
      </c>
      <c r="T2765" s="20"/>
    </row>
    <row r="2766" spans="1:20" x14ac:dyDescent="0.25">
      <c r="A2766">
        <v>2021042512</v>
      </c>
      <c r="B2766">
        <v>1</v>
      </c>
      <c r="C2766" s="8">
        <v>0.48253000000000001</v>
      </c>
      <c r="D2766" s="6">
        <f t="shared" si="516"/>
        <v>72379.5</v>
      </c>
      <c r="E2766" s="60">
        <v>0.43779000000000001</v>
      </c>
      <c r="F2766" s="6">
        <f t="shared" si="513"/>
        <v>0</v>
      </c>
      <c r="G2766" s="7">
        <v>0.46922999999999998</v>
      </c>
      <c r="H2766" s="6">
        <f t="shared" si="517"/>
        <v>5865.375</v>
      </c>
      <c r="I2766" s="7">
        <v>0.54657</v>
      </c>
      <c r="J2766" s="6">
        <f t="shared" si="518"/>
        <v>43725.599999999999</v>
      </c>
      <c r="K2766" s="20"/>
      <c r="L2766" s="6">
        <f t="shared" si="507"/>
        <v>64000</v>
      </c>
      <c r="M2766" s="6">
        <f t="shared" si="508"/>
        <v>5865.375</v>
      </c>
      <c r="N2766" s="6">
        <f t="shared" si="509"/>
        <v>2514.125</v>
      </c>
      <c r="O2766" s="6">
        <f t="shared" si="510"/>
        <v>0</v>
      </c>
      <c r="P2766" s="6">
        <f t="shared" si="515"/>
        <v>0</v>
      </c>
      <c r="Q2766" s="11">
        <f t="shared" si="511"/>
        <v>1350000</v>
      </c>
      <c r="R2766" s="11">
        <f t="shared" si="512"/>
        <v>0</v>
      </c>
      <c r="S2766" s="11">
        <f t="shared" si="514"/>
        <v>0</v>
      </c>
      <c r="T2766" s="20"/>
    </row>
    <row r="2767" spans="1:20" x14ac:dyDescent="0.25">
      <c r="A2767">
        <v>2021042513</v>
      </c>
      <c r="B2767">
        <v>1</v>
      </c>
      <c r="C2767" s="8">
        <v>0.47909000000000002</v>
      </c>
      <c r="D2767" s="6">
        <f t="shared" si="516"/>
        <v>71863.5</v>
      </c>
      <c r="E2767" s="60">
        <v>0.51488</v>
      </c>
      <c r="F2767" s="6">
        <f t="shared" si="513"/>
        <v>0</v>
      </c>
      <c r="G2767" s="7">
        <v>0.41082000000000002</v>
      </c>
      <c r="H2767" s="6">
        <f t="shared" si="517"/>
        <v>5135.25</v>
      </c>
      <c r="I2767" s="7">
        <v>0.53881999999999997</v>
      </c>
      <c r="J2767" s="6">
        <f t="shared" si="518"/>
        <v>43105.599999999999</v>
      </c>
      <c r="K2767" s="20"/>
      <c r="L2767" s="6">
        <f t="shared" si="507"/>
        <v>64000</v>
      </c>
      <c r="M2767" s="6">
        <f t="shared" si="508"/>
        <v>5135.25</v>
      </c>
      <c r="N2767" s="6">
        <f t="shared" si="509"/>
        <v>2728.25</v>
      </c>
      <c r="O2767" s="6">
        <f t="shared" si="510"/>
        <v>0</v>
      </c>
      <c r="P2767" s="6">
        <f t="shared" si="515"/>
        <v>0</v>
      </c>
      <c r="Q2767" s="11">
        <f t="shared" si="511"/>
        <v>1350000</v>
      </c>
      <c r="R2767" s="11">
        <f t="shared" si="512"/>
        <v>0</v>
      </c>
      <c r="S2767" s="11">
        <f t="shared" si="514"/>
        <v>0</v>
      </c>
      <c r="T2767" s="20"/>
    </row>
    <row r="2768" spans="1:20" x14ac:dyDescent="0.25">
      <c r="A2768">
        <v>2021042514</v>
      </c>
      <c r="B2768">
        <v>1</v>
      </c>
      <c r="C2768" s="8">
        <v>0.47200999999999999</v>
      </c>
      <c r="D2768" s="6">
        <f t="shared" si="516"/>
        <v>70801.5</v>
      </c>
      <c r="E2768" s="60">
        <v>0.56474000000000002</v>
      </c>
      <c r="F2768" s="6">
        <f t="shared" si="513"/>
        <v>0</v>
      </c>
      <c r="G2768" s="7">
        <v>0.26851000000000003</v>
      </c>
      <c r="H2768" s="6">
        <f t="shared" si="517"/>
        <v>3356.3750000000005</v>
      </c>
      <c r="I2768" s="7">
        <v>0.48257</v>
      </c>
      <c r="J2768" s="6">
        <f t="shared" si="518"/>
        <v>38605.599999999999</v>
      </c>
      <c r="K2768" s="20"/>
      <c r="L2768" s="6">
        <f t="shared" si="507"/>
        <v>64000</v>
      </c>
      <c r="M2768" s="6">
        <f t="shared" si="508"/>
        <v>3356.3750000000005</v>
      </c>
      <c r="N2768" s="6">
        <f t="shared" si="509"/>
        <v>3445.1249999999995</v>
      </c>
      <c r="O2768" s="6">
        <f t="shared" si="510"/>
        <v>0</v>
      </c>
      <c r="P2768" s="6">
        <f t="shared" si="515"/>
        <v>0</v>
      </c>
      <c r="Q2768" s="11">
        <f t="shared" si="511"/>
        <v>1350000</v>
      </c>
      <c r="R2768" s="11">
        <f t="shared" si="512"/>
        <v>0</v>
      </c>
      <c r="S2768" s="11">
        <f t="shared" si="514"/>
        <v>0</v>
      </c>
      <c r="T2768" s="20"/>
    </row>
    <row r="2769" spans="1:20" x14ac:dyDescent="0.25">
      <c r="A2769">
        <v>2021042515</v>
      </c>
      <c r="B2769">
        <v>1</v>
      </c>
      <c r="C2769" s="8">
        <v>0.46755000000000002</v>
      </c>
      <c r="D2769" s="6">
        <f t="shared" si="516"/>
        <v>70132.5</v>
      </c>
      <c r="E2769" s="60">
        <v>0.63578000000000001</v>
      </c>
      <c r="F2769" s="6">
        <f t="shared" si="513"/>
        <v>0</v>
      </c>
      <c r="G2769" s="7">
        <v>0.15218999999999999</v>
      </c>
      <c r="H2769" s="6">
        <f t="shared" si="517"/>
        <v>1902.375</v>
      </c>
      <c r="I2769" s="7">
        <v>0.51066</v>
      </c>
      <c r="J2769" s="6">
        <f t="shared" si="518"/>
        <v>40852.800000000003</v>
      </c>
      <c r="K2769" s="20"/>
      <c r="L2769" s="6">
        <f t="shared" si="507"/>
        <v>64000</v>
      </c>
      <c r="M2769" s="6">
        <f t="shared" si="508"/>
        <v>1902.375</v>
      </c>
      <c r="N2769" s="6">
        <f t="shared" si="509"/>
        <v>4230.125</v>
      </c>
      <c r="O2769" s="6">
        <f t="shared" si="510"/>
        <v>0</v>
      </c>
      <c r="P2769" s="6">
        <f t="shared" si="515"/>
        <v>0</v>
      </c>
      <c r="Q2769" s="11">
        <f t="shared" si="511"/>
        <v>1350000</v>
      </c>
      <c r="R2769" s="11">
        <f t="shared" si="512"/>
        <v>0</v>
      </c>
      <c r="S2769" s="11">
        <f t="shared" si="514"/>
        <v>0</v>
      </c>
      <c r="T2769" s="20"/>
    </row>
    <row r="2770" spans="1:20" x14ac:dyDescent="0.25">
      <c r="A2770">
        <v>2021042516</v>
      </c>
      <c r="B2770">
        <v>1</v>
      </c>
      <c r="C2770" s="8">
        <v>0.46498</v>
      </c>
      <c r="D2770" s="6">
        <f t="shared" si="516"/>
        <v>69747</v>
      </c>
      <c r="E2770" s="60">
        <v>0.77644000000000002</v>
      </c>
      <c r="F2770" s="6">
        <f t="shared" si="513"/>
        <v>0</v>
      </c>
      <c r="G2770" s="7">
        <v>0.11949</v>
      </c>
      <c r="H2770" s="6">
        <f t="shared" si="517"/>
        <v>1493.625</v>
      </c>
      <c r="I2770" s="7">
        <v>0.55672999999999995</v>
      </c>
      <c r="J2770" s="6">
        <f t="shared" si="518"/>
        <v>44538.399999999994</v>
      </c>
      <c r="K2770" s="20"/>
      <c r="L2770" s="6">
        <f t="shared" si="507"/>
        <v>64000</v>
      </c>
      <c r="M2770" s="6">
        <f t="shared" si="508"/>
        <v>1493.625</v>
      </c>
      <c r="N2770" s="6">
        <f t="shared" si="509"/>
        <v>4253.375</v>
      </c>
      <c r="O2770" s="6">
        <f t="shared" si="510"/>
        <v>0</v>
      </c>
      <c r="P2770" s="6">
        <f t="shared" si="515"/>
        <v>0</v>
      </c>
      <c r="Q2770" s="11">
        <f t="shared" si="511"/>
        <v>1350000</v>
      </c>
      <c r="R2770" s="11">
        <f t="shared" si="512"/>
        <v>0</v>
      </c>
      <c r="S2770" s="11">
        <f t="shared" si="514"/>
        <v>0</v>
      </c>
      <c r="T2770" s="20"/>
    </row>
    <row r="2771" spans="1:20" x14ac:dyDescent="0.25">
      <c r="A2771">
        <v>2021042517</v>
      </c>
      <c r="B2771">
        <v>1</v>
      </c>
      <c r="C2771" s="8">
        <v>0.46908</v>
      </c>
      <c r="D2771" s="6">
        <f t="shared" si="516"/>
        <v>70362</v>
      </c>
      <c r="E2771" s="60">
        <v>0.86219999999999997</v>
      </c>
      <c r="F2771" s="6">
        <f t="shared" si="513"/>
        <v>0</v>
      </c>
      <c r="G2771" s="7">
        <v>0.14881</v>
      </c>
      <c r="H2771" s="6">
        <f t="shared" si="517"/>
        <v>1860.125</v>
      </c>
      <c r="I2771" s="7">
        <v>0.47072999999999998</v>
      </c>
      <c r="J2771" s="6">
        <f t="shared" si="518"/>
        <v>37658.400000000001</v>
      </c>
      <c r="K2771" s="20"/>
      <c r="L2771" s="6">
        <f t="shared" si="507"/>
        <v>64000</v>
      </c>
      <c r="M2771" s="6">
        <f t="shared" si="508"/>
        <v>1860.125</v>
      </c>
      <c r="N2771" s="6">
        <f t="shared" si="509"/>
        <v>4501.875</v>
      </c>
      <c r="O2771" s="6">
        <f t="shared" si="510"/>
        <v>0</v>
      </c>
      <c r="P2771" s="6">
        <f t="shared" si="515"/>
        <v>0</v>
      </c>
      <c r="Q2771" s="11">
        <f t="shared" si="511"/>
        <v>1350000</v>
      </c>
      <c r="R2771" s="11">
        <f t="shared" si="512"/>
        <v>0</v>
      </c>
      <c r="S2771" s="11">
        <f t="shared" si="514"/>
        <v>0</v>
      </c>
      <c r="T2771" s="20"/>
    </row>
    <row r="2772" spans="1:20" x14ac:dyDescent="0.25">
      <c r="A2772">
        <v>2021042518</v>
      </c>
      <c r="B2772">
        <v>1</v>
      </c>
      <c r="C2772" s="8">
        <v>0.47713</v>
      </c>
      <c r="D2772" s="6">
        <f t="shared" si="516"/>
        <v>71569.5</v>
      </c>
      <c r="E2772" s="60">
        <v>0.88709000000000005</v>
      </c>
      <c r="F2772" s="6">
        <f t="shared" si="513"/>
        <v>0</v>
      </c>
      <c r="G2772" s="7">
        <v>0.23630999999999999</v>
      </c>
      <c r="H2772" s="6">
        <f t="shared" si="517"/>
        <v>2953.875</v>
      </c>
      <c r="I2772" s="7">
        <v>0.26250000000000001</v>
      </c>
      <c r="J2772" s="6">
        <f t="shared" si="518"/>
        <v>21000</v>
      </c>
      <c r="K2772" s="20"/>
      <c r="L2772" s="6">
        <f t="shared" ref="L2772:L2835" si="519">IF(D2772-F2772&gt;C$17,C$17,D2772-F2772)</f>
        <v>64000</v>
      </c>
      <c r="M2772" s="6">
        <f t="shared" ref="M2772:M2835" si="520">IF(D2772-F2772-L2772&gt;H2772,H2772,D2772-F2772-L2772)</f>
        <v>2953.875</v>
      </c>
      <c r="N2772" s="6">
        <f t="shared" ref="N2772:N2835" si="521">IF(D2772-F2772-L2772-M2772&gt;J2772,J2772,D2772-F2772-L2772-M2772)</f>
        <v>4615.625</v>
      </c>
      <c r="O2772" s="6">
        <f t="shared" ref="O2772:O2835" si="522">D2772-F2772-L2772-M2772-N2772</f>
        <v>0</v>
      </c>
      <c r="P2772" s="6">
        <f t="shared" si="515"/>
        <v>0</v>
      </c>
      <c r="Q2772" s="11">
        <f t="shared" ref="Q2772:Q2835" si="523">IF(AA$25*P$17-AA$24+Q2771-O2772&gt;Q$19,Q$19,IF(AA$25*P$17-AA$24+Q2771-O2772&lt;0,0,AA$25*P$17-AA$24+Q2771-O2772))</f>
        <v>1350000</v>
      </c>
      <c r="R2772" s="11">
        <f t="shared" ref="R2772:R2835" si="524">IF(Q2771-Q2772+P$17-AA$24&lt;O2772,Q2771-Q2772+P$17-AA$24,O2772)</f>
        <v>0</v>
      </c>
      <c r="S2772" s="11">
        <f t="shared" si="514"/>
        <v>0</v>
      </c>
      <c r="T2772" s="20"/>
    </row>
    <row r="2773" spans="1:20" x14ac:dyDescent="0.25">
      <c r="A2773">
        <v>2021042519</v>
      </c>
      <c r="B2773">
        <v>1</v>
      </c>
      <c r="C2773" s="8">
        <v>0.48515000000000003</v>
      </c>
      <c r="D2773" s="6">
        <f t="shared" si="516"/>
        <v>72772.5</v>
      </c>
      <c r="E2773" s="60">
        <v>0.92112000000000005</v>
      </c>
      <c r="F2773" s="6">
        <f t="shared" ref="F2773:F2836" si="525">F$18*E2773</f>
        <v>0</v>
      </c>
      <c r="G2773" s="7">
        <v>0.27482000000000001</v>
      </c>
      <c r="H2773" s="6">
        <f t="shared" si="517"/>
        <v>3435.25</v>
      </c>
      <c r="I2773" s="7">
        <v>7.3760000000000006E-2</v>
      </c>
      <c r="J2773" s="6">
        <f t="shared" si="518"/>
        <v>5900.8</v>
      </c>
      <c r="K2773" s="20"/>
      <c r="L2773" s="6">
        <f t="shared" si="519"/>
        <v>64000</v>
      </c>
      <c r="M2773" s="6">
        <f t="shared" si="520"/>
        <v>3435.25</v>
      </c>
      <c r="N2773" s="6">
        <f t="shared" si="521"/>
        <v>5337.25</v>
      </c>
      <c r="O2773" s="6">
        <f t="shared" si="522"/>
        <v>0</v>
      </c>
      <c r="P2773" s="6">
        <f t="shared" si="515"/>
        <v>0</v>
      </c>
      <c r="Q2773" s="11">
        <f t="shared" si="523"/>
        <v>1350000</v>
      </c>
      <c r="R2773" s="11">
        <f t="shared" si="524"/>
        <v>0</v>
      </c>
      <c r="S2773" s="11">
        <f t="shared" ref="S2773:S2836" si="526">O2773-R2773</f>
        <v>0</v>
      </c>
      <c r="T2773" s="20"/>
    </row>
    <row r="2774" spans="1:20" x14ac:dyDescent="0.25">
      <c r="A2774">
        <v>2021042520</v>
      </c>
      <c r="B2774">
        <v>1</v>
      </c>
      <c r="C2774" s="8">
        <v>0.49706</v>
      </c>
      <c r="D2774" s="6">
        <f t="shared" si="516"/>
        <v>74559</v>
      </c>
      <c r="E2774" s="60">
        <v>0.94003999999999999</v>
      </c>
      <c r="F2774" s="6">
        <f t="shared" si="525"/>
        <v>0</v>
      </c>
      <c r="G2774" s="7">
        <v>0.28277999999999998</v>
      </c>
      <c r="H2774" s="6">
        <f t="shared" si="517"/>
        <v>3534.7499999999995</v>
      </c>
      <c r="I2774" s="7">
        <v>6.3000000000000003E-4</v>
      </c>
      <c r="J2774" s="6">
        <f t="shared" si="518"/>
        <v>50.4</v>
      </c>
      <c r="K2774" s="20"/>
      <c r="L2774" s="6">
        <f t="shared" si="519"/>
        <v>64000</v>
      </c>
      <c r="M2774" s="6">
        <f t="shared" si="520"/>
        <v>3534.7499999999995</v>
      </c>
      <c r="N2774" s="6">
        <f t="shared" si="521"/>
        <v>50.4</v>
      </c>
      <c r="O2774" s="6">
        <f t="shared" si="522"/>
        <v>6973.85</v>
      </c>
      <c r="P2774" s="6">
        <f t="shared" ref="P2774:P2837" si="527">O2774-O2773</f>
        <v>6973.85</v>
      </c>
      <c r="Q2774" s="11">
        <f t="shared" si="523"/>
        <v>1350000</v>
      </c>
      <c r="R2774" s="11">
        <f t="shared" si="524"/>
        <v>6973.85</v>
      </c>
      <c r="S2774" s="11">
        <f t="shared" si="526"/>
        <v>0</v>
      </c>
      <c r="T2774" s="20"/>
    </row>
    <row r="2775" spans="1:20" x14ac:dyDescent="0.25">
      <c r="A2775">
        <v>2021042521</v>
      </c>
      <c r="B2775">
        <v>1</v>
      </c>
      <c r="C2775" s="8">
        <v>0.51549</v>
      </c>
      <c r="D2775" s="6">
        <f t="shared" si="516"/>
        <v>77323.5</v>
      </c>
      <c r="E2775" s="60">
        <v>0.95474000000000003</v>
      </c>
      <c r="F2775" s="6">
        <f t="shared" si="525"/>
        <v>0</v>
      </c>
      <c r="G2775" s="7">
        <v>0.32169999999999999</v>
      </c>
      <c r="H2775" s="6">
        <f t="shared" si="517"/>
        <v>4021.25</v>
      </c>
      <c r="I2775" s="7">
        <v>0</v>
      </c>
      <c r="J2775" s="6">
        <f t="shared" si="518"/>
        <v>0</v>
      </c>
      <c r="K2775" s="20"/>
      <c r="L2775" s="6">
        <f t="shared" si="519"/>
        <v>64000</v>
      </c>
      <c r="M2775" s="6">
        <f t="shared" si="520"/>
        <v>4021.25</v>
      </c>
      <c r="N2775" s="6">
        <f t="shared" si="521"/>
        <v>0</v>
      </c>
      <c r="O2775" s="6">
        <f t="shared" si="522"/>
        <v>9302.25</v>
      </c>
      <c r="P2775" s="6">
        <f t="shared" si="527"/>
        <v>2328.3999999999996</v>
      </c>
      <c r="Q2775" s="11">
        <f t="shared" si="523"/>
        <v>1350000</v>
      </c>
      <c r="R2775" s="11">
        <f t="shared" si="524"/>
        <v>9302.25</v>
      </c>
      <c r="S2775" s="11">
        <f t="shared" si="526"/>
        <v>0</v>
      </c>
      <c r="T2775" s="20"/>
    </row>
    <row r="2776" spans="1:20" x14ac:dyDescent="0.25">
      <c r="A2776">
        <v>2021042522</v>
      </c>
      <c r="B2776">
        <v>1</v>
      </c>
      <c r="C2776" s="8">
        <v>0.51058999999999999</v>
      </c>
      <c r="D2776" s="6">
        <f t="shared" si="516"/>
        <v>76588.5</v>
      </c>
      <c r="E2776" s="60">
        <v>0.95687</v>
      </c>
      <c r="F2776" s="6">
        <f t="shared" si="525"/>
        <v>0</v>
      </c>
      <c r="G2776" s="7">
        <v>0.33291999999999999</v>
      </c>
      <c r="H2776" s="6">
        <f t="shared" si="517"/>
        <v>4161.5</v>
      </c>
      <c r="I2776" s="7">
        <v>0</v>
      </c>
      <c r="J2776" s="6">
        <f t="shared" si="518"/>
        <v>0</v>
      </c>
      <c r="K2776" s="20"/>
      <c r="L2776" s="6">
        <f t="shared" si="519"/>
        <v>64000</v>
      </c>
      <c r="M2776" s="6">
        <f t="shared" si="520"/>
        <v>4161.5</v>
      </c>
      <c r="N2776" s="6">
        <f t="shared" si="521"/>
        <v>0</v>
      </c>
      <c r="O2776" s="6">
        <f t="shared" si="522"/>
        <v>8427</v>
      </c>
      <c r="P2776" s="6">
        <f t="shared" si="527"/>
        <v>-875.25</v>
      </c>
      <c r="Q2776" s="11">
        <f t="shared" si="523"/>
        <v>1350000</v>
      </c>
      <c r="R2776" s="11">
        <f t="shared" si="524"/>
        <v>8427</v>
      </c>
      <c r="S2776" s="11">
        <f t="shared" si="526"/>
        <v>0</v>
      </c>
      <c r="T2776" s="20"/>
    </row>
    <row r="2777" spans="1:20" x14ac:dyDescent="0.25">
      <c r="A2777">
        <v>2021042523</v>
      </c>
      <c r="B2777">
        <v>1</v>
      </c>
      <c r="C2777" s="8">
        <v>0.48748000000000002</v>
      </c>
      <c r="D2777" s="6">
        <f t="shared" si="516"/>
        <v>73122</v>
      </c>
      <c r="E2777" s="60">
        <v>0.93233999999999995</v>
      </c>
      <c r="F2777" s="6">
        <f t="shared" si="525"/>
        <v>0</v>
      </c>
      <c r="G2777" s="7">
        <v>0.35468</v>
      </c>
      <c r="H2777" s="6">
        <f t="shared" si="517"/>
        <v>4433.5</v>
      </c>
      <c r="I2777" s="7">
        <v>0</v>
      </c>
      <c r="J2777" s="6">
        <f t="shared" si="518"/>
        <v>0</v>
      </c>
      <c r="K2777" s="20"/>
      <c r="L2777" s="6">
        <f t="shared" si="519"/>
        <v>64000</v>
      </c>
      <c r="M2777" s="6">
        <f t="shared" si="520"/>
        <v>4433.5</v>
      </c>
      <c r="N2777" s="6">
        <f t="shared" si="521"/>
        <v>0</v>
      </c>
      <c r="O2777" s="6">
        <f t="shared" si="522"/>
        <v>4688.5</v>
      </c>
      <c r="P2777" s="6">
        <f t="shared" si="527"/>
        <v>-3738.5</v>
      </c>
      <c r="Q2777" s="11">
        <f t="shared" si="523"/>
        <v>1350000</v>
      </c>
      <c r="R2777" s="11">
        <f t="shared" si="524"/>
        <v>4688.5</v>
      </c>
      <c r="S2777" s="11">
        <f t="shared" si="526"/>
        <v>0</v>
      </c>
      <c r="T2777" s="20"/>
    </row>
    <row r="2778" spans="1:20" x14ac:dyDescent="0.25">
      <c r="A2778">
        <v>2021042524</v>
      </c>
      <c r="B2778">
        <v>1</v>
      </c>
      <c r="C2778" s="8">
        <v>0.46472000000000002</v>
      </c>
      <c r="D2778" s="6">
        <f t="shared" si="516"/>
        <v>69708</v>
      </c>
      <c r="E2778" s="60">
        <v>0.91466000000000003</v>
      </c>
      <c r="F2778" s="6">
        <f t="shared" si="525"/>
        <v>0</v>
      </c>
      <c r="G2778" s="7">
        <v>0.40983999999999998</v>
      </c>
      <c r="H2778" s="6">
        <f t="shared" si="517"/>
        <v>5123</v>
      </c>
      <c r="I2778" s="7">
        <v>0</v>
      </c>
      <c r="J2778" s="6">
        <f t="shared" si="518"/>
        <v>0</v>
      </c>
      <c r="K2778" s="20"/>
      <c r="L2778" s="6">
        <f t="shared" si="519"/>
        <v>64000</v>
      </c>
      <c r="M2778" s="6">
        <f t="shared" si="520"/>
        <v>5123</v>
      </c>
      <c r="N2778" s="6">
        <f t="shared" si="521"/>
        <v>0</v>
      </c>
      <c r="O2778" s="6">
        <f t="shared" si="522"/>
        <v>585</v>
      </c>
      <c r="P2778" s="6">
        <f t="shared" si="527"/>
        <v>-4103.5</v>
      </c>
      <c r="Q2778" s="11">
        <f t="shared" si="523"/>
        <v>1350000</v>
      </c>
      <c r="R2778" s="11">
        <f t="shared" si="524"/>
        <v>585</v>
      </c>
      <c r="S2778" s="11">
        <f t="shared" si="526"/>
        <v>0</v>
      </c>
      <c r="T2778" s="20"/>
    </row>
    <row r="2779" spans="1:20" x14ac:dyDescent="0.25">
      <c r="A2779">
        <v>2021042601</v>
      </c>
      <c r="B2779">
        <v>2</v>
      </c>
      <c r="C2779" s="8">
        <v>0.44823000000000002</v>
      </c>
      <c r="D2779" s="6">
        <f t="shared" si="516"/>
        <v>67234.5</v>
      </c>
      <c r="E2779" s="60">
        <v>0.90305000000000002</v>
      </c>
      <c r="F2779" s="6">
        <f t="shared" si="525"/>
        <v>0</v>
      </c>
      <c r="G2779" s="7">
        <v>0.40211000000000002</v>
      </c>
      <c r="H2779" s="6">
        <f t="shared" si="517"/>
        <v>5026.375</v>
      </c>
      <c r="I2779" s="7">
        <v>0</v>
      </c>
      <c r="J2779" s="6">
        <f t="shared" si="518"/>
        <v>0</v>
      </c>
      <c r="K2779" s="20"/>
      <c r="L2779" s="6">
        <f t="shared" si="519"/>
        <v>64000</v>
      </c>
      <c r="M2779" s="6">
        <f t="shared" si="520"/>
        <v>3234.5</v>
      </c>
      <c r="N2779" s="6">
        <f t="shared" si="521"/>
        <v>0</v>
      </c>
      <c r="O2779" s="6">
        <f t="shared" si="522"/>
        <v>0</v>
      </c>
      <c r="P2779" s="6">
        <f t="shared" si="527"/>
        <v>-585</v>
      </c>
      <c r="Q2779" s="11">
        <f t="shared" si="523"/>
        <v>1350000</v>
      </c>
      <c r="R2779" s="11">
        <f t="shared" si="524"/>
        <v>0</v>
      </c>
      <c r="S2779" s="11">
        <f t="shared" si="526"/>
        <v>0</v>
      </c>
      <c r="T2779" s="20"/>
    </row>
    <row r="2780" spans="1:20" x14ac:dyDescent="0.25">
      <c r="A2780">
        <v>2021042602</v>
      </c>
      <c r="B2780">
        <v>2</v>
      </c>
      <c r="C2780" s="8">
        <v>0.44067000000000001</v>
      </c>
      <c r="D2780" s="6">
        <f t="shared" si="516"/>
        <v>66100.5</v>
      </c>
      <c r="E2780" s="60">
        <v>0.88636999999999999</v>
      </c>
      <c r="F2780" s="6">
        <f t="shared" si="525"/>
        <v>0</v>
      </c>
      <c r="G2780" s="7">
        <v>0.35227000000000003</v>
      </c>
      <c r="H2780" s="6">
        <f t="shared" si="517"/>
        <v>4403.375</v>
      </c>
      <c r="I2780" s="7">
        <v>0</v>
      </c>
      <c r="J2780" s="6">
        <f t="shared" si="518"/>
        <v>0</v>
      </c>
      <c r="K2780" s="20"/>
      <c r="L2780" s="6">
        <f t="shared" si="519"/>
        <v>64000</v>
      </c>
      <c r="M2780" s="6">
        <f t="shared" si="520"/>
        <v>2100.5</v>
      </c>
      <c r="N2780" s="6">
        <f t="shared" si="521"/>
        <v>0</v>
      </c>
      <c r="O2780" s="6">
        <f t="shared" si="522"/>
        <v>0</v>
      </c>
      <c r="P2780" s="6">
        <f t="shared" si="527"/>
        <v>0</v>
      </c>
      <c r="Q2780" s="11">
        <f t="shared" si="523"/>
        <v>1350000</v>
      </c>
      <c r="R2780" s="11">
        <f t="shared" si="524"/>
        <v>0</v>
      </c>
      <c r="S2780" s="11">
        <f t="shared" si="526"/>
        <v>0</v>
      </c>
      <c r="T2780" s="20"/>
    </row>
    <row r="2781" spans="1:20" x14ac:dyDescent="0.25">
      <c r="A2781">
        <v>2021042603</v>
      </c>
      <c r="B2781">
        <v>2</v>
      </c>
      <c r="C2781" s="8">
        <v>0.43925999999999998</v>
      </c>
      <c r="D2781" s="6">
        <f t="shared" si="516"/>
        <v>65889</v>
      </c>
      <c r="E2781" s="60">
        <v>0.86417999999999995</v>
      </c>
      <c r="F2781" s="6">
        <f t="shared" si="525"/>
        <v>0</v>
      </c>
      <c r="G2781" s="7">
        <v>0.32778000000000002</v>
      </c>
      <c r="H2781" s="6">
        <f t="shared" si="517"/>
        <v>4097.25</v>
      </c>
      <c r="I2781" s="7">
        <v>0</v>
      </c>
      <c r="J2781" s="6">
        <f t="shared" si="518"/>
        <v>0</v>
      </c>
      <c r="K2781" s="20"/>
      <c r="L2781" s="6">
        <f t="shared" si="519"/>
        <v>64000</v>
      </c>
      <c r="M2781" s="6">
        <f t="shared" si="520"/>
        <v>1889</v>
      </c>
      <c r="N2781" s="6">
        <f t="shared" si="521"/>
        <v>0</v>
      </c>
      <c r="O2781" s="6">
        <f t="shared" si="522"/>
        <v>0</v>
      </c>
      <c r="P2781" s="6">
        <f t="shared" si="527"/>
        <v>0</v>
      </c>
      <c r="Q2781" s="11">
        <f t="shared" si="523"/>
        <v>1350000</v>
      </c>
      <c r="R2781" s="11">
        <f t="shared" si="524"/>
        <v>0</v>
      </c>
      <c r="S2781" s="11">
        <f t="shared" si="526"/>
        <v>0</v>
      </c>
      <c r="T2781" s="20"/>
    </row>
    <row r="2782" spans="1:20" x14ac:dyDescent="0.25">
      <c r="A2782">
        <v>2021042604</v>
      </c>
      <c r="B2782">
        <v>2</v>
      </c>
      <c r="C2782" s="8">
        <v>0.44341999999999998</v>
      </c>
      <c r="D2782" s="6">
        <f t="shared" si="516"/>
        <v>66513</v>
      </c>
      <c r="E2782" s="60">
        <v>0.84491000000000005</v>
      </c>
      <c r="F2782" s="6">
        <f t="shared" si="525"/>
        <v>0</v>
      </c>
      <c r="G2782" s="7">
        <v>0.33578999999999998</v>
      </c>
      <c r="H2782" s="6">
        <f t="shared" si="517"/>
        <v>4197.375</v>
      </c>
      <c r="I2782" s="7">
        <v>0</v>
      </c>
      <c r="J2782" s="6">
        <f t="shared" si="518"/>
        <v>0</v>
      </c>
      <c r="K2782" s="20"/>
      <c r="L2782" s="6">
        <f t="shared" si="519"/>
        <v>64000</v>
      </c>
      <c r="M2782" s="6">
        <f t="shared" si="520"/>
        <v>2513</v>
      </c>
      <c r="N2782" s="6">
        <f t="shared" si="521"/>
        <v>0</v>
      </c>
      <c r="O2782" s="6">
        <f t="shared" si="522"/>
        <v>0</v>
      </c>
      <c r="P2782" s="6">
        <f t="shared" si="527"/>
        <v>0</v>
      </c>
      <c r="Q2782" s="11">
        <f t="shared" si="523"/>
        <v>1350000</v>
      </c>
      <c r="R2782" s="11">
        <f t="shared" si="524"/>
        <v>0</v>
      </c>
      <c r="S2782" s="11">
        <f t="shared" si="526"/>
        <v>0</v>
      </c>
      <c r="T2782" s="20"/>
    </row>
    <row r="2783" spans="1:20" x14ac:dyDescent="0.25">
      <c r="A2783">
        <v>2021042605</v>
      </c>
      <c r="B2783">
        <v>2</v>
      </c>
      <c r="C2783" s="8">
        <v>0.45849000000000001</v>
      </c>
      <c r="D2783" s="6">
        <f t="shared" si="516"/>
        <v>68773.5</v>
      </c>
      <c r="E2783" s="60">
        <v>0.84523999999999999</v>
      </c>
      <c r="F2783" s="6">
        <f t="shared" si="525"/>
        <v>0</v>
      </c>
      <c r="G2783" s="7">
        <v>0.36536999999999997</v>
      </c>
      <c r="H2783" s="6">
        <f t="shared" si="517"/>
        <v>4567.125</v>
      </c>
      <c r="I2783" s="7">
        <v>0</v>
      </c>
      <c r="J2783" s="6">
        <f t="shared" si="518"/>
        <v>0</v>
      </c>
      <c r="K2783" s="20"/>
      <c r="L2783" s="6">
        <f t="shared" si="519"/>
        <v>64000</v>
      </c>
      <c r="M2783" s="6">
        <f t="shared" si="520"/>
        <v>4567.125</v>
      </c>
      <c r="N2783" s="6">
        <f t="shared" si="521"/>
        <v>0</v>
      </c>
      <c r="O2783" s="6">
        <f t="shared" si="522"/>
        <v>206.375</v>
      </c>
      <c r="P2783" s="6">
        <f t="shared" si="527"/>
        <v>206.375</v>
      </c>
      <c r="Q2783" s="11">
        <f t="shared" si="523"/>
        <v>1350000</v>
      </c>
      <c r="R2783" s="11">
        <f t="shared" si="524"/>
        <v>206.375</v>
      </c>
      <c r="S2783" s="11">
        <f t="shared" si="526"/>
        <v>0</v>
      </c>
      <c r="T2783" s="20"/>
    </row>
    <row r="2784" spans="1:20" x14ac:dyDescent="0.25">
      <c r="A2784">
        <v>2021042606</v>
      </c>
      <c r="B2784">
        <v>2</v>
      </c>
      <c r="C2784" s="8">
        <v>0.49115999999999999</v>
      </c>
      <c r="D2784" s="6">
        <f t="shared" si="516"/>
        <v>73674</v>
      </c>
      <c r="E2784" s="60">
        <v>0.81654000000000004</v>
      </c>
      <c r="F2784" s="6">
        <f t="shared" si="525"/>
        <v>0</v>
      </c>
      <c r="G2784" s="7">
        <v>0.33433000000000002</v>
      </c>
      <c r="H2784" s="6">
        <f t="shared" si="517"/>
        <v>4179.125</v>
      </c>
      <c r="I2784" s="7">
        <v>0</v>
      </c>
      <c r="J2784" s="6">
        <f t="shared" si="518"/>
        <v>0</v>
      </c>
      <c r="K2784" s="20"/>
      <c r="L2784" s="6">
        <f t="shared" si="519"/>
        <v>64000</v>
      </c>
      <c r="M2784" s="6">
        <f t="shared" si="520"/>
        <v>4179.125</v>
      </c>
      <c r="N2784" s="6">
        <f t="shared" si="521"/>
        <v>0</v>
      </c>
      <c r="O2784" s="6">
        <f t="shared" si="522"/>
        <v>5494.875</v>
      </c>
      <c r="P2784" s="6">
        <f t="shared" si="527"/>
        <v>5288.5</v>
      </c>
      <c r="Q2784" s="11">
        <f t="shared" si="523"/>
        <v>1350000</v>
      </c>
      <c r="R2784" s="11">
        <f t="shared" si="524"/>
        <v>5494.875</v>
      </c>
      <c r="S2784" s="11">
        <f t="shared" si="526"/>
        <v>0</v>
      </c>
      <c r="T2784" s="20"/>
    </row>
    <row r="2785" spans="1:20" x14ac:dyDescent="0.25">
      <c r="A2785">
        <v>2021042607</v>
      </c>
      <c r="B2785">
        <v>2</v>
      </c>
      <c r="C2785" s="8">
        <v>0.53637000000000001</v>
      </c>
      <c r="D2785" s="6">
        <f t="shared" si="516"/>
        <v>80455.5</v>
      </c>
      <c r="E2785" s="60">
        <v>0.83979000000000004</v>
      </c>
      <c r="F2785" s="6">
        <f t="shared" si="525"/>
        <v>0</v>
      </c>
      <c r="G2785" s="7">
        <v>0.36131999999999997</v>
      </c>
      <c r="H2785" s="6">
        <f t="shared" si="517"/>
        <v>4516.5</v>
      </c>
      <c r="I2785" s="7">
        <v>4.5100000000000001E-3</v>
      </c>
      <c r="J2785" s="6">
        <f t="shared" si="518"/>
        <v>360.8</v>
      </c>
      <c r="K2785" s="20"/>
      <c r="L2785" s="6">
        <f t="shared" si="519"/>
        <v>64000</v>
      </c>
      <c r="M2785" s="6">
        <f t="shared" si="520"/>
        <v>4516.5</v>
      </c>
      <c r="N2785" s="6">
        <f t="shared" si="521"/>
        <v>360.8</v>
      </c>
      <c r="O2785" s="6">
        <f t="shared" si="522"/>
        <v>11578.2</v>
      </c>
      <c r="P2785" s="6">
        <f t="shared" si="527"/>
        <v>6083.3250000000007</v>
      </c>
      <c r="Q2785" s="11">
        <f t="shared" si="523"/>
        <v>1350000</v>
      </c>
      <c r="R2785" s="11">
        <f t="shared" si="524"/>
        <v>11578.2</v>
      </c>
      <c r="S2785" s="11">
        <f t="shared" si="526"/>
        <v>0</v>
      </c>
      <c r="T2785" s="20"/>
    </row>
    <row r="2786" spans="1:20" x14ac:dyDescent="0.25">
      <c r="A2786">
        <v>2021042608</v>
      </c>
      <c r="B2786">
        <v>2</v>
      </c>
      <c r="C2786" s="8">
        <v>0.56186000000000003</v>
      </c>
      <c r="D2786" s="6">
        <f t="shared" si="516"/>
        <v>84279</v>
      </c>
      <c r="E2786" s="60">
        <v>0.79059000000000001</v>
      </c>
      <c r="F2786" s="6">
        <f t="shared" si="525"/>
        <v>0</v>
      </c>
      <c r="G2786" s="7">
        <v>0.44773000000000002</v>
      </c>
      <c r="H2786" s="6">
        <f t="shared" si="517"/>
        <v>5596.625</v>
      </c>
      <c r="I2786" s="7">
        <v>0.16048999999999999</v>
      </c>
      <c r="J2786" s="6">
        <f t="shared" si="518"/>
        <v>12839.199999999999</v>
      </c>
      <c r="K2786" s="20"/>
      <c r="L2786" s="6">
        <f t="shared" si="519"/>
        <v>64000</v>
      </c>
      <c r="M2786" s="6">
        <f t="shared" si="520"/>
        <v>5596.625</v>
      </c>
      <c r="N2786" s="6">
        <f t="shared" si="521"/>
        <v>12839.199999999999</v>
      </c>
      <c r="O2786" s="6">
        <f t="shared" si="522"/>
        <v>1843.1750000000011</v>
      </c>
      <c r="P2786" s="6">
        <f t="shared" si="527"/>
        <v>-9735.0249999999996</v>
      </c>
      <c r="Q2786" s="11">
        <f t="shared" si="523"/>
        <v>1350000</v>
      </c>
      <c r="R2786" s="11">
        <f t="shared" si="524"/>
        <v>1843.1750000000011</v>
      </c>
      <c r="S2786" s="11">
        <f t="shared" si="526"/>
        <v>0</v>
      </c>
      <c r="T2786" s="20"/>
    </row>
    <row r="2787" spans="1:20" x14ac:dyDescent="0.25">
      <c r="A2787">
        <v>2021042609</v>
      </c>
      <c r="B2787">
        <v>2</v>
      </c>
      <c r="C2787" s="8">
        <v>0.56308999999999998</v>
      </c>
      <c r="D2787" s="6">
        <f t="shared" si="516"/>
        <v>84463.5</v>
      </c>
      <c r="E2787" s="60">
        <v>0.69523000000000001</v>
      </c>
      <c r="F2787" s="6">
        <f t="shared" si="525"/>
        <v>0</v>
      </c>
      <c r="G2787" s="7">
        <v>0.54079999999999995</v>
      </c>
      <c r="H2787" s="6">
        <f t="shared" si="517"/>
        <v>6759.9999999999991</v>
      </c>
      <c r="I2787" s="7">
        <v>0.46504000000000001</v>
      </c>
      <c r="J2787" s="6">
        <f t="shared" si="518"/>
        <v>37203.199999999997</v>
      </c>
      <c r="K2787" s="20"/>
      <c r="L2787" s="6">
        <f t="shared" si="519"/>
        <v>64000</v>
      </c>
      <c r="M2787" s="6">
        <f t="shared" si="520"/>
        <v>6759.9999999999991</v>
      </c>
      <c r="N2787" s="6">
        <f t="shared" si="521"/>
        <v>13703.5</v>
      </c>
      <c r="O2787" s="6">
        <f t="shared" si="522"/>
        <v>0</v>
      </c>
      <c r="P2787" s="6">
        <f t="shared" si="527"/>
        <v>-1843.1750000000011</v>
      </c>
      <c r="Q2787" s="11">
        <f t="shared" si="523"/>
        <v>1350000</v>
      </c>
      <c r="R2787" s="11">
        <f t="shared" si="524"/>
        <v>0</v>
      </c>
      <c r="S2787" s="11">
        <f t="shared" si="526"/>
        <v>0</v>
      </c>
      <c r="T2787" s="20"/>
    </row>
    <row r="2788" spans="1:20" x14ac:dyDescent="0.25">
      <c r="A2788">
        <v>2021042610</v>
      </c>
      <c r="B2788">
        <v>2</v>
      </c>
      <c r="C2788" s="8">
        <v>0.55227000000000004</v>
      </c>
      <c r="D2788" s="6">
        <f t="shared" si="516"/>
        <v>82840.5</v>
      </c>
      <c r="E2788" s="60">
        <v>0.64890000000000003</v>
      </c>
      <c r="F2788" s="6">
        <f t="shared" si="525"/>
        <v>0</v>
      </c>
      <c r="G2788" s="7">
        <v>0.58004999999999995</v>
      </c>
      <c r="H2788" s="6">
        <f t="shared" si="517"/>
        <v>7250.6249999999991</v>
      </c>
      <c r="I2788" s="7">
        <v>0.60802999999999996</v>
      </c>
      <c r="J2788" s="6">
        <f t="shared" si="518"/>
        <v>48642.399999999994</v>
      </c>
      <c r="K2788" s="20"/>
      <c r="L2788" s="6">
        <f t="shared" si="519"/>
        <v>64000</v>
      </c>
      <c r="M2788" s="6">
        <f t="shared" si="520"/>
        <v>7250.6249999999991</v>
      </c>
      <c r="N2788" s="6">
        <f t="shared" si="521"/>
        <v>11589.875</v>
      </c>
      <c r="O2788" s="6">
        <f t="shared" si="522"/>
        <v>0</v>
      </c>
      <c r="P2788" s="6">
        <f t="shared" si="527"/>
        <v>0</v>
      </c>
      <c r="Q2788" s="11">
        <f t="shared" si="523"/>
        <v>1350000</v>
      </c>
      <c r="R2788" s="11">
        <f t="shared" si="524"/>
        <v>0</v>
      </c>
      <c r="S2788" s="11">
        <f t="shared" si="526"/>
        <v>0</v>
      </c>
      <c r="T2788" s="20"/>
    </row>
    <row r="2789" spans="1:20" x14ac:dyDescent="0.25">
      <c r="A2789">
        <v>2021042611</v>
      </c>
      <c r="B2789">
        <v>2</v>
      </c>
      <c r="C2789" s="8">
        <v>0.54332999999999998</v>
      </c>
      <c r="D2789" s="6">
        <f t="shared" si="516"/>
        <v>81499.5</v>
      </c>
      <c r="E2789" s="60">
        <v>0.57513999999999998</v>
      </c>
      <c r="F2789" s="6">
        <f t="shared" si="525"/>
        <v>0</v>
      </c>
      <c r="G2789" s="7">
        <v>0.62226999999999999</v>
      </c>
      <c r="H2789" s="6">
        <f t="shared" si="517"/>
        <v>7778.375</v>
      </c>
      <c r="I2789" s="7">
        <v>0.66629000000000005</v>
      </c>
      <c r="J2789" s="6">
        <f t="shared" si="518"/>
        <v>53303.200000000004</v>
      </c>
      <c r="K2789" s="20"/>
      <c r="L2789" s="6">
        <f t="shared" si="519"/>
        <v>64000</v>
      </c>
      <c r="M2789" s="6">
        <f t="shared" si="520"/>
        <v>7778.375</v>
      </c>
      <c r="N2789" s="6">
        <f t="shared" si="521"/>
        <v>9721.125</v>
      </c>
      <c r="O2789" s="6">
        <f t="shared" si="522"/>
        <v>0</v>
      </c>
      <c r="P2789" s="6">
        <f t="shared" si="527"/>
        <v>0</v>
      </c>
      <c r="Q2789" s="11">
        <f t="shared" si="523"/>
        <v>1350000</v>
      </c>
      <c r="R2789" s="11">
        <f t="shared" si="524"/>
        <v>0</v>
      </c>
      <c r="S2789" s="11">
        <f t="shared" si="526"/>
        <v>0</v>
      </c>
      <c r="T2789" s="20"/>
    </row>
    <row r="2790" spans="1:20" x14ac:dyDescent="0.25">
      <c r="A2790">
        <v>2021042612</v>
      </c>
      <c r="B2790">
        <v>2</v>
      </c>
      <c r="C2790" s="8">
        <v>0.53625</v>
      </c>
      <c r="D2790" s="6">
        <f t="shared" si="516"/>
        <v>80437.5</v>
      </c>
      <c r="E2790" s="60">
        <v>0.57304999999999995</v>
      </c>
      <c r="F2790" s="6">
        <f t="shared" si="525"/>
        <v>0</v>
      </c>
      <c r="G2790" s="7">
        <v>0.64071</v>
      </c>
      <c r="H2790" s="6">
        <f t="shared" si="517"/>
        <v>8008.875</v>
      </c>
      <c r="I2790" s="7">
        <v>0.69289999999999996</v>
      </c>
      <c r="J2790" s="6">
        <f t="shared" si="518"/>
        <v>55432</v>
      </c>
      <c r="K2790" s="20"/>
      <c r="L2790" s="6">
        <f t="shared" si="519"/>
        <v>64000</v>
      </c>
      <c r="M2790" s="6">
        <f t="shared" si="520"/>
        <v>8008.875</v>
      </c>
      <c r="N2790" s="6">
        <f t="shared" si="521"/>
        <v>8428.625</v>
      </c>
      <c r="O2790" s="6">
        <f t="shared" si="522"/>
        <v>0</v>
      </c>
      <c r="P2790" s="6">
        <f t="shared" si="527"/>
        <v>0</v>
      </c>
      <c r="Q2790" s="11">
        <f t="shared" si="523"/>
        <v>1350000</v>
      </c>
      <c r="R2790" s="11">
        <f t="shared" si="524"/>
        <v>0</v>
      </c>
      <c r="S2790" s="11">
        <f t="shared" si="526"/>
        <v>0</v>
      </c>
      <c r="T2790" s="20"/>
    </row>
    <row r="2791" spans="1:20" x14ac:dyDescent="0.25">
      <c r="A2791">
        <v>2021042613</v>
      </c>
      <c r="B2791">
        <v>2</v>
      </c>
      <c r="C2791" s="8">
        <v>0.53156000000000003</v>
      </c>
      <c r="D2791" s="6">
        <f t="shared" si="516"/>
        <v>79734</v>
      </c>
      <c r="E2791" s="60">
        <v>0.58050999999999997</v>
      </c>
      <c r="F2791" s="6">
        <f t="shared" si="525"/>
        <v>0</v>
      </c>
      <c r="G2791" s="7">
        <v>0.64792000000000005</v>
      </c>
      <c r="H2791" s="6">
        <f t="shared" si="517"/>
        <v>8099.0000000000009</v>
      </c>
      <c r="I2791" s="7">
        <v>0.70686000000000004</v>
      </c>
      <c r="J2791" s="6">
        <f t="shared" si="518"/>
        <v>56548.800000000003</v>
      </c>
      <c r="K2791" s="20"/>
      <c r="L2791" s="6">
        <f t="shared" si="519"/>
        <v>64000</v>
      </c>
      <c r="M2791" s="6">
        <f t="shared" si="520"/>
        <v>8099.0000000000009</v>
      </c>
      <c r="N2791" s="6">
        <f t="shared" si="521"/>
        <v>7634.9999999999991</v>
      </c>
      <c r="O2791" s="6">
        <f t="shared" si="522"/>
        <v>0</v>
      </c>
      <c r="P2791" s="6">
        <f t="shared" si="527"/>
        <v>0</v>
      </c>
      <c r="Q2791" s="11">
        <f t="shared" si="523"/>
        <v>1350000</v>
      </c>
      <c r="R2791" s="11">
        <f t="shared" si="524"/>
        <v>0</v>
      </c>
      <c r="S2791" s="11">
        <f t="shared" si="526"/>
        <v>0</v>
      </c>
      <c r="T2791" s="20"/>
    </row>
    <row r="2792" spans="1:20" x14ac:dyDescent="0.25">
      <c r="A2792">
        <v>2021042614</v>
      </c>
      <c r="B2792">
        <v>2</v>
      </c>
      <c r="C2792" s="8">
        <v>0.52612000000000003</v>
      </c>
      <c r="D2792" s="6">
        <f t="shared" si="516"/>
        <v>78918</v>
      </c>
      <c r="E2792" s="60">
        <v>0.60248000000000002</v>
      </c>
      <c r="F2792" s="6">
        <f t="shared" si="525"/>
        <v>0</v>
      </c>
      <c r="G2792" s="7">
        <v>0.59675</v>
      </c>
      <c r="H2792" s="6">
        <f t="shared" si="517"/>
        <v>7459.375</v>
      </c>
      <c r="I2792" s="7">
        <v>0.71009999999999995</v>
      </c>
      <c r="J2792" s="6">
        <f t="shared" si="518"/>
        <v>56807.999999999993</v>
      </c>
      <c r="K2792" s="20"/>
      <c r="L2792" s="6">
        <f t="shared" si="519"/>
        <v>64000</v>
      </c>
      <c r="M2792" s="6">
        <f t="shared" si="520"/>
        <v>7459.375</v>
      </c>
      <c r="N2792" s="6">
        <f t="shared" si="521"/>
        <v>7458.625</v>
      </c>
      <c r="O2792" s="6">
        <f t="shared" si="522"/>
        <v>0</v>
      </c>
      <c r="P2792" s="6">
        <f t="shared" si="527"/>
        <v>0</v>
      </c>
      <c r="Q2792" s="11">
        <f t="shared" si="523"/>
        <v>1350000</v>
      </c>
      <c r="R2792" s="11">
        <f t="shared" si="524"/>
        <v>0</v>
      </c>
      <c r="S2792" s="11">
        <f t="shared" si="526"/>
        <v>0</v>
      </c>
      <c r="T2792" s="20"/>
    </row>
    <row r="2793" spans="1:20" x14ac:dyDescent="0.25">
      <c r="A2793">
        <v>2021042615</v>
      </c>
      <c r="B2793">
        <v>2</v>
      </c>
      <c r="C2793" s="8">
        <v>0.52107999999999999</v>
      </c>
      <c r="D2793" s="6">
        <f t="shared" si="516"/>
        <v>78162</v>
      </c>
      <c r="E2793" s="60">
        <v>0.57909999999999995</v>
      </c>
      <c r="F2793" s="6">
        <f t="shared" si="525"/>
        <v>0</v>
      </c>
      <c r="G2793" s="7">
        <v>0.49359999999999998</v>
      </c>
      <c r="H2793" s="6">
        <f t="shared" si="517"/>
        <v>6170</v>
      </c>
      <c r="I2793" s="7">
        <v>0.72084000000000004</v>
      </c>
      <c r="J2793" s="6">
        <f t="shared" si="518"/>
        <v>57667.200000000004</v>
      </c>
      <c r="K2793" s="20"/>
      <c r="L2793" s="6">
        <f t="shared" si="519"/>
        <v>64000</v>
      </c>
      <c r="M2793" s="6">
        <f t="shared" si="520"/>
        <v>6170</v>
      </c>
      <c r="N2793" s="6">
        <f t="shared" si="521"/>
        <v>7992</v>
      </c>
      <c r="O2793" s="6">
        <f t="shared" si="522"/>
        <v>0</v>
      </c>
      <c r="P2793" s="6">
        <f t="shared" si="527"/>
        <v>0</v>
      </c>
      <c r="Q2793" s="11">
        <f t="shared" si="523"/>
        <v>1350000</v>
      </c>
      <c r="R2793" s="11">
        <f t="shared" si="524"/>
        <v>0</v>
      </c>
      <c r="S2793" s="11">
        <f t="shared" si="526"/>
        <v>0</v>
      </c>
      <c r="T2793" s="20"/>
    </row>
    <row r="2794" spans="1:20" x14ac:dyDescent="0.25">
      <c r="A2794">
        <v>2021042616</v>
      </c>
      <c r="B2794">
        <v>2</v>
      </c>
      <c r="C2794" s="8">
        <v>0.51800000000000002</v>
      </c>
      <c r="D2794" s="6">
        <f t="shared" si="516"/>
        <v>77700</v>
      </c>
      <c r="E2794" s="60">
        <v>0.52168000000000003</v>
      </c>
      <c r="F2794" s="6">
        <f t="shared" si="525"/>
        <v>0</v>
      </c>
      <c r="G2794" s="7">
        <v>0.39912999999999998</v>
      </c>
      <c r="H2794" s="6">
        <f t="shared" si="517"/>
        <v>4989.125</v>
      </c>
      <c r="I2794" s="7">
        <v>0.67974999999999997</v>
      </c>
      <c r="J2794" s="6">
        <f t="shared" si="518"/>
        <v>54380</v>
      </c>
      <c r="K2794" s="20"/>
      <c r="L2794" s="6">
        <f t="shared" si="519"/>
        <v>64000</v>
      </c>
      <c r="M2794" s="6">
        <f t="shared" si="520"/>
        <v>4989.125</v>
      </c>
      <c r="N2794" s="6">
        <f t="shared" si="521"/>
        <v>8710.875</v>
      </c>
      <c r="O2794" s="6">
        <f t="shared" si="522"/>
        <v>0</v>
      </c>
      <c r="P2794" s="6">
        <f t="shared" si="527"/>
        <v>0</v>
      </c>
      <c r="Q2794" s="11">
        <f t="shared" si="523"/>
        <v>1350000</v>
      </c>
      <c r="R2794" s="11">
        <f t="shared" si="524"/>
        <v>0</v>
      </c>
      <c r="S2794" s="11">
        <f t="shared" si="526"/>
        <v>0</v>
      </c>
      <c r="T2794" s="20"/>
    </row>
    <row r="2795" spans="1:20" x14ac:dyDescent="0.25">
      <c r="A2795">
        <v>2021042617</v>
      </c>
      <c r="B2795">
        <v>2</v>
      </c>
      <c r="C2795" s="8">
        <v>0.52073000000000003</v>
      </c>
      <c r="D2795" s="6">
        <f t="shared" si="516"/>
        <v>78109.5</v>
      </c>
      <c r="E2795" s="60">
        <v>0.45245000000000002</v>
      </c>
      <c r="F2795" s="6">
        <f t="shared" si="525"/>
        <v>0</v>
      </c>
      <c r="G2795" s="7">
        <v>0.38533000000000001</v>
      </c>
      <c r="H2795" s="6">
        <f t="shared" si="517"/>
        <v>4816.625</v>
      </c>
      <c r="I2795" s="7">
        <v>0.61814000000000002</v>
      </c>
      <c r="J2795" s="6">
        <f t="shared" si="518"/>
        <v>49451.200000000004</v>
      </c>
      <c r="K2795" s="20"/>
      <c r="L2795" s="6">
        <f t="shared" si="519"/>
        <v>64000</v>
      </c>
      <c r="M2795" s="6">
        <f t="shared" si="520"/>
        <v>4816.625</v>
      </c>
      <c r="N2795" s="6">
        <f t="shared" si="521"/>
        <v>9292.875</v>
      </c>
      <c r="O2795" s="6">
        <f t="shared" si="522"/>
        <v>0</v>
      </c>
      <c r="P2795" s="6">
        <f t="shared" si="527"/>
        <v>0</v>
      </c>
      <c r="Q2795" s="11">
        <f t="shared" si="523"/>
        <v>1350000</v>
      </c>
      <c r="R2795" s="11">
        <f t="shared" si="524"/>
        <v>0</v>
      </c>
      <c r="S2795" s="11">
        <f t="shared" si="526"/>
        <v>0</v>
      </c>
      <c r="T2795" s="20"/>
    </row>
    <row r="2796" spans="1:20" x14ac:dyDescent="0.25">
      <c r="A2796">
        <v>2021042618</v>
      </c>
      <c r="B2796">
        <v>2</v>
      </c>
      <c r="C2796" s="8">
        <v>0.52697000000000005</v>
      </c>
      <c r="D2796" s="6">
        <f t="shared" si="516"/>
        <v>79045.500000000015</v>
      </c>
      <c r="E2796" s="60">
        <v>0.36669000000000002</v>
      </c>
      <c r="F2796" s="6">
        <f t="shared" si="525"/>
        <v>0</v>
      </c>
      <c r="G2796" s="7">
        <v>0.45057999999999998</v>
      </c>
      <c r="H2796" s="6">
        <f t="shared" si="517"/>
        <v>5632.25</v>
      </c>
      <c r="I2796" s="7">
        <v>0.42488999999999999</v>
      </c>
      <c r="J2796" s="6">
        <f t="shared" si="518"/>
        <v>33991.199999999997</v>
      </c>
      <c r="K2796" s="20"/>
      <c r="L2796" s="6">
        <f t="shared" si="519"/>
        <v>64000</v>
      </c>
      <c r="M2796" s="6">
        <f t="shared" si="520"/>
        <v>5632.25</v>
      </c>
      <c r="N2796" s="6">
        <f t="shared" si="521"/>
        <v>9413.2500000000146</v>
      </c>
      <c r="O2796" s="6">
        <f t="shared" si="522"/>
        <v>0</v>
      </c>
      <c r="P2796" s="6">
        <f t="shared" si="527"/>
        <v>0</v>
      </c>
      <c r="Q2796" s="11">
        <f t="shared" si="523"/>
        <v>1350000</v>
      </c>
      <c r="R2796" s="11">
        <f t="shared" si="524"/>
        <v>0</v>
      </c>
      <c r="S2796" s="11">
        <f t="shared" si="526"/>
        <v>0</v>
      </c>
      <c r="T2796" s="20"/>
    </row>
    <row r="2797" spans="1:20" x14ac:dyDescent="0.25">
      <c r="A2797">
        <v>2021042619</v>
      </c>
      <c r="B2797">
        <v>2</v>
      </c>
      <c r="C2797" s="8">
        <v>0.53254000000000001</v>
      </c>
      <c r="D2797" s="6">
        <f t="shared" si="516"/>
        <v>79881</v>
      </c>
      <c r="E2797" s="60">
        <v>0.27753</v>
      </c>
      <c r="F2797" s="6">
        <f t="shared" si="525"/>
        <v>0</v>
      </c>
      <c r="G2797" s="7">
        <v>0.45223000000000002</v>
      </c>
      <c r="H2797" s="6">
        <f t="shared" si="517"/>
        <v>5652.875</v>
      </c>
      <c r="I2797" s="7">
        <v>0.10716000000000001</v>
      </c>
      <c r="J2797" s="6">
        <f t="shared" si="518"/>
        <v>8572.8000000000011</v>
      </c>
      <c r="K2797" s="20"/>
      <c r="L2797" s="6">
        <f t="shared" si="519"/>
        <v>64000</v>
      </c>
      <c r="M2797" s="6">
        <f t="shared" si="520"/>
        <v>5652.875</v>
      </c>
      <c r="N2797" s="6">
        <f t="shared" si="521"/>
        <v>8572.8000000000011</v>
      </c>
      <c r="O2797" s="6">
        <f t="shared" si="522"/>
        <v>1655.3249999999989</v>
      </c>
      <c r="P2797" s="6">
        <f t="shared" si="527"/>
        <v>1655.3249999999989</v>
      </c>
      <c r="Q2797" s="11">
        <f t="shared" si="523"/>
        <v>1350000</v>
      </c>
      <c r="R2797" s="11">
        <f t="shared" si="524"/>
        <v>1655.3249999999989</v>
      </c>
      <c r="S2797" s="11">
        <f t="shared" si="526"/>
        <v>0</v>
      </c>
      <c r="T2797" s="20"/>
    </row>
    <row r="2798" spans="1:20" x14ac:dyDescent="0.25">
      <c r="A2798">
        <v>2021042620</v>
      </c>
      <c r="B2798">
        <v>2</v>
      </c>
      <c r="C2798" s="8">
        <v>0.53805999999999998</v>
      </c>
      <c r="D2798" s="6">
        <f t="shared" si="516"/>
        <v>80709</v>
      </c>
      <c r="E2798" s="60">
        <v>0.16714000000000001</v>
      </c>
      <c r="F2798" s="6">
        <f t="shared" si="525"/>
        <v>0</v>
      </c>
      <c r="G2798" s="7">
        <v>0.43574000000000002</v>
      </c>
      <c r="H2798" s="6">
        <f t="shared" si="517"/>
        <v>5446.75</v>
      </c>
      <c r="I2798" s="7">
        <v>7.6999999999999996E-4</v>
      </c>
      <c r="J2798" s="6">
        <f t="shared" si="518"/>
        <v>61.599999999999994</v>
      </c>
      <c r="K2798" s="20"/>
      <c r="L2798" s="6">
        <f t="shared" si="519"/>
        <v>64000</v>
      </c>
      <c r="M2798" s="6">
        <f t="shared" si="520"/>
        <v>5446.75</v>
      </c>
      <c r="N2798" s="6">
        <f t="shared" si="521"/>
        <v>61.599999999999994</v>
      </c>
      <c r="O2798" s="6">
        <f t="shared" si="522"/>
        <v>11200.65</v>
      </c>
      <c r="P2798" s="6">
        <f t="shared" si="527"/>
        <v>9545.3250000000007</v>
      </c>
      <c r="Q2798" s="11">
        <f t="shared" si="523"/>
        <v>1350000</v>
      </c>
      <c r="R2798" s="11">
        <f t="shared" si="524"/>
        <v>11200.65</v>
      </c>
      <c r="S2798" s="11">
        <f t="shared" si="526"/>
        <v>0</v>
      </c>
      <c r="T2798" s="20"/>
    </row>
    <row r="2799" spans="1:20" x14ac:dyDescent="0.25">
      <c r="A2799">
        <v>2021042621</v>
      </c>
      <c r="B2799">
        <v>2</v>
      </c>
      <c r="C2799" s="8">
        <v>0.54969999999999997</v>
      </c>
      <c r="D2799" s="6">
        <f t="shared" si="516"/>
        <v>82455</v>
      </c>
      <c r="E2799" s="60">
        <v>0.13016</v>
      </c>
      <c r="F2799" s="6">
        <f t="shared" si="525"/>
        <v>0</v>
      </c>
      <c r="G2799" s="7">
        <v>0.45001000000000002</v>
      </c>
      <c r="H2799" s="6">
        <f t="shared" si="517"/>
        <v>5625.125</v>
      </c>
      <c r="I2799" s="7">
        <v>0</v>
      </c>
      <c r="J2799" s="6">
        <f t="shared" si="518"/>
        <v>0</v>
      </c>
      <c r="K2799" s="20"/>
      <c r="L2799" s="6">
        <f t="shared" si="519"/>
        <v>64000</v>
      </c>
      <c r="M2799" s="6">
        <f t="shared" si="520"/>
        <v>5625.125</v>
      </c>
      <c r="N2799" s="6">
        <f t="shared" si="521"/>
        <v>0</v>
      </c>
      <c r="O2799" s="6">
        <f t="shared" si="522"/>
        <v>12829.875</v>
      </c>
      <c r="P2799" s="6">
        <f t="shared" si="527"/>
        <v>1629.2250000000004</v>
      </c>
      <c r="Q2799" s="11">
        <f t="shared" si="523"/>
        <v>1350000</v>
      </c>
      <c r="R2799" s="11">
        <f t="shared" si="524"/>
        <v>12829.875</v>
      </c>
      <c r="S2799" s="11">
        <f t="shared" si="526"/>
        <v>0</v>
      </c>
      <c r="T2799" s="20"/>
    </row>
    <row r="2800" spans="1:20" x14ac:dyDescent="0.25">
      <c r="A2800">
        <v>2021042622</v>
      </c>
      <c r="B2800">
        <v>2</v>
      </c>
      <c r="C2800" s="8">
        <v>0.53888999999999998</v>
      </c>
      <c r="D2800" s="6">
        <f t="shared" si="516"/>
        <v>80833.5</v>
      </c>
      <c r="E2800" s="60">
        <v>7.5999999999999998E-2</v>
      </c>
      <c r="F2800" s="6">
        <f t="shared" si="525"/>
        <v>0</v>
      </c>
      <c r="G2800" s="7">
        <v>0.42735000000000001</v>
      </c>
      <c r="H2800" s="6">
        <f t="shared" si="517"/>
        <v>5341.875</v>
      </c>
      <c r="I2800" s="7">
        <v>0</v>
      </c>
      <c r="J2800" s="6">
        <f t="shared" si="518"/>
        <v>0</v>
      </c>
      <c r="K2800" s="20"/>
      <c r="L2800" s="6">
        <f t="shared" si="519"/>
        <v>64000</v>
      </c>
      <c r="M2800" s="6">
        <f t="shared" si="520"/>
        <v>5341.875</v>
      </c>
      <c r="N2800" s="6">
        <f t="shared" si="521"/>
        <v>0</v>
      </c>
      <c r="O2800" s="6">
        <f t="shared" si="522"/>
        <v>11491.625</v>
      </c>
      <c r="P2800" s="6">
        <f t="shared" si="527"/>
        <v>-1338.25</v>
      </c>
      <c r="Q2800" s="11">
        <f t="shared" si="523"/>
        <v>1350000</v>
      </c>
      <c r="R2800" s="11">
        <f t="shared" si="524"/>
        <v>11491.625</v>
      </c>
      <c r="S2800" s="11">
        <f t="shared" si="526"/>
        <v>0</v>
      </c>
      <c r="T2800" s="20"/>
    </row>
    <row r="2801" spans="1:20" x14ac:dyDescent="0.25">
      <c r="A2801">
        <v>2021042623</v>
      </c>
      <c r="B2801">
        <v>2</v>
      </c>
      <c r="C2801" s="8">
        <v>0.50756000000000001</v>
      </c>
      <c r="D2801" s="6">
        <f t="shared" si="516"/>
        <v>76134</v>
      </c>
      <c r="E2801" s="60">
        <v>0.11097</v>
      </c>
      <c r="F2801" s="6">
        <f t="shared" si="525"/>
        <v>0</v>
      </c>
      <c r="G2801" s="7">
        <v>0.37367</v>
      </c>
      <c r="H2801" s="6">
        <f t="shared" si="517"/>
        <v>4670.875</v>
      </c>
      <c r="I2801" s="7">
        <v>0</v>
      </c>
      <c r="J2801" s="6">
        <f t="shared" si="518"/>
        <v>0</v>
      </c>
      <c r="K2801" s="20"/>
      <c r="L2801" s="6">
        <f t="shared" si="519"/>
        <v>64000</v>
      </c>
      <c r="M2801" s="6">
        <f t="shared" si="520"/>
        <v>4670.875</v>
      </c>
      <c r="N2801" s="6">
        <f t="shared" si="521"/>
        <v>0</v>
      </c>
      <c r="O2801" s="6">
        <f t="shared" si="522"/>
        <v>7463.125</v>
      </c>
      <c r="P2801" s="6">
        <f t="shared" si="527"/>
        <v>-4028.5</v>
      </c>
      <c r="Q2801" s="11">
        <f t="shared" si="523"/>
        <v>1350000</v>
      </c>
      <c r="R2801" s="11">
        <f t="shared" si="524"/>
        <v>7463.125</v>
      </c>
      <c r="S2801" s="11">
        <f t="shared" si="526"/>
        <v>0</v>
      </c>
      <c r="T2801" s="20"/>
    </row>
    <row r="2802" spans="1:20" x14ac:dyDescent="0.25">
      <c r="A2802">
        <v>2021042624</v>
      </c>
      <c r="B2802">
        <v>2</v>
      </c>
      <c r="C2802" s="8">
        <v>0.47572999999999999</v>
      </c>
      <c r="D2802" s="6">
        <f t="shared" si="516"/>
        <v>71359.5</v>
      </c>
      <c r="E2802" s="60">
        <v>0.19012999999999999</v>
      </c>
      <c r="F2802" s="6">
        <f t="shared" si="525"/>
        <v>0</v>
      </c>
      <c r="G2802" s="7">
        <v>0.32496000000000003</v>
      </c>
      <c r="H2802" s="6">
        <f t="shared" si="517"/>
        <v>4062.0000000000005</v>
      </c>
      <c r="I2802" s="7">
        <v>0</v>
      </c>
      <c r="J2802" s="6">
        <f t="shared" si="518"/>
        <v>0</v>
      </c>
      <c r="K2802" s="20"/>
      <c r="L2802" s="6">
        <f t="shared" si="519"/>
        <v>64000</v>
      </c>
      <c r="M2802" s="6">
        <f t="shared" si="520"/>
        <v>4062.0000000000005</v>
      </c>
      <c r="N2802" s="6">
        <f t="shared" si="521"/>
        <v>0</v>
      </c>
      <c r="O2802" s="6">
        <f t="shared" si="522"/>
        <v>3297.4999999999995</v>
      </c>
      <c r="P2802" s="6">
        <f t="shared" si="527"/>
        <v>-4165.625</v>
      </c>
      <c r="Q2802" s="11">
        <f t="shared" si="523"/>
        <v>1350000</v>
      </c>
      <c r="R2802" s="11">
        <f t="shared" si="524"/>
        <v>3297.4999999999995</v>
      </c>
      <c r="S2802" s="11">
        <f t="shared" si="526"/>
        <v>0</v>
      </c>
      <c r="T2802" s="20"/>
    </row>
    <row r="2803" spans="1:20" x14ac:dyDescent="0.25">
      <c r="A2803">
        <v>2021042701</v>
      </c>
      <c r="B2803">
        <v>3</v>
      </c>
      <c r="C2803" s="8">
        <v>0.45167000000000002</v>
      </c>
      <c r="D2803" s="6">
        <f t="shared" si="516"/>
        <v>67750.5</v>
      </c>
      <c r="E2803" s="60">
        <v>0.26261000000000001</v>
      </c>
      <c r="F2803" s="6">
        <f t="shared" si="525"/>
        <v>0</v>
      </c>
      <c r="G2803" s="7">
        <v>0.25380999999999998</v>
      </c>
      <c r="H2803" s="6">
        <f t="shared" si="517"/>
        <v>3172.6249999999995</v>
      </c>
      <c r="I2803" s="7">
        <v>0</v>
      </c>
      <c r="J2803" s="6">
        <f t="shared" si="518"/>
        <v>0</v>
      </c>
      <c r="K2803" s="20"/>
      <c r="L2803" s="6">
        <f t="shared" si="519"/>
        <v>64000</v>
      </c>
      <c r="M2803" s="6">
        <f t="shared" si="520"/>
        <v>3172.6249999999995</v>
      </c>
      <c r="N2803" s="6">
        <f t="shared" si="521"/>
        <v>0</v>
      </c>
      <c r="O2803" s="6">
        <f t="shared" si="522"/>
        <v>577.87500000000045</v>
      </c>
      <c r="P2803" s="6">
        <f t="shared" si="527"/>
        <v>-2719.6249999999991</v>
      </c>
      <c r="Q2803" s="11">
        <f t="shared" si="523"/>
        <v>1350000</v>
      </c>
      <c r="R2803" s="11">
        <f t="shared" si="524"/>
        <v>577.87500000000045</v>
      </c>
      <c r="S2803" s="11">
        <f t="shared" si="526"/>
        <v>0</v>
      </c>
      <c r="T2803" s="20"/>
    </row>
    <row r="2804" spans="1:20" x14ac:dyDescent="0.25">
      <c r="A2804">
        <v>2021042702</v>
      </c>
      <c r="B2804">
        <v>3</v>
      </c>
      <c r="C2804" s="8">
        <v>0.43974000000000002</v>
      </c>
      <c r="D2804" s="6">
        <f t="shared" si="516"/>
        <v>65961</v>
      </c>
      <c r="E2804" s="60">
        <v>0.24073</v>
      </c>
      <c r="F2804" s="6">
        <f t="shared" si="525"/>
        <v>0</v>
      </c>
      <c r="G2804" s="7">
        <v>0.17546</v>
      </c>
      <c r="H2804" s="6">
        <f t="shared" si="517"/>
        <v>2193.25</v>
      </c>
      <c r="I2804" s="7">
        <v>0</v>
      </c>
      <c r="J2804" s="6">
        <f t="shared" si="518"/>
        <v>0</v>
      </c>
      <c r="K2804" s="20"/>
      <c r="L2804" s="6">
        <f t="shared" si="519"/>
        <v>64000</v>
      </c>
      <c r="M2804" s="6">
        <f t="shared" si="520"/>
        <v>1961</v>
      </c>
      <c r="N2804" s="6">
        <f t="shared" si="521"/>
        <v>0</v>
      </c>
      <c r="O2804" s="6">
        <f t="shared" si="522"/>
        <v>0</v>
      </c>
      <c r="P2804" s="6">
        <f t="shared" si="527"/>
        <v>-577.87500000000045</v>
      </c>
      <c r="Q2804" s="11">
        <f t="shared" si="523"/>
        <v>1350000</v>
      </c>
      <c r="R2804" s="11">
        <f t="shared" si="524"/>
        <v>0</v>
      </c>
      <c r="S2804" s="11">
        <f t="shared" si="526"/>
        <v>0</v>
      </c>
      <c r="T2804" s="20"/>
    </row>
    <row r="2805" spans="1:20" x14ac:dyDescent="0.25">
      <c r="A2805">
        <v>2021042703</v>
      </c>
      <c r="B2805">
        <v>3</v>
      </c>
      <c r="C2805" s="8">
        <v>0.43312</v>
      </c>
      <c r="D2805" s="6">
        <f t="shared" si="516"/>
        <v>64968</v>
      </c>
      <c r="E2805" s="60">
        <v>0.35563</v>
      </c>
      <c r="F2805" s="6">
        <f t="shared" si="525"/>
        <v>0</v>
      </c>
      <c r="G2805" s="7">
        <v>0.14656</v>
      </c>
      <c r="H2805" s="6">
        <f t="shared" si="517"/>
        <v>1832</v>
      </c>
      <c r="I2805" s="7">
        <v>0</v>
      </c>
      <c r="J2805" s="6">
        <f t="shared" si="518"/>
        <v>0</v>
      </c>
      <c r="K2805" s="20"/>
      <c r="L2805" s="6">
        <f t="shared" si="519"/>
        <v>64000</v>
      </c>
      <c r="M2805" s="6">
        <f t="shared" si="520"/>
        <v>968</v>
      </c>
      <c r="N2805" s="6">
        <f t="shared" si="521"/>
        <v>0</v>
      </c>
      <c r="O2805" s="6">
        <f t="shared" si="522"/>
        <v>0</v>
      </c>
      <c r="P2805" s="6">
        <f t="shared" si="527"/>
        <v>0</v>
      </c>
      <c r="Q2805" s="11">
        <f t="shared" si="523"/>
        <v>1350000</v>
      </c>
      <c r="R2805" s="11">
        <f t="shared" si="524"/>
        <v>0</v>
      </c>
      <c r="S2805" s="11">
        <f t="shared" si="526"/>
        <v>0</v>
      </c>
      <c r="T2805" s="20"/>
    </row>
    <row r="2806" spans="1:20" x14ac:dyDescent="0.25">
      <c r="A2806">
        <v>2021042704</v>
      </c>
      <c r="B2806">
        <v>3</v>
      </c>
      <c r="C2806" s="8">
        <v>0.43263000000000001</v>
      </c>
      <c r="D2806" s="6">
        <f t="shared" si="516"/>
        <v>64894.5</v>
      </c>
      <c r="E2806" s="60">
        <v>0.29471000000000003</v>
      </c>
      <c r="F2806" s="6">
        <f t="shared" si="525"/>
        <v>0</v>
      </c>
      <c r="G2806" s="7">
        <v>0.1236</v>
      </c>
      <c r="H2806" s="6">
        <f t="shared" si="517"/>
        <v>1545</v>
      </c>
      <c r="I2806" s="7">
        <v>0</v>
      </c>
      <c r="J2806" s="6">
        <f t="shared" si="518"/>
        <v>0</v>
      </c>
      <c r="K2806" s="20"/>
      <c r="L2806" s="6">
        <f t="shared" si="519"/>
        <v>64000</v>
      </c>
      <c r="M2806" s="6">
        <f t="shared" si="520"/>
        <v>894.5</v>
      </c>
      <c r="N2806" s="6">
        <f t="shared" si="521"/>
        <v>0</v>
      </c>
      <c r="O2806" s="6">
        <f t="shared" si="522"/>
        <v>0</v>
      </c>
      <c r="P2806" s="6">
        <f t="shared" si="527"/>
        <v>0</v>
      </c>
      <c r="Q2806" s="11">
        <f t="shared" si="523"/>
        <v>1350000</v>
      </c>
      <c r="R2806" s="11">
        <f t="shared" si="524"/>
        <v>0</v>
      </c>
      <c r="S2806" s="11">
        <f t="shared" si="526"/>
        <v>0</v>
      </c>
      <c r="T2806" s="20"/>
    </row>
    <row r="2807" spans="1:20" x14ac:dyDescent="0.25">
      <c r="A2807">
        <v>2021042705</v>
      </c>
      <c r="B2807">
        <v>3</v>
      </c>
      <c r="C2807" s="8">
        <v>0.44214999999999999</v>
      </c>
      <c r="D2807" s="6">
        <f t="shared" si="516"/>
        <v>66322.5</v>
      </c>
      <c r="E2807" s="60">
        <v>0.28145999999999999</v>
      </c>
      <c r="F2807" s="6">
        <f t="shared" si="525"/>
        <v>0</v>
      </c>
      <c r="G2807" s="7">
        <v>9.4219999999999998E-2</v>
      </c>
      <c r="H2807" s="6">
        <f t="shared" si="517"/>
        <v>1177.75</v>
      </c>
      <c r="I2807" s="7">
        <v>0</v>
      </c>
      <c r="J2807" s="6">
        <f t="shared" si="518"/>
        <v>0</v>
      </c>
      <c r="K2807" s="20"/>
      <c r="L2807" s="6">
        <f t="shared" si="519"/>
        <v>64000</v>
      </c>
      <c r="M2807" s="6">
        <f t="shared" si="520"/>
        <v>1177.75</v>
      </c>
      <c r="N2807" s="6">
        <f t="shared" si="521"/>
        <v>0</v>
      </c>
      <c r="O2807" s="6">
        <f t="shared" si="522"/>
        <v>1144.75</v>
      </c>
      <c r="P2807" s="6">
        <f t="shared" si="527"/>
        <v>1144.75</v>
      </c>
      <c r="Q2807" s="11">
        <f t="shared" si="523"/>
        <v>1350000</v>
      </c>
      <c r="R2807" s="11">
        <f t="shared" si="524"/>
        <v>1144.75</v>
      </c>
      <c r="S2807" s="11">
        <f t="shared" si="526"/>
        <v>0</v>
      </c>
      <c r="T2807" s="20"/>
    </row>
    <row r="2808" spans="1:20" x14ac:dyDescent="0.25">
      <c r="A2808">
        <v>2021042706</v>
      </c>
      <c r="B2808">
        <v>3</v>
      </c>
      <c r="C2808" s="8">
        <v>0.46892</v>
      </c>
      <c r="D2808" s="6">
        <f t="shared" si="516"/>
        <v>70338</v>
      </c>
      <c r="E2808" s="60">
        <v>0.38727</v>
      </c>
      <c r="F2808" s="6">
        <f t="shared" si="525"/>
        <v>0</v>
      </c>
      <c r="G2808" s="7">
        <v>7.5590000000000004E-2</v>
      </c>
      <c r="H2808" s="6">
        <f t="shared" si="517"/>
        <v>944.875</v>
      </c>
      <c r="I2808" s="7">
        <v>0</v>
      </c>
      <c r="J2808" s="6">
        <f t="shared" si="518"/>
        <v>0</v>
      </c>
      <c r="K2808" s="20"/>
      <c r="L2808" s="6">
        <f t="shared" si="519"/>
        <v>64000</v>
      </c>
      <c r="M2808" s="6">
        <f t="shared" si="520"/>
        <v>944.875</v>
      </c>
      <c r="N2808" s="6">
        <f t="shared" si="521"/>
        <v>0</v>
      </c>
      <c r="O2808" s="6">
        <f t="shared" si="522"/>
        <v>5393.125</v>
      </c>
      <c r="P2808" s="6">
        <f t="shared" si="527"/>
        <v>4248.375</v>
      </c>
      <c r="Q2808" s="11">
        <f t="shared" si="523"/>
        <v>1350000</v>
      </c>
      <c r="R2808" s="11">
        <f t="shared" si="524"/>
        <v>5393.125</v>
      </c>
      <c r="S2808" s="11">
        <f t="shared" si="526"/>
        <v>0</v>
      </c>
      <c r="T2808" s="20"/>
    </row>
    <row r="2809" spans="1:20" x14ac:dyDescent="0.25">
      <c r="A2809">
        <v>2021042707</v>
      </c>
      <c r="B2809">
        <v>3</v>
      </c>
      <c r="C2809" s="8">
        <v>0.50700000000000001</v>
      </c>
      <c r="D2809" s="6">
        <f t="shared" si="516"/>
        <v>76050</v>
      </c>
      <c r="E2809" s="60">
        <v>0.60584000000000005</v>
      </c>
      <c r="F2809" s="6">
        <f t="shared" si="525"/>
        <v>0</v>
      </c>
      <c r="G2809" s="7">
        <v>6.93E-2</v>
      </c>
      <c r="H2809" s="6">
        <f t="shared" si="517"/>
        <v>866.25</v>
      </c>
      <c r="I2809" s="7">
        <v>7.6299999999999996E-3</v>
      </c>
      <c r="J2809" s="6">
        <f t="shared" si="518"/>
        <v>610.4</v>
      </c>
      <c r="K2809" s="20"/>
      <c r="L2809" s="6">
        <f t="shared" si="519"/>
        <v>64000</v>
      </c>
      <c r="M2809" s="6">
        <f t="shared" si="520"/>
        <v>866.25</v>
      </c>
      <c r="N2809" s="6">
        <f t="shared" si="521"/>
        <v>610.4</v>
      </c>
      <c r="O2809" s="6">
        <f t="shared" si="522"/>
        <v>10573.35</v>
      </c>
      <c r="P2809" s="6">
        <f t="shared" si="527"/>
        <v>5180.2250000000004</v>
      </c>
      <c r="Q2809" s="11">
        <f t="shared" si="523"/>
        <v>1350000</v>
      </c>
      <c r="R2809" s="11">
        <f t="shared" si="524"/>
        <v>10573.35</v>
      </c>
      <c r="S2809" s="11">
        <f t="shared" si="526"/>
        <v>0</v>
      </c>
      <c r="T2809" s="20"/>
    </row>
    <row r="2810" spans="1:20" x14ac:dyDescent="0.25">
      <c r="A2810">
        <v>2021042708</v>
      </c>
      <c r="B2810">
        <v>3</v>
      </c>
      <c r="C2810" s="8">
        <v>0.53137999999999996</v>
      </c>
      <c r="D2810" s="6">
        <f t="shared" si="516"/>
        <v>79707</v>
      </c>
      <c r="E2810" s="60">
        <v>0.67235999999999996</v>
      </c>
      <c r="F2810" s="6">
        <f t="shared" si="525"/>
        <v>0</v>
      </c>
      <c r="G2810" s="7">
        <v>9.8119999999999999E-2</v>
      </c>
      <c r="H2810" s="6">
        <f t="shared" si="517"/>
        <v>1226.5</v>
      </c>
      <c r="I2810" s="7">
        <v>0.15051999999999999</v>
      </c>
      <c r="J2810" s="6">
        <f t="shared" si="518"/>
        <v>12041.599999999999</v>
      </c>
      <c r="K2810" s="20"/>
      <c r="L2810" s="6">
        <f t="shared" si="519"/>
        <v>64000</v>
      </c>
      <c r="M2810" s="6">
        <f t="shared" si="520"/>
        <v>1226.5</v>
      </c>
      <c r="N2810" s="6">
        <f t="shared" si="521"/>
        <v>12041.599999999999</v>
      </c>
      <c r="O2810" s="6">
        <f t="shared" si="522"/>
        <v>2438.9000000000015</v>
      </c>
      <c r="P2810" s="6">
        <f t="shared" si="527"/>
        <v>-8134.4499999999989</v>
      </c>
      <c r="Q2810" s="11">
        <f t="shared" si="523"/>
        <v>1350000</v>
      </c>
      <c r="R2810" s="11">
        <f t="shared" si="524"/>
        <v>2438.9000000000015</v>
      </c>
      <c r="S2810" s="11">
        <f t="shared" si="526"/>
        <v>0</v>
      </c>
      <c r="T2810" s="20"/>
    </row>
    <row r="2811" spans="1:20" x14ac:dyDescent="0.25">
      <c r="A2811">
        <v>2021042709</v>
      </c>
      <c r="B2811">
        <v>3</v>
      </c>
      <c r="C2811" s="8">
        <v>0.53668000000000005</v>
      </c>
      <c r="D2811" s="6">
        <f t="shared" si="516"/>
        <v>80502</v>
      </c>
      <c r="E2811" s="60">
        <v>0.66171000000000002</v>
      </c>
      <c r="F2811" s="6">
        <f t="shared" si="525"/>
        <v>0</v>
      </c>
      <c r="G2811" s="7">
        <v>0.14398</v>
      </c>
      <c r="H2811" s="6">
        <f t="shared" si="517"/>
        <v>1799.75</v>
      </c>
      <c r="I2811" s="7">
        <v>0.37753999999999999</v>
      </c>
      <c r="J2811" s="6">
        <f t="shared" si="518"/>
        <v>30203.200000000001</v>
      </c>
      <c r="K2811" s="20"/>
      <c r="L2811" s="6">
        <f t="shared" si="519"/>
        <v>64000</v>
      </c>
      <c r="M2811" s="6">
        <f t="shared" si="520"/>
        <v>1799.75</v>
      </c>
      <c r="N2811" s="6">
        <f t="shared" si="521"/>
        <v>14702.25</v>
      </c>
      <c r="O2811" s="6">
        <f t="shared" si="522"/>
        <v>0</v>
      </c>
      <c r="P2811" s="6">
        <f t="shared" si="527"/>
        <v>-2438.9000000000015</v>
      </c>
      <c r="Q2811" s="11">
        <f t="shared" si="523"/>
        <v>1350000</v>
      </c>
      <c r="R2811" s="11">
        <f t="shared" si="524"/>
        <v>0</v>
      </c>
      <c r="S2811" s="11">
        <f t="shared" si="526"/>
        <v>0</v>
      </c>
      <c r="T2811" s="20"/>
    </row>
    <row r="2812" spans="1:20" x14ac:dyDescent="0.25">
      <c r="A2812">
        <v>2021042710</v>
      </c>
      <c r="B2812">
        <v>3</v>
      </c>
      <c r="C2812" s="8">
        <v>0.53583999999999998</v>
      </c>
      <c r="D2812" s="6">
        <f t="shared" si="516"/>
        <v>80376</v>
      </c>
      <c r="E2812" s="60">
        <v>0.70365999999999995</v>
      </c>
      <c r="F2812" s="6">
        <f t="shared" si="525"/>
        <v>0</v>
      </c>
      <c r="G2812" s="7">
        <v>0.1714</v>
      </c>
      <c r="H2812" s="6">
        <f t="shared" si="517"/>
        <v>2142.5</v>
      </c>
      <c r="I2812" s="7">
        <v>0.47770000000000001</v>
      </c>
      <c r="J2812" s="6">
        <f t="shared" si="518"/>
        <v>38216</v>
      </c>
      <c r="K2812" s="20"/>
      <c r="L2812" s="6">
        <f t="shared" si="519"/>
        <v>64000</v>
      </c>
      <c r="M2812" s="6">
        <f t="shared" si="520"/>
        <v>2142.5</v>
      </c>
      <c r="N2812" s="6">
        <f t="shared" si="521"/>
        <v>14233.5</v>
      </c>
      <c r="O2812" s="6">
        <f t="shared" si="522"/>
        <v>0</v>
      </c>
      <c r="P2812" s="6">
        <f t="shared" si="527"/>
        <v>0</v>
      </c>
      <c r="Q2812" s="11">
        <f t="shared" si="523"/>
        <v>1350000</v>
      </c>
      <c r="R2812" s="11">
        <f t="shared" si="524"/>
        <v>0</v>
      </c>
      <c r="S2812" s="11">
        <f t="shared" si="526"/>
        <v>0</v>
      </c>
      <c r="T2812" s="20"/>
    </row>
    <row r="2813" spans="1:20" x14ac:dyDescent="0.25">
      <c r="A2813">
        <v>2021042711</v>
      </c>
      <c r="B2813">
        <v>3</v>
      </c>
      <c r="C2813" s="8">
        <v>0.53644000000000003</v>
      </c>
      <c r="D2813" s="6">
        <f t="shared" si="516"/>
        <v>80466</v>
      </c>
      <c r="E2813" s="60">
        <v>0.69808000000000003</v>
      </c>
      <c r="F2813" s="6">
        <f t="shared" si="525"/>
        <v>0</v>
      </c>
      <c r="G2813" s="7">
        <v>0.17935000000000001</v>
      </c>
      <c r="H2813" s="6">
        <f t="shared" si="517"/>
        <v>2241.875</v>
      </c>
      <c r="I2813" s="7">
        <v>0.54308999999999996</v>
      </c>
      <c r="J2813" s="6">
        <f t="shared" si="518"/>
        <v>43447.199999999997</v>
      </c>
      <c r="K2813" s="20"/>
      <c r="L2813" s="6">
        <f t="shared" si="519"/>
        <v>64000</v>
      </c>
      <c r="M2813" s="6">
        <f t="shared" si="520"/>
        <v>2241.875</v>
      </c>
      <c r="N2813" s="6">
        <f t="shared" si="521"/>
        <v>14224.125</v>
      </c>
      <c r="O2813" s="6">
        <f t="shared" si="522"/>
        <v>0</v>
      </c>
      <c r="P2813" s="6">
        <f t="shared" si="527"/>
        <v>0</v>
      </c>
      <c r="Q2813" s="11">
        <f t="shared" si="523"/>
        <v>1350000</v>
      </c>
      <c r="R2813" s="11">
        <f t="shared" si="524"/>
        <v>0</v>
      </c>
      <c r="S2813" s="11">
        <f t="shared" si="526"/>
        <v>0</v>
      </c>
      <c r="T2813" s="20"/>
    </row>
    <row r="2814" spans="1:20" x14ac:dyDescent="0.25">
      <c r="A2814">
        <v>2021042712</v>
      </c>
      <c r="B2814">
        <v>3</v>
      </c>
      <c r="C2814" s="8">
        <v>0.53966000000000003</v>
      </c>
      <c r="D2814" s="6">
        <f t="shared" si="516"/>
        <v>80949</v>
      </c>
      <c r="E2814" s="60">
        <v>0.66071999999999997</v>
      </c>
      <c r="F2814" s="6">
        <f t="shared" si="525"/>
        <v>0</v>
      </c>
      <c r="G2814" s="7">
        <v>0.17516999999999999</v>
      </c>
      <c r="H2814" s="6">
        <f t="shared" si="517"/>
        <v>2189.625</v>
      </c>
      <c r="I2814" s="7">
        <v>0.56818999999999997</v>
      </c>
      <c r="J2814" s="6">
        <f t="shared" si="518"/>
        <v>45455.199999999997</v>
      </c>
      <c r="K2814" s="20"/>
      <c r="L2814" s="6">
        <f t="shared" si="519"/>
        <v>64000</v>
      </c>
      <c r="M2814" s="6">
        <f t="shared" si="520"/>
        <v>2189.625</v>
      </c>
      <c r="N2814" s="6">
        <f t="shared" si="521"/>
        <v>14759.375</v>
      </c>
      <c r="O2814" s="6">
        <f t="shared" si="522"/>
        <v>0</v>
      </c>
      <c r="P2814" s="6">
        <f t="shared" si="527"/>
        <v>0</v>
      </c>
      <c r="Q2814" s="11">
        <f t="shared" si="523"/>
        <v>1350000</v>
      </c>
      <c r="R2814" s="11">
        <f t="shared" si="524"/>
        <v>0</v>
      </c>
      <c r="S2814" s="11">
        <f t="shared" si="526"/>
        <v>0</v>
      </c>
      <c r="T2814" s="20"/>
    </row>
    <row r="2815" spans="1:20" x14ac:dyDescent="0.25">
      <c r="A2815">
        <v>2021042713</v>
      </c>
      <c r="B2815">
        <v>3</v>
      </c>
      <c r="C2815" s="8">
        <v>0.54515000000000002</v>
      </c>
      <c r="D2815" s="6">
        <f t="shared" si="516"/>
        <v>81772.5</v>
      </c>
      <c r="E2815" s="60">
        <v>0.56735000000000002</v>
      </c>
      <c r="F2815" s="6">
        <f t="shared" si="525"/>
        <v>0</v>
      </c>
      <c r="G2815" s="7">
        <v>0.16200999999999999</v>
      </c>
      <c r="H2815" s="6">
        <f t="shared" si="517"/>
        <v>2025.1249999999998</v>
      </c>
      <c r="I2815" s="7">
        <v>0.60219999999999996</v>
      </c>
      <c r="J2815" s="6">
        <f t="shared" si="518"/>
        <v>48176</v>
      </c>
      <c r="K2815" s="20"/>
      <c r="L2815" s="6">
        <f t="shared" si="519"/>
        <v>64000</v>
      </c>
      <c r="M2815" s="6">
        <f t="shared" si="520"/>
        <v>2025.1249999999998</v>
      </c>
      <c r="N2815" s="6">
        <f t="shared" si="521"/>
        <v>15747.375</v>
      </c>
      <c r="O2815" s="6">
        <f t="shared" si="522"/>
        <v>0</v>
      </c>
      <c r="P2815" s="6">
        <f t="shared" si="527"/>
        <v>0</v>
      </c>
      <c r="Q2815" s="11">
        <f t="shared" si="523"/>
        <v>1350000</v>
      </c>
      <c r="R2815" s="11">
        <f t="shared" si="524"/>
        <v>0</v>
      </c>
      <c r="S2815" s="11">
        <f t="shared" si="526"/>
        <v>0</v>
      </c>
      <c r="T2815" s="20"/>
    </row>
    <row r="2816" spans="1:20" x14ac:dyDescent="0.25">
      <c r="A2816">
        <v>2021042714</v>
      </c>
      <c r="B2816">
        <v>3</v>
      </c>
      <c r="C2816" s="8">
        <v>0.55220000000000002</v>
      </c>
      <c r="D2816" s="6">
        <f t="shared" si="516"/>
        <v>82830</v>
      </c>
      <c r="E2816" s="60">
        <v>0.45018999999999998</v>
      </c>
      <c r="F2816" s="6">
        <f t="shared" si="525"/>
        <v>0</v>
      </c>
      <c r="G2816" s="7">
        <v>0.14746000000000001</v>
      </c>
      <c r="H2816" s="6">
        <f t="shared" si="517"/>
        <v>1843.25</v>
      </c>
      <c r="I2816" s="7">
        <v>0.60033000000000003</v>
      </c>
      <c r="J2816" s="6">
        <f t="shared" si="518"/>
        <v>48026.400000000001</v>
      </c>
      <c r="K2816" s="20"/>
      <c r="L2816" s="6">
        <f t="shared" si="519"/>
        <v>64000</v>
      </c>
      <c r="M2816" s="6">
        <f t="shared" si="520"/>
        <v>1843.25</v>
      </c>
      <c r="N2816" s="6">
        <f t="shared" si="521"/>
        <v>16986.75</v>
      </c>
      <c r="O2816" s="6">
        <f t="shared" si="522"/>
        <v>0</v>
      </c>
      <c r="P2816" s="6">
        <f t="shared" si="527"/>
        <v>0</v>
      </c>
      <c r="Q2816" s="11">
        <f t="shared" si="523"/>
        <v>1350000</v>
      </c>
      <c r="R2816" s="11">
        <f t="shared" si="524"/>
        <v>0</v>
      </c>
      <c r="S2816" s="11">
        <f t="shared" si="526"/>
        <v>0</v>
      </c>
      <c r="T2816" s="20"/>
    </row>
    <row r="2817" spans="1:20" x14ac:dyDescent="0.25">
      <c r="A2817">
        <v>2021042715</v>
      </c>
      <c r="B2817">
        <v>3</v>
      </c>
      <c r="C2817" s="8">
        <v>0.55888000000000004</v>
      </c>
      <c r="D2817" s="6">
        <f t="shared" si="516"/>
        <v>83832</v>
      </c>
      <c r="E2817" s="60">
        <v>0.41887999999999997</v>
      </c>
      <c r="F2817" s="6">
        <f t="shared" si="525"/>
        <v>0</v>
      </c>
      <c r="G2817" s="7">
        <v>0.11877</v>
      </c>
      <c r="H2817" s="6">
        <f t="shared" si="517"/>
        <v>1484.625</v>
      </c>
      <c r="I2817" s="7">
        <v>0.59023000000000003</v>
      </c>
      <c r="J2817" s="6">
        <f t="shared" si="518"/>
        <v>47218.400000000001</v>
      </c>
      <c r="K2817" s="20"/>
      <c r="L2817" s="6">
        <f t="shared" si="519"/>
        <v>64000</v>
      </c>
      <c r="M2817" s="6">
        <f t="shared" si="520"/>
        <v>1484.625</v>
      </c>
      <c r="N2817" s="6">
        <f t="shared" si="521"/>
        <v>18347.375</v>
      </c>
      <c r="O2817" s="6">
        <f t="shared" si="522"/>
        <v>0</v>
      </c>
      <c r="P2817" s="6">
        <f t="shared" si="527"/>
        <v>0</v>
      </c>
      <c r="Q2817" s="11">
        <f t="shared" si="523"/>
        <v>1350000</v>
      </c>
      <c r="R2817" s="11">
        <f t="shared" si="524"/>
        <v>0</v>
      </c>
      <c r="S2817" s="11">
        <f t="shared" si="526"/>
        <v>0</v>
      </c>
      <c r="T2817" s="20"/>
    </row>
    <row r="2818" spans="1:20" x14ac:dyDescent="0.25">
      <c r="A2818">
        <v>2021042716</v>
      </c>
      <c r="B2818">
        <v>3</v>
      </c>
      <c r="C2818" s="8">
        <v>0.56894</v>
      </c>
      <c r="D2818" s="6">
        <f t="shared" si="516"/>
        <v>85341</v>
      </c>
      <c r="E2818" s="60">
        <v>0.44048999999999999</v>
      </c>
      <c r="F2818" s="6">
        <f t="shared" si="525"/>
        <v>0</v>
      </c>
      <c r="G2818" s="7">
        <v>0.10414</v>
      </c>
      <c r="H2818" s="6">
        <f t="shared" si="517"/>
        <v>1301.75</v>
      </c>
      <c r="I2818" s="7">
        <v>0.53342000000000001</v>
      </c>
      <c r="J2818" s="6">
        <f t="shared" si="518"/>
        <v>42673.599999999999</v>
      </c>
      <c r="K2818" s="20"/>
      <c r="L2818" s="6">
        <f t="shared" si="519"/>
        <v>64000</v>
      </c>
      <c r="M2818" s="6">
        <f t="shared" si="520"/>
        <v>1301.75</v>
      </c>
      <c r="N2818" s="6">
        <f t="shared" si="521"/>
        <v>20039.25</v>
      </c>
      <c r="O2818" s="6">
        <f t="shared" si="522"/>
        <v>0</v>
      </c>
      <c r="P2818" s="6">
        <f t="shared" si="527"/>
        <v>0</v>
      </c>
      <c r="Q2818" s="11">
        <f t="shared" si="523"/>
        <v>1350000</v>
      </c>
      <c r="R2818" s="11">
        <f t="shared" si="524"/>
        <v>0</v>
      </c>
      <c r="S2818" s="11">
        <f t="shared" si="526"/>
        <v>0</v>
      </c>
      <c r="T2818" s="20"/>
    </row>
    <row r="2819" spans="1:20" x14ac:dyDescent="0.25">
      <c r="A2819">
        <v>2021042717</v>
      </c>
      <c r="B2819">
        <v>3</v>
      </c>
      <c r="C2819" s="8">
        <v>0.58096000000000003</v>
      </c>
      <c r="D2819" s="6">
        <f t="shared" si="516"/>
        <v>87144</v>
      </c>
      <c r="E2819" s="60">
        <v>0.44230999999999998</v>
      </c>
      <c r="F2819" s="6">
        <f t="shared" si="525"/>
        <v>0</v>
      </c>
      <c r="G2819" s="7">
        <v>0.10906</v>
      </c>
      <c r="H2819" s="6">
        <f t="shared" si="517"/>
        <v>1363.25</v>
      </c>
      <c r="I2819" s="7">
        <v>0.44943</v>
      </c>
      <c r="J2819" s="6">
        <f t="shared" si="518"/>
        <v>35954.400000000001</v>
      </c>
      <c r="K2819" s="20"/>
      <c r="L2819" s="6">
        <f t="shared" si="519"/>
        <v>64000</v>
      </c>
      <c r="M2819" s="6">
        <f t="shared" si="520"/>
        <v>1363.25</v>
      </c>
      <c r="N2819" s="6">
        <f t="shared" si="521"/>
        <v>21780.75</v>
      </c>
      <c r="O2819" s="6">
        <f t="shared" si="522"/>
        <v>0</v>
      </c>
      <c r="P2819" s="6">
        <f t="shared" si="527"/>
        <v>0</v>
      </c>
      <c r="Q2819" s="11">
        <f t="shared" si="523"/>
        <v>1350000</v>
      </c>
      <c r="R2819" s="11">
        <f t="shared" si="524"/>
        <v>0</v>
      </c>
      <c r="S2819" s="11">
        <f t="shared" si="526"/>
        <v>0</v>
      </c>
      <c r="T2819" s="20"/>
    </row>
    <row r="2820" spans="1:20" x14ac:dyDescent="0.25">
      <c r="A2820">
        <v>2021042718</v>
      </c>
      <c r="B2820">
        <v>3</v>
      </c>
      <c r="C2820" s="8">
        <v>0.59179999999999999</v>
      </c>
      <c r="D2820" s="6">
        <f t="shared" si="516"/>
        <v>88770</v>
      </c>
      <c r="E2820" s="60">
        <v>0.39956000000000003</v>
      </c>
      <c r="F2820" s="6">
        <f t="shared" si="525"/>
        <v>0</v>
      </c>
      <c r="G2820" s="7">
        <v>0.17842</v>
      </c>
      <c r="H2820" s="6">
        <f t="shared" si="517"/>
        <v>2230.25</v>
      </c>
      <c r="I2820" s="7">
        <v>0.25963999999999998</v>
      </c>
      <c r="J2820" s="6">
        <f t="shared" si="518"/>
        <v>20771.199999999997</v>
      </c>
      <c r="K2820" s="20"/>
      <c r="L2820" s="6">
        <f t="shared" si="519"/>
        <v>64000</v>
      </c>
      <c r="M2820" s="6">
        <f t="shared" si="520"/>
        <v>2230.25</v>
      </c>
      <c r="N2820" s="6">
        <f t="shared" si="521"/>
        <v>20771.199999999997</v>
      </c>
      <c r="O2820" s="6">
        <f t="shared" si="522"/>
        <v>1768.5500000000029</v>
      </c>
      <c r="P2820" s="6">
        <f t="shared" si="527"/>
        <v>1768.5500000000029</v>
      </c>
      <c r="Q2820" s="11">
        <f t="shared" si="523"/>
        <v>1350000</v>
      </c>
      <c r="R2820" s="11">
        <f t="shared" si="524"/>
        <v>1768.5500000000029</v>
      </c>
      <c r="S2820" s="11">
        <f t="shared" si="526"/>
        <v>0</v>
      </c>
      <c r="T2820" s="20"/>
    </row>
    <row r="2821" spans="1:20" x14ac:dyDescent="0.25">
      <c r="A2821">
        <v>2021042719</v>
      </c>
      <c r="B2821">
        <v>3</v>
      </c>
      <c r="C2821" s="8">
        <v>0.59631999999999996</v>
      </c>
      <c r="D2821" s="6">
        <f t="shared" ref="D2821:D2884" si="528">D$18*C2821</f>
        <v>89448</v>
      </c>
      <c r="E2821" s="60">
        <v>0.35764000000000001</v>
      </c>
      <c r="F2821" s="6">
        <f t="shared" si="525"/>
        <v>0</v>
      </c>
      <c r="G2821" s="7">
        <v>0.2301</v>
      </c>
      <c r="H2821" s="6">
        <f t="shared" ref="H2821:H2884" si="529">H$18*G2821</f>
        <v>2876.25</v>
      </c>
      <c r="I2821" s="7">
        <v>5.3249999999999999E-2</v>
      </c>
      <c r="J2821" s="6">
        <f t="shared" ref="J2821:J2884" si="530">I2821*J$18</f>
        <v>4260</v>
      </c>
      <c r="K2821" s="20"/>
      <c r="L2821" s="6">
        <f t="shared" si="519"/>
        <v>64000</v>
      </c>
      <c r="M2821" s="6">
        <f t="shared" si="520"/>
        <v>2876.25</v>
      </c>
      <c r="N2821" s="6">
        <f t="shared" si="521"/>
        <v>4260</v>
      </c>
      <c r="O2821" s="6">
        <f t="shared" si="522"/>
        <v>18311.75</v>
      </c>
      <c r="P2821" s="6">
        <f t="shared" si="527"/>
        <v>16543.199999999997</v>
      </c>
      <c r="Q2821" s="11">
        <f t="shared" si="523"/>
        <v>1350000</v>
      </c>
      <c r="R2821" s="11">
        <f t="shared" si="524"/>
        <v>18311.75</v>
      </c>
      <c r="S2821" s="11">
        <f t="shared" si="526"/>
        <v>0</v>
      </c>
      <c r="T2821" s="20"/>
    </row>
    <row r="2822" spans="1:20" x14ac:dyDescent="0.25">
      <c r="A2822">
        <v>2021042720</v>
      </c>
      <c r="B2822">
        <v>3</v>
      </c>
      <c r="C2822" s="8">
        <v>0.59253</v>
      </c>
      <c r="D2822" s="6">
        <f t="shared" si="528"/>
        <v>88879.5</v>
      </c>
      <c r="E2822" s="60">
        <v>0.36452000000000001</v>
      </c>
      <c r="F2822" s="6">
        <f t="shared" si="525"/>
        <v>0</v>
      </c>
      <c r="G2822" s="7">
        <v>0.29709000000000002</v>
      </c>
      <c r="H2822" s="6">
        <f t="shared" si="529"/>
        <v>3713.6250000000005</v>
      </c>
      <c r="I2822" s="7">
        <v>0</v>
      </c>
      <c r="J2822" s="6">
        <f t="shared" si="530"/>
        <v>0</v>
      </c>
      <c r="K2822" s="20"/>
      <c r="L2822" s="6">
        <f t="shared" si="519"/>
        <v>64000</v>
      </c>
      <c r="M2822" s="6">
        <f t="shared" si="520"/>
        <v>3713.6250000000005</v>
      </c>
      <c r="N2822" s="6">
        <f t="shared" si="521"/>
        <v>0</v>
      </c>
      <c r="O2822" s="6">
        <f t="shared" si="522"/>
        <v>21165.875</v>
      </c>
      <c r="P2822" s="6">
        <f t="shared" si="527"/>
        <v>2854.125</v>
      </c>
      <c r="Q2822" s="11">
        <f t="shared" si="523"/>
        <v>1350000</v>
      </c>
      <c r="R2822" s="11">
        <f t="shared" si="524"/>
        <v>21165.875</v>
      </c>
      <c r="S2822" s="11">
        <f t="shared" si="526"/>
        <v>0</v>
      </c>
      <c r="T2822" s="20"/>
    </row>
    <row r="2823" spans="1:20" x14ac:dyDescent="0.25">
      <c r="A2823">
        <v>2021042721</v>
      </c>
      <c r="B2823">
        <v>3</v>
      </c>
      <c r="C2823" s="8">
        <v>0.59550000000000003</v>
      </c>
      <c r="D2823" s="6">
        <f t="shared" si="528"/>
        <v>89325</v>
      </c>
      <c r="E2823" s="60">
        <v>0.48203000000000001</v>
      </c>
      <c r="F2823" s="6">
        <f t="shared" si="525"/>
        <v>0</v>
      </c>
      <c r="G2823" s="7">
        <v>0.36369000000000001</v>
      </c>
      <c r="H2823" s="6">
        <f t="shared" si="529"/>
        <v>4546.125</v>
      </c>
      <c r="I2823" s="7">
        <v>0</v>
      </c>
      <c r="J2823" s="6">
        <f t="shared" si="530"/>
        <v>0</v>
      </c>
      <c r="K2823" s="20"/>
      <c r="L2823" s="6">
        <f t="shared" si="519"/>
        <v>64000</v>
      </c>
      <c r="M2823" s="6">
        <f t="shared" si="520"/>
        <v>4546.125</v>
      </c>
      <c r="N2823" s="6">
        <f t="shared" si="521"/>
        <v>0</v>
      </c>
      <c r="O2823" s="6">
        <f t="shared" si="522"/>
        <v>20778.875</v>
      </c>
      <c r="P2823" s="6">
        <f t="shared" si="527"/>
        <v>-387</v>
      </c>
      <c r="Q2823" s="11">
        <f t="shared" si="523"/>
        <v>1350000</v>
      </c>
      <c r="R2823" s="11">
        <f t="shared" si="524"/>
        <v>20778.875</v>
      </c>
      <c r="S2823" s="11">
        <f t="shared" si="526"/>
        <v>0</v>
      </c>
      <c r="T2823" s="20"/>
    </row>
    <row r="2824" spans="1:20" x14ac:dyDescent="0.25">
      <c r="A2824">
        <v>2021042722</v>
      </c>
      <c r="B2824">
        <v>3</v>
      </c>
      <c r="C2824" s="8">
        <v>0.57843</v>
      </c>
      <c r="D2824" s="6">
        <f t="shared" si="528"/>
        <v>86764.5</v>
      </c>
      <c r="E2824" s="60">
        <v>0.57760999999999996</v>
      </c>
      <c r="F2824" s="6">
        <f t="shared" si="525"/>
        <v>0</v>
      </c>
      <c r="G2824" s="7">
        <v>0.45018999999999998</v>
      </c>
      <c r="H2824" s="6">
        <f t="shared" si="529"/>
        <v>5627.375</v>
      </c>
      <c r="I2824" s="7">
        <v>0</v>
      </c>
      <c r="J2824" s="6">
        <f t="shared" si="530"/>
        <v>0</v>
      </c>
      <c r="K2824" s="20"/>
      <c r="L2824" s="6">
        <f t="shared" si="519"/>
        <v>64000</v>
      </c>
      <c r="M2824" s="6">
        <f t="shared" si="520"/>
        <v>5627.375</v>
      </c>
      <c r="N2824" s="6">
        <f t="shared" si="521"/>
        <v>0</v>
      </c>
      <c r="O2824" s="6">
        <f t="shared" si="522"/>
        <v>17137.125</v>
      </c>
      <c r="P2824" s="6">
        <f t="shared" si="527"/>
        <v>-3641.75</v>
      </c>
      <c r="Q2824" s="11">
        <f t="shared" si="523"/>
        <v>1350000</v>
      </c>
      <c r="R2824" s="11">
        <f t="shared" si="524"/>
        <v>17137.125</v>
      </c>
      <c r="S2824" s="11">
        <f t="shared" si="526"/>
        <v>0</v>
      </c>
      <c r="T2824" s="20"/>
    </row>
    <row r="2825" spans="1:20" x14ac:dyDescent="0.25">
      <c r="A2825">
        <v>2021042723</v>
      </c>
      <c r="B2825">
        <v>3</v>
      </c>
      <c r="C2825" s="8">
        <v>0.53951000000000005</v>
      </c>
      <c r="D2825" s="6">
        <f t="shared" si="528"/>
        <v>80926.5</v>
      </c>
      <c r="E2825" s="60">
        <v>0.68876999999999999</v>
      </c>
      <c r="F2825" s="6">
        <f t="shared" si="525"/>
        <v>0</v>
      </c>
      <c r="G2825" s="7">
        <v>0.47300999999999999</v>
      </c>
      <c r="H2825" s="6">
        <f t="shared" si="529"/>
        <v>5912.625</v>
      </c>
      <c r="I2825" s="7">
        <v>0</v>
      </c>
      <c r="J2825" s="6">
        <f t="shared" si="530"/>
        <v>0</v>
      </c>
      <c r="K2825" s="20"/>
      <c r="L2825" s="6">
        <f t="shared" si="519"/>
        <v>64000</v>
      </c>
      <c r="M2825" s="6">
        <f t="shared" si="520"/>
        <v>5912.625</v>
      </c>
      <c r="N2825" s="6">
        <f t="shared" si="521"/>
        <v>0</v>
      </c>
      <c r="O2825" s="6">
        <f t="shared" si="522"/>
        <v>11013.875</v>
      </c>
      <c r="P2825" s="6">
        <f t="shared" si="527"/>
        <v>-6123.25</v>
      </c>
      <c r="Q2825" s="11">
        <f t="shared" si="523"/>
        <v>1350000</v>
      </c>
      <c r="R2825" s="11">
        <f t="shared" si="524"/>
        <v>11013.875</v>
      </c>
      <c r="S2825" s="11">
        <f t="shared" si="526"/>
        <v>0</v>
      </c>
      <c r="T2825" s="20"/>
    </row>
    <row r="2826" spans="1:20" x14ac:dyDescent="0.25">
      <c r="A2826">
        <v>2021042724</v>
      </c>
      <c r="B2826">
        <v>3</v>
      </c>
      <c r="C2826" s="8">
        <v>0.50046999999999997</v>
      </c>
      <c r="D2826" s="6">
        <f t="shared" si="528"/>
        <v>75070.5</v>
      </c>
      <c r="E2826" s="60">
        <v>0.76853000000000005</v>
      </c>
      <c r="F2826" s="6">
        <f t="shared" si="525"/>
        <v>0</v>
      </c>
      <c r="G2826" s="7">
        <v>0.48159999999999997</v>
      </c>
      <c r="H2826" s="6">
        <f t="shared" si="529"/>
        <v>6020</v>
      </c>
      <c r="I2826" s="7">
        <v>0</v>
      </c>
      <c r="J2826" s="6">
        <f t="shared" si="530"/>
        <v>0</v>
      </c>
      <c r="K2826" s="20"/>
      <c r="L2826" s="6">
        <f t="shared" si="519"/>
        <v>64000</v>
      </c>
      <c r="M2826" s="6">
        <f t="shared" si="520"/>
        <v>6020</v>
      </c>
      <c r="N2826" s="6">
        <f t="shared" si="521"/>
        <v>0</v>
      </c>
      <c r="O2826" s="6">
        <f t="shared" si="522"/>
        <v>5050.5</v>
      </c>
      <c r="P2826" s="6">
        <f t="shared" si="527"/>
        <v>-5963.375</v>
      </c>
      <c r="Q2826" s="11">
        <f t="shared" si="523"/>
        <v>1350000</v>
      </c>
      <c r="R2826" s="11">
        <f t="shared" si="524"/>
        <v>5050.5</v>
      </c>
      <c r="S2826" s="11">
        <f t="shared" si="526"/>
        <v>0</v>
      </c>
      <c r="T2826" s="20"/>
    </row>
    <row r="2827" spans="1:20" x14ac:dyDescent="0.25">
      <c r="A2827">
        <v>2021042801</v>
      </c>
      <c r="B2827">
        <v>4</v>
      </c>
      <c r="C2827" s="8">
        <v>0.46926000000000001</v>
      </c>
      <c r="D2827" s="6">
        <f t="shared" si="528"/>
        <v>70389</v>
      </c>
      <c r="E2827" s="60">
        <v>0.77256000000000002</v>
      </c>
      <c r="F2827" s="6">
        <f t="shared" si="525"/>
        <v>0</v>
      </c>
      <c r="G2827" s="7">
        <v>0.45476</v>
      </c>
      <c r="H2827" s="6">
        <f t="shared" si="529"/>
        <v>5684.5</v>
      </c>
      <c r="I2827" s="7">
        <v>0</v>
      </c>
      <c r="J2827" s="6">
        <f t="shared" si="530"/>
        <v>0</v>
      </c>
      <c r="K2827" s="20"/>
      <c r="L2827" s="6">
        <f t="shared" si="519"/>
        <v>64000</v>
      </c>
      <c r="M2827" s="6">
        <f t="shared" si="520"/>
        <v>5684.5</v>
      </c>
      <c r="N2827" s="6">
        <f t="shared" si="521"/>
        <v>0</v>
      </c>
      <c r="O2827" s="6">
        <f t="shared" si="522"/>
        <v>704.5</v>
      </c>
      <c r="P2827" s="6">
        <f t="shared" si="527"/>
        <v>-4346</v>
      </c>
      <c r="Q2827" s="11">
        <f t="shared" si="523"/>
        <v>1350000</v>
      </c>
      <c r="R2827" s="11">
        <f t="shared" si="524"/>
        <v>704.5</v>
      </c>
      <c r="S2827" s="11">
        <f t="shared" si="526"/>
        <v>0</v>
      </c>
      <c r="T2827" s="20"/>
    </row>
    <row r="2828" spans="1:20" x14ac:dyDescent="0.25">
      <c r="A2828">
        <v>2021042802</v>
      </c>
      <c r="B2828">
        <v>4</v>
      </c>
      <c r="C2828" s="8">
        <v>0.44799</v>
      </c>
      <c r="D2828" s="6">
        <f t="shared" si="528"/>
        <v>67198.5</v>
      </c>
      <c r="E2828" s="60">
        <v>0.7833</v>
      </c>
      <c r="F2828" s="6">
        <f t="shared" si="525"/>
        <v>0</v>
      </c>
      <c r="G2828" s="7">
        <v>0.35071999999999998</v>
      </c>
      <c r="H2828" s="6">
        <f t="shared" si="529"/>
        <v>4384</v>
      </c>
      <c r="I2828" s="7">
        <v>0</v>
      </c>
      <c r="J2828" s="6">
        <f t="shared" si="530"/>
        <v>0</v>
      </c>
      <c r="K2828" s="20"/>
      <c r="L2828" s="6">
        <f t="shared" si="519"/>
        <v>64000</v>
      </c>
      <c r="M2828" s="6">
        <f t="shared" si="520"/>
        <v>3198.5</v>
      </c>
      <c r="N2828" s="6">
        <f t="shared" si="521"/>
        <v>0</v>
      </c>
      <c r="O2828" s="6">
        <f t="shared" si="522"/>
        <v>0</v>
      </c>
      <c r="P2828" s="6">
        <f t="shared" si="527"/>
        <v>-704.5</v>
      </c>
      <c r="Q2828" s="11">
        <f t="shared" si="523"/>
        <v>1350000</v>
      </c>
      <c r="R2828" s="11">
        <f t="shared" si="524"/>
        <v>0</v>
      </c>
      <c r="S2828" s="11">
        <f t="shared" si="526"/>
        <v>0</v>
      </c>
      <c r="T2828" s="20"/>
    </row>
    <row r="2829" spans="1:20" x14ac:dyDescent="0.25">
      <c r="A2829">
        <v>2021042803</v>
      </c>
      <c r="B2829">
        <v>4</v>
      </c>
      <c r="C2829" s="8">
        <v>0.43464999999999998</v>
      </c>
      <c r="D2829" s="6">
        <f t="shared" si="528"/>
        <v>65197.5</v>
      </c>
      <c r="E2829" s="60">
        <v>0.86950000000000005</v>
      </c>
      <c r="F2829" s="6">
        <f t="shared" si="525"/>
        <v>0</v>
      </c>
      <c r="G2829" s="7">
        <v>0.26251999999999998</v>
      </c>
      <c r="H2829" s="6">
        <f t="shared" si="529"/>
        <v>3281.4999999999995</v>
      </c>
      <c r="I2829" s="7">
        <v>0</v>
      </c>
      <c r="J2829" s="6">
        <f t="shared" si="530"/>
        <v>0</v>
      </c>
      <c r="K2829" s="20"/>
      <c r="L2829" s="6">
        <f t="shared" si="519"/>
        <v>64000</v>
      </c>
      <c r="M2829" s="6">
        <f t="shared" si="520"/>
        <v>1197.5</v>
      </c>
      <c r="N2829" s="6">
        <f t="shared" si="521"/>
        <v>0</v>
      </c>
      <c r="O2829" s="6">
        <f t="shared" si="522"/>
        <v>0</v>
      </c>
      <c r="P2829" s="6">
        <f t="shared" si="527"/>
        <v>0</v>
      </c>
      <c r="Q2829" s="11">
        <f t="shared" si="523"/>
        <v>1350000</v>
      </c>
      <c r="R2829" s="11">
        <f t="shared" si="524"/>
        <v>0</v>
      </c>
      <c r="S2829" s="11">
        <f t="shared" si="526"/>
        <v>0</v>
      </c>
      <c r="T2829" s="20"/>
    </row>
    <row r="2830" spans="1:20" x14ac:dyDescent="0.25">
      <c r="A2830">
        <v>2021042804</v>
      </c>
      <c r="B2830">
        <v>4</v>
      </c>
      <c r="C2830" s="8">
        <v>0.42786000000000002</v>
      </c>
      <c r="D2830" s="6">
        <f t="shared" si="528"/>
        <v>64179</v>
      </c>
      <c r="E2830" s="60">
        <v>0.88117000000000001</v>
      </c>
      <c r="F2830" s="6">
        <f t="shared" si="525"/>
        <v>0</v>
      </c>
      <c r="G2830" s="7">
        <v>0.20946000000000001</v>
      </c>
      <c r="H2830" s="6">
        <f t="shared" si="529"/>
        <v>2618.25</v>
      </c>
      <c r="I2830" s="7">
        <v>0</v>
      </c>
      <c r="J2830" s="6">
        <f t="shared" si="530"/>
        <v>0</v>
      </c>
      <c r="K2830" s="20"/>
      <c r="L2830" s="6">
        <f t="shared" si="519"/>
        <v>64000</v>
      </c>
      <c r="M2830" s="6">
        <f t="shared" si="520"/>
        <v>179</v>
      </c>
      <c r="N2830" s="6">
        <f t="shared" si="521"/>
        <v>0</v>
      </c>
      <c r="O2830" s="6">
        <f t="shared" si="522"/>
        <v>0</v>
      </c>
      <c r="P2830" s="6">
        <f t="shared" si="527"/>
        <v>0</v>
      </c>
      <c r="Q2830" s="11">
        <f t="shared" si="523"/>
        <v>1350000</v>
      </c>
      <c r="R2830" s="11">
        <f t="shared" si="524"/>
        <v>0</v>
      </c>
      <c r="S2830" s="11">
        <f t="shared" si="526"/>
        <v>0</v>
      </c>
      <c r="T2830" s="20"/>
    </row>
    <row r="2831" spans="1:20" x14ac:dyDescent="0.25">
      <c r="A2831">
        <v>2021042805</v>
      </c>
      <c r="B2831">
        <v>4</v>
      </c>
      <c r="C2831" s="8">
        <v>0.43219999999999997</v>
      </c>
      <c r="D2831" s="6">
        <f t="shared" si="528"/>
        <v>64829.999999999993</v>
      </c>
      <c r="E2831" s="60">
        <v>0.89546999999999999</v>
      </c>
      <c r="F2831" s="6">
        <f t="shared" si="525"/>
        <v>0</v>
      </c>
      <c r="G2831" s="7">
        <v>0.17041999999999999</v>
      </c>
      <c r="H2831" s="6">
        <f t="shared" si="529"/>
        <v>2130.25</v>
      </c>
      <c r="I2831" s="7">
        <v>0</v>
      </c>
      <c r="J2831" s="6">
        <f t="shared" si="530"/>
        <v>0</v>
      </c>
      <c r="K2831" s="20"/>
      <c r="L2831" s="6">
        <f t="shared" si="519"/>
        <v>64000</v>
      </c>
      <c r="M2831" s="6">
        <f t="shared" si="520"/>
        <v>829.99999999999272</v>
      </c>
      <c r="N2831" s="6">
        <f t="shared" si="521"/>
        <v>0</v>
      </c>
      <c r="O2831" s="6">
        <f t="shared" si="522"/>
        <v>0</v>
      </c>
      <c r="P2831" s="6">
        <f t="shared" si="527"/>
        <v>0</v>
      </c>
      <c r="Q2831" s="11">
        <f t="shared" si="523"/>
        <v>1350000</v>
      </c>
      <c r="R2831" s="11">
        <f t="shared" si="524"/>
        <v>0</v>
      </c>
      <c r="S2831" s="11">
        <f t="shared" si="526"/>
        <v>0</v>
      </c>
      <c r="T2831" s="20"/>
    </row>
    <row r="2832" spans="1:20" x14ac:dyDescent="0.25">
      <c r="A2832">
        <v>2021042806</v>
      </c>
      <c r="B2832">
        <v>4</v>
      </c>
      <c r="C2832" s="8">
        <v>0.4531</v>
      </c>
      <c r="D2832" s="6">
        <f t="shared" si="528"/>
        <v>67965</v>
      </c>
      <c r="E2832" s="60">
        <v>0.87936000000000003</v>
      </c>
      <c r="F2832" s="6">
        <f t="shared" si="525"/>
        <v>0</v>
      </c>
      <c r="G2832" s="7">
        <v>0.14749000000000001</v>
      </c>
      <c r="H2832" s="6">
        <f t="shared" si="529"/>
        <v>1843.6250000000002</v>
      </c>
      <c r="I2832" s="7">
        <v>0</v>
      </c>
      <c r="J2832" s="6">
        <f t="shared" si="530"/>
        <v>0</v>
      </c>
      <c r="K2832" s="20"/>
      <c r="L2832" s="6">
        <f t="shared" si="519"/>
        <v>64000</v>
      </c>
      <c r="M2832" s="6">
        <f t="shared" si="520"/>
        <v>1843.6250000000002</v>
      </c>
      <c r="N2832" s="6">
        <f t="shared" si="521"/>
        <v>0</v>
      </c>
      <c r="O2832" s="6">
        <f t="shared" si="522"/>
        <v>2121.375</v>
      </c>
      <c r="P2832" s="6">
        <f t="shared" si="527"/>
        <v>2121.375</v>
      </c>
      <c r="Q2832" s="11">
        <f t="shared" si="523"/>
        <v>1350000</v>
      </c>
      <c r="R2832" s="11">
        <f t="shared" si="524"/>
        <v>2121.375</v>
      </c>
      <c r="S2832" s="11">
        <f t="shared" si="526"/>
        <v>0</v>
      </c>
      <c r="T2832" s="20"/>
    </row>
    <row r="2833" spans="1:20" x14ac:dyDescent="0.25">
      <c r="A2833">
        <v>2021042807</v>
      </c>
      <c r="B2833">
        <v>4</v>
      </c>
      <c r="C2833" s="8">
        <v>0.48742000000000002</v>
      </c>
      <c r="D2833" s="6">
        <f t="shared" si="528"/>
        <v>73113</v>
      </c>
      <c r="E2833" s="60">
        <v>0.87402000000000002</v>
      </c>
      <c r="F2833" s="6">
        <f t="shared" si="525"/>
        <v>0</v>
      </c>
      <c r="G2833" s="7">
        <v>0.13711999999999999</v>
      </c>
      <c r="H2833" s="6">
        <f t="shared" si="529"/>
        <v>1714</v>
      </c>
      <c r="I2833" s="7">
        <v>6.11E-3</v>
      </c>
      <c r="J2833" s="6">
        <f t="shared" si="530"/>
        <v>488.8</v>
      </c>
      <c r="K2833" s="20"/>
      <c r="L2833" s="6">
        <f t="shared" si="519"/>
        <v>64000</v>
      </c>
      <c r="M2833" s="6">
        <f t="shared" si="520"/>
        <v>1714</v>
      </c>
      <c r="N2833" s="6">
        <f t="shared" si="521"/>
        <v>488.8</v>
      </c>
      <c r="O2833" s="6">
        <f t="shared" si="522"/>
        <v>6910.2</v>
      </c>
      <c r="P2833" s="6">
        <f t="shared" si="527"/>
        <v>4788.8249999999998</v>
      </c>
      <c r="Q2833" s="11">
        <f t="shared" si="523"/>
        <v>1350000</v>
      </c>
      <c r="R2833" s="11">
        <f t="shared" si="524"/>
        <v>6910.2</v>
      </c>
      <c r="S2833" s="11">
        <f t="shared" si="526"/>
        <v>0</v>
      </c>
      <c r="T2833" s="20"/>
    </row>
    <row r="2834" spans="1:20" x14ac:dyDescent="0.25">
      <c r="A2834">
        <v>2021042808</v>
      </c>
      <c r="B2834">
        <v>4</v>
      </c>
      <c r="C2834" s="8">
        <v>0.51493</v>
      </c>
      <c r="D2834" s="6">
        <f t="shared" si="528"/>
        <v>77239.5</v>
      </c>
      <c r="E2834" s="60">
        <v>0.85614999999999997</v>
      </c>
      <c r="F2834" s="6">
        <f t="shared" si="525"/>
        <v>0</v>
      </c>
      <c r="G2834" s="7">
        <v>0.16711999999999999</v>
      </c>
      <c r="H2834" s="6">
        <f t="shared" si="529"/>
        <v>2089</v>
      </c>
      <c r="I2834" s="7">
        <v>0.12342</v>
      </c>
      <c r="J2834" s="6">
        <f t="shared" si="530"/>
        <v>9873.6</v>
      </c>
      <c r="K2834" s="20"/>
      <c r="L2834" s="6">
        <f t="shared" si="519"/>
        <v>64000</v>
      </c>
      <c r="M2834" s="6">
        <f t="shared" si="520"/>
        <v>2089</v>
      </c>
      <c r="N2834" s="6">
        <f t="shared" si="521"/>
        <v>9873.6</v>
      </c>
      <c r="O2834" s="6">
        <f t="shared" si="522"/>
        <v>1276.8999999999996</v>
      </c>
      <c r="P2834" s="6">
        <f t="shared" si="527"/>
        <v>-5633.3</v>
      </c>
      <c r="Q2834" s="11">
        <f t="shared" si="523"/>
        <v>1350000</v>
      </c>
      <c r="R2834" s="11">
        <f t="shared" si="524"/>
        <v>1276.8999999999996</v>
      </c>
      <c r="S2834" s="11">
        <f t="shared" si="526"/>
        <v>0</v>
      </c>
      <c r="T2834" s="20"/>
    </row>
    <row r="2835" spans="1:20" x14ac:dyDescent="0.25">
      <c r="A2835">
        <v>2021042809</v>
      </c>
      <c r="B2835">
        <v>4</v>
      </c>
      <c r="C2835" s="8">
        <v>0.53386</v>
      </c>
      <c r="D2835" s="6">
        <f t="shared" si="528"/>
        <v>80079</v>
      </c>
      <c r="E2835" s="60">
        <v>0.75780000000000003</v>
      </c>
      <c r="F2835" s="6">
        <f t="shared" si="525"/>
        <v>0</v>
      </c>
      <c r="G2835" s="7">
        <v>0.17771999999999999</v>
      </c>
      <c r="H2835" s="6">
        <f t="shared" si="529"/>
        <v>2221.5</v>
      </c>
      <c r="I2835" s="7">
        <v>0.33761999999999998</v>
      </c>
      <c r="J2835" s="6">
        <f t="shared" si="530"/>
        <v>27009.599999999999</v>
      </c>
      <c r="K2835" s="20"/>
      <c r="L2835" s="6">
        <f t="shared" si="519"/>
        <v>64000</v>
      </c>
      <c r="M2835" s="6">
        <f t="shared" si="520"/>
        <v>2221.5</v>
      </c>
      <c r="N2835" s="6">
        <f t="shared" si="521"/>
        <v>13857.5</v>
      </c>
      <c r="O2835" s="6">
        <f t="shared" si="522"/>
        <v>0</v>
      </c>
      <c r="P2835" s="6">
        <f t="shared" si="527"/>
        <v>-1276.8999999999996</v>
      </c>
      <c r="Q2835" s="11">
        <f t="shared" si="523"/>
        <v>1350000</v>
      </c>
      <c r="R2835" s="11">
        <f t="shared" si="524"/>
        <v>0</v>
      </c>
      <c r="S2835" s="11">
        <f t="shared" si="526"/>
        <v>0</v>
      </c>
      <c r="T2835" s="20"/>
    </row>
    <row r="2836" spans="1:20" x14ac:dyDescent="0.25">
      <c r="A2836">
        <v>2021042810</v>
      </c>
      <c r="B2836">
        <v>4</v>
      </c>
      <c r="C2836" s="8">
        <v>0.54640999999999995</v>
      </c>
      <c r="D2836" s="6">
        <f t="shared" si="528"/>
        <v>81961.499999999985</v>
      </c>
      <c r="E2836" s="60">
        <v>0.68322000000000005</v>
      </c>
      <c r="F2836" s="6">
        <f t="shared" si="525"/>
        <v>0</v>
      </c>
      <c r="G2836" s="7">
        <v>0.18768000000000001</v>
      </c>
      <c r="H2836" s="6">
        <f t="shared" si="529"/>
        <v>2346</v>
      </c>
      <c r="I2836" s="7">
        <v>0.44520999999999999</v>
      </c>
      <c r="J2836" s="6">
        <f t="shared" si="530"/>
        <v>35616.800000000003</v>
      </c>
      <c r="K2836" s="20"/>
      <c r="L2836" s="6">
        <f t="shared" ref="L2836:L2899" si="531">IF(D2836-F2836&gt;C$17,C$17,D2836-F2836)</f>
        <v>64000</v>
      </c>
      <c r="M2836" s="6">
        <f t="shared" ref="M2836:M2899" si="532">IF(D2836-F2836-L2836&gt;H2836,H2836,D2836-F2836-L2836)</f>
        <v>2346</v>
      </c>
      <c r="N2836" s="6">
        <f t="shared" ref="N2836:N2899" si="533">IF(D2836-F2836-L2836-M2836&gt;J2836,J2836,D2836-F2836-L2836-M2836)</f>
        <v>15615.499999999985</v>
      </c>
      <c r="O2836" s="6">
        <f t="shared" ref="O2836:O2899" si="534">D2836-F2836-L2836-M2836-N2836</f>
        <v>0</v>
      </c>
      <c r="P2836" s="6">
        <f t="shared" si="527"/>
        <v>0</v>
      </c>
      <c r="Q2836" s="11">
        <f t="shared" ref="Q2836:Q2899" si="535">IF(AA$25*P$17-AA$24+Q2835-O2836&gt;Q$19,Q$19,IF(AA$25*P$17-AA$24+Q2835-O2836&lt;0,0,AA$25*P$17-AA$24+Q2835-O2836))</f>
        <v>1350000</v>
      </c>
      <c r="R2836" s="11">
        <f t="shared" ref="R2836:R2899" si="536">IF(Q2835-Q2836+P$17-AA$24&lt;O2836,Q2835-Q2836+P$17-AA$24,O2836)</f>
        <v>0</v>
      </c>
      <c r="S2836" s="11">
        <f t="shared" si="526"/>
        <v>0</v>
      </c>
      <c r="T2836" s="20"/>
    </row>
    <row r="2837" spans="1:20" x14ac:dyDescent="0.25">
      <c r="A2837">
        <v>2021042811</v>
      </c>
      <c r="B2837">
        <v>4</v>
      </c>
      <c r="C2837" s="8">
        <v>0.55905000000000005</v>
      </c>
      <c r="D2837" s="6">
        <f t="shared" si="528"/>
        <v>83857.5</v>
      </c>
      <c r="E2837" s="60">
        <v>0.70179000000000002</v>
      </c>
      <c r="F2837" s="6">
        <f t="shared" ref="F2837:F2900" si="537">F$18*E2837</f>
        <v>0</v>
      </c>
      <c r="G2837" s="7">
        <v>0.1895</v>
      </c>
      <c r="H2837" s="6">
        <f t="shared" si="529"/>
        <v>2368.75</v>
      </c>
      <c r="I2837" s="7">
        <v>0.48453000000000002</v>
      </c>
      <c r="J2837" s="6">
        <f t="shared" si="530"/>
        <v>38762.400000000001</v>
      </c>
      <c r="K2837" s="20"/>
      <c r="L2837" s="6">
        <f t="shared" si="531"/>
        <v>64000</v>
      </c>
      <c r="M2837" s="6">
        <f t="shared" si="532"/>
        <v>2368.75</v>
      </c>
      <c r="N2837" s="6">
        <f t="shared" si="533"/>
        <v>17488.75</v>
      </c>
      <c r="O2837" s="6">
        <f t="shared" si="534"/>
        <v>0</v>
      </c>
      <c r="P2837" s="6">
        <f t="shared" si="527"/>
        <v>0</v>
      </c>
      <c r="Q2837" s="11">
        <f t="shared" si="535"/>
        <v>1350000</v>
      </c>
      <c r="R2837" s="11">
        <f t="shared" si="536"/>
        <v>0</v>
      </c>
      <c r="S2837" s="11">
        <f t="shared" ref="S2837:S2900" si="538">O2837-R2837</f>
        <v>0</v>
      </c>
      <c r="T2837" s="20"/>
    </row>
    <row r="2838" spans="1:20" x14ac:dyDescent="0.25">
      <c r="A2838">
        <v>2021042812</v>
      </c>
      <c r="B2838">
        <v>4</v>
      </c>
      <c r="C2838" s="8">
        <v>0.57294</v>
      </c>
      <c r="D2838" s="6">
        <f t="shared" si="528"/>
        <v>85941</v>
      </c>
      <c r="E2838" s="60">
        <v>0.67069999999999996</v>
      </c>
      <c r="F2838" s="6">
        <f t="shared" si="537"/>
        <v>0</v>
      </c>
      <c r="G2838" s="7">
        <v>0.18090000000000001</v>
      </c>
      <c r="H2838" s="6">
        <f t="shared" si="529"/>
        <v>2261.25</v>
      </c>
      <c r="I2838" s="7">
        <v>0.54534000000000005</v>
      </c>
      <c r="J2838" s="6">
        <f t="shared" si="530"/>
        <v>43627.200000000004</v>
      </c>
      <c r="K2838" s="20"/>
      <c r="L2838" s="6">
        <f t="shared" si="531"/>
        <v>64000</v>
      </c>
      <c r="M2838" s="6">
        <f t="shared" si="532"/>
        <v>2261.25</v>
      </c>
      <c r="N2838" s="6">
        <f t="shared" si="533"/>
        <v>19679.75</v>
      </c>
      <c r="O2838" s="6">
        <f t="shared" si="534"/>
        <v>0</v>
      </c>
      <c r="P2838" s="6">
        <f t="shared" ref="P2838:P2901" si="539">O2838-O2837</f>
        <v>0</v>
      </c>
      <c r="Q2838" s="11">
        <f t="shared" si="535"/>
        <v>1350000</v>
      </c>
      <c r="R2838" s="11">
        <f t="shared" si="536"/>
        <v>0</v>
      </c>
      <c r="S2838" s="11">
        <f t="shared" si="538"/>
        <v>0</v>
      </c>
      <c r="T2838" s="20"/>
    </row>
    <row r="2839" spans="1:20" x14ac:dyDescent="0.25">
      <c r="A2839">
        <v>2021042813</v>
      </c>
      <c r="B2839">
        <v>4</v>
      </c>
      <c r="C2839" s="8">
        <v>0.58564000000000005</v>
      </c>
      <c r="D2839" s="6">
        <f t="shared" si="528"/>
        <v>87846.000000000015</v>
      </c>
      <c r="E2839" s="60">
        <v>0.68471000000000004</v>
      </c>
      <c r="F2839" s="6">
        <f t="shared" si="537"/>
        <v>0</v>
      </c>
      <c r="G2839" s="7">
        <v>0.18714</v>
      </c>
      <c r="H2839" s="6">
        <f t="shared" si="529"/>
        <v>2339.25</v>
      </c>
      <c r="I2839" s="7">
        <v>0.59836999999999996</v>
      </c>
      <c r="J2839" s="6">
        <f t="shared" si="530"/>
        <v>47869.599999999999</v>
      </c>
      <c r="K2839" s="20"/>
      <c r="L2839" s="6">
        <f t="shared" si="531"/>
        <v>64000</v>
      </c>
      <c r="M2839" s="6">
        <f t="shared" si="532"/>
        <v>2339.25</v>
      </c>
      <c r="N2839" s="6">
        <f t="shared" si="533"/>
        <v>21506.750000000015</v>
      </c>
      <c r="O2839" s="6">
        <f t="shared" si="534"/>
        <v>0</v>
      </c>
      <c r="P2839" s="6">
        <f t="shared" si="539"/>
        <v>0</v>
      </c>
      <c r="Q2839" s="11">
        <f t="shared" si="535"/>
        <v>1350000</v>
      </c>
      <c r="R2839" s="11">
        <f t="shared" si="536"/>
        <v>0</v>
      </c>
      <c r="S2839" s="11">
        <f t="shared" si="538"/>
        <v>0</v>
      </c>
      <c r="T2839" s="20"/>
    </row>
    <row r="2840" spans="1:20" x14ac:dyDescent="0.25">
      <c r="A2840">
        <v>2021042814</v>
      </c>
      <c r="B2840">
        <v>4</v>
      </c>
      <c r="C2840" s="8">
        <v>0.59965999999999997</v>
      </c>
      <c r="D2840" s="6">
        <f t="shared" si="528"/>
        <v>89949</v>
      </c>
      <c r="E2840" s="60">
        <v>0.77554999999999996</v>
      </c>
      <c r="F2840" s="6">
        <f t="shared" si="537"/>
        <v>0</v>
      </c>
      <c r="G2840" s="7">
        <v>0.14022999999999999</v>
      </c>
      <c r="H2840" s="6">
        <f t="shared" si="529"/>
        <v>1752.875</v>
      </c>
      <c r="I2840" s="7">
        <v>0.60265000000000002</v>
      </c>
      <c r="J2840" s="6">
        <f t="shared" si="530"/>
        <v>48212</v>
      </c>
      <c r="K2840" s="20"/>
      <c r="L2840" s="6">
        <f t="shared" si="531"/>
        <v>64000</v>
      </c>
      <c r="M2840" s="6">
        <f t="shared" si="532"/>
        <v>1752.875</v>
      </c>
      <c r="N2840" s="6">
        <f t="shared" si="533"/>
        <v>24196.125</v>
      </c>
      <c r="O2840" s="6">
        <f t="shared" si="534"/>
        <v>0</v>
      </c>
      <c r="P2840" s="6">
        <f t="shared" si="539"/>
        <v>0</v>
      </c>
      <c r="Q2840" s="11">
        <f t="shared" si="535"/>
        <v>1350000</v>
      </c>
      <c r="R2840" s="11">
        <f t="shared" si="536"/>
        <v>0</v>
      </c>
      <c r="S2840" s="11">
        <f t="shared" si="538"/>
        <v>0</v>
      </c>
      <c r="T2840" s="20"/>
    </row>
    <row r="2841" spans="1:20" x14ac:dyDescent="0.25">
      <c r="A2841">
        <v>2021042815</v>
      </c>
      <c r="B2841">
        <v>4</v>
      </c>
      <c r="C2841" s="8">
        <v>0.61336000000000002</v>
      </c>
      <c r="D2841" s="6">
        <f t="shared" si="528"/>
        <v>92004</v>
      </c>
      <c r="E2841" s="60">
        <v>0.76580999999999999</v>
      </c>
      <c r="F2841" s="6">
        <f t="shared" si="537"/>
        <v>0</v>
      </c>
      <c r="G2841" s="7">
        <v>0.10675999999999999</v>
      </c>
      <c r="H2841" s="6">
        <f t="shared" si="529"/>
        <v>1334.5</v>
      </c>
      <c r="I2841" s="7">
        <v>0.58298000000000005</v>
      </c>
      <c r="J2841" s="6">
        <f t="shared" si="530"/>
        <v>46638.400000000001</v>
      </c>
      <c r="K2841" s="20"/>
      <c r="L2841" s="6">
        <f t="shared" si="531"/>
        <v>64000</v>
      </c>
      <c r="M2841" s="6">
        <f t="shared" si="532"/>
        <v>1334.5</v>
      </c>
      <c r="N2841" s="6">
        <f t="shared" si="533"/>
        <v>26669.5</v>
      </c>
      <c r="O2841" s="6">
        <f t="shared" si="534"/>
        <v>0</v>
      </c>
      <c r="P2841" s="6">
        <f t="shared" si="539"/>
        <v>0</v>
      </c>
      <c r="Q2841" s="11">
        <f t="shared" si="535"/>
        <v>1350000</v>
      </c>
      <c r="R2841" s="11">
        <f t="shared" si="536"/>
        <v>0</v>
      </c>
      <c r="S2841" s="11">
        <f t="shared" si="538"/>
        <v>0</v>
      </c>
      <c r="T2841" s="20"/>
    </row>
    <row r="2842" spans="1:20" x14ac:dyDescent="0.25">
      <c r="A2842">
        <v>2021042816</v>
      </c>
      <c r="B2842">
        <v>4</v>
      </c>
      <c r="C2842" s="8">
        <v>0.62070999999999998</v>
      </c>
      <c r="D2842" s="6">
        <f t="shared" si="528"/>
        <v>93106.5</v>
      </c>
      <c r="E2842" s="60">
        <v>0.68835000000000002</v>
      </c>
      <c r="F2842" s="6">
        <f t="shared" si="537"/>
        <v>0</v>
      </c>
      <c r="G2842" s="7">
        <v>0.10742</v>
      </c>
      <c r="H2842" s="6">
        <f t="shared" si="529"/>
        <v>1342.75</v>
      </c>
      <c r="I2842" s="7">
        <v>0.55813000000000001</v>
      </c>
      <c r="J2842" s="6">
        <f t="shared" si="530"/>
        <v>44650.400000000001</v>
      </c>
      <c r="K2842" s="20"/>
      <c r="L2842" s="6">
        <f t="shared" si="531"/>
        <v>64000</v>
      </c>
      <c r="M2842" s="6">
        <f t="shared" si="532"/>
        <v>1342.75</v>
      </c>
      <c r="N2842" s="6">
        <f t="shared" si="533"/>
        <v>27763.75</v>
      </c>
      <c r="O2842" s="6">
        <f t="shared" si="534"/>
        <v>0</v>
      </c>
      <c r="P2842" s="6">
        <f t="shared" si="539"/>
        <v>0</v>
      </c>
      <c r="Q2842" s="11">
        <f t="shared" si="535"/>
        <v>1350000</v>
      </c>
      <c r="R2842" s="11">
        <f t="shared" si="536"/>
        <v>0</v>
      </c>
      <c r="S2842" s="11">
        <f t="shared" si="538"/>
        <v>0</v>
      </c>
      <c r="T2842" s="20"/>
    </row>
    <row r="2843" spans="1:20" x14ac:dyDescent="0.25">
      <c r="A2843">
        <v>2021042817</v>
      </c>
      <c r="B2843">
        <v>4</v>
      </c>
      <c r="C2843" s="8">
        <v>0.62938000000000005</v>
      </c>
      <c r="D2843" s="6">
        <f t="shared" si="528"/>
        <v>94407.000000000015</v>
      </c>
      <c r="E2843" s="60">
        <v>0.68013000000000001</v>
      </c>
      <c r="F2843" s="6">
        <f t="shared" si="537"/>
        <v>0</v>
      </c>
      <c r="G2843" s="7">
        <v>0.1517</v>
      </c>
      <c r="H2843" s="6">
        <f t="shared" si="529"/>
        <v>1896.25</v>
      </c>
      <c r="I2843" s="7">
        <v>0.45088</v>
      </c>
      <c r="J2843" s="6">
        <f t="shared" si="530"/>
        <v>36070.400000000001</v>
      </c>
      <c r="K2843" s="20"/>
      <c r="L2843" s="6">
        <f t="shared" si="531"/>
        <v>64000</v>
      </c>
      <c r="M2843" s="6">
        <f t="shared" si="532"/>
        <v>1896.25</v>
      </c>
      <c r="N2843" s="6">
        <f t="shared" si="533"/>
        <v>28510.750000000015</v>
      </c>
      <c r="O2843" s="6">
        <f t="shared" si="534"/>
        <v>0</v>
      </c>
      <c r="P2843" s="6">
        <f t="shared" si="539"/>
        <v>0</v>
      </c>
      <c r="Q2843" s="11">
        <f t="shared" si="535"/>
        <v>1350000</v>
      </c>
      <c r="R2843" s="11">
        <f t="shared" si="536"/>
        <v>0</v>
      </c>
      <c r="S2843" s="11">
        <f t="shared" si="538"/>
        <v>0</v>
      </c>
      <c r="T2843" s="20"/>
    </row>
    <row r="2844" spans="1:20" x14ac:dyDescent="0.25">
      <c r="A2844">
        <v>2021042818</v>
      </c>
      <c r="B2844">
        <v>4</v>
      </c>
      <c r="C2844" s="8">
        <v>0.63417999999999997</v>
      </c>
      <c r="D2844" s="6">
        <f t="shared" si="528"/>
        <v>95127</v>
      </c>
      <c r="E2844" s="60">
        <v>0.63588999999999996</v>
      </c>
      <c r="F2844" s="6">
        <f t="shared" si="537"/>
        <v>0</v>
      </c>
      <c r="G2844" s="7">
        <v>0.20401</v>
      </c>
      <c r="H2844" s="6">
        <f t="shared" si="529"/>
        <v>2550.125</v>
      </c>
      <c r="I2844" s="7">
        <v>0.28403</v>
      </c>
      <c r="J2844" s="6">
        <f t="shared" si="530"/>
        <v>22722.400000000001</v>
      </c>
      <c r="K2844" s="20"/>
      <c r="L2844" s="6">
        <f t="shared" si="531"/>
        <v>64000</v>
      </c>
      <c r="M2844" s="6">
        <f t="shared" si="532"/>
        <v>2550.125</v>
      </c>
      <c r="N2844" s="6">
        <f t="shared" si="533"/>
        <v>22722.400000000001</v>
      </c>
      <c r="O2844" s="6">
        <f t="shared" si="534"/>
        <v>5854.4749999999985</v>
      </c>
      <c r="P2844" s="6">
        <f t="shared" si="539"/>
        <v>5854.4749999999985</v>
      </c>
      <c r="Q2844" s="11">
        <f t="shared" si="535"/>
        <v>1350000</v>
      </c>
      <c r="R2844" s="11">
        <f t="shared" si="536"/>
        <v>5854.4749999999985</v>
      </c>
      <c r="S2844" s="11">
        <f t="shared" si="538"/>
        <v>0</v>
      </c>
      <c r="T2844" s="20"/>
    </row>
    <row r="2845" spans="1:20" x14ac:dyDescent="0.25">
      <c r="A2845">
        <v>2021042819</v>
      </c>
      <c r="B2845">
        <v>4</v>
      </c>
      <c r="C2845" s="8">
        <v>0.63036000000000003</v>
      </c>
      <c r="D2845" s="6">
        <f t="shared" si="528"/>
        <v>94554</v>
      </c>
      <c r="E2845" s="60">
        <v>0.54186999999999996</v>
      </c>
      <c r="F2845" s="6">
        <f t="shared" si="537"/>
        <v>0</v>
      </c>
      <c r="G2845" s="7">
        <v>0.20046</v>
      </c>
      <c r="H2845" s="6">
        <f t="shared" si="529"/>
        <v>2505.75</v>
      </c>
      <c r="I2845" s="7">
        <v>7.3649999999999993E-2</v>
      </c>
      <c r="J2845" s="6">
        <f t="shared" si="530"/>
        <v>5891.9999999999991</v>
      </c>
      <c r="K2845" s="20"/>
      <c r="L2845" s="6">
        <f t="shared" si="531"/>
        <v>64000</v>
      </c>
      <c r="M2845" s="6">
        <f t="shared" si="532"/>
        <v>2505.75</v>
      </c>
      <c r="N2845" s="6">
        <f t="shared" si="533"/>
        <v>5891.9999999999991</v>
      </c>
      <c r="O2845" s="6">
        <f t="shared" si="534"/>
        <v>22156.25</v>
      </c>
      <c r="P2845" s="6">
        <f t="shared" si="539"/>
        <v>16301.775000000001</v>
      </c>
      <c r="Q2845" s="11">
        <f t="shared" si="535"/>
        <v>1350000</v>
      </c>
      <c r="R2845" s="11">
        <f t="shared" si="536"/>
        <v>22156.25</v>
      </c>
      <c r="S2845" s="11">
        <f t="shared" si="538"/>
        <v>0</v>
      </c>
      <c r="T2845" s="20"/>
    </row>
    <row r="2846" spans="1:20" x14ac:dyDescent="0.25">
      <c r="A2846">
        <v>2021042820</v>
      </c>
      <c r="B2846">
        <v>4</v>
      </c>
      <c r="C2846" s="8">
        <v>0.62497000000000003</v>
      </c>
      <c r="D2846" s="6">
        <f t="shared" si="528"/>
        <v>93745.5</v>
      </c>
      <c r="E2846" s="60">
        <v>0.50017</v>
      </c>
      <c r="F2846" s="6">
        <f t="shared" si="537"/>
        <v>0</v>
      </c>
      <c r="G2846" s="7">
        <v>0.18809000000000001</v>
      </c>
      <c r="H2846" s="6">
        <f t="shared" si="529"/>
        <v>2351.125</v>
      </c>
      <c r="I2846" s="7">
        <v>1.5E-3</v>
      </c>
      <c r="J2846" s="6">
        <f t="shared" si="530"/>
        <v>120</v>
      </c>
      <c r="K2846" s="20"/>
      <c r="L2846" s="6">
        <f t="shared" si="531"/>
        <v>64000</v>
      </c>
      <c r="M2846" s="6">
        <f t="shared" si="532"/>
        <v>2351.125</v>
      </c>
      <c r="N2846" s="6">
        <f t="shared" si="533"/>
        <v>120</v>
      </c>
      <c r="O2846" s="6">
        <f t="shared" si="534"/>
        <v>27274.375</v>
      </c>
      <c r="P2846" s="6">
        <f t="shared" si="539"/>
        <v>5118.125</v>
      </c>
      <c r="Q2846" s="11">
        <f t="shared" si="535"/>
        <v>1348191.875</v>
      </c>
      <c r="R2846" s="11">
        <f t="shared" si="536"/>
        <v>27274.375</v>
      </c>
      <c r="S2846" s="11">
        <f t="shared" si="538"/>
        <v>0</v>
      </c>
      <c r="T2846" s="20"/>
    </row>
    <row r="2847" spans="1:20" x14ac:dyDescent="0.25">
      <c r="A2847">
        <v>2021042821</v>
      </c>
      <c r="B2847">
        <v>4</v>
      </c>
      <c r="C2847" s="8">
        <v>0.62909999999999999</v>
      </c>
      <c r="D2847" s="6">
        <f t="shared" si="528"/>
        <v>94365</v>
      </c>
      <c r="E2847" s="60">
        <v>0.41291</v>
      </c>
      <c r="F2847" s="6">
        <f t="shared" si="537"/>
        <v>0</v>
      </c>
      <c r="G2847" s="7">
        <v>0.19993</v>
      </c>
      <c r="H2847" s="6">
        <f t="shared" si="529"/>
        <v>2499.125</v>
      </c>
      <c r="I2847" s="7">
        <v>0</v>
      </c>
      <c r="J2847" s="6">
        <f t="shared" si="530"/>
        <v>0</v>
      </c>
      <c r="K2847" s="20"/>
      <c r="L2847" s="6">
        <f t="shared" si="531"/>
        <v>64000</v>
      </c>
      <c r="M2847" s="6">
        <f t="shared" si="532"/>
        <v>2499.125</v>
      </c>
      <c r="N2847" s="6">
        <f t="shared" si="533"/>
        <v>0</v>
      </c>
      <c r="O2847" s="6">
        <f t="shared" si="534"/>
        <v>27865.875</v>
      </c>
      <c r="P2847" s="6">
        <f t="shared" si="539"/>
        <v>591.5</v>
      </c>
      <c r="Q2847" s="11">
        <f t="shared" si="535"/>
        <v>1345792.25</v>
      </c>
      <c r="R2847" s="11">
        <f t="shared" si="536"/>
        <v>27865.875</v>
      </c>
      <c r="S2847" s="11">
        <f t="shared" si="538"/>
        <v>0</v>
      </c>
      <c r="T2847" s="20"/>
    </row>
    <row r="2848" spans="1:20" x14ac:dyDescent="0.25">
      <c r="A2848">
        <v>2021042822</v>
      </c>
      <c r="B2848">
        <v>4</v>
      </c>
      <c r="C2848" s="8">
        <v>0.60604000000000002</v>
      </c>
      <c r="D2848" s="6">
        <f t="shared" si="528"/>
        <v>90906</v>
      </c>
      <c r="E2848" s="60">
        <v>0.40139000000000002</v>
      </c>
      <c r="F2848" s="6">
        <f t="shared" si="537"/>
        <v>0</v>
      </c>
      <c r="G2848" s="7">
        <v>0.21126</v>
      </c>
      <c r="H2848" s="6">
        <f t="shared" si="529"/>
        <v>2640.75</v>
      </c>
      <c r="I2848" s="7">
        <v>0</v>
      </c>
      <c r="J2848" s="6">
        <f t="shared" si="530"/>
        <v>0</v>
      </c>
      <c r="K2848" s="20"/>
      <c r="L2848" s="6">
        <f t="shared" si="531"/>
        <v>64000</v>
      </c>
      <c r="M2848" s="6">
        <f t="shared" si="532"/>
        <v>2640.75</v>
      </c>
      <c r="N2848" s="6">
        <f t="shared" si="533"/>
        <v>0</v>
      </c>
      <c r="O2848" s="6">
        <f t="shared" si="534"/>
        <v>24265.25</v>
      </c>
      <c r="P2848" s="6">
        <f t="shared" si="539"/>
        <v>-3600.625</v>
      </c>
      <c r="Q2848" s="11">
        <f t="shared" si="535"/>
        <v>1346993.25</v>
      </c>
      <c r="R2848" s="11">
        <f t="shared" si="536"/>
        <v>24265.25</v>
      </c>
      <c r="S2848" s="11">
        <f t="shared" si="538"/>
        <v>0</v>
      </c>
      <c r="T2848" s="20"/>
    </row>
    <row r="2849" spans="1:20" x14ac:dyDescent="0.25">
      <c r="A2849">
        <v>2021042823</v>
      </c>
      <c r="B2849">
        <v>4</v>
      </c>
      <c r="C2849" s="8">
        <v>0.56527000000000005</v>
      </c>
      <c r="D2849" s="6">
        <f t="shared" si="528"/>
        <v>84790.500000000015</v>
      </c>
      <c r="E2849" s="60">
        <v>0.37596000000000002</v>
      </c>
      <c r="F2849" s="6">
        <f t="shared" si="537"/>
        <v>0</v>
      </c>
      <c r="G2849" s="7">
        <v>0.18583</v>
      </c>
      <c r="H2849" s="6">
        <f t="shared" si="529"/>
        <v>2322.875</v>
      </c>
      <c r="I2849" s="7">
        <v>0</v>
      </c>
      <c r="J2849" s="6">
        <f t="shared" si="530"/>
        <v>0</v>
      </c>
      <c r="K2849" s="20"/>
      <c r="L2849" s="6">
        <f t="shared" si="531"/>
        <v>64000</v>
      </c>
      <c r="M2849" s="6">
        <f t="shared" si="532"/>
        <v>2322.875</v>
      </c>
      <c r="N2849" s="6">
        <f t="shared" si="533"/>
        <v>0</v>
      </c>
      <c r="O2849" s="6">
        <f t="shared" si="534"/>
        <v>18467.625000000015</v>
      </c>
      <c r="P2849" s="6">
        <f t="shared" si="539"/>
        <v>-5797.6249999999854</v>
      </c>
      <c r="Q2849" s="11">
        <f t="shared" si="535"/>
        <v>1350000</v>
      </c>
      <c r="R2849" s="11">
        <f t="shared" si="536"/>
        <v>18467.625000000015</v>
      </c>
      <c r="S2849" s="11">
        <f t="shared" si="538"/>
        <v>0</v>
      </c>
      <c r="T2849" s="20"/>
    </row>
    <row r="2850" spans="1:20" x14ac:dyDescent="0.25">
      <c r="A2850">
        <v>2021042824</v>
      </c>
      <c r="B2850">
        <v>4</v>
      </c>
      <c r="C2850" s="8">
        <v>0.52380000000000004</v>
      </c>
      <c r="D2850" s="6">
        <f t="shared" si="528"/>
        <v>78570</v>
      </c>
      <c r="E2850" s="60">
        <v>0.42607</v>
      </c>
      <c r="F2850" s="6">
        <f t="shared" si="537"/>
        <v>0</v>
      </c>
      <c r="G2850" s="7">
        <v>0.19292000000000001</v>
      </c>
      <c r="H2850" s="6">
        <f t="shared" si="529"/>
        <v>2411.5</v>
      </c>
      <c r="I2850" s="7">
        <v>0</v>
      </c>
      <c r="J2850" s="6">
        <f t="shared" si="530"/>
        <v>0</v>
      </c>
      <c r="K2850" s="20"/>
      <c r="L2850" s="6">
        <f t="shared" si="531"/>
        <v>64000</v>
      </c>
      <c r="M2850" s="6">
        <f t="shared" si="532"/>
        <v>2411.5</v>
      </c>
      <c r="N2850" s="6">
        <f t="shared" si="533"/>
        <v>0</v>
      </c>
      <c r="O2850" s="6">
        <f t="shared" si="534"/>
        <v>12158.5</v>
      </c>
      <c r="P2850" s="6">
        <f t="shared" si="539"/>
        <v>-6309.1250000000146</v>
      </c>
      <c r="Q2850" s="11">
        <f t="shared" si="535"/>
        <v>1350000</v>
      </c>
      <c r="R2850" s="11">
        <f t="shared" si="536"/>
        <v>12158.5</v>
      </c>
      <c r="S2850" s="11">
        <f t="shared" si="538"/>
        <v>0</v>
      </c>
      <c r="T2850" s="20"/>
    </row>
    <row r="2851" spans="1:20" x14ac:dyDescent="0.25">
      <c r="A2851">
        <v>2021042901</v>
      </c>
      <c r="B2851">
        <v>5</v>
      </c>
      <c r="C2851" s="8">
        <v>0.49093999999999999</v>
      </c>
      <c r="D2851" s="6">
        <f t="shared" si="528"/>
        <v>73641</v>
      </c>
      <c r="E2851" s="60">
        <v>0.54</v>
      </c>
      <c r="F2851" s="6">
        <f t="shared" si="537"/>
        <v>0</v>
      </c>
      <c r="G2851" s="7">
        <v>0.18728</v>
      </c>
      <c r="H2851" s="6">
        <f t="shared" si="529"/>
        <v>2341</v>
      </c>
      <c r="I2851" s="7">
        <v>0</v>
      </c>
      <c r="J2851" s="6">
        <f t="shared" si="530"/>
        <v>0</v>
      </c>
      <c r="K2851" s="20"/>
      <c r="L2851" s="6">
        <f t="shared" si="531"/>
        <v>64000</v>
      </c>
      <c r="M2851" s="6">
        <f t="shared" si="532"/>
        <v>2341</v>
      </c>
      <c r="N2851" s="6">
        <f t="shared" si="533"/>
        <v>0</v>
      </c>
      <c r="O2851" s="6">
        <f t="shared" si="534"/>
        <v>7300</v>
      </c>
      <c r="P2851" s="6">
        <f t="shared" si="539"/>
        <v>-4858.5</v>
      </c>
      <c r="Q2851" s="11">
        <f t="shared" si="535"/>
        <v>1350000</v>
      </c>
      <c r="R2851" s="11">
        <f t="shared" si="536"/>
        <v>7300</v>
      </c>
      <c r="S2851" s="11">
        <f t="shared" si="538"/>
        <v>0</v>
      </c>
      <c r="T2851" s="20"/>
    </row>
    <row r="2852" spans="1:20" x14ac:dyDescent="0.25">
      <c r="A2852">
        <v>2021042902</v>
      </c>
      <c r="B2852">
        <v>5</v>
      </c>
      <c r="C2852" s="8">
        <v>0.46860000000000002</v>
      </c>
      <c r="D2852" s="6">
        <f t="shared" si="528"/>
        <v>70290</v>
      </c>
      <c r="E2852" s="60">
        <v>0.50904000000000005</v>
      </c>
      <c r="F2852" s="6">
        <f t="shared" si="537"/>
        <v>0</v>
      </c>
      <c r="G2852" s="7">
        <v>0.18898000000000001</v>
      </c>
      <c r="H2852" s="6">
        <f t="shared" si="529"/>
        <v>2362.25</v>
      </c>
      <c r="I2852" s="7">
        <v>0</v>
      </c>
      <c r="J2852" s="6">
        <f t="shared" si="530"/>
        <v>0</v>
      </c>
      <c r="K2852" s="20"/>
      <c r="L2852" s="6">
        <f t="shared" si="531"/>
        <v>64000</v>
      </c>
      <c r="M2852" s="6">
        <f t="shared" si="532"/>
        <v>2362.25</v>
      </c>
      <c r="N2852" s="6">
        <f t="shared" si="533"/>
        <v>0</v>
      </c>
      <c r="O2852" s="6">
        <f t="shared" si="534"/>
        <v>3927.75</v>
      </c>
      <c r="P2852" s="6">
        <f t="shared" si="539"/>
        <v>-3372.25</v>
      </c>
      <c r="Q2852" s="11">
        <f t="shared" si="535"/>
        <v>1350000</v>
      </c>
      <c r="R2852" s="11">
        <f t="shared" si="536"/>
        <v>3927.75</v>
      </c>
      <c r="S2852" s="11">
        <f t="shared" si="538"/>
        <v>0</v>
      </c>
      <c r="T2852" s="20"/>
    </row>
    <row r="2853" spans="1:20" x14ac:dyDescent="0.25">
      <c r="A2853">
        <v>2021042903</v>
      </c>
      <c r="B2853">
        <v>5</v>
      </c>
      <c r="C2853" s="8">
        <v>0.45395000000000002</v>
      </c>
      <c r="D2853" s="6">
        <f t="shared" si="528"/>
        <v>68092.5</v>
      </c>
      <c r="E2853" s="60">
        <v>0.45765</v>
      </c>
      <c r="F2853" s="6">
        <f t="shared" si="537"/>
        <v>0</v>
      </c>
      <c r="G2853" s="7">
        <v>0.17734</v>
      </c>
      <c r="H2853" s="6">
        <f t="shared" si="529"/>
        <v>2216.75</v>
      </c>
      <c r="I2853" s="7">
        <v>0</v>
      </c>
      <c r="J2853" s="6">
        <f t="shared" si="530"/>
        <v>0</v>
      </c>
      <c r="K2853" s="20"/>
      <c r="L2853" s="6">
        <f t="shared" si="531"/>
        <v>64000</v>
      </c>
      <c r="M2853" s="6">
        <f t="shared" si="532"/>
        <v>2216.75</v>
      </c>
      <c r="N2853" s="6">
        <f t="shared" si="533"/>
        <v>0</v>
      </c>
      <c r="O2853" s="6">
        <f t="shared" si="534"/>
        <v>1875.75</v>
      </c>
      <c r="P2853" s="6">
        <f t="shared" si="539"/>
        <v>-2052</v>
      </c>
      <c r="Q2853" s="11">
        <f t="shared" si="535"/>
        <v>1350000</v>
      </c>
      <c r="R2853" s="11">
        <f t="shared" si="536"/>
        <v>1875.75</v>
      </c>
      <c r="S2853" s="11">
        <f t="shared" si="538"/>
        <v>0</v>
      </c>
      <c r="T2853" s="20"/>
    </row>
    <row r="2854" spans="1:20" x14ac:dyDescent="0.25">
      <c r="A2854">
        <v>2021042904</v>
      </c>
      <c r="B2854">
        <v>5</v>
      </c>
      <c r="C2854" s="8">
        <v>0.44635000000000002</v>
      </c>
      <c r="D2854" s="6">
        <f t="shared" si="528"/>
        <v>66952.5</v>
      </c>
      <c r="E2854" s="60">
        <v>0.43170999999999998</v>
      </c>
      <c r="F2854" s="6">
        <f t="shared" si="537"/>
        <v>0</v>
      </c>
      <c r="G2854" s="7">
        <v>0.1867</v>
      </c>
      <c r="H2854" s="6">
        <f t="shared" si="529"/>
        <v>2333.75</v>
      </c>
      <c r="I2854" s="7">
        <v>0</v>
      </c>
      <c r="J2854" s="6">
        <f t="shared" si="530"/>
        <v>0</v>
      </c>
      <c r="K2854" s="20"/>
      <c r="L2854" s="6">
        <f t="shared" si="531"/>
        <v>64000</v>
      </c>
      <c r="M2854" s="6">
        <f t="shared" si="532"/>
        <v>2333.75</v>
      </c>
      <c r="N2854" s="6">
        <f t="shared" si="533"/>
        <v>0</v>
      </c>
      <c r="O2854" s="6">
        <f t="shared" si="534"/>
        <v>618.75</v>
      </c>
      <c r="P2854" s="6">
        <f t="shared" si="539"/>
        <v>-1257</v>
      </c>
      <c r="Q2854" s="11">
        <f t="shared" si="535"/>
        <v>1350000</v>
      </c>
      <c r="R2854" s="11">
        <f t="shared" si="536"/>
        <v>618.75</v>
      </c>
      <c r="S2854" s="11">
        <f t="shared" si="538"/>
        <v>0</v>
      </c>
      <c r="T2854" s="20"/>
    </row>
    <row r="2855" spans="1:20" x14ac:dyDescent="0.25">
      <c r="A2855">
        <v>2021042905</v>
      </c>
      <c r="B2855">
        <v>5</v>
      </c>
      <c r="C2855" s="8">
        <v>0.44968000000000002</v>
      </c>
      <c r="D2855" s="6">
        <f t="shared" si="528"/>
        <v>67452</v>
      </c>
      <c r="E2855" s="60">
        <v>0.43015999999999999</v>
      </c>
      <c r="F2855" s="6">
        <f t="shared" si="537"/>
        <v>0</v>
      </c>
      <c r="G2855" s="7">
        <v>0.15994</v>
      </c>
      <c r="H2855" s="6">
        <f t="shared" si="529"/>
        <v>1999.25</v>
      </c>
      <c r="I2855" s="7">
        <v>0</v>
      </c>
      <c r="J2855" s="6">
        <f t="shared" si="530"/>
        <v>0</v>
      </c>
      <c r="K2855" s="20"/>
      <c r="L2855" s="6">
        <f t="shared" si="531"/>
        <v>64000</v>
      </c>
      <c r="M2855" s="6">
        <f t="shared" si="532"/>
        <v>1999.25</v>
      </c>
      <c r="N2855" s="6">
        <f t="shared" si="533"/>
        <v>0</v>
      </c>
      <c r="O2855" s="6">
        <f t="shared" si="534"/>
        <v>1452.75</v>
      </c>
      <c r="P2855" s="6">
        <f t="shared" si="539"/>
        <v>834</v>
      </c>
      <c r="Q2855" s="11">
        <f t="shared" si="535"/>
        <v>1350000</v>
      </c>
      <c r="R2855" s="11">
        <f t="shared" si="536"/>
        <v>1452.75</v>
      </c>
      <c r="S2855" s="11">
        <f t="shared" si="538"/>
        <v>0</v>
      </c>
      <c r="T2855" s="20"/>
    </row>
    <row r="2856" spans="1:20" x14ac:dyDescent="0.25">
      <c r="A2856">
        <v>2021042906</v>
      </c>
      <c r="B2856">
        <v>5</v>
      </c>
      <c r="C2856" s="8">
        <v>0.47048000000000001</v>
      </c>
      <c r="D2856" s="6">
        <f t="shared" si="528"/>
        <v>70572</v>
      </c>
      <c r="E2856" s="60">
        <v>0.44131999999999999</v>
      </c>
      <c r="F2856" s="6">
        <f t="shared" si="537"/>
        <v>0</v>
      </c>
      <c r="G2856" s="7">
        <v>0.13511999999999999</v>
      </c>
      <c r="H2856" s="6">
        <f t="shared" si="529"/>
        <v>1688.9999999999998</v>
      </c>
      <c r="I2856" s="7">
        <v>0</v>
      </c>
      <c r="J2856" s="6">
        <f t="shared" si="530"/>
        <v>0</v>
      </c>
      <c r="K2856" s="20"/>
      <c r="L2856" s="6">
        <f t="shared" si="531"/>
        <v>64000</v>
      </c>
      <c r="M2856" s="6">
        <f t="shared" si="532"/>
        <v>1688.9999999999998</v>
      </c>
      <c r="N2856" s="6">
        <f t="shared" si="533"/>
        <v>0</v>
      </c>
      <c r="O2856" s="6">
        <f t="shared" si="534"/>
        <v>4883</v>
      </c>
      <c r="P2856" s="6">
        <f t="shared" si="539"/>
        <v>3430.25</v>
      </c>
      <c r="Q2856" s="11">
        <f t="shared" si="535"/>
        <v>1350000</v>
      </c>
      <c r="R2856" s="11">
        <f t="shared" si="536"/>
        <v>4883</v>
      </c>
      <c r="S2856" s="11">
        <f t="shared" si="538"/>
        <v>0</v>
      </c>
      <c r="T2856" s="20"/>
    </row>
    <row r="2857" spans="1:20" x14ac:dyDescent="0.25">
      <c r="A2857">
        <v>2021042907</v>
      </c>
      <c r="B2857">
        <v>5</v>
      </c>
      <c r="C2857" s="8">
        <v>0.50761999999999996</v>
      </c>
      <c r="D2857" s="6">
        <f t="shared" si="528"/>
        <v>76143</v>
      </c>
      <c r="E2857" s="60">
        <v>0.45300000000000001</v>
      </c>
      <c r="F2857" s="6">
        <f t="shared" si="537"/>
        <v>0</v>
      </c>
      <c r="G2857" s="7">
        <v>0.10861999999999999</v>
      </c>
      <c r="H2857" s="6">
        <f t="shared" si="529"/>
        <v>1357.75</v>
      </c>
      <c r="I2857" s="7">
        <v>6.8599999999999998E-3</v>
      </c>
      <c r="J2857" s="6">
        <f t="shared" si="530"/>
        <v>548.79999999999995</v>
      </c>
      <c r="K2857" s="20"/>
      <c r="L2857" s="6">
        <f t="shared" si="531"/>
        <v>64000</v>
      </c>
      <c r="M2857" s="6">
        <f t="shared" si="532"/>
        <v>1357.75</v>
      </c>
      <c r="N2857" s="6">
        <f t="shared" si="533"/>
        <v>548.79999999999995</v>
      </c>
      <c r="O2857" s="6">
        <f t="shared" si="534"/>
        <v>10236.450000000001</v>
      </c>
      <c r="P2857" s="6">
        <f t="shared" si="539"/>
        <v>5353.4500000000007</v>
      </c>
      <c r="Q2857" s="11">
        <f t="shared" si="535"/>
        <v>1350000</v>
      </c>
      <c r="R2857" s="11">
        <f t="shared" si="536"/>
        <v>10236.450000000001</v>
      </c>
      <c r="S2857" s="11">
        <f t="shared" si="538"/>
        <v>0</v>
      </c>
      <c r="T2857" s="20"/>
    </row>
    <row r="2858" spans="1:20" x14ac:dyDescent="0.25">
      <c r="A2858">
        <v>2021042908</v>
      </c>
      <c r="B2858">
        <v>5</v>
      </c>
      <c r="C2858" s="8">
        <v>0.53924000000000005</v>
      </c>
      <c r="D2858" s="6">
        <f t="shared" si="528"/>
        <v>80886.000000000015</v>
      </c>
      <c r="E2858" s="60">
        <v>0.44128000000000001</v>
      </c>
      <c r="F2858" s="6">
        <f t="shared" si="537"/>
        <v>0</v>
      </c>
      <c r="G2858" s="7">
        <v>0.11228</v>
      </c>
      <c r="H2858" s="6">
        <f t="shared" si="529"/>
        <v>1403.5</v>
      </c>
      <c r="I2858" s="7">
        <v>0.16178000000000001</v>
      </c>
      <c r="J2858" s="6">
        <f t="shared" si="530"/>
        <v>12942.400000000001</v>
      </c>
      <c r="K2858" s="20"/>
      <c r="L2858" s="6">
        <f t="shared" si="531"/>
        <v>64000</v>
      </c>
      <c r="M2858" s="6">
        <f t="shared" si="532"/>
        <v>1403.5</v>
      </c>
      <c r="N2858" s="6">
        <f t="shared" si="533"/>
        <v>12942.400000000001</v>
      </c>
      <c r="O2858" s="6">
        <f t="shared" si="534"/>
        <v>2540.1000000000131</v>
      </c>
      <c r="P2858" s="6">
        <f t="shared" si="539"/>
        <v>-7696.3499999999876</v>
      </c>
      <c r="Q2858" s="11">
        <f t="shared" si="535"/>
        <v>1350000</v>
      </c>
      <c r="R2858" s="11">
        <f t="shared" si="536"/>
        <v>2540.1000000000131</v>
      </c>
      <c r="S2858" s="11">
        <f t="shared" si="538"/>
        <v>0</v>
      </c>
      <c r="T2858" s="20"/>
    </row>
    <row r="2859" spans="1:20" x14ac:dyDescent="0.25">
      <c r="A2859">
        <v>2021042909</v>
      </c>
      <c r="B2859">
        <v>5</v>
      </c>
      <c r="C2859" s="8">
        <v>0.56061000000000005</v>
      </c>
      <c r="D2859" s="6">
        <f t="shared" si="528"/>
        <v>84091.500000000015</v>
      </c>
      <c r="E2859" s="60">
        <v>0.41110999999999998</v>
      </c>
      <c r="F2859" s="6">
        <f t="shared" si="537"/>
        <v>0</v>
      </c>
      <c r="G2859" s="7">
        <v>0.11133</v>
      </c>
      <c r="H2859" s="6">
        <f t="shared" si="529"/>
        <v>1391.625</v>
      </c>
      <c r="I2859" s="7">
        <v>0.43409999999999999</v>
      </c>
      <c r="J2859" s="6">
        <f t="shared" si="530"/>
        <v>34728</v>
      </c>
      <c r="K2859" s="20"/>
      <c r="L2859" s="6">
        <f t="shared" si="531"/>
        <v>64000</v>
      </c>
      <c r="M2859" s="6">
        <f t="shared" si="532"/>
        <v>1391.625</v>
      </c>
      <c r="N2859" s="6">
        <f t="shared" si="533"/>
        <v>18699.875000000015</v>
      </c>
      <c r="O2859" s="6">
        <f t="shared" si="534"/>
        <v>0</v>
      </c>
      <c r="P2859" s="6">
        <f t="shared" si="539"/>
        <v>-2540.1000000000131</v>
      </c>
      <c r="Q2859" s="11">
        <f t="shared" si="535"/>
        <v>1350000</v>
      </c>
      <c r="R2859" s="11">
        <f t="shared" si="536"/>
        <v>0</v>
      </c>
      <c r="S2859" s="11">
        <f t="shared" si="538"/>
        <v>0</v>
      </c>
      <c r="T2859" s="20"/>
    </row>
    <row r="2860" spans="1:20" x14ac:dyDescent="0.25">
      <c r="A2860">
        <v>2021042910</v>
      </c>
      <c r="B2860">
        <v>5</v>
      </c>
      <c r="C2860" s="8">
        <v>0.57464999999999999</v>
      </c>
      <c r="D2860" s="6">
        <f t="shared" si="528"/>
        <v>86197.5</v>
      </c>
      <c r="E2860" s="60">
        <v>0.41927999999999999</v>
      </c>
      <c r="F2860" s="6">
        <f t="shared" si="537"/>
        <v>0</v>
      </c>
      <c r="G2860" s="7">
        <v>0.11908000000000001</v>
      </c>
      <c r="H2860" s="6">
        <f t="shared" si="529"/>
        <v>1488.5</v>
      </c>
      <c r="I2860" s="7">
        <v>0.55379999999999996</v>
      </c>
      <c r="J2860" s="6">
        <f t="shared" si="530"/>
        <v>44304</v>
      </c>
      <c r="K2860" s="20"/>
      <c r="L2860" s="6">
        <f t="shared" si="531"/>
        <v>64000</v>
      </c>
      <c r="M2860" s="6">
        <f t="shared" si="532"/>
        <v>1488.5</v>
      </c>
      <c r="N2860" s="6">
        <f t="shared" si="533"/>
        <v>20709</v>
      </c>
      <c r="O2860" s="6">
        <f t="shared" si="534"/>
        <v>0</v>
      </c>
      <c r="P2860" s="6">
        <f t="shared" si="539"/>
        <v>0</v>
      </c>
      <c r="Q2860" s="11">
        <f t="shared" si="535"/>
        <v>1350000</v>
      </c>
      <c r="R2860" s="11">
        <f t="shared" si="536"/>
        <v>0</v>
      </c>
      <c r="S2860" s="11">
        <f t="shared" si="538"/>
        <v>0</v>
      </c>
      <c r="T2860" s="20"/>
    </row>
    <row r="2861" spans="1:20" x14ac:dyDescent="0.25">
      <c r="A2861">
        <v>2021042911</v>
      </c>
      <c r="B2861">
        <v>5</v>
      </c>
      <c r="C2861" s="8">
        <v>0.58731</v>
      </c>
      <c r="D2861" s="6">
        <f t="shared" si="528"/>
        <v>88096.5</v>
      </c>
      <c r="E2861" s="60">
        <v>0.49814000000000003</v>
      </c>
      <c r="F2861" s="6">
        <f t="shared" si="537"/>
        <v>0</v>
      </c>
      <c r="G2861" s="7">
        <v>0.10734</v>
      </c>
      <c r="H2861" s="6">
        <f t="shared" si="529"/>
        <v>1341.75</v>
      </c>
      <c r="I2861" s="7">
        <v>0.60153000000000001</v>
      </c>
      <c r="J2861" s="6">
        <f t="shared" si="530"/>
        <v>48122.400000000001</v>
      </c>
      <c r="K2861" s="20"/>
      <c r="L2861" s="6">
        <f t="shared" si="531"/>
        <v>64000</v>
      </c>
      <c r="M2861" s="6">
        <f t="shared" si="532"/>
        <v>1341.75</v>
      </c>
      <c r="N2861" s="6">
        <f t="shared" si="533"/>
        <v>22754.75</v>
      </c>
      <c r="O2861" s="6">
        <f t="shared" si="534"/>
        <v>0</v>
      </c>
      <c r="P2861" s="6">
        <f t="shared" si="539"/>
        <v>0</v>
      </c>
      <c r="Q2861" s="11">
        <f t="shared" si="535"/>
        <v>1350000</v>
      </c>
      <c r="R2861" s="11">
        <f t="shared" si="536"/>
        <v>0</v>
      </c>
      <c r="S2861" s="11">
        <f t="shared" si="538"/>
        <v>0</v>
      </c>
      <c r="T2861" s="20"/>
    </row>
    <row r="2862" spans="1:20" x14ac:dyDescent="0.25">
      <c r="A2862">
        <v>2021042912</v>
      </c>
      <c r="B2862">
        <v>5</v>
      </c>
      <c r="C2862" s="8">
        <v>0.59801000000000004</v>
      </c>
      <c r="D2862" s="6">
        <f t="shared" si="528"/>
        <v>89701.5</v>
      </c>
      <c r="E2862" s="60">
        <v>0.58038999999999996</v>
      </c>
      <c r="F2862" s="6">
        <f t="shared" si="537"/>
        <v>0</v>
      </c>
      <c r="G2862" s="7">
        <v>0.11149000000000001</v>
      </c>
      <c r="H2862" s="6">
        <f t="shared" si="529"/>
        <v>1393.625</v>
      </c>
      <c r="I2862" s="7">
        <v>0.66117000000000004</v>
      </c>
      <c r="J2862" s="6">
        <f t="shared" si="530"/>
        <v>52893.600000000006</v>
      </c>
      <c r="K2862" s="20"/>
      <c r="L2862" s="6">
        <f t="shared" si="531"/>
        <v>64000</v>
      </c>
      <c r="M2862" s="6">
        <f t="shared" si="532"/>
        <v>1393.625</v>
      </c>
      <c r="N2862" s="6">
        <f t="shared" si="533"/>
        <v>24307.875</v>
      </c>
      <c r="O2862" s="6">
        <f t="shared" si="534"/>
        <v>0</v>
      </c>
      <c r="P2862" s="6">
        <f t="shared" si="539"/>
        <v>0</v>
      </c>
      <c r="Q2862" s="11">
        <f t="shared" si="535"/>
        <v>1350000</v>
      </c>
      <c r="R2862" s="11">
        <f t="shared" si="536"/>
        <v>0</v>
      </c>
      <c r="S2862" s="11">
        <f t="shared" si="538"/>
        <v>0</v>
      </c>
      <c r="T2862" s="20"/>
    </row>
    <row r="2863" spans="1:20" x14ac:dyDescent="0.25">
      <c r="A2863">
        <v>2021042913</v>
      </c>
      <c r="B2863">
        <v>5</v>
      </c>
      <c r="C2863" s="8">
        <v>0.60663999999999996</v>
      </c>
      <c r="D2863" s="6">
        <f t="shared" si="528"/>
        <v>90996</v>
      </c>
      <c r="E2863" s="60">
        <v>0.67271999999999998</v>
      </c>
      <c r="F2863" s="6">
        <f t="shared" si="537"/>
        <v>0</v>
      </c>
      <c r="G2863" s="7">
        <v>9.9070000000000005E-2</v>
      </c>
      <c r="H2863" s="6">
        <f t="shared" si="529"/>
        <v>1238.375</v>
      </c>
      <c r="I2863" s="7">
        <v>0.68659999999999999</v>
      </c>
      <c r="J2863" s="6">
        <f t="shared" si="530"/>
        <v>54928</v>
      </c>
      <c r="K2863" s="20"/>
      <c r="L2863" s="6">
        <f t="shared" si="531"/>
        <v>64000</v>
      </c>
      <c r="M2863" s="6">
        <f t="shared" si="532"/>
        <v>1238.375</v>
      </c>
      <c r="N2863" s="6">
        <f t="shared" si="533"/>
        <v>25757.625</v>
      </c>
      <c r="O2863" s="6">
        <f t="shared" si="534"/>
        <v>0</v>
      </c>
      <c r="P2863" s="6">
        <f t="shared" si="539"/>
        <v>0</v>
      </c>
      <c r="Q2863" s="11">
        <f t="shared" si="535"/>
        <v>1350000</v>
      </c>
      <c r="R2863" s="11">
        <f t="shared" si="536"/>
        <v>0</v>
      </c>
      <c r="S2863" s="11">
        <f t="shared" si="538"/>
        <v>0</v>
      </c>
      <c r="T2863" s="20"/>
    </row>
    <row r="2864" spans="1:20" x14ac:dyDescent="0.25">
      <c r="A2864">
        <v>2021042914</v>
      </c>
      <c r="B2864">
        <v>5</v>
      </c>
      <c r="C2864" s="8">
        <v>0.61394000000000004</v>
      </c>
      <c r="D2864" s="6">
        <f t="shared" si="528"/>
        <v>92091</v>
      </c>
      <c r="E2864" s="60">
        <v>0.80567</v>
      </c>
      <c r="F2864" s="6">
        <f t="shared" si="537"/>
        <v>0</v>
      </c>
      <c r="G2864" s="7">
        <v>0.11089</v>
      </c>
      <c r="H2864" s="6">
        <f t="shared" si="529"/>
        <v>1386.125</v>
      </c>
      <c r="I2864" s="7">
        <v>0.70055999999999996</v>
      </c>
      <c r="J2864" s="6">
        <f t="shared" si="530"/>
        <v>56044.799999999996</v>
      </c>
      <c r="K2864" s="20"/>
      <c r="L2864" s="6">
        <f t="shared" si="531"/>
        <v>64000</v>
      </c>
      <c r="M2864" s="6">
        <f t="shared" si="532"/>
        <v>1386.125</v>
      </c>
      <c r="N2864" s="6">
        <f t="shared" si="533"/>
        <v>26704.875</v>
      </c>
      <c r="O2864" s="6">
        <f t="shared" si="534"/>
        <v>0</v>
      </c>
      <c r="P2864" s="6">
        <f t="shared" si="539"/>
        <v>0</v>
      </c>
      <c r="Q2864" s="11">
        <f t="shared" si="535"/>
        <v>1350000</v>
      </c>
      <c r="R2864" s="11">
        <f t="shared" si="536"/>
        <v>0</v>
      </c>
      <c r="S2864" s="11">
        <f t="shared" si="538"/>
        <v>0</v>
      </c>
      <c r="T2864" s="20"/>
    </row>
    <row r="2865" spans="1:20" x14ac:dyDescent="0.25">
      <c r="A2865">
        <v>2021042915</v>
      </c>
      <c r="B2865">
        <v>5</v>
      </c>
      <c r="C2865" s="8">
        <v>0.61536999999999997</v>
      </c>
      <c r="D2865" s="6">
        <f t="shared" si="528"/>
        <v>92305.5</v>
      </c>
      <c r="E2865" s="60">
        <v>0.90732999999999997</v>
      </c>
      <c r="F2865" s="6">
        <f t="shared" si="537"/>
        <v>0</v>
      </c>
      <c r="G2865" s="7">
        <v>0.11334</v>
      </c>
      <c r="H2865" s="6">
        <f t="shared" si="529"/>
        <v>1416.75</v>
      </c>
      <c r="I2865" s="7">
        <v>0.68696999999999997</v>
      </c>
      <c r="J2865" s="6">
        <f t="shared" si="530"/>
        <v>54957.599999999999</v>
      </c>
      <c r="K2865" s="20"/>
      <c r="L2865" s="6">
        <f t="shared" si="531"/>
        <v>64000</v>
      </c>
      <c r="M2865" s="6">
        <f t="shared" si="532"/>
        <v>1416.75</v>
      </c>
      <c r="N2865" s="6">
        <f t="shared" si="533"/>
        <v>26888.75</v>
      </c>
      <c r="O2865" s="6">
        <f t="shared" si="534"/>
        <v>0</v>
      </c>
      <c r="P2865" s="6">
        <f t="shared" si="539"/>
        <v>0</v>
      </c>
      <c r="Q2865" s="11">
        <f t="shared" si="535"/>
        <v>1350000</v>
      </c>
      <c r="R2865" s="11">
        <f t="shared" si="536"/>
        <v>0</v>
      </c>
      <c r="S2865" s="11">
        <f t="shared" si="538"/>
        <v>0</v>
      </c>
      <c r="T2865" s="20"/>
    </row>
    <row r="2866" spans="1:20" x14ac:dyDescent="0.25">
      <c r="A2866">
        <v>2021042916</v>
      </c>
      <c r="B2866">
        <v>5</v>
      </c>
      <c r="C2866" s="8">
        <v>0.61187999999999998</v>
      </c>
      <c r="D2866" s="6">
        <f t="shared" si="528"/>
        <v>91782</v>
      </c>
      <c r="E2866" s="60">
        <v>0.94330000000000003</v>
      </c>
      <c r="F2866" s="6">
        <f t="shared" si="537"/>
        <v>0</v>
      </c>
      <c r="G2866" s="7">
        <v>0.11149000000000001</v>
      </c>
      <c r="H2866" s="6">
        <f t="shared" si="529"/>
        <v>1393.625</v>
      </c>
      <c r="I2866" s="7">
        <v>0.62488999999999995</v>
      </c>
      <c r="J2866" s="6">
        <f t="shared" si="530"/>
        <v>49991.199999999997</v>
      </c>
      <c r="K2866" s="20"/>
      <c r="L2866" s="6">
        <f t="shared" si="531"/>
        <v>64000</v>
      </c>
      <c r="M2866" s="6">
        <f t="shared" si="532"/>
        <v>1393.625</v>
      </c>
      <c r="N2866" s="6">
        <f t="shared" si="533"/>
        <v>26388.375</v>
      </c>
      <c r="O2866" s="6">
        <f t="shared" si="534"/>
        <v>0</v>
      </c>
      <c r="P2866" s="6">
        <f t="shared" si="539"/>
        <v>0</v>
      </c>
      <c r="Q2866" s="11">
        <f t="shared" si="535"/>
        <v>1350000</v>
      </c>
      <c r="R2866" s="11">
        <f t="shared" si="536"/>
        <v>0</v>
      </c>
      <c r="S2866" s="11">
        <f t="shared" si="538"/>
        <v>0</v>
      </c>
      <c r="T2866" s="20"/>
    </row>
    <row r="2867" spans="1:20" x14ac:dyDescent="0.25">
      <c r="A2867">
        <v>2021042917</v>
      </c>
      <c r="B2867">
        <v>5</v>
      </c>
      <c r="C2867" s="8">
        <v>0.60931000000000002</v>
      </c>
      <c r="D2867" s="6">
        <f t="shared" si="528"/>
        <v>91396.5</v>
      </c>
      <c r="E2867" s="60">
        <v>0.97030000000000005</v>
      </c>
      <c r="F2867" s="6">
        <f t="shared" si="537"/>
        <v>0</v>
      </c>
      <c r="G2867" s="7">
        <v>0.1313</v>
      </c>
      <c r="H2867" s="6">
        <f t="shared" si="529"/>
        <v>1641.25</v>
      </c>
      <c r="I2867" s="7">
        <v>0.48666999999999999</v>
      </c>
      <c r="J2867" s="6">
        <f t="shared" si="530"/>
        <v>38933.599999999999</v>
      </c>
      <c r="K2867" s="20"/>
      <c r="L2867" s="6">
        <f t="shared" si="531"/>
        <v>64000</v>
      </c>
      <c r="M2867" s="6">
        <f t="shared" si="532"/>
        <v>1641.25</v>
      </c>
      <c r="N2867" s="6">
        <f t="shared" si="533"/>
        <v>25755.25</v>
      </c>
      <c r="O2867" s="6">
        <f t="shared" si="534"/>
        <v>0</v>
      </c>
      <c r="P2867" s="6">
        <f t="shared" si="539"/>
        <v>0</v>
      </c>
      <c r="Q2867" s="11">
        <f t="shared" si="535"/>
        <v>1350000</v>
      </c>
      <c r="R2867" s="11">
        <f t="shared" si="536"/>
        <v>0</v>
      </c>
      <c r="S2867" s="11">
        <f t="shared" si="538"/>
        <v>0</v>
      </c>
      <c r="T2867" s="20"/>
    </row>
    <row r="2868" spans="1:20" x14ac:dyDescent="0.25">
      <c r="A2868">
        <v>2021042918</v>
      </c>
      <c r="B2868">
        <v>5</v>
      </c>
      <c r="C2868" s="8">
        <v>0.61238000000000004</v>
      </c>
      <c r="D2868" s="6">
        <f t="shared" si="528"/>
        <v>91857</v>
      </c>
      <c r="E2868" s="60">
        <v>0.97679000000000005</v>
      </c>
      <c r="F2868" s="6">
        <f t="shared" si="537"/>
        <v>0</v>
      </c>
      <c r="G2868" s="7">
        <v>0.16489000000000001</v>
      </c>
      <c r="H2868" s="6">
        <f t="shared" si="529"/>
        <v>2061.125</v>
      </c>
      <c r="I2868" s="7">
        <v>0.32633000000000001</v>
      </c>
      <c r="J2868" s="6">
        <f t="shared" si="530"/>
        <v>26106.400000000001</v>
      </c>
      <c r="K2868" s="20"/>
      <c r="L2868" s="6">
        <f t="shared" si="531"/>
        <v>64000</v>
      </c>
      <c r="M2868" s="6">
        <f t="shared" si="532"/>
        <v>2061.125</v>
      </c>
      <c r="N2868" s="6">
        <f t="shared" si="533"/>
        <v>25795.875</v>
      </c>
      <c r="O2868" s="6">
        <f t="shared" si="534"/>
        <v>0</v>
      </c>
      <c r="P2868" s="6">
        <f t="shared" si="539"/>
        <v>0</v>
      </c>
      <c r="Q2868" s="11">
        <f t="shared" si="535"/>
        <v>1350000</v>
      </c>
      <c r="R2868" s="11">
        <f t="shared" si="536"/>
        <v>0</v>
      </c>
      <c r="S2868" s="11">
        <f t="shared" si="538"/>
        <v>0</v>
      </c>
      <c r="T2868" s="20"/>
    </row>
    <row r="2869" spans="1:20" x14ac:dyDescent="0.25">
      <c r="A2869">
        <v>2021042919</v>
      </c>
      <c r="B2869">
        <v>5</v>
      </c>
      <c r="C2869" s="8">
        <v>0.60658999999999996</v>
      </c>
      <c r="D2869" s="6">
        <f t="shared" si="528"/>
        <v>90988.5</v>
      </c>
      <c r="E2869" s="60">
        <v>0.93518000000000001</v>
      </c>
      <c r="F2869" s="6">
        <f t="shared" si="537"/>
        <v>0</v>
      </c>
      <c r="G2869" s="7">
        <v>0.19417000000000001</v>
      </c>
      <c r="H2869" s="6">
        <f t="shared" si="529"/>
        <v>2427.125</v>
      </c>
      <c r="I2869" s="7">
        <v>9.4710000000000003E-2</v>
      </c>
      <c r="J2869" s="6">
        <f t="shared" si="530"/>
        <v>7576.8</v>
      </c>
      <c r="K2869" s="20"/>
      <c r="L2869" s="6">
        <f t="shared" si="531"/>
        <v>64000</v>
      </c>
      <c r="M2869" s="6">
        <f t="shared" si="532"/>
        <v>2427.125</v>
      </c>
      <c r="N2869" s="6">
        <f t="shared" si="533"/>
        <v>7576.8</v>
      </c>
      <c r="O2869" s="6">
        <f t="shared" si="534"/>
        <v>16984.575000000001</v>
      </c>
      <c r="P2869" s="6">
        <f t="shared" si="539"/>
        <v>16984.575000000001</v>
      </c>
      <c r="Q2869" s="11">
        <f t="shared" si="535"/>
        <v>1350000</v>
      </c>
      <c r="R2869" s="11">
        <f t="shared" si="536"/>
        <v>16984.575000000001</v>
      </c>
      <c r="S2869" s="11">
        <f t="shared" si="538"/>
        <v>0</v>
      </c>
      <c r="T2869" s="20"/>
    </row>
    <row r="2870" spans="1:20" x14ac:dyDescent="0.25">
      <c r="A2870">
        <v>2021042920</v>
      </c>
      <c r="B2870">
        <v>5</v>
      </c>
      <c r="C2870" s="8">
        <v>0.60197999999999996</v>
      </c>
      <c r="D2870" s="6">
        <f t="shared" si="528"/>
        <v>90297</v>
      </c>
      <c r="E2870" s="60">
        <v>0.86155000000000004</v>
      </c>
      <c r="F2870" s="6">
        <f t="shared" si="537"/>
        <v>0</v>
      </c>
      <c r="G2870" s="7">
        <v>0.20688999999999999</v>
      </c>
      <c r="H2870" s="6">
        <f t="shared" si="529"/>
        <v>2586.125</v>
      </c>
      <c r="I2870" s="7">
        <v>1.14E-3</v>
      </c>
      <c r="J2870" s="6">
        <f t="shared" si="530"/>
        <v>91.2</v>
      </c>
      <c r="K2870" s="20"/>
      <c r="L2870" s="6">
        <f t="shared" si="531"/>
        <v>64000</v>
      </c>
      <c r="M2870" s="6">
        <f t="shared" si="532"/>
        <v>2586.125</v>
      </c>
      <c r="N2870" s="6">
        <f t="shared" si="533"/>
        <v>91.2</v>
      </c>
      <c r="O2870" s="6">
        <f t="shared" si="534"/>
        <v>23619.674999999999</v>
      </c>
      <c r="P2870" s="6">
        <f t="shared" si="539"/>
        <v>6635.0999999999985</v>
      </c>
      <c r="Q2870" s="11">
        <f t="shared" si="535"/>
        <v>1350000</v>
      </c>
      <c r="R2870" s="11">
        <f t="shared" si="536"/>
        <v>23619.674999999999</v>
      </c>
      <c r="S2870" s="11">
        <f t="shared" si="538"/>
        <v>0</v>
      </c>
      <c r="T2870" s="20"/>
    </row>
    <row r="2871" spans="1:20" x14ac:dyDescent="0.25">
      <c r="A2871">
        <v>2021042921</v>
      </c>
      <c r="B2871">
        <v>5</v>
      </c>
      <c r="C2871" s="8">
        <v>0.59992000000000001</v>
      </c>
      <c r="D2871" s="6">
        <f t="shared" si="528"/>
        <v>89988</v>
      </c>
      <c r="E2871" s="60">
        <v>0.80627000000000004</v>
      </c>
      <c r="F2871" s="6">
        <f t="shared" si="537"/>
        <v>0</v>
      </c>
      <c r="G2871" s="7">
        <v>0.21498</v>
      </c>
      <c r="H2871" s="6">
        <f t="shared" si="529"/>
        <v>2687.25</v>
      </c>
      <c r="I2871" s="7">
        <v>0</v>
      </c>
      <c r="J2871" s="6">
        <f t="shared" si="530"/>
        <v>0</v>
      </c>
      <c r="K2871" s="20"/>
      <c r="L2871" s="6">
        <f t="shared" si="531"/>
        <v>64000</v>
      </c>
      <c r="M2871" s="6">
        <f t="shared" si="532"/>
        <v>2687.25</v>
      </c>
      <c r="N2871" s="6">
        <f t="shared" si="533"/>
        <v>0</v>
      </c>
      <c r="O2871" s="6">
        <f t="shared" si="534"/>
        <v>23300.75</v>
      </c>
      <c r="P2871" s="6">
        <f t="shared" si="539"/>
        <v>-318.92499999999927</v>
      </c>
      <c r="Q2871" s="11">
        <f t="shared" si="535"/>
        <v>1350000</v>
      </c>
      <c r="R2871" s="11">
        <f t="shared" si="536"/>
        <v>23300.75</v>
      </c>
      <c r="S2871" s="11">
        <f t="shared" si="538"/>
        <v>0</v>
      </c>
      <c r="T2871" s="20"/>
    </row>
    <row r="2872" spans="1:20" x14ac:dyDescent="0.25">
      <c r="A2872">
        <v>2021042922</v>
      </c>
      <c r="B2872">
        <v>5</v>
      </c>
      <c r="C2872" s="8">
        <v>0.58243999999999996</v>
      </c>
      <c r="D2872" s="6">
        <f t="shared" si="528"/>
        <v>87366</v>
      </c>
      <c r="E2872" s="60">
        <v>0.78044000000000002</v>
      </c>
      <c r="F2872" s="6">
        <f t="shared" si="537"/>
        <v>0</v>
      </c>
      <c r="G2872" s="7">
        <v>0.21254999999999999</v>
      </c>
      <c r="H2872" s="6">
        <f t="shared" si="529"/>
        <v>2656.875</v>
      </c>
      <c r="I2872" s="7">
        <v>0</v>
      </c>
      <c r="J2872" s="6">
        <f t="shared" si="530"/>
        <v>0</v>
      </c>
      <c r="K2872" s="20"/>
      <c r="L2872" s="6">
        <f t="shared" si="531"/>
        <v>64000</v>
      </c>
      <c r="M2872" s="6">
        <f t="shared" si="532"/>
        <v>2656.875</v>
      </c>
      <c r="N2872" s="6">
        <f t="shared" si="533"/>
        <v>0</v>
      </c>
      <c r="O2872" s="6">
        <f t="shared" si="534"/>
        <v>20709.125</v>
      </c>
      <c r="P2872" s="6">
        <f t="shared" si="539"/>
        <v>-2591.625</v>
      </c>
      <c r="Q2872" s="11">
        <f t="shared" si="535"/>
        <v>1350000</v>
      </c>
      <c r="R2872" s="11">
        <f t="shared" si="536"/>
        <v>20709.125</v>
      </c>
      <c r="S2872" s="11">
        <f t="shared" si="538"/>
        <v>0</v>
      </c>
      <c r="T2872" s="20"/>
    </row>
    <row r="2873" spans="1:20" x14ac:dyDescent="0.25">
      <c r="A2873">
        <v>2021042923</v>
      </c>
      <c r="B2873">
        <v>5</v>
      </c>
      <c r="C2873" s="8">
        <v>0.54859999999999998</v>
      </c>
      <c r="D2873" s="6">
        <f t="shared" si="528"/>
        <v>82290</v>
      </c>
      <c r="E2873" s="60">
        <v>0.76524000000000003</v>
      </c>
      <c r="F2873" s="6">
        <f t="shared" si="537"/>
        <v>0</v>
      </c>
      <c r="G2873" s="7">
        <v>0.20469999999999999</v>
      </c>
      <c r="H2873" s="6">
        <f t="shared" si="529"/>
        <v>2558.75</v>
      </c>
      <c r="I2873" s="7">
        <v>0</v>
      </c>
      <c r="J2873" s="6">
        <f t="shared" si="530"/>
        <v>0</v>
      </c>
      <c r="K2873" s="20"/>
      <c r="L2873" s="6">
        <f t="shared" si="531"/>
        <v>64000</v>
      </c>
      <c r="M2873" s="6">
        <f t="shared" si="532"/>
        <v>2558.75</v>
      </c>
      <c r="N2873" s="6">
        <f t="shared" si="533"/>
        <v>0</v>
      </c>
      <c r="O2873" s="6">
        <f t="shared" si="534"/>
        <v>15731.25</v>
      </c>
      <c r="P2873" s="6">
        <f t="shared" si="539"/>
        <v>-4977.875</v>
      </c>
      <c r="Q2873" s="11">
        <f t="shared" si="535"/>
        <v>1350000</v>
      </c>
      <c r="R2873" s="11">
        <f t="shared" si="536"/>
        <v>15731.25</v>
      </c>
      <c r="S2873" s="11">
        <f t="shared" si="538"/>
        <v>0</v>
      </c>
      <c r="T2873" s="20"/>
    </row>
    <row r="2874" spans="1:20" x14ac:dyDescent="0.25">
      <c r="A2874">
        <v>2021042924</v>
      </c>
      <c r="B2874">
        <v>5</v>
      </c>
      <c r="C2874" s="8">
        <v>0.50968000000000002</v>
      </c>
      <c r="D2874" s="6">
        <f t="shared" si="528"/>
        <v>76452</v>
      </c>
      <c r="E2874" s="60">
        <v>0.86717999999999995</v>
      </c>
      <c r="F2874" s="6">
        <f t="shared" si="537"/>
        <v>0</v>
      </c>
      <c r="G2874" s="7">
        <v>0.19398000000000001</v>
      </c>
      <c r="H2874" s="6">
        <f t="shared" si="529"/>
        <v>2424.75</v>
      </c>
      <c r="I2874" s="7">
        <v>0</v>
      </c>
      <c r="J2874" s="6">
        <f t="shared" si="530"/>
        <v>0</v>
      </c>
      <c r="K2874" s="20"/>
      <c r="L2874" s="6">
        <f t="shared" si="531"/>
        <v>64000</v>
      </c>
      <c r="M2874" s="6">
        <f t="shared" si="532"/>
        <v>2424.75</v>
      </c>
      <c r="N2874" s="6">
        <f t="shared" si="533"/>
        <v>0</v>
      </c>
      <c r="O2874" s="6">
        <f t="shared" si="534"/>
        <v>10027.25</v>
      </c>
      <c r="P2874" s="6">
        <f t="shared" si="539"/>
        <v>-5704</v>
      </c>
      <c r="Q2874" s="11">
        <f t="shared" si="535"/>
        <v>1350000</v>
      </c>
      <c r="R2874" s="11">
        <f t="shared" si="536"/>
        <v>10027.25</v>
      </c>
      <c r="S2874" s="11">
        <f t="shared" si="538"/>
        <v>0</v>
      </c>
      <c r="T2874" s="20"/>
    </row>
    <row r="2875" spans="1:20" x14ac:dyDescent="0.25">
      <c r="A2875">
        <v>2021043001</v>
      </c>
      <c r="B2875">
        <v>6</v>
      </c>
      <c r="C2875" s="8">
        <v>0.47826000000000002</v>
      </c>
      <c r="D2875" s="6">
        <f t="shared" si="528"/>
        <v>71739</v>
      </c>
      <c r="E2875" s="60">
        <v>0.91874</v>
      </c>
      <c r="F2875" s="6">
        <f t="shared" si="537"/>
        <v>0</v>
      </c>
      <c r="G2875" s="7">
        <v>0.18892999999999999</v>
      </c>
      <c r="H2875" s="6">
        <f t="shared" si="529"/>
        <v>2361.625</v>
      </c>
      <c r="I2875" s="7">
        <v>0</v>
      </c>
      <c r="J2875" s="6">
        <f t="shared" si="530"/>
        <v>0</v>
      </c>
      <c r="K2875" s="20"/>
      <c r="L2875" s="6">
        <f t="shared" si="531"/>
        <v>64000</v>
      </c>
      <c r="M2875" s="6">
        <f t="shared" si="532"/>
        <v>2361.625</v>
      </c>
      <c r="N2875" s="6">
        <f t="shared" si="533"/>
        <v>0</v>
      </c>
      <c r="O2875" s="6">
        <f t="shared" si="534"/>
        <v>5377.375</v>
      </c>
      <c r="P2875" s="6">
        <f t="shared" si="539"/>
        <v>-4649.875</v>
      </c>
      <c r="Q2875" s="11">
        <f t="shared" si="535"/>
        <v>1350000</v>
      </c>
      <c r="R2875" s="11">
        <f t="shared" si="536"/>
        <v>5377.375</v>
      </c>
      <c r="S2875" s="11">
        <f t="shared" si="538"/>
        <v>0</v>
      </c>
      <c r="T2875" s="20"/>
    </row>
    <row r="2876" spans="1:20" x14ac:dyDescent="0.25">
      <c r="A2876">
        <v>2021043002</v>
      </c>
      <c r="B2876">
        <v>6</v>
      </c>
      <c r="C2876" s="8">
        <v>0.45846999999999999</v>
      </c>
      <c r="D2876" s="6">
        <f t="shared" si="528"/>
        <v>68770.5</v>
      </c>
      <c r="E2876" s="60">
        <v>0.94945000000000002</v>
      </c>
      <c r="F2876" s="6">
        <f t="shared" si="537"/>
        <v>0</v>
      </c>
      <c r="G2876" s="7">
        <v>0.19722999999999999</v>
      </c>
      <c r="H2876" s="6">
        <f t="shared" si="529"/>
        <v>2465.375</v>
      </c>
      <c r="I2876" s="7">
        <v>0</v>
      </c>
      <c r="J2876" s="6">
        <f t="shared" si="530"/>
        <v>0</v>
      </c>
      <c r="K2876" s="20"/>
      <c r="L2876" s="6">
        <f t="shared" si="531"/>
        <v>64000</v>
      </c>
      <c r="M2876" s="6">
        <f t="shared" si="532"/>
        <v>2465.375</v>
      </c>
      <c r="N2876" s="6">
        <f t="shared" si="533"/>
        <v>0</v>
      </c>
      <c r="O2876" s="6">
        <f t="shared" si="534"/>
        <v>2305.125</v>
      </c>
      <c r="P2876" s="6">
        <f t="shared" si="539"/>
        <v>-3072.25</v>
      </c>
      <c r="Q2876" s="11">
        <f t="shared" si="535"/>
        <v>1350000</v>
      </c>
      <c r="R2876" s="11">
        <f t="shared" si="536"/>
        <v>2305.125</v>
      </c>
      <c r="S2876" s="11">
        <f t="shared" si="538"/>
        <v>0</v>
      </c>
      <c r="T2876" s="20"/>
    </row>
    <row r="2877" spans="1:20" x14ac:dyDescent="0.25">
      <c r="A2877">
        <v>2021043003</v>
      </c>
      <c r="B2877">
        <v>6</v>
      </c>
      <c r="C2877" s="8">
        <v>0.44341000000000003</v>
      </c>
      <c r="D2877" s="6">
        <f t="shared" si="528"/>
        <v>66511.5</v>
      </c>
      <c r="E2877" s="60">
        <v>0.97131999999999996</v>
      </c>
      <c r="F2877" s="6">
        <f t="shared" si="537"/>
        <v>0</v>
      </c>
      <c r="G2877" s="7">
        <v>0.18765999999999999</v>
      </c>
      <c r="H2877" s="6">
        <f t="shared" si="529"/>
        <v>2345.75</v>
      </c>
      <c r="I2877" s="7">
        <v>0</v>
      </c>
      <c r="J2877" s="6">
        <f t="shared" si="530"/>
        <v>0</v>
      </c>
      <c r="K2877" s="20"/>
      <c r="L2877" s="6">
        <f t="shared" si="531"/>
        <v>64000</v>
      </c>
      <c r="M2877" s="6">
        <f t="shared" si="532"/>
        <v>2345.75</v>
      </c>
      <c r="N2877" s="6">
        <f t="shared" si="533"/>
        <v>0</v>
      </c>
      <c r="O2877" s="6">
        <f t="shared" si="534"/>
        <v>165.75</v>
      </c>
      <c r="P2877" s="6">
        <f t="shared" si="539"/>
        <v>-2139.375</v>
      </c>
      <c r="Q2877" s="11">
        <f t="shared" si="535"/>
        <v>1350000</v>
      </c>
      <c r="R2877" s="11">
        <f t="shared" si="536"/>
        <v>165.75</v>
      </c>
      <c r="S2877" s="11">
        <f t="shared" si="538"/>
        <v>0</v>
      </c>
      <c r="T2877" s="20"/>
    </row>
    <row r="2878" spans="1:20" x14ac:dyDescent="0.25">
      <c r="A2878">
        <v>2021043004</v>
      </c>
      <c r="B2878">
        <v>6</v>
      </c>
      <c r="C2878" s="8">
        <v>0.43614999999999998</v>
      </c>
      <c r="D2878" s="6">
        <f t="shared" si="528"/>
        <v>65422.5</v>
      </c>
      <c r="E2878" s="60">
        <v>0.98470000000000002</v>
      </c>
      <c r="F2878" s="6">
        <f t="shared" si="537"/>
        <v>0</v>
      </c>
      <c r="G2878" s="7">
        <v>0.18581</v>
      </c>
      <c r="H2878" s="6">
        <f t="shared" si="529"/>
        <v>2322.625</v>
      </c>
      <c r="I2878" s="7">
        <v>0</v>
      </c>
      <c r="J2878" s="6">
        <f t="shared" si="530"/>
        <v>0</v>
      </c>
      <c r="K2878" s="20"/>
      <c r="L2878" s="6">
        <f t="shared" si="531"/>
        <v>64000</v>
      </c>
      <c r="M2878" s="6">
        <f t="shared" si="532"/>
        <v>1422.5</v>
      </c>
      <c r="N2878" s="6">
        <f t="shared" si="533"/>
        <v>0</v>
      </c>
      <c r="O2878" s="6">
        <f t="shared" si="534"/>
        <v>0</v>
      </c>
      <c r="P2878" s="6">
        <f t="shared" si="539"/>
        <v>-165.75</v>
      </c>
      <c r="Q2878" s="11">
        <f t="shared" si="535"/>
        <v>1350000</v>
      </c>
      <c r="R2878" s="11">
        <f t="shared" si="536"/>
        <v>0</v>
      </c>
      <c r="S2878" s="11">
        <f t="shared" si="538"/>
        <v>0</v>
      </c>
      <c r="T2878" s="20"/>
    </row>
    <row r="2879" spans="1:20" x14ac:dyDescent="0.25">
      <c r="A2879">
        <v>2021043005</v>
      </c>
      <c r="B2879">
        <v>6</v>
      </c>
      <c r="C2879" s="8">
        <v>0.43952000000000002</v>
      </c>
      <c r="D2879" s="6">
        <f t="shared" si="528"/>
        <v>65928</v>
      </c>
      <c r="E2879" s="60">
        <v>0.99299999999999999</v>
      </c>
      <c r="F2879" s="6">
        <f t="shared" si="537"/>
        <v>0</v>
      </c>
      <c r="G2879" s="7">
        <v>0.18806</v>
      </c>
      <c r="H2879" s="6">
        <f t="shared" si="529"/>
        <v>2350.75</v>
      </c>
      <c r="I2879" s="7">
        <v>0</v>
      </c>
      <c r="J2879" s="6">
        <f t="shared" si="530"/>
        <v>0</v>
      </c>
      <c r="K2879" s="20"/>
      <c r="L2879" s="6">
        <f t="shared" si="531"/>
        <v>64000</v>
      </c>
      <c r="M2879" s="6">
        <f t="shared" si="532"/>
        <v>1928</v>
      </c>
      <c r="N2879" s="6">
        <f t="shared" si="533"/>
        <v>0</v>
      </c>
      <c r="O2879" s="6">
        <f t="shared" si="534"/>
        <v>0</v>
      </c>
      <c r="P2879" s="6">
        <f t="shared" si="539"/>
        <v>0</v>
      </c>
      <c r="Q2879" s="11">
        <f t="shared" si="535"/>
        <v>1350000</v>
      </c>
      <c r="R2879" s="11">
        <f t="shared" si="536"/>
        <v>0</v>
      </c>
      <c r="S2879" s="11">
        <f t="shared" si="538"/>
        <v>0</v>
      </c>
      <c r="T2879" s="20"/>
    </row>
    <row r="2880" spans="1:20" x14ac:dyDescent="0.25">
      <c r="A2880">
        <v>2021043006</v>
      </c>
      <c r="B2880">
        <v>6</v>
      </c>
      <c r="C2880" s="8">
        <v>0.45834999999999998</v>
      </c>
      <c r="D2880" s="6">
        <f t="shared" si="528"/>
        <v>68752.5</v>
      </c>
      <c r="E2880" s="60">
        <v>0.99294000000000004</v>
      </c>
      <c r="F2880" s="6">
        <f t="shared" si="537"/>
        <v>0</v>
      </c>
      <c r="G2880" s="7">
        <v>0.17444000000000001</v>
      </c>
      <c r="H2880" s="6">
        <f t="shared" si="529"/>
        <v>2180.5</v>
      </c>
      <c r="I2880" s="7">
        <v>0</v>
      </c>
      <c r="J2880" s="6">
        <f t="shared" si="530"/>
        <v>0</v>
      </c>
      <c r="K2880" s="20"/>
      <c r="L2880" s="6">
        <f t="shared" si="531"/>
        <v>64000</v>
      </c>
      <c r="M2880" s="6">
        <f t="shared" si="532"/>
        <v>2180.5</v>
      </c>
      <c r="N2880" s="6">
        <f t="shared" si="533"/>
        <v>0</v>
      </c>
      <c r="O2880" s="6">
        <f t="shared" si="534"/>
        <v>2572</v>
      </c>
      <c r="P2880" s="6">
        <f t="shared" si="539"/>
        <v>2572</v>
      </c>
      <c r="Q2880" s="11">
        <f t="shared" si="535"/>
        <v>1350000</v>
      </c>
      <c r="R2880" s="11">
        <f t="shared" si="536"/>
        <v>2572</v>
      </c>
      <c r="S2880" s="11">
        <f t="shared" si="538"/>
        <v>0</v>
      </c>
      <c r="T2880" s="20"/>
    </row>
    <row r="2881" spans="1:20" x14ac:dyDescent="0.25">
      <c r="A2881">
        <v>2021043007</v>
      </c>
      <c r="B2881">
        <v>6</v>
      </c>
      <c r="C2881" s="8">
        <v>0.49030000000000001</v>
      </c>
      <c r="D2881" s="6">
        <f t="shared" si="528"/>
        <v>73545</v>
      </c>
      <c r="E2881" s="60">
        <v>0.98073999999999995</v>
      </c>
      <c r="F2881" s="6">
        <f t="shared" si="537"/>
        <v>0</v>
      </c>
      <c r="G2881" s="7">
        <v>0.16344</v>
      </c>
      <c r="H2881" s="6">
        <f t="shared" si="529"/>
        <v>2043</v>
      </c>
      <c r="I2881" s="7">
        <v>8.3199999999999993E-3</v>
      </c>
      <c r="J2881" s="6">
        <f t="shared" si="530"/>
        <v>665.59999999999991</v>
      </c>
      <c r="K2881" s="20"/>
      <c r="L2881" s="6">
        <f t="shared" si="531"/>
        <v>64000</v>
      </c>
      <c r="M2881" s="6">
        <f t="shared" si="532"/>
        <v>2043</v>
      </c>
      <c r="N2881" s="6">
        <f t="shared" si="533"/>
        <v>665.59999999999991</v>
      </c>
      <c r="O2881" s="6">
        <f t="shared" si="534"/>
        <v>6836.4</v>
      </c>
      <c r="P2881" s="6">
        <f t="shared" si="539"/>
        <v>4264.3999999999996</v>
      </c>
      <c r="Q2881" s="11">
        <f t="shared" si="535"/>
        <v>1350000</v>
      </c>
      <c r="R2881" s="11">
        <f t="shared" si="536"/>
        <v>6836.4</v>
      </c>
      <c r="S2881" s="11">
        <f t="shared" si="538"/>
        <v>0</v>
      </c>
      <c r="T2881" s="20"/>
    </row>
    <row r="2882" spans="1:20" x14ac:dyDescent="0.25">
      <c r="A2882">
        <v>2021043008</v>
      </c>
      <c r="B2882">
        <v>6</v>
      </c>
      <c r="C2882" s="8">
        <v>0.51778999999999997</v>
      </c>
      <c r="D2882" s="6">
        <f t="shared" si="528"/>
        <v>77668.5</v>
      </c>
      <c r="E2882" s="60">
        <v>0.96274999999999999</v>
      </c>
      <c r="F2882" s="6">
        <f t="shared" si="537"/>
        <v>0</v>
      </c>
      <c r="G2882" s="7">
        <v>0.18118999999999999</v>
      </c>
      <c r="H2882" s="6">
        <f t="shared" si="529"/>
        <v>2264.875</v>
      </c>
      <c r="I2882" s="7">
        <v>0.18495</v>
      </c>
      <c r="J2882" s="6">
        <f t="shared" si="530"/>
        <v>14796</v>
      </c>
      <c r="K2882" s="20"/>
      <c r="L2882" s="6">
        <f t="shared" si="531"/>
        <v>64000</v>
      </c>
      <c r="M2882" s="6">
        <f t="shared" si="532"/>
        <v>2264.875</v>
      </c>
      <c r="N2882" s="6">
        <f t="shared" si="533"/>
        <v>11403.625</v>
      </c>
      <c r="O2882" s="6">
        <f t="shared" si="534"/>
        <v>0</v>
      </c>
      <c r="P2882" s="6">
        <f t="shared" si="539"/>
        <v>-6836.4</v>
      </c>
      <c r="Q2882" s="11">
        <f t="shared" si="535"/>
        <v>1350000</v>
      </c>
      <c r="R2882" s="11">
        <f t="shared" si="536"/>
        <v>0</v>
      </c>
      <c r="S2882" s="11">
        <f t="shared" si="538"/>
        <v>0</v>
      </c>
      <c r="T2882" s="20"/>
    </row>
    <row r="2883" spans="1:20" x14ac:dyDescent="0.25">
      <c r="A2883">
        <v>2021043009</v>
      </c>
      <c r="B2883">
        <v>6</v>
      </c>
      <c r="C2883" s="8">
        <v>0.53019000000000005</v>
      </c>
      <c r="D2883" s="6">
        <f t="shared" si="528"/>
        <v>79528.500000000015</v>
      </c>
      <c r="E2883" s="60">
        <v>0.95221999999999996</v>
      </c>
      <c r="F2883" s="6">
        <f t="shared" si="537"/>
        <v>0</v>
      </c>
      <c r="G2883" s="7">
        <v>0.16614000000000001</v>
      </c>
      <c r="H2883" s="6">
        <f t="shared" si="529"/>
        <v>2076.75</v>
      </c>
      <c r="I2883" s="7">
        <v>0.48910999999999999</v>
      </c>
      <c r="J2883" s="6">
        <f t="shared" si="530"/>
        <v>39128.799999999996</v>
      </c>
      <c r="K2883" s="20"/>
      <c r="L2883" s="6">
        <f t="shared" si="531"/>
        <v>64000</v>
      </c>
      <c r="M2883" s="6">
        <f t="shared" si="532"/>
        <v>2076.75</v>
      </c>
      <c r="N2883" s="6">
        <f t="shared" si="533"/>
        <v>13451.750000000015</v>
      </c>
      <c r="O2883" s="6">
        <f t="shared" si="534"/>
        <v>0</v>
      </c>
      <c r="P2883" s="6">
        <f t="shared" si="539"/>
        <v>0</v>
      </c>
      <c r="Q2883" s="11">
        <f t="shared" si="535"/>
        <v>1350000</v>
      </c>
      <c r="R2883" s="11">
        <f t="shared" si="536"/>
        <v>0</v>
      </c>
      <c r="S2883" s="11">
        <f t="shared" si="538"/>
        <v>0</v>
      </c>
      <c r="T2883" s="20"/>
    </row>
    <row r="2884" spans="1:20" x14ac:dyDescent="0.25">
      <c r="A2884">
        <v>2021043010</v>
      </c>
      <c r="B2884">
        <v>6</v>
      </c>
      <c r="C2884" s="8">
        <v>0.53485000000000005</v>
      </c>
      <c r="D2884" s="6">
        <f t="shared" si="528"/>
        <v>80227.5</v>
      </c>
      <c r="E2884" s="60">
        <v>0.94023000000000001</v>
      </c>
      <c r="F2884" s="6">
        <f t="shared" si="537"/>
        <v>0</v>
      </c>
      <c r="G2884" s="7">
        <v>0.13286999999999999</v>
      </c>
      <c r="H2884" s="6">
        <f t="shared" si="529"/>
        <v>1660.8749999999998</v>
      </c>
      <c r="I2884" s="7">
        <v>0.62331000000000003</v>
      </c>
      <c r="J2884" s="6">
        <f t="shared" si="530"/>
        <v>49864.800000000003</v>
      </c>
      <c r="K2884" s="20"/>
      <c r="L2884" s="6">
        <f t="shared" si="531"/>
        <v>64000</v>
      </c>
      <c r="M2884" s="6">
        <f t="shared" si="532"/>
        <v>1660.8749999999998</v>
      </c>
      <c r="N2884" s="6">
        <f t="shared" si="533"/>
        <v>14566.625</v>
      </c>
      <c r="O2884" s="6">
        <f t="shared" si="534"/>
        <v>0</v>
      </c>
      <c r="P2884" s="6">
        <f t="shared" si="539"/>
        <v>0</v>
      </c>
      <c r="Q2884" s="11">
        <f t="shared" si="535"/>
        <v>1350000</v>
      </c>
      <c r="R2884" s="11">
        <f t="shared" si="536"/>
        <v>0</v>
      </c>
      <c r="S2884" s="11">
        <f t="shared" si="538"/>
        <v>0</v>
      </c>
      <c r="T2884" s="20"/>
    </row>
    <row r="2885" spans="1:20" x14ac:dyDescent="0.25">
      <c r="A2885">
        <v>2021043011</v>
      </c>
      <c r="B2885">
        <v>6</v>
      </c>
      <c r="C2885" s="8">
        <v>0.53925000000000001</v>
      </c>
      <c r="D2885" s="6">
        <f t="shared" ref="D2885:D2948" si="540">D$18*C2885</f>
        <v>80887.5</v>
      </c>
      <c r="E2885" s="60">
        <v>0.97365999999999997</v>
      </c>
      <c r="F2885" s="6">
        <f t="shared" si="537"/>
        <v>0</v>
      </c>
      <c r="G2885" s="7">
        <v>8.2830000000000001E-2</v>
      </c>
      <c r="H2885" s="6">
        <f t="shared" ref="H2885:H2948" si="541">H$18*G2885</f>
        <v>1035.375</v>
      </c>
      <c r="I2885" s="7">
        <v>0.65827999999999998</v>
      </c>
      <c r="J2885" s="6">
        <f t="shared" ref="J2885:J2948" si="542">I2885*J$18</f>
        <v>52662.400000000001</v>
      </c>
      <c r="K2885" s="20"/>
      <c r="L2885" s="6">
        <f t="shared" si="531"/>
        <v>64000</v>
      </c>
      <c r="M2885" s="6">
        <f t="shared" si="532"/>
        <v>1035.375</v>
      </c>
      <c r="N2885" s="6">
        <f t="shared" si="533"/>
        <v>15852.125</v>
      </c>
      <c r="O2885" s="6">
        <f t="shared" si="534"/>
        <v>0</v>
      </c>
      <c r="P2885" s="6">
        <f t="shared" si="539"/>
        <v>0</v>
      </c>
      <c r="Q2885" s="11">
        <f t="shared" si="535"/>
        <v>1350000</v>
      </c>
      <c r="R2885" s="11">
        <f t="shared" si="536"/>
        <v>0</v>
      </c>
      <c r="S2885" s="11">
        <f t="shared" si="538"/>
        <v>0</v>
      </c>
      <c r="T2885" s="20"/>
    </row>
    <row r="2886" spans="1:20" x14ac:dyDescent="0.25">
      <c r="A2886">
        <v>2021043012</v>
      </c>
      <c r="B2886">
        <v>6</v>
      </c>
      <c r="C2886" s="8">
        <v>0.54237999999999997</v>
      </c>
      <c r="D2886" s="6">
        <f t="shared" si="540"/>
        <v>81357</v>
      </c>
      <c r="E2886" s="60">
        <v>0.98719000000000001</v>
      </c>
      <c r="F2886" s="6">
        <f t="shared" si="537"/>
        <v>0</v>
      </c>
      <c r="G2886" s="7">
        <v>4.9979999999999997E-2</v>
      </c>
      <c r="H2886" s="6">
        <f t="shared" si="541"/>
        <v>624.75</v>
      </c>
      <c r="I2886" s="7">
        <v>0.67893000000000003</v>
      </c>
      <c r="J2886" s="6">
        <f t="shared" si="542"/>
        <v>54314.400000000001</v>
      </c>
      <c r="K2886" s="20"/>
      <c r="L2886" s="6">
        <f t="shared" si="531"/>
        <v>64000</v>
      </c>
      <c r="M2886" s="6">
        <f t="shared" si="532"/>
        <v>624.75</v>
      </c>
      <c r="N2886" s="6">
        <f t="shared" si="533"/>
        <v>16732.25</v>
      </c>
      <c r="O2886" s="6">
        <f t="shared" si="534"/>
        <v>0</v>
      </c>
      <c r="P2886" s="6">
        <f t="shared" si="539"/>
        <v>0</v>
      </c>
      <c r="Q2886" s="11">
        <f t="shared" si="535"/>
        <v>1350000</v>
      </c>
      <c r="R2886" s="11">
        <f t="shared" si="536"/>
        <v>0</v>
      </c>
      <c r="S2886" s="11">
        <f t="shared" si="538"/>
        <v>0</v>
      </c>
      <c r="T2886" s="20"/>
    </row>
    <row r="2887" spans="1:20" x14ac:dyDescent="0.25">
      <c r="A2887">
        <v>2021043013</v>
      </c>
      <c r="B2887">
        <v>6</v>
      </c>
      <c r="C2887" s="8">
        <v>0.54183999999999999</v>
      </c>
      <c r="D2887" s="6">
        <f t="shared" si="540"/>
        <v>81276</v>
      </c>
      <c r="E2887" s="60">
        <v>0.99339</v>
      </c>
      <c r="F2887" s="6">
        <f t="shared" si="537"/>
        <v>0</v>
      </c>
      <c r="G2887" s="7">
        <v>4.2119999999999998E-2</v>
      </c>
      <c r="H2887" s="6">
        <f t="shared" si="541"/>
        <v>526.5</v>
      </c>
      <c r="I2887" s="7">
        <v>0.68681999999999999</v>
      </c>
      <c r="J2887" s="6">
        <f t="shared" si="542"/>
        <v>54945.599999999999</v>
      </c>
      <c r="K2887" s="20"/>
      <c r="L2887" s="6">
        <f t="shared" si="531"/>
        <v>64000</v>
      </c>
      <c r="M2887" s="6">
        <f t="shared" si="532"/>
        <v>526.5</v>
      </c>
      <c r="N2887" s="6">
        <f t="shared" si="533"/>
        <v>16749.5</v>
      </c>
      <c r="O2887" s="6">
        <f t="shared" si="534"/>
        <v>0</v>
      </c>
      <c r="P2887" s="6">
        <f t="shared" si="539"/>
        <v>0</v>
      </c>
      <c r="Q2887" s="11">
        <f t="shared" si="535"/>
        <v>1350000</v>
      </c>
      <c r="R2887" s="11">
        <f t="shared" si="536"/>
        <v>0</v>
      </c>
      <c r="S2887" s="11">
        <f t="shared" si="538"/>
        <v>0</v>
      </c>
      <c r="T2887" s="20"/>
    </row>
    <row r="2888" spans="1:20" x14ac:dyDescent="0.25">
      <c r="A2888">
        <v>2021043014</v>
      </c>
      <c r="B2888">
        <v>6</v>
      </c>
      <c r="C2888" s="8">
        <v>0.54005000000000003</v>
      </c>
      <c r="D2888" s="6">
        <f t="shared" si="540"/>
        <v>81007.5</v>
      </c>
      <c r="E2888" s="60">
        <v>0.99224000000000001</v>
      </c>
      <c r="F2888" s="6">
        <f t="shared" si="537"/>
        <v>0</v>
      </c>
      <c r="G2888" s="7">
        <v>4.9500000000000002E-2</v>
      </c>
      <c r="H2888" s="6">
        <f t="shared" si="541"/>
        <v>618.75</v>
      </c>
      <c r="I2888" s="7">
        <v>0.69623999999999997</v>
      </c>
      <c r="J2888" s="6">
        <f t="shared" si="542"/>
        <v>55699.199999999997</v>
      </c>
      <c r="K2888" s="20"/>
      <c r="L2888" s="6">
        <f t="shared" si="531"/>
        <v>64000</v>
      </c>
      <c r="M2888" s="6">
        <f t="shared" si="532"/>
        <v>618.75</v>
      </c>
      <c r="N2888" s="6">
        <f t="shared" si="533"/>
        <v>16388.75</v>
      </c>
      <c r="O2888" s="6">
        <f t="shared" si="534"/>
        <v>0</v>
      </c>
      <c r="P2888" s="6">
        <f t="shared" si="539"/>
        <v>0</v>
      </c>
      <c r="Q2888" s="11">
        <f t="shared" si="535"/>
        <v>1350000</v>
      </c>
      <c r="R2888" s="11">
        <f t="shared" si="536"/>
        <v>0</v>
      </c>
      <c r="S2888" s="11">
        <f t="shared" si="538"/>
        <v>0</v>
      </c>
      <c r="T2888" s="20"/>
    </row>
    <row r="2889" spans="1:20" x14ac:dyDescent="0.25">
      <c r="A2889">
        <v>2021043015</v>
      </c>
      <c r="B2889">
        <v>6</v>
      </c>
      <c r="C2889" s="8">
        <v>0.53617000000000004</v>
      </c>
      <c r="D2889" s="6">
        <f t="shared" si="540"/>
        <v>80425.5</v>
      </c>
      <c r="E2889" s="60">
        <v>0.99467000000000005</v>
      </c>
      <c r="F2889" s="6">
        <f t="shared" si="537"/>
        <v>0</v>
      </c>
      <c r="G2889" s="7">
        <v>6.5799999999999997E-2</v>
      </c>
      <c r="H2889" s="6">
        <f t="shared" si="541"/>
        <v>822.5</v>
      </c>
      <c r="I2889" s="7">
        <v>0.71113000000000004</v>
      </c>
      <c r="J2889" s="6">
        <f t="shared" si="542"/>
        <v>56890.400000000001</v>
      </c>
      <c r="K2889" s="20"/>
      <c r="L2889" s="6">
        <f t="shared" si="531"/>
        <v>64000</v>
      </c>
      <c r="M2889" s="6">
        <f t="shared" si="532"/>
        <v>822.5</v>
      </c>
      <c r="N2889" s="6">
        <f t="shared" si="533"/>
        <v>15603</v>
      </c>
      <c r="O2889" s="6">
        <f t="shared" si="534"/>
        <v>0</v>
      </c>
      <c r="P2889" s="6">
        <f t="shared" si="539"/>
        <v>0</v>
      </c>
      <c r="Q2889" s="11">
        <f t="shared" si="535"/>
        <v>1350000</v>
      </c>
      <c r="R2889" s="11">
        <f t="shared" si="536"/>
        <v>0</v>
      </c>
      <c r="S2889" s="11">
        <f t="shared" si="538"/>
        <v>0</v>
      </c>
      <c r="T2889" s="20"/>
    </row>
    <row r="2890" spans="1:20" x14ac:dyDescent="0.25">
      <c r="A2890">
        <v>2021043016</v>
      </c>
      <c r="B2890">
        <v>6</v>
      </c>
      <c r="C2890" s="8">
        <v>0.53174999999999994</v>
      </c>
      <c r="D2890" s="6">
        <f t="shared" si="540"/>
        <v>79762.499999999985</v>
      </c>
      <c r="E2890" s="60">
        <v>0.99519000000000002</v>
      </c>
      <c r="F2890" s="6">
        <f t="shared" si="537"/>
        <v>0</v>
      </c>
      <c r="G2890" s="7">
        <v>6.8610000000000004E-2</v>
      </c>
      <c r="H2890" s="6">
        <f t="shared" si="541"/>
        <v>857.625</v>
      </c>
      <c r="I2890" s="7">
        <v>0.71667000000000003</v>
      </c>
      <c r="J2890" s="6">
        <f t="shared" si="542"/>
        <v>57333.600000000006</v>
      </c>
      <c r="K2890" s="20"/>
      <c r="L2890" s="6">
        <f t="shared" si="531"/>
        <v>64000</v>
      </c>
      <c r="M2890" s="6">
        <f t="shared" si="532"/>
        <v>857.625</v>
      </c>
      <c r="N2890" s="6">
        <f t="shared" si="533"/>
        <v>14904.874999999985</v>
      </c>
      <c r="O2890" s="6">
        <f t="shared" si="534"/>
        <v>0</v>
      </c>
      <c r="P2890" s="6">
        <f t="shared" si="539"/>
        <v>0</v>
      </c>
      <c r="Q2890" s="11">
        <f t="shared" si="535"/>
        <v>1350000</v>
      </c>
      <c r="R2890" s="11">
        <f t="shared" si="536"/>
        <v>0</v>
      </c>
      <c r="S2890" s="11">
        <f t="shared" si="538"/>
        <v>0</v>
      </c>
      <c r="T2890" s="20"/>
    </row>
    <row r="2891" spans="1:20" x14ac:dyDescent="0.25">
      <c r="A2891">
        <v>2021043017</v>
      </c>
      <c r="B2891">
        <v>6</v>
      </c>
      <c r="C2891" s="8">
        <v>0.53086</v>
      </c>
      <c r="D2891" s="6">
        <f t="shared" si="540"/>
        <v>79629</v>
      </c>
      <c r="E2891" s="60">
        <v>0.99748000000000003</v>
      </c>
      <c r="F2891" s="6">
        <f t="shared" si="537"/>
        <v>0</v>
      </c>
      <c r="G2891" s="7">
        <v>0.10109</v>
      </c>
      <c r="H2891" s="6">
        <f t="shared" si="541"/>
        <v>1263.625</v>
      </c>
      <c r="I2891" s="7">
        <v>0.66876999999999998</v>
      </c>
      <c r="J2891" s="6">
        <f t="shared" si="542"/>
        <v>53501.599999999999</v>
      </c>
      <c r="K2891" s="20"/>
      <c r="L2891" s="6">
        <f t="shared" si="531"/>
        <v>64000</v>
      </c>
      <c r="M2891" s="6">
        <f t="shared" si="532"/>
        <v>1263.625</v>
      </c>
      <c r="N2891" s="6">
        <f t="shared" si="533"/>
        <v>14365.375</v>
      </c>
      <c r="O2891" s="6">
        <f t="shared" si="534"/>
        <v>0</v>
      </c>
      <c r="P2891" s="6">
        <f t="shared" si="539"/>
        <v>0</v>
      </c>
      <c r="Q2891" s="11">
        <f t="shared" si="535"/>
        <v>1350000</v>
      </c>
      <c r="R2891" s="11">
        <f t="shared" si="536"/>
        <v>0</v>
      </c>
      <c r="S2891" s="11">
        <f t="shared" si="538"/>
        <v>0</v>
      </c>
      <c r="T2891" s="20"/>
    </row>
    <row r="2892" spans="1:20" x14ac:dyDescent="0.25">
      <c r="A2892">
        <v>2021043018</v>
      </c>
      <c r="B2892">
        <v>6</v>
      </c>
      <c r="C2892" s="8">
        <v>0.52642999999999995</v>
      </c>
      <c r="D2892" s="6">
        <f t="shared" si="540"/>
        <v>78964.5</v>
      </c>
      <c r="E2892" s="60">
        <v>0.98946999999999996</v>
      </c>
      <c r="F2892" s="6">
        <f t="shared" si="537"/>
        <v>0</v>
      </c>
      <c r="G2892" s="7">
        <v>0.20437</v>
      </c>
      <c r="H2892" s="6">
        <f t="shared" si="541"/>
        <v>2554.625</v>
      </c>
      <c r="I2892" s="7">
        <v>0.48692000000000002</v>
      </c>
      <c r="J2892" s="6">
        <f t="shared" si="542"/>
        <v>38953.599999999999</v>
      </c>
      <c r="K2892" s="20"/>
      <c r="L2892" s="6">
        <f t="shared" si="531"/>
        <v>64000</v>
      </c>
      <c r="M2892" s="6">
        <f t="shared" si="532"/>
        <v>2554.625</v>
      </c>
      <c r="N2892" s="6">
        <f t="shared" si="533"/>
        <v>12409.875</v>
      </c>
      <c r="O2892" s="6">
        <f t="shared" si="534"/>
        <v>0</v>
      </c>
      <c r="P2892" s="6">
        <f t="shared" si="539"/>
        <v>0</v>
      </c>
      <c r="Q2892" s="11">
        <f t="shared" si="535"/>
        <v>1350000</v>
      </c>
      <c r="R2892" s="11">
        <f t="shared" si="536"/>
        <v>0</v>
      </c>
      <c r="S2892" s="11">
        <f t="shared" si="538"/>
        <v>0</v>
      </c>
      <c r="T2892" s="20"/>
    </row>
    <row r="2893" spans="1:20" x14ac:dyDescent="0.25">
      <c r="A2893">
        <v>2021043019</v>
      </c>
      <c r="B2893">
        <v>6</v>
      </c>
      <c r="C2893" s="8">
        <v>0.52300999999999997</v>
      </c>
      <c r="D2893" s="6">
        <f t="shared" si="540"/>
        <v>78451.5</v>
      </c>
      <c r="E2893" s="60">
        <v>0.98629</v>
      </c>
      <c r="F2893" s="6">
        <f t="shared" si="537"/>
        <v>0</v>
      </c>
      <c r="G2893" s="7">
        <v>0.23236000000000001</v>
      </c>
      <c r="H2893" s="6">
        <f t="shared" si="541"/>
        <v>2904.5</v>
      </c>
      <c r="I2893" s="7">
        <v>0.13708999999999999</v>
      </c>
      <c r="J2893" s="6">
        <f t="shared" si="542"/>
        <v>10967.199999999999</v>
      </c>
      <c r="K2893" s="20"/>
      <c r="L2893" s="6">
        <f t="shared" si="531"/>
        <v>64000</v>
      </c>
      <c r="M2893" s="6">
        <f t="shared" si="532"/>
        <v>2904.5</v>
      </c>
      <c r="N2893" s="6">
        <f t="shared" si="533"/>
        <v>10967.199999999999</v>
      </c>
      <c r="O2893" s="6">
        <f t="shared" si="534"/>
        <v>579.80000000000109</v>
      </c>
      <c r="P2893" s="6">
        <f t="shared" si="539"/>
        <v>579.80000000000109</v>
      </c>
      <c r="Q2893" s="11">
        <f t="shared" si="535"/>
        <v>1350000</v>
      </c>
      <c r="R2893" s="11">
        <f t="shared" si="536"/>
        <v>579.80000000000109</v>
      </c>
      <c r="S2893" s="11">
        <f t="shared" si="538"/>
        <v>0</v>
      </c>
      <c r="T2893" s="20"/>
    </row>
    <row r="2894" spans="1:20" x14ac:dyDescent="0.25">
      <c r="A2894">
        <v>2021043020</v>
      </c>
      <c r="B2894">
        <v>6</v>
      </c>
      <c r="C2894" s="8">
        <v>0.52044999999999997</v>
      </c>
      <c r="D2894" s="6">
        <f t="shared" si="540"/>
        <v>78067.5</v>
      </c>
      <c r="E2894" s="60">
        <v>0.98950000000000005</v>
      </c>
      <c r="F2894" s="6">
        <f t="shared" si="537"/>
        <v>0</v>
      </c>
      <c r="G2894" s="7">
        <v>0.20915</v>
      </c>
      <c r="H2894" s="6">
        <f t="shared" si="541"/>
        <v>2614.375</v>
      </c>
      <c r="I2894" s="7">
        <v>2.1800000000000001E-3</v>
      </c>
      <c r="J2894" s="6">
        <f t="shared" si="542"/>
        <v>174.4</v>
      </c>
      <c r="K2894" s="20"/>
      <c r="L2894" s="6">
        <f t="shared" si="531"/>
        <v>64000</v>
      </c>
      <c r="M2894" s="6">
        <f t="shared" si="532"/>
        <v>2614.375</v>
      </c>
      <c r="N2894" s="6">
        <f t="shared" si="533"/>
        <v>174.4</v>
      </c>
      <c r="O2894" s="6">
        <f t="shared" si="534"/>
        <v>11278.725</v>
      </c>
      <c r="P2894" s="6">
        <f t="shared" si="539"/>
        <v>10698.924999999999</v>
      </c>
      <c r="Q2894" s="11">
        <f t="shared" si="535"/>
        <v>1350000</v>
      </c>
      <c r="R2894" s="11">
        <f t="shared" si="536"/>
        <v>11278.725</v>
      </c>
      <c r="S2894" s="11">
        <f t="shared" si="538"/>
        <v>0</v>
      </c>
      <c r="T2894" s="20"/>
    </row>
    <row r="2895" spans="1:20" x14ac:dyDescent="0.25">
      <c r="A2895">
        <v>2021043021</v>
      </c>
      <c r="B2895">
        <v>6</v>
      </c>
      <c r="C2895" s="8">
        <v>0.52671999999999997</v>
      </c>
      <c r="D2895" s="6">
        <f t="shared" si="540"/>
        <v>79008</v>
      </c>
      <c r="E2895" s="60">
        <v>0.98579000000000006</v>
      </c>
      <c r="F2895" s="6">
        <f t="shared" si="537"/>
        <v>0</v>
      </c>
      <c r="G2895" s="7">
        <v>0.20699999999999999</v>
      </c>
      <c r="H2895" s="6">
        <f t="shared" si="541"/>
        <v>2587.5</v>
      </c>
      <c r="I2895" s="7">
        <v>0</v>
      </c>
      <c r="J2895" s="6">
        <f t="shared" si="542"/>
        <v>0</v>
      </c>
      <c r="K2895" s="20"/>
      <c r="L2895" s="6">
        <f t="shared" si="531"/>
        <v>64000</v>
      </c>
      <c r="M2895" s="6">
        <f t="shared" si="532"/>
        <v>2587.5</v>
      </c>
      <c r="N2895" s="6">
        <f t="shared" si="533"/>
        <v>0</v>
      </c>
      <c r="O2895" s="6">
        <f t="shared" si="534"/>
        <v>12420.5</v>
      </c>
      <c r="P2895" s="6">
        <f t="shared" si="539"/>
        <v>1141.7749999999996</v>
      </c>
      <c r="Q2895" s="11">
        <f t="shared" si="535"/>
        <v>1350000</v>
      </c>
      <c r="R2895" s="11">
        <f t="shared" si="536"/>
        <v>12420.5</v>
      </c>
      <c r="S2895" s="11">
        <f t="shared" si="538"/>
        <v>0</v>
      </c>
      <c r="T2895" s="20"/>
    </row>
    <row r="2896" spans="1:20" x14ac:dyDescent="0.25">
      <c r="A2896">
        <v>2021043022</v>
      </c>
      <c r="B2896">
        <v>6</v>
      </c>
      <c r="C2896" s="8">
        <v>0.52144999999999997</v>
      </c>
      <c r="D2896" s="6">
        <f t="shared" si="540"/>
        <v>78217.5</v>
      </c>
      <c r="E2896" s="60">
        <v>0.98028999999999999</v>
      </c>
      <c r="F2896" s="6">
        <f t="shared" si="537"/>
        <v>0</v>
      </c>
      <c r="G2896" s="7">
        <v>0.19015000000000001</v>
      </c>
      <c r="H2896" s="6">
        <f t="shared" si="541"/>
        <v>2376.875</v>
      </c>
      <c r="I2896" s="7">
        <v>0</v>
      </c>
      <c r="J2896" s="6">
        <f t="shared" si="542"/>
        <v>0</v>
      </c>
      <c r="K2896" s="20"/>
      <c r="L2896" s="6">
        <f t="shared" si="531"/>
        <v>64000</v>
      </c>
      <c r="M2896" s="6">
        <f t="shared" si="532"/>
        <v>2376.875</v>
      </c>
      <c r="N2896" s="6">
        <f t="shared" si="533"/>
        <v>0</v>
      </c>
      <c r="O2896" s="6">
        <f t="shared" si="534"/>
        <v>11840.625</v>
      </c>
      <c r="P2896" s="6">
        <f t="shared" si="539"/>
        <v>-579.875</v>
      </c>
      <c r="Q2896" s="11">
        <f t="shared" si="535"/>
        <v>1350000</v>
      </c>
      <c r="R2896" s="11">
        <f t="shared" si="536"/>
        <v>11840.625</v>
      </c>
      <c r="S2896" s="11">
        <f t="shared" si="538"/>
        <v>0</v>
      </c>
      <c r="T2896" s="20"/>
    </row>
    <row r="2897" spans="1:20" x14ac:dyDescent="0.25">
      <c r="A2897">
        <v>2021043023</v>
      </c>
      <c r="B2897">
        <v>6</v>
      </c>
      <c r="C2897" s="8">
        <v>0.49776999999999999</v>
      </c>
      <c r="D2897" s="6">
        <f t="shared" si="540"/>
        <v>74665.5</v>
      </c>
      <c r="E2897" s="60">
        <v>0.97611000000000003</v>
      </c>
      <c r="F2897" s="6">
        <f t="shared" si="537"/>
        <v>0</v>
      </c>
      <c r="G2897" s="7">
        <v>0.16123999999999999</v>
      </c>
      <c r="H2897" s="6">
        <f t="shared" si="541"/>
        <v>2015.5</v>
      </c>
      <c r="I2897" s="7">
        <v>0</v>
      </c>
      <c r="J2897" s="6">
        <f t="shared" si="542"/>
        <v>0</v>
      </c>
      <c r="K2897" s="20"/>
      <c r="L2897" s="6">
        <f t="shared" si="531"/>
        <v>64000</v>
      </c>
      <c r="M2897" s="6">
        <f t="shared" si="532"/>
        <v>2015.5</v>
      </c>
      <c r="N2897" s="6">
        <f t="shared" si="533"/>
        <v>0</v>
      </c>
      <c r="O2897" s="6">
        <f t="shared" si="534"/>
        <v>8650</v>
      </c>
      <c r="P2897" s="6">
        <f t="shared" si="539"/>
        <v>-3190.625</v>
      </c>
      <c r="Q2897" s="11">
        <f t="shared" si="535"/>
        <v>1350000</v>
      </c>
      <c r="R2897" s="11">
        <f t="shared" si="536"/>
        <v>8650</v>
      </c>
      <c r="S2897" s="11">
        <f t="shared" si="538"/>
        <v>0</v>
      </c>
      <c r="T2897" s="20"/>
    </row>
    <row r="2898" spans="1:20" x14ac:dyDescent="0.25">
      <c r="A2898">
        <v>2021043024</v>
      </c>
      <c r="B2898">
        <v>6</v>
      </c>
      <c r="C2898" s="8">
        <v>0.47056999999999999</v>
      </c>
      <c r="D2898" s="6">
        <f t="shared" si="540"/>
        <v>70585.5</v>
      </c>
      <c r="E2898" s="60">
        <v>0.99236000000000002</v>
      </c>
      <c r="F2898" s="6">
        <f t="shared" si="537"/>
        <v>0</v>
      </c>
      <c r="G2898" s="7">
        <v>0.17249999999999999</v>
      </c>
      <c r="H2898" s="6">
        <f t="shared" si="541"/>
        <v>2156.25</v>
      </c>
      <c r="I2898" s="7">
        <v>0</v>
      </c>
      <c r="J2898" s="6">
        <f t="shared" si="542"/>
        <v>0</v>
      </c>
      <c r="K2898" s="20"/>
      <c r="L2898" s="6">
        <f t="shared" si="531"/>
        <v>64000</v>
      </c>
      <c r="M2898" s="6">
        <f t="shared" si="532"/>
        <v>2156.25</v>
      </c>
      <c r="N2898" s="6">
        <f t="shared" si="533"/>
        <v>0</v>
      </c>
      <c r="O2898" s="6">
        <f t="shared" si="534"/>
        <v>4429.25</v>
      </c>
      <c r="P2898" s="6">
        <f t="shared" si="539"/>
        <v>-4220.75</v>
      </c>
      <c r="Q2898" s="11">
        <f t="shared" si="535"/>
        <v>1350000</v>
      </c>
      <c r="R2898" s="11">
        <f t="shared" si="536"/>
        <v>4429.25</v>
      </c>
      <c r="S2898" s="11">
        <f t="shared" si="538"/>
        <v>0</v>
      </c>
      <c r="T2898" s="20"/>
    </row>
    <row r="2899" spans="1:20" x14ac:dyDescent="0.25">
      <c r="A2899">
        <v>2021050101</v>
      </c>
      <c r="B2899">
        <v>7</v>
      </c>
      <c r="C2899" s="8">
        <v>0.44883000000000001</v>
      </c>
      <c r="D2899" s="6">
        <f t="shared" si="540"/>
        <v>67324.5</v>
      </c>
      <c r="E2899" s="60">
        <v>0.99753999999999998</v>
      </c>
      <c r="F2899" s="6">
        <f t="shared" si="537"/>
        <v>0</v>
      </c>
      <c r="G2899" s="7">
        <v>0.19137999999999999</v>
      </c>
      <c r="H2899" s="6">
        <f t="shared" si="541"/>
        <v>2392.25</v>
      </c>
      <c r="I2899" s="7">
        <v>0</v>
      </c>
      <c r="J2899" s="6">
        <f t="shared" si="542"/>
        <v>0</v>
      </c>
      <c r="K2899" s="20"/>
      <c r="L2899" s="6">
        <f t="shared" si="531"/>
        <v>64000</v>
      </c>
      <c r="M2899" s="6">
        <f t="shared" si="532"/>
        <v>2392.25</v>
      </c>
      <c r="N2899" s="6">
        <f t="shared" si="533"/>
        <v>0</v>
      </c>
      <c r="O2899" s="6">
        <f t="shared" si="534"/>
        <v>932.25</v>
      </c>
      <c r="P2899" s="6">
        <f t="shared" si="539"/>
        <v>-3497</v>
      </c>
      <c r="Q2899" s="11">
        <f t="shared" si="535"/>
        <v>1350000</v>
      </c>
      <c r="R2899" s="11">
        <f t="shared" si="536"/>
        <v>932.25</v>
      </c>
      <c r="S2899" s="11">
        <f t="shared" si="538"/>
        <v>0</v>
      </c>
      <c r="T2899" s="20"/>
    </row>
    <row r="2900" spans="1:20" x14ac:dyDescent="0.25">
      <c r="A2900">
        <v>2021050102</v>
      </c>
      <c r="B2900">
        <v>7</v>
      </c>
      <c r="C2900" s="8">
        <v>0.43451000000000001</v>
      </c>
      <c r="D2900" s="6">
        <f t="shared" si="540"/>
        <v>65176.5</v>
      </c>
      <c r="E2900" s="60">
        <v>0.99643999999999999</v>
      </c>
      <c r="F2900" s="6">
        <f t="shared" si="537"/>
        <v>0</v>
      </c>
      <c r="G2900" s="7">
        <v>0.22169</v>
      </c>
      <c r="H2900" s="6">
        <f t="shared" si="541"/>
        <v>2771.125</v>
      </c>
      <c r="I2900" s="7">
        <v>0</v>
      </c>
      <c r="J2900" s="6">
        <f t="shared" si="542"/>
        <v>0</v>
      </c>
      <c r="K2900" s="20"/>
      <c r="L2900" s="6">
        <f t="shared" ref="L2900:L2963" si="543">IF(D2900-F2900&gt;C$17,C$17,D2900-F2900)</f>
        <v>64000</v>
      </c>
      <c r="M2900" s="6">
        <f t="shared" ref="M2900:M2963" si="544">IF(D2900-F2900-L2900&gt;H2900,H2900,D2900-F2900-L2900)</f>
        <v>1176.5</v>
      </c>
      <c r="N2900" s="6">
        <f t="shared" ref="N2900:N2963" si="545">IF(D2900-F2900-L2900-M2900&gt;J2900,J2900,D2900-F2900-L2900-M2900)</f>
        <v>0</v>
      </c>
      <c r="O2900" s="6">
        <f t="shared" ref="O2900:O2963" si="546">D2900-F2900-L2900-M2900-N2900</f>
        <v>0</v>
      </c>
      <c r="P2900" s="6">
        <f t="shared" si="539"/>
        <v>-932.25</v>
      </c>
      <c r="Q2900" s="11">
        <f t="shared" ref="Q2900:Q2963" si="547">IF(AA$25*P$17-AA$24+Q2899-O2900&gt;Q$19,Q$19,IF(AA$25*P$17-AA$24+Q2899-O2900&lt;0,0,AA$25*P$17-AA$24+Q2899-O2900))</f>
        <v>1350000</v>
      </c>
      <c r="R2900" s="11">
        <f t="shared" ref="R2900:R2963" si="548">IF(Q2899-Q2900+P$17-AA$24&lt;O2900,Q2899-Q2900+P$17-AA$24,O2900)</f>
        <v>0</v>
      </c>
      <c r="S2900" s="11">
        <f t="shared" si="538"/>
        <v>0</v>
      </c>
      <c r="T2900" s="20"/>
    </row>
    <row r="2901" spans="1:20" x14ac:dyDescent="0.25">
      <c r="A2901">
        <v>2021050103</v>
      </c>
      <c r="B2901">
        <v>7</v>
      </c>
      <c r="C2901" s="8">
        <v>0.42692999999999998</v>
      </c>
      <c r="D2901" s="6">
        <f t="shared" si="540"/>
        <v>64039.5</v>
      </c>
      <c r="E2901" s="60">
        <v>0.99446000000000001</v>
      </c>
      <c r="F2901" s="6">
        <f t="shared" ref="F2901:F2964" si="549">F$18*E2901</f>
        <v>0</v>
      </c>
      <c r="G2901" s="7">
        <v>0.23247999999999999</v>
      </c>
      <c r="H2901" s="6">
        <f t="shared" si="541"/>
        <v>2906</v>
      </c>
      <c r="I2901" s="7">
        <v>0</v>
      </c>
      <c r="J2901" s="6">
        <f t="shared" si="542"/>
        <v>0</v>
      </c>
      <c r="K2901" s="20"/>
      <c r="L2901" s="6">
        <f t="shared" si="543"/>
        <v>64000</v>
      </c>
      <c r="M2901" s="6">
        <f t="shared" si="544"/>
        <v>39.5</v>
      </c>
      <c r="N2901" s="6">
        <f t="shared" si="545"/>
        <v>0</v>
      </c>
      <c r="O2901" s="6">
        <f t="shared" si="546"/>
        <v>0</v>
      </c>
      <c r="P2901" s="6">
        <f t="shared" si="539"/>
        <v>0</v>
      </c>
      <c r="Q2901" s="11">
        <f t="shared" si="547"/>
        <v>1350000</v>
      </c>
      <c r="R2901" s="11">
        <f t="shared" si="548"/>
        <v>0</v>
      </c>
      <c r="S2901" s="11">
        <f t="shared" ref="S2901:S2964" si="550">O2901-R2901</f>
        <v>0</v>
      </c>
      <c r="T2901" s="20"/>
    </row>
    <row r="2902" spans="1:20" x14ac:dyDescent="0.25">
      <c r="A2902">
        <v>2021050104</v>
      </c>
      <c r="B2902">
        <v>7</v>
      </c>
      <c r="C2902" s="8">
        <v>0.42575000000000002</v>
      </c>
      <c r="D2902" s="6">
        <f t="shared" si="540"/>
        <v>63862.5</v>
      </c>
      <c r="E2902" s="60">
        <v>0.99514999999999998</v>
      </c>
      <c r="F2902" s="6">
        <f t="shared" si="549"/>
        <v>0</v>
      </c>
      <c r="G2902" s="7">
        <v>0.19678000000000001</v>
      </c>
      <c r="H2902" s="6">
        <f t="shared" si="541"/>
        <v>2459.75</v>
      </c>
      <c r="I2902" s="7">
        <v>0</v>
      </c>
      <c r="J2902" s="6">
        <f t="shared" si="542"/>
        <v>0</v>
      </c>
      <c r="K2902" s="20"/>
      <c r="L2902" s="6">
        <f t="shared" si="543"/>
        <v>63862.5</v>
      </c>
      <c r="M2902" s="6">
        <f t="shared" si="544"/>
        <v>0</v>
      </c>
      <c r="N2902" s="6">
        <f t="shared" si="545"/>
        <v>0</v>
      </c>
      <c r="O2902" s="6">
        <f t="shared" si="546"/>
        <v>0</v>
      </c>
      <c r="P2902" s="6">
        <f t="shared" ref="P2902:P2965" si="551">O2902-O2901</f>
        <v>0</v>
      </c>
      <c r="Q2902" s="11">
        <f t="shared" si="547"/>
        <v>1350000</v>
      </c>
      <c r="R2902" s="11">
        <f t="shared" si="548"/>
        <v>0</v>
      </c>
      <c r="S2902" s="11">
        <f t="shared" si="550"/>
        <v>0</v>
      </c>
      <c r="T2902" s="20"/>
    </row>
    <row r="2903" spans="1:20" x14ac:dyDescent="0.25">
      <c r="A2903">
        <v>2021050105</v>
      </c>
      <c r="B2903">
        <v>7</v>
      </c>
      <c r="C2903" s="8">
        <v>0.42907000000000001</v>
      </c>
      <c r="D2903" s="6">
        <f t="shared" si="540"/>
        <v>64360.5</v>
      </c>
      <c r="E2903" s="60">
        <v>0.99070000000000003</v>
      </c>
      <c r="F2903" s="6">
        <f t="shared" si="549"/>
        <v>0</v>
      </c>
      <c r="G2903" s="7">
        <v>0.17155000000000001</v>
      </c>
      <c r="H2903" s="6">
        <f t="shared" si="541"/>
        <v>2144.375</v>
      </c>
      <c r="I2903" s="7">
        <v>0</v>
      </c>
      <c r="J2903" s="6">
        <f t="shared" si="542"/>
        <v>0</v>
      </c>
      <c r="K2903" s="20"/>
      <c r="L2903" s="6">
        <f t="shared" si="543"/>
        <v>64000</v>
      </c>
      <c r="M2903" s="6">
        <f t="shared" si="544"/>
        <v>360.5</v>
      </c>
      <c r="N2903" s="6">
        <f t="shared" si="545"/>
        <v>0</v>
      </c>
      <c r="O2903" s="6">
        <f t="shared" si="546"/>
        <v>0</v>
      </c>
      <c r="P2903" s="6">
        <f t="shared" si="551"/>
        <v>0</v>
      </c>
      <c r="Q2903" s="11">
        <f t="shared" si="547"/>
        <v>1350000</v>
      </c>
      <c r="R2903" s="11">
        <f t="shared" si="548"/>
        <v>0</v>
      </c>
      <c r="S2903" s="11">
        <f t="shared" si="550"/>
        <v>0</v>
      </c>
      <c r="T2903" s="20"/>
    </row>
    <row r="2904" spans="1:20" x14ac:dyDescent="0.25">
      <c r="A2904">
        <v>2021050106</v>
      </c>
      <c r="B2904">
        <v>7</v>
      </c>
      <c r="C2904" s="8">
        <v>0.43951000000000001</v>
      </c>
      <c r="D2904" s="6">
        <f t="shared" si="540"/>
        <v>65926.5</v>
      </c>
      <c r="E2904" s="60">
        <v>0.98685999999999996</v>
      </c>
      <c r="F2904" s="6">
        <f t="shared" si="549"/>
        <v>0</v>
      </c>
      <c r="G2904" s="7">
        <v>0.12105</v>
      </c>
      <c r="H2904" s="6">
        <f t="shared" si="541"/>
        <v>1513.125</v>
      </c>
      <c r="I2904" s="7">
        <v>0</v>
      </c>
      <c r="J2904" s="6">
        <f t="shared" si="542"/>
        <v>0</v>
      </c>
      <c r="K2904" s="20"/>
      <c r="L2904" s="6">
        <f t="shared" si="543"/>
        <v>64000</v>
      </c>
      <c r="M2904" s="6">
        <f t="shared" si="544"/>
        <v>1513.125</v>
      </c>
      <c r="N2904" s="6">
        <f t="shared" si="545"/>
        <v>0</v>
      </c>
      <c r="O2904" s="6">
        <f t="shared" si="546"/>
        <v>413.375</v>
      </c>
      <c r="P2904" s="6">
        <f t="shared" si="551"/>
        <v>413.375</v>
      </c>
      <c r="Q2904" s="11">
        <f t="shared" si="547"/>
        <v>1350000</v>
      </c>
      <c r="R2904" s="11">
        <f t="shared" si="548"/>
        <v>413.375</v>
      </c>
      <c r="S2904" s="11">
        <f t="shared" si="550"/>
        <v>0</v>
      </c>
      <c r="T2904" s="20"/>
    </row>
    <row r="2905" spans="1:20" x14ac:dyDescent="0.25">
      <c r="A2905">
        <v>2021050107</v>
      </c>
      <c r="B2905">
        <v>7</v>
      </c>
      <c r="C2905" s="8">
        <v>0.45455000000000001</v>
      </c>
      <c r="D2905" s="6">
        <f t="shared" si="540"/>
        <v>68182.5</v>
      </c>
      <c r="E2905" s="60">
        <v>0.96313000000000004</v>
      </c>
      <c r="F2905" s="6">
        <f t="shared" si="549"/>
        <v>0</v>
      </c>
      <c r="G2905" s="7">
        <v>8.158E-2</v>
      </c>
      <c r="H2905" s="6">
        <f t="shared" si="541"/>
        <v>1019.75</v>
      </c>
      <c r="I2905" s="7">
        <v>1.417E-2</v>
      </c>
      <c r="J2905" s="6">
        <f t="shared" si="542"/>
        <v>1133.6000000000001</v>
      </c>
      <c r="K2905" s="20"/>
      <c r="L2905" s="6">
        <f t="shared" si="543"/>
        <v>64000</v>
      </c>
      <c r="M2905" s="6">
        <f t="shared" si="544"/>
        <v>1019.75</v>
      </c>
      <c r="N2905" s="6">
        <f t="shared" si="545"/>
        <v>1133.6000000000001</v>
      </c>
      <c r="O2905" s="6">
        <f t="shared" si="546"/>
        <v>2029.1499999999999</v>
      </c>
      <c r="P2905" s="6">
        <f t="shared" si="551"/>
        <v>1615.7749999999999</v>
      </c>
      <c r="Q2905" s="11">
        <f t="shared" si="547"/>
        <v>1350000</v>
      </c>
      <c r="R2905" s="11">
        <f t="shared" si="548"/>
        <v>2029.1499999999999</v>
      </c>
      <c r="S2905" s="11">
        <f t="shared" si="550"/>
        <v>0</v>
      </c>
      <c r="T2905" s="20"/>
    </row>
    <row r="2906" spans="1:20" x14ac:dyDescent="0.25">
      <c r="A2906">
        <v>2021050108</v>
      </c>
      <c r="B2906">
        <v>7</v>
      </c>
      <c r="C2906" s="8">
        <v>0.46955000000000002</v>
      </c>
      <c r="D2906" s="6">
        <f t="shared" si="540"/>
        <v>70432.5</v>
      </c>
      <c r="E2906" s="60">
        <v>0.87844</v>
      </c>
      <c r="F2906" s="6">
        <f t="shared" si="549"/>
        <v>0</v>
      </c>
      <c r="G2906" s="7">
        <v>8.1920000000000007E-2</v>
      </c>
      <c r="H2906" s="6">
        <f t="shared" si="541"/>
        <v>1024</v>
      </c>
      <c r="I2906" s="7">
        <v>0.23005</v>
      </c>
      <c r="J2906" s="6">
        <f t="shared" si="542"/>
        <v>18404</v>
      </c>
      <c r="K2906" s="20"/>
      <c r="L2906" s="6">
        <f t="shared" si="543"/>
        <v>64000</v>
      </c>
      <c r="M2906" s="6">
        <f t="shared" si="544"/>
        <v>1024</v>
      </c>
      <c r="N2906" s="6">
        <f t="shared" si="545"/>
        <v>5408.5</v>
      </c>
      <c r="O2906" s="6">
        <f t="shared" si="546"/>
        <v>0</v>
      </c>
      <c r="P2906" s="6">
        <f t="shared" si="551"/>
        <v>-2029.1499999999999</v>
      </c>
      <c r="Q2906" s="11">
        <f t="shared" si="547"/>
        <v>1350000</v>
      </c>
      <c r="R2906" s="11">
        <f t="shared" si="548"/>
        <v>0</v>
      </c>
      <c r="S2906" s="11">
        <f t="shared" si="550"/>
        <v>0</v>
      </c>
      <c r="T2906" s="20"/>
    </row>
    <row r="2907" spans="1:20" x14ac:dyDescent="0.25">
      <c r="A2907">
        <v>2021050109</v>
      </c>
      <c r="B2907">
        <v>7</v>
      </c>
      <c r="C2907" s="8">
        <v>0.47857</v>
      </c>
      <c r="D2907" s="6">
        <f t="shared" si="540"/>
        <v>71785.5</v>
      </c>
      <c r="E2907" s="60">
        <v>0.81428999999999996</v>
      </c>
      <c r="F2907" s="6">
        <f t="shared" si="549"/>
        <v>0</v>
      </c>
      <c r="G2907" s="7">
        <v>8.2890000000000005E-2</v>
      </c>
      <c r="H2907" s="6">
        <f t="shared" si="541"/>
        <v>1036.125</v>
      </c>
      <c r="I2907" s="7">
        <v>0.54113</v>
      </c>
      <c r="J2907" s="6">
        <f t="shared" si="542"/>
        <v>43290.400000000001</v>
      </c>
      <c r="K2907" s="20"/>
      <c r="L2907" s="6">
        <f t="shared" si="543"/>
        <v>64000</v>
      </c>
      <c r="M2907" s="6">
        <f t="shared" si="544"/>
        <v>1036.125</v>
      </c>
      <c r="N2907" s="6">
        <f t="shared" si="545"/>
        <v>6749.375</v>
      </c>
      <c r="O2907" s="6">
        <f t="shared" si="546"/>
        <v>0</v>
      </c>
      <c r="P2907" s="6">
        <f t="shared" si="551"/>
        <v>0</v>
      </c>
      <c r="Q2907" s="11">
        <f t="shared" si="547"/>
        <v>1350000</v>
      </c>
      <c r="R2907" s="11">
        <f t="shared" si="548"/>
        <v>0</v>
      </c>
      <c r="S2907" s="11">
        <f t="shared" si="550"/>
        <v>0</v>
      </c>
      <c r="T2907" s="20"/>
    </row>
    <row r="2908" spans="1:20" x14ac:dyDescent="0.25">
      <c r="A2908">
        <v>2021050110</v>
      </c>
      <c r="B2908">
        <v>7</v>
      </c>
      <c r="C2908" s="8">
        <v>0.47865000000000002</v>
      </c>
      <c r="D2908" s="6">
        <f t="shared" si="540"/>
        <v>71797.5</v>
      </c>
      <c r="E2908" s="60">
        <v>0.79269999999999996</v>
      </c>
      <c r="F2908" s="6">
        <f t="shared" si="549"/>
        <v>0</v>
      </c>
      <c r="G2908" s="7">
        <v>8.1229999999999997E-2</v>
      </c>
      <c r="H2908" s="6">
        <f t="shared" si="541"/>
        <v>1015.375</v>
      </c>
      <c r="I2908" s="7">
        <v>0.65200000000000002</v>
      </c>
      <c r="J2908" s="6">
        <f t="shared" si="542"/>
        <v>52160</v>
      </c>
      <c r="K2908" s="20"/>
      <c r="L2908" s="6">
        <f t="shared" si="543"/>
        <v>64000</v>
      </c>
      <c r="M2908" s="6">
        <f t="shared" si="544"/>
        <v>1015.375</v>
      </c>
      <c r="N2908" s="6">
        <f t="shared" si="545"/>
        <v>6782.125</v>
      </c>
      <c r="O2908" s="6">
        <f t="shared" si="546"/>
        <v>0</v>
      </c>
      <c r="P2908" s="6">
        <f t="shared" si="551"/>
        <v>0</v>
      </c>
      <c r="Q2908" s="11">
        <f t="shared" si="547"/>
        <v>1350000</v>
      </c>
      <c r="R2908" s="11">
        <f t="shared" si="548"/>
        <v>0</v>
      </c>
      <c r="S2908" s="11">
        <f t="shared" si="550"/>
        <v>0</v>
      </c>
      <c r="T2908" s="20"/>
    </row>
    <row r="2909" spans="1:20" x14ac:dyDescent="0.25">
      <c r="A2909">
        <v>2021050111</v>
      </c>
      <c r="B2909">
        <v>7</v>
      </c>
      <c r="C2909" s="8">
        <v>0.47665999999999997</v>
      </c>
      <c r="D2909" s="6">
        <f t="shared" si="540"/>
        <v>71499</v>
      </c>
      <c r="E2909" s="60">
        <v>0.64024999999999999</v>
      </c>
      <c r="F2909" s="6">
        <f t="shared" si="549"/>
        <v>0</v>
      </c>
      <c r="G2909" s="7">
        <v>8.2040000000000002E-2</v>
      </c>
      <c r="H2909" s="6">
        <f t="shared" si="541"/>
        <v>1025.5</v>
      </c>
      <c r="I2909" s="7">
        <v>0.66413</v>
      </c>
      <c r="J2909" s="6">
        <f t="shared" si="542"/>
        <v>53130.400000000001</v>
      </c>
      <c r="K2909" s="20"/>
      <c r="L2909" s="6">
        <f t="shared" si="543"/>
        <v>64000</v>
      </c>
      <c r="M2909" s="6">
        <f t="shared" si="544"/>
        <v>1025.5</v>
      </c>
      <c r="N2909" s="6">
        <f t="shared" si="545"/>
        <v>6473.5</v>
      </c>
      <c r="O2909" s="6">
        <f t="shared" si="546"/>
        <v>0</v>
      </c>
      <c r="P2909" s="6">
        <f t="shared" si="551"/>
        <v>0</v>
      </c>
      <c r="Q2909" s="11">
        <f t="shared" si="547"/>
        <v>1350000</v>
      </c>
      <c r="R2909" s="11">
        <f t="shared" si="548"/>
        <v>0</v>
      </c>
      <c r="S2909" s="11">
        <f t="shared" si="550"/>
        <v>0</v>
      </c>
      <c r="T2909" s="20"/>
    </row>
    <row r="2910" spans="1:20" x14ac:dyDescent="0.25">
      <c r="A2910">
        <v>2021050112</v>
      </c>
      <c r="B2910">
        <v>7</v>
      </c>
      <c r="C2910" s="8">
        <v>0.47017999999999999</v>
      </c>
      <c r="D2910" s="6">
        <f t="shared" si="540"/>
        <v>70527</v>
      </c>
      <c r="E2910" s="60">
        <v>0.39308999999999999</v>
      </c>
      <c r="F2910" s="6">
        <f t="shared" si="549"/>
        <v>0</v>
      </c>
      <c r="G2910" s="7">
        <v>8.3290000000000003E-2</v>
      </c>
      <c r="H2910" s="6">
        <f t="shared" si="541"/>
        <v>1041.125</v>
      </c>
      <c r="I2910" s="7">
        <v>0.66917000000000004</v>
      </c>
      <c r="J2910" s="6">
        <f t="shared" si="542"/>
        <v>53533.600000000006</v>
      </c>
      <c r="K2910" s="20"/>
      <c r="L2910" s="6">
        <f t="shared" si="543"/>
        <v>64000</v>
      </c>
      <c r="M2910" s="6">
        <f t="shared" si="544"/>
        <v>1041.125</v>
      </c>
      <c r="N2910" s="6">
        <f t="shared" si="545"/>
        <v>5485.875</v>
      </c>
      <c r="O2910" s="6">
        <f t="shared" si="546"/>
        <v>0</v>
      </c>
      <c r="P2910" s="6">
        <f t="shared" si="551"/>
        <v>0</v>
      </c>
      <c r="Q2910" s="11">
        <f t="shared" si="547"/>
        <v>1350000</v>
      </c>
      <c r="R2910" s="11">
        <f t="shared" si="548"/>
        <v>0</v>
      </c>
      <c r="S2910" s="11">
        <f t="shared" si="550"/>
        <v>0</v>
      </c>
      <c r="T2910" s="20"/>
    </row>
    <row r="2911" spans="1:20" x14ac:dyDescent="0.25">
      <c r="A2911">
        <v>2021050113</v>
      </c>
      <c r="B2911">
        <v>7</v>
      </c>
      <c r="C2911" s="8">
        <v>0.46322999999999998</v>
      </c>
      <c r="D2911" s="6">
        <f t="shared" si="540"/>
        <v>69484.5</v>
      </c>
      <c r="E2911" s="60">
        <v>0.28148000000000001</v>
      </c>
      <c r="F2911" s="6">
        <f t="shared" si="549"/>
        <v>0</v>
      </c>
      <c r="G2911" s="7">
        <v>9.0649999999999994E-2</v>
      </c>
      <c r="H2911" s="6">
        <f t="shared" si="541"/>
        <v>1133.125</v>
      </c>
      <c r="I2911" s="7">
        <v>0.67418</v>
      </c>
      <c r="J2911" s="6">
        <f t="shared" si="542"/>
        <v>53934.400000000001</v>
      </c>
      <c r="K2911" s="20"/>
      <c r="L2911" s="6">
        <f t="shared" si="543"/>
        <v>64000</v>
      </c>
      <c r="M2911" s="6">
        <f t="shared" si="544"/>
        <v>1133.125</v>
      </c>
      <c r="N2911" s="6">
        <f t="shared" si="545"/>
        <v>4351.375</v>
      </c>
      <c r="O2911" s="6">
        <f t="shared" si="546"/>
        <v>0</v>
      </c>
      <c r="P2911" s="6">
        <f t="shared" si="551"/>
        <v>0</v>
      </c>
      <c r="Q2911" s="11">
        <f t="shared" si="547"/>
        <v>1350000</v>
      </c>
      <c r="R2911" s="11">
        <f t="shared" si="548"/>
        <v>0</v>
      </c>
      <c r="S2911" s="11">
        <f t="shared" si="550"/>
        <v>0</v>
      </c>
      <c r="T2911" s="20"/>
    </row>
    <row r="2912" spans="1:20" x14ac:dyDescent="0.25">
      <c r="A2912">
        <v>2021050114</v>
      </c>
      <c r="B2912">
        <v>7</v>
      </c>
      <c r="C2912" s="8">
        <v>0.45795000000000002</v>
      </c>
      <c r="D2912" s="6">
        <f t="shared" si="540"/>
        <v>68692.5</v>
      </c>
      <c r="E2912" s="60">
        <v>0.2203</v>
      </c>
      <c r="F2912" s="6">
        <f t="shared" si="549"/>
        <v>0</v>
      </c>
      <c r="G2912" s="7">
        <v>7.8179999999999999E-2</v>
      </c>
      <c r="H2912" s="6">
        <f t="shared" si="541"/>
        <v>977.25</v>
      </c>
      <c r="I2912" s="7">
        <v>0.68140000000000001</v>
      </c>
      <c r="J2912" s="6">
        <f t="shared" si="542"/>
        <v>54512</v>
      </c>
      <c r="K2912" s="20"/>
      <c r="L2912" s="6">
        <f t="shared" si="543"/>
        <v>64000</v>
      </c>
      <c r="M2912" s="6">
        <f t="shared" si="544"/>
        <v>977.25</v>
      </c>
      <c r="N2912" s="6">
        <f t="shared" si="545"/>
        <v>3715.25</v>
      </c>
      <c r="O2912" s="6">
        <f t="shared" si="546"/>
        <v>0</v>
      </c>
      <c r="P2912" s="6">
        <f t="shared" si="551"/>
        <v>0</v>
      </c>
      <c r="Q2912" s="11">
        <f t="shared" si="547"/>
        <v>1350000</v>
      </c>
      <c r="R2912" s="11">
        <f t="shared" si="548"/>
        <v>0</v>
      </c>
      <c r="S2912" s="11">
        <f t="shared" si="550"/>
        <v>0</v>
      </c>
      <c r="T2912" s="20"/>
    </row>
    <row r="2913" spans="1:20" x14ac:dyDescent="0.25">
      <c r="A2913">
        <v>2021050115</v>
      </c>
      <c r="B2913">
        <v>7</v>
      </c>
      <c r="C2913" s="8">
        <v>0.45558999999999999</v>
      </c>
      <c r="D2913" s="6">
        <f t="shared" si="540"/>
        <v>68338.5</v>
      </c>
      <c r="E2913" s="60">
        <v>0.22245999999999999</v>
      </c>
      <c r="F2913" s="6">
        <f t="shared" si="549"/>
        <v>0</v>
      </c>
      <c r="G2913" s="7">
        <v>8.1710000000000005E-2</v>
      </c>
      <c r="H2913" s="6">
        <f t="shared" si="541"/>
        <v>1021.3750000000001</v>
      </c>
      <c r="I2913" s="7">
        <v>0.68652000000000002</v>
      </c>
      <c r="J2913" s="6">
        <f t="shared" si="542"/>
        <v>54921.599999999999</v>
      </c>
      <c r="K2913" s="20"/>
      <c r="L2913" s="6">
        <f t="shared" si="543"/>
        <v>64000</v>
      </c>
      <c r="M2913" s="6">
        <f t="shared" si="544"/>
        <v>1021.3750000000001</v>
      </c>
      <c r="N2913" s="6">
        <f t="shared" si="545"/>
        <v>3317.125</v>
      </c>
      <c r="O2913" s="6">
        <f t="shared" si="546"/>
        <v>0</v>
      </c>
      <c r="P2913" s="6">
        <f t="shared" si="551"/>
        <v>0</v>
      </c>
      <c r="Q2913" s="11">
        <f t="shared" si="547"/>
        <v>1350000</v>
      </c>
      <c r="R2913" s="11">
        <f t="shared" si="548"/>
        <v>0</v>
      </c>
      <c r="S2913" s="11">
        <f t="shared" si="550"/>
        <v>0</v>
      </c>
      <c r="T2913" s="20"/>
    </row>
    <row r="2914" spans="1:20" x14ac:dyDescent="0.25">
      <c r="A2914">
        <v>2021050116</v>
      </c>
      <c r="B2914">
        <v>7</v>
      </c>
      <c r="C2914" s="8">
        <v>0.45688000000000001</v>
      </c>
      <c r="D2914" s="6">
        <f t="shared" si="540"/>
        <v>68532</v>
      </c>
      <c r="E2914" s="60">
        <v>0.33826000000000001</v>
      </c>
      <c r="F2914" s="6">
        <f t="shared" si="549"/>
        <v>0</v>
      </c>
      <c r="G2914" s="7">
        <v>5.969E-2</v>
      </c>
      <c r="H2914" s="6">
        <f t="shared" si="541"/>
        <v>746.125</v>
      </c>
      <c r="I2914" s="7">
        <v>0.66032000000000002</v>
      </c>
      <c r="J2914" s="6">
        <f t="shared" si="542"/>
        <v>52825.599999999999</v>
      </c>
      <c r="K2914" s="20"/>
      <c r="L2914" s="6">
        <f t="shared" si="543"/>
        <v>64000</v>
      </c>
      <c r="M2914" s="6">
        <f t="shared" si="544"/>
        <v>746.125</v>
      </c>
      <c r="N2914" s="6">
        <f t="shared" si="545"/>
        <v>3785.875</v>
      </c>
      <c r="O2914" s="6">
        <f t="shared" si="546"/>
        <v>0</v>
      </c>
      <c r="P2914" s="6">
        <f t="shared" si="551"/>
        <v>0</v>
      </c>
      <c r="Q2914" s="11">
        <f t="shared" si="547"/>
        <v>1350000</v>
      </c>
      <c r="R2914" s="11">
        <f t="shared" si="548"/>
        <v>0</v>
      </c>
      <c r="S2914" s="11">
        <f t="shared" si="550"/>
        <v>0</v>
      </c>
      <c r="T2914" s="20"/>
    </row>
    <row r="2915" spans="1:20" x14ac:dyDescent="0.25">
      <c r="A2915">
        <v>2021050117</v>
      </c>
      <c r="B2915">
        <v>7</v>
      </c>
      <c r="C2915" s="8">
        <v>0.46576000000000001</v>
      </c>
      <c r="D2915" s="6">
        <f t="shared" si="540"/>
        <v>69864</v>
      </c>
      <c r="E2915" s="60">
        <v>0.33296999999999999</v>
      </c>
      <c r="F2915" s="6">
        <f t="shared" si="549"/>
        <v>0</v>
      </c>
      <c r="G2915" s="7">
        <v>6.5790000000000001E-2</v>
      </c>
      <c r="H2915" s="6">
        <f t="shared" si="541"/>
        <v>822.375</v>
      </c>
      <c r="I2915" s="7">
        <v>0.59587000000000001</v>
      </c>
      <c r="J2915" s="6">
        <f t="shared" si="542"/>
        <v>47669.599999999999</v>
      </c>
      <c r="K2915" s="20"/>
      <c r="L2915" s="6">
        <f t="shared" si="543"/>
        <v>64000</v>
      </c>
      <c r="M2915" s="6">
        <f t="shared" si="544"/>
        <v>822.375</v>
      </c>
      <c r="N2915" s="6">
        <f t="shared" si="545"/>
        <v>5041.625</v>
      </c>
      <c r="O2915" s="6">
        <f t="shared" si="546"/>
        <v>0</v>
      </c>
      <c r="P2915" s="6">
        <f t="shared" si="551"/>
        <v>0</v>
      </c>
      <c r="Q2915" s="11">
        <f t="shared" si="547"/>
        <v>1350000</v>
      </c>
      <c r="R2915" s="11">
        <f t="shared" si="548"/>
        <v>0</v>
      </c>
      <c r="S2915" s="11">
        <f t="shared" si="550"/>
        <v>0</v>
      </c>
      <c r="T2915" s="20"/>
    </row>
    <row r="2916" spans="1:20" x14ac:dyDescent="0.25">
      <c r="A2916">
        <v>2021050118</v>
      </c>
      <c r="B2916">
        <v>7</v>
      </c>
      <c r="C2916" s="8">
        <v>0.47804000000000002</v>
      </c>
      <c r="D2916" s="6">
        <f t="shared" si="540"/>
        <v>71706</v>
      </c>
      <c r="E2916" s="60">
        <v>0.41145999999999999</v>
      </c>
      <c r="F2916" s="6">
        <f t="shared" si="549"/>
        <v>0</v>
      </c>
      <c r="G2916" s="7">
        <v>0.13471</v>
      </c>
      <c r="H2916" s="6">
        <f t="shared" si="541"/>
        <v>1683.875</v>
      </c>
      <c r="I2916" s="7">
        <v>0.38246000000000002</v>
      </c>
      <c r="J2916" s="6">
        <f t="shared" si="542"/>
        <v>30596.800000000003</v>
      </c>
      <c r="K2916" s="20"/>
      <c r="L2916" s="6">
        <f t="shared" si="543"/>
        <v>64000</v>
      </c>
      <c r="M2916" s="6">
        <f t="shared" si="544"/>
        <v>1683.875</v>
      </c>
      <c r="N2916" s="6">
        <f t="shared" si="545"/>
        <v>6022.125</v>
      </c>
      <c r="O2916" s="6">
        <f t="shared" si="546"/>
        <v>0</v>
      </c>
      <c r="P2916" s="6">
        <f t="shared" si="551"/>
        <v>0</v>
      </c>
      <c r="Q2916" s="11">
        <f t="shared" si="547"/>
        <v>1350000</v>
      </c>
      <c r="R2916" s="11">
        <f t="shared" si="548"/>
        <v>0</v>
      </c>
      <c r="S2916" s="11">
        <f t="shared" si="550"/>
        <v>0</v>
      </c>
      <c r="T2916" s="20"/>
    </row>
    <row r="2917" spans="1:20" x14ac:dyDescent="0.25">
      <c r="A2917">
        <v>2021050119</v>
      </c>
      <c r="B2917">
        <v>7</v>
      </c>
      <c r="C2917" s="8">
        <v>0.48744999999999999</v>
      </c>
      <c r="D2917" s="6">
        <f t="shared" si="540"/>
        <v>73117.5</v>
      </c>
      <c r="E2917" s="60">
        <v>0.55369999999999997</v>
      </c>
      <c r="F2917" s="6">
        <f t="shared" si="549"/>
        <v>0</v>
      </c>
      <c r="G2917" s="7">
        <v>0.14599000000000001</v>
      </c>
      <c r="H2917" s="6">
        <f t="shared" si="541"/>
        <v>1824.875</v>
      </c>
      <c r="I2917" s="7">
        <v>8.7730000000000002E-2</v>
      </c>
      <c r="J2917" s="6">
        <f t="shared" si="542"/>
        <v>7018.4000000000005</v>
      </c>
      <c r="K2917" s="20"/>
      <c r="L2917" s="6">
        <f t="shared" si="543"/>
        <v>64000</v>
      </c>
      <c r="M2917" s="6">
        <f t="shared" si="544"/>
        <v>1824.875</v>
      </c>
      <c r="N2917" s="6">
        <f t="shared" si="545"/>
        <v>7018.4000000000005</v>
      </c>
      <c r="O2917" s="6">
        <f t="shared" si="546"/>
        <v>274.22499999999945</v>
      </c>
      <c r="P2917" s="6">
        <f t="shared" si="551"/>
        <v>274.22499999999945</v>
      </c>
      <c r="Q2917" s="11">
        <f t="shared" si="547"/>
        <v>1350000</v>
      </c>
      <c r="R2917" s="11">
        <f t="shared" si="548"/>
        <v>274.22499999999945</v>
      </c>
      <c r="S2917" s="11">
        <f t="shared" si="550"/>
        <v>0</v>
      </c>
      <c r="T2917" s="20"/>
    </row>
    <row r="2918" spans="1:20" x14ac:dyDescent="0.25">
      <c r="A2918">
        <v>2021050120</v>
      </c>
      <c r="B2918">
        <v>7</v>
      </c>
      <c r="C2918" s="8">
        <v>0.49154999999999999</v>
      </c>
      <c r="D2918" s="6">
        <f t="shared" si="540"/>
        <v>73732.5</v>
      </c>
      <c r="E2918" s="60">
        <v>0.59106999999999998</v>
      </c>
      <c r="F2918" s="6">
        <f t="shared" si="549"/>
        <v>0</v>
      </c>
      <c r="G2918" s="7">
        <v>0.16583000000000001</v>
      </c>
      <c r="H2918" s="6">
        <f t="shared" si="541"/>
        <v>2072.875</v>
      </c>
      <c r="I2918" s="7">
        <v>1.07E-3</v>
      </c>
      <c r="J2918" s="6">
        <f t="shared" si="542"/>
        <v>85.6</v>
      </c>
      <c r="K2918" s="20"/>
      <c r="L2918" s="6">
        <f t="shared" si="543"/>
        <v>64000</v>
      </c>
      <c r="M2918" s="6">
        <f t="shared" si="544"/>
        <v>2072.875</v>
      </c>
      <c r="N2918" s="6">
        <f t="shared" si="545"/>
        <v>85.6</v>
      </c>
      <c r="O2918" s="6">
        <f t="shared" si="546"/>
        <v>7574.0249999999996</v>
      </c>
      <c r="P2918" s="6">
        <f t="shared" si="551"/>
        <v>7299.8</v>
      </c>
      <c r="Q2918" s="11">
        <f t="shared" si="547"/>
        <v>1350000</v>
      </c>
      <c r="R2918" s="11">
        <f t="shared" si="548"/>
        <v>7574.0249999999996</v>
      </c>
      <c r="S2918" s="11">
        <f t="shared" si="550"/>
        <v>0</v>
      </c>
      <c r="T2918" s="20"/>
    </row>
    <row r="2919" spans="1:20" x14ac:dyDescent="0.25">
      <c r="A2919">
        <v>2021050121</v>
      </c>
      <c r="B2919">
        <v>7</v>
      </c>
      <c r="C2919" s="8">
        <v>0.50166999999999995</v>
      </c>
      <c r="D2919" s="6">
        <f t="shared" si="540"/>
        <v>75250.499999999985</v>
      </c>
      <c r="E2919" s="60">
        <v>0.60899000000000003</v>
      </c>
      <c r="F2919" s="6">
        <f t="shared" si="549"/>
        <v>0</v>
      </c>
      <c r="G2919" s="7">
        <v>0.17174</v>
      </c>
      <c r="H2919" s="6">
        <f t="shared" si="541"/>
        <v>2146.75</v>
      </c>
      <c r="I2919" s="7">
        <v>0</v>
      </c>
      <c r="J2919" s="6">
        <f t="shared" si="542"/>
        <v>0</v>
      </c>
      <c r="K2919" s="20"/>
      <c r="L2919" s="6">
        <f t="shared" si="543"/>
        <v>64000</v>
      </c>
      <c r="M2919" s="6">
        <f t="shared" si="544"/>
        <v>2146.75</v>
      </c>
      <c r="N2919" s="6">
        <f t="shared" si="545"/>
        <v>0</v>
      </c>
      <c r="O2919" s="6">
        <f t="shared" si="546"/>
        <v>9103.7499999999854</v>
      </c>
      <c r="P2919" s="6">
        <f t="shared" si="551"/>
        <v>1529.7249999999858</v>
      </c>
      <c r="Q2919" s="11">
        <f t="shared" si="547"/>
        <v>1350000</v>
      </c>
      <c r="R2919" s="11">
        <f t="shared" si="548"/>
        <v>9103.7499999999854</v>
      </c>
      <c r="S2919" s="11">
        <f t="shared" si="550"/>
        <v>0</v>
      </c>
      <c r="T2919" s="20"/>
    </row>
    <row r="2920" spans="1:20" x14ac:dyDescent="0.25">
      <c r="A2920">
        <v>2021050122</v>
      </c>
      <c r="B2920">
        <v>7</v>
      </c>
      <c r="C2920" s="8">
        <v>0.49764000000000003</v>
      </c>
      <c r="D2920" s="6">
        <f t="shared" si="540"/>
        <v>74646</v>
      </c>
      <c r="E2920" s="60">
        <v>0.73053000000000001</v>
      </c>
      <c r="F2920" s="6">
        <f t="shared" si="549"/>
        <v>0</v>
      </c>
      <c r="G2920" s="7">
        <v>0.17383999999999999</v>
      </c>
      <c r="H2920" s="6">
        <f t="shared" si="541"/>
        <v>2173</v>
      </c>
      <c r="I2920" s="7">
        <v>0</v>
      </c>
      <c r="J2920" s="6">
        <f t="shared" si="542"/>
        <v>0</v>
      </c>
      <c r="K2920" s="20"/>
      <c r="L2920" s="6">
        <f t="shared" si="543"/>
        <v>64000</v>
      </c>
      <c r="M2920" s="6">
        <f t="shared" si="544"/>
        <v>2173</v>
      </c>
      <c r="N2920" s="6">
        <f t="shared" si="545"/>
        <v>0</v>
      </c>
      <c r="O2920" s="6">
        <f t="shared" si="546"/>
        <v>8473</v>
      </c>
      <c r="P2920" s="6">
        <f t="shared" si="551"/>
        <v>-630.74999999998545</v>
      </c>
      <c r="Q2920" s="11">
        <f t="shared" si="547"/>
        <v>1350000</v>
      </c>
      <c r="R2920" s="11">
        <f t="shared" si="548"/>
        <v>8473</v>
      </c>
      <c r="S2920" s="11">
        <f t="shared" si="550"/>
        <v>0</v>
      </c>
      <c r="T2920" s="20"/>
    </row>
    <row r="2921" spans="1:20" x14ac:dyDescent="0.25">
      <c r="A2921">
        <v>2021050123</v>
      </c>
      <c r="B2921">
        <v>7</v>
      </c>
      <c r="C2921" s="8">
        <v>0.47813</v>
      </c>
      <c r="D2921" s="6">
        <f t="shared" si="540"/>
        <v>71719.5</v>
      </c>
      <c r="E2921" s="60">
        <v>0.82064999999999999</v>
      </c>
      <c r="F2921" s="6">
        <f t="shared" si="549"/>
        <v>0</v>
      </c>
      <c r="G2921" s="7">
        <v>0.20974999999999999</v>
      </c>
      <c r="H2921" s="6">
        <f t="shared" si="541"/>
        <v>2621.875</v>
      </c>
      <c r="I2921" s="7">
        <v>0</v>
      </c>
      <c r="J2921" s="6">
        <f t="shared" si="542"/>
        <v>0</v>
      </c>
      <c r="K2921" s="20"/>
      <c r="L2921" s="6">
        <f t="shared" si="543"/>
        <v>64000</v>
      </c>
      <c r="M2921" s="6">
        <f t="shared" si="544"/>
        <v>2621.875</v>
      </c>
      <c r="N2921" s="6">
        <f t="shared" si="545"/>
        <v>0</v>
      </c>
      <c r="O2921" s="6">
        <f t="shared" si="546"/>
        <v>5097.625</v>
      </c>
      <c r="P2921" s="6">
        <f t="shared" si="551"/>
        <v>-3375.375</v>
      </c>
      <c r="Q2921" s="11">
        <f t="shared" si="547"/>
        <v>1350000</v>
      </c>
      <c r="R2921" s="11">
        <f t="shared" si="548"/>
        <v>5097.625</v>
      </c>
      <c r="S2921" s="11">
        <f t="shared" si="550"/>
        <v>0</v>
      </c>
      <c r="T2921" s="20"/>
    </row>
    <row r="2922" spans="1:20" x14ac:dyDescent="0.25">
      <c r="A2922">
        <v>2021050124</v>
      </c>
      <c r="B2922">
        <v>7</v>
      </c>
      <c r="C2922" s="8">
        <v>0.45216000000000001</v>
      </c>
      <c r="D2922" s="6">
        <f t="shared" si="540"/>
        <v>67824</v>
      </c>
      <c r="E2922" s="60">
        <v>0.89124000000000003</v>
      </c>
      <c r="F2922" s="6">
        <f t="shared" si="549"/>
        <v>0</v>
      </c>
      <c r="G2922" s="7">
        <v>0.26774999999999999</v>
      </c>
      <c r="H2922" s="6">
        <f t="shared" si="541"/>
        <v>3346.875</v>
      </c>
      <c r="I2922" s="7">
        <v>0</v>
      </c>
      <c r="J2922" s="6">
        <f t="shared" si="542"/>
        <v>0</v>
      </c>
      <c r="K2922" s="20"/>
      <c r="L2922" s="6">
        <f t="shared" si="543"/>
        <v>64000</v>
      </c>
      <c r="M2922" s="6">
        <f t="shared" si="544"/>
        <v>3346.875</v>
      </c>
      <c r="N2922" s="6">
        <f t="shared" si="545"/>
        <v>0</v>
      </c>
      <c r="O2922" s="6">
        <f t="shared" si="546"/>
        <v>477.125</v>
      </c>
      <c r="P2922" s="6">
        <f t="shared" si="551"/>
        <v>-4620.5</v>
      </c>
      <c r="Q2922" s="11">
        <f t="shared" si="547"/>
        <v>1350000</v>
      </c>
      <c r="R2922" s="11">
        <f t="shared" si="548"/>
        <v>477.125</v>
      </c>
      <c r="S2922" s="11">
        <f t="shared" si="550"/>
        <v>0</v>
      </c>
      <c r="T2922" s="20"/>
    </row>
    <row r="2923" spans="1:20" x14ac:dyDescent="0.25">
      <c r="A2923">
        <v>2021050201</v>
      </c>
      <c r="B2923">
        <v>1</v>
      </c>
      <c r="C2923" s="8">
        <v>0.43026999999999999</v>
      </c>
      <c r="D2923" s="6">
        <f t="shared" si="540"/>
        <v>64540.5</v>
      </c>
      <c r="E2923" s="60">
        <v>0.92681000000000002</v>
      </c>
      <c r="F2923" s="6">
        <f t="shared" si="549"/>
        <v>0</v>
      </c>
      <c r="G2923" s="7">
        <v>0.33098</v>
      </c>
      <c r="H2923" s="6">
        <f t="shared" si="541"/>
        <v>4137.25</v>
      </c>
      <c r="I2923" s="7">
        <v>0</v>
      </c>
      <c r="J2923" s="6">
        <f t="shared" si="542"/>
        <v>0</v>
      </c>
      <c r="K2923" s="20"/>
      <c r="L2923" s="6">
        <f t="shared" si="543"/>
        <v>64000</v>
      </c>
      <c r="M2923" s="6">
        <f t="shared" si="544"/>
        <v>540.5</v>
      </c>
      <c r="N2923" s="6">
        <f t="shared" si="545"/>
        <v>0</v>
      </c>
      <c r="O2923" s="6">
        <f t="shared" si="546"/>
        <v>0</v>
      </c>
      <c r="P2923" s="6">
        <f t="shared" si="551"/>
        <v>-477.125</v>
      </c>
      <c r="Q2923" s="11">
        <f t="shared" si="547"/>
        <v>1350000</v>
      </c>
      <c r="R2923" s="11">
        <f t="shared" si="548"/>
        <v>0</v>
      </c>
      <c r="S2923" s="11">
        <f t="shared" si="550"/>
        <v>0</v>
      </c>
      <c r="T2923" s="20"/>
    </row>
    <row r="2924" spans="1:20" x14ac:dyDescent="0.25">
      <c r="A2924">
        <v>2021050202</v>
      </c>
      <c r="B2924">
        <v>1</v>
      </c>
      <c r="C2924" s="8">
        <v>0.41481000000000001</v>
      </c>
      <c r="D2924" s="6">
        <f t="shared" si="540"/>
        <v>62221.5</v>
      </c>
      <c r="E2924" s="60">
        <v>0.92989999999999995</v>
      </c>
      <c r="F2924" s="6">
        <f t="shared" si="549"/>
        <v>0</v>
      </c>
      <c r="G2924" s="7">
        <v>0.36686999999999997</v>
      </c>
      <c r="H2924" s="6">
        <f t="shared" si="541"/>
        <v>4585.875</v>
      </c>
      <c r="I2924" s="7">
        <v>0</v>
      </c>
      <c r="J2924" s="6">
        <f t="shared" si="542"/>
        <v>0</v>
      </c>
      <c r="K2924" s="20"/>
      <c r="L2924" s="6">
        <f t="shared" si="543"/>
        <v>62221.5</v>
      </c>
      <c r="M2924" s="6">
        <f t="shared" si="544"/>
        <v>0</v>
      </c>
      <c r="N2924" s="6">
        <f t="shared" si="545"/>
        <v>0</v>
      </c>
      <c r="O2924" s="6">
        <f t="shared" si="546"/>
        <v>0</v>
      </c>
      <c r="P2924" s="6">
        <f t="shared" si="551"/>
        <v>0</v>
      </c>
      <c r="Q2924" s="11">
        <f t="shared" si="547"/>
        <v>1350000</v>
      </c>
      <c r="R2924" s="11">
        <f t="shared" si="548"/>
        <v>0</v>
      </c>
      <c r="S2924" s="11">
        <f t="shared" si="550"/>
        <v>0</v>
      </c>
      <c r="T2924" s="20"/>
    </row>
    <row r="2925" spans="1:20" x14ac:dyDescent="0.25">
      <c r="A2925">
        <v>2021050203</v>
      </c>
      <c r="B2925">
        <v>1</v>
      </c>
      <c r="C2925" s="8">
        <v>0.40443000000000001</v>
      </c>
      <c r="D2925" s="6">
        <f t="shared" si="540"/>
        <v>60664.5</v>
      </c>
      <c r="E2925" s="60">
        <v>0.91759000000000002</v>
      </c>
      <c r="F2925" s="6">
        <f t="shared" si="549"/>
        <v>0</v>
      </c>
      <c r="G2925" s="7">
        <v>0.38849</v>
      </c>
      <c r="H2925" s="6">
        <f t="shared" si="541"/>
        <v>4856.125</v>
      </c>
      <c r="I2925" s="7">
        <v>0</v>
      </c>
      <c r="J2925" s="6">
        <f t="shared" si="542"/>
        <v>0</v>
      </c>
      <c r="K2925" s="20"/>
      <c r="L2925" s="6">
        <f t="shared" si="543"/>
        <v>60664.5</v>
      </c>
      <c r="M2925" s="6">
        <f t="shared" si="544"/>
        <v>0</v>
      </c>
      <c r="N2925" s="6">
        <f t="shared" si="545"/>
        <v>0</v>
      </c>
      <c r="O2925" s="6">
        <f t="shared" si="546"/>
        <v>0</v>
      </c>
      <c r="P2925" s="6">
        <f t="shared" si="551"/>
        <v>0</v>
      </c>
      <c r="Q2925" s="11">
        <f t="shared" si="547"/>
        <v>1350000</v>
      </c>
      <c r="R2925" s="11">
        <f t="shared" si="548"/>
        <v>0</v>
      </c>
      <c r="S2925" s="11">
        <f t="shared" si="550"/>
        <v>0</v>
      </c>
      <c r="T2925" s="20"/>
    </row>
    <row r="2926" spans="1:20" x14ac:dyDescent="0.25">
      <c r="A2926">
        <v>2021050204</v>
      </c>
      <c r="B2926">
        <v>1</v>
      </c>
      <c r="C2926" s="8">
        <v>0.39955000000000002</v>
      </c>
      <c r="D2926" s="6">
        <f t="shared" si="540"/>
        <v>59932.5</v>
      </c>
      <c r="E2926" s="60">
        <v>0.90276999999999996</v>
      </c>
      <c r="F2926" s="6">
        <f t="shared" si="549"/>
        <v>0</v>
      </c>
      <c r="G2926" s="7">
        <v>0.40178000000000003</v>
      </c>
      <c r="H2926" s="6">
        <f t="shared" si="541"/>
        <v>5022.25</v>
      </c>
      <c r="I2926" s="7">
        <v>0</v>
      </c>
      <c r="J2926" s="6">
        <f t="shared" si="542"/>
        <v>0</v>
      </c>
      <c r="K2926" s="20"/>
      <c r="L2926" s="6">
        <f t="shared" si="543"/>
        <v>59932.5</v>
      </c>
      <c r="M2926" s="6">
        <f t="shared" si="544"/>
        <v>0</v>
      </c>
      <c r="N2926" s="6">
        <f t="shared" si="545"/>
        <v>0</v>
      </c>
      <c r="O2926" s="6">
        <f t="shared" si="546"/>
        <v>0</v>
      </c>
      <c r="P2926" s="6">
        <f t="shared" si="551"/>
        <v>0</v>
      </c>
      <c r="Q2926" s="11">
        <f t="shared" si="547"/>
        <v>1350000</v>
      </c>
      <c r="R2926" s="11">
        <f t="shared" si="548"/>
        <v>0</v>
      </c>
      <c r="S2926" s="11">
        <f t="shared" si="550"/>
        <v>0</v>
      </c>
      <c r="T2926" s="20"/>
    </row>
    <row r="2927" spans="1:20" x14ac:dyDescent="0.25">
      <c r="A2927">
        <v>2021050205</v>
      </c>
      <c r="B2927">
        <v>1</v>
      </c>
      <c r="C2927" s="8">
        <v>0.39917999999999998</v>
      </c>
      <c r="D2927" s="6">
        <f t="shared" si="540"/>
        <v>59877</v>
      </c>
      <c r="E2927" s="60">
        <v>0.92434000000000005</v>
      </c>
      <c r="F2927" s="6">
        <f t="shared" si="549"/>
        <v>0</v>
      </c>
      <c r="G2927" s="7">
        <v>0.36015000000000003</v>
      </c>
      <c r="H2927" s="6">
        <f t="shared" si="541"/>
        <v>4501.875</v>
      </c>
      <c r="I2927" s="7">
        <v>0</v>
      </c>
      <c r="J2927" s="6">
        <f t="shared" si="542"/>
        <v>0</v>
      </c>
      <c r="K2927" s="20"/>
      <c r="L2927" s="6">
        <f t="shared" si="543"/>
        <v>59877</v>
      </c>
      <c r="M2927" s="6">
        <f t="shared" si="544"/>
        <v>0</v>
      </c>
      <c r="N2927" s="6">
        <f t="shared" si="545"/>
        <v>0</v>
      </c>
      <c r="O2927" s="6">
        <f t="shared" si="546"/>
        <v>0</v>
      </c>
      <c r="P2927" s="6">
        <f t="shared" si="551"/>
        <v>0</v>
      </c>
      <c r="Q2927" s="11">
        <f t="shared" si="547"/>
        <v>1350000</v>
      </c>
      <c r="R2927" s="11">
        <f t="shared" si="548"/>
        <v>0</v>
      </c>
      <c r="S2927" s="11">
        <f t="shared" si="550"/>
        <v>0</v>
      </c>
      <c r="T2927" s="20"/>
    </row>
    <row r="2928" spans="1:20" x14ac:dyDescent="0.25">
      <c r="A2928">
        <v>2021050206</v>
      </c>
      <c r="B2928">
        <v>1</v>
      </c>
      <c r="C2928" s="8">
        <v>0.40414</v>
      </c>
      <c r="D2928" s="6">
        <f t="shared" si="540"/>
        <v>60621</v>
      </c>
      <c r="E2928" s="60">
        <v>0.91666000000000003</v>
      </c>
      <c r="F2928" s="6">
        <f t="shared" si="549"/>
        <v>0</v>
      </c>
      <c r="G2928" s="7">
        <v>0.29071000000000002</v>
      </c>
      <c r="H2928" s="6">
        <f t="shared" si="541"/>
        <v>3633.8750000000005</v>
      </c>
      <c r="I2928" s="7">
        <v>0</v>
      </c>
      <c r="J2928" s="6">
        <f t="shared" si="542"/>
        <v>0</v>
      </c>
      <c r="K2928" s="20"/>
      <c r="L2928" s="6">
        <f t="shared" si="543"/>
        <v>60621</v>
      </c>
      <c r="M2928" s="6">
        <f t="shared" si="544"/>
        <v>0</v>
      </c>
      <c r="N2928" s="6">
        <f t="shared" si="545"/>
        <v>0</v>
      </c>
      <c r="O2928" s="6">
        <f t="shared" si="546"/>
        <v>0</v>
      </c>
      <c r="P2928" s="6">
        <f t="shared" si="551"/>
        <v>0</v>
      </c>
      <c r="Q2928" s="11">
        <f t="shared" si="547"/>
        <v>1350000</v>
      </c>
      <c r="R2928" s="11">
        <f t="shared" si="548"/>
        <v>0</v>
      </c>
      <c r="S2928" s="11">
        <f t="shared" si="550"/>
        <v>0</v>
      </c>
      <c r="T2928" s="20"/>
    </row>
    <row r="2929" spans="1:20" x14ac:dyDescent="0.25">
      <c r="A2929">
        <v>2021050207</v>
      </c>
      <c r="B2929">
        <v>1</v>
      </c>
      <c r="C2929" s="8">
        <v>0.40895999999999999</v>
      </c>
      <c r="D2929" s="6">
        <f t="shared" si="540"/>
        <v>61344</v>
      </c>
      <c r="E2929" s="60">
        <v>0.88515999999999995</v>
      </c>
      <c r="F2929" s="6">
        <f t="shared" si="549"/>
        <v>0</v>
      </c>
      <c r="G2929" s="7">
        <v>0.26536999999999999</v>
      </c>
      <c r="H2929" s="6">
        <f t="shared" si="541"/>
        <v>3317.125</v>
      </c>
      <c r="I2929" s="7">
        <v>7.6299999999999996E-3</v>
      </c>
      <c r="J2929" s="6">
        <f t="shared" si="542"/>
        <v>610.4</v>
      </c>
      <c r="K2929" s="20"/>
      <c r="L2929" s="6">
        <f t="shared" si="543"/>
        <v>61344</v>
      </c>
      <c r="M2929" s="6">
        <f t="shared" si="544"/>
        <v>0</v>
      </c>
      <c r="N2929" s="6">
        <f t="shared" si="545"/>
        <v>0</v>
      </c>
      <c r="O2929" s="6">
        <f t="shared" si="546"/>
        <v>0</v>
      </c>
      <c r="P2929" s="6">
        <f t="shared" si="551"/>
        <v>0</v>
      </c>
      <c r="Q2929" s="11">
        <f t="shared" si="547"/>
        <v>1350000</v>
      </c>
      <c r="R2929" s="11">
        <f t="shared" si="548"/>
        <v>0</v>
      </c>
      <c r="S2929" s="11">
        <f t="shared" si="550"/>
        <v>0</v>
      </c>
      <c r="T2929" s="20"/>
    </row>
    <row r="2930" spans="1:20" x14ac:dyDescent="0.25">
      <c r="A2930">
        <v>2021050208</v>
      </c>
      <c r="B2930">
        <v>1</v>
      </c>
      <c r="C2930" s="8">
        <v>0.41816999999999999</v>
      </c>
      <c r="D2930" s="6">
        <f t="shared" si="540"/>
        <v>62725.5</v>
      </c>
      <c r="E2930" s="60">
        <v>0.87539999999999996</v>
      </c>
      <c r="F2930" s="6">
        <f t="shared" si="549"/>
        <v>0</v>
      </c>
      <c r="G2930" s="7">
        <v>0.28276000000000001</v>
      </c>
      <c r="H2930" s="6">
        <f t="shared" si="541"/>
        <v>3534.5</v>
      </c>
      <c r="I2930" s="7">
        <v>6.1289999999999997E-2</v>
      </c>
      <c r="J2930" s="6">
        <f t="shared" si="542"/>
        <v>4903.2</v>
      </c>
      <c r="K2930" s="20"/>
      <c r="L2930" s="6">
        <f t="shared" si="543"/>
        <v>62725.5</v>
      </c>
      <c r="M2930" s="6">
        <f t="shared" si="544"/>
        <v>0</v>
      </c>
      <c r="N2930" s="6">
        <f t="shared" si="545"/>
        <v>0</v>
      </c>
      <c r="O2930" s="6">
        <f t="shared" si="546"/>
        <v>0</v>
      </c>
      <c r="P2930" s="6">
        <f t="shared" si="551"/>
        <v>0</v>
      </c>
      <c r="Q2930" s="11">
        <f t="shared" si="547"/>
        <v>1350000</v>
      </c>
      <c r="R2930" s="11">
        <f t="shared" si="548"/>
        <v>0</v>
      </c>
      <c r="S2930" s="11">
        <f t="shared" si="550"/>
        <v>0</v>
      </c>
      <c r="T2930" s="20"/>
    </row>
    <row r="2931" spans="1:20" x14ac:dyDescent="0.25">
      <c r="A2931">
        <v>2021050209</v>
      </c>
      <c r="B2931">
        <v>1</v>
      </c>
      <c r="C2931" s="8">
        <v>0.43631999999999999</v>
      </c>
      <c r="D2931" s="6">
        <f t="shared" si="540"/>
        <v>65448</v>
      </c>
      <c r="E2931" s="60">
        <v>0.86184000000000005</v>
      </c>
      <c r="F2931" s="6">
        <f t="shared" si="549"/>
        <v>0</v>
      </c>
      <c r="G2931" s="7">
        <v>0.30847000000000002</v>
      </c>
      <c r="H2931" s="6">
        <f t="shared" si="541"/>
        <v>3855.8750000000005</v>
      </c>
      <c r="I2931" s="7">
        <v>0.19732</v>
      </c>
      <c r="J2931" s="6">
        <f t="shared" si="542"/>
        <v>15785.6</v>
      </c>
      <c r="K2931" s="20"/>
      <c r="L2931" s="6">
        <f t="shared" si="543"/>
        <v>64000</v>
      </c>
      <c r="M2931" s="6">
        <f t="shared" si="544"/>
        <v>1448</v>
      </c>
      <c r="N2931" s="6">
        <f t="shared" si="545"/>
        <v>0</v>
      </c>
      <c r="O2931" s="6">
        <f t="shared" si="546"/>
        <v>0</v>
      </c>
      <c r="P2931" s="6">
        <f t="shared" si="551"/>
        <v>0</v>
      </c>
      <c r="Q2931" s="11">
        <f t="shared" si="547"/>
        <v>1350000</v>
      </c>
      <c r="R2931" s="11">
        <f t="shared" si="548"/>
        <v>0</v>
      </c>
      <c r="S2931" s="11">
        <f t="shared" si="550"/>
        <v>0</v>
      </c>
      <c r="T2931" s="20"/>
    </row>
    <row r="2932" spans="1:20" x14ac:dyDescent="0.25">
      <c r="A2932">
        <v>2021050210</v>
      </c>
      <c r="B2932">
        <v>1</v>
      </c>
      <c r="C2932" s="8">
        <v>0.44946999999999998</v>
      </c>
      <c r="D2932" s="6">
        <f t="shared" si="540"/>
        <v>67420.5</v>
      </c>
      <c r="E2932" s="60">
        <v>0.79135999999999995</v>
      </c>
      <c r="F2932" s="6">
        <f t="shared" si="549"/>
        <v>0</v>
      </c>
      <c r="G2932" s="7">
        <v>0.33007999999999998</v>
      </c>
      <c r="H2932" s="6">
        <f t="shared" si="541"/>
        <v>4126</v>
      </c>
      <c r="I2932" s="7">
        <v>0.29743000000000003</v>
      </c>
      <c r="J2932" s="6">
        <f t="shared" si="542"/>
        <v>23794.400000000001</v>
      </c>
      <c r="K2932" s="20"/>
      <c r="L2932" s="6">
        <f t="shared" si="543"/>
        <v>64000</v>
      </c>
      <c r="M2932" s="6">
        <f t="shared" si="544"/>
        <v>3420.5</v>
      </c>
      <c r="N2932" s="6">
        <f t="shared" si="545"/>
        <v>0</v>
      </c>
      <c r="O2932" s="6">
        <f t="shared" si="546"/>
        <v>0</v>
      </c>
      <c r="P2932" s="6">
        <f t="shared" si="551"/>
        <v>0</v>
      </c>
      <c r="Q2932" s="11">
        <f t="shared" si="547"/>
        <v>1350000</v>
      </c>
      <c r="R2932" s="11">
        <f t="shared" si="548"/>
        <v>0</v>
      </c>
      <c r="S2932" s="11">
        <f t="shared" si="550"/>
        <v>0</v>
      </c>
      <c r="T2932" s="20"/>
    </row>
    <row r="2933" spans="1:20" x14ac:dyDescent="0.25">
      <c r="A2933">
        <v>2021050211</v>
      </c>
      <c r="B2933">
        <v>1</v>
      </c>
      <c r="C2933" s="8">
        <v>0.46021000000000001</v>
      </c>
      <c r="D2933" s="6">
        <f t="shared" si="540"/>
        <v>69031.5</v>
      </c>
      <c r="E2933" s="60">
        <v>0.73390999999999995</v>
      </c>
      <c r="F2933" s="6">
        <f t="shared" si="549"/>
        <v>0</v>
      </c>
      <c r="G2933" s="7">
        <v>0.33138000000000001</v>
      </c>
      <c r="H2933" s="6">
        <f t="shared" si="541"/>
        <v>4142.25</v>
      </c>
      <c r="I2933" s="7">
        <v>0.38258999999999999</v>
      </c>
      <c r="J2933" s="6">
        <f t="shared" si="542"/>
        <v>30607.199999999997</v>
      </c>
      <c r="K2933" s="20"/>
      <c r="L2933" s="6">
        <f t="shared" si="543"/>
        <v>64000</v>
      </c>
      <c r="M2933" s="6">
        <f t="shared" si="544"/>
        <v>4142.25</v>
      </c>
      <c r="N2933" s="6">
        <f t="shared" si="545"/>
        <v>889.25</v>
      </c>
      <c r="O2933" s="6">
        <f t="shared" si="546"/>
        <v>0</v>
      </c>
      <c r="P2933" s="6">
        <f t="shared" si="551"/>
        <v>0</v>
      </c>
      <c r="Q2933" s="11">
        <f t="shared" si="547"/>
        <v>1350000</v>
      </c>
      <c r="R2933" s="11">
        <f t="shared" si="548"/>
        <v>0</v>
      </c>
      <c r="S2933" s="11">
        <f t="shared" si="550"/>
        <v>0</v>
      </c>
      <c r="T2933" s="20"/>
    </row>
    <row r="2934" spans="1:20" x14ac:dyDescent="0.25">
      <c r="A2934">
        <v>2021050212</v>
      </c>
      <c r="B2934">
        <v>1</v>
      </c>
      <c r="C2934" s="8">
        <v>0.46905000000000002</v>
      </c>
      <c r="D2934" s="6">
        <f t="shared" si="540"/>
        <v>70357.5</v>
      </c>
      <c r="E2934" s="60">
        <v>0.70742000000000005</v>
      </c>
      <c r="F2934" s="6">
        <f t="shared" si="549"/>
        <v>0</v>
      </c>
      <c r="G2934" s="7">
        <v>0.32619999999999999</v>
      </c>
      <c r="H2934" s="6">
        <f t="shared" si="541"/>
        <v>4077.5</v>
      </c>
      <c r="I2934" s="7">
        <v>0.34539999999999998</v>
      </c>
      <c r="J2934" s="6">
        <f t="shared" si="542"/>
        <v>27632</v>
      </c>
      <c r="K2934" s="20"/>
      <c r="L2934" s="6">
        <f t="shared" si="543"/>
        <v>64000</v>
      </c>
      <c r="M2934" s="6">
        <f t="shared" si="544"/>
        <v>4077.5</v>
      </c>
      <c r="N2934" s="6">
        <f t="shared" si="545"/>
        <v>2280</v>
      </c>
      <c r="O2934" s="6">
        <f t="shared" si="546"/>
        <v>0</v>
      </c>
      <c r="P2934" s="6">
        <f t="shared" si="551"/>
        <v>0</v>
      </c>
      <c r="Q2934" s="11">
        <f t="shared" si="547"/>
        <v>1350000</v>
      </c>
      <c r="R2934" s="11">
        <f t="shared" si="548"/>
        <v>0</v>
      </c>
      <c r="S2934" s="11">
        <f t="shared" si="550"/>
        <v>0</v>
      </c>
      <c r="T2934" s="20"/>
    </row>
    <row r="2935" spans="1:20" x14ac:dyDescent="0.25">
      <c r="A2935">
        <v>2021050213</v>
      </c>
      <c r="B2935">
        <v>1</v>
      </c>
      <c r="C2935" s="8">
        <v>0.47844999999999999</v>
      </c>
      <c r="D2935" s="6">
        <f t="shared" si="540"/>
        <v>71767.5</v>
      </c>
      <c r="E2935" s="60">
        <v>0.67942000000000002</v>
      </c>
      <c r="F2935" s="6">
        <f t="shared" si="549"/>
        <v>0</v>
      </c>
      <c r="G2935" s="7">
        <v>0.32691999999999999</v>
      </c>
      <c r="H2935" s="6">
        <f t="shared" si="541"/>
        <v>4086.5</v>
      </c>
      <c r="I2935" s="7">
        <v>0.37479000000000001</v>
      </c>
      <c r="J2935" s="6">
        <f t="shared" si="542"/>
        <v>29983.200000000001</v>
      </c>
      <c r="K2935" s="20"/>
      <c r="L2935" s="6">
        <f t="shared" si="543"/>
        <v>64000</v>
      </c>
      <c r="M2935" s="6">
        <f t="shared" si="544"/>
        <v>4086.5</v>
      </c>
      <c r="N2935" s="6">
        <f t="shared" si="545"/>
        <v>3681</v>
      </c>
      <c r="O2935" s="6">
        <f t="shared" si="546"/>
        <v>0</v>
      </c>
      <c r="P2935" s="6">
        <f t="shared" si="551"/>
        <v>0</v>
      </c>
      <c r="Q2935" s="11">
        <f t="shared" si="547"/>
        <v>1350000</v>
      </c>
      <c r="R2935" s="11">
        <f t="shared" si="548"/>
        <v>0</v>
      </c>
      <c r="S2935" s="11">
        <f t="shared" si="550"/>
        <v>0</v>
      </c>
      <c r="T2935" s="20"/>
    </row>
    <row r="2936" spans="1:20" x14ac:dyDescent="0.25">
      <c r="A2936">
        <v>2021050214</v>
      </c>
      <c r="B2936">
        <v>1</v>
      </c>
      <c r="C2936" s="8">
        <v>0.48836000000000002</v>
      </c>
      <c r="D2936" s="6">
        <f t="shared" si="540"/>
        <v>73254</v>
      </c>
      <c r="E2936" s="60">
        <v>0.70460999999999996</v>
      </c>
      <c r="F2936" s="6">
        <f t="shared" si="549"/>
        <v>0</v>
      </c>
      <c r="G2936" s="7">
        <v>0.34139999999999998</v>
      </c>
      <c r="H2936" s="6">
        <f t="shared" si="541"/>
        <v>4267.5</v>
      </c>
      <c r="I2936" s="7">
        <v>0.38306000000000001</v>
      </c>
      <c r="J2936" s="6">
        <f t="shared" si="542"/>
        <v>30644.799999999999</v>
      </c>
      <c r="K2936" s="20"/>
      <c r="L2936" s="6">
        <f t="shared" si="543"/>
        <v>64000</v>
      </c>
      <c r="M2936" s="6">
        <f t="shared" si="544"/>
        <v>4267.5</v>
      </c>
      <c r="N2936" s="6">
        <f t="shared" si="545"/>
        <v>4986.5</v>
      </c>
      <c r="O2936" s="6">
        <f t="shared" si="546"/>
        <v>0</v>
      </c>
      <c r="P2936" s="6">
        <f t="shared" si="551"/>
        <v>0</v>
      </c>
      <c r="Q2936" s="11">
        <f t="shared" si="547"/>
        <v>1350000</v>
      </c>
      <c r="R2936" s="11">
        <f t="shared" si="548"/>
        <v>0</v>
      </c>
      <c r="S2936" s="11">
        <f t="shared" si="550"/>
        <v>0</v>
      </c>
      <c r="T2936" s="20"/>
    </row>
    <row r="2937" spans="1:20" x14ac:dyDescent="0.25">
      <c r="A2937">
        <v>2021050215</v>
      </c>
      <c r="B2937">
        <v>1</v>
      </c>
      <c r="C2937" s="8">
        <v>0.50148000000000004</v>
      </c>
      <c r="D2937" s="6">
        <f t="shared" si="540"/>
        <v>75222</v>
      </c>
      <c r="E2937" s="60">
        <v>0.73731000000000002</v>
      </c>
      <c r="F2937" s="6">
        <f t="shared" si="549"/>
        <v>0</v>
      </c>
      <c r="G2937" s="7">
        <v>0.31426999999999999</v>
      </c>
      <c r="H2937" s="6">
        <f t="shared" si="541"/>
        <v>3928.375</v>
      </c>
      <c r="I2937" s="7">
        <v>0.37108000000000002</v>
      </c>
      <c r="J2937" s="6">
        <f t="shared" si="542"/>
        <v>29686.400000000001</v>
      </c>
      <c r="K2937" s="20"/>
      <c r="L2937" s="6">
        <f t="shared" si="543"/>
        <v>64000</v>
      </c>
      <c r="M2937" s="6">
        <f t="shared" si="544"/>
        <v>3928.375</v>
      </c>
      <c r="N2937" s="6">
        <f t="shared" si="545"/>
        <v>7293.625</v>
      </c>
      <c r="O2937" s="6">
        <f t="shared" si="546"/>
        <v>0</v>
      </c>
      <c r="P2937" s="6">
        <f t="shared" si="551"/>
        <v>0</v>
      </c>
      <c r="Q2937" s="11">
        <f t="shared" si="547"/>
        <v>1350000</v>
      </c>
      <c r="R2937" s="11">
        <f t="shared" si="548"/>
        <v>0</v>
      </c>
      <c r="S2937" s="11">
        <f t="shared" si="550"/>
        <v>0</v>
      </c>
      <c r="T2937" s="20"/>
    </row>
    <row r="2938" spans="1:20" x14ac:dyDescent="0.25">
      <c r="A2938">
        <v>2021050216</v>
      </c>
      <c r="B2938">
        <v>1</v>
      </c>
      <c r="C2938" s="8">
        <v>0.51854999999999996</v>
      </c>
      <c r="D2938" s="6">
        <f t="shared" si="540"/>
        <v>77782.5</v>
      </c>
      <c r="E2938" s="60">
        <v>0.71267999999999998</v>
      </c>
      <c r="F2938" s="6">
        <f t="shared" si="549"/>
        <v>0</v>
      </c>
      <c r="G2938" s="7">
        <v>0.30243999999999999</v>
      </c>
      <c r="H2938" s="6">
        <f t="shared" si="541"/>
        <v>3780.5</v>
      </c>
      <c r="I2938" s="7">
        <v>0.32580999999999999</v>
      </c>
      <c r="J2938" s="6">
        <f t="shared" si="542"/>
        <v>26064.799999999999</v>
      </c>
      <c r="K2938" s="20"/>
      <c r="L2938" s="6">
        <f t="shared" si="543"/>
        <v>64000</v>
      </c>
      <c r="M2938" s="6">
        <f t="shared" si="544"/>
        <v>3780.5</v>
      </c>
      <c r="N2938" s="6">
        <f t="shared" si="545"/>
        <v>10002</v>
      </c>
      <c r="O2938" s="6">
        <f t="shared" si="546"/>
        <v>0</v>
      </c>
      <c r="P2938" s="6">
        <f t="shared" si="551"/>
        <v>0</v>
      </c>
      <c r="Q2938" s="11">
        <f t="shared" si="547"/>
        <v>1350000</v>
      </c>
      <c r="R2938" s="11">
        <f t="shared" si="548"/>
        <v>0</v>
      </c>
      <c r="S2938" s="11">
        <f t="shared" si="550"/>
        <v>0</v>
      </c>
      <c r="T2938" s="20"/>
    </row>
    <row r="2939" spans="1:20" x14ac:dyDescent="0.25">
      <c r="A2939">
        <v>2021050217</v>
      </c>
      <c r="B2939">
        <v>1</v>
      </c>
      <c r="C2939" s="8">
        <v>0.53847</v>
      </c>
      <c r="D2939" s="6">
        <f t="shared" si="540"/>
        <v>80770.5</v>
      </c>
      <c r="E2939" s="60">
        <v>0.63571999999999995</v>
      </c>
      <c r="F2939" s="6">
        <f t="shared" si="549"/>
        <v>0</v>
      </c>
      <c r="G2939" s="7">
        <v>0.26374999999999998</v>
      </c>
      <c r="H2939" s="6">
        <f t="shared" si="541"/>
        <v>3296.875</v>
      </c>
      <c r="I2939" s="7">
        <v>0.29608000000000001</v>
      </c>
      <c r="J2939" s="6">
        <f t="shared" si="542"/>
        <v>23686.400000000001</v>
      </c>
      <c r="K2939" s="20"/>
      <c r="L2939" s="6">
        <f t="shared" si="543"/>
        <v>64000</v>
      </c>
      <c r="M2939" s="6">
        <f t="shared" si="544"/>
        <v>3296.875</v>
      </c>
      <c r="N2939" s="6">
        <f t="shared" si="545"/>
        <v>13473.625</v>
      </c>
      <c r="O2939" s="6">
        <f t="shared" si="546"/>
        <v>0</v>
      </c>
      <c r="P2939" s="6">
        <f t="shared" si="551"/>
        <v>0</v>
      </c>
      <c r="Q2939" s="11">
        <f t="shared" si="547"/>
        <v>1350000</v>
      </c>
      <c r="R2939" s="11">
        <f t="shared" si="548"/>
        <v>0</v>
      </c>
      <c r="S2939" s="11">
        <f t="shared" si="550"/>
        <v>0</v>
      </c>
      <c r="T2939" s="20"/>
    </row>
    <row r="2940" spans="1:20" x14ac:dyDescent="0.25">
      <c r="A2940">
        <v>2021050218</v>
      </c>
      <c r="B2940">
        <v>1</v>
      </c>
      <c r="C2940" s="8">
        <v>0.55567999999999995</v>
      </c>
      <c r="D2940" s="6">
        <f t="shared" si="540"/>
        <v>83352</v>
      </c>
      <c r="E2940" s="60">
        <v>0.50788999999999995</v>
      </c>
      <c r="F2940" s="6">
        <f t="shared" si="549"/>
        <v>0</v>
      </c>
      <c r="G2940" s="7">
        <v>0.27318999999999999</v>
      </c>
      <c r="H2940" s="6">
        <f t="shared" si="541"/>
        <v>3414.875</v>
      </c>
      <c r="I2940" s="7">
        <v>0.21448</v>
      </c>
      <c r="J2940" s="6">
        <f t="shared" si="542"/>
        <v>17158.400000000001</v>
      </c>
      <c r="K2940" s="20"/>
      <c r="L2940" s="6">
        <f t="shared" si="543"/>
        <v>64000</v>
      </c>
      <c r="M2940" s="6">
        <f t="shared" si="544"/>
        <v>3414.875</v>
      </c>
      <c r="N2940" s="6">
        <f t="shared" si="545"/>
        <v>15937.125</v>
      </c>
      <c r="O2940" s="6">
        <f t="shared" si="546"/>
        <v>0</v>
      </c>
      <c r="P2940" s="6">
        <f t="shared" si="551"/>
        <v>0</v>
      </c>
      <c r="Q2940" s="11">
        <f t="shared" si="547"/>
        <v>1350000</v>
      </c>
      <c r="R2940" s="11">
        <f t="shared" si="548"/>
        <v>0</v>
      </c>
      <c r="S2940" s="11">
        <f t="shared" si="550"/>
        <v>0</v>
      </c>
      <c r="T2940" s="20"/>
    </row>
    <row r="2941" spans="1:20" x14ac:dyDescent="0.25">
      <c r="A2941">
        <v>2021050219</v>
      </c>
      <c r="B2941">
        <v>1</v>
      </c>
      <c r="C2941" s="8">
        <v>0.56130000000000002</v>
      </c>
      <c r="D2941" s="6">
        <f t="shared" si="540"/>
        <v>84195</v>
      </c>
      <c r="E2941" s="60">
        <v>0.41647000000000001</v>
      </c>
      <c r="F2941" s="6">
        <f t="shared" si="549"/>
        <v>0</v>
      </c>
      <c r="G2941" s="7">
        <v>0.27998000000000001</v>
      </c>
      <c r="H2941" s="6">
        <f t="shared" si="541"/>
        <v>3499.75</v>
      </c>
      <c r="I2941" s="7">
        <v>4.4130000000000003E-2</v>
      </c>
      <c r="J2941" s="6">
        <f t="shared" si="542"/>
        <v>3530.4</v>
      </c>
      <c r="K2941" s="20"/>
      <c r="L2941" s="6">
        <f t="shared" si="543"/>
        <v>64000</v>
      </c>
      <c r="M2941" s="6">
        <f t="shared" si="544"/>
        <v>3499.75</v>
      </c>
      <c r="N2941" s="6">
        <f t="shared" si="545"/>
        <v>3530.4</v>
      </c>
      <c r="O2941" s="6">
        <f t="shared" si="546"/>
        <v>13164.85</v>
      </c>
      <c r="P2941" s="6">
        <f t="shared" si="551"/>
        <v>13164.85</v>
      </c>
      <c r="Q2941" s="11">
        <f t="shared" si="547"/>
        <v>1350000</v>
      </c>
      <c r="R2941" s="11">
        <f t="shared" si="548"/>
        <v>13164.85</v>
      </c>
      <c r="S2941" s="11">
        <f t="shared" si="550"/>
        <v>0</v>
      </c>
      <c r="T2941" s="20"/>
    </row>
    <row r="2942" spans="1:20" x14ac:dyDescent="0.25">
      <c r="A2942">
        <v>2021050220</v>
      </c>
      <c r="B2942">
        <v>1</v>
      </c>
      <c r="C2942" s="8">
        <v>0.55983000000000005</v>
      </c>
      <c r="D2942" s="6">
        <f t="shared" si="540"/>
        <v>83974.500000000015</v>
      </c>
      <c r="E2942" s="60">
        <v>0.29622999999999999</v>
      </c>
      <c r="F2942" s="6">
        <f t="shared" si="549"/>
        <v>0</v>
      </c>
      <c r="G2942" s="7">
        <v>0.27113999999999999</v>
      </c>
      <c r="H2942" s="6">
        <f t="shared" si="541"/>
        <v>3389.25</v>
      </c>
      <c r="I2942" s="7">
        <v>1.7099999999999999E-3</v>
      </c>
      <c r="J2942" s="6">
        <f t="shared" si="542"/>
        <v>136.79999999999998</v>
      </c>
      <c r="K2942" s="20"/>
      <c r="L2942" s="6">
        <f t="shared" si="543"/>
        <v>64000</v>
      </c>
      <c r="M2942" s="6">
        <f t="shared" si="544"/>
        <v>3389.25</v>
      </c>
      <c r="N2942" s="6">
        <f t="shared" si="545"/>
        <v>136.79999999999998</v>
      </c>
      <c r="O2942" s="6">
        <f t="shared" si="546"/>
        <v>16448.450000000015</v>
      </c>
      <c r="P2942" s="6">
        <f t="shared" si="551"/>
        <v>3283.6000000000149</v>
      </c>
      <c r="Q2942" s="11">
        <f t="shared" si="547"/>
        <v>1350000</v>
      </c>
      <c r="R2942" s="11">
        <f t="shared" si="548"/>
        <v>16448.450000000015</v>
      </c>
      <c r="S2942" s="11">
        <f t="shared" si="550"/>
        <v>0</v>
      </c>
      <c r="T2942" s="20"/>
    </row>
    <row r="2943" spans="1:20" x14ac:dyDescent="0.25">
      <c r="A2943">
        <v>2021050221</v>
      </c>
      <c r="B2943">
        <v>1</v>
      </c>
      <c r="C2943" s="8">
        <v>0.56523000000000001</v>
      </c>
      <c r="D2943" s="6">
        <f t="shared" si="540"/>
        <v>84784.5</v>
      </c>
      <c r="E2943" s="60">
        <v>0.27045999999999998</v>
      </c>
      <c r="F2943" s="6">
        <f t="shared" si="549"/>
        <v>0</v>
      </c>
      <c r="G2943" s="7">
        <v>0.28722999999999999</v>
      </c>
      <c r="H2943" s="6">
        <f t="shared" si="541"/>
        <v>3590.375</v>
      </c>
      <c r="I2943" s="7">
        <v>0</v>
      </c>
      <c r="J2943" s="6">
        <f t="shared" si="542"/>
        <v>0</v>
      </c>
      <c r="K2943" s="20"/>
      <c r="L2943" s="6">
        <f t="shared" si="543"/>
        <v>64000</v>
      </c>
      <c r="M2943" s="6">
        <f t="shared" si="544"/>
        <v>3590.375</v>
      </c>
      <c r="N2943" s="6">
        <f t="shared" si="545"/>
        <v>0</v>
      </c>
      <c r="O2943" s="6">
        <f t="shared" si="546"/>
        <v>17194.125</v>
      </c>
      <c r="P2943" s="6">
        <f t="shared" si="551"/>
        <v>745.67499999998472</v>
      </c>
      <c r="Q2943" s="11">
        <f t="shared" si="547"/>
        <v>1350000</v>
      </c>
      <c r="R2943" s="11">
        <f t="shared" si="548"/>
        <v>17194.125</v>
      </c>
      <c r="S2943" s="11">
        <f t="shared" si="550"/>
        <v>0</v>
      </c>
      <c r="T2943" s="20"/>
    </row>
    <row r="2944" spans="1:20" x14ac:dyDescent="0.25">
      <c r="A2944">
        <v>2021050222</v>
      </c>
      <c r="B2944">
        <v>1</v>
      </c>
      <c r="C2944" s="8">
        <v>0.55250999999999995</v>
      </c>
      <c r="D2944" s="6">
        <f t="shared" si="540"/>
        <v>82876.499999999985</v>
      </c>
      <c r="E2944" s="60">
        <v>0.27855999999999997</v>
      </c>
      <c r="F2944" s="6">
        <f t="shared" si="549"/>
        <v>0</v>
      </c>
      <c r="G2944" s="7">
        <v>0.29189999999999999</v>
      </c>
      <c r="H2944" s="6">
        <f t="shared" si="541"/>
        <v>3648.75</v>
      </c>
      <c r="I2944" s="7">
        <v>0</v>
      </c>
      <c r="J2944" s="6">
        <f t="shared" si="542"/>
        <v>0</v>
      </c>
      <c r="K2944" s="20"/>
      <c r="L2944" s="6">
        <f t="shared" si="543"/>
        <v>64000</v>
      </c>
      <c r="M2944" s="6">
        <f t="shared" si="544"/>
        <v>3648.75</v>
      </c>
      <c r="N2944" s="6">
        <f t="shared" si="545"/>
        <v>0</v>
      </c>
      <c r="O2944" s="6">
        <f t="shared" si="546"/>
        <v>15227.749999999985</v>
      </c>
      <c r="P2944" s="6">
        <f t="shared" si="551"/>
        <v>-1966.3750000000146</v>
      </c>
      <c r="Q2944" s="11">
        <f t="shared" si="547"/>
        <v>1350000</v>
      </c>
      <c r="R2944" s="11">
        <f t="shared" si="548"/>
        <v>15227.749999999985</v>
      </c>
      <c r="S2944" s="11">
        <f t="shared" si="550"/>
        <v>0</v>
      </c>
      <c r="T2944" s="20"/>
    </row>
    <row r="2945" spans="1:20" x14ac:dyDescent="0.25">
      <c r="A2945">
        <v>2021050223</v>
      </c>
      <c r="B2945">
        <v>1</v>
      </c>
      <c r="C2945" s="8">
        <v>0.51997000000000004</v>
      </c>
      <c r="D2945" s="6">
        <f t="shared" si="540"/>
        <v>77995.5</v>
      </c>
      <c r="E2945" s="60">
        <v>0.26987</v>
      </c>
      <c r="F2945" s="6">
        <f t="shared" si="549"/>
        <v>0</v>
      </c>
      <c r="G2945" s="7">
        <v>0.30514999999999998</v>
      </c>
      <c r="H2945" s="6">
        <f t="shared" si="541"/>
        <v>3814.3749999999995</v>
      </c>
      <c r="I2945" s="7">
        <v>0</v>
      </c>
      <c r="J2945" s="6">
        <f t="shared" si="542"/>
        <v>0</v>
      </c>
      <c r="K2945" s="20"/>
      <c r="L2945" s="6">
        <f t="shared" si="543"/>
        <v>64000</v>
      </c>
      <c r="M2945" s="6">
        <f t="shared" si="544"/>
        <v>3814.3749999999995</v>
      </c>
      <c r="N2945" s="6">
        <f t="shared" si="545"/>
        <v>0</v>
      </c>
      <c r="O2945" s="6">
        <f t="shared" si="546"/>
        <v>10181.125</v>
      </c>
      <c r="P2945" s="6">
        <f t="shared" si="551"/>
        <v>-5046.6249999999854</v>
      </c>
      <c r="Q2945" s="11">
        <f t="shared" si="547"/>
        <v>1350000</v>
      </c>
      <c r="R2945" s="11">
        <f t="shared" si="548"/>
        <v>10181.125</v>
      </c>
      <c r="S2945" s="11">
        <f t="shared" si="550"/>
        <v>0</v>
      </c>
      <c r="T2945" s="20"/>
    </row>
    <row r="2946" spans="1:20" x14ac:dyDescent="0.25">
      <c r="A2946">
        <v>2021050224</v>
      </c>
      <c r="B2946">
        <v>1</v>
      </c>
      <c r="C2946" s="8">
        <v>0.48399999999999999</v>
      </c>
      <c r="D2946" s="6">
        <f t="shared" si="540"/>
        <v>72600</v>
      </c>
      <c r="E2946" s="60">
        <v>0.34284999999999999</v>
      </c>
      <c r="F2946" s="6">
        <f t="shared" si="549"/>
        <v>0</v>
      </c>
      <c r="G2946" s="7">
        <v>0.29103000000000001</v>
      </c>
      <c r="H2946" s="6">
        <f t="shared" si="541"/>
        <v>3637.875</v>
      </c>
      <c r="I2946" s="7">
        <v>0</v>
      </c>
      <c r="J2946" s="6">
        <f t="shared" si="542"/>
        <v>0</v>
      </c>
      <c r="K2946" s="20"/>
      <c r="L2946" s="6">
        <f t="shared" si="543"/>
        <v>64000</v>
      </c>
      <c r="M2946" s="6">
        <f t="shared" si="544"/>
        <v>3637.875</v>
      </c>
      <c r="N2946" s="6">
        <f t="shared" si="545"/>
        <v>0</v>
      </c>
      <c r="O2946" s="6">
        <f t="shared" si="546"/>
        <v>4962.125</v>
      </c>
      <c r="P2946" s="6">
        <f t="shared" si="551"/>
        <v>-5219</v>
      </c>
      <c r="Q2946" s="11">
        <f t="shared" si="547"/>
        <v>1350000</v>
      </c>
      <c r="R2946" s="11">
        <f t="shared" si="548"/>
        <v>4962.125</v>
      </c>
      <c r="S2946" s="11">
        <f t="shared" si="550"/>
        <v>0</v>
      </c>
      <c r="T2946" s="20"/>
    </row>
    <row r="2947" spans="1:20" x14ac:dyDescent="0.25">
      <c r="A2947">
        <v>2021050301</v>
      </c>
      <c r="B2947">
        <v>2</v>
      </c>
      <c r="C2947" s="8">
        <v>0.45574999999999999</v>
      </c>
      <c r="D2947" s="6">
        <f t="shared" si="540"/>
        <v>68362.5</v>
      </c>
      <c r="E2947" s="60">
        <v>0.42534</v>
      </c>
      <c r="F2947" s="6">
        <f t="shared" si="549"/>
        <v>0</v>
      </c>
      <c r="G2947" s="7">
        <v>0.29820000000000002</v>
      </c>
      <c r="H2947" s="6">
        <f t="shared" si="541"/>
        <v>3727.5000000000005</v>
      </c>
      <c r="I2947" s="7">
        <v>0</v>
      </c>
      <c r="J2947" s="6">
        <f t="shared" si="542"/>
        <v>0</v>
      </c>
      <c r="K2947" s="20"/>
      <c r="L2947" s="6">
        <f t="shared" si="543"/>
        <v>64000</v>
      </c>
      <c r="M2947" s="6">
        <f t="shared" si="544"/>
        <v>3727.5000000000005</v>
      </c>
      <c r="N2947" s="6">
        <f t="shared" si="545"/>
        <v>0</v>
      </c>
      <c r="O2947" s="6">
        <f t="shared" si="546"/>
        <v>634.99999999999955</v>
      </c>
      <c r="P2947" s="6">
        <f t="shared" si="551"/>
        <v>-4327.125</v>
      </c>
      <c r="Q2947" s="11">
        <f t="shared" si="547"/>
        <v>1350000</v>
      </c>
      <c r="R2947" s="11">
        <f t="shared" si="548"/>
        <v>634.99999999999955</v>
      </c>
      <c r="S2947" s="11">
        <f t="shared" si="550"/>
        <v>0</v>
      </c>
      <c r="T2947" s="20"/>
    </row>
    <row r="2948" spans="1:20" x14ac:dyDescent="0.25">
      <c r="A2948">
        <v>2021050302</v>
      </c>
      <c r="B2948">
        <v>2</v>
      </c>
      <c r="C2948" s="8">
        <v>0.43613000000000002</v>
      </c>
      <c r="D2948" s="6">
        <f t="shared" si="540"/>
        <v>65419.5</v>
      </c>
      <c r="E2948" s="60">
        <v>0.3906</v>
      </c>
      <c r="F2948" s="6">
        <f t="shared" si="549"/>
        <v>0</v>
      </c>
      <c r="G2948" s="7">
        <v>0.33017999999999997</v>
      </c>
      <c r="H2948" s="6">
        <f t="shared" si="541"/>
        <v>4127.25</v>
      </c>
      <c r="I2948" s="7">
        <v>0</v>
      </c>
      <c r="J2948" s="6">
        <f t="shared" si="542"/>
        <v>0</v>
      </c>
      <c r="K2948" s="20"/>
      <c r="L2948" s="6">
        <f t="shared" si="543"/>
        <v>64000</v>
      </c>
      <c r="M2948" s="6">
        <f t="shared" si="544"/>
        <v>1419.5</v>
      </c>
      <c r="N2948" s="6">
        <f t="shared" si="545"/>
        <v>0</v>
      </c>
      <c r="O2948" s="6">
        <f t="shared" si="546"/>
        <v>0</v>
      </c>
      <c r="P2948" s="6">
        <f t="shared" si="551"/>
        <v>-634.99999999999955</v>
      </c>
      <c r="Q2948" s="11">
        <f t="shared" si="547"/>
        <v>1350000</v>
      </c>
      <c r="R2948" s="11">
        <f t="shared" si="548"/>
        <v>0</v>
      </c>
      <c r="S2948" s="11">
        <f t="shared" si="550"/>
        <v>0</v>
      </c>
      <c r="T2948" s="20"/>
    </row>
    <row r="2949" spans="1:20" x14ac:dyDescent="0.25">
      <c r="A2949">
        <v>2021050303</v>
      </c>
      <c r="B2949">
        <v>2</v>
      </c>
      <c r="C2949" s="8">
        <v>0.42412</v>
      </c>
      <c r="D2949" s="6">
        <f t="shared" ref="D2949:D3012" si="552">D$18*C2949</f>
        <v>63618</v>
      </c>
      <c r="E2949" s="60">
        <v>0.46977999999999998</v>
      </c>
      <c r="F2949" s="6">
        <f t="shared" si="549"/>
        <v>0</v>
      </c>
      <c r="G2949" s="7">
        <v>0.35331000000000001</v>
      </c>
      <c r="H2949" s="6">
        <f t="shared" ref="H2949:H3012" si="553">H$18*G2949</f>
        <v>4416.375</v>
      </c>
      <c r="I2949" s="7">
        <v>0</v>
      </c>
      <c r="J2949" s="6">
        <f t="shared" ref="J2949:J3012" si="554">I2949*J$18</f>
        <v>0</v>
      </c>
      <c r="K2949" s="20"/>
      <c r="L2949" s="6">
        <f t="shared" si="543"/>
        <v>63618</v>
      </c>
      <c r="M2949" s="6">
        <f t="shared" si="544"/>
        <v>0</v>
      </c>
      <c r="N2949" s="6">
        <f t="shared" si="545"/>
        <v>0</v>
      </c>
      <c r="O2949" s="6">
        <f t="shared" si="546"/>
        <v>0</v>
      </c>
      <c r="P2949" s="6">
        <f t="shared" si="551"/>
        <v>0</v>
      </c>
      <c r="Q2949" s="11">
        <f t="shared" si="547"/>
        <v>1350000</v>
      </c>
      <c r="R2949" s="11">
        <f t="shared" si="548"/>
        <v>0</v>
      </c>
      <c r="S2949" s="11">
        <f t="shared" si="550"/>
        <v>0</v>
      </c>
      <c r="T2949" s="20"/>
    </row>
    <row r="2950" spans="1:20" x14ac:dyDescent="0.25">
      <c r="A2950">
        <v>2021050304</v>
      </c>
      <c r="B2950">
        <v>2</v>
      </c>
      <c r="C2950" s="8">
        <v>0.42122999999999999</v>
      </c>
      <c r="D2950" s="6">
        <f t="shared" si="552"/>
        <v>63184.5</v>
      </c>
      <c r="E2950" s="60">
        <v>0.53403999999999996</v>
      </c>
      <c r="F2950" s="6">
        <f t="shared" si="549"/>
        <v>0</v>
      </c>
      <c r="G2950" s="7">
        <v>0.32033</v>
      </c>
      <c r="H2950" s="6">
        <f t="shared" si="553"/>
        <v>4004.125</v>
      </c>
      <c r="I2950" s="7">
        <v>0</v>
      </c>
      <c r="J2950" s="6">
        <f t="shared" si="554"/>
        <v>0</v>
      </c>
      <c r="K2950" s="20"/>
      <c r="L2950" s="6">
        <f t="shared" si="543"/>
        <v>63184.5</v>
      </c>
      <c r="M2950" s="6">
        <f t="shared" si="544"/>
        <v>0</v>
      </c>
      <c r="N2950" s="6">
        <f t="shared" si="545"/>
        <v>0</v>
      </c>
      <c r="O2950" s="6">
        <f t="shared" si="546"/>
        <v>0</v>
      </c>
      <c r="P2950" s="6">
        <f t="shared" si="551"/>
        <v>0</v>
      </c>
      <c r="Q2950" s="11">
        <f t="shared" si="547"/>
        <v>1350000</v>
      </c>
      <c r="R2950" s="11">
        <f t="shared" si="548"/>
        <v>0</v>
      </c>
      <c r="S2950" s="11">
        <f t="shared" si="550"/>
        <v>0</v>
      </c>
      <c r="T2950" s="20"/>
    </row>
    <row r="2951" spans="1:20" x14ac:dyDescent="0.25">
      <c r="A2951">
        <v>2021050305</v>
      </c>
      <c r="B2951">
        <v>2</v>
      </c>
      <c r="C2951" s="8">
        <v>0.42642000000000002</v>
      </c>
      <c r="D2951" s="6">
        <f t="shared" si="552"/>
        <v>63963</v>
      </c>
      <c r="E2951" s="60">
        <v>0.45326</v>
      </c>
      <c r="F2951" s="6">
        <f t="shared" si="549"/>
        <v>0</v>
      </c>
      <c r="G2951" s="7">
        <v>0.30362</v>
      </c>
      <c r="H2951" s="6">
        <f t="shared" si="553"/>
        <v>3795.25</v>
      </c>
      <c r="I2951" s="7">
        <v>0</v>
      </c>
      <c r="J2951" s="6">
        <f t="shared" si="554"/>
        <v>0</v>
      </c>
      <c r="K2951" s="20"/>
      <c r="L2951" s="6">
        <f t="shared" si="543"/>
        <v>63963</v>
      </c>
      <c r="M2951" s="6">
        <f t="shared" si="544"/>
        <v>0</v>
      </c>
      <c r="N2951" s="6">
        <f t="shared" si="545"/>
        <v>0</v>
      </c>
      <c r="O2951" s="6">
        <f t="shared" si="546"/>
        <v>0</v>
      </c>
      <c r="P2951" s="6">
        <f t="shared" si="551"/>
        <v>0</v>
      </c>
      <c r="Q2951" s="11">
        <f t="shared" si="547"/>
        <v>1350000</v>
      </c>
      <c r="R2951" s="11">
        <f t="shared" si="548"/>
        <v>0</v>
      </c>
      <c r="S2951" s="11">
        <f t="shared" si="550"/>
        <v>0</v>
      </c>
      <c r="T2951" s="20"/>
    </row>
    <row r="2952" spans="1:20" x14ac:dyDescent="0.25">
      <c r="A2952">
        <v>2021050306</v>
      </c>
      <c r="B2952">
        <v>2</v>
      </c>
      <c r="C2952" s="8">
        <v>0.44741999999999998</v>
      </c>
      <c r="D2952" s="6">
        <f t="shared" si="552"/>
        <v>67113</v>
      </c>
      <c r="E2952" s="60">
        <v>0.44928000000000001</v>
      </c>
      <c r="F2952" s="6">
        <f t="shared" si="549"/>
        <v>0</v>
      </c>
      <c r="G2952" s="7">
        <v>0.27240999999999999</v>
      </c>
      <c r="H2952" s="6">
        <f t="shared" si="553"/>
        <v>3405.125</v>
      </c>
      <c r="I2952" s="7">
        <v>0</v>
      </c>
      <c r="J2952" s="6">
        <f t="shared" si="554"/>
        <v>0</v>
      </c>
      <c r="K2952" s="20"/>
      <c r="L2952" s="6">
        <f t="shared" si="543"/>
        <v>64000</v>
      </c>
      <c r="M2952" s="6">
        <f t="shared" si="544"/>
        <v>3113</v>
      </c>
      <c r="N2952" s="6">
        <f t="shared" si="545"/>
        <v>0</v>
      </c>
      <c r="O2952" s="6">
        <f t="shared" si="546"/>
        <v>0</v>
      </c>
      <c r="P2952" s="6">
        <f t="shared" si="551"/>
        <v>0</v>
      </c>
      <c r="Q2952" s="11">
        <f t="shared" si="547"/>
        <v>1350000</v>
      </c>
      <c r="R2952" s="11">
        <f t="shared" si="548"/>
        <v>0</v>
      </c>
      <c r="S2952" s="11">
        <f t="shared" si="550"/>
        <v>0</v>
      </c>
      <c r="T2952" s="20"/>
    </row>
    <row r="2953" spans="1:20" x14ac:dyDescent="0.25">
      <c r="A2953">
        <v>2021050307</v>
      </c>
      <c r="B2953">
        <v>2</v>
      </c>
      <c r="C2953" s="8">
        <v>0.48231000000000002</v>
      </c>
      <c r="D2953" s="6">
        <f t="shared" si="552"/>
        <v>72346.5</v>
      </c>
      <c r="E2953" s="60">
        <v>0.37894</v>
      </c>
      <c r="F2953" s="6">
        <f t="shared" si="549"/>
        <v>0</v>
      </c>
      <c r="G2953" s="7">
        <v>0.25992999999999999</v>
      </c>
      <c r="H2953" s="6">
        <f t="shared" si="553"/>
        <v>3249.125</v>
      </c>
      <c r="I2953" s="7">
        <v>5.1999999999999998E-3</v>
      </c>
      <c r="J2953" s="6">
        <f t="shared" si="554"/>
        <v>416</v>
      </c>
      <c r="K2953" s="20"/>
      <c r="L2953" s="6">
        <f t="shared" si="543"/>
        <v>64000</v>
      </c>
      <c r="M2953" s="6">
        <f t="shared" si="544"/>
        <v>3249.125</v>
      </c>
      <c r="N2953" s="6">
        <f t="shared" si="545"/>
        <v>416</v>
      </c>
      <c r="O2953" s="6">
        <f t="shared" si="546"/>
        <v>4681.375</v>
      </c>
      <c r="P2953" s="6">
        <f t="shared" si="551"/>
        <v>4681.375</v>
      </c>
      <c r="Q2953" s="11">
        <f t="shared" si="547"/>
        <v>1350000</v>
      </c>
      <c r="R2953" s="11">
        <f t="shared" si="548"/>
        <v>4681.375</v>
      </c>
      <c r="S2953" s="11">
        <f t="shared" si="550"/>
        <v>0</v>
      </c>
      <c r="T2953" s="20"/>
    </row>
    <row r="2954" spans="1:20" x14ac:dyDescent="0.25">
      <c r="A2954">
        <v>2021050308</v>
      </c>
      <c r="B2954">
        <v>2</v>
      </c>
      <c r="C2954" s="8">
        <v>0.51493</v>
      </c>
      <c r="D2954" s="6">
        <f t="shared" si="552"/>
        <v>77239.5</v>
      </c>
      <c r="E2954" s="60">
        <v>0.29791000000000001</v>
      </c>
      <c r="F2954" s="6">
        <f t="shared" si="549"/>
        <v>0</v>
      </c>
      <c r="G2954" s="7">
        <v>0.20888999999999999</v>
      </c>
      <c r="H2954" s="6">
        <f t="shared" si="553"/>
        <v>2611.125</v>
      </c>
      <c r="I2954" s="7">
        <v>6.0269999999999997E-2</v>
      </c>
      <c r="J2954" s="6">
        <f t="shared" si="554"/>
        <v>4821.5999999999995</v>
      </c>
      <c r="K2954" s="20"/>
      <c r="L2954" s="6">
        <f t="shared" si="543"/>
        <v>64000</v>
      </c>
      <c r="M2954" s="6">
        <f t="shared" si="544"/>
        <v>2611.125</v>
      </c>
      <c r="N2954" s="6">
        <f t="shared" si="545"/>
        <v>4821.5999999999995</v>
      </c>
      <c r="O2954" s="6">
        <f t="shared" si="546"/>
        <v>5806.7750000000005</v>
      </c>
      <c r="P2954" s="6">
        <f t="shared" si="551"/>
        <v>1125.4000000000005</v>
      </c>
      <c r="Q2954" s="11">
        <f t="shared" si="547"/>
        <v>1350000</v>
      </c>
      <c r="R2954" s="11">
        <f t="shared" si="548"/>
        <v>5806.7750000000005</v>
      </c>
      <c r="S2954" s="11">
        <f t="shared" si="550"/>
        <v>0</v>
      </c>
      <c r="T2954" s="20"/>
    </row>
    <row r="2955" spans="1:20" x14ac:dyDescent="0.25">
      <c r="A2955">
        <v>2021050309</v>
      </c>
      <c r="B2955">
        <v>2</v>
      </c>
      <c r="C2955" s="8">
        <v>0.53691</v>
      </c>
      <c r="D2955" s="6">
        <f t="shared" si="552"/>
        <v>80536.5</v>
      </c>
      <c r="E2955" s="60">
        <v>0.24068999999999999</v>
      </c>
      <c r="F2955" s="6">
        <f t="shared" si="549"/>
        <v>0</v>
      </c>
      <c r="G2955" s="7">
        <v>0.1696</v>
      </c>
      <c r="H2955" s="6">
        <f t="shared" si="553"/>
        <v>2120</v>
      </c>
      <c r="I2955" s="7">
        <v>0.15334</v>
      </c>
      <c r="J2955" s="6">
        <f t="shared" si="554"/>
        <v>12267.2</v>
      </c>
      <c r="K2955" s="20"/>
      <c r="L2955" s="6">
        <f t="shared" si="543"/>
        <v>64000</v>
      </c>
      <c r="M2955" s="6">
        <f t="shared" si="544"/>
        <v>2120</v>
      </c>
      <c r="N2955" s="6">
        <f t="shared" si="545"/>
        <v>12267.2</v>
      </c>
      <c r="O2955" s="6">
        <f t="shared" si="546"/>
        <v>2149.2999999999993</v>
      </c>
      <c r="P2955" s="6">
        <f t="shared" si="551"/>
        <v>-3657.4750000000013</v>
      </c>
      <c r="Q2955" s="11">
        <f t="shared" si="547"/>
        <v>1350000</v>
      </c>
      <c r="R2955" s="11">
        <f t="shared" si="548"/>
        <v>2149.2999999999993</v>
      </c>
      <c r="S2955" s="11">
        <f t="shared" si="550"/>
        <v>0</v>
      </c>
      <c r="T2955" s="20"/>
    </row>
    <row r="2956" spans="1:20" x14ac:dyDescent="0.25">
      <c r="A2956">
        <v>2021050310</v>
      </c>
      <c r="B2956">
        <v>2</v>
      </c>
      <c r="C2956" s="8">
        <v>0.55062999999999995</v>
      </c>
      <c r="D2956" s="6">
        <f t="shared" si="552"/>
        <v>82594.5</v>
      </c>
      <c r="E2956" s="60">
        <v>0.20083999999999999</v>
      </c>
      <c r="F2956" s="6">
        <f t="shared" si="549"/>
        <v>0</v>
      </c>
      <c r="G2956" s="7">
        <v>0.15342</v>
      </c>
      <c r="H2956" s="6">
        <f t="shared" si="553"/>
        <v>1917.75</v>
      </c>
      <c r="I2956" s="7">
        <v>0.24889</v>
      </c>
      <c r="J2956" s="6">
        <f t="shared" si="554"/>
        <v>19911.2</v>
      </c>
      <c r="K2956" s="20"/>
      <c r="L2956" s="6">
        <f t="shared" si="543"/>
        <v>64000</v>
      </c>
      <c r="M2956" s="6">
        <f t="shared" si="544"/>
        <v>1917.75</v>
      </c>
      <c r="N2956" s="6">
        <f t="shared" si="545"/>
        <v>16676.75</v>
      </c>
      <c r="O2956" s="6">
        <f t="shared" si="546"/>
        <v>0</v>
      </c>
      <c r="P2956" s="6">
        <f t="shared" si="551"/>
        <v>-2149.2999999999993</v>
      </c>
      <c r="Q2956" s="11">
        <f t="shared" si="547"/>
        <v>1350000</v>
      </c>
      <c r="R2956" s="11">
        <f t="shared" si="548"/>
        <v>0</v>
      </c>
      <c r="S2956" s="11">
        <f t="shared" si="550"/>
        <v>0</v>
      </c>
      <c r="T2956" s="20"/>
    </row>
    <row r="2957" spans="1:20" x14ac:dyDescent="0.25">
      <c r="A2957">
        <v>2021050311</v>
      </c>
      <c r="B2957">
        <v>2</v>
      </c>
      <c r="C2957" s="8">
        <v>0.56167999999999996</v>
      </c>
      <c r="D2957" s="6">
        <f t="shared" si="552"/>
        <v>84252</v>
      </c>
      <c r="E2957" s="60">
        <v>0.20143</v>
      </c>
      <c r="F2957" s="6">
        <f t="shared" si="549"/>
        <v>0</v>
      </c>
      <c r="G2957" s="7">
        <v>0.12068</v>
      </c>
      <c r="H2957" s="6">
        <f t="shared" si="553"/>
        <v>1508.5</v>
      </c>
      <c r="I2957" s="7">
        <v>0.36799999999999999</v>
      </c>
      <c r="J2957" s="6">
        <f t="shared" si="554"/>
        <v>29440</v>
      </c>
      <c r="K2957" s="20"/>
      <c r="L2957" s="6">
        <f t="shared" si="543"/>
        <v>64000</v>
      </c>
      <c r="M2957" s="6">
        <f t="shared" si="544"/>
        <v>1508.5</v>
      </c>
      <c r="N2957" s="6">
        <f t="shared" si="545"/>
        <v>18743.5</v>
      </c>
      <c r="O2957" s="6">
        <f t="shared" si="546"/>
        <v>0</v>
      </c>
      <c r="P2957" s="6">
        <f t="shared" si="551"/>
        <v>0</v>
      </c>
      <c r="Q2957" s="11">
        <f t="shared" si="547"/>
        <v>1350000</v>
      </c>
      <c r="R2957" s="11">
        <f t="shared" si="548"/>
        <v>0</v>
      </c>
      <c r="S2957" s="11">
        <f t="shared" si="550"/>
        <v>0</v>
      </c>
      <c r="T2957" s="20"/>
    </row>
    <row r="2958" spans="1:20" x14ac:dyDescent="0.25">
      <c r="A2958">
        <v>2021050312</v>
      </c>
      <c r="B2958">
        <v>2</v>
      </c>
      <c r="C2958" s="8">
        <v>0.56845999999999997</v>
      </c>
      <c r="D2958" s="6">
        <f t="shared" si="552"/>
        <v>85269</v>
      </c>
      <c r="E2958" s="60">
        <v>0.27488000000000001</v>
      </c>
      <c r="F2958" s="6">
        <f t="shared" si="549"/>
        <v>0</v>
      </c>
      <c r="G2958" s="7">
        <v>0.10730000000000001</v>
      </c>
      <c r="H2958" s="6">
        <f t="shared" si="553"/>
        <v>1341.25</v>
      </c>
      <c r="I2958" s="7">
        <v>0.45328000000000002</v>
      </c>
      <c r="J2958" s="6">
        <f t="shared" si="554"/>
        <v>36262.400000000001</v>
      </c>
      <c r="K2958" s="20"/>
      <c r="L2958" s="6">
        <f t="shared" si="543"/>
        <v>64000</v>
      </c>
      <c r="M2958" s="6">
        <f t="shared" si="544"/>
        <v>1341.25</v>
      </c>
      <c r="N2958" s="6">
        <f t="shared" si="545"/>
        <v>19927.75</v>
      </c>
      <c r="O2958" s="6">
        <f t="shared" si="546"/>
        <v>0</v>
      </c>
      <c r="P2958" s="6">
        <f t="shared" si="551"/>
        <v>0</v>
      </c>
      <c r="Q2958" s="11">
        <f t="shared" si="547"/>
        <v>1350000</v>
      </c>
      <c r="R2958" s="11">
        <f t="shared" si="548"/>
        <v>0</v>
      </c>
      <c r="S2958" s="11">
        <f t="shared" si="550"/>
        <v>0</v>
      </c>
      <c r="T2958" s="20"/>
    </row>
    <row r="2959" spans="1:20" x14ac:dyDescent="0.25">
      <c r="A2959">
        <v>2021050313</v>
      </c>
      <c r="B2959">
        <v>2</v>
      </c>
      <c r="C2959" s="8">
        <v>0.57362000000000002</v>
      </c>
      <c r="D2959" s="6">
        <f t="shared" si="552"/>
        <v>86043</v>
      </c>
      <c r="E2959" s="60">
        <v>0.38949</v>
      </c>
      <c r="F2959" s="6">
        <f t="shared" si="549"/>
        <v>0</v>
      </c>
      <c r="G2959" s="7">
        <v>8.8209999999999997E-2</v>
      </c>
      <c r="H2959" s="6">
        <f t="shared" si="553"/>
        <v>1102.625</v>
      </c>
      <c r="I2959" s="7">
        <v>0.51039000000000001</v>
      </c>
      <c r="J2959" s="6">
        <f t="shared" si="554"/>
        <v>40831.200000000004</v>
      </c>
      <c r="K2959" s="20"/>
      <c r="L2959" s="6">
        <f t="shared" si="543"/>
        <v>64000</v>
      </c>
      <c r="M2959" s="6">
        <f t="shared" si="544"/>
        <v>1102.625</v>
      </c>
      <c r="N2959" s="6">
        <f t="shared" si="545"/>
        <v>20940.375</v>
      </c>
      <c r="O2959" s="6">
        <f t="shared" si="546"/>
        <v>0</v>
      </c>
      <c r="P2959" s="6">
        <f t="shared" si="551"/>
        <v>0</v>
      </c>
      <c r="Q2959" s="11">
        <f t="shared" si="547"/>
        <v>1350000</v>
      </c>
      <c r="R2959" s="11">
        <f t="shared" si="548"/>
        <v>0</v>
      </c>
      <c r="S2959" s="11">
        <f t="shared" si="550"/>
        <v>0</v>
      </c>
      <c r="T2959" s="20"/>
    </row>
    <row r="2960" spans="1:20" x14ac:dyDescent="0.25">
      <c r="A2960">
        <v>2021050314</v>
      </c>
      <c r="B2960">
        <v>2</v>
      </c>
      <c r="C2960" s="8">
        <v>0.58104</v>
      </c>
      <c r="D2960" s="6">
        <f t="shared" si="552"/>
        <v>87156</v>
      </c>
      <c r="E2960" s="60">
        <v>0.39974999999999999</v>
      </c>
      <c r="F2960" s="6">
        <f t="shared" si="549"/>
        <v>0</v>
      </c>
      <c r="G2960" s="7">
        <v>7.1580000000000005E-2</v>
      </c>
      <c r="H2960" s="6">
        <f t="shared" si="553"/>
        <v>894.75000000000011</v>
      </c>
      <c r="I2960" s="7">
        <v>0.55345</v>
      </c>
      <c r="J2960" s="6">
        <f t="shared" si="554"/>
        <v>44276</v>
      </c>
      <c r="K2960" s="20"/>
      <c r="L2960" s="6">
        <f t="shared" si="543"/>
        <v>64000</v>
      </c>
      <c r="M2960" s="6">
        <f t="shared" si="544"/>
        <v>894.75000000000011</v>
      </c>
      <c r="N2960" s="6">
        <f t="shared" si="545"/>
        <v>22261.25</v>
      </c>
      <c r="O2960" s="6">
        <f t="shared" si="546"/>
        <v>0</v>
      </c>
      <c r="P2960" s="6">
        <f t="shared" si="551"/>
        <v>0</v>
      </c>
      <c r="Q2960" s="11">
        <f t="shared" si="547"/>
        <v>1350000</v>
      </c>
      <c r="R2960" s="11">
        <f t="shared" si="548"/>
        <v>0</v>
      </c>
      <c r="S2960" s="11">
        <f t="shared" si="550"/>
        <v>0</v>
      </c>
      <c r="T2960" s="20"/>
    </row>
    <row r="2961" spans="1:20" x14ac:dyDescent="0.25">
      <c r="A2961">
        <v>2021050315</v>
      </c>
      <c r="B2961">
        <v>2</v>
      </c>
      <c r="C2961" s="8">
        <v>0.58474000000000004</v>
      </c>
      <c r="D2961" s="6">
        <f t="shared" si="552"/>
        <v>87711</v>
      </c>
      <c r="E2961" s="60">
        <v>0.30514000000000002</v>
      </c>
      <c r="F2961" s="6">
        <f t="shared" si="549"/>
        <v>0</v>
      </c>
      <c r="G2961" s="7">
        <v>6.0159999999999998E-2</v>
      </c>
      <c r="H2961" s="6">
        <f t="shared" si="553"/>
        <v>752</v>
      </c>
      <c r="I2961" s="7">
        <v>0.58428999999999998</v>
      </c>
      <c r="J2961" s="6">
        <f t="shared" si="554"/>
        <v>46743.199999999997</v>
      </c>
      <c r="K2961" s="20"/>
      <c r="L2961" s="6">
        <f t="shared" si="543"/>
        <v>64000</v>
      </c>
      <c r="M2961" s="6">
        <f t="shared" si="544"/>
        <v>752</v>
      </c>
      <c r="N2961" s="6">
        <f t="shared" si="545"/>
        <v>22959</v>
      </c>
      <c r="O2961" s="6">
        <f t="shared" si="546"/>
        <v>0</v>
      </c>
      <c r="P2961" s="6">
        <f t="shared" si="551"/>
        <v>0</v>
      </c>
      <c r="Q2961" s="11">
        <f t="shared" si="547"/>
        <v>1350000</v>
      </c>
      <c r="R2961" s="11">
        <f t="shared" si="548"/>
        <v>0</v>
      </c>
      <c r="S2961" s="11">
        <f t="shared" si="550"/>
        <v>0</v>
      </c>
      <c r="T2961" s="20"/>
    </row>
    <row r="2962" spans="1:20" x14ac:dyDescent="0.25">
      <c r="A2962">
        <v>2021050316</v>
      </c>
      <c r="B2962">
        <v>2</v>
      </c>
      <c r="C2962" s="8">
        <v>0.58277000000000001</v>
      </c>
      <c r="D2962" s="6">
        <f t="shared" si="552"/>
        <v>87415.5</v>
      </c>
      <c r="E2962" s="60">
        <v>0.27926000000000001</v>
      </c>
      <c r="F2962" s="6">
        <f t="shared" si="549"/>
        <v>0</v>
      </c>
      <c r="G2962" s="7">
        <v>4.1189999999999997E-2</v>
      </c>
      <c r="H2962" s="6">
        <f t="shared" si="553"/>
        <v>514.875</v>
      </c>
      <c r="I2962" s="7">
        <v>0.60616000000000003</v>
      </c>
      <c r="J2962" s="6">
        <f t="shared" si="554"/>
        <v>48492.800000000003</v>
      </c>
      <c r="K2962" s="20"/>
      <c r="L2962" s="6">
        <f t="shared" si="543"/>
        <v>64000</v>
      </c>
      <c r="M2962" s="6">
        <f t="shared" si="544"/>
        <v>514.875</v>
      </c>
      <c r="N2962" s="6">
        <f t="shared" si="545"/>
        <v>22900.625</v>
      </c>
      <c r="O2962" s="6">
        <f t="shared" si="546"/>
        <v>0</v>
      </c>
      <c r="P2962" s="6">
        <f t="shared" si="551"/>
        <v>0</v>
      </c>
      <c r="Q2962" s="11">
        <f t="shared" si="547"/>
        <v>1350000</v>
      </c>
      <c r="R2962" s="11">
        <f t="shared" si="548"/>
        <v>0</v>
      </c>
      <c r="S2962" s="11">
        <f t="shared" si="550"/>
        <v>0</v>
      </c>
      <c r="T2962" s="20"/>
    </row>
    <row r="2963" spans="1:20" x14ac:dyDescent="0.25">
      <c r="A2963">
        <v>2021050317</v>
      </c>
      <c r="B2963">
        <v>2</v>
      </c>
      <c r="C2963" s="8">
        <v>0.58494999999999997</v>
      </c>
      <c r="D2963" s="6">
        <f t="shared" si="552"/>
        <v>87742.5</v>
      </c>
      <c r="E2963" s="60">
        <v>0.27243000000000001</v>
      </c>
      <c r="F2963" s="6">
        <f t="shared" si="549"/>
        <v>0</v>
      </c>
      <c r="G2963" s="7">
        <v>3.6089999999999997E-2</v>
      </c>
      <c r="H2963" s="6">
        <f t="shared" si="553"/>
        <v>451.12499999999994</v>
      </c>
      <c r="I2963" s="7">
        <v>0.54962</v>
      </c>
      <c r="J2963" s="6">
        <f t="shared" si="554"/>
        <v>43969.599999999999</v>
      </c>
      <c r="K2963" s="20"/>
      <c r="L2963" s="6">
        <f t="shared" si="543"/>
        <v>64000</v>
      </c>
      <c r="M2963" s="6">
        <f t="shared" si="544"/>
        <v>451.12499999999994</v>
      </c>
      <c r="N2963" s="6">
        <f t="shared" si="545"/>
        <v>23291.375</v>
      </c>
      <c r="O2963" s="6">
        <f t="shared" si="546"/>
        <v>0</v>
      </c>
      <c r="P2963" s="6">
        <f t="shared" si="551"/>
        <v>0</v>
      </c>
      <c r="Q2963" s="11">
        <f t="shared" si="547"/>
        <v>1350000</v>
      </c>
      <c r="R2963" s="11">
        <f t="shared" si="548"/>
        <v>0</v>
      </c>
      <c r="S2963" s="11">
        <f t="shared" si="550"/>
        <v>0</v>
      </c>
      <c r="T2963" s="20"/>
    </row>
    <row r="2964" spans="1:20" x14ac:dyDescent="0.25">
      <c r="A2964">
        <v>2021050318</v>
      </c>
      <c r="B2964">
        <v>2</v>
      </c>
      <c r="C2964" s="8">
        <v>0.58940000000000003</v>
      </c>
      <c r="D2964" s="6">
        <f t="shared" si="552"/>
        <v>88410</v>
      </c>
      <c r="E2964" s="60">
        <v>0.29672999999999999</v>
      </c>
      <c r="F2964" s="6">
        <f t="shared" si="549"/>
        <v>0</v>
      </c>
      <c r="G2964" s="7">
        <v>5.9089999999999997E-2</v>
      </c>
      <c r="H2964" s="6">
        <f t="shared" si="553"/>
        <v>738.625</v>
      </c>
      <c r="I2964" s="7">
        <v>0.36154999999999998</v>
      </c>
      <c r="J2964" s="6">
        <f t="shared" si="554"/>
        <v>28924</v>
      </c>
      <c r="K2964" s="20"/>
      <c r="L2964" s="6">
        <f t="shared" ref="L2964:L3027" si="555">IF(D2964-F2964&gt;C$17,C$17,D2964-F2964)</f>
        <v>64000</v>
      </c>
      <c r="M2964" s="6">
        <f t="shared" ref="M2964:M3027" si="556">IF(D2964-F2964-L2964&gt;H2964,H2964,D2964-F2964-L2964)</f>
        <v>738.625</v>
      </c>
      <c r="N2964" s="6">
        <f t="shared" ref="N2964:N3027" si="557">IF(D2964-F2964-L2964-M2964&gt;J2964,J2964,D2964-F2964-L2964-M2964)</f>
        <v>23671.375</v>
      </c>
      <c r="O2964" s="6">
        <f t="shared" ref="O2964:O3027" si="558">D2964-F2964-L2964-M2964-N2964</f>
        <v>0</v>
      </c>
      <c r="P2964" s="6">
        <f t="shared" si="551"/>
        <v>0</v>
      </c>
      <c r="Q2964" s="11">
        <f t="shared" ref="Q2964:Q3027" si="559">IF(AA$25*P$17-AA$24+Q2963-O2964&gt;Q$19,Q$19,IF(AA$25*P$17-AA$24+Q2963-O2964&lt;0,0,AA$25*P$17-AA$24+Q2963-O2964))</f>
        <v>1350000</v>
      </c>
      <c r="R2964" s="11">
        <f t="shared" ref="R2964:R3027" si="560">IF(Q2963-Q2964+P$17-AA$24&lt;O2964,Q2963-Q2964+P$17-AA$24,O2964)</f>
        <v>0</v>
      </c>
      <c r="S2964" s="11">
        <f t="shared" si="550"/>
        <v>0</v>
      </c>
      <c r="T2964" s="20"/>
    </row>
    <row r="2965" spans="1:20" x14ac:dyDescent="0.25">
      <c r="A2965">
        <v>2021050319</v>
      </c>
      <c r="B2965">
        <v>2</v>
      </c>
      <c r="C2965" s="8">
        <v>0.58830000000000005</v>
      </c>
      <c r="D2965" s="6">
        <f t="shared" si="552"/>
        <v>88245</v>
      </c>
      <c r="E2965" s="60">
        <v>0.33610000000000001</v>
      </c>
      <c r="F2965" s="6">
        <f t="shared" ref="F2965:F3028" si="561">F$18*E2965</f>
        <v>0</v>
      </c>
      <c r="G2965" s="7">
        <v>6.4990000000000006E-2</v>
      </c>
      <c r="H2965" s="6">
        <f t="shared" si="553"/>
        <v>812.37500000000011</v>
      </c>
      <c r="I2965" s="7">
        <v>0.10588</v>
      </c>
      <c r="J2965" s="6">
        <f t="shared" si="554"/>
        <v>8470.4</v>
      </c>
      <c r="K2965" s="20"/>
      <c r="L2965" s="6">
        <f t="shared" si="555"/>
        <v>64000</v>
      </c>
      <c r="M2965" s="6">
        <f t="shared" si="556"/>
        <v>812.37500000000011</v>
      </c>
      <c r="N2965" s="6">
        <f t="shared" si="557"/>
        <v>8470.4</v>
      </c>
      <c r="O2965" s="6">
        <f t="shared" si="558"/>
        <v>14962.225</v>
      </c>
      <c r="P2965" s="6">
        <f t="shared" si="551"/>
        <v>14962.225</v>
      </c>
      <c r="Q2965" s="11">
        <f t="shared" si="559"/>
        <v>1350000</v>
      </c>
      <c r="R2965" s="11">
        <f t="shared" si="560"/>
        <v>14962.225</v>
      </c>
      <c r="S2965" s="11">
        <f t="shared" ref="S2965:S3028" si="562">O2965-R2965</f>
        <v>0</v>
      </c>
      <c r="T2965" s="20"/>
    </row>
    <row r="2966" spans="1:20" x14ac:dyDescent="0.25">
      <c r="A2966">
        <v>2021050320</v>
      </c>
      <c r="B2966">
        <v>2</v>
      </c>
      <c r="C2966" s="8">
        <v>0.58494999999999997</v>
      </c>
      <c r="D2966" s="6">
        <f t="shared" si="552"/>
        <v>87742.5</v>
      </c>
      <c r="E2966" s="60">
        <v>0.39788000000000001</v>
      </c>
      <c r="F2966" s="6">
        <f t="shared" si="561"/>
        <v>0</v>
      </c>
      <c r="G2966" s="7">
        <v>6.5869999999999998E-2</v>
      </c>
      <c r="H2966" s="6">
        <f t="shared" si="553"/>
        <v>823.375</v>
      </c>
      <c r="I2966" s="7">
        <v>1.82E-3</v>
      </c>
      <c r="J2966" s="6">
        <f t="shared" si="554"/>
        <v>145.6</v>
      </c>
      <c r="K2966" s="20"/>
      <c r="L2966" s="6">
        <f t="shared" si="555"/>
        <v>64000</v>
      </c>
      <c r="M2966" s="6">
        <f t="shared" si="556"/>
        <v>823.375</v>
      </c>
      <c r="N2966" s="6">
        <f t="shared" si="557"/>
        <v>145.6</v>
      </c>
      <c r="O2966" s="6">
        <f t="shared" si="558"/>
        <v>22773.525000000001</v>
      </c>
      <c r="P2966" s="6">
        <f t="shared" ref="P2966:P3029" si="563">O2966-O2965</f>
        <v>7811.3000000000011</v>
      </c>
      <c r="Q2966" s="11">
        <f t="shared" si="559"/>
        <v>1350000</v>
      </c>
      <c r="R2966" s="11">
        <f t="shared" si="560"/>
        <v>22773.525000000001</v>
      </c>
      <c r="S2966" s="11">
        <f t="shared" si="562"/>
        <v>0</v>
      </c>
      <c r="T2966" s="20"/>
    </row>
    <row r="2967" spans="1:20" x14ac:dyDescent="0.25">
      <c r="A2967">
        <v>2021050321</v>
      </c>
      <c r="B2967">
        <v>2</v>
      </c>
      <c r="C2967" s="8">
        <v>0.58462000000000003</v>
      </c>
      <c r="D2967" s="6">
        <f t="shared" si="552"/>
        <v>87693</v>
      </c>
      <c r="E2967" s="60">
        <v>0.45074999999999998</v>
      </c>
      <c r="F2967" s="6">
        <f t="shared" si="561"/>
        <v>0</v>
      </c>
      <c r="G2967" s="7">
        <v>7.1790000000000007E-2</v>
      </c>
      <c r="H2967" s="6">
        <f t="shared" si="553"/>
        <v>897.37500000000011</v>
      </c>
      <c r="I2967" s="7">
        <v>0</v>
      </c>
      <c r="J2967" s="6">
        <f t="shared" si="554"/>
        <v>0</v>
      </c>
      <c r="K2967" s="20"/>
      <c r="L2967" s="6">
        <f t="shared" si="555"/>
        <v>64000</v>
      </c>
      <c r="M2967" s="6">
        <f t="shared" si="556"/>
        <v>897.37500000000011</v>
      </c>
      <c r="N2967" s="6">
        <f t="shared" si="557"/>
        <v>0</v>
      </c>
      <c r="O2967" s="6">
        <f t="shared" si="558"/>
        <v>22795.625</v>
      </c>
      <c r="P2967" s="6">
        <f t="shared" si="563"/>
        <v>22.099999999998545</v>
      </c>
      <c r="Q2967" s="11">
        <f t="shared" si="559"/>
        <v>1350000</v>
      </c>
      <c r="R2967" s="11">
        <f t="shared" si="560"/>
        <v>22795.625</v>
      </c>
      <c r="S2967" s="11">
        <f t="shared" si="562"/>
        <v>0</v>
      </c>
      <c r="T2967" s="20"/>
    </row>
    <row r="2968" spans="1:20" x14ac:dyDescent="0.25">
      <c r="A2968">
        <v>2021050322</v>
      </c>
      <c r="B2968">
        <v>2</v>
      </c>
      <c r="C2968" s="8">
        <v>0.56716</v>
      </c>
      <c r="D2968" s="6">
        <f t="shared" si="552"/>
        <v>85074</v>
      </c>
      <c r="E2968" s="60">
        <v>0.46607999999999999</v>
      </c>
      <c r="F2968" s="6">
        <f t="shared" si="561"/>
        <v>0</v>
      </c>
      <c r="G2968" s="7">
        <v>7.5380000000000003E-2</v>
      </c>
      <c r="H2968" s="6">
        <f t="shared" si="553"/>
        <v>942.25</v>
      </c>
      <c r="I2968" s="7">
        <v>0</v>
      </c>
      <c r="J2968" s="6">
        <f t="shared" si="554"/>
        <v>0</v>
      </c>
      <c r="K2968" s="20"/>
      <c r="L2968" s="6">
        <f t="shared" si="555"/>
        <v>64000</v>
      </c>
      <c r="M2968" s="6">
        <f t="shared" si="556"/>
        <v>942.25</v>
      </c>
      <c r="N2968" s="6">
        <f t="shared" si="557"/>
        <v>0</v>
      </c>
      <c r="O2968" s="6">
        <f t="shared" si="558"/>
        <v>20131.75</v>
      </c>
      <c r="P2968" s="6">
        <f t="shared" si="563"/>
        <v>-2663.875</v>
      </c>
      <c r="Q2968" s="11">
        <f t="shared" si="559"/>
        <v>1350000</v>
      </c>
      <c r="R2968" s="11">
        <f t="shared" si="560"/>
        <v>20131.75</v>
      </c>
      <c r="S2968" s="11">
        <f t="shared" si="562"/>
        <v>0</v>
      </c>
      <c r="T2968" s="20"/>
    </row>
    <row r="2969" spans="1:20" x14ac:dyDescent="0.25">
      <c r="A2969">
        <v>2021050323</v>
      </c>
      <c r="B2969">
        <v>2</v>
      </c>
      <c r="C2969" s="8">
        <v>0.53417000000000003</v>
      </c>
      <c r="D2969" s="6">
        <f t="shared" si="552"/>
        <v>80125.5</v>
      </c>
      <c r="E2969" s="60">
        <v>0.42987999999999998</v>
      </c>
      <c r="F2969" s="6">
        <f t="shared" si="561"/>
        <v>0</v>
      </c>
      <c r="G2969" s="7">
        <v>7.1790000000000007E-2</v>
      </c>
      <c r="H2969" s="6">
        <f t="shared" si="553"/>
        <v>897.37500000000011</v>
      </c>
      <c r="I2969" s="7">
        <v>0</v>
      </c>
      <c r="J2969" s="6">
        <f t="shared" si="554"/>
        <v>0</v>
      </c>
      <c r="K2969" s="20"/>
      <c r="L2969" s="6">
        <f t="shared" si="555"/>
        <v>64000</v>
      </c>
      <c r="M2969" s="6">
        <f t="shared" si="556"/>
        <v>897.37500000000011</v>
      </c>
      <c r="N2969" s="6">
        <f t="shared" si="557"/>
        <v>0</v>
      </c>
      <c r="O2969" s="6">
        <f t="shared" si="558"/>
        <v>15228.125</v>
      </c>
      <c r="P2969" s="6">
        <f t="shared" si="563"/>
        <v>-4903.625</v>
      </c>
      <c r="Q2969" s="11">
        <f t="shared" si="559"/>
        <v>1350000</v>
      </c>
      <c r="R2969" s="11">
        <f t="shared" si="560"/>
        <v>15228.125</v>
      </c>
      <c r="S2969" s="11">
        <f t="shared" si="562"/>
        <v>0</v>
      </c>
      <c r="T2969" s="20"/>
    </row>
    <row r="2970" spans="1:20" x14ac:dyDescent="0.25">
      <c r="A2970">
        <v>2021050324</v>
      </c>
      <c r="B2970">
        <v>2</v>
      </c>
      <c r="C2970" s="8">
        <v>0.49791000000000002</v>
      </c>
      <c r="D2970" s="6">
        <f t="shared" si="552"/>
        <v>74686.5</v>
      </c>
      <c r="E2970" s="60">
        <v>0.37128</v>
      </c>
      <c r="F2970" s="6">
        <f t="shared" si="561"/>
        <v>0</v>
      </c>
      <c r="G2970" s="7">
        <v>7.3050000000000004E-2</v>
      </c>
      <c r="H2970" s="6">
        <f t="shared" si="553"/>
        <v>913.125</v>
      </c>
      <c r="I2970" s="7">
        <v>0</v>
      </c>
      <c r="J2970" s="6">
        <f t="shared" si="554"/>
        <v>0</v>
      </c>
      <c r="K2970" s="20"/>
      <c r="L2970" s="6">
        <f t="shared" si="555"/>
        <v>64000</v>
      </c>
      <c r="M2970" s="6">
        <f t="shared" si="556"/>
        <v>913.125</v>
      </c>
      <c r="N2970" s="6">
        <f t="shared" si="557"/>
        <v>0</v>
      </c>
      <c r="O2970" s="6">
        <f t="shared" si="558"/>
        <v>9773.375</v>
      </c>
      <c r="P2970" s="6">
        <f t="shared" si="563"/>
        <v>-5454.75</v>
      </c>
      <c r="Q2970" s="11">
        <f t="shared" si="559"/>
        <v>1350000</v>
      </c>
      <c r="R2970" s="11">
        <f t="shared" si="560"/>
        <v>9773.375</v>
      </c>
      <c r="S2970" s="11">
        <f t="shared" si="562"/>
        <v>0</v>
      </c>
      <c r="T2970" s="20"/>
    </row>
    <row r="2971" spans="1:20" x14ac:dyDescent="0.25">
      <c r="A2971">
        <v>2021050401</v>
      </c>
      <c r="B2971">
        <v>3</v>
      </c>
      <c r="C2971" s="8">
        <v>0.46914</v>
      </c>
      <c r="D2971" s="6">
        <f t="shared" si="552"/>
        <v>70371</v>
      </c>
      <c r="E2971" s="60">
        <v>0.39983999999999997</v>
      </c>
      <c r="F2971" s="6">
        <f t="shared" si="561"/>
        <v>0</v>
      </c>
      <c r="G2971" s="7">
        <v>6.7280000000000006E-2</v>
      </c>
      <c r="H2971" s="6">
        <f t="shared" si="553"/>
        <v>841.00000000000011</v>
      </c>
      <c r="I2971" s="7">
        <v>0</v>
      </c>
      <c r="J2971" s="6">
        <f t="shared" si="554"/>
        <v>0</v>
      </c>
      <c r="K2971" s="20"/>
      <c r="L2971" s="6">
        <f t="shared" si="555"/>
        <v>64000</v>
      </c>
      <c r="M2971" s="6">
        <f t="shared" si="556"/>
        <v>841.00000000000011</v>
      </c>
      <c r="N2971" s="6">
        <f t="shared" si="557"/>
        <v>0</v>
      </c>
      <c r="O2971" s="6">
        <f t="shared" si="558"/>
        <v>5530</v>
      </c>
      <c r="P2971" s="6">
        <f t="shared" si="563"/>
        <v>-4243.375</v>
      </c>
      <c r="Q2971" s="11">
        <f t="shared" si="559"/>
        <v>1350000</v>
      </c>
      <c r="R2971" s="11">
        <f t="shared" si="560"/>
        <v>5530</v>
      </c>
      <c r="S2971" s="11">
        <f t="shared" si="562"/>
        <v>0</v>
      </c>
      <c r="T2971" s="20"/>
    </row>
    <row r="2972" spans="1:20" x14ac:dyDescent="0.25">
      <c r="A2972">
        <v>2021050402</v>
      </c>
      <c r="B2972">
        <v>3</v>
      </c>
      <c r="C2972" s="8">
        <v>0.44985999999999998</v>
      </c>
      <c r="D2972" s="6">
        <f t="shared" si="552"/>
        <v>67479</v>
      </c>
      <c r="E2972" s="60">
        <v>0.45329000000000003</v>
      </c>
      <c r="F2972" s="6">
        <f t="shared" si="561"/>
        <v>0</v>
      </c>
      <c r="G2972" s="7">
        <v>6.4149999999999999E-2</v>
      </c>
      <c r="H2972" s="6">
        <f t="shared" si="553"/>
        <v>801.875</v>
      </c>
      <c r="I2972" s="7">
        <v>0</v>
      </c>
      <c r="J2972" s="6">
        <f t="shared" si="554"/>
        <v>0</v>
      </c>
      <c r="K2972" s="20"/>
      <c r="L2972" s="6">
        <f t="shared" si="555"/>
        <v>64000</v>
      </c>
      <c r="M2972" s="6">
        <f t="shared" si="556"/>
        <v>801.875</v>
      </c>
      <c r="N2972" s="6">
        <f t="shared" si="557"/>
        <v>0</v>
      </c>
      <c r="O2972" s="6">
        <f t="shared" si="558"/>
        <v>2677.125</v>
      </c>
      <c r="P2972" s="6">
        <f t="shared" si="563"/>
        <v>-2852.875</v>
      </c>
      <c r="Q2972" s="11">
        <f t="shared" si="559"/>
        <v>1350000</v>
      </c>
      <c r="R2972" s="11">
        <f t="shared" si="560"/>
        <v>2677.125</v>
      </c>
      <c r="S2972" s="11">
        <f t="shared" si="562"/>
        <v>0</v>
      </c>
      <c r="T2972" s="20"/>
    </row>
    <row r="2973" spans="1:20" x14ac:dyDescent="0.25">
      <c r="A2973">
        <v>2021050403</v>
      </c>
      <c r="B2973">
        <v>3</v>
      </c>
      <c r="C2973" s="8">
        <v>0.43780000000000002</v>
      </c>
      <c r="D2973" s="6">
        <f t="shared" si="552"/>
        <v>65670</v>
      </c>
      <c r="E2973" s="60">
        <v>0.50422</v>
      </c>
      <c r="F2973" s="6">
        <f t="shared" si="561"/>
        <v>0</v>
      </c>
      <c r="G2973" s="7">
        <v>5.6390000000000003E-2</v>
      </c>
      <c r="H2973" s="6">
        <f t="shared" si="553"/>
        <v>704.875</v>
      </c>
      <c r="I2973" s="7">
        <v>0</v>
      </c>
      <c r="J2973" s="6">
        <f t="shared" si="554"/>
        <v>0</v>
      </c>
      <c r="K2973" s="20"/>
      <c r="L2973" s="6">
        <f t="shared" si="555"/>
        <v>64000</v>
      </c>
      <c r="M2973" s="6">
        <f t="shared" si="556"/>
        <v>704.875</v>
      </c>
      <c r="N2973" s="6">
        <f t="shared" si="557"/>
        <v>0</v>
      </c>
      <c r="O2973" s="6">
        <f t="shared" si="558"/>
        <v>965.125</v>
      </c>
      <c r="P2973" s="6">
        <f t="shared" si="563"/>
        <v>-1712</v>
      </c>
      <c r="Q2973" s="11">
        <f t="shared" si="559"/>
        <v>1350000</v>
      </c>
      <c r="R2973" s="11">
        <f t="shared" si="560"/>
        <v>965.125</v>
      </c>
      <c r="S2973" s="11">
        <f t="shared" si="562"/>
        <v>0</v>
      </c>
      <c r="T2973" s="20"/>
    </row>
    <row r="2974" spans="1:20" x14ac:dyDescent="0.25">
      <c r="A2974">
        <v>2021050404</v>
      </c>
      <c r="B2974">
        <v>3</v>
      </c>
      <c r="C2974" s="8">
        <v>0.43247999999999998</v>
      </c>
      <c r="D2974" s="6">
        <f t="shared" si="552"/>
        <v>64871.999999999993</v>
      </c>
      <c r="E2974" s="60">
        <v>0.52400999999999998</v>
      </c>
      <c r="F2974" s="6">
        <f t="shared" si="561"/>
        <v>0</v>
      </c>
      <c r="G2974" s="7">
        <v>4.3900000000000002E-2</v>
      </c>
      <c r="H2974" s="6">
        <f t="shared" si="553"/>
        <v>548.75</v>
      </c>
      <c r="I2974" s="7">
        <v>0</v>
      </c>
      <c r="J2974" s="6">
        <f t="shared" si="554"/>
        <v>0</v>
      </c>
      <c r="K2974" s="20"/>
      <c r="L2974" s="6">
        <f t="shared" si="555"/>
        <v>64000</v>
      </c>
      <c r="M2974" s="6">
        <f t="shared" si="556"/>
        <v>548.75</v>
      </c>
      <c r="N2974" s="6">
        <f t="shared" si="557"/>
        <v>0</v>
      </c>
      <c r="O2974" s="6">
        <f t="shared" si="558"/>
        <v>323.24999999999272</v>
      </c>
      <c r="P2974" s="6">
        <f t="shared" si="563"/>
        <v>-641.87500000000728</v>
      </c>
      <c r="Q2974" s="11">
        <f t="shared" si="559"/>
        <v>1350000</v>
      </c>
      <c r="R2974" s="11">
        <f t="shared" si="560"/>
        <v>323.24999999999272</v>
      </c>
      <c r="S2974" s="11">
        <f t="shared" si="562"/>
        <v>0</v>
      </c>
      <c r="T2974" s="20"/>
    </row>
    <row r="2975" spans="1:20" x14ac:dyDescent="0.25">
      <c r="A2975">
        <v>2021050405</v>
      </c>
      <c r="B2975">
        <v>3</v>
      </c>
      <c r="C2975" s="8">
        <v>0.43815999999999999</v>
      </c>
      <c r="D2975" s="6">
        <f t="shared" si="552"/>
        <v>65724</v>
      </c>
      <c r="E2975" s="60">
        <v>0.52578000000000003</v>
      </c>
      <c r="F2975" s="6">
        <f t="shared" si="561"/>
        <v>0</v>
      </c>
      <c r="G2975" s="7">
        <v>3.4450000000000001E-2</v>
      </c>
      <c r="H2975" s="6">
        <f t="shared" si="553"/>
        <v>430.625</v>
      </c>
      <c r="I2975" s="7">
        <v>0</v>
      </c>
      <c r="J2975" s="6">
        <f t="shared" si="554"/>
        <v>0</v>
      </c>
      <c r="K2975" s="20"/>
      <c r="L2975" s="6">
        <f t="shared" si="555"/>
        <v>64000</v>
      </c>
      <c r="M2975" s="6">
        <f t="shared" si="556"/>
        <v>430.625</v>
      </c>
      <c r="N2975" s="6">
        <f t="shared" si="557"/>
        <v>0</v>
      </c>
      <c r="O2975" s="6">
        <f t="shared" si="558"/>
        <v>1293.375</v>
      </c>
      <c r="P2975" s="6">
        <f t="shared" si="563"/>
        <v>970.12500000000728</v>
      </c>
      <c r="Q2975" s="11">
        <f t="shared" si="559"/>
        <v>1350000</v>
      </c>
      <c r="R2975" s="11">
        <f t="shared" si="560"/>
        <v>1293.375</v>
      </c>
      <c r="S2975" s="11">
        <f t="shared" si="562"/>
        <v>0</v>
      </c>
      <c r="T2975" s="20"/>
    </row>
    <row r="2976" spans="1:20" x14ac:dyDescent="0.25">
      <c r="A2976">
        <v>2021050406</v>
      </c>
      <c r="B2976">
        <v>3</v>
      </c>
      <c r="C2976" s="8">
        <v>0.45961999999999997</v>
      </c>
      <c r="D2976" s="6">
        <f t="shared" si="552"/>
        <v>68943</v>
      </c>
      <c r="E2976" s="60">
        <v>0.45284999999999997</v>
      </c>
      <c r="F2976" s="6">
        <f t="shared" si="561"/>
        <v>0</v>
      </c>
      <c r="G2976" s="7">
        <v>4.4650000000000002E-2</v>
      </c>
      <c r="H2976" s="6">
        <f t="shared" si="553"/>
        <v>558.125</v>
      </c>
      <c r="I2976" s="7">
        <v>0</v>
      </c>
      <c r="J2976" s="6">
        <f t="shared" si="554"/>
        <v>0</v>
      </c>
      <c r="K2976" s="20"/>
      <c r="L2976" s="6">
        <f t="shared" si="555"/>
        <v>64000</v>
      </c>
      <c r="M2976" s="6">
        <f t="shared" si="556"/>
        <v>558.125</v>
      </c>
      <c r="N2976" s="6">
        <f t="shared" si="557"/>
        <v>0</v>
      </c>
      <c r="O2976" s="6">
        <f t="shared" si="558"/>
        <v>4384.875</v>
      </c>
      <c r="P2976" s="6">
        <f t="shared" si="563"/>
        <v>3091.5</v>
      </c>
      <c r="Q2976" s="11">
        <f t="shared" si="559"/>
        <v>1350000</v>
      </c>
      <c r="R2976" s="11">
        <f t="shared" si="560"/>
        <v>4384.875</v>
      </c>
      <c r="S2976" s="11">
        <f t="shared" si="562"/>
        <v>0</v>
      </c>
      <c r="T2976" s="20"/>
    </row>
    <row r="2977" spans="1:20" x14ac:dyDescent="0.25">
      <c r="A2977">
        <v>2021050407</v>
      </c>
      <c r="B2977">
        <v>3</v>
      </c>
      <c r="C2977" s="8">
        <v>0.49392000000000003</v>
      </c>
      <c r="D2977" s="6">
        <f t="shared" si="552"/>
        <v>74088</v>
      </c>
      <c r="E2977" s="60">
        <v>0.51704000000000006</v>
      </c>
      <c r="F2977" s="6">
        <f t="shared" si="561"/>
        <v>0</v>
      </c>
      <c r="G2977" s="7">
        <v>4.555E-2</v>
      </c>
      <c r="H2977" s="6">
        <f t="shared" si="553"/>
        <v>569.375</v>
      </c>
      <c r="I2977" s="7">
        <v>6.9899999999999997E-3</v>
      </c>
      <c r="J2977" s="6">
        <f t="shared" si="554"/>
        <v>559.19999999999993</v>
      </c>
      <c r="K2977" s="20"/>
      <c r="L2977" s="6">
        <f t="shared" si="555"/>
        <v>64000</v>
      </c>
      <c r="M2977" s="6">
        <f t="shared" si="556"/>
        <v>569.375</v>
      </c>
      <c r="N2977" s="6">
        <f t="shared" si="557"/>
        <v>559.19999999999993</v>
      </c>
      <c r="O2977" s="6">
        <f t="shared" si="558"/>
        <v>8959.4249999999993</v>
      </c>
      <c r="P2977" s="6">
        <f t="shared" si="563"/>
        <v>4574.5499999999993</v>
      </c>
      <c r="Q2977" s="11">
        <f t="shared" si="559"/>
        <v>1350000</v>
      </c>
      <c r="R2977" s="11">
        <f t="shared" si="560"/>
        <v>8959.4249999999993</v>
      </c>
      <c r="S2977" s="11">
        <f t="shared" si="562"/>
        <v>0</v>
      </c>
      <c r="T2977" s="20"/>
    </row>
    <row r="2978" spans="1:20" x14ac:dyDescent="0.25">
      <c r="A2978">
        <v>2021050408</v>
      </c>
      <c r="B2978">
        <v>3</v>
      </c>
      <c r="C2978" s="8">
        <v>0.52585000000000004</v>
      </c>
      <c r="D2978" s="6">
        <f t="shared" si="552"/>
        <v>78877.5</v>
      </c>
      <c r="E2978" s="60">
        <v>0.45929999999999999</v>
      </c>
      <c r="F2978" s="6">
        <f t="shared" si="561"/>
        <v>0</v>
      </c>
      <c r="G2978" s="7">
        <v>4.9149999999999999E-2</v>
      </c>
      <c r="H2978" s="6">
        <f t="shared" si="553"/>
        <v>614.375</v>
      </c>
      <c r="I2978" s="7">
        <v>0.12316000000000001</v>
      </c>
      <c r="J2978" s="6">
        <f t="shared" si="554"/>
        <v>9852.8000000000011</v>
      </c>
      <c r="K2978" s="20"/>
      <c r="L2978" s="6">
        <f t="shared" si="555"/>
        <v>64000</v>
      </c>
      <c r="M2978" s="6">
        <f t="shared" si="556"/>
        <v>614.375</v>
      </c>
      <c r="N2978" s="6">
        <f t="shared" si="557"/>
        <v>9852.8000000000011</v>
      </c>
      <c r="O2978" s="6">
        <f t="shared" si="558"/>
        <v>4410.3249999999989</v>
      </c>
      <c r="P2978" s="6">
        <f t="shared" si="563"/>
        <v>-4549.1000000000004</v>
      </c>
      <c r="Q2978" s="11">
        <f t="shared" si="559"/>
        <v>1350000</v>
      </c>
      <c r="R2978" s="11">
        <f t="shared" si="560"/>
        <v>4410.3249999999989</v>
      </c>
      <c r="S2978" s="11">
        <f t="shared" si="562"/>
        <v>0</v>
      </c>
      <c r="T2978" s="20"/>
    </row>
    <row r="2979" spans="1:20" x14ac:dyDescent="0.25">
      <c r="A2979">
        <v>2021050409</v>
      </c>
      <c r="B2979">
        <v>3</v>
      </c>
      <c r="C2979" s="8">
        <v>0.54881999999999997</v>
      </c>
      <c r="D2979" s="6">
        <f t="shared" si="552"/>
        <v>82323</v>
      </c>
      <c r="E2979" s="60">
        <v>0.44113000000000002</v>
      </c>
      <c r="F2979" s="6">
        <f t="shared" si="561"/>
        <v>0</v>
      </c>
      <c r="G2979" s="7">
        <v>4.1689999999999998E-2</v>
      </c>
      <c r="H2979" s="6">
        <f t="shared" si="553"/>
        <v>521.125</v>
      </c>
      <c r="I2979" s="7">
        <v>0.36659999999999998</v>
      </c>
      <c r="J2979" s="6">
        <f t="shared" si="554"/>
        <v>29328</v>
      </c>
      <c r="K2979" s="20"/>
      <c r="L2979" s="6">
        <f t="shared" si="555"/>
        <v>64000</v>
      </c>
      <c r="M2979" s="6">
        <f t="shared" si="556"/>
        <v>521.125</v>
      </c>
      <c r="N2979" s="6">
        <f t="shared" si="557"/>
        <v>17801.875</v>
      </c>
      <c r="O2979" s="6">
        <f t="shared" si="558"/>
        <v>0</v>
      </c>
      <c r="P2979" s="6">
        <f t="shared" si="563"/>
        <v>-4410.3249999999989</v>
      </c>
      <c r="Q2979" s="11">
        <f t="shared" si="559"/>
        <v>1350000</v>
      </c>
      <c r="R2979" s="11">
        <f t="shared" si="560"/>
        <v>0</v>
      </c>
      <c r="S2979" s="11">
        <f t="shared" si="562"/>
        <v>0</v>
      </c>
      <c r="T2979" s="20"/>
    </row>
    <row r="2980" spans="1:20" x14ac:dyDescent="0.25">
      <c r="A2980">
        <v>2021050410</v>
      </c>
      <c r="B2980">
        <v>3</v>
      </c>
      <c r="C2980" s="8">
        <v>0.56623999999999997</v>
      </c>
      <c r="D2980" s="6">
        <f t="shared" si="552"/>
        <v>84936</v>
      </c>
      <c r="E2980" s="60">
        <v>0.34005000000000002</v>
      </c>
      <c r="F2980" s="6">
        <f t="shared" si="561"/>
        <v>0</v>
      </c>
      <c r="G2980" s="7">
        <v>4.3360000000000003E-2</v>
      </c>
      <c r="H2980" s="6">
        <f t="shared" si="553"/>
        <v>542</v>
      </c>
      <c r="I2980" s="7">
        <v>0.44990999999999998</v>
      </c>
      <c r="J2980" s="6">
        <f t="shared" si="554"/>
        <v>35992.799999999996</v>
      </c>
      <c r="K2980" s="20"/>
      <c r="L2980" s="6">
        <f t="shared" si="555"/>
        <v>64000</v>
      </c>
      <c r="M2980" s="6">
        <f t="shared" si="556"/>
        <v>542</v>
      </c>
      <c r="N2980" s="6">
        <f t="shared" si="557"/>
        <v>20394</v>
      </c>
      <c r="O2980" s="6">
        <f t="shared" si="558"/>
        <v>0</v>
      </c>
      <c r="P2980" s="6">
        <f t="shared" si="563"/>
        <v>0</v>
      </c>
      <c r="Q2980" s="11">
        <f t="shared" si="559"/>
        <v>1350000</v>
      </c>
      <c r="R2980" s="11">
        <f t="shared" si="560"/>
        <v>0</v>
      </c>
      <c r="S2980" s="11">
        <f t="shared" si="562"/>
        <v>0</v>
      </c>
      <c r="T2980" s="20"/>
    </row>
    <row r="2981" spans="1:20" x14ac:dyDescent="0.25">
      <c r="A2981">
        <v>2021050411</v>
      </c>
      <c r="B2981">
        <v>3</v>
      </c>
      <c r="C2981" s="8">
        <v>0.58067999999999997</v>
      </c>
      <c r="D2981" s="6">
        <f t="shared" si="552"/>
        <v>87102</v>
      </c>
      <c r="E2981" s="60">
        <v>0.2772</v>
      </c>
      <c r="F2981" s="6">
        <f t="shared" si="561"/>
        <v>0</v>
      </c>
      <c r="G2981" s="7">
        <v>3.603E-2</v>
      </c>
      <c r="H2981" s="6">
        <f t="shared" si="553"/>
        <v>450.375</v>
      </c>
      <c r="I2981" s="7">
        <v>0.54991999999999996</v>
      </c>
      <c r="J2981" s="6">
        <f t="shared" si="554"/>
        <v>43993.599999999999</v>
      </c>
      <c r="K2981" s="20"/>
      <c r="L2981" s="6">
        <f t="shared" si="555"/>
        <v>64000</v>
      </c>
      <c r="M2981" s="6">
        <f t="shared" si="556"/>
        <v>450.375</v>
      </c>
      <c r="N2981" s="6">
        <f t="shared" si="557"/>
        <v>22651.625</v>
      </c>
      <c r="O2981" s="6">
        <f t="shared" si="558"/>
        <v>0</v>
      </c>
      <c r="P2981" s="6">
        <f t="shared" si="563"/>
        <v>0</v>
      </c>
      <c r="Q2981" s="11">
        <f t="shared" si="559"/>
        <v>1350000</v>
      </c>
      <c r="R2981" s="11">
        <f t="shared" si="560"/>
        <v>0</v>
      </c>
      <c r="S2981" s="11">
        <f t="shared" si="562"/>
        <v>0</v>
      </c>
      <c r="T2981" s="20"/>
    </row>
    <row r="2982" spans="1:20" x14ac:dyDescent="0.25">
      <c r="A2982">
        <v>2021050412</v>
      </c>
      <c r="B2982">
        <v>3</v>
      </c>
      <c r="C2982" s="8">
        <v>0.59077000000000002</v>
      </c>
      <c r="D2982" s="6">
        <f t="shared" si="552"/>
        <v>88615.5</v>
      </c>
      <c r="E2982" s="60">
        <v>0.29897000000000001</v>
      </c>
      <c r="F2982" s="6">
        <f t="shared" si="561"/>
        <v>0</v>
      </c>
      <c r="G2982" s="7">
        <v>2.843E-2</v>
      </c>
      <c r="H2982" s="6">
        <f t="shared" si="553"/>
        <v>355.375</v>
      </c>
      <c r="I2982" s="7">
        <v>0.62561</v>
      </c>
      <c r="J2982" s="6">
        <f t="shared" si="554"/>
        <v>50048.800000000003</v>
      </c>
      <c r="K2982" s="20"/>
      <c r="L2982" s="6">
        <f t="shared" si="555"/>
        <v>64000</v>
      </c>
      <c r="M2982" s="6">
        <f t="shared" si="556"/>
        <v>355.375</v>
      </c>
      <c r="N2982" s="6">
        <f t="shared" si="557"/>
        <v>24260.125</v>
      </c>
      <c r="O2982" s="6">
        <f t="shared" si="558"/>
        <v>0</v>
      </c>
      <c r="P2982" s="6">
        <f t="shared" si="563"/>
        <v>0</v>
      </c>
      <c r="Q2982" s="11">
        <f t="shared" si="559"/>
        <v>1350000</v>
      </c>
      <c r="R2982" s="11">
        <f t="shared" si="560"/>
        <v>0</v>
      </c>
      <c r="S2982" s="11">
        <f t="shared" si="562"/>
        <v>0</v>
      </c>
      <c r="T2982" s="20"/>
    </row>
    <row r="2983" spans="1:20" x14ac:dyDescent="0.25">
      <c r="A2983">
        <v>2021050413</v>
      </c>
      <c r="B2983">
        <v>3</v>
      </c>
      <c r="C2983" s="8">
        <v>0.60211000000000003</v>
      </c>
      <c r="D2983" s="6">
        <f t="shared" si="552"/>
        <v>90316.5</v>
      </c>
      <c r="E2983" s="60">
        <v>0.33008999999999999</v>
      </c>
      <c r="F2983" s="6">
        <f t="shared" si="561"/>
        <v>0</v>
      </c>
      <c r="G2983" s="7">
        <v>2.426E-2</v>
      </c>
      <c r="H2983" s="6">
        <f t="shared" si="553"/>
        <v>303.25</v>
      </c>
      <c r="I2983" s="7">
        <v>0.62922</v>
      </c>
      <c r="J2983" s="6">
        <f t="shared" si="554"/>
        <v>50337.599999999999</v>
      </c>
      <c r="K2983" s="20"/>
      <c r="L2983" s="6">
        <f t="shared" si="555"/>
        <v>64000</v>
      </c>
      <c r="M2983" s="6">
        <f t="shared" si="556"/>
        <v>303.25</v>
      </c>
      <c r="N2983" s="6">
        <f t="shared" si="557"/>
        <v>26013.25</v>
      </c>
      <c r="O2983" s="6">
        <f t="shared" si="558"/>
        <v>0</v>
      </c>
      <c r="P2983" s="6">
        <f t="shared" si="563"/>
        <v>0</v>
      </c>
      <c r="Q2983" s="11">
        <f t="shared" si="559"/>
        <v>1350000</v>
      </c>
      <c r="R2983" s="11">
        <f t="shared" si="560"/>
        <v>0</v>
      </c>
      <c r="S2983" s="11">
        <f t="shared" si="562"/>
        <v>0</v>
      </c>
      <c r="T2983" s="20"/>
    </row>
    <row r="2984" spans="1:20" x14ac:dyDescent="0.25">
      <c r="A2984">
        <v>2021050414</v>
      </c>
      <c r="B2984">
        <v>3</v>
      </c>
      <c r="C2984" s="8">
        <v>0.61292000000000002</v>
      </c>
      <c r="D2984" s="6">
        <f t="shared" si="552"/>
        <v>91938</v>
      </c>
      <c r="E2984" s="60">
        <v>0.53644000000000003</v>
      </c>
      <c r="F2984" s="6">
        <f t="shared" si="561"/>
        <v>0</v>
      </c>
      <c r="G2984" s="7">
        <v>2.2919999999999999E-2</v>
      </c>
      <c r="H2984" s="6">
        <f t="shared" si="553"/>
        <v>286.5</v>
      </c>
      <c r="I2984" s="7">
        <v>0.61792999999999998</v>
      </c>
      <c r="J2984" s="6">
        <f t="shared" si="554"/>
        <v>49434.400000000001</v>
      </c>
      <c r="K2984" s="20"/>
      <c r="L2984" s="6">
        <f t="shared" si="555"/>
        <v>64000</v>
      </c>
      <c r="M2984" s="6">
        <f t="shared" si="556"/>
        <v>286.5</v>
      </c>
      <c r="N2984" s="6">
        <f t="shared" si="557"/>
        <v>27651.5</v>
      </c>
      <c r="O2984" s="6">
        <f t="shared" si="558"/>
        <v>0</v>
      </c>
      <c r="P2984" s="6">
        <f t="shared" si="563"/>
        <v>0</v>
      </c>
      <c r="Q2984" s="11">
        <f t="shared" si="559"/>
        <v>1350000</v>
      </c>
      <c r="R2984" s="11">
        <f t="shared" si="560"/>
        <v>0</v>
      </c>
      <c r="S2984" s="11">
        <f t="shared" si="562"/>
        <v>0</v>
      </c>
      <c r="T2984" s="20"/>
    </row>
    <row r="2985" spans="1:20" x14ac:dyDescent="0.25">
      <c r="A2985">
        <v>2021050415</v>
      </c>
      <c r="B2985">
        <v>3</v>
      </c>
      <c r="C2985" s="8">
        <v>0.61961999999999995</v>
      </c>
      <c r="D2985" s="6">
        <f t="shared" si="552"/>
        <v>92942.999999999985</v>
      </c>
      <c r="E2985" s="60">
        <v>0.60272999999999999</v>
      </c>
      <c r="F2985" s="6">
        <f t="shared" si="561"/>
        <v>0</v>
      </c>
      <c r="G2985" s="7">
        <v>2.479E-2</v>
      </c>
      <c r="H2985" s="6">
        <f t="shared" si="553"/>
        <v>309.875</v>
      </c>
      <c r="I2985" s="7">
        <v>0.59052000000000004</v>
      </c>
      <c r="J2985" s="6">
        <f t="shared" si="554"/>
        <v>47241.600000000006</v>
      </c>
      <c r="K2985" s="20"/>
      <c r="L2985" s="6">
        <f t="shared" si="555"/>
        <v>64000</v>
      </c>
      <c r="M2985" s="6">
        <f t="shared" si="556"/>
        <v>309.875</v>
      </c>
      <c r="N2985" s="6">
        <f t="shared" si="557"/>
        <v>28633.124999999985</v>
      </c>
      <c r="O2985" s="6">
        <f t="shared" si="558"/>
        <v>0</v>
      </c>
      <c r="P2985" s="6">
        <f t="shared" si="563"/>
        <v>0</v>
      </c>
      <c r="Q2985" s="11">
        <f t="shared" si="559"/>
        <v>1350000</v>
      </c>
      <c r="R2985" s="11">
        <f t="shared" si="560"/>
        <v>0</v>
      </c>
      <c r="S2985" s="11">
        <f t="shared" si="562"/>
        <v>0</v>
      </c>
      <c r="T2985" s="20"/>
    </row>
    <row r="2986" spans="1:20" x14ac:dyDescent="0.25">
      <c r="A2986">
        <v>2021050416</v>
      </c>
      <c r="B2986">
        <v>3</v>
      </c>
      <c r="C2986" s="8">
        <v>0.62287999999999999</v>
      </c>
      <c r="D2986" s="6">
        <f t="shared" si="552"/>
        <v>93432</v>
      </c>
      <c r="E2986" s="60">
        <v>0.55296999999999996</v>
      </c>
      <c r="F2986" s="6">
        <f t="shared" si="561"/>
        <v>0</v>
      </c>
      <c r="G2986" s="7">
        <v>3.0269999999999998E-2</v>
      </c>
      <c r="H2986" s="6">
        <f t="shared" si="553"/>
        <v>378.375</v>
      </c>
      <c r="I2986" s="7">
        <v>0.57896000000000003</v>
      </c>
      <c r="J2986" s="6">
        <f t="shared" si="554"/>
        <v>46316.800000000003</v>
      </c>
      <c r="K2986" s="20"/>
      <c r="L2986" s="6">
        <f t="shared" si="555"/>
        <v>64000</v>
      </c>
      <c r="M2986" s="6">
        <f t="shared" si="556"/>
        <v>378.375</v>
      </c>
      <c r="N2986" s="6">
        <f t="shared" si="557"/>
        <v>29053.625</v>
      </c>
      <c r="O2986" s="6">
        <f t="shared" si="558"/>
        <v>0</v>
      </c>
      <c r="P2986" s="6">
        <f t="shared" si="563"/>
        <v>0</v>
      </c>
      <c r="Q2986" s="11">
        <f t="shared" si="559"/>
        <v>1350000</v>
      </c>
      <c r="R2986" s="11">
        <f t="shared" si="560"/>
        <v>0</v>
      </c>
      <c r="S2986" s="11">
        <f t="shared" si="562"/>
        <v>0</v>
      </c>
      <c r="T2986" s="20"/>
    </row>
    <row r="2987" spans="1:20" x14ac:dyDescent="0.25">
      <c r="A2987">
        <v>2021050417</v>
      </c>
      <c r="B2987">
        <v>3</v>
      </c>
      <c r="C2987" s="8">
        <v>0.62544999999999995</v>
      </c>
      <c r="D2987" s="6">
        <f t="shared" si="552"/>
        <v>93817.499999999985</v>
      </c>
      <c r="E2987" s="60">
        <v>0.33426</v>
      </c>
      <c r="F2987" s="6">
        <f t="shared" si="561"/>
        <v>0</v>
      </c>
      <c r="G2987" s="7">
        <v>4.3729999999999998E-2</v>
      </c>
      <c r="H2987" s="6">
        <f t="shared" si="553"/>
        <v>546.625</v>
      </c>
      <c r="I2987" s="7">
        <v>0.49458000000000002</v>
      </c>
      <c r="J2987" s="6">
        <f t="shared" si="554"/>
        <v>39566.400000000001</v>
      </c>
      <c r="K2987" s="20"/>
      <c r="L2987" s="6">
        <f t="shared" si="555"/>
        <v>64000</v>
      </c>
      <c r="M2987" s="6">
        <f t="shared" si="556"/>
        <v>546.625</v>
      </c>
      <c r="N2987" s="6">
        <f t="shared" si="557"/>
        <v>29270.874999999985</v>
      </c>
      <c r="O2987" s="6">
        <f t="shared" si="558"/>
        <v>0</v>
      </c>
      <c r="P2987" s="6">
        <f t="shared" si="563"/>
        <v>0</v>
      </c>
      <c r="Q2987" s="11">
        <f t="shared" si="559"/>
        <v>1350000</v>
      </c>
      <c r="R2987" s="11">
        <f t="shared" si="560"/>
        <v>0</v>
      </c>
      <c r="S2987" s="11">
        <f t="shared" si="562"/>
        <v>0</v>
      </c>
      <c r="T2987" s="20"/>
    </row>
    <row r="2988" spans="1:20" x14ac:dyDescent="0.25">
      <c r="A2988">
        <v>2021050418</v>
      </c>
      <c r="B2988">
        <v>3</v>
      </c>
      <c r="C2988" s="8">
        <v>0.62427999999999995</v>
      </c>
      <c r="D2988" s="6">
        <f t="shared" si="552"/>
        <v>93641.999999999985</v>
      </c>
      <c r="E2988" s="60">
        <v>0.25020999999999999</v>
      </c>
      <c r="F2988" s="6">
        <f t="shared" si="561"/>
        <v>0</v>
      </c>
      <c r="G2988" s="7">
        <v>8.3769999999999997E-2</v>
      </c>
      <c r="H2988" s="6">
        <f t="shared" si="553"/>
        <v>1047.125</v>
      </c>
      <c r="I2988" s="7">
        <v>0.34156999999999998</v>
      </c>
      <c r="J2988" s="6">
        <f t="shared" si="554"/>
        <v>27325.599999999999</v>
      </c>
      <c r="K2988" s="20"/>
      <c r="L2988" s="6">
        <f t="shared" si="555"/>
        <v>64000</v>
      </c>
      <c r="M2988" s="6">
        <f t="shared" si="556"/>
        <v>1047.125</v>
      </c>
      <c r="N2988" s="6">
        <f t="shared" si="557"/>
        <v>27325.599999999999</v>
      </c>
      <c r="O2988" s="6">
        <f t="shared" si="558"/>
        <v>1269.2749999999869</v>
      </c>
      <c r="P2988" s="6">
        <f t="shared" si="563"/>
        <v>1269.2749999999869</v>
      </c>
      <c r="Q2988" s="11">
        <f t="shared" si="559"/>
        <v>1350000</v>
      </c>
      <c r="R2988" s="11">
        <f t="shared" si="560"/>
        <v>1269.2749999999869</v>
      </c>
      <c r="S2988" s="11">
        <f t="shared" si="562"/>
        <v>0</v>
      </c>
      <c r="T2988" s="20"/>
    </row>
    <row r="2989" spans="1:20" x14ac:dyDescent="0.25">
      <c r="A2989">
        <v>2021050419</v>
      </c>
      <c r="B2989">
        <v>3</v>
      </c>
      <c r="C2989" s="8">
        <v>0.61445000000000005</v>
      </c>
      <c r="D2989" s="6">
        <f t="shared" si="552"/>
        <v>92167.500000000015</v>
      </c>
      <c r="E2989" s="60">
        <v>0.26379999999999998</v>
      </c>
      <c r="F2989" s="6">
        <f t="shared" si="561"/>
        <v>0</v>
      </c>
      <c r="G2989" s="7">
        <v>9.9849999999999994E-2</v>
      </c>
      <c r="H2989" s="6">
        <f t="shared" si="553"/>
        <v>1248.125</v>
      </c>
      <c r="I2989" s="7">
        <v>8.8059999999999999E-2</v>
      </c>
      <c r="J2989" s="6">
        <f t="shared" si="554"/>
        <v>7044.8</v>
      </c>
      <c r="K2989" s="20"/>
      <c r="L2989" s="6">
        <f t="shared" si="555"/>
        <v>64000</v>
      </c>
      <c r="M2989" s="6">
        <f t="shared" si="556"/>
        <v>1248.125</v>
      </c>
      <c r="N2989" s="6">
        <f t="shared" si="557"/>
        <v>7044.8</v>
      </c>
      <c r="O2989" s="6">
        <f t="shared" si="558"/>
        <v>19874.575000000015</v>
      </c>
      <c r="P2989" s="6">
        <f t="shared" si="563"/>
        <v>18605.300000000028</v>
      </c>
      <c r="Q2989" s="11">
        <f t="shared" si="559"/>
        <v>1350000</v>
      </c>
      <c r="R2989" s="11">
        <f t="shared" si="560"/>
        <v>19874.575000000015</v>
      </c>
      <c r="S2989" s="11">
        <f t="shared" si="562"/>
        <v>0</v>
      </c>
      <c r="T2989" s="20"/>
    </row>
    <row r="2990" spans="1:20" x14ac:dyDescent="0.25">
      <c r="A2990">
        <v>2021050420</v>
      </c>
      <c r="B2990">
        <v>3</v>
      </c>
      <c r="C2990" s="8">
        <v>0.60231999999999997</v>
      </c>
      <c r="D2990" s="6">
        <f t="shared" si="552"/>
        <v>90348</v>
      </c>
      <c r="E2990" s="60">
        <v>0.36155999999999999</v>
      </c>
      <c r="F2990" s="6">
        <f t="shared" si="561"/>
        <v>0</v>
      </c>
      <c r="G2990" s="7">
        <v>0.10716000000000001</v>
      </c>
      <c r="H2990" s="6">
        <f t="shared" si="553"/>
        <v>1339.5</v>
      </c>
      <c r="I2990" s="7">
        <v>1.2999999999999999E-3</v>
      </c>
      <c r="J2990" s="6">
        <f t="shared" si="554"/>
        <v>104</v>
      </c>
      <c r="K2990" s="20"/>
      <c r="L2990" s="6">
        <f t="shared" si="555"/>
        <v>64000</v>
      </c>
      <c r="M2990" s="6">
        <f t="shared" si="556"/>
        <v>1339.5</v>
      </c>
      <c r="N2990" s="6">
        <f t="shared" si="557"/>
        <v>104</v>
      </c>
      <c r="O2990" s="6">
        <f t="shared" si="558"/>
        <v>24904.5</v>
      </c>
      <c r="P2990" s="6">
        <f t="shared" si="563"/>
        <v>5029.9249999999847</v>
      </c>
      <c r="Q2990" s="11">
        <f t="shared" si="559"/>
        <v>1350000</v>
      </c>
      <c r="R2990" s="11">
        <f t="shared" si="560"/>
        <v>24904.5</v>
      </c>
      <c r="S2990" s="11">
        <f t="shared" si="562"/>
        <v>0</v>
      </c>
      <c r="T2990" s="20"/>
    </row>
    <row r="2991" spans="1:20" x14ac:dyDescent="0.25">
      <c r="A2991">
        <v>2021050421</v>
      </c>
      <c r="B2991">
        <v>3</v>
      </c>
      <c r="C2991" s="8">
        <v>0.59862000000000004</v>
      </c>
      <c r="D2991" s="6">
        <f t="shared" si="552"/>
        <v>89793</v>
      </c>
      <c r="E2991" s="60">
        <v>0.46883000000000002</v>
      </c>
      <c r="F2991" s="6">
        <f t="shared" si="561"/>
        <v>0</v>
      </c>
      <c r="G2991" s="7">
        <v>0.13950000000000001</v>
      </c>
      <c r="H2991" s="6">
        <f t="shared" si="553"/>
        <v>1743.7500000000002</v>
      </c>
      <c r="I2991" s="7">
        <v>0</v>
      </c>
      <c r="J2991" s="6">
        <f t="shared" si="554"/>
        <v>0</v>
      </c>
      <c r="K2991" s="20"/>
      <c r="L2991" s="6">
        <f t="shared" si="555"/>
        <v>64000</v>
      </c>
      <c r="M2991" s="6">
        <f t="shared" si="556"/>
        <v>1743.7500000000002</v>
      </c>
      <c r="N2991" s="6">
        <f t="shared" si="557"/>
        <v>0</v>
      </c>
      <c r="O2991" s="6">
        <f t="shared" si="558"/>
        <v>24049.25</v>
      </c>
      <c r="P2991" s="6">
        <f t="shared" si="563"/>
        <v>-855.25</v>
      </c>
      <c r="Q2991" s="11">
        <f t="shared" si="559"/>
        <v>1350000</v>
      </c>
      <c r="R2991" s="11">
        <f t="shared" si="560"/>
        <v>24049.25</v>
      </c>
      <c r="S2991" s="11">
        <f t="shared" si="562"/>
        <v>0</v>
      </c>
      <c r="T2991" s="20"/>
    </row>
    <row r="2992" spans="1:20" x14ac:dyDescent="0.25">
      <c r="A2992">
        <v>2021050422</v>
      </c>
      <c r="B2992">
        <v>3</v>
      </c>
      <c r="C2992" s="8">
        <v>0.57930999999999999</v>
      </c>
      <c r="D2992" s="6">
        <f t="shared" si="552"/>
        <v>86896.5</v>
      </c>
      <c r="E2992" s="60">
        <v>0.47558</v>
      </c>
      <c r="F2992" s="6">
        <f t="shared" si="561"/>
        <v>0</v>
      </c>
      <c r="G2992" s="7">
        <v>0.15948000000000001</v>
      </c>
      <c r="H2992" s="6">
        <f t="shared" si="553"/>
        <v>1993.5000000000002</v>
      </c>
      <c r="I2992" s="7">
        <v>0</v>
      </c>
      <c r="J2992" s="6">
        <f t="shared" si="554"/>
        <v>0</v>
      </c>
      <c r="K2992" s="20"/>
      <c r="L2992" s="6">
        <f t="shared" si="555"/>
        <v>64000</v>
      </c>
      <c r="M2992" s="6">
        <f t="shared" si="556"/>
        <v>1993.5000000000002</v>
      </c>
      <c r="N2992" s="6">
        <f t="shared" si="557"/>
        <v>0</v>
      </c>
      <c r="O2992" s="6">
        <f t="shared" si="558"/>
        <v>20903</v>
      </c>
      <c r="P2992" s="6">
        <f t="shared" si="563"/>
        <v>-3146.25</v>
      </c>
      <c r="Q2992" s="11">
        <f t="shared" si="559"/>
        <v>1350000</v>
      </c>
      <c r="R2992" s="11">
        <f t="shared" si="560"/>
        <v>20903</v>
      </c>
      <c r="S2992" s="11">
        <f t="shared" si="562"/>
        <v>0</v>
      </c>
      <c r="T2992" s="20"/>
    </row>
    <row r="2993" spans="1:20" x14ac:dyDescent="0.25">
      <c r="A2993">
        <v>2021050423</v>
      </c>
      <c r="B2993">
        <v>3</v>
      </c>
      <c r="C2993" s="8">
        <v>0.54096999999999995</v>
      </c>
      <c r="D2993" s="6">
        <f t="shared" si="552"/>
        <v>81145.499999999985</v>
      </c>
      <c r="E2993" s="60">
        <v>0.36181999999999997</v>
      </c>
      <c r="F2993" s="6">
        <f t="shared" si="561"/>
        <v>0</v>
      </c>
      <c r="G2993" s="7">
        <v>0.16270000000000001</v>
      </c>
      <c r="H2993" s="6">
        <f t="shared" si="553"/>
        <v>2033.7500000000002</v>
      </c>
      <c r="I2993" s="7">
        <v>0</v>
      </c>
      <c r="J2993" s="6">
        <f t="shared" si="554"/>
        <v>0</v>
      </c>
      <c r="K2993" s="20"/>
      <c r="L2993" s="6">
        <f t="shared" si="555"/>
        <v>64000</v>
      </c>
      <c r="M2993" s="6">
        <f t="shared" si="556"/>
        <v>2033.7500000000002</v>
      </c>
      <c r="N2993" s="6">
        <f t="shared" si="557"/>
        <v>0</v>
      </c>
      <c r="O2993" s="6">
        <f t="shared" si="558"/>
        <v>15111.749999999985</v>
      </c>
      <c r="P2993" s="6">
        <f t="shared" si="563"/>
        <v>-5791.2500000000146</v>
      </c>
      <c r="Q2993" s="11">
        <f t="shared" si="559"/>
        <v>1350000</v>
      </c>
      <c r="R2993" s="11">
        <f t="shared" si="560"/>
        <v>15111.749999999985</v>
      </c>
      <c r="S2993" s="11">
        <f t="shared" si="562"/>
        <v>0</v>
      </c>
      <c r="T2993" s="20"/>
    </row>
    <row r="2994" spans="1:20" x14ac:dyDescent="0.25">
      <c r="A2994">
        <v>2021050424</v>
      </c>
      <c r="B2994">
        <v>3</v>
      </c>
      <c r="C2994" s="8">
        <v>0.50239999999999996</v>
      </c>
      <c r="D2994" s="6">
        <f t="shared" si="552"/>
        <v>75360</v>
      </c>
      <c r="E2994" s="60">
        <v>0.34400999999999998</v>
      </c>
      <c r="F2994" s="6">
        <f t="shared" si="561"/>
        <v>0</v>
      </c>
      <c r="G2994" s="7">
        <v>0.17391000000000001</v>
      </c>
      <c r="H2994" s="6">
        <f t="shared" si="553"/>
        <v>2173.875</v>
      </c>
      <c r="I2994" s="7">
        <v>0</v>
      </c>
      <c r="J2994" s="6">
        <f t="shared" si="554"/>
        <v>0</v>
      </c>
      <c r="K2994" s="20"/>
      <c r="L2994" s="6">
        <f t="shared" si="555"/>
        <v>64000</v>
      </c>
      <c r="M2994" s="6">
        <f t="shared" si="556"/>
        <v>2173.875</v>
      </c>
      <c r="N2994" s="6">
        <f t="shared" si="557"/>
        <v>0</v>
      </c>
      <c r="O2994" s="6">
        <f t="shared" si="558"/>
        <v>9186.125</v>
      </c>
      <c r="P2994" s="6">
        <f t="shared" si="563"/>
        <v>-5925.6249999999854</v>
      </c>
      <c r="Q2994" s="11">
        <f t="shared" si="559"/>
        <v>1350000</v>
      </c>
      <c r="R2994" s="11">
        <f t="shared" si="560"/>
        <v>9186.125</v>
      </c>
      <c r="S2994" s="11">
        <f t="shared" si="562"/>
        <v>0</v>
      </c>
      <c r="T2994" s="20"/>
    </row>
    <row r="2995" spans="1:20" x14ac:dyDescent="0.25">
      <c r="A2995">
        <v>2021050501</v>
      </c>
      <c r="B2995">
        <v>4</v>
      </c>
      <c r="C2995" s="8">
        <v>0.47328999999999999</v>
      </c>
      <c r="D2995" s="6">
        <f t="shared" si="552"/>
        <v>70993.5</v>
      </c>
      <c r="E2995" s="60">
        <v>0.31562000000000001</v>
      </c>
      <c r="F2995" s="6">
        <f t="shared" si="561"/>
        <v>0</v>
      </c>
      <c r="G2995" s="7">
        <v>0.17587</v>
      </c>
      <c r="H2995" s="6">
        <f t="shared" si="553"/>
        <v>2198.375</v>
      </c>
      <c r="I2995" s="7">
        <v>0</v>
      </c>
      <c r="J2995" s="6">
        <f t="shared" si="554"/>
        <v>0</v>
      </c>
      <c r="K2995" s="20"/>
      <c r="L2995" s="6">
        <f t="shared" si="555"/>
        <v>64000</v>
      </c>
      <c r="M2995" s="6">
        <f t="shared" si="556"/>
        <v>2198.375</v>
      </c>
      <c r="N2995" s="6">
        <f t="shared" si="557"/>
        <v>0</v>
      </c>
      <c r="O2995" s="6">
        <f t="shared" si="558"/>
        <v>4795.125</v>
      </c>
      <c r="P2995" s="6">
        <f t="shared" si="563"/>
        <v>-4391</v>
      </c>
      <c r="Q2995" s="11">
        <f t="shared" si="559"/>
        <v>1350000</v>
      </c>
      <c r="R2995" s="11">
        <f t="shared" si="560"/>
        <v>4795.125</v>
      </c>
      <c r="S2995" s="11">
        <f t="shared" si="562"/>
        <v>0</v>
      </c>
      <c r="T2995" s="20"/>
    </row>
    <row r="2996" spans="1:20" x14ac:dyDescent="0.25">
      <c r="A2996">
        <v>2021050502</v>
      </c>
      <c r="B2996">
        <v>4</v>
      </c>
      <c r="C2996" s="8">
        <v>0.45301000000000002</v>
      </c>
      <c r="D2996" s="6">
        <f t="shared" si="552"/>
        <v>67951.5</v>
      </c>
      <c r="E2996" s="60">
        <v>0.27534999999999998</v>
      </c>
      <c r="F2996" s="6">
        <f t="shared" si="561"/>
        <v>0</v>
      </c>
      <c r="G2996" s="7">
        <v>0.16256999999999999</v>
      </c>
      <c r="H2996" s="6">
        <f t="shared" si="553"/>
        <v>2032.125</v>
      </c>
      <c r="I2996" s="7">
        <v>0</v>
      </c>
      <c r="J2996" s="6">
        <f t="shared" si="554"/>
        <v>0</v>
      </c>
      <c r="K2996" s="20"/>
      <c r="L2996" s="6">
        <f t="shared" si="555"/>
        <v>64000</v>
      </c>
      <c r="M2996" s="6">
        <f t="shared" si="556"/>
        <v>2032.125</v>
      </c>
      <c r="N2996" s="6">
        <f t="shared" si="557"/>
        <v>0</v>
      </c>
      <c r="O2996" s="6">
        <f t="shared" si="558"/>
        <v>1919.375</v>
      </c>
      <c r="P2996" s="6">
        <f t="shared" si="563"/>
        <v>-2875.75</v>
      </c>
      <c r="Q2996" s="11">
        <f t="shared" si="559"/>
        <v>1350000</v>
      </c>
      <c r="R2996" s="11">
        <f t="shared" si="560"/>
        <v>1919.375</v>
      </c>
      <c r="S2996" s="11">
        <f t="shared" si="562"/>
        <v>0</v>
      </c>
      <c r="T2996" s="20"/>
    </row>
    <row r="2997" spans="1:20" x14ac:dyDescent="0.25">
      <c r="A2997">
        <v>2021050503</v>
      </c>
      <c r="B2997">
        <v>4</v>
      </c>
      <c r="C2997" s="8">
        <v>0.44205</v>
      </c>
      <c r="D2997" s="6">
        <f t="shared" si="552"/>
        <v>66307.5</v>
      </c>
      <c r="E2997" s="60">
        <v>0.21154000000000001</v>
      </c>
      <c r="F2997" s="6">
        <f t="shared" si="561"/>
        <v>0</v>
      </c>
      <c r="G2997" s="7">
        <v>0.16308</v>
      </c>
      <c r="H2997" s="6">
        <f t="shared" si="553"/>
        <v>2038.5</v>
      </c>
      <c r="I2997" s="7">
        <v>0</v>
      </c>
      <c r="J2997" s="6">
        <f t="shared" si="554"/>
        <v>0</v>
      </c>
      <c r="K2997" s="20"/>
      <c r="L2997" s="6">
        <f t="shared" si="555"/>
        <v>64000</v>
      </c>
      <c r="M2997" s="6">
        <f t="shared" si="556"/>
        <v>2038.5</v>
      </c>
      <c r="N2997" s="6">
        <f t="shared" si="557"/>
        <v>0</v>
      </c>
      <c r="O2997" s="6">
        <f t="shared" si="558"/>
        <v>269</v>
      </c>
      <c r="P2997" s="6">
        <f t="shared" si="563"/>
        <v>-1650.375</v>
      </c>
      <c r="Q2997" s="11">
        <f t="shared" si="559"/>
        <v>1350000</v>
      </c>
      <c r="R2997" s="11">
        <f t="shared" si="560"/>
        <v>269</v>
      </c>
      <c r="S2997" s="11">
        <f t="shared" si="562"/>
        <v>0</v>
      </c>
      <c r="T2997" s="20"/>
    </row>
    <row r="2998" spans="1:20" x14ac:dyDescent="0.25">
      <c r="A2998">
        <v>2021050504</v>
      </c>
      <c r="B2998">
        <v>4</v>
      </c>
      <c r="C2998" s="8">
        <v>0.43640000000000001</v>
      </c>
      <c r="D2998" s="6">
        <f t="shared" si="552"/>
        <v>65460</v>
      </c>
      <c r="E2998" s="60">
        <v>0.13088</v>
      </c>
      <c r="F2998" s="6">
        <f t="shared" si="561"/>
        <v>0</v>
      </c>
      <c r="G2998" s="7">
        <v>0.12794</v>
      </c>
      <c r="H2998" s="6">
        <f t="shared" si="553"/>
        <v>1599.25</v>
      </c>
      <c r="I2998" s="7">
        <v>0</v>
      </c>
      <c r="J2998" s="6">
        <f t="shared" si="554"/>
        <v>0</v>
      </c>
      <c r="K2998" s="20"/>
      <c r="L2998" s="6">
        <f t="shared" si="555"/>
        <v>64000</v>
      </c>
      <c r="M2998" s="6">
        <f t="shared" si="556"/>
        <v>1460</v>
      </c>
      <c r="N2998" s="6">
        <f t="shared" si="557"/>
        <v>0</v>
      </c>
      <c r="O2998" s="6">
        <f t="shared" si="558"/>
        <v>0</v>
      </c>
      <c r="P2998" s="6">
        <f t="shared" si="563"/>
        <v>-269</v>
      </c>
      <c r="Q2998" s="11">
        <f t="shared" si="559"/>
        <v>1350000</v>
      </c>
      <c r="R2998" s="11">
        <f t="shared" si="560"/>
        <v>0</v>
      </c>
      <c r="S2998" s="11">
        <f t="shared" si="562"/>
        <v>0</v>
      </c>
      <c r="T2998" s="20"/>
    </row>
    <row r="2999" spans="1:20" x14ac:dyDescent="0.25">
      <c r="A2999">
        <v>2021050505</v>
      </c>
      <c r="B2999">
        <v>4</v>
      </c>
      <c r="C2999" s="8">
        <v>0.44083</v>
      </c>
      <c r="D2999" s="6">
        <f t="shared" si="552"/>
        <v>66124.5</v>
      </c>
      <c r="E2999" s="60">
        <v>8.4739999999999996E-2</v>
      </c>
      <c r="F2999" s="6">
        <f t="shared" si="561"/>
        <v>0</v>
      </c>
      <c r="G2999" s="7">
        <v>0.12103999999999999</v>
      </c>
      <c r="H2999" s="6">
        <f t="shared" si="553"/>
        <v>1513</v>
      </c>
      <c r="I2999" s="7">
        <v>0</v>
      </c>
      <c r="J2999" s="6">
        <f t="shared" si="554"/>
        <v>0</v>
      </c>
      <c r="K2999" s="20"/>
      <c r="L2999" s="6">
        <f t="shared" si="555"/>
        <v>64000</v>
      </c>
      <c r="M2999" s="6">
        <f t="shared" si="556"/>
        <v>1513</v>
      </c>
      <c r="N2999" s="6">
        <f t="shared" si="557"/>
        <v>0</v>
      </c>
      <c r="O2999" s="6">
        <f t="shared" si="558"/>
        <v>611.5</v>
      </c>
      <c r="P2999" s="6">
        <f t="shared" si="563"/>
        <v>611.5</v>
      </c>
      <c r="Q2999" s="11">
        <f t="shared" si="559"/>
        <v>1350000</v>
      </c>
      <c r="R2999" s="11">
        <f t="shared" si="560"/>
        <v>611.5</v>
      </c>
      <c r="S2999" s="11">
        <f t="shared" si="562"/>
        <v>0</v>
      </c>
      <c r="T2999" s="20"/>
    </row>
    <row r="3000" spans="1:20" x14ac:dyDescent="0.25">
      <c r="A3000">
        <v>2021050506</v>
      </c>
      <c r="B3000">
        <v>4</v>
      </c>
      <c r="C3000" s="8">
        <v>0.46048</v>
      </c>
      <c r="D3000" s="6">
        <f t="shared" si="552"/>
        <v>69072</v>
      </c>
      <c r="E3000" s="60">
        <v>4.9790000000000001E-2</v>
      </c>
      <c r="F3000" s="6">
        <f t="shared" si="561"/>
        <v>0</v>
      </c>
      <c r="G3000" s="7">
        <v>0.11039</v>
      </c>
      <c r="H3000" s="6">
        <f t="shared" si="553"/>
        <v>1379.875</v>
      </c>
      <c r="I3000" s="7">
        <v>0</v>
      </c>
      <c r="J3000" s="6">
        <f t="shared" si="554"/>
        <v>0</v>
      </c>
      <c r="K3000" s="20"/>
      <c r="L3000" s="6">
        <f t="shared" si="555"/>
        <v>64000</v>
      </c>
      <c r="M3000" s="6">
        <f t="shared" si="556"/>
        <v>1379.875</v>
      </c>
      <c r="N3000" s="6">
        <f t="shared" si="557"/>
        <v>0</v>
      </c>
      <c r="O3000" s="6">
        <f t="shared" si="558"/>
        <v>3692.125</v>
      </c>
      <c r="P3000" s="6">
        <f t="shared" si="563"/>
        <v>3080.625</v>
      </c>
      <c r="Q3000" s="11">
        <f t="shared" si="559"/>
        <v>1350000</v>
      </c>
      <c r="R3000" s="11">
        <f t="shared" si="560"/>
        <v>3692.125</v>
      </c>
      <c r="S3000" s="11">
        <f t="shared" si="562"/>
        <v>0</v>
      </c>
      <c r="T3000" s="20"/>
    </row>
    <row r="3001" spans="1:20" x14ac:dyDescent="0.25">
      <c r="A3001">
        <v>2021050507</v>
      </c>
      <c r="B3001">
        <v>4</v>
      </c>
      <c r="C3001" s="8">
        <v>0.49502000000000002</v>
      </c>
      <c r="D3001" s="6">
        <f t="shared" si="552"/>
        <v>74253</v>
      </c>
      <c r="E3001" s="60">
        <v>0.10684</v>
      </c>
      <c r="F3001" s="6">
        <f t="shared" si="561"/>
        <v>0</v>
      </c>
      <c r="G3001" s="7">
        <v>0.17465</v>
      </c>
      <c r="H3001" s="6">
        <f t="shared" si="553"/>
        <v>2183.125</v>
      </c>
      <c r="I3001" s="7">
        <v>1.078E-2</v>
      </c>
      <c r="J3001" s="6">
        <f t="shared" si="554"/>
        <v>862.4</v>
      </c>
      <c r="K3001" s="20"/>
      <c r="L3001" s="6">
        <f t="shared" si="555"/>
        <v>64000</v>
      </c>
      <c r="M3001" s="6">
        <f t="shared" si="556"/>
        <v>2183.125</v>
      </c>
      <c r="N3001" s="6">
        <f t="shared" si="557"/>
        <v>862.4</v>
      </c>
      <c r="O3001" s="6">
        <f t="shared" si="558"/>
        <v>7207.4750000000004</v>
      </c>
      <c r="P3001" s="6">
        <f t="shared" si="563"/>
        <v>3515.3500000000004</v>
      </c>
      <c r="Q3001" s="11">
        <f t="shared" si="559"/>
        <v>1350000</v>
      </c>
      <c r="R3001" s="11">
        <f t="shared" si="560"/>
        <v>7207.4750000000004</v>
      </c>
      <c r="S3001" s="11">
        <f t="shared" si="562"/>
        <v>0</v>
      </c>
      <c r="T3001" s="20"/>
    </row>
    <row r="3002" spans="1:20" x14ac:dyDescent="0.25">
      <c r="A3002">
        <v>2021050508</v>
      </c>
      <c r="B3002">
        <v>4</v>
      </c>
      <c r="C3002" s="8">
        <v>0.52791999999999994</v>
      </c>
      <c r="D3002" s="6">
        <f t="shared" si="552"/>
        <v>79187.999999999985</v>
      </c>
      <c r="E3002" s="60">
        <v>0.14091999999999999</v>
      </c>
      <c r="F3002" s="6">
        <f t="shared" si="561"/>
        <v>0</v>
      </c>
      <c r="G3002" s="7">
        <v>0.18590000000000001</v>
      </c>
      <c r="H3002" s="6">
        <f t="shared" si="553"/>
        <v>2323.75</v>
      </c>
      <c r="I3002" s="7">
        <v>0.14223</v>
      </c>
      <c r="J3002" s="6">
        <f t="shared" si="554"/>
        <v>11378.4</v>
      </c>
      <c r="K3002" s="20"/>
      <c r="L3002" s="6">
        <f t="shared" si="555"/>
        <v>64000</v>
      </c>
      <c r="M3002" s="6">
        <f t="shared" si="556"/>
        <v>2323.75</v>
      </c>
      <c r="N3002" s="6">
        <f t="shared" si="557"/>
        <v>11378.4</v>
      </c>
      <c r="O3002" s="6">
        <f t="shared" si="558"/>
        <v>1485.8499999999858</v>
      </c>
      <c r="P3002" s="6">
        <f t="shared" si="563"/>
        <v>-5721.6250000000146</v>
      </c>
      <c r="Q3002" s="11">
        <f t="shared" si="559"/>
        <v>1350000</v>
      </c>
      <c r="R3002" s="11">
        <f t="shared" si="560"/>
        <v>1485.8499999999858</v>
      </c>
      <c r="S3002" s="11">
        <f t="shared" si="562"/>
        <v>0</v>
      </c>
      <c r="T3002" s="20"/>
    </row>
    <row r="3003" spans="1:20" x14ac:dyDescent="0.25">
      <c r="A3003">
        <v>2021050509</v>
      </c>
      <c r="B3003">
        <v>4</v>
      </c>
      <c r="C3003" s="8">
        <v>0.54734000000000005</v>
      </c>
      <c r="D3003" s="6">
        <f t="shared" si="552"/>
        <v>82101.000000000015</v>
      </c>
      <c r="E3003" s="60">
        <v>8.4309999999999996E-2</v>
      </c>
      <c r="F3003" s="6">
        <f t="shared" si="561"/>
        <v>0</v>
      </c>
      <c r="G3003" s="7">
        <v>0.23013</v>
      </c>
      <c r="H3003" s="6">
        <f t="shared" si="553"/>
        <v>2876.625</v>
      </c>
      <c r="I3003" s="7">
        <v>0.32995999999999998</v>
      </c>
      <c r="J3003" s="6">
        <f t="shared" si="554"/>
        <v>26396.799999999999</v>
      </c>
      <c r="K3003" s="20"/>
      <c r="L3003" s="6">
        <f t="shared" si="555"/>
        <v>64000</v>
      </c>
      <c r="M3003" s="6">
        <f t="shared" si="556"/>
        <v>2876.625</v>
      </c>
      <c r="N3003" s="6">
        <f t="shared" si="557"/>
        <v>15224.375000000015</v>
      </c>
      <c r="O3003" s="6">
        <f t="shared" si="558"/>
        <v>0</v>
      </c>
      <c r="P3003" s="6">
        <f t="shared" si="563"/>
        <v>-1485.8499999999858</v>
      </c>
      <c r="Q3003" s="11">
        <f t="shared" si="559"/>
        <v>1350000</v>
      </c>
      <c r="R3003" s="11">
        <f t="shared" si="560"/>
        <v>0</v>
      </c>
      <c r="S3003" s="11">
        <f t="shared" si="562"/>
        <v>0</v>
      </c>
      <c r="T3003" s="20"/>
    </row>
    <row r="3004" spans="1:20" x14ac:dyDescent="0.25">
      <c r="A3004">
        <v>2021050510</v>
      </c>
      <c r="B3004">
        <v>4</v>
      </c>
      <c r="C3004" s="8">
        <v>0.55798999999999999</v>
      </c>
      <c r="D3004" s="6">
        <f t="shared" si="552"/>
        <v>83698.5</v>
      </c>
      <c r="E3004" s="60">
        <v>0.24772</v>
      </c>
      <c r="F3004" s="6">
        <f t="shared" si="561"/>
        <v>0</v>
      </c>
      <c r="G3004" s="7">
        <v>0.27228999999999998</v>
      </c>
      <c r="H3004" s="6">
        <f t="shared" si="553"/>
        <v>3403.6249999999995</v>
      </c>
      <c r="I3004" s="7">
        <v>0.42320999999999998</v>
      </c>
      <c r="J3004" s="6">
        <f t="shared" si="554"/>
        <v>33856.799999999996</v>
      </c>
      <c r="K3004" s="20"/>
      <c r="L3004" s="6">
        <f t="shared" si="555"/>
        <v>64000</v>
      </c>
      <c r="M3004" s="6">
        <f t="shared" si="556"/>
        <v>3403.6249999999995</v>
      </c>
      <c r="N3004" s="6">
        <f t="shared" si="557"/>
        <v>16294.875</v>
      </c>
      <c r="O3004" s="6">
        <f t="shared" si="558"/>
        <v>0</v>
      </c>
      <c r="P3004" s="6">
        <f t="shared" si="563"/>
        <v>0</v>
      </c>
      <c r="Q3004" s="11">
        <f t="shared" si="559"/>
        <v>1350000</v>
      </c>
      <c r="R3004" s="11">
        <f t="shared" si="560"/>
        <v>0</v>
      </c>
      <c r="S3004" s="11">
        <f t="shared" si="562"/>
        <v>0</v>
      </c>
      <c r="T3004" s="20"/>
    </row>
    <row r="3005" spans="1:20" x14ac:dyDescent="0.25">
      <c r="A3005">
        <v>2021050511</v>
      </c>
      <c r="B3005">
        <v>4</v>
      </c>
      <c r="C3005" s="8">
        <v>0.56635000000000002</v>
      </c>
      <c r="D3005" s="6">
        <f t="shared" si="552"/>
        <v>84952.5</v>
      </c>
      <c r="E3005" s="60">
        <v>0.44856000000000001</v>
      </c>
      <c r="F3005" s="6">
        <f t="shared" si="561"/>
        <v>0</v>
      </c>
      <c r="G3005" s="7">
        <v>0.32011000000000001</v>
      </c>
      <c r="H3005" s="6">
        <f t="shared" si="553"/>
        <v>4001.375</v>
      </c>
      <c r="I3005" s="7">
        <v>0.46195999999999998</v>
      </c>
      <c r="J3005" s="6">
        <f t="shared" si="554"/>
        <v>36956.799999999996</v>
      </c>
      <c r="K3005" s="20"/>
      <c r="L3005" s="6">
        <f t="shared" si="555"/>
        <v>64000</v>
      </c>
      <c r="M3005" s="6">
        <f t="shared" si="556"/>
        <v>4001.375</v>
      </c>
      <c r="N3005" s="6">
        <f t="shared" si="557"/>
        <v>16951.125</v>
      </c>
      <c r="O3005" s="6">
        <f t="shared" si="558"/>
        <v>0</v>
      </c>
      <c r="P3005" s="6">
        <f t="shared" si="563"/>
        <v>0</v>
      </c>
      <c r="Q3005" s="11">
        <f t="shared" si="559"/>
        <v>1350000</v>
      </c>
      <c r="R3005" s="11">
        <f t="shared" si="560"/>
        <v>0</v>
      </c>
      <c r="S3005" s="11">
        <f t="shared" si="562"/>
        <v>0</v>
      </c>
      <c r="T3005" s="20"/>
    </row>
    <row r="3006" spans="1:20" x14ac:dyDescent="0.25">
      <c r="A3006">
        <v>2021050512</v>
      </c>
      <c r="B3006">
        <v>4</v>
      </c>
      <c r="C3006" s="8">
        <v>0.57130999999999998</v>
      </c>
      <c r="D3006" s="6">
        <f t="shared" si="552"/>
        <v>85696.5</v>
      </c>
      <c r="E3006" s="60">
        <v>0.5655</v>
      </c>
      <c r="F3006" s="6">
        <f t="shared" si="561"/>
        <v>0</v>
      </c>
      <c r="G3006" s="7">
        <v>0.34819</v>
      </c>
      <c r="H3006" s="6">
        <f t="shared" si="553"/>
        <v>4352.375</v>
      </c>
      <c r="I3006" s="7">
        <v>0.50205999999999995</v>
      </c>
      <c r="J3006" s="6">
        <f t="shared" si="554"/>
        <v>40164.799999999996</v>
      </c>
      <c r="K3006" s="20"/>
      <c r="L3006" s="6">
        <f t="shared" si="555"/>
        <v>64000</v>
      </c>
      <c r="M3006" s="6">
        <f t="shared" si="556"/>
        <v>4352.375</v>
      </c>
      <c r="N3006" s="6">
        <f t="shared" si="557"/>
        <v>17344.125</v>
      </c>
      <c r="O3006" s="6">
        <f t="shared" si="558"/>
        <v>0</v>
      </c>
      <c r="P3006" s="6">
        <f t="shared" si="563"/>
        <v>0</v>
      </c>
      <c r="Q3006" s="11">
        <f t="shared" si="559"/>
        <v>1350000</v>
      </c>
      <c r="R3006" s="11">
        <f t="shared" si="560"/>
        <v>0</v>
      </c>
      <c r="S3006" s="11">
        <f t="shared" si="562"/>
        <v>0</v>
      </c>
      <c r="T3006" s="20"/>
    </row>
    <row r="3007" spans="1:20" x14ac:dyDescent="0.25">
      <c r="A3007">
        <v>2021050513</v>
      </c>
      <c r="B3007">
        <v>4</v>
      </c>
      <c r="C3007" s="8">
        <v>0.57823999999999998</v>
      </c>
      <c r="D3007" s="6">
        <f t="shared" si="552"/>
        <v>86736</v>
      </c>
      <c r="E3007" s="60">
        <v>0.62327999999999995</v>
      </c>
      <c r="F3007" s="6">
        <f t="shared" si="561"/>
        <v>0</v>
      </c>
      <c r="G3007" s="7">
        <v>0.33028000000000002</v>
      </c>
      <c r="H3007" s="6">
        <f t="shared" si="553"/>
        <v>4128.5</v>
      </c>
      <c r="I3007" s="7">
        <v>0.4733</v>
      </c>
      <c r="J3007" s="6">
        <f t="shared" si="554"/>
        <v>37864</v>
      </c>
      <c r="K3007" s="20"/>
      <c r="L3007" s="6">
        <f t="shared" si="555"/>
        <v>64000</v>
      </c>
      <c r="M3007" s="6">
        <f t="shared" si="556"/>
        <v>4128.5</v>
      </c>
      <c r="N3007" s="6">
        <f t="shared" si="557"/>
        <v>18607.5</v>
      </c>
      <c r="O3007" s="6">
        <f t="shared" si="558"/>
        <v>0</v>
      </c>
      <c r="P3007" s="6">
        <f t="shared" si="563"/>
        <v>0</v>
      </c>
      <c r="Q3007" s="11">
        <f t="shared" si="559"/>
        <v>1350000</v>
      </c>
      <c r="R3007" s="11">
        <f t="shared" si="560"/>
        <v>0</v>
      </c>
      <c r="S3007" s="11">
        <f t="shared" si="562"/>
        <v>0</v>
      </c>
      <c r="T3007" s="20"/>
    </row>
    <row r="3008" spans="1:20" x14ac:dyDescent="0.25">
      <c r="A3008">
        <v>2021050514</v>
      </c>
      <c r="B3008">
        <v>4</v>
      </c>
      <c r="C3008" s="8">
        <v>0.58157000000000003</v>
      </c>
      <c r="D3008" s="6">
        <f t="shared" si="552"/>
        <v>87235.5</v>
      </c>
      <c r="E3008" s="60">
        <v>0.75317000000000001</v>
      </c>
      <c r="F3008" s="6">
        <f t="shared" si="561"/>
        <v>0</v>
      </c>
      <c r="G3008" s="7">
        <v>0.30096000000000001</v>
      </c>
      <c r="H3008" s="6">
        <f t="shared" si="553"/>
        <v>3762</v>
      </c>
      <c r="I3008" s="7">
        <v>0.47238999999999998</v>
      </c>
      <c r="J3008" s="6">
        <f t="shared" si="554"/>
        <v>37791.199999999997</v>
      </c>
      <c r="K3008" s="20"/>
      <c r="L3008" s="6">
        <f t="shared" si="555"/>
        <v>64000</v>
      </c>
      <c r="M3008" s="6">
        <f t="shared" si="556"/>
        <v>3762</v>
      </c>
      <c r="N3008" s="6">
        <f t="shared" si="557"/>
        <v>19473.5</v>
      </c>
      <c r="O3008" s="6">
        <f t="shared" si="558"/>
        <v>0</v>
      </c>
      <c r="P3008" s="6">
        <f t="shared" si="563"/>
        <v>0</v>
      </c>
      <c r="Q3008" s="11">
        <f t="shared" si="559"/>
        <v>1350000</v>
      </c>
      <c r="R3008" s="11">
        <f t="shared" si="560"/>
        <v>0</v>
      </c>
      <c r="S3008" s="11">
        <f t="shared" si="562"/>
        <v>0</v>
      </c>
      <c r="T3008" s="20"/>
    </row>
    <row r="3009" spans="1:20" x14ac:dyDescent="0.25">
      <c r="A3009">
        <v>2021050515</v>
      </c>
      <c r="B3009">
        <v>4</v>
      </c>
      <c r="C3009" s="8">
        <v>0.58108000000000004</v>
      </c>
      <c r="D3009" s="6">
        <f t="shared" si="552"/>
        <v>87162</v>
      </c>
      <c r="E3009" s="60">
        <v>0.86817</v>
      </c>
      <c r="F3009" s="6">
        <f t="shared" si="561"/>
        <v>0</v>
      </c>
      <c r="G3009" s="7">
        <v>0.28028999999999998</v>
      </c>
      <c r="H3009" s="6">
        <f t="shared" si="553"/>
        <v>3503.625</v>
      </c>
      <c r="I3009" s="7">
        <v>0.41376000000000002</v>
      </c>
      <c r="J3009" s="6">
        <f t="shared" si="554"/>
        <v>33100.800000000003</v>
      </c>
      <c r="K3009" s="20"/>
      <c r="L3009" s="6">
        <f t="shared" si="555"/>
        <v>64000</v>
      </c>
      <c r="M3009" s="6">
        <f t="shared" si="556"/>
        <v>3503.625</v>
      </c>
      <c r="N3009" s="6">
        <f t="shared" si="557"/>
        <v>19658.375</v>
      </c>
      <c r="O3009" s="6">
        <f t="shared" si="558"/>
        <v>0</v>
      </c>
      <c r="P3009" s="6">
        <f t="shared" si="563"/>
        <v>0</v>
      </c>
      <c r="Q3009" s="11">
        <f t="shared" si="559"/>
        <v>1350000</v>
      </c>
      <c r="R3009" s="11">
        <f t="shared" si="560"/>
        <v>0</v>
      </c>
      <c r="S3009" s="11">
        <f t="shared" si="562"/>
        <v>0</v>
      </c>
      <c r="T3009" s="20"/>
    </row>
    <row r="3010" spans="1:20" x14ac:dyDescent="0.25">
      <c r="A3010">
        <v>2021050516</v>
      </c>
      <c r="B3010">
        <v>4</v>
      </c>
      <c r="C3010" s="8">
        <v>0.57591000000000003</v>
      </c>
      <c r="D3010" s="6">
        <f t="shared" si="552"/>
        <v>86386.5</v>
      </c>
      <c r="E3010" s="60">
        <v>0.88834999999999997</v>
      </c>
      <c r="F3010" s="6">
        <f t="shared" si="561"/>
        <v>0</v>
      </c>
      <c r="G3010" s="7">
        <v>0.18393000000000001</v>
      </c>
      <c r="H3010" s="6">
        <f t="shared" si="553"/>
        <v>2299.125</v>
      </c>
      <c r="I3010" s="7">
        <v>0.33766000000000002</v>
      </c>
      <c r="J3010" s="6">
        <f t="shared" si="554"/>
        <v>27012.800000000003</v>
      </c>
      <c r="K3010" s="20"/>
      <c r="L3010" s="6">
        <f t="shared" si="555"/>
        <v>64000</v>
      </c>
      <c r="M3010" s="6">
        <f t="shared" si="556"/>
        <v>2299.125</v>
      </c>
      <c r="N3010" s="6">
        <f t="shared" si="557"/>
        <v>20087.375</v>
      </c>
      <c r="O3010" s="6">
        <f t="shared" si="558"/>
        <v>0</v>
      </c>
      <c r="P3010" s="6">
        <f t="shared" si="563"/>
        <v>0</v>
      </c>
      <c r="Q3010" s="11">
        <f t="shared" si="559"/>
        <v>1350000</v>
      </c>
      <c r="R3010" s="11">
        <f t="shared" si="560"/>
        <v>0</v>
      </c>
      <c r="S3010" s="11">
        <f t="shared" si="562"/>
        <v>0</v>
      </c>
      <c r="T3010" s="20"/>
    </row>
    <row r="3011" spans="1:20" x14ac:dyDescent="0.25">
      <c r="A3011">
        <v>2021050517</v>
      </c>
      <c r="B3011">
        <v>4</v>
      </c>
      <c r="C3011" s="8">
        <v>0.57769000000000004</v>
      </c>
      <c r="D3011" s="6">
        <f t="shared" si="552"/>
        <v>86653.5</v>
      </c>
      <c r="E3011" s="60">
        <v>0.89500999999999997</v>
      </c>
      <c r="F3011" s="6">
        <f t="shared" si="561"/>
        <v>0</v>
      </c>
      <c r="G3011" s="7">
        <v>0.14904000000000001</v>
      </c>
      <c r="H3011" s="6">
        <f t="shared" si="553"/>
        <v>1863</v>
      </c>
      <c r="I3011" s="7">
        <v>0.26698</v>
      </c>
      <c r="J3011" s="6">
        <f t="shared" si="554"/>
        <v>21358.399999999998</v>
      </c>
      <c r="K3011" s="20"/>
      <c r="L3011" s="6">
        <f t="shared" si="555"/>
        <v>64000</v>
      </c>
      <c r="M3011" s="6">
        <f t="shared" si="556"/>
        <v>1863</v>
      </c>
      <c r="N3011" s="6">
        <f t="shared" si="557"/>
        <v>20790.5</v>
      </c>
      <c r="O3011" s="6">
        <f t="shared" si="558"/>
        <v>0</v>
      </c>
      <c r="P3011" s="6">
        <f t="shared" si="563"/>
        <v>0</v>
      </c>
      <c r="Q3011" s="11">
        <f t="shared" si="559"/>
        <v>1350000</v>
      </c>
      <c r="R3011" s="11">
        <f t="shared" si="560"/>
        <v>0</v>
      </c>
      <c r="S3011" s="11">
        <f t="shared" si="562"/>
        <v>0</v>
      </c>
      <c r="T3011" s="20"/>
    </row>
    <row r="3012" spans="1:20" x14ac:dyDescent="0.25">
      <c r="A3012">
        <v>2021050518</v>
      </c>
      <c r="B3012">
        <v>4</v>
      </c>
      <c r="C3012" s="8">
        <v>0.57845000000000002</v>
      </c>
      <c r="D3012" s="6">
        <f t="shared" si="552"/>
        <v>86767.5</v>
      </c>
      <c r="E3012" s="60">
        <v>0.89876999999999996</v>
      </c>
      <c r="F3012" s="6">
        <f t="shared" si="561"/>
        <v>0</v>
      </c>
      <c r="G3012" s="7">
        <v>0.19491</v>
      </c>
      <c r="H3012" s="6">
        <f t="shared" si="553"/>
        <v>2436.375</v>
      </c>
      <c r="I3012" s="7">
        <v>0.17848</v>
      </c>
      <c r="J3012" s="6">
        <f t="shared" si="554"/>
        <v>14278.4</v>
      </c>
      <c r="K3012" s="20"/>
      <c r="L3012" s="6">
        <f t="shared" si="555"/>
        <v>64000</v>
      </c>
      <c r="M3012" s="6">
        <f t="shared" si="556"/>
        <v>2436.375</v>
      </c>
      <c r="N3012" s="6">
        <f t="shared" si="557"/>
        <v>14278.4</v>
      </c>
      <c r="O3012" s="6">
        <f t="shared" si="558"/>
        <v>6052.7250000000004</v>
      </c>
      <c r="P3012" s="6">
        <f t="shared" si="563"/>
        <v>6052.7250000000004</v>
      </c>
      <c r="Q3012" s="11">
        <f t="shared" si="559"/>
        <v>1350000</v>
      </c>
      <c r="R3012" s="11">
        <f t="shared" si="560"/>
        <v>6052.7250000000004</v>
      </c>
      <c r="S3012" s="11">
        <f t="shared" si="562"/>
        <v>0</v>
      </c>
      <c r="T3012" s="20"/>
    </row>
    <row r="3013" spans="1:20" x14ac:dyDescent="0.25">
      <c r="A3013">
        <v>2021050519</v>
      </c>
      <c r="B3013">
        <v>4</v>
      </c>
      <c r="C3013" s="8">
        <v>0.57069999999999999</v>
      </c>
      <c r="D3013" s="6">
        <f t="shared" ref="D3013:D3076" si="564">D$18*C3013</f>
        <v>85605</v>
      </c>
      <c r="E3013" s="60">
        <v>0.84972000000000003</v>
      </c>
      <c r="F3013" s="6">
        <f t="shared" si="561"/>
        <v>0</v>
      </c>
      <c r="G3013" s="7">
        <v>0.24731</v>
      </c>
      <c r="H3013" s="6">
        <f t="shared" ref="H3013:H3076" si="565">H$18*G3013</f>
        <v>3091.375</v>
      </c>
      <c r="I3013" s="7">
        <v>5.9200000000000003E-2</v>
      </c>
      <c r="J3013" s="6">
        <f t="shared" ref="J3013:J3076" si="566">I3013*J$18</f>
        <v>4736</v>
      </c>
      <c r="K3013" s="20"/>
      <c r="L3013" s="6">
        <f t="shared" si="555"/>
        <v>64000</v>
      </c>
      <c r="M3013" s="6">
        <f t="shared" si="556"/>
        <v>3091.375</v>
      </c>
      <c r="N3013" s="6">
        <f t="shared" si="557"/>
        <v>4736</v>
      </c>
      <c r="O3013" s="6">
        <f t="shared" si="558"/>
        <v>13777.625</v>
      </c>
      <c r="P3013" s="6">
        <f t="shared" si="563"/>
        <v>7724.9</v>
      </c>
      <c r="Q3013" s="11">
        <f t="shared" si="559"/>
        <v>1350000</v>
      </c>
      <c r="R3013" s="11">
        <f t="shared" si="560"/>
        <v>13777.625</v>
      </c>
      <c r="S3013" s="11">
        <f t="shared" si="562"/>
        <v>0</v>
      </c>
      <c r="T3013" s="20"/>
    </row>
    <row r="3014" spans="1:20" x14ac:dyDescent="0.25">
      <c r="A3014">
        <v>2021050520</v>
      </c>
      <c r="B3014">
        <v>4</v>
      </c>
      <c r="C3014" s="8">
        <v>0.56150999999999995</v>
      </c>
      <c r="D3014" s="6">
        <f t="shared" si="564"/>
        <v>84226.5</v>
      </c>
      <c r="E3014" s="60">
        <v>0.90073999999999999</v>
      </c>
      <c r="F3014" s="6">
        <f t="shared" si="561"/>
        <v>0</v>
      </c>
      <c r="G3014" s="7">
        <v>0.24926000000000001</v>
      </c>
      <c r="H3014" s="6">
        <f t="shared" si="565"/>
        <v>3115.75</v>
      </c>
      <c r="I3014" s="7">
        <v>1.1800000000000001E-3</v>
      </c>
      <c r="J3014" s="6">
        <f t="shared" si="566"/>
        <v>94.4</v>
      </c>
      <c r="K3014" s="20"/>
      <c r="L3014" s="6">
        <f t="shared" si="555"/>
        <v>64000</v>
      </c>
      <c r="M3014" s="6">
        <f t="shared" si="556"/>
        <v>3115.75</v>
      </c>
      <c r="N3014" s="6">
        <f t="shared" si="557"/>
        <v>94.4</v>
      </c>
      <c r="O3014" s="6">
        <f t="shared" si="558"/>
        <v>17016.349999999999</v>
      </c>
      <c r="P3014" s="6">
        <f t="shared" si="563"/>
        <v>3238.7249999999985</v>
      </c>
      <c r="Q3014" s="11">
        <f t="shared" si="559"/>
        <v>1350000</v>
      </c>
      <c r="R3014" s="11">
        <f t="shared" si="560"/>
        <v>17016.349999999999</v>
      </c>
      <c r="S3014" s="11">
        <f t="shared" si="562"/>
        <v>0</v>
      </c>
      <c r="T3014" s="20"/>
    </row>
    <row r="3015" spans="1:20" x14ac:dyDescent="0.25">
      <c r="A3015">
        <v>2021050521</v>
      </c>
      <c r="B3015">
        <v>4</v>
      </c>
      <c r="C3015" s="8">
        <v>0.56128999999999996</v>
      </c>
      <c r="D3015" s="6">
        <f t="shared" si="564"/>
        <v>84193.5</v>
      </c>
      <c r="E3015" s="60">
        <v>0.91320999999999997</v>
      </c>
      <c r="F3015" s="6">
        <f t="shared" si="561"/>
        <v>0</v>
      </c>
      <c r="G3015" s="7">
        <v>0.26221</v>
      </c>
      <c r="H3015" s="6">
        <f t="shared" si="565"/>
        <v>3277.625</v>
      </c>
      <c r="I3015" s="7">
        <v>0</v>
      </c>
      <c r="J3015" s="6">
        <f t="shared" si="566"/>
        <v>0</v>
      </c>
      <c r="K3015" s="20"/>
      <c r="L3015" s="6">
        <f t="shared" si="555"/>
        <v>64000</v>
      </c>
      <c r="M3015" s="6">
        <f t="shared" si="556"/>
        <v>3277.625</v>
      </c>
      <c r="N3015" s="6">
        <f t="shared" si="557"/>
        <v>0</v>
      </c>
      <c r="O3015" s="6">
        <f t="shared" si="558"/>
        <v>16915.875</v>
      </c>
      <c r="P3015" s="6">
        <f t="shared" si="563"/>
        <v>-100.47499999999854</v>
      </c>
      <c r="Q3015" s="11">
        <f t="shared" si="559"/>
        <v>1350000</v>
      </c>
      <c r="R3015" s="11">
        <f t="shared" si="560"/>
        <v>16915.875</v>
      </c>
      <c r="S3015" s="11">
        <f t="shared" si="562"/>
        <v>0</v>
      </c>
      <c r="T3015" s="20"/>
    </row>
    <row r="3016" spans="1:20" x14ac:dyDescent="0.25">
      <c r="A3016">
        <v>2021050522</v>
      </c>
      <c r="B3016">
        <v>4</v>
      </c>
      <c r="C3016" s="8">
        <v>0.54832999999999998</v>
      </c>
      <c r="D3016" s="6">
        <f t="shared" si="564"/>
        <v>82249.5</v>
      </c>
      <c r="E3016" s="60">
        <v>0.91834000000000005</v>
      </c>
      <c r="F3016" s="6">
        <f t="shared" si="561"/>
        <v>0</v>
      </c>
      <c r="G3016" s="7">
        <v>0.29017999999999999</v>
      </c>
      <c r="H3016" s="6">
        <f t="shared" si="565"/>
        <v>3627.25</v>
      </c>
      <c r="I3016" s="7">
        <v>0</v>
      </c>
      <c r="J3016" s="6">
        <f t="shared" si="566"/>
        <v>0</v>
      </c>
      <c r="K3016" s="20"/>
      <c r="L3016" s="6">
        <f t="shared" si="555"/>
        <v>64000</v>
      </c>
      <c r="M3016" s="6">
        <f t="shared" si="556"/>
        <v>3627.25</v>
      </c>
      <c r="N3016" s="6">
        <f t="shared" si="557"/>
        <v>0</v>
      </c>
      <c r="O3016" s="6">
        <f t="shared" si="558"/>
        <v>14622.25</v>
      </c>
      <c r="P3016" s="6">
        <f t="shared" si="563"/>
        <v>-2293.625</v>
      </c>
      <c r="Q3016" s="11">
        <f t="shared" si="559"/>
        <v>1350000</v>
      </c>
      <c r="R3016" s="11">
        <f t="shared" si="560"/>
        <v>14622.25</v>
      </c>
      <c r="S3016" s="11">
        <f t="shared" si="562"/>
        <v>0</v>
      </c>
      <c r="T3016" s="20"/>
    </row>
    <row r="3017" spans="1:20" x14ac:dyDescent="0.25">
      <c r="A3017">
        <v>2021050523</v>
      </c>
      <c r="B3017">
        <v>4</v>
      </c>
      <c r="C3017" s="8">
        <v>0.51646999999999998</v>
      </c>
      <c r="D3017" s="6">
        <f t="shared" si="564"/>
        <v>77470.5</v>
      </c>
      <c r="E3017" s="60">
        <v>0.86360000000000003</v>
      </c>
      <c r="F3017" s="6">
        <f t="shared" si="561"/>
        <v>0</v>
      </c>
      <c r="G3017" s="7">
        <v>0.30114000000000002</v>
      </c>
      <c r="H3017" s="6">
        <f t="shared" si="565"/>
        <v>3764.2500000000005</v>
      </c>
      <c r="I3017" s="7">
        <v>0</v>
      </c>
      <c r="J3017" s="6">
        <f t="shared" si="566"/>
        <v>0</v>
      </c>
      <c r="K3017" s="20"/>
      <c r="L3017" s="6">
        <f t="shared" si="555"/>
        <v>64000</v>
      </c>
      <c r="M3017" s="6">
        <f t="shared" si="556"/>
        <v>3764.2500000000005</v>
      </c>
      <c r="N3017" s="6">
        <f t="shared" si="557"/>
        <v>0</v>
      </c>
      <c r="O3017" s="6">
        <f t="shared" si="558"/>
        <v>9706.25</v>
      </c>
      <c r="P3017" s="6">
        <f t="shared" si="563"/>
        <v>-4916</v>
      </c>
      <c r="Q3017" s="11">
        <f t="shared" si="559"/>
        <v>1350000</v>
      </c>
      <c r="R3017" s="11">
        <f t="shared" si="560"/>
        <v>9706.25</v>
      </c>
      <c r="S3017" s="11">
        <f t="shared" si="562"/>
        <v>0</v>
      </c>
      <c r="T3017" s="20"/>
    </row>
    <row r="3018" spans="1:20" x14ac:dyDescent="0.25">
      <c r="A3018">
        <v>2021050524</v>
      </c>
      <c r="B3018">
        <v>4</v>
      </c>
      <c r="C3018" s="8">
        <v>0.48315999999999998</v>
      </c>
      <c r="D3018" s="6">
        <f t="shared" si="564"/>
        <v>72474</v>
      </c>
      <c r="E3018" s="60">
        <v>0.84909999999999997</v>
      </c>
      <c r="F3018" s="6">
        <f t="shared" si="561"/>
        <v>0</v>
      </c>
      <c r="G3018" s="7">
        <v>0.30484</v>
      </c>
      <c r="H3018" s="6">
        <f t="shared" si="565"/>
        <v>3810.5</v>
      </c>
      <c r="I3018" s="7">
        <v>0</v>
      </c>
      <c r="J3018" s="6">
        <f t="shared" si="566"/>
        <v>0</v>
      </c>
      <c r="K3018" s="20"/>
      <c r="L3018" s="6">
        <f t="shared" si="555"/>
        <v>64000</v>
      </c>
      <c r="M3018" s="6">
        <f t="shared" si="556"/>
        <v>3810.5</v>
      </c>
      <c r="N3018" s="6">
        <f t="shared" si="557"/>
        <v>0</v>
      </c>
      <c r="O3018" s="6">
        <f t="shared" si="558"/>
        <v>4663.5</v>
      </c>
      <c r="P3018" s="6">
        <f t="shared" si="563"/>
        <v>-5042.75</v>
      </c>
      <c r="Q3018" s="11">
        <f t="shared" si="559"/>
        <v>1350000</v>
      </c>
      <c r="R3018" s="11">
        <f t="shared" si="560"/>
        <v>4663.5</v>
      </c>
      <c r="S3018" s="11">
        <f t="shared" si="562"/>
        <v>0</v>
      </c>
      <c r="T3018" s="20"/>
    </row>
    <row r="3019" spans="1:20" x14ac:dyDescent="0.25">
      <c r="A3019">
        <v>2021050601</v>
      </c>
      <c r="B3019">
        <v>5</v>
      </c>
      <c r="C3019" s="8">
        <v>0.45801999999999998</v>
      </c>
      <c r="D3019" s="6">
        <f t="shared" si="564"/>
        <v>68703</v>
      </c>
      <c r="E3019" s="60">
        <v>0.86950000000000005</v>
      </c>
      <c r="F3019" s="6">
        <f t="shared" si="561"/>
        <v>0</v>
      </c>
      <c r="G3019" s="7">
        <v>0.29838999999999999</v>
      </c>
      <c r="H3019" s="6">
        <f t="shared" si="565"/>
        <v>3729.875</v>
      </c>
      <c r="I3019" s="7">
        <v>0</v>
      </c>
      <c r="J3019" s="6">
        <f t="shared" si="566"/>
        <v>0</v>
      </c>
      <c r="K3019" s="20"/>
      <c r="L3019" s="6">
        <f t="shared" si="555"/>
        <v>64000</v>
      </c>
      <c r="M3019" s="6">
        <f t="shared" si="556"/>
        <v>3729.875</v>
      </c>
      <c r="N3019" s="6">
        <f t="shared" si="557"/>
        <v>0</v>
      </c>
      <c r="O3019" s="6">
        <f t="shared" si="558"/>
        <v>973.125</v>
      </c>
      <c r="P3019" s="6">
        <f t="shared" si="563"/>
        <v>-3690.375</v>
      </c>
      <c r="Q3019" s="11">
        <f t="shared" si="559"/>
        <v>1350000</v>
      </c>
      <c r="R3019" s="11">
        <f t="shared" si="560"/>
        <v>973.125</v>
      </c>
      <c r="S3019" s="11">
        <f t="shared" si="562"/>
        <v>0</v>
      </c>
      <c r="T3019" s="20"/>
    </row>
    <row r="3020" spans="1:20" x14ac:dyDescent="0.25">
      <c r="A3020">
        <v>2021050602</v>
      </c>
      <c r="B3020">
        <v>5</v>
      </c>
      <c r="C3020" s="8">
        <v>0.44313999999999998</v>
      </c>
      <c r="D3020" s="6">
        <f t="shared" si="564"/>
        <v>66471</v>
      </c>
      <c r="E3020" s="60">
        <v>0.83548</v>
      </c>
      <c r="F3020" s="6">
        <f t="shared" si="561"/>
        <v>0</v>
      </c>
      <c r="G3020" s="7">
        <v>0.27898000000000001</v>
      </c>
      <c r="H3020" s="6">
        <f t="shared" si="565"/>
        <v>3487.25</v>
      </c>
      <c r="I3020" s="7">
        <v>0</v>
      </c>
      <c r="J3020" s="6">
        <f t="shared" si="566"/>
        <v>0</v>
      </c>
      <c r="K3020" s="20"/>
      <c r="L3020" s="6">
        <f t="shared" si="555"/>
        <v>64000</v>
      </c>
      <c r="M3020" s="6">
        <f t="shared" si="556"/>
        <v>2471</v>
      </c>
      <c r="N3020" s="6">
        <f t="shared" si="557"/>
        <v>0</v>
      </c>
      <c r="O3020" s="6">
        <f t="shared" si="558"/>
        <v>0</v>
      </c>
      <c r="P3020" s="6">
        <f t="shared" si="563"/>
        <v>-973.125</v>
      </c>
      <c r="Q3020" s="11">
        <f t="shared" si="559"/>
        <v>1350000</v>
      </c>
      <c r="R3020" s="11">
        <f t="shared" si="560"/>
        <v>0</v>
      </c>
      <c r="S3020" s="11">
        <f t="shared" si="562"/>
        <v>0</v>
      </c>
      <c r="T3020" s="20"/>
    </row>
    <row r="3021" spans="1:20" x14ac:dyDescent="0.25">
      <c r="A3021">
        <v>2021050603</v>
      </c>
      <c r="B3021">
        <v>5</v>
      </c>
      <c r="C3021" s="8">
        <v>0.43402000000000002</v>
      </c>
      <c r="D3021" s="6">
        <f t="shared" si="564"/>
        <v>65103</v>
      </c>
      <c r="E3021" s="60">
        <v>0.87131000000000003</v>
      </c>
      <c r="F3021" s="6">
        <f t="shared" si="561"/>
        <v>0</v>
      </c>
      <c r="G3021" s="7">
        <v>0.23991000000000001</v>
      </c>
      <c r="H3021" s="6">
        <f t="shared" si="565"/>
        <v>2998.875</v>
      </c>
      <c r="I3021" s="7">
        <v>0</v>
      </c>
      <c r="J3021" s="6">
        <f t="shared" si="566"/>
        <v>0</v>
      </c>
      <c r="K3021" s="20"/>
      <c r="L3021" s="6">
        <f t="shared" si="555"/>
        <v>64000</v>
      </c>
      <c r="M3021" s="6">
        <f t="shared" si="556"/>
        <v>1103</v>
      </c>
      <c r="N3021" s="6">
        <f t="shared" si="557"/>
        <v>0</v>
      </c>
      <c r="O3021" s="6">
        <f t="shared" si="558"/>
        <v>0</v>
      </c>
      <c r="P3021" s="6">
        <f t="shared" si="563"/>
        <v>0</v>
      </c>
      <c r="Q3021" s="11">
        <f t="shared" si="559"/>
        <v>1350000</v>
      </c>
      <c r="R3021" s="11">
        <f t="shared" si="560"/>
        <v>0</v>
      </c>
      <c r="S3021" s="11">
        <f t="shared" si="562"/>
        <v>0</v>
      </c>
      <c r="T3021" s="20"/>
    </row>
    <row r="3022" spans="1:20" x14ac:dyDescent="0.25">
      <c r="A3022">
        <v>2021050604</v>
      </c>
      <c r="B3022">
        <v>5</v>
      </c>
      <c r="C3022" s="8">
        <v>0.43212</v>
      </c>
      <c r="D3022" s="6">
        <f t="shared" si="564"/>
        <v>64818</v>
      </c>
      <c r="E3022" s="60">
        <v>0.85634999999999994</v>
      </c>
      <c r="F3022" s="6">
        <f t="shared" si="561"/>
        <v>0</v>
      </c>
      <c r="G3022" s="7">
        <v>0.20200000000000001</v>
      </c>
      <c r="H3022" s="6">
        <f t="shared" si="565"/>
        <v>2525</v>
      </c>
      <c r="I3022" s="7">
        <v>0</v>
      </c>
      <c r="J3022" s="6">
        <f t="shared" si="566"/>
        <v>0</v>
      </c>
      <c r="K3022" s="20"/>
      <c r="L3022" s="6">
        <f t="shared" si="555"/>
        <v>64000</v>
      </c>
      <c r="M3022" s="6">
        <f t="shared" si="556"/>
        <v>818</v>
      </c>
      <c r="N3022" s="6">
        <f t="shared" si="557"/>
        <v>0</v>
      </c>
      <c r="O3022" s="6">
        <f t="shared" si="558"/>
        <v>0</v>
      </c>
      <c r="P3022" s="6">
        <f t="shared" si="563"/>
        <v>0</v>
      </c>
      <c r="Q3022" s="11">
        <f t="shared" si="559"/>
        <v>1350000</v>
      </c>
      <c r="R3022" s="11">
        <f t="shared" si="560"/>
        <v>0</v>
      </c>
      <c r="S3022" s="11">
        <f t="shared" si="562"/>
        <v>0</v>
      </c>
      <c r="T3022" s="20"/>
    </row>
    <row r="3023" spans="1:20" x14ac:dyDescent="0.25">
      <c r="A3023">
        <v>2021050605</v>
      </c>
      <c r="B3023">
        <v>5</v>
      </c>
      <c r="C3023" s="8">
        <v>0.44108000000000003</v>
      </c>
      <c r="D3023" s="6">
        <f t="shared" si="564"/>
        <v>66162</v>
      </c>
      <c r="E3023" s="60">
        <v>0.79986000000000002</v>
      </c>
      <c r="F3023" s="6">
        <f t="shared" si="561"/>
        <v>0</v>
      </c>
      <c r="G3023" s="7">
        <v>0.16483999999999999</v>
      </c>
      <c r="H3023" s="6">
        <f t="shared" si="565"/>
        <v>2060.5</v>
      </c>
      <c r="I3023" s="7">
        <v>0</v>
      </c>
      <c r="J3023" s="6">
        <f t="shared" si="566"/>
        <v>0</v>
      </c>
      <c r="K3023" s="20"/>
      <c r="L3023" s="6">
        <f t="shared" si="555"/>
        <v>64000</v>
      </c>
      <c r="M3023" s="6">
        <f t="shared" si="556"/>
        <v>2060.5</v>
      </c>
      <c r="N3023" s="6">
        <f t="shared" si="557"/>
        <v>0</v>
      </c>
      <c r="O3023" s="6">
        <f t="shared" si="558"/>
        <v>101.5</v>
      </c>
      <c r="P3023" s="6">
        <f t="shared" si="563"/>
        <v>101.5</v>
      </c>
      <c r="Q3023" s="11">
        <f t="shared" si="559"/>
        <v>1350000</v>
      </c>
      <c r="R3023" s="11">
        <f t="shared" si="560"/>
        <v>101.5</v>
      </c>
      <c r="S3023" s="11">
        <f t="shared" si="562"/>
        <v>0</v>
      </c>
      <c r="T3023" s="20"/>
    </row>
    <row r="3024" spans="1:20" x14ac:dyDescent="0.25">
      <c r="A3024">
        <v>2021050606</v>
      </c>
      <c r="B3024">
        <v>5</v>
      </c>
      <c r="C3024" s="8">
        <v>0.46476000000000001</v>
      </c>
      <c r="D3024" s="6">
        <f t="shared" si="564"/>
        <v>69714</v>
      </c>
      <c r="E3024" s="60">
        <v>0.73623000000000005</v>
      </c>
      <c r="F3024" s="6">
        <f t="shared" si="561"/>
        <v>0</v>
      </c>
      <c r="G3024" s="7">
        <v>9.8619999999999999E-2</v>
      </c>
      <c r="H3024" s="6">
        <f t="shared" si="565"/>
        <v>1232.75</v>
      </c>
      <c r="I3024" s="7">
        <v>0</v>
      </c>
      <c r="J3024" s="6">
        <f t="shared" si="566"/>
        <v>0</v>
      </c>
      <c r="K3024" s="20"/>
      <c r="L3024" s="6">
        <f t="shared" si="555"/>
        <v>64000</v>
      </c>
      <c r="M3024" s="6">
        <f t="shared" si="556"/>
        <v>1232.75</v>
      </c>
      <c r="N3024" s="6">
        <f t="shared" si="557"/>
        <v>0</v>
      </c>
      <c r="O3024" s="6">
        <f t="shared" si="558"/>
        <v>4481.25</v>
      </c>
      <c r="P3024" s="6">
        <f t="shared" si="563"/>
        <v>4379.75</v>
      </c>
      <c r="Q3024" s="11">
        <f t="shared" si="559"/>
        <v>1350000</v>
      </c>
      <c r="R3024" s="11">
        <f t="shared" si="560"/>
        <v>4481.25</v>
      </c>
      <c r="S3024" s="11">
        <f t="shared" si="562"/>
        <v>0</v>
      </c>
      <c r="T3024" s="20"/>
    </row>
    <row r="3025" spans="1:20" x14ac:dyDescent="0.25">
      <c r="A3025">
        <v>2021050607</v>
      </c>
      <c r="B3025">
        <v>5</v>
      </c>
      <c r="C3025" s="8">
        <v>0.50156999999999996</v>
      </c>
      <c r="D3025" s="6">
        <f t="shared" si="564"/>
        <v>75235.5</v>
      </c>
      <c r="E3025" s="60">
        <v>0.65512999999999999</v>
      </c>
      <c r="F3025" s="6">
        <f t="shared" si="561"/>
        <v>0</v>
      </c>
      <c r="G3025" s="7">
        <v>9.9470000000000003E-2</v>
      </c>
      <c r="H3025" s="6">
        <f t="shared" si="565"/>
        <v>1243.375</v>
      </c>
      <c r="I3025" s="7">
        <v>1.7569999999999999E-2</v>
      </c>
      <c r="J3025" s="6">
        <f t="shared" si="566"/>
        <v>1405.6</v>
      </c>
      <c r="K3025" s="20"/>
      <c r="L3025" s="6">
        <f t="shared" si="555"/>
        <v>64000</v>
      </c>
      <c r="M3025" s="6">
        <f t="shared" si="556"/>
        <v>1243.375</v>
      </c>
      <c r="N3025" s="6">
        <f t="shared" si="557"/>
        <v>1405.6</v>
      </c>
      <c r="O3025" s="6">
        <f t="shared" si="558"/>
        <v>8586.5249999999996</v>
      </c>
      <c r="P3025" s="6">
        <f t="shared" si="563"/>
        <v>4105.2749999999996</v>
      </c>
      <c r="Q3025" s="11">
        <f t="shared" si="559"/>
        <v>1350000</v>
      </c>
      <c r="R3025" s="11">
        <f t="shared" si="560"/>
        <v>8586.5249999999996</v>
      </c>
      <c r="S3025" s="11">
        <f t="shared" si="562"/>
        <v>0</v>
      </c>
      <c r="T3025" s="20"/>
    </row>
    <row r="3026" spans="1:20" x14ac:dyDescent="0.25">
      <c r="A3026">
        <v>2021050608</v>
      </c>
      <c r="B3026">
        <v>5</v>
      </c>
      <c r="C3026" s="8">
        <v>0.52759</v>
      </c>
      <c r="D3026" s="6">
        <f t="shared" si="564"/>
        <v>79138.5</v>
      </c>
      <c r="E3026" s="60">
        <v>0.54413</v>
      </c>
      <c r="F3026" s="6">
        <f t="shared" si="561"/>
        <v>0</v>
      </c>
      <c r="G3026" s="7">
        <v>0.12833</v>
      </c>
      <c r="H3026" s="6">
        <f t="shared" si="565"/>
        <v>1604.125</v>
      </c>
      <c r="I3026" s="7">
        <v>0.15415000000000001</v>
      </c>
      <c r="J3026" s="6">
        <f t="shared" si="566"/>
        <v>12332</v>
      </c>
      <c r="K3026" s="20"/>
      <c r="L3026" s="6">
        <f t="shared" si="555"/>
        <v>64000</v>
      </c>
      <c r="M3026" s="6">
        <f t="shared" si="556"/>
        <v>1604.125</v>
      </c>
      <c r="N3026" s="6">
        <f t="shared" si="557"/>
        <v>12332</v>
      </c>
      <c r="O3026" s="6">
        <f t="shared" si="558"/>
        <v>1202.375</v>
      </c>
      <c r="P3026" s="6">
        <f t="shared" si="563"/>
        <v>-7384.15</v>
      </c>
      <c r="Q3026" s="11">
        <f t="shared" si="559"/>
        <v>1350000</v>
      </c>
      <c r="R3026" s="11">
        <f t="shared" si="560"/>
        <v>1202.375</v>
      </c>
      <c r="S3026" s="11">
        <f t="shared" si="562"/>
        <v>0</v>
      </c>
      <c r="T3026" s="20"/>
    </row>
    <row r="3027" spans="1:20" x14ac:dyDescent="0.25">
      <c r="A3027">
        <v>2021050609</v>
      </c>
      <c r="B3027">
        <v>5</v>
      </c>
      <c r="C3027" s="8">
        <v>0.53590000000000004</v>
      </c>
      <c r="D3027" s="6">
        <f t="shared" si="564"/>
        <v>80385</v>
      </c>
      <c r="E3027" s="60">
        <v>0.50949999999999995</v>
      </c>
      <c r="F3027" s="6">
        <f t="shared" si="561"/>
        <v>0</v>
      </c>
      <c r="G3027" s="7">
        <v>0.14535000000000001</v>
      </c>
      <c r="H3027" s="6">
        <f t="shared" si="565"/>
        <v>1816.875</v>
      </c>
      <c r="I3027" s="7">
        <v>0.30575000000000002</v>
      </c>
      <c r="J3027" s="6">
        <f t="shared" si="566"/>
        <v>24460</v>
      </c>
      <c r="K3027" s="20"/>
      <c r="L3027" s="6">
        <f t="shared" si="555"/>
        <v>64000</v>
      </c>
      <c r="M3027" s="6">
        <f t="shared" si="556"/>
        <v>1816.875</v>
      </c>
      <c r="N3027" s="6">
        <f t="shared" si="557"/>
        <v>14568.125</v>
      </c>
      <c r="O3027" s="6">
        <f t="shared" si="558"/>
        <v>0</v>
      </c>
      <c r="P3027" s="6">
        <f t="shared" si="563"/>
        <v>-1202.375</v>
      </c>
      <c r="Q3027" s="11">
        <f t="shared" si="559"/>
        <v>1350000</v>
      </c>
      <c r="R3027" s="11">
        <f t="shared" si="560"/>
        <v>0</v>
      </c>
      <c r="S3027" s="11">
        <f t="shared" si="562"/>
        <v>0</v>
      </c>
      <c r="T3027" s="20"/>
    </row>
    <row r="3028" spans="1:20" x14ac:dyDescent="0.25">
      <c r="A3028">
        <v>2021050610</v>
      </c>
      <c r="B3028">
        <v>5</v>
      </c>
      <c r="C3028" s="8">
        <v>0.53456999999999999</v>
      </c>
      <c r="D3028" s="6">
        <f t="shared" si="564"/>
        <v>80185.5</v>
      </c>
      <c r="E3028" s="60">
        <v>0.48348000000000002</v>
      </c>
      <c r="F3028" s="6">
        <f t="shared" si="561"/>
        <v>0</v>
      </c>
      <c r="G3028" s="7">
        <v>0.1424</v>
      </c>
      <c r="H3028" s="6">
        <f t="shared" si="565"/>
        <v>1780</v>
      </c>
      <c r="I3028" s="7">
        <v>0.38957999999999998</v>
      </c>
      <c r="J3028" s="6">
        <f t="shared" si="566"/>
        <v>31166.399999999998</v>
      </c>
      <c r="K3028" s="20"/>
      <c r="L3028" s="6">
        <f t="shared" ref="L3028:L3091" si="567">IF(D3028-F3028&gt;C$17,C$17,D3028-F3028)</f>
        <v>64000</v>
      </c>
      <c r="M3028" s="6">
        <f t="shared" ref="M3028:M3091" si="568">IF(D3028-F3028-L3028&gt;H3028,H3028,D3028-F3028-L3028)</f>
        <v>1780</v>
      </c>
      <c r="N3028" s="6">
        <f t="shared" ref="N3028:N3091" si="569">IF(D3028-F3028-L3028-M3028&gt;J3028,J3028,D3028-F3028-L3028-M3028)</f>
        <v>14405.5</v>
      </c>
      <c r="O3028" s="6">
        <f t="shared" ref="O3028:O3091" si="570">D3028-F3028-L3028-M3028-N3028</f>
        <v>0</v>
      </c>
      <c r="P3028" s="6">
        <f t="shared" si="563"/>
        <v>0</v>
      </c>
      <c r="Q3028" s="11">
        <f t="shared" ref="Q3028:Q3091" si="571">IF(AA$25*P$17-AA$24+Q3027-O3028&gt;Q$19,Q$19,IF(AA$25*P$17-AA$24+Q3027-O3028&lt;0,0,AA$25*P$17-AA$24+Q3027-O3028))</f>
        <v>1350000</v>
      </c>
      <c r="R3028" s="11">
        <f t="shared" ref="R3028:R3091" si="572">IF(Q3027-Q3028+P$17-AA$24&lt;O3028,Q3027-Q3028+P$17-AA$24,O3028)</f>
        <v>0</v>
      </c>
      <c r="S3028" s="11">
        <f t="shared" si="562"/>
        <v>0</v>
      </c>
      <c r="T3028" s="20"/>
    </row>
    <row r="3029" spans="1:20" x14ac:dyDescent="0.25">
      <c r="A3029">
        <v>2021050611</v>
      </c>
      <c r="B3029">
        <v>5</v>
      </c>
      <c r="C3029" s="8">
        <v>0.53325</v>
      </c>
      <c r="D3029" s="6">
        <f t="shared" si="564"/>
        <v>79987.5</v>
      </c>
      <c r="E3029" s="60">
        <v>0.42055999999999999</v>
      </c>
      <c r="F3029" s="6">
        <f t="shared" ref="F3029:F3092" si="573">F$18*E3029</f>
        <v>0</v>
      </c>
      <c r="G3029" s="7">
        <v>0.14277000000000001</v>
      </c>
      <c r="H3029" s="6">
        <f t="shared" si="565"/>
        <v>1784.625</v>
      </c>
      <c r="I3029" s="7">
        <v>0.48568</v>
      </c>
      <c r="J3029" s="6">
        <f t="shared" si="566"/>
        <v>38854.400000000001</v>
      </c>
      <c r="K3029" s="20"/>
      <c r="L3029" s="6">
        <f t="shared" si="567"/>
        <v>64000</v>
      </c>
      <c r="M3029" s="6">
        <f t="shared" si="568"/>
        <v>1784.625</v>
      </c>
      <c r="N3029" s="6">
        <f t="shared" si="569"/>
        <v>14202.875</v>
      </c>
      <c r="O3029" s="6">
        <f t="shared" si="570"/>
        <v>0</v>
      </c>
      <c r="P3029" s="6">
        <f t="shared" si="563"/>
        <v>0</v>
      </c>
      <c r="Q3029" s="11">
        <f t="shared" si="571"/>
        <v>1350000</v>
      </c>
      <c r="R3029" s="11">
        <f t="shared" si="572"/>
        <v>0</v>
      </c>
      <c r="S3029" s="11">
        <f t="shared" ref="S3029:S3092" si="574">O3029-R3029</f>
        <v>0</v>
      </c>
      <c r="T3029" s="20"/>
    </row>
    <row r="3030" spans="1:20" x14ac:dyDescent="0.25">
      <c r="A3030">
        <v>2021050612</v>
      </c>
      <c r="B3030">
        <v>5</v>
      </c>
      <c r="C3030" s="8">
        <v>0.52915999999999996</v>
      </c>
      <c r="D3030" s="6">
        <f t="shared" si="564"/>
        <v>79374</v>
      </c>
      <c r="E3030" s="60">
        <v>0.34343000000000001</v>
      </c>
      <c r="F3030" s="6">
        <f t="shared" si="573"/>
        <v>0</v>
      </c>
      <c r="G3030" s="7">
        <v>0.10827000000000001</v>
      </c>
      <c r="H3030" s="6">
        <f t="shared" si="565"/>
        <v>1353.375</v>
      </c>
      <c r="I3030" s="7">
        <v>0.53449999999999998</v>
      </c>
      <c r="J3030" s="6">
        <f t="shared" si="566"/>
        <v>42760</v>
      </c>
      <c r="K3030" s="20"/>
      <c r="L3030" s="6">
        <f t="shared" si="567"/>
        <v>64000</v>
      </c>
      <c r="M3030" s="6">
        <f t="shared" si="568"/>
        <v>1353.375</v>
      </c>
      <c r="N3030" s="6">
        <f t="shared" si="569"/>
        <v>14020.625</v>
      </c>
      <c r="O3030" s="6">
        <f t="shared" si="570"/>
        <v>0</v>
      </c>
      <c r="P3030" s="6">
        <f t="shared" ref="P3030:P3093" si="575">O3030-O3029</f>
        <v>0</v>
      </c>
      <c r="Q3030" s="11">
        <f t="shared" si="571"/>
        <v>1350000</v>
      </c>
      <c r="R3030" s="11">
        <f t="shared" si="572"/>
        <v>0</v>
      </c>
      <c r="S3030" s="11">
        <f t="shared" si="574"/>
        <v>0</v>
      </c>
      <c r="T3030" s="20"/>
    </row>
    <row r="3031" spans="1:20" x14ac:dyDescent="0.25">
      <c r="A3031">
        <v>2021050613</v>
      </c>
      <c r="B3031">
        <v>5</v>
      </c>
      <c r="C3031" s="8">
        <v>0.52676000000000001</v>
      </c>
      <c r="D3031" s="6">
        <f t="shared" si="564"/>
        <v>79014</v>
      </c>
      <c r="E3031" s="60">
        <v>0.34416999999999998</v>
      </c>
      <c r="F3031" s="6">
        <f t="shared" si="573"/>
        <v>0</v>
      </c>
      <c r="G3031" s="7">
        <v>9.4839999999999994E-2</v>
      </c>
      <c r="H3031" s="6">
        <f t="shared" si="565"/>
        <v>1185.5</v>
      </c>
      <c r="I3031" s="7">
        <v>0.57042999999999999</v>
      </c>
      <c r="J3031" s="6">
        <f t="shared" si="566"/>
        <v>45634.400000000001</v>
      </c>
      <c r="K3031" s="20"/>
      <c r="L3031" s="6">
        <f t="shared" si="567"/>
        <v>64000</v>
      </c>
      <c r="M3031" s="6">
        <f t="shared" si="568"/>
        <v>1185.5</v>
      </c>
      <c r="N3031" s="6">
        <f t="shared" si="569"/>
        <v>13828.5</v>
      </c>
      <c r="O3031" s="6">
        <f t="shared" si="570"/>
        <v>0</v>
      </c>
      <c r="P3031" s="6">
        <f t="shared" si="575"/>
        <v>0</v>
      </c>
      <c r="Q3031" s="11">
        <f t="shared" si="571"/>
        <v>1350000</v>
      </c>
      <c r="R3031" s="11">
        <f t="shared" si="572"/>
        <v>0</v>
      </c>
      <c r="S3031" s="11">
        <f t="shared" si="574"/>
        <v>0</v>
      </c>
      <c r="T3031" s="20"/>
    </row>
    <row r="3032" spans="1:20" x14ac:dyDescent="0.25">
      <c r="A3032">
        <v>2021050614</v>
      </c>
      <c r="B3032">
        <v>5</v>
      </c>
      <c r="C3032" s="8">
        <v>0.52617999999999998</v>
      </c>
      <c r="D3032" s="6">
        <f t="shared" si="564"/>
        <v>78927</v>
      </c>
      <c r="E3032" s="60">
        <v>0.3841</v>
      </c>
      <c r="F3032" s="6">
        <f t="shared" si="573"/>
        <v>0</v>
      </c>
      <c r="G3032" s="7">
        <v>8.1699999999999995E-2</v>
      </c>
      <c r="H3032" s="6">
        <f t="shared" si="565"/>
        <v>1021.2499999999999</v>
      </c>
      <c r="I3032" s="7">
        <v>0.59202999999999995</v>
      </c>
      <c r="J3032" s="6">
        <f t="shared" si="566"/>
        <v>47362.399999999994</v>
      </c>
      <c r="K3032" s="20"/>
      <c r="L3032" s="6">
        <f t="shared" si="567"/>
        <v>64000</v>
      </c>
      <c r="M3032" s="6">
        <f t="shared" si="568"/>
        <v>1021.2499999999999</v>
      </c>
      <c r="N3032" s="6">
        <f t="shared" si="569"/>
        <v>13905.75</v>
      </c>
      <c r="O3032" s="6">
        <f t="shared" si="570"/>
        <v>0</v>
      </c>
      <c r="P3032" s="6">
        <f t="shared" si="575"/>
        <v>0</v>
      </c>
      <c r="Q3032" s="11">
        <f t="shared" si="571"/>
        <v>1350000</v>
      </c>
      <c r="R3032" s="11">
        <f t="shared" si="572"/>
        <v>0</v>
      </c>
      <c r="S3032" s="11">
        <f t="shared" si="574"/>
        <v>0</v>
      </c>
      <c r="T3032" s="20"/>
    </row>
    <row r="3033" spans="1:20" x14ac:dyDescent="0.25">
      <c r="A3033">
        <v>2021050615</v>
      </c>
      <c r="B3033">
        <v>5</v>
      </c>
      <c r="C3033" s="8">
        <v>0.52537</v>
      </c>
      <c r="D3033" s="6">
        <f t="shared" si="564"/>
        <v>78805.5</v>
      </c>
      <c r="E3033" s="60">
        <v>0.39539000000000002</v>
      </c>
      <c r="F3033" s="6">
        <f t="shared" si="573"/>
        <v>0</v>
      </c>
      <c r="G3033" s="7">
        <v>7.1400000000000005E-2</v>
      </c>
      <c r="H3033" s="6">
        <f t="shared" si="565"/>
        <v>892.50000000000011</v>
      </c>
      <c r="I3033" s="7">
        <v>0.61273</v>
      </c>
      <c r="J3033" s="6">
        <f t="shared" si="566"/>
        <v>49018.400000000001</v>
      </c>
      <c r="K3033" s="20"/>
      <c r="L3033" s="6">
        <f t="shared" si="567"/>
        <v>64000</v>
      </c>
      <c r="M3033" s="6">
        <f t="shared" si="568"/>
        <v>892.50000000000011</v>
      </c>
      <c r="N3033" s="6">
        <f t="shared" si="569"/>
        <v>13913</v>
      </c>
      <c r="O3033" s="6">
        <f t="shared" si="570"/>
        <v>0</v>
      </c>
      <c r="P3033" s="6">
        <f t="shared" si="575"/>
        <v>0</v>
      </c>
      <c r="Q3033" s="11">
        <f t="shared" si="571"/>
        <v>1350000</v>
      </c>
      <c r="R3033" s="11">
        <f t="shared" si="572"/>
        <v>0</v>
      </c>
      <c r="S3033" s="11">
        <f t="shared" si="574"/>
        <v>0</v>
      </c>
      <c r="T3033" s="20"/>
    </row>
    <row r="3034" spans="1:20" x14ac:dyDescent="0.25">
      <c r="A3034">
        <v>2021050616</v>
      </c>
      <c r="B3034">
        <v>5</v>
      </c>
      <c r="C3034" s="8">
        <v>0.52488000000000001</v>
      </c>
      <c r="D3034" s="6">
        <f t="shared" si="564"/>
        <v>78732</v>
      </c>
      <c r="E3034" s="60">
        <v>0.36232999999999999</v>
      </c>
      <c r="F3034" s="6">
        <f t="shared" si="573"/>
        <v>0</v>
      </c>
      <c r="G3034" s="7">
        <v>7.6950000000000005E-2</v>
      </c>
      <c r="H3034" s="6">
        <f t="shared" si="565"/>
        <v>961.875</v>
      </c>
      <c r="I3034" s="7">
        <v>0.60394999999999999</v>
      </c>
      <c r="J3034" s="6">
        <f t="shared" si="566"/>
        <v>48316</v>
      </c>
      <c r="K3034" s="20"/>
      <c r="L3034" s="6">
        <f t="shared" si="567"/>
        <v>64000</v>
      </c>
      <c r="M3034" s="6">
        <f t="shared" si="568"/>
        <v>961.875</v>
      </c>
      <c r="N3034" s="6">
        <f t="shared" si="569"/>
        <v>13770.125</v>
      </c>
      <c r="O3034" s="6">
        <f t="shared" si="570"/>
        <v>0</v>
      </c>
      <c r="P3034" s="6">
        <f t="shared" si="575"/>
        <v>0</v>
      </c>
      <c r="Q3034" s="11">
        <f t="shared" si="571"/>
        <v>1350000</v>
      </c>
      <c r="R3034" s="11">
        <f t="shared" si="572"/>
        <v>0</v>
      </c>
      <c r="S3034" s="11">
        <f t="shared" si="574"/>
        <v>0</v>
      </c>
      <c r="T3034" s="20"/>
    </row>
    <row r="3035" spans="1:20" x14ac:dyDescent="0.25">
      <c r="A3035">
        <v>2021050617</v>
      </c>
      <c r="B3035">
        <v>5</v>
      </c>
      <c r="C3035" s="8">
        <v>0.52749999999999997</v>
      </c>
      <c r="D3035" s="6">
        <f t="shared" si="564"/>
        <v>79125</v>
      </c>
      <c r="E3035" s="60">
        <v>0.29544999999999999</v>
      </c>
      <c r="F3035" s="6">
        <f t="shared" si="573"/>
        <v>0</v>
      </c>
      <c r="G3035" s="7">
        <v>9.1359999999999997E-2</v>
      </c>
      <c r="H3035" s="6">
        <f t="shared" si="565"/>
        <v>1142</v>
      </c>
      <c r="I3035" s="7">
        <v>0.53208999999999995</v>
      </c>
      <c r="J3035" s="6">
        <f t="shared" si="566"/>
        <v>42567.199999999997</v>
      </c>
      <c r="K3035" s="20"/>
      <c r="L3035" s="6">
        <f t="shared" si="567"/>
        <v>64000</v>
      </c>
      <c r="M3035" s="6">
        <f t="shared" si="568"/>
        <v>1142</v>
      </c>
      <c r="N3035" s="6">
        <f t="shared" si="569"/>
        <v>13983</v>
      </c>
      <c r="O3035" s="6">
        <f t="shared" si="570"/>
        <v>0</v>
      </c>
      <c r="P3035" s="6">
        <f t="shared" si="575"/>
        <v>0</v>
      </c>
      <c r="Q3035" s="11">
        <f t="shared" si="571"/>
        <v>1350000</v>
      </c>
      <c r="R3035" s="11">
        <f t="shared" si="572"/>
        <v>0</v>
      </c>
      <c r="S3035" s="11">
        <f t="shared" si="574"/>
        <v>0</v>
      </c>
      <c r="T3035" s="20"/>
    </row>
    <row r="3036" spans="1:20" x14ac:dyDescent="0.25">
      <c r="A3036">
        <v>2021050618</v>
      </c>
      <c r="B3036">
        <v>5</v>
      </c>
      <c r="C3036" s="8">
        <v>0.53066999999999998</v>
      </c>
      <c r="D3036" s="6">
        <f t="shared" si="564"/>
        <v>79600.5</v>
      </c>
      <c r="E3036" s="60">
        <v>0.23275999999999999</v>
      </c>
      <c r="F3036" s="6">
        <f t="shared" si="573"/>
        <v>0</v>
      </c>
      <c r="G3036" s="7">
        <v>0.12609999999999999</v>
      </c>
      <c r="H3036" s="6">
        <f t="shared" si="565"/>
        <v>1576.2499999999998</v>
      </c>
      <c r="I3036" s="7">
        <v>0.37461</v>
      </c>
      <c r="J3036" s="6">
        <f t="shared" si="566"/>
        <v>29968.799999999999</v>
      </c>
      <c r="K3036" s="20"/>
      <c r="L3036" s="6">
        <f t="shared" si="567"/>
        <v>64000</v>
      </c>
      <c r="M3036" s="6">
        <f t="shared" si="568"/>
        <v>1576.2499999999998</v>
      </c>
      <c r="N3036" s="6">
        <f t="shared" si="569"/>
        <v>14024.25</v>
      </c>
      <c r="O3036" s="6">
        <f t="shared" si="570"/>
        <v>0</v>
      </c>
      <c r="P3036" s="6">
        <f t="shared" si="575"/>
        <v>0</v>
      </c>
      <c r="Q3036" s="11">
        <f t="shared" si="571"/>
        <v>1350000</v>
      </c>
      <c r="R3036" s="11">
        <f t="shared" si="572"/>
        <v>0</v>
      </c>
      <c r="S3036" s="11">
        <f t="shared" si="574"/>
        <v>0</v>
      </c>
      <c r="T3036" s="20"/>
    </row>
    <row r="3037" spans="1:20" x14ac:dyDescent="0.25">
      <c r="A3037">
        <v>2021050619</v>
      </c>
      <c r="B3037">
        <v>5</v>
      </c>
      <c r="C3037" s="8">
        <v>0.53283000000000003</v>
      </c>
      <c r="D3037" s="6">
        <f t="shared" si="564"/>
        <v>79924.5</v>
      </c>
      <c r="E3037" s="60">
        <v>0.20276</v>
      </c>
      <c r="F3037" s="6">
        <f t="shared" si="573"/>
        <v>0</v>
      </c>
      <c r="G3037" s="7">
        <v>0.16328999999999999</v>
      </c>
      <c r="H3037" s="6">
        <f t="shared" si="565"/>
        <v>2041.1249999999998</v>
      </c>
      <c r="I3037" s="7">
        <v>0.10516</v>
      </c>
      <c r="J3037" s="6">
        <f t="shared" si="566"/>
        <v>8412.8000000000011</v>
      </c>
      <c r="K3037" s="20"/>
      <c r="L3037" s="6">
        <f t="shared" si="567"/>
        <v>64000</v>
      </c>
      <c r="M3037" s="6">
        <f t="shared" si="568"/>
        <v>2041.1249999999998</v>
      </c>
      <c r="N3037" s="6">
        <f t="shared" si="569"/>
        <v>8412.8000000000011</v>
      </c>
      <c r="O3037" s="6">
        <f t="shared" si="570"/>
        <v>5470.5749999999989</v>
      </c>
      <c r="P3037" s="6">
        <f t="shared" si="575"/>
        <v>5470.5749999999989</v>
      </c>
      <c r="Q3037" s="11">
        <f t="shared" si="571"/>
        <v>1350000</v>
      </c>
      <c r="R3037" s="11">
        <f t="shared" si="572"/>
        <v>5470.5749999999989</v>
      </c>
      <c r="S3037" s="11">
        <f t="shared" si="574"/>
        <v>0</v>
      </c>
      <c r="T3037" s="20"/>
    </row>
    <row r="3038" spans="1:20" x14ac:dyDescent="0.25">
      <c r="A3038">
        <v>2021050620</v>
      </c>
      <c r="B3038">
        <v>5</v>
      </c>
      <c r="C3038" s="8">
        <v>0.53480000000000005</v>
      </c>
      <c r="D3038" s="6">
        <f t="shared" si="564"/>
        <v>80220.000000000015</v>
      </c>
      <c r="E3038" s="60">
        <v>0.19227</v>
      </c>
      <c r="F3038" s="6">
        <f t="shared" si="573"/>
        <v>0</v>
      </c>
      <c r="G3038" s="7">
        <v>0.16253000000000001</v>
      </c>
      <c r="H3038" s="6">
        <f t="shared" si="565"/>
        <v>2031.625</v>
      </c>
      <c r="I3038" s="7">
        <v>1.4400000000000001E-3</v>
      </c>
      <c r="J3038" s="6">
        <f t="shared" si="566"/>
        <v>115.2</v>
      </c>
      <c r="K3038" s="20"/>
      <c r="L3038" s="6">
        <f t="shared" si="567"/>
        <v>64000</v>
      </c>
      <c r="M3038" s="6">
        <f t="shared" si="568"/>
        <v>2031.625</v>
      </c>
      <c r="N3038" s="6">
        <f t="shared" si="569"/>
        <v>115.2</v>
      </c>
      <c r="O3038" s="6">
        <f t="shared" si="570"/>
        <v>14073.175000000014</v>
      </c>
      <c r="P3038" s="6">
        <f t="shared" si="575"/>
        <v>8602.6000000000149</v>
      </c>
      <c r="Q3038" s="11">
        <f t="shared" si="571"/>
        <v>1350000</v>
      </c>
      <c r="R3038" s="11">
        <f t="shared" si="572"/>
        <v>14073.175000000014</v>
      </c>
      <c r="S3038" s="11">
        <f t="shared" si="574"/>
        <v>0</v>
      </c>
      <c r="T3038" s="20"/>
    </row>
    <row r="3039" spans="1:20" x14ac:dyDescent="0.25">
      <c r="A3039">
        <v>2021050621</v>
      </c>
      <c r="B3039">
        <v>5</v>
      </c>
      <c r="C3039" s="8">
        <v>0.54351000000000005</v>
      </c>
      <c r="D3039" s="6">
        <f t="shared" si="564"/>
        <v>81526.500000000015</v>
      </c>
      <c r="E3039" s="60">
        <v>0.18690000000000001</v>
      </c>
      <c r="F3039" s="6">
        <f t="shared" si="573"/>
        <v>0</v>
      </c>
      <c r="G3039" s="7">
        <v>0.18933</v>
      </c>
      <c r="H3039" s="6">
        <f t="shared" si="565"/>
        <v>2366.625</v>
      </c>
      <c r="I3039" s="7">
        <v>0</v>
      </c>
      <c r="J3039" s="6">
        <f t="shared" si="566"/>
        <v>0</v>
      </c>
      <c r="K3039" s="20"/>
      <c r="L3039" s="6">
        <f t="shared" si="567"/>
        <v>64000</v>
      </c>
      <c r="M3039" s="6">
        <f t="shared" si="568"/>
        <v>2366.625</v>
      </c>
      <c r="N3039" s="6">
        <f t="shared" si="569"/>
        <v>0</v>
      </c>
      <c r="O3039" s="6">
        <f t="shared" si="570"/>
        <v>15159.875000000015</v>
      </c>
      <c r="P3039" s="6">
        <f t="shared" si="575"/>
        <v>1086.7000000000007</v>
      </c>
      <c r="Q3039" s="11">
        <f t="shared" si="571"/>
        <v>1350000</v>
      </c>
      <c r="R3039" s="11">
        <f t="shared" si="572"/>
        <v>15159.875000000015</v>
      </c>
      <c r="S3039" s="11">
        <f t="shared" si="574"/>
        <v>0</v>
      </c>
      <c r="T3039" s="20"/>
    </row>
    <row r="3040" spans="1:20" x14ac:dyDescent="0.25">
      <c r="A3040">
        <v>2021050622</v>
      </c>
      <c r="B3040">
        <v>5</v>
      </c>
      <c r="C3040" s="8">
        <v>0.53439000000000003</v>
      </c>
      <c r="D3040" s="6">
        <f t="shared" si="564"/>
        <v>80158.5</v>
      </c>
      <c r="E3040" s="60">
        <v>0.20543</v>
      </c>
      <c r="F3040" s="6">
        <f t="shared" si="573"/>
        <v>0</v>
      </c>
      <c r="G3040" s="7">
        <v>0.22162000000000001</v>
      </c>
      <c r="H3040" s="6">
        <f t="shared" si="565"/>
        <v>2770.25</v>
      </c>
      <c r="I3040" s="7">
        <v>0</v>
      </c>
      <c r="J3040" s="6">
        <f t="shared" si="566"/>
        <v>0</v>
      </c>
      <c r="K3040" s="20"/>
      <c r="L3040" s="6">
        <f t="shared" si="567"/>
        <v>64000</v>
      </c>
      <c r="M3040" s="6">
        <f t="shared" si="568"/>
        <v>2770.25</v>
      </c>
      <c r="N3040" s="6">
        <f t="shared" si="569"/>
        <v>0</v>
      </c>
      <c r="O3040" s="6">
        <f t="shared" si="570"/>
        <v>13388.25</v>
      </c>
      <c r="P3040" s="6">
        <f t="shared" si="575"/>
        <v>-1771.6250000000146</v>
      </c>
      <c r="Q3040" s="11">
        <f t="shared" si="571"/>
        <v>1350000</v>
      </c>
      <c r="R3040" s="11">
        <f t="shared" si="572"/>
        <v>13388.25</v>
      </c>
      <c r="S3040" s="11">
        <f t="shared" si="574"/>
        <v>0</v>
      </c>
      <c r="T3040" s="20"/>
    </row>
    <row r="3041" spans="1:20" x14ac:dyDescent="0.25">
      <c r="A3041">
        <v>2021050623</v>
      </c>
      <c r="B3041">
        <v>5</v>
      </c>
      <c r="C3041" s="8">
        <v>0.50558000000000003</v>
      </c>
      <c r="D3041" s="6">
        <f t="shared" si="564"/>
        <v>75837</v>
      </c>
      <c r="E3041" s="60">
        <v>0.18167</v>
      </c>
      <c r="F3041" s="6">
        <f t="shared" si="573"/>
        <v>0</v>
      </c>
      <c r="G3041" s="7">
        <v>0.23796</v>
      </c>
      <c r="H3041" s="6">
        <f t="shared" si="565"/>
        <v>2974.5</v>
      </c>
      <c r="I3041" s="7">
        <v>0</v>
      </c>
      <c r="J3041" s="6">
        <f t="shared" si="566"/>
        <v>0</v>
      </c>
      <c r="K3041" s="20"/>
      <c r="L3041" s="6">
        <f t="shared" si="567"/>
        <v>64000</v>
      </c>
      <c r="M3041" s="6">
        <f t="shared" si="568"/>
        <v>2974.5</v>
      </c>
      <c r="N3041" s="6">
        <f t="shared" si="569"/>
        <v>0</v>
      </c>
      <c r="O3041" s="6">
        <f t="shared" si="570"/>
        <v>8862.5</v>
      </c>
      <c r="P3041" s="6">
        <f t="shared" si="575"/>
        <v>-4525.75</v>
      </c>
      <c r="Q3041" s="11">
        <f t="shared" si="571"/>
        <v>1350000</v>
      </c>
      <c r="R3041" s="11">
        <f t="shared" si="572"/>
        <v>8862.5</v>
      </c>
      <c r="S3041" s="11">
        <f t="shared" si="574"/>
        <v>0</v>
      </c>
      <c r="T3041" s="20"/>
    </row>
    <row r="3042" spans="1:20" x14ac:dyDescent="0.25">
      <c r="A3042">
        <v>2021050624</v>
      </c>
      <c r="B3042">
        <v>5</v>
      </c>
      <c r="C3042" s="8">
        <v>0.47367999999999999</v>
      </c>
      <c r="D3042" s="6">
        <f t="shared" si="564"/>
        <v>71052</v>
      </c>
      <c r="E3042" s="60">
        <v>0.15279999999999999</v>
      </c>
      <c r="F3042" s="6">
        <f t="shared" si="573"/>
        <v>0</v>
      </c>
      <c r="G3042" s="7">
        <v>0.25902999999999998</v>
      </c>
      <c r="H3042" s="6">
        <f t="shared" si="565"/>
        <v>3237.875</v>
      </c>
      <c r="I3042" s="7">
        <v>0</v>
      </c>
      <c r="J3042" s="6">
        <f t="shared" si="566"/>
        <v>0</v>
      </c>
      <c r="K3042" s="20"/>
      <c r="L3042" s="6">
        <f t="shared" si="567"/>
        <v>64000</v>
      </c>
      <c r="M3042" s="6">
        <f t="shared" si="568"/>
        <v>3237.875</v>
      </c>
      <c r="N3042" s="6">
        <f t="shared" si="569"/>
        <v>0</v>
      </c>
      <c r="O3042" s="6">
        <f t="shared" si="570"/>
        <v>3814.125</v>
      </c>
      <c r="P3042" s="6">
        <f t="shared" si="575"/>
        <v>-5048.375</v>
      </c>
      <c r="Q3042" s="11">
        <f t="shared" si="571"/>
        <v>1350000</v>
      </c>
      <c r="R3042" s="11">
        <f t="shared" si="572"/>
        <v>3814.125</v>
      </c>
      <c r="S3042" s="11">
        <f t="shared" si="574"/>
        <v>0</v>
      </c>
      <c r="T3042" s="20"/>
    </row>
    <row r="3043" spans="1:20" x14ac:dyDescent="0.25">
      <c r="A3043">
        <v>2021050701</v>
      </c>
      <c r="B3043">
        <v>6</v>
      </c>
      <c r="C3043" s="8">
        <v>0.45162000000000002</v>
      </c>
      <c r="D3043" s="6">
        <f t="shared" si="564"/>
        <v>67743</v>
      </c>
      <c r="E3043" s="60">
        <v>0.14427999999999999</v>
      </c>
      <c r="F3043" s="6">
        <f t="shared" si="573"/>
        <v>0</v>
      </c>
      <c r="G3043" s="7">
        <v>0.27495999999999998</v>
      </c>
      <c r="H3043" s="6">
        <f t="shared" si="565"/>
        <v>3437</v>
      </c>
      <c r="I3043" s="7">
        <v>0</v>
      </c>
      <c r="J3043" s="6">
        <f t="shared" si="566"/>
        <v>0</v>
      </c>
      <c r="K3043" s="20"/>
      <c r="L3043" s="6">
        <f t="shared" si="567"/>
        <v>64000</v>
      </c>
      <c r="M3043" s="6">
        <f t="shared" si="568"/>
        <v>3437</v>
      </c>
      <c r="N3043" s="6">
        <f t="shared" si="569"/>
        <v>0</v>
      </c>
      <c r="O3043" s="6">
        <f t="shared" si="570"/>
        <v>306</v>
      </c>
      <c r="P3043" s="6">
        <f t="shared" si="575"/>
        <v>-3508.125</v>
      </c>
      <c r="Q3043" s="11">
        <f t="shared" si="571"/>
        <v>1350000</v>
      </c>
      <c r="R3043" s="11">
        <f t="shared" si="572"/>
        <v>306</v>
      </c>
      <c r="S3043" s="11">
        <f t="shared" si="574"/>
        <v>0</v>
      </c>
      <c r="T3043" s="20"/>
    </row>
    <row r="3044" spans="1:20" x14ac:dyDescent="0.25">
      <c r="A3044">
        <v>2021050702</v>
      </c>
      <c r="B3044">
        <v>6</v>
      </c>
      <c r="C3044" s="8">
        <v>0.43795000000000001</v>
      </c>
      <c r="D3044" s="6">
        <f t="shared" si="564"/>
        <v>65692.5</v>
      </c>
      <c r="E3044" s="60">
        <v>0.12897</v>
      </c>
      <c r="F3044" s="6">
        <f t="shared" si="573"/>
        <v>0</v>
      </c>
      <c r="G3044" s="7">
        <v>0.27616000000000002</v>
      </c>
      <c r="H3044" s="6">
        <f t="shared" si="565"/>
        <v>3452</v>
      </c>
      <c r="I3044" s="7">
        <v>0</v>
      </c>
      <c r="J3044" s="6">
        <f t="shared" si="566"/>
        <v>0</v>
      </c>
      <c r="K3044" s="20"/>
      <c r="L3044" s="6">
        <f t="shared" si="567"/>
        <v>64000</v>
      </c>
      <c r="M3044" s="6">
        <f t="shared" si="568"/>
        <v>1692.5</v>
      </c>
      <c r="N3044" s="6">
        <f t="shared" si="569"/>
        <v>0</v>
      </c>
      <c r="O3044" s="6">
        <f t="shared" si="570"/>
        <v>0</v>
      </c>
      <c r="P3044" s="6">
        <f t="shared" si="575"/>
        <v>-306</v>
      </c>
      <c r="Q3044" s="11">
        <f t="shared" si="571"/>
        <v>1350000</v>
      </c>
      <c r="R3044" s="11">
        <f t="shared" si="572"/>
        <v>0</v>
      </c>
      <c r="S3044" s="11">
        <f t="shared" si="574"/>
        <v>0</v>
      </c>
      <c r="T3044" s="20"/>
    </row>
    <row r="3045" spans="1:20" x14ac:dyDescent="0.25">
      <c r="A3045">
        <v>2021050703</v>
      </c>
      <c r="B3045">
        <v>6</v>
      </c>
      <c r="C3045" s="8">
        <v>0.43190000000000001</v>
      </c>
      <c r="D3045" s="6">
        <f t="shared" si="564"/>
        <v>64785</v>
      </c>
      <c r="E3045" s="60">
        <v>0.10070999999999999</v>
      </c>
      <c r="F3045" s="6">
        <f t="shared" si="573"/>
        <v>0</v>
      </c>
      <c r="G3045" s="7">
        <v>0.24920999999999999</v>
      </c>
      <c r="H3045" s="6">
        <f t="shared" si="565"/>
        <v>3115.125</v>
      </c>
      <c r="I3045" s="7">
        <v>0</v>
      </c>
      <c r="J3045" s="6">
        <f t="shared" si="566"/>
        <v>0</v>
      </c>
      <c r="K3045" s="20"/>
      <c r="L3045" s="6">
        <f t="shared" si="567"/>
        <v>64000</v>
      </c>
      <c r="M3045" s="6">
        <f t="shared" si="568"/>
        <v>785</v>
      </c>
      <c r="N3045" s="6">
        <f t="shared" si="569"/>
        <v>0</v>
      </c>
      <c r="O3045" s="6">
        <f t="shared" si="570"/>
        <v>0</v>
      </c>
      <c r="P3045" s="6">
        <f t="shared" si="575"/>
        <v>0</v>
      </c>
      <c r="Q3045" s="11">
        <f t="shared" si="571"/>
        <v>1350000</v>
      </c>
      <c r="R3045" s="11">
        <f t="shared" si="572"/>
        <v>0</v>
      </c>
      <c r="S3045" s="11">
        <f t="shared" si="574"/>
        <v>0</v>
      </c>
      <c r="T3045" s="20"/>
    </row>
    <row r="3046" spans="1:20" x14ac:dyDescent="0.25">
      <c r="A3046">
        <v>2021050704</v>
      </c>
      <c r="B3046">
        <v>6</v>
      </c>
      <c r="C3046" s="8">
        <v>0.43154999999999999</v>
      </c>
      <c r="D3046" s="6">
        <f t="shared" si="564"/>
        <v>64732.5</v>
      </c>
      <c r="E3046" s="60">
        <v>0.15382000000000001</v>
      </c>
      <c r="F3046" s="6">
        <f t="shared" si="573"/>
        <v>0</v>
      </c>
      <c r="G3046" s="7">
        <v>0.23233000000000001</v>
      </c>
      <c r="H3046" s="6">
        <f t="shared" si="565"/>
        <v>2904.125</v>
      </c>
      <c r="I3046" s="7">
        <v>0</v>
      </c>
      <c r="J3046" s="6">
        <f t="shared" si="566"/>
        <v>0</v>
      </c>
      <c r="K3046" s="20"/>
      <c r="L3046" s="6">
        <f t="shared" si="567"/>
        <v>64000</v>
      </c>
      <c r="M3046" s="6">
        <f t="shared" si="568"/>
        <v>732.5</v>
      </c>
      <c r="N3046" s="6">
        <f t="shared" si="569"/>
        <v>0</v>
      </c>
      <c r="O3046" s="6">
        <f t="shared" si="570"/>
        <v>0</v>
      </c>
      <c r="P3046" s="6">
        <f t="shared" si="575"/>
        <v>0</v>
      </c>
      <c r="Q3046" s="11">
        <f t="shared" si="571"/>
        <v>1350000</v>
      </c>
      <c r="R3046" s="11">
        <f t="shared" si="572"/>
        <v>0</v>
      </c>
      <c r="S3046" s="11">
        <f t="shared" si="574"/>
        <v>0</v>
      </c>
      <c r="T3046" s="20"/>
    </row>
    <row r="3047" spans="1:20" x14ac:dyDescent="0.25">
      <c r="A3047">
        <v>2021050705</v>
      </c>
      <c r="B3047">
        <v>6</v>
      </c>
      <c r="C3047" s="8">
        <v>0.43841999999999998</v>
      </c>
      <c r="D3047" s="6">
        <f t="shared" si="564"/>
        <v>65763</v>
      </c>
      <c r="E3047" s="60">
        <v>0.20313000000000001</v>
      </c>
      <c r="F3047" s="6">
        <f t="shared" si="573"/>
        <v>0</v>
      </c>
      <c r="G3047" s="7">
        <v>0.16283</v>
      </c>
      <c r="H3047" s="6">
        <f t="shared" si="565"/>
        <v>2035.375</v>
      </c>
      <c r="I3047" s="7">
        <v>0</v>
      </c>
      <c r="J3047" s="6">
        <f t="shared" si="566"/>
        <v>0</v>
      </c>
      <c r="K3047" s="20"/>
      <c r="L3047" s="6">
        <f t="shared" si="567"/>
        <v>64000</v>
      </c>
      <c r="M3047" s="6">
        <f t="shared" si="568"/>
        <v>1763</v>
      </c>
      <c r="N3047" s="6">
        <f t="shared" si="569"/>
        <v>0</v>
      </c>
      <c r="O3047" s="6">
        <f t="shared" si="570"/>
        <v>0</v>
      </c>
      <c r="P3047" s="6">
        <f t="shared" si="575"/>
        <v>0</v>
      </c>
      <c r="Q3047" s="11">
        <f t="shared" si="571"/>
        <v>1350000</v>
      </c>
      <c r="R3047" s="11">
        <f t="shared" si="572"/>
        <v>0</v>
      </c>
      <c r="S3047" s="11">
        <f t="shared" si="574"/>
        <v>0</v>
      </c>
      <c r="T3047" s="20"/>
    </row>
    <row r="3048" spans="1:20" x14ac:dyDescent="0.25">
      <c r="A3048">
        <v>2021050706</v>
      </c>
      <c r="B3048">
        <v>6</v>
      </c>
      <c r="C3048" s="8">
        <v>0.46315000000000001</v>
      </c>
      <c r="D3048" s="6">
        <f t="shared" si="564"/>
        <v>69472.5</v>
      </c>
      <c r="E3048" s="60">
        <v>0.21939</v>
      </c>
      <c r="F3048" s="6">
        <f t="shared" si="573"/>
        <v>0</v>
      </c>
      <c r="G3048" s="7">
        <v>0.14438000000000001</v>
      </c>
      <c r="H3048" s="6">
        <f t="shared" si="565"/>
        <v>1804.75</v>
      </c>
      <c r="I3048" s="7">
        <v>0</v>
      </c>
      <c r="J3048" s="6">
        <f t="shared" si="566"/>
        <v>0</v>
      </c>
      <c r="K3048" s="20"/>
      <c r="L3048" s="6">
        <f t="shared" si="567"/>
        <v>64000</v>
      </c>
      <c r="M3048" s="6">
        <f t="shared" si="568"/>
        <v>1804.75</v>
      </c>
      <c r="N3048" s="6">
        <f t="shared" si="569"/>
        <v>0</v>
      </c>
      <c r="O3048" s="6">
        <f t="shared" si="570"/>
        <v>3667.75</v>
      </c>
      <c r="P3048" s="6">
        <f t="shared" si="575"/>
        <v>3667.75</v>
      </c>
      <c r="Q3048" s="11">
        <f t="shared" si="571"/>
        <v>1350000</v>
      </c>
      <c r="R3048" s="11">
        <f t="shared" si="572"/>
        <v>3667.75</v>
      </c>
      <c r="S3048" s="11">
        <f t="shared" si="574"/>
        <v>0</v>
      </c>
      <c r="T3048" s="20"/>
    </row>
    <row r="3049" spans="1:20" x14ac:dyDescent="0.25">
      <c r="A3049">
        <v>2021050707</v>
      </c>
      <c r="B3049">
        <v>6</v>
      </c>
      <c r="C3049" s="8">
        <v>0.49876999999999999</v>
      </c>
      <c r="D3049" s="6">
        <f t="shared" si="564"/>
        <v>74815.5</v>
      </c>
      <c r="E3049" s="60">
        <v>0.22992000000000001</v>
      </c>
      <c r="F3049" s="6">
        <f t="shared" si="573"/>
        <v>0</v>
      </c>
      <c r="G3049" s="7">
        <v>8.6569999999999994E-2</v>
      </c>
      <c r="H3049" s="6">
        <f t="shared" si="565"/>
        <v>1082.125</v>
      </c>
      <c r="I3049" s="7">
        <v>1.7069999999999998E-2</v>
      </c>
      <c r="J3049" s="6">
        <f t="shared" si="566"/>
        <v>1365.6</v>
      </c>
      <c r="K3049" s="20"/>
      <c r="L3049" s="6">
        <f t="shared" si="567"/>
        <v>64000</v>
      </c>
      <c r="M3049" s="6">
        <f t="shared" si="568"/>
        <v>1082.125</v>
      </c>
      <c r="N3049" s="6">
        <f t="shared" si="569"/>
        <v>1365.6</v>
      </c>
      <c r="O3049" s="6">
        <f t="shared" si="570"/>
        <v>8367.7749999999996</v>
      </c>
      <c r="P3049" s="6">
        <f t="shared" si="575"/>
        <v>4700.0249999999996</v>
      </c>
      <c r="Q3049" s="11">
        <f t="shared" si="571"/>
        <v>1350000</v>
      </c>
      <c r="R3049" s="11">
        <f t="shared" si="572"/>
        <v>8367.7749999999996</v>
      </c>
      <c r="S3049" s="11">
        <f t="shared" si="574"/>
        <v>0</v>
      </c>
      <c r="T3049" s="20"/>
    </row>
    <row r="3050" spans="1:20" x14ac:dyDescent="0.25">
      <c r="A3050">
        <v>2021050708</v>
      </c>
      <c r="B3050">
        <v>6</v>
      </c>
      <c r="C3050" s="8">
        <v>0.52610000000000001</v>
      </c>
      <c r="D3050" s="6">
        <f t="shared" si="564"/>
        <v>78915</v>
      </c>
      <c r="E3050" s="60">
        <v>0.22286</v>
      </c>
      <c r="F3050" s="6">
        <f t="shared" si="573"/>
        <v>0</v>
      </c>
      <c r="G3050" s="7">
        <v>8.3229999999999998E-2</v>
      </c>
      <c r="H3050" s="6">
        <f t="shared" si="565"/>
        <v>1040.375</v>
      </c>
      <c r="I3050" s="7">
        <v>0.20499999999999999</v>
      </c>
      <c r="J3050" s="6">
        <f t="shared" si="566"/>
        <v>16400</v>
      </c>
      <c r="K3050" s="20"/>
      <c r="L3050" s="6">
        <f t="shared" si="567"/>
        <v>64000</v>
      </c>
      <c r="M3050" s="6">
        <f t="shared" si="568"/>
        <v>1040.375</v>
      </c>
      <c r="N3050" s="6">
        <f t="shared" si="569"/>
        <v>13874.625</v>
      </c>
      <c r="O3050" s="6">
        <f t="shared" si="570"/>
        <v>0</v>
      </c>
      <c r="P3050" s="6">
        <f t="shared" si="575"/>
        <v>-8367.7749999999996</v>
      </c>
      <c r="Q3050" s="11">
        <f t="shared" si="571"/>
        <v>1350000</v>
      </c>
      <c r="R3050" s="11">
        <f t="shared" si="572"/>
        <v>0</v>
      </c>
      <c r="S3050" s="11">
        <f t="shared" si="574"/>
        <v>0</v>
      </c>
      <c r="T3050" s="20"/>
    </row>
    <row r="3051" spans="1:20" x14ac:dyDescent="0.25">
      <c r="A3051">
        <v>2021050709</v>
      </c>
      <c r="B3051">
        <v>6</v>
      </c>
      <c r="C3051" s="8">
        <v>0.53666000000000003</v>
      </c>
      <c r="D3051" s="6">
        <f t="shared" si="564"/>
        <v>80499</v>
      </c>
      <c r="E3051" s="60">
        <v>0.19927</v>
      </c>
      <c r="F3051" s="6">
        <f t="shared" si="573"/>
        <v>0</v>
      </c>
      <c r="G3051" s="7">
        <v>6.1170000000000002E-2</v>
      </c>
      <c r="H3051" s="6">
        <f t="shared" si="565"/>
        <v>764.625</v>
      </c>
      <c r="I3051" s="7">
        <v>0.44288</v>
      </c>
      <c r="J3051" s="6">
        <f t="shared" si="566"/>
        <v>35430.400000000001</v>
      </c>
      <c r="K3051" s="20"/>
      <c r="L3051" s="6">
        <f t="shared" si="567"/>
        <v>64000</v>
      </c>
      <c r="M3051" s="6">
        <f t="shared" si="568"/>
        <v>764.625</v>
      </c>
      <c r="N3051" s="6">
        <f t="shared" si="569"/>
        <v>15734.375</v>
      </c>
      <c r="O3051" s="6">
        <f t="shared" si="570"/>
        <v>0</v>
      </c>
      <c r="P3051" s="6">
        <f t="shared" si="575"/>
        <v>0</v>
      </c>
      <c r="Q3051" s="11">
        <f t="shared" si="571"/>
        <v>1350000</v>
      </c>
      <c r="R3051" s="11">
        <f t="shared" si="572"/>
        <v>0</v>
      </c>
      <c r="S3051" s="11">
        <f t="shared" si="574"/>
        <v>0</v>
      </c>
      <c r="T3051" s="20"/>
    </row>
    <row r="3052" spans="1:20" x14ac:dyDescent="0.25">
      <c r="A3052">
        <v>2021050710</v>
      </c>
      <c r="B3052">
        <v>6</v>
      </c>
      <c r="C3052" s="8">
        <v>0.53769</v>
      </c>
      <c r="D3052" s="6">
        <f t="shared" si="564"/>
        <v>80653.5</v>
      </c>
      <c r="E3052" s="60">
        <v>0.12436999999999999</v>
      </c>
      <c r="F3052" s="6">
        <f t="shared" si="573"/>
        <v>0</v>
      </c>
      <c r="G3052" s="7">
        <v>4.9950000000000001E-2</v>
      </c>
      <c r="H3052" s="6">
        <f t="shared" si="565"/>
        <v>624.375</v>
      </c>
      <c r="I3052" s="7">
        <v>0.53337000000000001</v>
      </c>
      <c r="J3052" s="6">
        <f t="shared" si="566"/>
        <v>42669.599999999999</v>
      </c>
      <c r="K3052" s="20"/>
      <c r="L3052" s="6">
        <f t="shared" si="567"/>
        <v>64000</v>
      </c>
      <c r="M3052" s="6">
        <f t="shared" si="568"/>
        <v>624.375</v>
      </c>
      <c r="N3052" s="6">
        <f t="shared" si="569"/>
        <v>16029.125</v>
      </c>
      <c r="O3052" s="6">
        <f t="shared" si="570"/>
        <v>0</v>
      </c>
      <c r="P3052" s="6">
        <f t="shared" si="575"/>
        <v>0</v>
      </c>
      <c r="Q3052" s="11">
        <f t="shared" si="571"/>
        <v>1350000</v>
      </c>
      <c r="R3052" s="11">
        <f t="shared" si="572"/>
        <v>0</v>
      </c>
      <c r="S3052" s="11">
        <f t="shared" si="574"/>
        <v>0</v>
      </c>
      <c r="T3052" s="20"/>
    </row>
    <row r="3053" spans="1:20" x14ac:dyDescent="0.25">
      <c r="A3053">
        <v>2021050711</v>
      </c>
      <c r="B3053">
        <v>6</v>
      </c>
      <c r="C3053" s="8">
        <v>0.53561999999999999</v>
      </c>
      <c r="D3053" s="6">
        <f t="shared" si="564"/>
        <v>80343</v>
      </c>
      <c r="E3053" s="60">
        <v>7.4079999999999993E-2</v>
      </c>
      <c r="F3053" s="6">
        <f t="shared" si="573"/>
        <v>0</v>
      </c>
      <c r="G3053" s="7">
        <v>3.773E-2</v>
      </c>
      <c r="H3053" s="6">
        <f t="shared" si="565"/>
        <v>471.625</v>
      </c>
      <c r="I3053" s="7">
        <v>0.56882999999999995</v>
      </c>
      <c r="J3053" s="6">
        <f t="shared" si="566"/>
        <v>45506.399999999994</v>
      </c>
      <c r="K3053" s="20"/>
      <c r="L3053" s="6">
        <f t="shared" si="567"/>
        <v>64000</v>
      </c>
      <c r="M3053" s="6">
        <f t="shared" si="568"/>
        <v>471.625</v>
      </c>
      <c r="N3053" s="6">
        <f t="shared" si="569"/>
        <v>15871.375</v>
      </c>
      <c r="O3053" s="6">
        <f t="shared" si="570"/>
        <v>0</v>
      </c>
      <c r="P3053" s="6">
        <f t="shared" si="575"/>
        <v>0</v>
      </c>
      <c r="Q3053" s="11">
        <f t="shared" si="571"/>
        <v>1350000</v>
      </c>
      <c r="R3053" s="11">
        <f t="shared" si="572"/>
        <v>0</v>
      </c>
      <c r="S3053" s="11">
        <f t="shared" si="574"/>
        <v>0</v>
      </c>
      <c r="T3053" s="20"/>
    </row>
    <row r="3054" spans="1:20" x14ac:dyDescent="0.25">
      <c r="A3054">
        <v>2021050712</v>
      </c>
      <c r="B3054">
        <v>6</v>
      </c>
      <c r="C3054" s="8">
        <v>0.53412000000000004</v>
      </c>
      <c r="D3054" s="6">
        <f t="shared" si="564"/>
        <v>80118</v>
      </c>
      <c r="E3054" s="60">
        <v>0.11073</v>
      </c>
      <c r="F3054" s="6">
        <f t="shared" si="573"/>
        <v>0</v>
      </c>
      <c r="G3054" s="7">
        <v>3.7810000000000003E-2</v>
      </c>
      <c r="H3054" s="6">
        <f t="shared" si="565"/>
        <v>472.62500000000006</v>
      </c>
      <c r="I3054" s="7">
        <v>0.58577000000000001</v>
      </c>
      <c r="J3054" s="6">
        <f t="shared" si="566"/>
        <v>46861.599999999999</v>
      </c>
      <c r="K3054" s="20"/>
      <c r="L3054" s="6">
        <f t="shared" si="567"/>
        <v>64000</v>
      </c>
      <c r="M3054" s="6">
        <f t="shared" si="568"/>
        <v>472.62500000000006</v>
      </c>
      <c r="N3054" s="6">
        <f t="shared" si="569"/>
        <v>15645.375</v>
      </c>
      <c r="O3054" s="6">
        <f t="shared" si="570"/>
        <v>0</v>
      </c>
      <c r="P3054" s="6">
        <f t="shared" si="575"/>
        <v>0</v>
      </c>
      <c r="Q3054" s="11">
        <f t="shared" si="571"/>
        <v>1350000</v>
      </c>
      <c r="R3054" s="11">
        <f t="shared" si="572"/>
        <v>0</v>
      </c>
      <c r="S3054" s="11">
        <f t="shared" si="574"/>
        <v>0</v>
      </c>
      <c r="T3054" s="20"/>
    </row>
    <row r="3055" spans="1:20" x14ac:dyDescent="0.25">
      <c r="A3055">
        <v>2021050713</v>
      </c>
      <c r="B3055">
        <v>6</v>
      </c>
      <c r="C3055" s="8">
        <v>0.53532000000000002</v>
      </c>
      <c r="D3055" s="6">
        <f t="shared" si="564"/>
        <v>80298</v>
      </c>
      <c r="E3055" s="60">
        <v>0.15239</v>
      </c>
      <c r="F3055" s="6">
        <f t="shared" si="573"/>
        <v>0</v>
      </c>
      <c r="G3055" s="7">
        <v>3.8989999999999997E-2</v>
      </c>
      <c r="H3055" s="6">
        <f t="shared" si="565"/>
        <v>487.37499999999994</v>
      </c>
      <c r="I3055" s="7">
        <v>0.62741999999999998</v>
      </c>
      <c r="J3055" s="6">
        <f t="shared" si="566"/>
        <v>50193.599999999999</v>
      </c>
      <c r="K3055" s="20"/>
      <c r="L3055" s="6">
        <f t="shared" si="567"/>
        <v>64000</v>
      </c>
      <c r="M3055" s="6">
        <f t="shared" si="568"/>
        <v>487.37499999999994</v>
      </c>
      <c r="N3055" s="6">
        <f t="shared" si="569"/>
        <v>15810.625</v>
      </c>
      <c r="O3055" s="6">
        <f t="shared" si="570"/>
        <v>0</v>
      </c>
      <c r="P3055" s="6">
        <f t="shared" si="575"/>
        <v>0</v>
      </c>
      <c r="Q3055" s="11">
        <f t="shared" si="571"/>
        <v>1350000</v>
      </c>
      <c r="R3055" s="11">
        <f t="shared" si="572"/>
        <v>0</v>
      </c>
      <c r="S3055" s="11">
        <f t="shared" si="574"/>
        <v>0</v>
      </c>
      <c r="T3055" s="20"/>
    </row>
    <row r="3056" spans="1:20" x14ac:dyDescent="0.25">
      <c r="A3056">
        <v>2021050714</v>
      </c>
      <c r="B3056">
        <v>6</v>
      </c>
      <c r="C3056" s="8">
        <v>0.53327000000000002</v>
      </c>
      <c r="D3056" s="6">
        <f t="shared" si="564"/>
        <v>79990.5</v>
      </c>
      <c r="E3056" s="60">
        <v>0.16031000000000001</v>
      </c>
      <c r="F3056" s="6">
        <f t="shared" si="573"/>
        <v>0</v>
      </c>
      <c r="G3056" s="7">
        <v>2.2210000000000001E-2</v>
      </c>
      <c r="H3056" s="6">
        <f t="shared" si="565"/>
        <v>277.625</v>
      </c>
      <c r="I3056" s="7">
        <v>0.65849000000000002</v>
      </c>
      <c r="J3056" s="6">
        <f t="shared" si="566"/>
        <v>52679.200000000004</v>
      </c>
      <c r="K3056" s="20"/>
      <c r="L3056" s="6">
        <f t="shared" si="567"/>
        <v>64000</v>
      </c>
      <c r="M3056" s="6">
        <f t="shared" si="568"/>
        <v>277.625</v>
      </c>
      <c r="N3056" s="6">
        <f t="shared" si="569"/>
        <v>15712.875</v>
      </c>
      <c r="O3056" s="6">
        <f t="shared" si="570"/>
        <v>0</v>
      </c>
      <c r="P3056" s="6">
        <f t="shared" si="575"/>
        <v>0</v>
      </c>
      <c r="Q3056" s="11">
        <f t="shared" si="571"/>
        <v>1350000</v>
      </c>
      <c r="R3056" s="11">
        <f t="shared" si="572"/>
        <v>0</v>
      </c>
      <c r="S3056" s="11">
        <f t="shared" si="574"/>
        <v>0</v>
      </c>
      <c r="T3056" s="20"/>
    </row>
    <row r="3057" spans="1:20" x14ac:dyDescent="0.25">
      <c r="A3057">
        <v>2021050715</v>
      </c>
      <c r="B3057">
        <v>6</v>
      </c>
      <c r="C3057" s="8">
        <v>0.52993999999999997</v>
      </c>
      <c r="D3057" s="6">
        <f t="shared" si="564"/>
        <v>79491</v>
      </c>
      <c r="E3057" s="60">
        <v>0.22555</v>
      </c>
      <c r="F3057" s="6">
        <f t="shared" si="573"/>
        <v>0</v>
      </c>
      <c r="G3057" s="7">
        <v>2.087E-2</v>
      </c>
      <c r="H3057" s="6">
        <f t="shared" si="565"/>
        <v>260.875</v>
      </c>
      <c r="I3057" s="7">
        <v>0.68142000000000003</v>
      </c>
      <c r="J3057" s="6">
        <f t="shared" si="566"/>
        <v>54513.599999999999</v>
      </c>
      <c r="K3057" s="20"/>
      <c r="L3057" s="6">
        <f t="shared" si="567"/>
        <v>64000</v>
      </c>
      <c r="M3057" s="6">
        <f t="shared" si="568"/>
        <v>260.875</v>
      </c>
      <c r="N3057" s="6">
        <f t="shared" si="569"/>
        <v>15230.125</v>
      </c>
      <c r="O3057" s="6">
        <f t="shared" si="570"/>
        <v>0</v>
      </c>
      <c r="P3057" s="6">
        <f t="shared" si="575"/>
        <v>0</v>
      </c>
      <c r="Q3057" s="11">
        <f t="shared" si="571"/>
        <v>1350000</v>
      </c>
      <c r="R3057" s="11">
        <f t="shared" si="572"/>
        <v>0</v>
      </c>
      <c r="S3057" s="11">
        <f t="shared" si="574"/>
        <v>0</v>
      </c>
      <c r="T3057" s="20"/>
    </row>
    <row r="3058" spans="1:20" x14ac:dyDescent="0.25">
      <c r="A3058">
        <v>2021050716</v>
      </c>
      <c r="B3058">
        <v>6</v>
      </c>
      <c r="C3058" s="8">
        <v>0.52612999999999999</v>
      </c>
      <c r="D3058" s="6">
        <f t="shared" si="564"/>
        <v>78919.5</v>
      </c>
      <c r="E3058" s="60">
        <v>0.44563999999999998</v>
      </c>
      <c r="F3058" s="6">
        <f t="shared" si="573"/>
        <v>0</v>
      </c>
      <c r="G3058" s="7">
        <v>2.7320000000000001E-2</v>
      </c>
      <c r="H3058" s="6">
        <f t="shared" si="565"/>
        <v>341.5</v>
      </c>
      <c r="I3058" s="7">
        <v>0.65622000000000003</v>
      </c>
      <c r="J3058" s="6">
        <f t="shared" si="566"/>
        <v>52497.599999999999</v>
      </c>
      <c r="K3058" s="20"/>
      <c r="L3058" s="6">
        <f t="shared" si="567"/>
        <v>64000</v>
      </c>
      <c r="M3058" s="6">
        <f t="shared" si="568"/>
        <v>341.5</v>
      </c>
      <c r="N3058" s="6">
        <f t="shared" si="569"/>
        <v>14578</v>
      </c>
      <c r="O3058" s="6">
        <f t="shared" si="570"/>
        <v>0</v>
      </c>
      <c r="P3058" s="6">
        <f t="shared" si="575"/>
        <v>0</v>
      </c>
      <c r="Q3058" s="11">
        <f t="shared" si="571"/>
        <v>1350000</v>
      </c>
      <c r="R3058" s="11">
        <f t="shared" si="572"/>
        <v>0</v>
      </c>
      <c r="S3058" s="11">
        <f t="shared" si="574"/>
        <v>0</v>
      </c>
      <c r="T3058" s="20"/>
    </row>
    <row r="3059" spans="1:20" x14ac:dyDescent="0.25">
      <c r="A3059">
        <v>2021050717</v>
      </c>
      <c r="B3059">
        <v>6</v>
      </c>
      <c r="C3059" s="8">
        <v>0.52363999999999999</v>
      </c>
      <c r="D3059" s="6">
        <f t="shared" si="564"/>
        <v>78546</v>
      </c>
      <c r="E3059" s="60">
        <v>0.56640999999999997</v>
      </c>
      <c r="F3059" s="6">
        <f t="shared" si="573"/>
        <v>0</v>
      </c>
      <c r="G3059" s="7">
        <v>5.67E-2</v>
      </c>
      <c r="H3059" s="6">
        <f t="shared" si="565"/>
        <v>708.75</v>
      </c>
      <c r="I3059" s="7">
        <v>0.59579000000000004</v>
      </c>
      <c r="J3059" s="6">
        <f t="shared" si="566"/>
        <v>47663.200000000004</v>
      </c>
      <c r="K3059" s="20"/>
      <c r="L3059" s="6">
        <f t="shared" si="567"/>
        <v>64000</v>
      </c>
      <c r="M3059" s="6">
        <f t="shared" si="568"/>
        <v>708.75</v>
      </c>
      <c r="N3059" s="6">
        <f t="shared" si="569"/>
        <v>13837.25</v>
      </c>
      <c r="O3059" s="6">
        <f t="shared" si="570"/>
        <v>0</v>
      </c>
      <c r="P3059" s="6">
        <f t="shared" si="575"/>
        <v>0</v>
      </c>
      <c r="Q3059" s="11">
        <f t="shared" si="571"/>
        <v>1350000</v>
      </c>
      <c r="R3059" s="11">
        <f t="shared" si="572"/>
        <v>0</v>
      </c>
      <c r="S3059" s="11">
        <f t="shared" si="574"/>
        <v>0</v>
      </c>
      <c r="T3059" s="20"/>
    </row>
    <row r="3060" spans="1:20" x14ac:dyDescent="0.25">
      <c r="A3060">
        <v>2021050718</v>
      </c>
      <c r="B3060">
        <v>6</v>
      </c>
      <c r="C3060" s="8">
        <v>0.52347999999999995</v>
      </c>
      <c r="D3060" s="6">
        <f t="shared" si="564"/>
        <v>78521.999999999985</v>
      </c>
      <c r="E3060" s="60">
        <v>0.52576000000000001</v>
      </c>
      <c r="F3060" s="6">
        <f t="shared" si="573"/>
        <v>0</v>
      </c>
      <c r="G3060" s="7">
        <v>9.7839999999999996E-2</v>
      </c>
      <c r="H3060" s="6">
        <f t="shared" si="565"/>
        <v>1223</v>
      </c>
      <c r="I3060" s="7">
        <v>0.40061000000000002</v>
      </c>
      <c r="J3060" s="6">
        <f t="shared" si="566"/>
        <v>32048.800000000003</v>
      </c>
      <c r="K3060" s="20"/>
      <c r="L3060" s="6">
        <f t="shared" si="567"/>
        <v>64000</v>
      </c>
      <c r="M3060" s="6">
        <f t="shared" si="568"/>
        <v>1223</v>
      </c>
      <c r="N3060" s="6">
        <f t="shared" si="569"/>
        <v>13298.999999999985</v>
      </c>
      <c r="O3060" s="6">
        <f t="shared" si="570"/>
        <v>0</v>
      </c>
      <c r="P3060" s="6">
        <f t="shared" si="575"/>
        <v>0</v>
      </c>
      <c r="Q3060" s="11">
        <f t="shared" si="571"/>
        <v>1350000</v>
      </c>
      <c r="R3060" s="11">
        <f t="shared" si="572"/>
        <v>0</v>
      </c>
      <c r="S3060" s="11">
        <f t="shared" si="574"/>
        <v>0</v>
      </c>
      <c r="T3060" s="20"/>
    </row>
    <row r="3061" spans="1:20" x14ac:dyDescent="0.25">
      <c r="A3061">
        <v>2021050719</v>
      </c>
      <c r="B3061">
        <v>6</v>
      </c>
      <c r="C3061" s="8">
        <v>0.52193000000000001</v>
      </c>
      <c r="D3061" s="6">
        <f t="shared" si="564"/>
        <v>78289.5</v>
      </c>
      <c r="E3061" s="60">
        <v>0.45473000000000002</v>
      </c>
      <c r="F3061" s="6">
        <f t="shared" si="573"/>
        <v>0</v>
      </c>
      <c r="G3061" s="7">
        <v>0.1177</v>
      </c>
      <c r="H3061" s="6">
        <f t="shared" si="565"/>
        <v>1471.25</v>
      </c>
      <c r="I3061" s="7">
        <v>0.12313</v>
      </c>
      <c r="J3061" s="6">
        <f t="shared" si="566"/>
        <v>9850.4</v>
      </c>
      <c r="K3061" s="20"/>
      <c r="L3061" s="6">
        <f t="shared" si="567"/>
        <v>64000</v>
      </c>
      <c r="M3061" s="6">
        <f t="shared" si="568"/>
        <v>1471.25</v>
      </c>
      <c r="N3061" s="6">
        <f t="shared" si="569"/>
        <v>9850.4</v>
      </c>
      <c r="O3061" s="6">
        <f t="shared" si="570"/>
        <v>2967.8500000000004</v>
      </c>
      <c r="P3061" s="6">
        <f t="shared" si="575"/>
        <v>2967.8500000000004</v>
      </c>
      <c r="Q3061" s="11">
        <f t="shared" si="571"/>
        <v>1350000</v>
      </c>
      <c r="R3061" s="11">
        <f t="shared" si="572"/>
        <v>2967.8500000000004</v>
      </c>
      <c r="S3061" s="11">
        <f t="shared" si="574"/>
        <v>0</v>
      </c>
      <c r="T3061" s="20"/>
    </row>
    <row r="3062" spans="1:20" x14ac:dyDescent="0.25">
      <c r="A3062">
        <v>2021050720</v>
      </c>
      <c r="B3062">
        <v>6</v>
      </c>
      <c r="C3062" s="8">
        <v>0.52151999999999998</v>
      </c>
      <c r="D3062" s="6">
        <f t="shared" si="564"/>
        <v>78228</v>
      </c>
      <c r="E3062" s="60">
        <v>0.39152999999999999</v>
      </c>
      <c r="F3062" s="6">
        <f t="shared" si="573"/>
        <v>0</v>
      </c>
      <c r="G3062" s="7">
        <v>0.12477000000000001</v>
      </c>
      <c r="H3062" s="6">
        <f t="shared" si="565"/>
        <v>1559.625</v>
      </c>
      <c r="I3062" s="7">
        <v>4.5100000000000001E-3</v>
      </c>
      <c r="J3062" s="6">
        <f t="shared" si="566"/>
        <v>360.8</v>
      </c>
      <c r="K3062" s="20"/>
      <c r="L3062" s="6">
        <f t="shared" si="567"/>
        <v>64000</v>
      </c>
      <c r="M3062" s="6">
        <f t="shared" si="568"/>
        <v>1559.625</v>
      </c>
      <c r="N3062" s="6">
        <f t="shared" si="569"/>
        <v>360.8</v>
      </c>
      <c r="O3062" s="6">
        <f t="shared" si="570"/>
        <v>12307.575000000001</v>
      </c>
      <c r="P3062" s="6">
        <f t="shared" si="575"/>
        <v>9339.7250000000004</v>
      </c>
      <c r="Q3062" s="11">
        <f t="shared" si="571"/>
        <v>1350000</v>
      </c>
      <c r="R3062" s="11">
        <f t="shared" si="572"/>
        <v>12307.575000000001</v>
      </c>
      <c r="S3062" s="11">
        <f t="shared" si="574"/>
        <v>0</v>
      </c>
      <c r="T3062" s="20"/>
    </row>
    <row r="3063" spans="1:20" x14ac:dyDescent="0.25">
      <c r="A3063">
        <v>2021050721</v>
      </c>
      <c r="B3063">
        <v>6</v>
      </c>
      <c r="C3063" s="8">
        <v>0.52856999999999998</v>
      </c>
      <c r="D3063" s="6">
        <f t="shared" si="564"/>
        <v>79285.5</v>
      </c>
      <c r="E3063" s="60">
        <v>0.34544999999999998</v>
      </c>
      <c r="F3063" s="6">
        <f t="shared" si="573"/>
        <v>0</v>
      </c>
      <c r="G3063" s="7">
        <v>9.8799999999999999E-2</v>
      </c>
      <c r="H3063" s="6">
        <f t="shared" si="565"/>
        <v>1235</v>
      </c>
      <c r="I3063" s="7">
        <v>0</v>
      </c>
      <c r="J3063" s="6">
        <f t="shared" si="566"/>
        <v>0</v>
      </c>
      <c r="K3063" s="20"/>
      <c r="L3063" s="6">
        <f t="shared" si="567"/>
        <v>64000</v>
      </c>
      <c r="M3063" s="6">
        <f t="shared" si="568"/>
        <v>1235</v>
      </c>
      <c r="N3063" s="6">
        <f t="shared" si="569"/>
        <v>0</v>
      </c>
      <c r="O3063" s="6">
        <f t="shared" si="570"/>
        <v>14050.5</v>
      </c>
      <c r="P3063" s="6">
        <f t="shared" si="575"/>
        <v>1742.9249999999993</v>
      </c>
      <c r="Q3063" s="11">
        <f t="shared" si="571"/>
        <v>1350000</v>
      </c>
      <c r="R3063" s="11">
        <f t="shared" si="572"/>
        <v>14050.5</v>
      </c>
      <c r="S3063" s="11">
        <f t="shared" si="574"/>
        <v>0</v>
      </c>
      <c r="T3063" s="20"/>
    </row>
    <row r="3064" spans="1:20" x14ac:dyDescent="0.25">
      <c r="A3064">
        <v>2021050722</v>
      </c>
      <c r="B3064">
        <v>6</v>
      </c>
      <c r="C3064" s="8">
        <v>0.52320999999999995</v>
      </c>
      <c r="D3064" s="6">
        <f t="shared" si="564"/>
        <v>78481.5</v>
      </c>
      <c r="E3064" s="60">
        <v>0.32612000000000002</v>
      </c>
      <c r="F3064" s="6">
        <f t="shared" si="573"/>
        <v>0</v>
      </c>
      <c r="G3064" s="7">
        <v>9.4159999999999994E-2</v>
      </c>
      <c r="H3064" s="6">
        <f t="shared" si="565"/>
        <v>1177</v>
      </c>
      <c r="I3064" s="7">
        <v>0</v>
      </c>
      <c r="J3064" s="6">
        <f t="shared" si="566"/>
        <v>0</v>
      </c>
      <c r="K3064" s="20"/>
      <c r="L3064" s="6">
        <f t="shared" si="567"/>
        <v>64000</v>
      </c>
      <c r="M3064" s="6">
        <f t="shared" si="568"/>
        <v>1177</v>
      </c>
      <c r="N3064" s="6">
        <f t="shared" si="569"/>
        <v>0</v>
      </c>
      <c r="O3064" s="6">
        <f t="shared" si="570"/>
        <v>13304.5</v>
      </c>
      <c r="P3064" s="6">
        <f t="shared" si="575"/>
        <v>-746</v>
      </c>
      <c r="Q3064" s="11">
        <f t="shared" si="571"/>
        <v>1350000</v>
      </c>
      <c r="R3064" s="11">
        <f t="shared" si="572"/>
        <v>13304.5</v>
      </c>
      <c r="S3064" s="11">
        <f t="shared" si="574"/>
        <v>0</v>
      </c>
      <c r="T3064" s="20"/>
    </row>
    <row r="3065" spans="1:20" x14ac:dyDescent="0.25">
      <c r="A3065">
        <v>2021050723</v>
      </c>
      <c r="B3065">
        <v>6</v>
      </c>
      <c r="C3065" s="8">
        <v>0.50192000000000003</v>
      </c>
      <c r="D3065" s="6">
        <f t="shared" si="564"/>
        <v>75288</v>
      </c>
      <c r="E3065" s="60">
        <v>0.31719000000000003</v>
      </c>
      <c r="F3065" s="6">
        <f t="shared" si="573"/>
        <v>0</v>
      </c>
      <c r="G3065" s="7">
        <v>0.10886</v>
      </c>
      <c r="H3065" s="6">
        <f t="shared" si="565"/>
        <v>1360.75</v>
      </c>
      <c r="I3065" s="7">
        <v>0</v>
      </c>
      <c r="J3065" s="6">
        <f t="shared" si="566"/>
        <v>0</v>
      </c>
      <c r="K3065" s="20"/>
      <c r="L3065" s="6">
        <f t="shared" si="567"/>
        <v>64000</v>
      </c>
      <c r="M3065" s="6">
        <f t="shared" si="568"/>
        <v>1360.75</v>
      </c>
      <c r="N3065" s="6">
        <f t="shared" si="569"/>
        <v>0</v>
      </c>
      <c r="O3065" s="6">
        <f t="shared" si="570"/>
        <v>9927.25</v>
      </c>
      <c r="P3065" s="6">
        <f t="shared" si="575"/>
        <v>-3377.25</v>
      </c>
      <c r="Q3065" s="11">
        <f t="shared" si="571"/>
        <v>1350000</v>
      </c>
      <c r="R3065" s="11">
        <f t="shared" si="572"/>
        <v>9927.25</v>
      </c>
      <c r="S3065" s="11">
        <f t="shared" si="574"/>
        <v>0</v>
      </c>
      <c r="T3065" s="20"/>
    </row>
    <row r="3066" spans="1:20" x14ac:dyDescent="0.25">
      <c r="A3066">
        <v>2021050724</v>
      </c>
      <c r="B3066">
        <v>6</v>
      </c>
      <c r="C3066" s="8">
        <v>0.47594999999999998</v>
      </c>
      <c r="D3066" s="6">
        <f t="shared" si="564"/>
        <v>71392.5</v>
      </c>
      <c r="E3066" s="60">
        <v>0.26496999999999998</v>
      </c>
      <c r="F3066" s="6">
        <f t="shared" si="573"/>
        <v>0</v>
      </c>
      <c r="G3066" s="7">
        <v>6.7979999999999999E-2</v>
      </c>
      <c r="H3066" s="6">
        <f t="shared" si="565"/>
        <v>849.75</v>
      </c>
      <c r="I3066" s="7">
        <v>0</v>
      </c>
      <c r="J3066" s="6">
        <f t="shared" si="566"/>
        <v>0</v>
      </c>
      <c r="K3066" s="20"/>
      <c r="L3066" s="6">
        <f t="shared" si="567"/>
        <v>64000</v>
      </c>
      <c r="M3066" s="6">
        <f t="shared" si="568"/>
        <v>849.75</v>
      </c>
      <c r="N3066" s="6">
        <f t="shared" si="569"/>
        <v>0</v>
      </c>
      <c r="O3066" s="6">
        <f t="shared" si="570"/>
        <v>6542.75</v>
      </c>
      <c r="P3066" s="6">
        <f t="shared" si="575"/>
        <v>-3384.5</v>
      </c>
      <c r="Q3066" s="11">
        <f t="shared" si="571"/>
        <v>1350000</v>
      </c>
      <c r="R3066" s="11">
        <f t="shared" si="572"/>
        <v>6542.75</v>
      </c>
      <c r="S3066" s="11">
        <f t="shared" si="574"/>
        <v>0</v>
      </c>
      <c r="T3066" s="20"/>
    </row>
    <row r="3067" spans="1:20" x14ac:dyDescent="0.25">
      <c r="A3067">
        <v>2021050801</v>
      </c>
      <c r="B3067">
        <v>7</v>
      </c>
      <c r="C3067" s="8">
        <v>0.45432</v>
      </c>
      <c r="D3067" s="6">
        <f t="shared" si="564"/>
        <v>68148</v>
      </c>
      <c r="E3067" s="60">
        <v>0.16732</v>
      </c>
      <c r="F3067" s="6">
        <f t="shared" si="573"/>
        <v>0</v>
      </c>
      <c r="G3067" s="7">
        <v>4.5900000000000003E-2</v>
      </c>
      <c r="H3067" s="6">
        <f t="shared" si="565"/>
        <v>573.75</v>
      </c>
      <c r="I3067" s="7">
        <v>0</v>
      </c>
      <c r="J3067" s="6">
        <f t="shared" si="566"/>
        <v>0</v>
      </c>
      <c r="K3067" s="20"/>
      <c r="L3067" s="6">
        <f t="shared" si="567"/>
        <v>64000</v>
      </c>
      <c r="M3067" s="6">
        <f t="shared" si="568"/>
        <v>573.75</v>
      </c>
      <c r="N3067" s="6">
        <f t="shared" si="569"/>
        <v>0</v>
      </c>
      <c r="O3067" s="6">
        <f t="shared" si="570"/>
        <v>3574.25</v>
      </c>
      <c r="P3067" s="6">
        <f t="shared" si="575"/>
        <v>-2968.5</v>
      </c>
      <c r="Q3067" s="11">
        <f t="shared" si="571"/>
        <v>1350000</v>
      </c>
      <c r="R3067" s="11">
        <f t="shared" si="572"/>
        <v>3574.25</v>
      </c>
      <c r="S3067" s="11">
        <f t="shared" si="574"/>
        <v>0</v>
      </c>
      <c r="T3067" s="20"/>
    </row>
    <row r="3068" spans="1:20" x14ac:dyDescent="0.25">
      <c r="A3068">
        <v>2021050802</v>
      </c>
      <c r="B3068">
        <v>7</v>
      </c>
      <c r="C3068" s="8">
        <v>0.44005</v>
      </c>
      <c r="D3068" s="6">
        <f t="shared" si="564"/>
        <v>66007.5</v>
      </c>
      <c r="E3068" s="60">
        <v>0.12670000000000001</v>
      </c>
      <c r="F3068" s="6">
        <f t="shared" si="573"/>
        <v>0</v>
      </c>
      <c r="G3068" s="7">
        <v>6.6479999999999997E-2</v>
      </c>
      <c r="H3068" s="6">
        <f t="shared" si="565"/>
        <v>831</v>
      </c>
      <c r="I3068" s="7">
        <v>0</v>
      </c>
      <c r="J3068" s="6">
        <f t="shared" si="566"/>
        <v>0</v>
      </c>
      <c r="K3068" s="20"/>
      <c r="L3068" s="6">
        <f t="shared" si="567"/>
        <v>64000</v>
      </c>
      <c r="M3068" s="6">
        <f t="shared" si="568"/>
        <v>831</v>
      </c>
      <c r="N3068" s="6">
        <f t="shared" si="569"/>
        <v>0</v>
      </c>
      <c r="O3068" s="6">
        <f t="shared" si="570"/>
        <v>1176.5</v>
      </c>
      <c r="P3068" s="6">
        <f t="shared" si="575"/>
        <v>-2397.75</v>
      </c>
      <c r="Q3068" s="11">
        <f t="shared" si="571"/>
        <v>1350000</v>
      </c>
      <c r="R3068" s="11">
        <f t="shared" si="572"/>
        <v>1176.5</v>
      </c>
      <c r="S3068" s="11">
        <f t="shared" si="574"/>
        <v>0</v>
      </c>
      <c r="T3068" s="20"/>
    </row>
    <row r="3069" spans="1:20" x14ac:dyDescent="0.25">
      <c r="A3069">
        <v>2021050803</v>
      </c>
      <c r="B3069">
        <v>7</v>
      </c>
      <c r="C3069" s="8">
        <v>0.43274000000000001</v>
      </c>
      <c r="D3069" s="6">
        <f t="shared" si="564"/>
        <v>64911</v>
      </c>
      <c r="E3069" s="60">
        <v>0.13325999999999999</v>
      </c>
      <c r="F3069" s="6">
        <f t="shared" si="573"/>
        <v>0</v>
      </c>
      <c r="G3069" s="7">
        <v>6.7140000000000005E-2</v>
      </c>
      <c r="H3069" s="6">
        <f t="shared" si="565"/>
        <v>839.25000000000011</v>
      </c>
      <c r="I3069" s="7">
        <v>0</v>
      </c>
      <c r="J3069" s="6">
        <f t="shared" si="566"/>
        <v>0</v>
      </c>
      <c r="K3069" s="20"/>
      <c r="L3069" s="6">
        <f t="shared" si="567"/>
        <v>64000</v>
      </c>
      <c r="M3069" s="6">
        <f t="shared" si="568"/>
        <v>839.25000000000011</v>
      </c>
      <c r="N3069" s="6">
        <f t="shared" si="569"/>
        <v>0</v>
      </c>
      <c r="O3069" s="6">
        <f t="shared" si="570"/>
        <v>71.749999999999886</v>
      </c>
      <c r="P3069" s="6">
        <f t="shared" si="575"/>
        <v>-1104.75</v>
      </c>
      <c r="Q3069" s="11">
        <f t="shared" si="571"/>
        <v>1350000</v>
      </c>
      <c r="R3069" s="11">
        <f t="shared" si="572"/>
        <v>71.749999999999886</v>
      </c>
      <c r="S3069" s="11">
        <f t="shared" si="574"/>
        <v>0</v>
      </c>
      <c r="T3069" s="20"/>
    </row>
    <row r="3070" spans="1:20" x14ac:dyDescent="0.25">
      <c r="A3070">
        <v>2021050804</v>
      </c>
      <c r="B3070">
        <v>7</v>
      </c>
      <c r="C3070" s="8">
        <v>0.42985000000000001</v>
      </c>
      <c r="D3070" s="6">
        <f t="shared" si="564"/>
        <v>64477.5</v>
      </c>
      <c r="E3070" s="60">
        <v>0.20863000000000001</v>
      </c>
      <c r="F3070" s="6">
        <f t="shared" si="573"/>
        <v>0</v>
      </c>
      <c r="G3070" s="7">
        <v>6.7280000000000006E-2</v>
      </c>
      <c r="H3070" s="6">
        <f t="shared" si="565"/>
        <v>841.00000000000011</v>
      </c>
      <c r="I3070" s="7">
        <v>0</v>
      </c>
      <c r="J3070" s="6">
        <f t="shared" si="566"/>
        <v>0</v>
      </c>
      <c r="K3070" s="20"/>
      <c r="L3070" s="6">
        <f t="shared" si="567"/>
        <v>64000</v>
      </c>
      <c r="M3070" s="6">
        <f t="shared" si="568"/>
        <v>477.5</v>
      </c>
      <c r="N3070" s="6">
        <f t="shared" si="569"/>
        <v>0</v>
      </c>
      <c r="O3070" s="6">
        <f t="shared" si="570"/>
        <v>0</v>
      </c>
      <c r="P3070" s="6">
        <f t="shared" si="575"/>
        <v>-71.749999999999886</v>
      </c>
      <c r="Q3070" s="11">
        <f t="shared" si="571"/>
        <v>1350000</v>
      </c>
      <c r="R3070" s="11">
        <f t="shared" si="572"/>
        <v>0</v>
      </c>
      <c r="S3070" s="11">
        <f t="shared" si="574"/>
        <v>0</v>
      </c>
      <c r="T3070" s="20"/>
    </row>
    <row r="3071" spans="1:20" x14ac:dyDescent="0.25">
      <c r="A3071">
        <v>2021050805</v>
      </c>
      <c r="B3071">
        <v>7</v>
      </c>
      <c r="C3071" s="8">
        <v>0.43286000000000002</v>
      </c>
      <c r="D3071" s="6">
        <f t="shared" si="564"/>
        <v>64929</v>
      </c>
      <c r="E3071" s="60">
        <v>0.25294</v>
      </c>
      <c r="F3071" s="6">
        <f t="shared" si="573"/>
        <v>0</v>
      </c>
      <c r="G3071" s="7">
        <v>7.6539999999999997E-2</v>
      </c>
      <c r="H3071" s="6">
        <f t="shared" si="565"/>
        <v>956.75</v>
      </c>
      <c r="I3071" s="7">
        <v>0</v>
      </c>
      <c r="J3071" s="6">
        <f t="shared" si="566"/>
        <v>0</v>
      </c>
      <c r="K3071" s="20"/>
      <c r="L3071" s="6">
        <f t="shared" si="567"/>
        <v>64000</v>
      </c>
      <c r="M3071" s="6">
        <f t="shared" si="568"/>
        <v>929</v>
      </c>
      <c r="N3071" s="6">
        <f t="shared" si="569"/>
        <v>0</v>
      </c>
      <c r="O3071" s="6">
        <f t="shared" si="570"/>
        <v>0</v>
      </c>
      <c r="P3071" s="6">
        <f t="shared" si="575"/>
        <v>0</v>
      </c>
      <c r="Q3071" s="11">
        <f t="shared" si="571"/>
        <v>1350000</v>
      </c>
      <c r="R3071" s="11">
        <f t="shared" si="572"/>
        <v>0</v>
      </c>
      <c r="S3071" s="11">
        <f t="shared" si="574"/>
        <v>0</v>
      </c>
      <c r="T3071" s="20"/>
    </row>
    <row r="3072" spans="1:20" x14ac:dyDescent="0.25">
      <c r="A3072">
        <v>2021050806</v>
      </c>
      <c r="B3072">
        <v>7</v>
      </c>
      <c r="C3072" s="8">
        <v>0.44468000000000002</v>
      </c>
      <c r="D3072" s="6">
        <f t="shared" si="564"/>
        <v>66702</v>
      </c>
      <c r="E3072" s="60">
        <v>0.28227999999999998</v>
      </c>
      <c r="F3072" s="6">
        <f t="shared" si="573"/>
        <v>0</v>
      </c>
      <c r="G3072" s="7">
        <v>5.935E-2</v>
      </c>
      <c r="H3072" s="6">
        <f t="shared" si="565"/>
        <v>741.875</v>
      </c>
      <c r="I3072" s="7">
        <v>0</v>
      </c>
      <c r="J3072" s="6">
        <f t="shared" si="566"/>
        <v>0</v>
      </c>
      <c r="K3072" s="20"/>
      <c r="L3072" s="6">
        <f t="shared" si="567"/>
        <v>64000</v>
      </c>
      <c r="M3072" s="6">
        <f t="shared" si="568"/>
        <v>741.875</v>
      </c>
      <c r="N3072" s="6">
        <f t="shared" si="569"/>
        <v>0</v>
      </c>
      <c r="O3072" s="6">
        <f t="shared" si="570"/>
        <v>1960.125</v>
      </c>
      <c r="P3072" s="6">
        <f t="shared" si="575"/>
        <v>1960.125</v>
      </c>
      <c r="Q3072" s="11">
        <f t="shared" si="571"/>
        <v>1350000</v>
      </c>
      <c r="R3072" s="11">
        <f t="shared" si="572"/>
        <v>1960.125</v>
      </c>
      <c r="S3072" s="11">
        <f t="shared" si="574"/>
        <v>0</v>
      </c>
      <c r="T3072" s="20"/>
    </row>
    <row r="3073" spans="1:20" x14ac:dyDescent="0.25">
      <c r="A3073">
        <v>2021050807</v>
      </c>
      <c r="B3073">
        <v>7</v>
      </c>
      <c r="C3073" s="8">
        <v>0.45816000000000001</v>
      </c>
      <c r="D3073" s="6">
        <f t="shared" si="564"/>
        <v>68724</v>
      </c>
      <c r="E3073" s="60">
        <v>0.34794000000000003</v>
      </c>
      <c r="F3073" s="6">
        <f t="shared" si="573"/>
        <v>0</v>
      </c>
      <c r="G3073" s="7">
        <v>5.4519999999999999E-2</v>
      </c>
      <c r="H3073" s="6">
        <f t="shared" si="565"/>
        <v>681.5</v>
      </c>
      <c r="I3073" s="7">
        <v>1.7829999999999999E-2</v>
      </c>
      <c r="J3073" s="6">
        <f t="shared" si="566"/>
        <v>1426.3999999999999</v>
      </c>
      <c r="K3073" s="20"/>
      <c r="L3073" s="6">
        <f t="shared" si="567"/>
        <v>64000</v>
      </c>
      <c r="M3073" s="6">
        <f t="shared" si="568"/>
        <v>681.5</v>
      </c>
      <c r="N3073" s="6">
        <f t="shared" si="569"/>
        <v>1426.3999999999999</v>
      </c>
      <c r="O3073" s="6">
        <f t="shared" si="570"/>
        <v>2616.1000000000004</v>
      </c>
      <c r="P3073" s="6">
        <f t="shared" si="575"/>
        <v>655.97500000000036</v>
      </c>
      <c r="Q3073" s="11">
        <f t="shared" si="571"/>
        <v>1350000</v>
      </c>
      <c r="R3073" s="11">
        <f t="shared" si="572"/>
        <v>2616.1000000000004</v>
      </c>
      <c r="S3073" s="11">
        <f t="shared" si="574"/>
        <v>0</v>
      </c>
      <c r="T3073" s="20"/>
    </row>
    <row r="3074" spans="1:20" x14ac:dyDescent="0.25">
      <c r="A3074">
        <v>2021050808</v>
      </c>
      <c r="B3074">
        <v>7</v>
      </c>
      <c r="C3074" s="8">
        <v>0.47410000000000002</v>
      </c>
      <c r="D3074" s="6">
        <f t="shared" si="564"/>
        <v>71115</v>
      </c>
      <c r="E3074" s="60">
        <v>0.48663000000000001</v>
      </c>
      <c r="F3074" s="6">
        <f t="shared" si="573"/>
        <v>0</v>
      </c>
      <c r="G3074" s="7">
        <v>5.0189999999999999E-2</v>
      </c>
      <c r="H3074" s="6">
        <f t="shared" si="565"/>
        <v>627.375</v>
      </c>
      <c r="I3074" s="7">
        <v>0.17151</v>
      </c>
      <c r="J3074" s="6">
        <f t="shared" si="566"/>
        <v>13720.8</v>
      </c>
      <c r="K3074" s="20"/>
      <c r="L3074" s="6">
        <f t="shared" si="567"/>
        <v>64000</v>
      </c>
      <c r="M3074" s="6">
        <f t="shared" si="568"/>
        <v>627.375</v>
      </c>
      <c r="N3074" s="6">
        <f t="shared" si="569"/>
        <v>6487.625</v>
      </c>
      <c r="O3074" s="6">
        <f t="shared" si="570"/>
        <v>0</v>
      </c>
      <c r="P3074" s="6">
        <f t="shared" si="575"/>
        <v>-2616.1000000000004</v>
      </c>
      <c r="Q3074" s="11">
        <f t="shared" si="571"/>
        <v>1350000</v>
      </c>
      <c r="R3074" s="11">
        <f t="shared" si="572"/>
        <v>0</v>
      </c>
      <c r="S3074" s="11">
        <f t="shared" si="574"/>
        <v>0</v>
      </c>
      <c r="T3074" s="20"/>
    </row>
    <row r="3075" spans="1:20" x14ac:dyDescent="0.25">
      <c r="A3075">
        <v>2021050809</v>
      </c>
      <c r="B3075">
        <v>7</v>
      </c>
      <c r="C3075" s="8">
        <v>0.49059000000000003</v>
      </c>
      <c r="D3075" s="6">
        <f t="shared" si="564"/>
        <v>73588.5</v>
      </c>
      <c r="E3075" s="60">
        <v>0.43086999999999998</v>
      </c>
      <c r="F3075" s="6">
        <f t="shared" si="573"/>
        <v>0</v>
      </c>
      <c r="G3075" s="7">
        <v>8.7790000000000007E-2</v>
      </c>
      <c r="H3075" s="6">
        <f t="shared" si="565"/>
        <v>1097.375</v>
      </c>
      <c r="I3075" s="7">
        <v>0.42175000000000001</v>
      </c>
      <c r="J3075" s="6">
        <f t="shared" si="566"/>
        <v>33740</v>
      </c>
      <c r="K3075" s="20"/>
      <c r="L3075" s="6">
        <f t="shared" si="567"/>
        <v>64000</v>
      </c>
      <c r="M3075" s="6">
        <f t="shared" si="568"/>
        <v>1097.375</v>
      </c>
      <c r="N3075" s="6">
        <f t="shared" si="569"/>
        <v>8491.125</v>
      </c>
      <c r="O3075" s="6">
        <f t="shared" si="570"/>
        <v>0</v>
      </c>
      <c r="P3075" s="6">
        <f t="shared" si="575"/>
        <v>0</v>
      </c>
      <c r="Q3075" s="11">
        <f t="shared" si="571"/>
        <v>1350000</v>
      </c>
      <c r="R3075" s="11">
        <f t="shared" si="572"/>
        <v>0</v>
      </c>
      <c r="S3075" s="11">
        <f t="shared" si="574"/>
        <v>0</v>
      </c>
      <c r="T3075" s="20"/>
    </row>
    <row r="3076" spans="1:20" x14ac:dyDescent="0.25">
      <c r="A3076">
        <v>2021050810</v>
      </c>
      <c r="B3076">
        <v>7</v>
      </c>
      <c r="C3076" s="8">
        <v>0.49881999999999999</v>
      </c>
      <c r="D3076" s="6">
        <f t="shared" si="564"/>
        <v>74823</v>
      </c>
      <c r="E3076" s="60">
        <v>0.51083999999999996</v>
      </c>
      <c r="F3076" s="6">
        <f t="shared" si="573"/>
        <v>0</v>
      </c>
      <c r="G3076" s="7">
        <v>4.7669999999999997E-2</v>
      </c>
      <c r="H3076" s="6">
        <f t="shared" si="565"/>
        <v>595.875</v>
      </c>
      <c r="I3076" s="7">
        <v>0.51951999999999998</v>
      </c>
      <c r="J3076" s="6">
        <f t="shared" si="566"/>
        <v>41561.599999999999</v>
      </c>
      <c r="K3076" s="20"/>
      <c r="L3076" s="6">
        <f t="shared" si="567"/>
        <v>64000</v>
      </c>
      <c r="M3076" s="6">
        <f t="shared" si="568"/>
        <v>595.875</v>
      </c>
      <c r="N3076" s="6">
        <f t="shared" si="569"/>
        <v>10227.125</v>
      </c>
      <c r="O3076" s="6">
        <f t="shared" si="570"/>
        <v>0</v>
      </c>
      <c r="P3076" s="6">
        <f t="shared" si="575"/>
        <v>0</v>
      </c>
      <c r="Q3076" s="11">
        <f t="shared" si="571"/>
        <v>1350000</v>
      </c>
      <c r="R3076" s="11">
        <f t="shared" si="572"/>
        <v>0</v>
      </c>
      <c r="S3076" s="11">
        <f t="shared" si="574"/>
        <v>0</v>
      </c>
      <c r="T3076" s="20"/>
    </row>
    <row r="3077" spans="1:20" x14ac:dyDescent="0.25">
      <c r="A3077">
        <v>2021050811</v>
      </c>
      <c r="B3077">
        <v>7</v>
      </c>
      <c r="C3077" s="8">
        <v>0.49725000000000003</v>
      </c>
      <c r="D3077" s="6">
        <f t="shared" ref="D3077:D3140" si="576">D$18*C3077</f>
        <v>74587.5</v>
      </c>
      <c r="E3077" s="60">
        <v>0.55584999999999996</v>
      </c>
      <c r="F3077" s="6">
        <f t="shared" si="573"/>
        <v>0</v>
      </c>
      <c r="G3077" s="7">
        <v>2.512E-2</v>
      </c>
      <c r="H3077" s="6">
        <f t="shared" ref="H3077:H3140" si="577">H$18*G3077</f>
        <v>314</v>
      </c>
      <c r="I3077" s="7">
        <v>0.57960999999999996</v>
      </c>
      <c r="J3077" s="6">
        <f t="shared" ref="J3077:J3140" si="578">I3077*J$18</f>
        <v>46368.799999999996</v>
      </c>
      <c r="K3077" s="20"/>
      <c r="L3077" s="6">
        <f t="shared" si="567"/>
        <v>64000</v>
      </c>
      <c r="M3077" s="6">
        <f t="shared" si="568"/>
        <v>314</v>
      </c>
      <c r="N3077" s="6">
        <f t="shared" si="569"/>
        <v>10273.5</v>
      </c>
      <c r="O3077" s="6">
        <f t="shared" si="570"/>
        <v>0</v>
      </c>
      <c r="P3077" s="6">
        <f t="shared" si="575"/>
        <v>0</v>
      </c>
      <c r="Q3077" s="11">
        <f t="shared" si="571"/>
        <v>1350000</v>
      </c>
      <c r="R3077" s="11">
        <f t="shared" si="572"/>
        <v>0</v>
      </c>
      <c r="S3077" s="11">
        <f t="shared" si="574"/>
        <v>0</v>
      </c>
      <c r="T3077" s="20"/>
    </row>
    <row r="3078" spans="1:20" x14ac:dyDescent="0.25">
      <c r="A3078">
        <v>2021050812</v>
      </c>
      <c r="B3078">
        <v>7</v>
      </c>
      <c r="C3078" s="8">
        <v>0.49319000000000002</v>
      </c>
      <c r="D3078" s="6">
        <f t="shared" si="576"/>
        <v>73978.5</v>
      </c>
      <c r="E3078" s="60">
        <v>0.58496000000000004</v>
      </c>
      <c r="F3078" s="6">
        <f t="shared" si="573"/>
        <v>0</v>
      </c>
      <c r="G3078" s="7">
        <v>1.072E-2</v>
      </c>
      <c r="H3078" s="6">
        <f t="shared" si="577"/>
        <v>134</v>
      </c>
      <c r="I3078" s="7">
        <v>0.61919000000000002</v>
      </c>
      <c r="J3078" s="6">
        <f t="shared" si="578"/>
        <v>49535.200000000004</v>
      </c>
      <c r="K3078" s="20"/>
      <c r="L3078" s="6">
        <f t="shared" si="567"/>
        <v>64000</v>
      </c>
      <c r="M3078" s="6">
        <f t="shared" si="568"/>
        <v>134</v>
      </c>
      <c r="N3078" s="6">
        <f t="shared" si="569"/>
        <v>9844.5</v>
      </c>
      <c r="O3078" s="6">
        <f t="shared" si="570"/>
        <v>0</v>
      </c>
      <c r="P3078" s="6">
        <f t="shared" si="575"/>
        <v>0</v>
      </c>
      <c r="Q3078" s="11">
        <f t="shared" si="571"/>
        <v>1350000</v>
      </c>
      <c r="R3078" s="11">
        <f t="shared" si="572"/>
        <v>0</v>
      </c>
      <c r="S3078" s="11">
        <f t="shared" si="574"/>
        <v>0</v>
      </c>
      <c r="T3078" s="20"/>
    </row>
    <row r="3079" spans="1:20" x14ac:dyDescent="0.25">
      <c r="A3079">
        <v>2021050813</v>
      </c>
      <c r="B3079">
        <v>7</v>
      </c>
      <c r="C3079" s="8">
        <v>0.48792000000000002</v>
      </c>
      <c r="D3079" s="6">
        <f t="shared" si="576"/>
        <v>73188</v>
      </c>
      <c r="E3079" s="60">
        <v>0.62870999999999999</v>
      </c>
      <c r="F3079" s="6">
        <f t="shared" si="573"/>
        <v>0</v>
      </c>
      <c r="G3079" s="7">
        <v>7.6299999999999996E-3</v>
      </c>
      <c r="H3079" s="6">
        <f t="shared" si="577"/>
        <v>95.375</v>
      </c>
      <c r="I3079" s="7">
        <v>0.61412999999999995</v>
      </c>
      <c r="J3079" s="6">
        <f t="shared" si="578"/>
        <v>49130.399999999994</v>
      </c>
      <c r="K3079" s="20"/>
      <c r="L3079" s="6">
        <f t="shared" si="567"/>
        <v>64000</v>
      </c>
      <c r="M3079" s="6">
        <f t="shared" si="568"/>
        <v>95.375</v>
      </c>
      <c r="N3079" s="6">
        <f t="shared" si="569"/>
        <v>9092.625</v>
      </c>
      <c r="O3079" s="6">
        <f t="shared" si="570"/>
        <v>0</v>
      </c>
      <c r="P3079" s="6">
        <f t="shared" si="575"/>
        <v>0</v>
      </c>
      <c r="Q3079" s="11">
        <f t="shared" si="571"/>
        <v>1350000</v>
      </c>
      <c r="R3079" s="11">
        <f t="shared" si="572"/>
        <v>0</v>
      </c>
      <c r="S3079" s="11">
        <f t="shared" si="574"/>
        <v>0</v>
      </c>
      <c r="T3079" s="20"/>
    </row>
    <row r="3080" spans="1:20" x14ac:dyDescent="0.25">
      <c r="A3080">
        <v>2021050814</v>
      </c>
      <c r="B3080">
        <v>7</v>
      </c>
      <c r="C3080" s="8">
        <v>0.48004000000000002</v>
      </c>
      <c r="D3080" s="6">
        <f t="shared" si="576"/>
        <v>72006</v>
      </c>
      <c r="E3080" s="60">
        <v>0.63914000000000004</v>
      </c>
      <c r="F3080" s="6">
        <f t="shared" si="573"/>
        <v>0</v>
      </c>
      <c r="G3080" s="7">
        <v>5.4000000000000003E-3</v>
      </c>
      <c r="H3080" s="6">
        <f t="shared" si="577"/>
        <v>67.5</v>
      </c>
      <c r="I3080" s="7">
        <v>0.64292000000000005</v>
      </c>
      <c r="J3080" s="6">
        <f t="shared" si="578"/>
        <v>51433.600000000006</v>
      </c>
      <c r="K3080" s="20"/>
      <c r="L3080" s="6">
        <f t="shared" si="567"/>
        <v>64000</v>
      </c>
      <c r="M3080" s="6">
        <f t="shared" si="568"/>
        <v>67.5</v>
      </c>
      <c r="N3080" s="6">
        <f t="shared" si="569"/>
        <v>7938.5</v>
      </c>
      <c r="O3080" s="6">
        <f t="shared" si="570"/>
        <v>0</v>
      </c>
      <c r="P3080" s="6">
        <f t="shared" si="575"/>
        <v>0</v>
      </c>
      <c r="Q3080" s="11">
        <f t="shared" si="571"/>
        <v>1350000</v>
      </c>
      <c r="R3080" s="11">
        <f t="shared" si="572"/>
        <v>0</v>
      </c>
      <c r="S3080" s="11">
        <f t="shared" si="574"/>
        <v>0</v>
      </c>
      <c r="T3080" s="20"/>
    </row>
    <row r="3081" spans="1:20" x14ac:dyDescent="0.25">
      <c r="A3081">
        <v>2021050815</v>
      </c>
      <c r="B3081">
        <v>7</v>
      </c>
      <c r="C3081" s="8">
        <v>0.47144999999999998</v>
      </c>
      <c r="D3081" s="6">
        <f t="shared" si="576"/>
        <v>70717.5</v>
      </c>
      <c r="E3081" s="60">
        <v>0.62663000000000002</v>
      </c>
      <c r="F3081" s="6">
        <f t="shared" si="573"/>
        <v>0</v>
      </c>
      <c r="G3081" s="7">
        <v>7.3400000000000002E-3</v>
      </c>
      <c r="H3081" s="6">
        <f t="shared" si="577"/>
        <v>91.75</v>
      </c>
      <c r="I3081" s="7">
        <v>0.65993000000000002</v>
      </c>
      <c r="J3081" s="6">
        <f t="shared" si="578"/>
        <v>52794.400000000001</v>
      </c>
      <c r="K3081" s="20"/>
      <c r="L3081" s="6">
        <f t="shared" si="567"/>
        <v>64000</v>
      </c>
      <c r="M3081" s="6">
        <f t="shared" si="568"/>
        <v>91.75</v>
      </c>
      <c r="N3081" s="6">
        <f t="shared" si="569"/>
        <v>6625.75</v>
      </c>
      <c r="O3081" s="6">
        <f t="shared" si="570"/>
        <v>0</v>
      </c>
      <c r="P3081" s="6">
        <f t="shared" si="575"/>
        <v>0</v>
      </c>
      <c r="Q3081" s="11">
        <f t="shared" si="571"/>
        <v>1350000</v>
      </c>
      <c r="R3081" s="11">
        <f t="shared" si="572"/>
        <v>0</v>
      </c>
      <c r="S3081" s="11">
        <f t="shared" si="574"/>
        <v>0</v>
      </c>
      <c r="T3081" s="20"/>
    </row>
    <row r="3082" spans="1:20" x14ac:dyDescent="0.25">
      <c r="A3082">
        <v>2021050816</v>
      </c>
      <c r="B3082">
        <v>7</v>
      </c>
      <c r="C3082" s="8">
        <v>0.46755999999999998</v>
      </c>
      <c r="D3082" s="6">
        <f t="shared" si="576"/>
        <v>70134</v>
      </c>
      <c r="E3082" s="60">
        <v>0.67945999999999995</v>
      </c>
      <c r="F3082" s="6">
        <f t="shared" si="573"/>
        <v>0</v>
      </c>
      <c r="G3082" s="7">
        <v>3.9100000000000003E-3</v>
      </c>
      <c r="H3082" s="6">
        <f t="shared" si="577"/>
        <v>48.875</v>
      </c>
      <c r="I3082" s="7">
        <v>0.64610999999999996</v>
      </c>
      <c r="J3082" s="6">
        <f t="shared" si="578"/>
        <v>51688.799999999996</v>
      </c>
      <c r="K3082" s="20"/>
      <c r="L3082" s="6">
        <f t="shared" si="567"/>
        <v>64000</v>
      </c>
      <c r="M3082" s="6">
        <f t="shared" si="568"/>
        <v>48.875</v>
      </c>
      <c r="N3082" s="6">
        <f t="shared" si="569"/>
        <v>6085.125</v>
      </c>
      <c r="O3082" s="6">
        <f t="shared" si="570"/>
        <v>0</v>
      </c>
      <c r="P3082" s="6">
        <f t="shared" si="575"/>
        <v>0</v>
      </c>
      <c r="Q3082" s="11">
        <f t="shared" si="571"/>
        <v>1350000</v>
      </c>
      <c r="R3082" s="11">
        <f t="shared" si="572"/>
        <v>0</v>
      </c>
      <c r="S3082" s="11">
        <f t="shared" si="574"/>
        <v>0</v>
      </c>
      <c r="T3082" s="20"/>
    </row>
    <row r="3083" spans="1:20" x14ac:dyDescent="0.25">
      <c r="A3083">
        <v>2021050817</v>
      </c>
      <c r="B3083">
        <v>7</v>
      </c>
      <c r="C3083" s="8">
        <v>0.47005000000000002</v>
      </c>
      <c r="D3083" s="6">
        <f t="shared" si="576"/>
        <v>70507.5</v>
      </c>
      <c r="E3083" s="60">
        <v>0.74495</v>
      </c>
      <c r="F3083" s="6">
        <f t="shared" si="573"/>
        <v>0</v>
      </c>
      <c r="G3083" s="7">
        <v>1.274E-2</v>
      </c>
      <c r="H3083" s="6">
        <f t="shared" si="577"/>
        <v>159.25</v>
      </c>
      <c r="I3083" s="7">
        <v>0.56450999999999996</v>
      </c>
      <c r="J3083" s="6">
        <f t="shared" si="578"/>
        <v>45160.799999999996</v>
      </c>
      <c r="K3083" s="20"/>
      <c r="L3083" s="6">
        <f t="shared" si="567"/>
        <v>64000</v>
      </c>
      <c r="M3083" s="6">
        <f t="shared" si="568"/>
        <v>159.25</v>
      </c>
      <c r="N3083" s="6">
        <f t="shared" si="569"/>
        <v>6348.25</v>
      </c>
      <c r="O3083" s="6">
        <f t="shared" si="570"/>
        <v>0</v>
      </c>
      <c r="P3083" s="6">
        <f t="shared" si="575"/>
        <v>0</v>
      </c>
      <c r="Q3083" s="11">
        <f t="shared" si="571"/>
        <v>1350000</v>
      </c>
      <c r="R3083" s="11">
        <f t="shared" si="572"/>
        <v>0</v>
      </c>
      <c r="S3083" s="11">
        <f t="shared" si="574"/>
        <v>0</v>
      </c>
      <c r="T3083" s="20"/>
    </row>
    <row r="3084" spans="1:20" x14ac:dyDescent="0.25">
      <c r="A3084">
        <v>2021050818</v>
      </c>
      <c r="B3084">
        <v>7</v>
      </c>
      <c r="C3084" s="8">
        <v>0.47425</v>
      </c>
      <c r="D3084" s="6">
        <f t="shared" si="576"/>
        <v>71137.5</v>
      </c>
      <c r="E3084" s="60">
        <v>0.76461999999999997</v>
      </c>
      <c r="F3084" s="6">
        <f t="shared" si="573"/>
        <v>0</v>
      </c>
      <c r="G3084" s="7">
        <v>4.3499999999999997E-2</v>
      </c>
      <c r="H3084" s="6">
        <f t="shared" si="577"/>
        <v>543.75</v>
      </c>
      <c r="I3084" s="7">
        <v>0.38255</v>
      </c>
      <c r="J3084" s="6">
        <f t="shared" si="578"/>
        <v>30604</v>
      </c>
      <c r="K3084" s="20"/>
      <c r="L3084" s="6">
        <f t="shared" si="567"/>
        <v>64000</v>
      </c>
      <c r="M3084" s="6">
        <f t="shared" si="568"/>
        <v>543.75</v>
      </c>
      <c r="N3084" s="6">
        <f t="shared" si="569"/>
        <v>6593.75</v>
      </c>
      <c r="O3084" s="6">
        <f t="shared" si="570"/>
        <v>0</v>
      </c>
      <c r="P3084" s="6">
        <f t="shared" si="575"/>
        <v>0</v>
      </c>
      <c r="Q3084" s="11">
        <f t="shared" si="571"/>
        <v>1350000</v>
      </c>
      <c r="R3084" s="11">
        <f t="shared" si="572"/>
        <v>0</v>
      </c>
      <c r="S3084" s="11">
        <f t="shared" si="574"/>
        <v>0</v>
      </c>
      <c r="T3084" s="20"/>
    </row>
    <row r="3085" spans="1:20" x14ac:dyDescent="0.25">
      <c r="A3085">
        <v>2021050819</v>
      </c>
      <c r="B3085">
        <v>7</v>
      </c>
      <c r="C3085" s="8">
        <v>0.47971000000000003</v>
      </c>
      <c r="D3085" s="6">
        <f t="shared" si="576"/>
        <v>71956.5</v>
      </c>
      <c r="E3085" s="60">
        <v>0.65381</v>
      </c>
      <c r="F3085" s="6">
        <f t="shared" si="573"/>
        <v>0</v>
      </c>
      <c r="G3085" s="7">
        <v>4.4639999999999999E-2</v>
      </c>
      <c r="H3085" s="6">
        <f t="shared" si="577"/>
        <v>558</v>
      </c>
      <c r="I3085" s="7">
        <v>0.12112000000000001</v>
      </c>
      <c r="J3085" s="6">
        <f t="shared" si="578"/>
        <v>9689.6</v>
      </c>
      <c r="K3085" s="20"/>
      <c r="L3085" s="6">
        <f t="shared" si="567"/>
        <v>64000</v>
      </c>
      <c r="M3085" s="6">
        <f t="shared" si="568"/>
        <v>558</v>
      </c>
      <c r="N3085" s="6">
        <f t="shared" si="569"/>
        <v>7398.5</v>
      </c>
      <c r="O3085" s="6">
        <f t="shared" si="570"/>
        <v>0</v>
      </c>
      <c r="P3085" s="6">
        <f t="shared" si="575"/>
        <v>0</v>
      </c>
      <c r="Q3085" s="11">
        <f t="shared" si="571"/>
        <v>1350000</v>
      </c>
      <c r="R3085" s="11">
        <f t="shared" si="572"/>
        <v>0</v>
      </c>
      <c r="S3085" s="11">
        <f t="shared" si="574"/>
        <v>0</v>
      </c>
      <c r="T3085" s="20"/>
    </row>
    <row r="3086" spans="1:20" x14ac:dyDescent="0.25">
      <c r="A3086">
        <v>2021050820</v>
      </c>
      <c r="B3086">
        <v>7</v>
      </c>
      <c r="C3086" s="8">
        <v>0.48471999999999998</v>
      </c>
      <c r="D3086" s="6">
        <f t="shared" si="576"/>
        <v>72708</v>
      </c>
      <c r="E3086" s="60">
        <v>0.58799999999999997</v>
      </c>
      <c r="F3086" s="6">
        <f t="shared" si="573"/>
        <v>0</v>
      </c>
      <c r="G3086" s="7">
        <v>3.279E-2</v>
      </c>
      <c r="H3086" s="6">
        <f t="shared" si="577"/>
        <v>409.875</v>
      </c>
      <c r="I3086" s="7">
        <v>7.4099999999999999E-3</v>
      </c>
      <c r="J3086" s="6">
        <f t="shared" si="578"/>
        <v>592.79999999999995</v>
      </c>
      <c r="K3086" s="20"/>
      <c r="L3086" s="6">
        <f t="shared" si="567"/>
        <v>64000</v>
      </c>
      <c r="M3086" s="6">
        <f t="shared" si="568"/>
        <v>409.875</v>
      </c>
      <c r="N3086" s="6">
        <f t="shared" si="569"/>
        <v>592.79999999999995</v>
      </c>
      <c r="O3086" s="6">
        <f t="shared" si="570"/>
        <v>7705.3249999999998</v>
      </c>
      <c r="P3086" s="6">
        <f t="shared" si="575"/>
        <v>7705.3249999999998</v>
      </c>
      <c r="Q3086" s="11">
        <f t="shared" si="571"/>
        <v>1350000</v>
      </c>
      <c r="R3086" s="11">
        <f t="shared" si="572"/>
        <v>7705.3249999999998</v>
      </c>
      <c r="S3086" s="11">
        <f t="shared" si="574"/>
        <v>0</v>
      </c>
      <c r="T3086" s="20"/>
    </row>
    <row r="3087" spans="1:20" x14ac:dyDescent="0.25">
      <c r="A3087">
        <v>2021050821</v>
      </c>
      <c r="B3087">
        <v>7</v>
      </c>
      <c r="C3087" s="8">
        <v>0.50019999999999998</v>
      </c>
      <c r="D3087" s="6">
        <f t="shared" si="576"/>
        <v>75030</v>
      </c>
      <c r="E3087" s="60">
        <v>0.49568000000000001</v>
      </c>
      <c r="F3087" s="6">
        <f t="shared" si="573"/>
        <v>0</v>
      </c>
      <c r="G3087" s="7">
        <v>3.771E-2</v>
      </c>
      <c r="H3087" s="6">
        <f t="shared" si="577"/>
        <v>471.375</v>
      </c>
      <c r="I3087" s="7">
        <v>0</v>
      </c>
      <c r="J3087" s="6">
        <f t="shared" si="578"/>
        <v>0</v>
      </c>
      <c r="K3087" s="20"/>
      <c r="L3087" s="6">
        <f t="shared" si="567"/>
        <v>64000</v>
      </c>
      <c r="M3087" s="6">
        <f t="shared" si="568"/>
        <v>471.375</v>
      </c>
      <c r="N3087" s="6">
        <f t="shared" si="569"/>
        <v>0</v>
      </c>
      <c r="O3087" s="6">
        <f t="shared" si="570"/>
        <v>10558.625</v>
      </c>
      <c r="P3087" s="6">
        <f t="shared" si="575"/>
        <v>2853.3</v>
      </c>
      <c r="Q3087" s="11">
        <f t="shared" si="571"/>
        <v>1350000</v>
      </c>
      <c r="R3087" s="11">
        <f t="shared" si="572"/>
        <v>10558.625</v>
      </c>
      <c r="S3087" s="11">
        <f t="shared" si="574"/>
        <v>0</v>
      </c>
      <c r="T3087" s="20"/>
    </row>
    <row r="3088" spans="1:20" x14ac:dyDescent="0.25">
      <c r="A3088">
        <v>2021050822</v>
      </c>
      <c r="B3088">
        <v>7</v>
      </c>
      <c r="C3088" s="8">
        <v>0.50133000000000005</v>
      </c>
      <c r="D3088" s="6">
        <f t="shared" si="576"/>
        <v>75199.500000000015</v>
      </c>
      <c r="E3088" s="60">
        <v>0.49756</v>
      </c>
      <c r="F3088" s="6">
        <f t="shared" si="573"/>
        <v>0</v>
      </c>
      <c r="G3088" s="7">
        <v>6.1010000000000002E-2</v>
      </c>
      <c r="H3088" s="6">
        <f t="shared" si="577"/>
        <v>762.625</v>
      </c>
      <c r="I3088" s="7">
        <v>0</v>
      </c>
      <c r="J3088" s="6">
        <f t="shared" si="578"/>
        <v>0</v>
      </c>
      <c r="K3088" s="20"/>
      <c r="L3088" s="6">
        <f t="shared" si="567"/>
        <v>64000</v>
      </c>
      <c r="M3088" s="6">
        <f t="shared" si="568"/>
        <v>762.625</v>
      </c>
      <c r="N3088" s="6">
        <f t="shared" si="569"/>
        <v>0</v>
      </c>
      <c r="O3088" s="6">
        <f t="shared" si="570"/>
        <v>10436.875000000015</v>
      </c>
      <c r="P3088" s="6">
        <f t="shared" si="575"/>
        <v>-121.74999999998545</v>
      </c>
      <c r="Q3088" s="11">
        <f t="shared" si="571"/>
        <v>1350000</v>
      </c>
      <c r="R3088" s="11">
        <f t="shared" si="572"/>
        <v>10436.875000000015</v>
      </c>
      <c r="S3088" s="11">
        <f t="shared" si="574"/>
        <v>0</v>
      </c>
      <c r="T3088" s="20"/>
    </row>
    <row r="3089" spans="1:20" x14ac:dyDescent="0.25">
      <c r="A3089">
        <v>2021050823</v>
      </c>
      <c r="B3089">
        <v>7</v>
      </c>
      <c r="C3089" s="8">
        <v>0.48493000000000003</v>
      </c>
      <c r="D3089" s="6">
        <f t="shared" si="576"/>
        <v>72739.5</v>
      </c>
      <c r="E3089" s="60">
        <v>0.45554</v>
      </c>
      <c r="F3089" s="6">
        <f t="shared" si="573"/>
        <v>0</v>
      </c>
      <c r="G3089" s="7">
        <v>9.7750000000000004E-2</v>
      </c>
      <c r="H3089" s="6">
        <f t="shared" si="577"/>
        <v>1221.875</v>
      </c>
      <c r="I3089" s="7">
        <v>0</v>
      </c>
      <c r="J3089" s="6">
        <f t="shared" si="578"/>
        <v>0</v>
      </c>
      <c r="K3089" s="20"/>
      <c r="L3089" s="6">
        <f t="shared" si="567"/>
        <v>64000</v>
      </c>
      <c r="M3089" s="6">
        <f t="shared" si="568"/>
        <v>1221.875</v>
      </c>
      <c r="N3089" s="6">
        <f t="shared" si="569"/>
        <v>0</v>
      </c>
      <c r="O3089" s="6">
        <f t="shared" si="570"/>
        <v>7517.625</v>
      </c>
      <c r="P3089" s="6">
        <f t="shared" si="575"/>
        <v>-2919.2500000000146</v>
      </c>
      <c r="Q3089" s="11">
        <f t="shared" si="571"/>
        <v>1350000</v>
      </c>
      <c r="R3089" s="11">
        <f t="shared" si="572"/>
        <v>7517.625</v>
      </c>
      <c r="S3089" s="11">
        <f t="shared" si="574"/>
        <v>0</v>
      </c>
      <c r="T3089" s="20"/>
    </row>
    <row r="3090" spans="1:20" x14ac:dyDescent="0.25">
      <c r="A3090">
        <v>2021050824</v>
      </c>
      <c r="B3090">
        <v>7</v>
      </c>
      <c r="C3090" s="8">
        <v>0.46378999999999998</v>
      </c>
      <c r="D3090" s="6">
        <f t="shared" si="576"/>
        <v>69568.5</v>
      </c>
      <c r="E3090" s="60">
        <v>0.42970000000000003</v>
      </c>
      <c r="F3090" s="6">
        <f t="shared" si="573"/>
        <v>0</v>
      </c>
      <c r="G3090" s="7">
        <v>0.12280000000000001</v>
      </c>
      <c r="H3090" s="6">
        <f t="shared" si="577"/>
        <v>1535</v>
      </c>
      <c r="I3090" s="7">
        <v>0</v>
      </c>
      <c r="J3090" s="6">
        <f t="shared" si="578"/>
        <v>0</v>
      </c>
      <c r="K3090" s="20"/>
      <c r="L3090" s="6">
        <f t="shared" si="567"/>
        <v>64000</v>
      </c>
      <c r="M3090" s="6">
        <f t="shared" si="568"/>
        <v>1535</v>
      </c>
      <c r="N3090" s="6">
        <f t="shared" si="569"/>
        <v>0</v>
      </c>
      <c r="O3090" s="6">
        <f t="shared" si="570"/>
        <v>4033.5</v>
      </c>
      <c r="P3090" s="6">
        <f t="shared" si="575"/>
        <v>-3484.125</v>
      </c>
      <c r="Q3090" s="11">
        <f t="shared" si="571"/>
        <v>1350000</v>
      </c>
      <c r="R3090" s="11">
        <f t="shared" si="572"/>
        <v>4033.5</v>
      </c>
      <c r="S3090" s="11">
        <f t="shared" si="574"/>
        <v>0</v>
      </c>
      <c r="T3090" s="20"/>
    </row>
    <row r="3091" spans="1:20" x14ac:dyDescent="0.25">
      <c r="A3091">
        <v>2021050901</v>
      </c>
      <c r="B3091">
        <v>1</v>
      </c>
      <c r="C3091" s="8">
        <v>0.44458999999999999</v>
      </c>
      <c r="D3091" s="6">
        <f t="shared" si="576"/>
        <v>66688.5</v>
      </c>
      <c r="E3091" s="60">
        <v>0.43973000000000001</v>
      </c>
      <c r="F3091" s="6">
        <f t="shared" si="573"/>
        <v>0</v>
      </c>
      <c r="G3091" s="7">
        <v>7.7530000000000002E-2</v>
      </c>
      <c r="H3091" s="6">
        <f t="shared" si="577"/>
        <v>969.125</v>
      </c>
      <c r="I3091" s="7">
        <v>0</v>
      </c>
      <c r="J3091" s="6">
        <f t="shared" si="578"/>
        <v>0</v>
      </c>
      <c r="K3091" s="20"/>
      <c r="L3091" s="6">
        <f t="shared" si="567"/>
        <v>64000</v>
      </c>
      <c r="M3091" s="6">
        <f t="shared" si="568"/>
        <v>969.125</v>
      </c>
      <c r="N3091" s="6">
        <f t="shared" si="569"/>
        <v>0</v>
      </c>
      <c r="O3091" s="6">
        <f t="shared" si="570"/>
        <v>1719.375</v>
      </c>
      <c r="P3091" s="6">
        <f t="shared" si="575"/>
        <v>-2314.125</v>
      </c>
      <c r="Q3091" s="11">
        <f t="shared" si="571"/>
        <v>1350000</v>
      </c>
      <c r="R3091" s="11">
        <f t="shared" si="572"/>
        <v>1719.375</v>
      </c>
      <c r="S3091" s="11">
        <f t="shared" si="574"/>
        <v>0</v>
      </c>
      <c r="T3091" s="20"/>
    </row>
    <row r="3092" spans="1:20" x14ac:dyDescent="0.25">
      <c r="A3092">
        <v>2021050902</v>
      </c>
      <c r="B3092">
        <v>1</v>
      </c>
      <c r="C3092" s="8">
        <v>0.4325</v>
      </c>
      <c r="D3092" s="6">
        <f t="shared" si="576"/>
        <v>64875</v>
      </c>
      <c r="E3092" s="60">
        <v>0.39217000000000002</v>
      </c>
      <c r="F3092" s="6">
        <f t="shared" si="573"/>
        <v>0</v>
      </c>
      <c r="G3092" s="7">
        <v>9.0990000000000001E-2</v>
      </c>
      <c r="H3092" s="6">
        <f t="shared" si="577"/>
        <v>1137.375</v>
      </c>
      <c r="I3092" s="7">
        <v>0</v>
      </c>
      <c r="J3092" s="6">
        <f t="shared" si="578"/>
        <v>0</v>
      </c>
      <c r="K3092" s="20"/>
      <c r="L3092" s="6">
        <f t="shared" ref="L3092:L3155" si="579">IF(D3092-F3092&gt;C$17,C$17,D3092-F3092)</f>
        <v>64000</v>
      </c>
      <c r="M3092" s="6">
        <f t="shared" ref="M3092:M3155" si="580">IF(D3092-F3092-L3092&gt;H3092,H3092,D3092-F3092-L3092)</f>
        <v>875</v>
      </c>
      <c r="N3092" s="6">
        <f t="shared" ref="N3092:N3155" si="581">IF(D3092-F3092-L3092-M3092&gt;J3092,J3092,D3092-F3092-L3092-M3092)</f>
        <v>0</v>
      </c>
      <c r="O3092" s="6">
        <f t="shared" ref="O3092:O3155" si="582">D3092-F3092-L3092-M3092-N3092</f>
        <v>0</v>
      </c>
      <c r="P3092" s="6">
        <f t="shared" si="575"/>
        <v>-1719.375</v>
      </c>
      <c r="Q3092" s="11">
        <f t="shared" ref="Q3092:Q3155" si="583">IF(AA$25*P$17-AA$24+Q3091-O3092&gt;Q$19,Q$19,IF(AA$25*P$17-AA$24+Q3091-O3092&lt;0,0,AA$25*P$17-AA$24+Q3091-O3092))</f>
        <v>1350000</v>
      </c>
      <c r="R3092" s="11">
        <f t="shared" ref="R3092:R3155" si="584">IF(Q3091-Q3092+P$17-AA$24&lt;O3092,Q3091-Q3092+P$17-AA$24,O3092)</f>
        <v>0</v>
      </c>
      <c r="S3092" s="11">
        <f t="shared" si="574"/>
        <v>0</v>
      </c>
      <c r="T3092" s="20"/>
    </row>
    <row r="3093" spans="1:20" x14ac:dyDescent="0.25">
      <c r="A3093">
        <v>2021050903</v>
      </c>
      <c r="B3093">
        <v>1</v>
      </c>
      <c r="C3093" s="8">
        <v>0.42542000000000002</v>
      </c>
      <c r="D3093" s="6">
        <f t="shared" si="576"/>
        <v>63813</v>
      </c>
      <c r="E3093" s="60">
        <v>0.33033000000000001</v>
      </c>
      <c r="F3093" s="6">
        <f t="shared" ref="F3093:F3156" si="585">F$18*E3093</f>
        <v>0</v>
      </c>
      <c r="G3093" s="7">
        <v>0.10313</v>
      </c>
      <c r="H3093" s="6">
        <f t="shared" si="577"/>
        <v>1289.125</v>
      </c>
      <c r="I3093" s="7">
        <v>0</v>
      </c>
      <c r="J3093" s="6">
        <f t="shared" si="578"/>
        <v>0</v>
      </c>
      <c r="K3093" s="20"/>
      <c r="L3093" s="6">
        <f t="shared" si="579"/>
        <v>63813</v>
      </c>
      <c r="M3093" s="6">
        <f t="shared" si="580"/>
        <v>0</v>
      </c>
      <c r="N3093" s="6">
        <f t="shared" si="581"/>
        <v>0</v>
      </c>
      <c r="O3093" s="6">
        <f t="shared" si="582"/>
        <v>0</v>
      </c>
      <c r="P3093" s="6">
        <f t="shared" si="575"/>
        <v>0</v>
      </c>
      <c r="Q3093" s="11">
        <f t="shared" si="583"/>
        <v>1350000</v>
      </c>
      <c r="R3093" s="11">
        <f t="shared" si="584"/>
        <v>0</v>
      </c>
      <c r="S3093" s="11">
        <f t="shared" ref="S3093:S3156" si="586">O3093-R3093</f>
        <v>0</v>
      </c>
      <c r="T3093" s="20"/>
    </row>
    <row r="3094" spans="1:20" x14ac:dyDescent="0.25">
      <c r="A3094">
        <v>2021050904</v>
      </c>
      <c r="B3094">
        <v>1</v>
      </c>
      <c r="C3094" s="8">
        <v>0.42287000000000002</v>
      </c>
      <c r="D3094" s="6">
        <f t="shared" si="576"/>
        <v>63430.5</v>
      </c>
      <c r="E3094" s="60">
        <v>0.29255999999999999</v>
      </c>
      <c r="F3094" s="6">
        <f t="shared" si="585"/>
        <v>0</v>
      </c>
      <c r="G3094" s="7">
        <v>7.2410000000000002E-2</v>
      </c>
      <c r="H3094" s="6">
        <f t="shared" si="577"/>
        <v>905.125</v>
      </c>
      <c r="I3094" s="7">
        <v>0</v>
      </c>
      <c r="J3094" s="6">
        <f t="shared" si="578"/>
        <v>0</v>
      </c>
      <c r="K3094" s="20"/>
      <c r="L3094" s="6">
        <f t="shared" si="579"/>
        <v>63430.5</v>
      </c>
      <c r="M3094" s="6">
        <f t="shared" si="580"/>
        <v>0</v>
      </c>
      <c r="N3094" s="6">
        <f t="shared" si="581"/>
        <v>0</v>
      </c>
      <c r="O3094" s="6">
        <f t="shared" si="582"/>
        <v>0</v>
      </c>
      <c r="P3094" s="6">
        <f t="shared" ref="P3094:P3157" si="587">O3094-O3093</f>
        <v>0</v>
      </c>
      <c r="Q3094" s="11">
        <f t="shared" si="583"/>
        <v>1350000</v>
      </c>
      <c r="R3094" s="11">
        <f t="shared" si="584"/>
        <v>0</v>
      </c>
      <c r="S3094" s="11">
        <f t="shared" si="586"/>
        <v>0</v>
      </c>
      <c r="T3094" s="20"/>
    </row>
    <row r="3095" spans="1:20" x14ac:dyDescent="0.25">
      <c r="A3095">
        <v>2021050905</v>
      </c>
      <c r="B3095">
        <v>1</v>
      </c>
      <c r="C3095" s="8">
        <v>0.42298999999999998</v>
      </c>
      <c r="D3095" s="6">
        <f t="shared" si="576"/>
        <v>63448.5</v>
      </c>
      <c r="E3095" s="60">
        <v>0.31346000000000002</v>
      </c>
      <c r="F3095" s="6">
        <f t="shared" si="585"/>
        <v>0</v>
      </c>
      <c r="G3095" s="7">
        <v>8.4900000000000003E-2</v>
      </c>
      <c r="H3095" s="6">
        <f t="shared" si="577"/>
        <v>1061.25</v>
      </c>
      <c r="I3095" s="7">
        <v>0</v>
      </c>
      <c r="J3095" s="6">
        <f t="shared" si="578"/>
        <v>0</v>
      </c>
      <c r="K3095" s="20"/>
      <c r="L3095" s="6">
        <f t="shared" si="579"/>
        <v>63448.5</v>
      </c>
      <c r="M3095" s="6">
        <f t="shared" si="580"/>
        <v>0</v>
      </c>
      <c r="N3095" s="6">
        <f t="shared" si="581"/>
        <v>0</v>
      </c>
      <c r="O3095" s="6">
        <f t="shared" si="582"/>
        <v>0</v>
      </c>
      <c r="P3095" s="6">
        <f t="shared" si="587"/>
        <v>0</v>
      </c>
      <c r="Q3095" s="11">
        <f t="shared" si="583"/>
        <v>1350000</v>
      </c>
      <c r="R3095" s="11">
        <f t="shared" si="584"/>
        <v>0</v>
      </c>
      <c r="S3095" s="11">
        <f t="shared" si="586"/>
        <v>0</v>
      </c>
      <c r="T3095" s="20"/>
    </row>
    <row r="3096" spans="1:20" x14ac:dyDescent="0.25">
      <c r="A3096">
        <v>2021050906</v>
      </c>
      <c r="B3096">
        <v>1</v>
      </c>
      <c r="C3096" s="8">
        <v>0.42953999999999998</v>
      </c>
      <c r="D3096" s="6">
        <f t="shared" si="576"/>
        <v>64431</v>
      </c>
      <c r="E3096" s="60">
        <v>0.27526</v>
      </c>
      <c r="F3096" s="6">
        <f t="shared" si="585"/>
        <v>0</v>
      </c>
      <c r="G3096" s="7">
        <v>0.14821999999999999</v>
      </c>
      <c r="H3096" s="6">
        <f t="shared" si="577"/>
        <v>1852.7499999999998</v>
      </c>
      <c r="I3096" s="7">
        <v>0</v>
      </c>
      <c r="J3096" s="6">
        <f t="shared" si="578"/>
        <v>0</v>
      </c>
      <c r="K3096" s="20"/>
      <c r="L3096" s="6">
        <f t="shared" si="579"/>
        <v>64000</v>
      </c>
      <c r="M3096" s="6">
        <f t="shared" si="580"/>
        <v>431</v>
      </c>
      <c r="N3096" s="6">
        <f t="shared" si="581"/>
        <v>0</v>
      </c>
      <c r="O3096" s="6">
        <f t="shared" si="582"/>
        <v>0</v>
      </c>
      <c r="P3096" s="6">
        <f t="shared" si="587"/>
        <v>0</v>
      </c>
      <c r="Q3096" s="11">
        <f t="shared" si="583"/>
        <v>1350000</v>
      </c>
      <c r="R3096" s="11">
        <f t="shared" si="584"/>
        <v>0</v>
      </c>
      <c r="S3096" s="11">
        <f t="shared" si="586"/>
        <v>0</v>
      </c>
      <c r="T3096" s="20"/>
    </row>
    <row r="3097" spans="1:20" x14ac:dyDescent="0.25">
      <c r="A3097">
        <v>2021050907</v>
      </c>
      <c r="B3097">
        <v>1</v>
      </c>
      <c r="C3097" s="8">
        <v>0.43842999999999999</v>
      </c>
      <c r="D3097" s="6">
        <f t="shared" si="576"/>
        <v>65764.5</v>
      </c>
      <c r="E3097" s="60">
        <v>0.19889000000000001</v>
      </c>
      <c r="F3097" s="6">
        <f t="shared" si="585"/>
        <v>0</v>
      </c>
      <c r="G3097" s="7">
        <v>8.4540000000000004E-2</v>
      </c>
      <c r="H3097" s="6">
        <f t="shared" si="577"/>
        <v>1056.75</v>
      </c>
      <c r="I3097" s="7">
        <v>1.8929999999999999E-2</v>
      </c>
      <c r="J3097" s="6">
        <f t="shared" si="578"/>
        <v>1514.3999999999999</v>
      </c>
      <c r="K3097" s="20"/>
      <c r="L3097" s="6">
        <f t="shared" si="579"/>
        <v>64000</v>
      </c>
      <c r="M3097" s="6">
        <f t="shared" si="580"/>
        <v>1056.75</v>
      </c>
      <c r="N3097" s="6">
        <f t="shared" si="581"/>
        <v>707.75</v>
      </c>
      <c r="O3097" s="6">
        <f t="shared" si="582"/>
        <v>0</v>
      </c>
      <c r="P3097" s="6">
        <f t="shared" si="587"/>
        <v>0</v>
      </c>
      <c r="Q3097" s="11">
        <f t="shared" si="583"/>
        <v>1350000</v>
      </c>
      <c r="R3097" s="11">
        <f t="shared" si="584"/>
        <v>0</v>
      </c>
      <c r="S3097" s="11">
        <f t="shared" si="586"/>
        <v>0</v>
      </c>
      <c r="T3097" s="20"/>
    </row>
    <row r="3098" spans="1:20" x14ac:dyDescent="0.25">
      <c r="A3098">
        <v>2021050908</v>
      </c>
      <c r="B3098">
        <v>1</v>
      </c>
      <c r="C3098" s="8">
        <v>0.45082</v>
      </c>
      <c r="D3098" s="6">
        <f t="shared" si="576"/>
        <v>67623</v>
      </c>
      <c r="E3098" s="60">
        <v>9.2230000000000006E-2</v>
      </c>
      <c r="F3098" s="6">
        <f t="shared" si="585"/>
        <v>0</v>
      </c>
      <c r="G3098" s="7">
        <v>6.4619999999999997E-2</v>
      </c>
      <c r="H3098" s="6">
        <f t="shared" si="577"/>
        <v>807.75</v>
      </c>
      <c r="I3098" s="7">
        <v>0.17030000000000001</v>
      </c>
      <c r="J3098" s="6">
        <f t="shared" si="578"/>
        <v>13624</v>
      </c>
      <c r="K3098" s="20"/>
      <c r="L3098" s="6">
        <f t="shared" si="579"/>
        <v>64000</v>
      </c>
      <c r="M3098" s="6">
        <f t="shared" si="580"/>
        <v>807.75</v>
      </c>
      <c r="N3098" s="6">
        <f t="shared" si="581"/>
        <v>2815.25</v>
      </c>
      <c r="O3098" s="6">
        <f t="shared" si="582"/>
        <v>0</v>
      </c>
      <c r="P3098" s="6">
        <f t="shared" si="587"/>
        <v>0</v>
      </c>
      <c r="Q3098" s="11">
        <f t="shared" si="583"/>
        <v>1350000</v>
      </c>
      <c r="R3098" s="11">
        <f t="shared" si="584"/>
        <v>0</v>
      </c>
      <c r="S3098" s="11">
        <f t="shared" si="586"/>
        <v>0</v>
      </c>
      <c r="T3098" s="20"/>
    </row>
    <row r="3099" spans="1:20" x14ac:dyDescent="0.25">
      <c r="A3099">
        <v>2021050909</v>
      </c>
      <c r="B3099">
        <v>1</v>
      </c>
      <c r="C3099" s="8">
        <v>0.46894000000000002</v>
      </c>
      <c r="D3099" s="6">
        <f t="shared" si="576"/>
        <v>70341</v>
      </c>
      <c r="E3099" s="60">
        <v>2.4299999999999999E-2</v>
      </c>
      <c r="F3099" s="6">
        <f t="shared" si="585"/>
        <v>0</v>
      </c>
      <c r="G3099" s="7">
        <v>1.8710000000000001E-2</v>
      </c>
      <c r="H3099" s="6">
        <f t="shared" si="577"/>
        <v>233.875</v>
      </c>
      <c r="I3099" s="7">
        <v>0.36309999999999998</v>
      </c>
      <c r="J3099" s="6">
        <f t="shared" si="578"/>
        <v>29048</v>
      </c>
      <c r="K3099" s="20"/>
      <c r="L3099" s="6">
        <f t="shared" si="579"/>
        <v>64000</v>
      </c>
      <c r="M3099" s="6">
        <f t="shared" si="580"/>
        <v>233.875</v>
      </c>
      <c r="N3099" s="6">
        <f t="shared" si="581"/>
        <v>6107.125</v>
      </c>
      <c r="O3099" s="6">
        <f t="shared" si="582"/>
        <v>0</v>
      </c>
      <c r="P3099" s="6">
        <f t="shared" si="587"/>
        <v>0</v>
      </c>
      <c r="Q3099" s="11">
        <f t="shared" si="583"/>
        <v>1350000</v>
      </c>
      <c r="R3099" s="11">
        <f t="shared" si="584"/>
        <v>0</v>
      </c>
      <c r="S3099" s="11">
        <f t="shared" si="586"/>
        <v>0</v>
      </c>
      <c r="T3099" s="20"/>
    </row>
    <row r="3100" spans="1:20" x14ac:dyDescent="0.25">
      <c r="A3100">
        <v>2021050910</v>
      </c>
      <c r="B3100">
        <v>1</v>
      </c>
      <c r="C3100" s="8">
        <v>0.48233999999999999</v>
      </c>
      <c r="D3100" s="6">
        <f t="shared" si="576"/>
        <v>72351</v>
      </c>
      <c r="E3100" s="60">
        <v>4.8689999999999997E-2</v>
      </c>
      <c r="F3100" s="6">
        <f t="shared" si="585"/>
        <v>0</v>
      </c>
      <c r="G3100" s="7">
        <v>7.1999999999999998E-3</v>
      </c>
      <c r="H3100" s="6">
        <f t="shared" si="577"/>
        <v>90</v>
      </c>
      <c r="I3100" s="7">
        <v>0.50863999999999998</v>
      </c>
      <c r="J3100" s="6">
        <f t="shared" si="578"/>
        <v>40691.199999999997</v>
      </c>
      <c r="K3100" s="20"/>
      <c r="L3100" s="6">
        <f t="shared" si="579"/>
        <v>64000</v>
      </c>
      <c r="M3100" s="6">
        <f t="shared" si="580"/>
        <v>90</v>
      </c>
      <c r="N3100" s="6">
        <f t="shared" si="581"/>
        <v>8261</v>
      </c>
      <c r="O3100" s="6">
        <f t="shared" si="582"/>
        <v>0</v>
      </c>
      <c r="P3100" s="6">
        <f t="shared" si="587"/>
        <v>0</v>
      </c>
      <c r="Q3100" s="11">
        <f t="shared" si="583"/>
        <v>1350000</v>
      </c>
      <c r="R3100" s="11">
        <f t="shared" si="584"/>
        <v>0</v>
      </c>
      <c r="S3100" s="11">
        <f t="shared" si="586"/>
        <v>0</v>
      </c>
      <c r="T3100" s="20"/>
    </row>
    <row r="3101" spans="1:20" x14ac:dyDescent="0.25">
      <c r="A3101">
        <v>2021050911</v>
      </c>
      <c r="B3101">
        <v>1</v>
      </c>
      <c r="C3101" s="8">
        <v>0.48918</v>
      </c>
      <c r="D3101" s="6">
        <f t="shared" si="576"/>
        <v>73377</v>
      </c>
      <c r="E3101" s="60">
        <v>0.20624999999999999</v>
      </c>
      <c r="F3101" s="6">
        <f t="shared" si="585"/>
        <v>0</v>
      </c>
      <c r="G3101" s="7">
        <v>1.1679999999999999E-2</v>
      </c>
      <c r="H3101" s="6">
        <f t="shared" si="577"/>
        <v>146</v>
      </c>
      <c r="I3101" s="7">
        <v>0.56652000000000002</v>
      </c>
      <c r="J3101" s="6">
        <f t="shared" si="578"/>
        <v>45321.599999999999</v>
      </c>
      <c r="K3101" s="20"/>
      <c r="L3101" s="6">
        <f t="shared" si="579"/>
        <v>64000</v>
      </c>
      <c r="M3101" s="6">
        <f t="shared" si="580"/>
        <v>146</v>
      </c>
      <c r="N3101" s="6">
        <f t="shared" si="581"/>
        <v>9231</v>
      </c>
      <c r="O3101" s="6">
        <f t="shared" si="582"/>
        <v>0</v>
      </c>
      <c r="P3101" s="6">
        <f t="shared" si="587"/>
        <v>0</v>
      </c>
      <c r="Q3101" s="11">
        <f t="shared" si="583"/>
        <v>1350000</v>
      </c>
      <c r="R3101" s="11">
        <f t="shared" si="584"/>
        <v>0</v>
      </c>
      <c r="S3101" s="11">
        <f t="shared" si="586"/>
        <v>0</v>
      </c>
      <c r="T3101" s="20"/>
    </row>
    <row r="3102" spans="1:20" x14ac:dyDescent="0.25">
      <c r="A3102">
        <v>2021050912</v>
      </c>
      <c r="B3102">
        <v>1</v>
      </c>
      <c r="C3102" s="8">
        <v>0.4889</v>
      </c>
      <c r="D3102" s="6">
        <f t="shared" si="576"/>
        <v>73335</v>
      </c>
      <c r="E3102" s="60">
        <v>0.50743000000000005</v>
      </c>
      <c r="F3102" s="6">
        <f t="shared" si="585"/>
        <v>0</v>
      </c>
      <c r="G3102" s="7">
        <v>1.208E-2</v>
      </c>
      <c r="H3102" s="6">
        <f t="shared" si="577"/>
        <v>151</v>
      </c>
      <c r="I3102" s="7">
        <v>0.60343000000000002</v>
      </c>
      <c r="J3102" s="6">
        <f t="shared" si="578"/>
        <v>48274.400000000001</v>
      </c>
      <c r="K3102" s="20"/>
      <c r="L3102" s="6">
        <f t="shared" si="579"/>
        <v>64000</v>
      </c>
      <c r="M3102" s="6">
        <f t="shared" si="580"/>
        <v>151</v>
      </c>
      <c r="N3102" s="6">
        <f t="shared" si="581"/>
        <v>9184</v>
      </c>
      <c r="O3102" s="6">
        <f t="shared" si="582"/>
        <v>0</v>
      </c>
      <c r="P3102" s="6">
        <f t="shared" si="587"/>
        <v>0</v>
      </c>
      <c r="Q3102" s="11">
        <f t="shared" si="583"/>
        <v>1350000</v>
      </c>
      <c r="R3102" s="11">
        <f t="shared" si="584"/>
        <v>0</v>
      </c>
      <c r="S3102" s="11">
        <f t="shared" si="586"/>
        <v>0</v>
      </c>
      <c r="T3102" s="20"/>
    </row>
    <row r="3103" spans="1:20" x14ac:dyDescent="0.25">
      <c r="A3103">
        <v>2021050913</v>
      </c>
      <c r="B3103">
        <v>1</v>
      </c>
      <c r="C3103" s="8">
        <v>0.48665000000000003</v>
      </c>
      <c r="D3103" s="6">
        <f t="shared" si="576"/>
        <v>72997.5</v>
      </c>
      <c r="E3103" s="60">
        <v>0.64131000000000005</v>
      </c>
      <c r="F3103" s="6">
        <f t="shared" si="585"/>
        <v>0</v>
      </c>
      <c r="G3103" s="7">
        <v>2.4930000000000001E-2</v>
      </c>
      <c r="H3103" s="6">
        <f t="shared" si="577"/>
        <v>311.625</v>
      </c>
      <c r="I3103" s="7">
        <v>0.64075000000000004</v>
      </c>
      <c r="J3103" s="6">
        <f t="shared" si="578"/>
        <v>51260</v>
      </c>
      <c r="K3103" s="20"/>
      <c r="L3103" s="6">
        <f t="shared" si="579"/>
        <v>64000</v>
      </c>
      <c r="M3103" s="6">
        <f t="shared" si="580"/>
        <v>311.625</v>
      </c>
      <c r="N3103" s="6">
        <f t="shared" si="581"/>
        <v>8685.875</v>
      </c>
      <c r="O3103" s="6">
        <f t="shared" si="582"/>
        <v>0</v>
      </c>
      <c r="P3103" s="6">
        <f t="shared" si="587"/>
        <v>0</v>
      </c>
      <c r="Q3103" s="11">
        <f t="shared" si="583"/>
        <v>1350000</v>
      </c>
      <c r="R3103" s="11">
        <f t="shared" si="584"/>
        <v>0</v>
      </c>
      <c r="S3103" s="11">
        <f t="shared" si="586"/>
        <v>0</v>
      </c>
      <c r="T3103" s="20"/>
    </row>
    <row r="3104" spans="1:20" x14ac:dyDescent="0.25">
      <c r="A3104">
        <v>2021050914</v>
      </c>
      <c r="B3104">
        <v>1</v>
      </c>
      <c r="C3104" s="8">
        <v>0.48324</v>
      </c>
      <c r="D3104" s="6">
        <f t="shared" si="576"/>
        <v>72486</v>
      </c>
      <c r="E3104" s="60">
        <v>0.44557000000000002</v>
      </c>
      <c r="F3104" s="6">
        <f t="shared" si="585"/>
        <v>0</v>
      </c>
      <c r="G3104" s="7">
        <v>1.491E-2</v>
      </c>
      <c r="H3104" s="6">
        <f t="shared" si="577"/>
        <v>186.375</v>
      </c>
      <c r="I3104" s="7">
        <v>0.63976999999999995</v>
      </c>
      <c r="J3104" s="6">
        <f t="shared" si="578"/>
        <v>51181.599999999999</v>
      </c>
      <c r="K3104" s="20"/>
      <c r="L3104" s="6">
        <f t="shared" si="579"/>
        <v>64000</v>
      </c>
      <c r="M3104" s="6">
        <f t="shared" si="580"/>
        <v>186.375</v>
      </c>
      <c r="N3104" s="6">
        <f t="shared" si="581"/>
        <v>8299.625</v>
      </c>
      <c r="O3104" s="6">
        <f t="shared" si="582"/>
        <v>0</v>
      </c>
      <c r="P3104" s="6">
        <f t="shared" si="587"/>
        <v>0</v>
      </c>
      <c r="Q3104" s="11">
        <f t="shared" si="583"/>
        <v>1350000</v>
      </c>
      <c r="R3104" s="11">
        <f t="shared" si="584"/>
        <v>0</v>
      </c>
      <c r="S3104" s="11">
        <f t="shared" si="586"/>
        <v>0</v>
      </c>
      <c r="T3104" s="20"/>
    </row>
    <row r="3105" spans="1:20" x14ac:dyDescent="0.25">
      <c r="A3105">
        <v>2021050915</v>
      </c>
      <c r="B3105">
        <v>1</v>
      </c>
      <c r="C3105" s="8">
        <v>0.48250999999999999</v>
      </c>
      <c r="D3105" s="6">
        <f t="shared" si="576"/>
        <v>72376.5</v>
      </c>
      <c r="E3105" s="60">
        <v>0.56252000000000002</v>
      </c>
      <c r="F3105" s="6">
        <f t="shared" si="585"/>
        <v>0</v>
      </c>
      <c r="G3105" s="7">
        <v>2.205E-2</v>
      </c>
      <c r="H3105" s="6">
        <f t="shared" si="577"/>
        <v>275.625</v>
      </c>
      <c r="I3105" s="7">
        <v>0.64768000000000003</v>
      </c>
      <c r="J3105" s="6">
        <f t="shared" si="578"/>
        <v>51814.400000000001</v>
      </c>
      <c r="K3105" s="20"/>
      <c r="L3105" s="6">
        <f t="shared" si="579"/>
        <v>64000</v>
      </c>
      <c r="M3105" s="6">
        <f t="shared" si="580"/>
        <v>275.625</v>
      </c>
      <c r="N3105" s="6">
        <f t="shared" si="581"/>
        <v>8100.875</v>
      </c>
      <c r="O3105" s="6">
        <f t="shared" si="582"/>
        <v>0</v>
      </c>
      <c r="P3105" s="6">
        <f t="shared" si="587"/>
        <v>0</v>
      </c>
      <c r="Q3105" s="11">
        <f t="shared" si="583"/>
        <v>1350000</v>
      </c>
      <c r="R3105" s="11">
        <f t="shared" si="584"/>
        <v>0</v>
      </c>
      <c r="S3105" s="11">
        <f t="shared" si="586"/>
        <v>0</v>
      </c>
      <c r="T3105" s="20"/>
    </row>
    <row r="3106" spans="1:20" x14ac:dyDescent="0.25">
      <c r="A3106">
        <v>2021050916</v>
      </c>
      <c r="B3106">
        <v>1</v>
      </c>
      <c r="C3106" s="8">
        <v>0.48218</v>
      </c>
      <c r="D3106" s="6">
        <f t="shared" si="576"/>
        <v>72327</v>
      </c>
      <c r="E3106" s="60">
        <v>0.66246000000000005</v>
      </c>
      <c r="F3106" s="6">
        <f t="shared" si="585"/>
        <v>0</v>
      </c>
      <c r="G3106" s="7">
        <v>5.6829999999999999E-2</v>
      </c>
      <c r="H3106" s="6">
        <f t="shared" si="577"/>
        <v>710.375</v>
      </c>
      <c r="I3106" s="7">
        <v>0.64148000000000005</v>
      </c>
      <c r="J3106" s="6">
        <f t="shared" si="578"/>
        <v>51318.400000000001</v>
      </c>
      <c r="K3106" s="20"/>
      <c r="L3106" s="6">
        <f t="shared" si="579"/>
        <v>64000</v>
      </c>
      <c r="M3106" s="6">
        <f t="shared" si="580"/>
        <v>710.375</v>
      </c>
      <c r="N3106" s="6">
        <f t="shared" si="581"/>
        <v>7616.625</v>
      </c>
      <c r="O3106" s="6">
        <f t="shared" si="582"/>
        <v>0</v>
      </c>
      <c r="P3106" s="6">
        <f t="shared" si="587"/>
        <v>0</v>
      </c>
      <c r="Q3106" s="11">
        <f t="shared" si="583"/>
        <v>1350000</v>
      </c>
      <c r="R3106" s="11">
        <f t="shared" si="584"/>
        <v>0</v>
      </c>
      <c r="S3106" s="11">
        <f t="shared" si="586"/>
        <v>0</v>
      </c>
      <c r="T3106" s="20"/>
    </row>
    <row r="3107" spans="1:20" x14ac:dyDescent="0.25">
      <c r="A3107">
        <v>2021050917</v>
      </c>
      <c r="B3107">
        <v>1</v>
      </c>
      <c r="C3107" s="8">
        <v>0.48633999999999999</v>
      </c>
      <c r="D3107" s="6">
        <f t="shared" si="576"/>
        <v>72951</v>
      </c>
      <c r="E3107" s="60">
        <v>0.68598999999999999</v>
      </c>
      <c r="F3107" s="6">
        <f t="shared" si="585"/>
        <v>0</v>
      </c>
      <c r="G3107" s="7">
        <v>0.10965</v>
      </c>
      <c r="H3107" s="6">
        <f t="shared" si="577"/>
        <v>1370.625</v>
      </c>
      <c r="I3107" s="7">
        <v>0.56879000000000002</v>
      </c>
      <c r="J3107" s="6">
        <f t="shared" si="578"/>
        <v>45503.200000000004</v>
      </c>
      <c r="K3107" s="20"/>
      <c r="L3107" s="6">
        <f t="shared" si="579"/>
        <v>64000</v>
      </c>
      <c r="M3107" s="6">
        <f t="shared" si="580"/>
        <v>1370.625</v>
      </c>
      <c r="N3107" s="6">
        <f t="shared" si="581"/>
        <v>7580.375</v>
      </c>
      <c r="O3107" s="6">
        <f t="shared" si="582"/>
        <v>0</v>
      </c>
      <c r="P3107" s="6">
        <f t="shared" si="587"/>
        <v>0</v>
      </c>
      <c r="Q3107" s="11">
        <f t="shared" si="583"/>
        <v>1350000</v>
      </c>
      <c r="R3107" s="11">
        <f t="shared" si="584"/>
        <v>0</v>
      </c>
      <c r="S3107" s="11">
        <f t="shared" si="586"/>
        <v>0</v>
      </c>
      <c r="T3107" s="20"/>
    </row>
    <row r="3108" spans="1:20" x14ac:dyDescent="0.25">
      <c r="A3108">
        <v>2021050918</v>
      </c>
      <c r="B3108">
        <v>1</v>
      </c>
      <c r="C3108" s="8">
        <v>0.49534</v>
      </c>
      <c r="D3108" s="6">
        <f t="shared" si="576"/>
        <v>74301</v>
      </c>
      <c r="E3108" s="60">
        <v>0.64892000000000005</v>
      </c>
      <c r="F3108" s="6">
        <f t="shared" si="585"/>
        <v>0</v>
      </c>
      <c r="G3108" s="7">
        <v>0.16422</v>
      </c>
      <c r="H3108" s="6">
        <f t="shared" si="577"/>
        <v>2052.75</v>
      </c>
      <c r="I3108" s="7">
        <v>0.37603999999999999</v>
      </c>
      <c r="J3108" s="6">
        <f t="shared" si="578"/>
        <v>30083.199999999997</v>
      </c>
      <c r="K3108" s="20"/>
      <c r="L3108" s="6">
        <f t="shared" si="579"/>
        <v>64000</v>
      </c>
      <c r="M3108" s="6">
        <f t="shared" si="580"/>
        <v>2052.75</v>
      </c>
      <c r="N3108" s="6">
        <f t="shared" si="581"/>
        <v>8248.25</v>
      </c>
      <c r="O3108" s="6">
        <f t="shared" si="582"/>
        <v>0</v>
      </c>
      <c r="P3108" s="6">
        <f t="shared" si="587"/>
        <v>0</v>
      </c>
      <c r="Q3108" s="11">
        <f t="shared" si="583"/>
        <v>1350000</v>
      </c>
      <c r="R3108" s="11">
        <f t="shared" si="584"/>
        <v>0</v>
      </c>
      <c r="S3108" s="11">
        <f t="shared" si="586"/>
        <v>0</v>
      </c>
      <c r="T3108" s="20"/>
    </row>
    <row r="3109" spans="1:20" x14ac:dyDescent="0.25">
      <c r="A3109">
        <v>2021050919</v>
      </c>
      <c r="B3109">
        <v>1</v>
      </c>
      <c r="C3109" s="8">
        <v>0.50133000000000005</v>
      </c>
      <c r="D3109" s="6">
        <f t="shared" si="576"/>
        <v>75199.500000000015</v>
      </c>
      <c r="E3109" s="60">
        <v>0.64834999999999998</v>
      </c>
      <c r="F3109" s="6">
        <f t="shared" si="585"/>
        <v>0</v>
      </c>
      <c r="G3109" s="7">
        <v>0.14071</v>
      </c>
      <c r="H3109" s="6">
        <f t="shared" si="577"/>
        <v>1758.875</v>
      </c>
      <c r="I3109" s="7">
        <v>0.11233</v>
      </c>
      <c r="J3109" s="6">
        <f t="shared" si="578"/>
        <v>8986.4</v>
      </c>
      <c r="K3109" s="20"/>
      <c r="L3109" s="6">
        <f t="shared" si="579"/>
        <v>64000</v>
      </c>
      <c r="M3109" s="6">
        <f t="shared" si="580"/>
        <v>1758.875</v>
      </c>
      <c r="N3109" s="6">
        <f t="shared" si="581"/>
        <v>8986.4</v>
      </c>
      <c r="O3109" s="6">
        <f t="shared" si="582"/>
        <v>454.22500000001492</v>
      </c>
      <c r="P3109" s="6">
        <f t="shared" si="587"/>
        <v>454.22500000001492</v>
      </c>
      <c r="Q3109" s="11">
        <f t="shared" si="583"/>
        <v>1350000</v>
      </c>
      <c r="R3109" s="11">
        <f t="shared" si="584"/>
        <v>454.22500000001492</v>
      </c>
      <c r="S3109" s="11">
        <f t="shared" si="586"/>
        <v>0</v>
      </c>
      <c r="T3109" s="20"/>
    </row>
    <row r="3110" spans="1:20" x14ac:dyDescent="0.25">
      <c r="A3110">
        <v>2021050920</v>
      </c>
      <c r="B3110">
        <v>1</v>
      </c>
      <c r="C3110" s="8">
        <v>0.50810999999999995</v>
      </c>
      <c r="D3110" s="6">
        <f t="shared" si="576"/>
        <v>76216.499999999985</v>
      </c>
      <c r="E3110" s="60">
        <v>0.69969000000000003</v>
      </c>
      <c r="F3110" s="6">
        <f t="shared" si="585"/>
        <v>0</v>
      </c>
      <c r="G3110" s="7">
        <v>9.4869999999999996E-2</v>
      </c>
      <c r="H3110" s="6">
        <f t="shared" si="577"/>
        <v>1185.875</v>
      </c>
      <c r="I3110" s="7">
        <v>3.6099999999999999E-3</v>
      </c>
      <c r="J3110" s="6">
        <f t="shared" si="578"/>
        <v>288.8</v>
      </c>
      <c r="K3110" s="20"/>
      <c r="L3110" s="6">
        <f t="shared" si="579"/>
        <v>64000</v>
      </c>
      <c r="M3110" s="6">
        <f t="shared" si="580"/>
        <v>1185.875</v>
      </c>
      <c r="N3110" s="6">
        <f t="shared" si="581"/>
        <v>288.8</v>
      </c>
      <c r="O3110" s="6">
        <f t="shared" si="582"/>
        <v>10741.824999999986</v>
      </c>
      <c r="P3110" s="6">
        <f t="shared" si="587"/>
        <v>10287.599999999971</v>
      </c>
      <c r="Q3110" s="11">
        <f t="shared" si="583"/>
        <v>1350000</v>
      </c>
      <c r="R3110" s="11">
        <f t="shared" si="584"/>
        <v>10741.824999999986</v>
      </c>
      <c r="S3110" s="11">
        <f t="shared" si="586"/>
        <v>0</v>
      </c>
      <c r="T3110" s="20"/>
    </row>
    <row r="3111" spans="1:20" x14ac:dyDescent="0.25">
      <c r="A3111">
        <v>2021050921</v>
      </c>
      <c r="B3111">
        <v>1</v>
      </c>
      <c r="C3111" s="8">
        <v>0.51976999999999995</v>
      </c>
      <c r="D3111" s="6">
        <f t="shared" si="576"/>
        <v>77965.5</v>
      </c>
      <c r="E3111" s="60">
        <v>0.66785000000000005</v>
      </c>
      <c r="F3111" s="6">
        <f t="shared" si="585"/>
        <v>0</v>
      </c>
      <c r="G3111" s="7">
        <v>7.3319999999999996E-2</v>
      </c>
      <c r="H3111" s="6">
        <f t="shared" si="577"/>
        <v>916.5</v>
      </c>
      <c r="I3111" s="7">
        <v>0</v>
      </c>
      <c r="J3111" s="6">
        <f t="shared" si="578"/>
        <v>0</v>
      </c>
      <c r="K3111" s="20"/>
      <c r="L3111" s="6">
        <f t="shared" si="579"/>
        <v>64000</v>
      </c>
      <c r="M3111" s="6">
        <f t="shared" si="580"/>
        <v>916.5</v>
      </c>
      <c r="N3111" s="6">
        <f t="shared" si="581"/>
        <v>0</v>
      </c>
      <c r="O3111" s="6">
        <f t="shared" si="582"/>
        <v>13049</v>
      </c>
      <c r="P3111" s="6">
        <f t="shared" si="587"/>
        <v>2307.1750000000138</v>
      </c>
      <c r="Q3111" s="11">
        <f t="shared" si="583"/>
        <v>1350000</v>
      </c>
      <c r="R3111" s="11">
        <f t="shared" si="584"/>
        <v>13049</v>
      </c>
      <c r="S3111" s="11">
        <f t="shared" si="586"/>
        <v>0</v>
      </c>
      <c r="T3111" s="20"/>
    </row>
    <row r="3112" spans="1:20" x14ac:dyDescent="0.25">
      <c r="A3112">
        <v>2021050922</v>
      </c>
      <c r="B3112">
        <v>1</v>
      </c>
      <c r="C3112" s="8">
        <v>0.51537999999999995</v>
      </c>
      <c r="D3112" s="6">
        <f t="shared" si="576"/>
        <v>77306.999999999985</v>
      </c>
      <c r="E3112" s="60">
        <v>0.67078000000000004</v>
      </c>
      <c r="F3112" s="6">
        <f t="shared" si="585"/>
        <v>0</v>
      </c>
      <c r="G3112" s="7">
        <v>7.4359999999999996E-2</v>
      </c>
      <c r="H3112" s="6">
        <f t="shared" si="577"/>
        <v>929.5</v>
      </c>
      <c r="I3112" s="7">
        <v>0</v>
      </c>
      <c r="J3112" s="6">
        <f t="shared" si="578"/>
        <v>0</v>
      </c>
      <c r="K3112" s="20"/>
      <c r="L3112" s="6">
        <f t="shared" si="579"/>
        <v>64000</v>
      </c>
      <c r="M3112" s="6">
        <f t="shared" si="580"/>
        <v>929.5</v>
      </c>
      <c r="N3112" s="6">
        <f t="shared" si="581"/>
        <v>0</v>
      </c>
      <c r="O3112" s="6">
        <f t="shared" si="582"/>
        <v>12377.499999999985</v>
      </c>
      <c r="P3112" s="6">
        <f t="shared" si="587"/>
        <v>-671.50000000001455</v>
      </c>
      <c r="Q3112" s="11">
        <f t="shared" si="583"/>
        <v>1350000</v>
      </c>
      <c r="R3112" s="11">
        <f t="shared" si="584"/>
        <v>12377.499999999985</v>
      </c>
      <c r="S3112" s="11">
        <f t="shared" si="586"/>
        <v>0</v>
      </c>
      <c r="T3112" s="20"/>
    </row>
    <row r="3113" spans="1:20" x14ac:dyDescent="0.25">
      <c r="A3113">
        <v>2021050923</v>
      </c>
      <c r="B3113">
        <v>1</v>
      </c>
      <c r="C3113" s="8">
        <v>0.49386999999999998</v>
      </c>
      <c r="D3113" s="6">
        <f t="shared" si="576"/>
        <v>74080.5</v>
      </c>
      <c r="E3113" s="60">
        <v>0.56666000000000005</v>
      </c>
      <c r="F3113" s="6">
        <f t="shared" si="585"/>
        <v>0</v>
      </c>
      <c r="G3113" s="7">
        <v>9.2340000000000005E-2</v>
      </c>
      <c r="H3113" s="6">
        <f t="shared" si="577"/>
        <v>1154.25</v>
      </c>
      <c r="I3113" s="7">
        <v>0</v>
      </c>
      <c r="J3113" s="6">
        <f t="shared" si="578"/>
        <v>0</v>
      </c>
      <c r="K3113" s="20"/>
      <c r="L3113" s="6">
        <f t="shared" si="579"/>
        <v>64000</v>
      </c>
      <c r="M3113" s="6">
        <f t="shared" si="580"/>
        <v>1154.25</v>
      </c>
      <c r="N3113" s="6">
        <f t="shared" si="581"/>
        <v>0</v>
      </c>
      <c r="O3113" s="6">
        <f t="shared" si="582"/>
        <v>8926.25</v>
      </c>
      <c r="P3113" s="6">
        <f t="shared" si="587"/>
        <v>-3451.2499999999854</v>
      </c>
      <c r="Q3113" s="11">
        <f t="shared" si="583"/>
        <v>1350000</v>
      </c>
      <c r="R3113" s="11">
        <f t="shared" si="584"/>
        <v>8926.25</v>
      </c>
      <c r="S3113" s="11">
        <f t="shared" si="586"/>
        <v>0</v>
      </c>
      <c r="T3113" s="20"/>
    </row>
    <row r="3114" spans="1:20" x14ac:dyDescent="0.25">
      <c r="A3114">
        <v>2021050924</v>
      </c>
      <c r="B3114">
        <v>1</v>
      </c>
      <c r="C3114" s="8">
        <v>0.46916000000000002</v>
      </c>
      <c r="D3114" s="6">
        <f t="shared" si="576"/>
        <v>70374</v>
      </c>
      <c r="E3114" s="60">
        <v>0.49913999999999997</v>
      </c>
      <c r="F3114" s="6">
        <f t="shared" si="585"/>
        <v>0</v>
      </c>
      <c r="G3114" s="7">
        <v>0.10924</v>
      </c>
      <c r="H3114" s="6">
        <f t="shared" si="577"/>
        <v>1365.5</v>
      </c>
      <c r="I3114" s="7">
        <v>0</v>
      </c>
      <c r="J3114" s="6">
        <f t="shared" si="578"/>
        <v>0</v>
      </c>
      <c r="K3114" s="20"/>
      <c r="L3114" s="6">
        <f t="shared" si="579"/>
        <v>64000</v>
      </c>
      <c r="M3114" s="6">
        <f t="shared" si="580"/>
        <v>1365.5</v>
      </c>
      <c r="N3114" s="6">
        <f t="shared" si="581"/>
        <v>0</v>
      </c>
      <c r="O3114" s="6">
        <f t="shared" si="582"/>
        <v>5008.5</v>
      </c>
      <c r="P3114" s="6">
        <f t="shared" si="587"/>
        <v>-3917.75</v>
      </c>
      <c r="Q3114" s="11">
        <f t="shared" si="583"/>
        <v>1350000</v>
      </c>
      <c r="R3114" s="11">
        <f t="shared" si="584"/>
        <v>5008.5</v>
      </c>
      <c r="S3114" s="11">
        <f t="shared" si="586"/>
        <v>0</v>
      </c>
      <c r="T3114" s="20"/>
    </row>
    <row r="3115" spans="1:20" x14ac:dyDescent="0.25">
      <c r="A3115">
        <v>2021051001</v>
      </c>
      <c r="B3115">
        <v>2</v>
      </c>
      <c r="C3115" s="8">
        <v>0.45049</v>
      </c>
      <c r="D3115" s="6">
        <f t="shared" si="576"/>
        <v>67573.5</v>
      </c>
      <c r="E3115" s="60">
        <v>0.62714000000000003</v>
      </c>
      <c r="F3115" s="6">
        <f t="shared" si="585"/>
        <v>0</v>
      </c>
      <c r="G3115" s="7">
        <v>0.19</v>
      </c>
      <c r="H3115" s="6">
        <f t="shared" si="577"/>
        <v>2375</v>
      </c>
      <c r="I3115" s="7">
        <v>0</v>
      </c>
      <c r="J3115" s="6">
        <f t="shared" si="578"/>
        <v>0</v>
      </c>
      <c r="K3115" s="20"/>
      <c r="L3115" s="6">
        <f t="shared" si="579"/>
        <v>64000</v>
      </c>
      <c r="M3115" s="6">
        <f t="shared" si="580"/>
        <v>2375</v>
      </c>
      <c r="N3115" s="6">
        <f t="shared" si="581"/>
        <v>0</v>
      </c>
      <c r="O3115" s="6">
        <f t="shared" si="582"/>
        <v>1198.5</v>
      </c>
      <c r="P3115" s="6">
        <f t="shared" si="587"/>
        <v>-3810</v>
      </c>
      <c r="Q3115" s="11">
        <f t="shared" si="583"/>
        <v>1350000</v>
      </c>
      <c r="R3115" s="11">
        <f t="shared" si="584"/>
        <v>1198.5</v>
      </c>
      <c r="S3115" s="11">
        <f t="shared" si="586"/>
        <v>0</v>
      </c>
      <c r="T3115" s="20"/>
    </row>
    <row r="3116" spans="1:20" x14ac:dyDescent="0.25">
      <c r="A3116">
        <v>2021051002</v>
      </c>
      <c r="B3116">
        <v>2</v>
      </c>
      <c r="C3116" s="8">
        <v>0.43963999999999998</v>
      </c>
      <c r="D3116" s="6">
        <f t="shared" si="576"/>
        <v>65946</v>
      </c>
      <c r="E3116" s="60">
        <v>0.69784000000000002</v>
      </c>
      <c r="F3116" s="6">
        <f t="shared" si="585"/>
        <v>0</v>
      </c>
      <c r="G3116" s="7">
        <v>0.21507000000000001</v>
      </c>
      <c r="H3116" s="6">
        <f t="shared" si="577"/>
        <v>2688.375</v>
      </c>
      <c r="I3116" s="7">
        <v>0</v>
      </c>
      <c r="J3116" s="6">
        <f t="shared" si="578"/>
        <v>0</v>
      </c>
      <c r="K3116" s="20"/>
      <c r="L3116" s="6">
        <f t="shared" si="579"/>
        <v>64000</v>
      </c>
      <c r="M3116" s="6">
        <f t="shared" si="580"/>
        <v>1946</v>
      </c>
      <c r="N3116" s="6">
        <f t="shared" si="581"/>
        <v>0</v>
      </c>
      <c r="O3116" s="6">
        <f t="shared" si="582"/>
        <v>0</v>
      </c>
      <c r="P3116" s="6">
        <f t="shared" si="587"/>
        <v>-1198.5</v>
      </c>
      <c r="Q3116" s="11">
        <f t="shared" si="583"/>
        <v>1350000</v>
      </c>
      <c r="R3116" s="11">
        <f t="shared" si="584"/>
        <v>0</v>
      </c>
      <c r="S3116" s="11">
        <f t="shared" si="586"/>
        <v>0</v>
      </c>
      <c r="T3116" s="20"/>
    </row>
    <row r="3117" spans="1:20" x14ac:dyDescent="0.25">
      <c r="A3117">
        <v>2021051003</v>
      </c>
      <c r="B3117">
        <v>2</v>
      </c>
      <c r="C3117" s="8">
        <v>0.43304999999999999</v>
      </c>
      <c r="D3117" s="6">
        <f t="shared" si="576"/>
        <v>64957.5</v>
      </c>
      <c r="E3117" s="60">
        <v>0.62273999999999996</v>
      </c>
      <c r="F3117" s="6">
        <f t="shared" si="585"/>
        <v>0</v>
      </c>
      <c r="G3117" s="7">
        <v>0.2087</v>
      </c>
      <c r="H3117" s="6">
        <f t="shared" si="577"/>
        <v>2608.75</v>
      </c>
      <c r="I3117" s="7">
        <v>0</v>
      </c>
      <c r="J3117" s="6">
        <f t="shared" si="578"/>
        <v>0</v>
      </c>
      <c r="K3117" s="20"/>
      <c r="L3117" s="6">
        <f t="shared" si="579"/>
        <v>64000</v>
      </c>
      <c r="M3117" s="6">
        <f t="shared" si="580"/>
        <v>957.5</v>
      </c>
      <c r="N3117" s="6">
        <f t="shared" si="581"/>
        <v>0</v>
      </c>
      <c r="O3117" s="6">
        <f t="shared" si="582"/>
        <v>0</v>
      </c>
      <c r="P3117" s="6">
        <f t="shared" si="587"/>
        <v>0</v>
      </c>
      <c r="Q3117" s="11">
        <f t="shared" si="583"/>
        <v>1350000</v>
      </c>
      <c r="R3117" s="11">
        <f t="shared" si="584"/>
        <v>0</v>
      </c>
      <c r="S3117" s="11">
        <f t="shared" si="586"/>
        <v>0</v>
      </c>
      <c r="T3117" s="20"/>
    </row>
    <row r="3118" spans="1:20" x14ac:dyDescent="0.25">
      <c r="A3118">
        <v>2021051004</v>
      </c>
      <c r="B3118">
        <v>2</v>
      </c>
      <c r="C3118" s="8">
        <v>0.43324000000000001</v>
      </c>
      <c r="D3118" s="6">
        <f t="shared" si="576"/>
        <v>64986</v>
      </c>
      <c r="E3118" s="60">
        <v>0.52958000000000005</v>
      </c>
      <c r="F3118" s="6">
        <f t="shared" si="585"/>
        <v>0</v>
      </c>
      <c r="G3118" s="7">
        <v>0.18251999999999999</v>
      </c>
      <c r="H3118" s="6">
        <f t="shared" si="577"/>
        <v>2281.5</v>
      </c>
      <c r="I3118" s="7">
        <v>0</v>
      </c>
      <c r="J3118" s="6">
        <f t="shared" si="578"/>
        <v>0</v>
      </c>
      <c r="K3118" s="20"/>
      <c r="L3118" s="6">
        <f t="shared" si="579"/>
        <v>64000</v>
      </c>
      <c r="M3118" s="6">
        <f t="shared" si="580"/>
        <v>986</v>
      </c>
      <c r="N3118" s="6">
        <f t="shared" si="581"/>
        <v>0</v>
      </c>
      <c r="O3118" s="6">
        <f t="shared" si="582"/>
        <v>0</v>
      </c>
      <c r="P3118" s="6">
        <f t="shared" si="587"/>
        <v>0</v>
      </c>
      <c r="Q3118" s="11">
        <f t="shared" si="583"/>
        <v>1350000</v>
      </c>
      <c r="R3118" s="11">
        <f t="shared" si="584"/>
        <v>0</v>
      </c>
      <c r="S3118" s="11">
        <f t="shared" si="586"/>
        <v>0</v>
      </c>
      <c r="T3118" s="20"/>
    </row>
    <row r="3119" spans="1:20" x14ac:dyDescent="0.25">
      <c r="A3119">
        <v>2021051005</v>
      </c>
      <c r="B3119">
        <v>2</v>
      </c>
      <c r="C3119" s="8">
        <v>0.44296000000000002</v>
      </c>
      <c r="D3119" s="6">
        <f t="shared" si="576"/>
        <v>66444</v>
      </c>
      <c r="E3119" s="60">
        <v>0.43014999999999998</v>
      </c>
      <c r="F3119" s="6">
        <f t="shared" si="585"/>
        <v>0</v>
      </c>
      <c r="G3119" s="7">
        <v>0.18479999999999999</v>
      </c>
      <c r="H3119" s="6">
        <f t="shared" si="577"/>
        <v>2310</v>
      </c>
      <c r="I3119" s="7">
        <v>0</v>
      </c>
      <c r="J3119" s="6">
        <f t="shared" si="578"/>
        <v>0</v>
      </c>
      <c r="K3119" s="20"/>
      <c r="L3119" s="6">
        <f t="shared" si="579"/>
        <v>64000</v>
      </c>
      <c r="M3119" s="6">
        <f t="shared" si="580"/>
        <v>2310</v>
      </c>
      <c r="N3119" s="6">
        <f t="shared" si="581"/>
        <v>0</v>
      </c>
      <c r="O3119" s="6">
        <f t="shared" si="582"/>
        <v>134</v>
      </c>
      <c r="P3119" s="6">
        <f t="shared" si="587"/>
        <v>134</v>
      </c>
      <c r="Q3119" s="11">
        <f t="shared" si="583"/>
        <v>1350000</v>
      </c>
      <c r="R3119" s="11">
        <f t="shared" si="584"/>
        <v>134</v>
      </c>
      <c r="S3119" s="11">
        <f t="shared" si="586"/>
        <v>0</v>
      </c>
      <c r="T3119" s="20"/>
    </row>
    <row r="3120" spans="1:20" x14ac:dyDescent="0.25">
      <c r="A3120">
        <v>2021051006</v>
      </c>
      <c r="B3120">
        <v>2</v>
      </c>
      <c r="C3120" s="8">
        <v>0.47056999999999999</v>
      </c>
      <c r="D3120" s="6">
        <f t="shared" si="576"/>
        <v>70585.5</v>
      </c>
      <c r="E3120" s="60">
        <v>0.45806999999999998</v>
      </c>
      <c r="F3120" s="6">
        <f t="shared" si="585"/>
        <v>0</v>
      </c>
      <c r="G3120" s="7">
        <v>0.15689</v>
      </c>
      <c r="H3120" s="6">
        <f t="shared" si="577"/>
        <v>1961.125</v>
      </c>
      <c r="I3120" s="7">
        <v>0</v>
      </c>
      <c r="J3120" s="6">
        <f t="shared" si="578"/>
        <v>0</v>
      </c>
      <c r="K3120" s="20"/>
      <c r="L3120" s="6">
        <f t="shared" si="579"/>
        <v>64000</v>
      </c>
      <c r="M3120" s="6">
        <f t="shared" si="580"/>
        <v>1961.125</v>
      </c>
      <c r="N3120" s="6">
        <f t="shared" si="581"/>
        <v>0</v>
      </c>
      <c r="O3120" s="6">
        <f t="shared" si="582"/>
        <v>4624.375</v>
      </c>
      <c r="P3120" s="6">
        <f t="shared" si="587"/>
        <v>4490.375</v>
      </c>
      <c r="Q3120" s="11">
        <f t="shared" si="583"/>
        <v>1350000</v>
      </c>
      <c r="R3120" s="11">
        <f t="shared" si="584"/>
        <v>4624.375</v>
      </c>
      <c r="S3120" s="11">
        <f t="shared" si="586"/>
        <v>0</v>
      </c>
      <c r="T3120" s="20"/>
    </row>
    <row r="3121" spans="1:20" x14ac:dyDescent="0.25">
      <c r="A3121">
        <v>2021051007</v>
      </c>
      <c r="B3121">
        <v>2</v>
      </c>
      <c r="C3121" s="8">
        <v>0.50749</v>
      </c>
      <c r="D3121" s="6">
        <f t="shared" si="576"/>
        <v>76123.5</v>
      </c>
      <c r="E3121" s="60">
        <v>0.43874999999999997</v>
      </c>
      <c r="F3121" s="6">
        <f t="shared" si="585"/>
        <v>0</v>
      </c>
      <c r="G3121" s="7">
        <v>0.17119999999999999</v>
      </c>
      <c r="H3121" s="6">
        <f t="shared" si="577"/>
        <v>2140</v>
      </c>
      <c r="I3121" s="7">
        <v>2.546E-2</v>
      </c>
      <c r="J3121" s="6">
        <f t="shared" si="578"/>
        <v>2036.8</v>
      </c>
      <c r="K3121" s="20"/>
      <c r="L3121" s="6">
        <f t="shared" si="579"/>
        <v>64000</v>
      </c>
      <c r="M3121" s="6">
        <f t="shared" si="580"/>
        <v>2140</v>
      </c>
      <c r="N3121" s="6">
        <f t="shared" si="581"/>
        <v>2036.8</v>
      </c>
      <c r="O3121" s="6">
        <f t="shared" si="582"/>
        <v>7946.7</v>
      </c>
      <c r="P3121" s="6">
        <f t="shared" si="587"/>
        <v>3322.3249999999998</v>
      </c>
      <c r="Q3121" s="11">
        <f t="shared" si="583"/>
        <v>1350000</v>
      </c>
      <c r="R3121" s="11">
        <f t="shared" si="584"/>
        <v>7946.7</v>
      </c>
      <c r="S3121" s="11">
        <f t="shared" si="586"/>
        <v>0</v>
      </c>
      <c r="T3121" s="20"/>
    </row>
    <row r="3122" spans="1:20" x14ac:dyDescent="0.25">
      <c r="A3122">
        <v>2021051008</v>
      </c>
      <c r="B3122">
        <v>2</v>
      </c>
      <c r="C3122" s="8">
        <v>0.53925000000000001</v>
      </c>
      <c r="D3122" s="6">
        <f t="shared" si="576"/>
        <v>80887.5</v>
      </c>
      <c r="E3122" s="60">
        <v>0.34565000000000001</v>
      </c>
      <c r="F3122" s="6">
        <f t="shared" si="585"/>
        <v>0</v>
      </c>
      <c r="G3122" s="7">
        <v>0.15998000000000001</v>
      </c>
      <c r="H3122" s="6">
        <f t="shared" si="577"/>
        <v>1999.7500000000002</v>
      </c>
      <c r="I3122" s="7">
        <v>0.20555999999999999</v>
      </c>
      <c r="J3122" s="6">
        <f t="shared" si="578"/>
        <v>16444.8</v>
      </c>
      <c r="K3122" s="20"/>
      <c r="L3122" s="6">
        <f t="shared" si="579"/>
        <v>64000</v>
      </c>
      <c r="M3122" s="6">
        <f t="shared" si="580"/>
        <v>1999.7500000000002</v>
      </c>
      <c r="N3122" s="6">
        <f t="shared" si="581"/>
        <v>14887.75</v>
      </c>
      <c r="O3122" s="6">
        <f t="shared" si="582"/>
        <v>0</v>
      </c>
      <c r="P3122" s="6">
        <f t="shared" si="587"/>
        <v>-7946.7</v>
      </c>
      <c r="Q3122" s="11">
        <f t="shared" si="583"/>
        <v>1350000</v>
      </c>
      <c r="R3122" s="11">
        <f t="shared" si="584"/>
        <v>0</v>
      </c>
      <c r="S3122" s="11">
        <f t="shared" si="586"/>
        <v>0</v>
      </c>
      <c r="T3122" s="20"/>
    </row>
    <row r="3123" spans="1:20" x14ac:dyDescent="0.25">
      <c r="A3123">
        <v>2021051009</v>
      </c>
      <c r="B3123">
        <v>2</v>
      </c>
      <c r="C3123" s="8">
        <v>0.55442999999999998</v>
      </c>
      <c r="D3123" s="6">
        <f t="shared" si="576"/>
        <v>83164.5</v>
      </c>
      <c r="E3123" s="60">
        <v>0.28932999999999998</v>
      </c>
      <c r="F3123" s="6">
        <f t="shared" si="585"/>
        <v>0</v>
      </c>
      <c r="G3123" s="7">
        <v>0.15892999999999999</v>
      </c>
      <c r="H3123" s="6">
        <f t="shared" si="577"/>
        <v>1986.6249999999998</v>
      </c>
      <c r="I3123" s="7">
        <v>0.43680999999999998</v>
      </c>
      <c r="J3123" s="6">
        <f t="shared" si="578"/>
        <v>34944.799999999996</v>
      </c>
      <c r="K3123" s="20"/>
      <c r="L3123" s="6">
        <f t="shared" si="579"/>
        <v>64000</v>
      </c>
      <c r="M3123" s="6">
        <f t="shared" si="580"/>
        <v>1986.6249999999998</v>
      </c>
      <c r="N3123" s="6">
        <f t="shared" si="581"/>
        <v>17177.875</v>
      </c>
      <c r="O3123" s="6">
        <f t="shared" si="582"/>
        <v>0</v>
      </c>
      <c r="P3123" s="6">
        <f t="shared" si="587"/>
        <v>0</v>
      </c>
      <c r="Q3123" s="11">
        <f t="shared" si="583"/>
        <v>1350000</v>
      </c>
      <c r="R3123" s="11">
        <f t="shared" si="584"/>
        <v>0</v>
      </c>
      <c r="S3123" s="11">
        <f t="shared" si="586"/>
        <v>0</v>
      </c>
      <c r="T3123" s="20"/>
    </row>
    <row r="3124" spans="1:20" x14ac:dyDescent="0.25">
      <c r="A3124">
        <v>2021051010</v>
      </c>
      <c r="B3124">
        <v>2</v>
      </c>
      <c r="C3124" s="8">
        <v>0.55971000000000004</v>
      </c>
      <c r="D3124" s="6">
        <f t="shared" si="576"/>
        <v>83956.5</v>
      </c>
      <c r="E3124" s="60">
        <v>0.21154999999999999</v>
      </c>
      <c r="F3124" s="6">
        <f t="shared" si="585"/>
        <v>0</v>
      </c>
      <c r="G3124" s="7">
        <v>0.14895</v>
      </c>
      <c r="H3124" s="6">
        <f t="shared" si="577"/>
        <v>1861.875</v>
      </c>
      <c r="I3124" s="7">
        <v>0.54732000000000003</v>
      </c>
      <c r="J3124" s="6">
        <f t="shared" si="578"/>
        <v>43785.600000000006</v>
      </c>
      <c r="K3124" s="20"/>
      <c r="L3124" s="6">
        <f t="shared" si="579"/>
        <v>64000</v>
      </c>
      <c r="M3124" s="6">
        <f t="shared" si="580"/>
        <v>1861.875</v>
      </c>
      <c r="N3124" s="6">
        <f t="shared" si="581"/>
        <v>18094.625</v>
      </c>
      <c r="O3124" s="6">
        <f t="shared" si="582"/>
        <v>0</v>
      </c>
      <c r="P3124" s="6">
        <f t="shared" si="587"/>
        <v>0</v>
      </c>
      <c r="Q3124" s="11">
        <f t="shared" si="583"/>
        <v>1350000</v>
      </c>
      <c r="R3124" s="11">
        <f t="shared" si="584"/>
        <v>0</v>
      </c>
      <c r="S3124" s="11">
        <f t="shared" si="586"/>
        <v>0</v>
      </c>
      <c r="T3124" s="20"/>
    </row>
    <row r="3125" spans="1:20" x14ac:dyDescent="0.25">
      <c r="A3125">
        <v>2021051011</v>
      </c>
      <c r="B3125">
        <v>2</v>
      </c>
      <c r="C3125" s="8">
        <v>0.55786000000000002</v>
      </c>
      <c r="D3125" s="6">
        <f t="shared" si="576"/>
        <v>83679</v>
      </c>
      <c r="E3125" s="60">
        <v>0.17838999999999999</v>
      </c>
      <c r="F3125" s="6">
        <f t="shared" si="585"/>
        <v>0</v>
      </c>
      <c r="G3125" s="7">
        <v>0.15082999999999999</v>
      </c>
      <c r="H3125" s="6">
        <f t="shared" si="577"/>
        <v>1885.375</v>
      </c>
      <c r="I3125" s="7">
        <v>0.60621999999999998</v>
      </c>
      <c r="J3125" s="6">
        <f t="shared" si="578"/>
        <v>48497.599999999999</v>
      </c>
      <c r="K3125" s="20"/>
      <c r="L3125" s="6">
        <f t="shared" si="579"/>
        <v>64000</v>
      </c>
      <c r="M3125" s="6">
        <f t="shared" si="580"/>
        <v>1885.375</v>
      </c>
      <c r="N3125" s="6">
        <f t="shared" si="581"/>
        <v>17793.625</v>
      </c>
      <c r="O3125" s="6">
        <f t="shared" si="582"/>
        <v>0</v>
      </c>
      <c r="P3125" s="6">
        <f t="shared" si="587"/>
        <v>0</v>
      </c>
      <c r="Q3125" s="11">
        <f t="shared" si="583"/>
        <v>1350000</v>
      </c>
      <c r="R3125" s="11">
        <f t="shared" si="584"/>
        <v>0</v>
      </c>
      <c r="S3125" s="11">
        <f t="shared" si="586"/>
        <v>0</v>
      </c>
      <c r="T3125" s="20"/>
    </row>
    <row r="3126" spans="1:20" x14ac:dyDescent="0.25">
      <c r="A3126">
        <v>2021051012</v>
      </c>
      <c r="B3126">
        <v>2</v>
      </c>
      <c r="C3126" s="8">
        <v>0.55266000000000004</v>
      </c>
      <c r="D3126" s="6">
        <f t="shared" si="576"/>
        <v>82899</v>
      </c>
      <c r="E3126" s="60">
        <v>0.22458</v>
      </c>
      <c r="F3126" s="6">
        <f t="shared" si="585"/>
        <v>0</v>
      </c>
      <c r="G3126" s="7">
        <v>0.10625999999999999</v>
      </c>
      <c r="H3126" s="6">
        <f t="shared" si="577"/>
        <v>1328.25</v>
      </c>
      <c r="I3126" s="7">
        <v>0.64439999999999997</v>
      </c>
      <c r="J3126" s="6">
        <f t="shared" si="578"/>
        <v>51552</v>
      </c>
      <c r="K3126" s="20"/>
      <c r="L3126" s="6">
        <f t="shared" si="579"/>
        <v>64000</v>
      </c>
      <c r="M3126" s="6">
        <f t="shared" si="580"/>
        <v>1328.25</v>
      </c>
      <c r="N3126" s="6">
        <f t="shared" si="581"/>
        <v>17570.75</v>
      </c>
      <c r="O3126" s="6">
        <f t="shared" si="582"/>
        <v>0</v>
      </c>
      <c r="P3126" s="6">
        <f t="shared" si="587"/>
        <v>0</v>
      </c>
      <c r="Q3126" s="11">
        <f t="shared" si="583"/>
        <v>1350000</v>
      </c>
      <c r="R3126" s="11">
        <f t="shared" si="584"/>
        <v>0</v>
      </c>
      <c r="S3126" s="11">
        <f t="shared" si="586"/>
        <v>0</v>
      </c>
      <c r="T3126" s="20"/>
    </row>
    <row r="3127" spans="1:20" x14ac:dyDescent="0.25">
      <c r="A3127">
        <v>2021051013</v>
      </c>
      <c r="B3127">
        <v>2</v>
      </c>
      <c r="C3127" s="8">
        <v>0.54888000000000003</v>
      </c>
      <c r="D3127" s="6">
        <f t="shared" si="576"/>
        <v>82332</v>
      </c>
      <c r="E3127" s="60">
        <v>0.31024000000000002</v>
      </c>
      <c r="F3127" s="6">
        <f t="shared" si="585"/>
        <v>0</v>
      </c>
      <c r="G3127" s="7">
        <v>6.4729999999999996E-2</v>
      </c>
      <c r="H3127" s="6">
        <f t="shared" si="577"/>
        <v>809.125</v>
      </c>
      <c r="I3127" s="7">
        <v>0.67203000000000002</v>
      </c>
      <c r="J3127" s="6">
        <f t="shared" si="578"/>
        <v>53762.400000000001</v>
      </c>
      <c r="K3127" s="20"/>
      <c r="L3127" s="6">
        <f t="shared" si="579"/>
        <v>64000</v>
      </c>
      <c r="M3127" s="6">
        <f t="shared" si="580"/>
        <v>809.125</v>
      </c>
      <c r="N3127" s="6">
        <f t="shared" si="581"/>
        <v>17522.875</v>
      </c>
      <c r="O3127" s="6">
        <f t="shared" si="582"/>
        <v>0</v>
      </c>
      <c r="P3127" s="6">
        <f t="shared" si="587"/>
        <v>0</v>
      </c>
      <c r="Q3127" s="11">
        <f t="shared" si="583"/>
        <v>1350000</v>
      </c>
      <c r="R3127" s="11">
        <f t="shared" si="584"/>
        <v>0</v>
      </c>
      <c r="S3127" s="11">
        <f t="shared" si="586"/>
        <v>0</v>
      </c>
      <c r="T3127" s="20"/>
    </row>
    <row r="3128" spans="1:20" x14ac:dyDescent="0.25">
      <c r="A3128">
        <v>2021051014</v>
      </c>
      <c r="B3128">
        <v>2</v>
      </c>
      <c r="C3128" s="8">
        <v>0.54364000000000001</v>
      </c>
      <c r="D3128" s="6">
        <f t="shared" si="576"/>
        <v>81546</v>
      </c>
      <c r="E3128" s="60">
        <v>0.42064000000000001</v>
      </c>
      <c r="F3128" s="6">
        <f t="shared" si="585"/>
        <v>0</v>
      </c>
      <c r="G3128" s="7">
        <v>3.4790000000000001E-2</v>
      </c>
      <c r="H3128" s="6">
        <f t="shared" si="577"/>
        <v>434.875</v>
      </c>
      <c r="I3128" s="7">
        <v>0.68352999999999997</v>
      </c>
      <c r="J3128" s="6">
        <f t="shared" si="578"/>
        <v>54682.399999999994</v>
      </c>
      <c r="K3128" s="20"/>
      <c r="L3128" s="6">
        <f t="shared" si="579"/>
        <v>64000</v>
      </c>
      <c r="M3128" s="6">
        <f t="shared" si="580"/>
        <v>434.875</v>
      </c>
      <c r="N3128" s="6">
        <f t="shared" si="581"/>
        <v>17111.125</v>
      </c>
      <c r="O3128" s="6">
        <f t="shared" si="582"/>
        <v>0</v>
      </c>
      <c r="P3128" s="6">
        <f t="shared" si="587"/>
        <v>0</v>
      </c>
      <c r="Q3128" s="11">
        <f t="shared" si="583"/>
        <v>1350000</v>
      </c>
      <c r="R3128" s="11">
        <f t="shared" si="584"/>
        <v>0</v>
      </c>
      <c r="S3128" s="11">
        <f t="shared" si="586"/>
        <v>0</v>
      </c>
      <c r="T3128" s="20"/>
    </row>
    <row r="3129" spans="1:20" x14ac:dyDescent="0.25">
      <c r="A3129">
        <v>2021051015</v>
      </c>
      <c r="B3129">
        <v>2</v>
      </c>
      <c r="C3129" s="8">
        <v>0.53837000000000002</v>
      </c>
      <c r="D3129" s="6">
        <f t="shared" si="576"/>
        <v>80755.5</v>
      </c>
      <c r="E3129" s="60">
        <v>0.37523000000000001</v>
      </c>
      <c r="F3129" s="6">
        <f t="shared" si="585"/>
        <v>0</v>
      </c>
      <c r="G3129" s="7">
        <v>2.3570000000000001E-2</v>
      </c>
      <c r="H3129" s="6">
        <f t="shared" si="577"/>
        <v>294.625</v>
      </c>
      <c r="I3129" s="7">
        <v>0.68969999999999998</v>
      </c>
      <c r="J3129" s="6">
        <f t="shared" si="578"/>
        <v>55176</v>
      </c>
      <c r="K3129" s="20"/>
      <c r="L3129" s="6">
        <f t="shared" si="579"/>
        <v>64000</v>
      </c>
      <c r="M3129" s="6">
        <f t="shared" si="580"/>
        <v>294.625</v>
      </c>
      <c r="N3129" s="6">
        <f t="shared" si="581"/>
        <v>16460.875</v>
      </c>
      <c r="O3129" s="6">
        <f t="shared" si="582"/>
        <v>0</v>
      </c>
      <c r="P3129" s="6">
        <f t="shared" si="587"/>
        <v>0</v>
      </c>
      <c r="Q3129" s="11">
        <f t="shared" si="583"/>
        <v>1350000</v>
      </c>
      <c r="R3129" s="11">
        <f t="shared" si="584"/>
        <v>0</v>
      </c>
      <c r="S3129" s="11">
        <f t="shared" si="586"/>
        <v>0</v>
      </c>
      <c r="T3129" s="20"/>
    </row>
    <row r="3130" spans="1:20" x14ac:dyDescent="0.25">
      <c r="A3130">
        <v>2021051016</v>
      </c>
      <c r="B3130">
        <v>2</v>
      </c>
      <c r="C3130" s="8">
        <v>0.53073000000000004</v>
      </c>
      <c r="D3130" s="6">
        <f t="shared" si="576"/>
        <v>79609.5</v>
      </c>
      <c r="E3130" s="60">
        <v>0.35592000000000001</v>
      </c>
      <c r="F3130" s="6">
        <f t="shared" si="585"/>
        <v>0</v>
      </c>
      <c r="G3130" s="7">
        <v>3.363E-2</v>
      </c>
      <c r="H3130" s="6">
        <f t="shared" si="577"/>
        <v>420.375</v>
      </c>
      <c r="I3130" s="7">
        <v>0.67779</v>
      </c>
      <c r="J3130" s="6">
        <f t="shared" si="578"/>
        <v>54223.199999999997</v>
      </c>
      <c r="K3130" s="20"/>
      <c r="L3130" s="6">
        <f t="shared" si="579"/>
        <v>64000</v>
      </c>
      <c r="M3130" s="6">
        <f t="shared" si="580"/>
        <v>420.375</v>
      </c>
      <c r="N3130" s="6">
        <f t="shared" si="581"/>
        <v>15189.125</v>
      </c>
      <c r="O3130" s="6">
        <f t="shared" si="582"/>
        <v>0</v>
      </c>
      <c r="P3130" s="6">
        <f t="shared" si="587"/>
        <v>0</v>
      </c>
      <c r="Q3130" s="11">
        <f t="shared" si="583"/>
        <v>1350000</v>
      </c>
      <c r="R3130" s="11">
        <f t="shared" si="584"/>
        <v>0</v>
      </c>
      <c r="S3130" s="11">
        <f t="shared" si="586"/>
        <v>0</v>
      </c>
      <c r="T3130" s="20"/>
    </row>
    <row r="3131" spans="1:20" x14ac:dyDescent="0.25">
      <c r="A3131">
        <v>2021051017</v>
      </c>
      <c r="B3131">
        <v>2</v>
      </c>
      <c r="C3131" s="8">
        <v>0.52942999999999996</v>
      </c>
      <c r="D3131" s="6">
        <f t="shared" si="576"/>
        <v>79414.5</v>
      </c>
      <c r="E3131" s="60">
        <v>0.42297000000000001</v>
      </c>
      <c r="F3131" s="6">
        <f t="shared" si="585"/>
        <v>0</v>
      </c>
      <c r="G3131" s="7">
        <v>6.8390000000000006E-2</v>
      </c>
      <c r="H3131" s="6">
        <f t="shared" si="577"/>
        <v>854.87500000000011</v>
      </c>
      <c r="I3131" s="7">
        <v>0.61680000000000001</v>
      </c>
      <c r="J3131" s="6">
        <f t="shared" si="578"/>
        <v>49344</v>
      </c>
      <c r="K3131" s="20"/>
      <c r="L3131" s="6">
        <f t="shared" si="579"/>
        <v>64000</v>
      </c>
      <c r="M3131" s="6">
        <f t="shared" si="580"/>
        <v>854.87500000000011</v>
      </c>
      <c r="N3131" s="6">
        <f t="shared" si="581"/>
        <v>14559.625</v>
      </c>
      <c r="O3131" s="6">
        <f t="shared" si="582"/>
        <v>0</v>
      </c>
      <c r="P3131" s="6">
        <f t="shared" si="587"/>
        <v>0</v>
      </c>
      <c r="Q3131" s="11">
        <f t="shared" si="583"/>
        <v>1350000</v>
      </c>
      <c r="R3131" s="11">
        <f t="shared" si="584"/>
        <v>0</v>
      </c>
      <c r="S3131" s="11">
        <f t="shared" si="586"/>
        <v>0</v>
      </c>
      <c r="T3131" s="20"/>
    </row>
    <row r="3132" spans="1:20" x14ac:dyDescent="0.25">
      <c r="A3132">
        <v>2021051018</v>
      </c>
      <c r="B3132">
        <v>2</v>
      </c>
      <c r="C3132" s="8">
        <v>0.53274999999999995</v>
      </c>
      <c r="D3132" s="6">
        <f t="shared" si="576"/>
        <v>79912.499999999985</v>
      </c>
      <c r="E3132" s="60">
        <v>0.5353</v>
      </c>
      <c r="F3132" s="6">
        <f t="shared" si="585"/>
        <v>0</v>
      </c>
      <c r="G3132" s="7">
        <v>0.14409</v>
      </c>
      <c r="H3132" s="6">
        <f t="shared" si="577"/>
        <v>1801.125</v>
      </c>
      <c r="I3132" s="7">
        <v>0.42836000000000002</v>
      </c>
      <c r="J3132" s="6">
        <f t="shared" si="578"/>
        <v>34268.800000000003</v>
      </c>
      <c r="K3132" s="20"/>
      <c r="L3132" s="6">
        <f t="shared" si="579"/>
        <v>64000</v>
      </c>
      <c r="M3132" s="6">
        <f t="shared" si="580"/>
        <v>1801.125</v>
      </c>
      <c r="N3132" s="6">
        <f t="shared" si="581"/>
        <v>14111.374999999985</v>
      </c>
      <c r="O3132" s="6">
        <f t="shared" si="582"/>
        <v>0</v>
      </c>
      <c r="P3132" s="6">
        <f t="shared" si="587"/>
        <v>0</v>
      </c>
      <c r="Q3132" s="11">
        <f t="shared" si="583"/>
        <v>1350000</v>
      </c>
      <c r="R3132" s="11">
        <f t="shared" si="584"/>
        <v>0</v>
      </c>
      <c r="S3132" s="11">
        <f t="shared" si="586"/>
        <v>0</v>
      </c>
      <c r="T3132" s="20"/>
    </row>
    <row r="3133" spans="1:20" x14ac:dyDescent="0.25">
      <c r="A3133">
        <v>2021051019</v>
      </c>
      <c r="B3133">
        <v>2</v>
      </c>
      <c r="C3133" s="8">
        <v>0.53583999999999998</v>
      </c>
      <c r="D3133" s="6">
        <f t="shared" si="576"/>
        <v>80376</v>
      </c>
      <c r="E3133" s="60">
        <v>0.51670000000000005</v>
      </c>
      <c r="F3133" s="6">
        <f t="shared" si="585"/>
        <v>0</v>
      </c>
      <c r="G3133" s="7">
        <v>0.18126999999999999</v>
      </c>
      <c r="H3133" s="6">
        <f t="shared" si="577"/>
        <v>2265.875</v>
      </c>
      <c r="I3133" s="7">
        <v>0.14116999999999999</v>
      </c>
      <c r="J3133" s="6">
        <f t="shared" si="578"/>
        <v>11293.599999999999</v>
      </c>
      <c r="K3133" s="20"/>
      <c r="L3133" s="6">
        <f t="shared" si="579"/>
        <v>64000</v>
      </c>
      <c r="M3133" s="6">
        <f t="shared" si="580"/>
        <v>2265.875</v>
      </c>
      <c r="N3133" s="6">
        <f t="shared" si="581"/>
        <v>11293.599999999999</v>
      </c>
      <c r="O3133" s="6">
        <f t="shared" si="582"/>
        <v>2816.5250000000015</v>
      </c>
      <c r="P3133" s="6">
        <f t="shared" si="587"/>
        <v>2816.5250000000015</v>
      </c>
      <c r="Q3133" s="11">
        <f t="shared" si="583"/>
        <v>1350000</v>
      </c>
      <c r="R3133" s="11">
        <f t="shared" si="584"/>
        <v>2816.5250000000015</v>
      </c>
      <c r="S3133" s="11">
        <f t="shared" si="586"/>
        <v>0</v>
      </c>
      <c r="T3133" s="20"/>
    </row>
    <row r="3134" spans="1:20" x14ac:dyDescent="0.25">
      <c r="A3134">
        <v>2021051020</v>
      </c>
      <c r="B3134">
        <v>2</v>
      </c>
      <c r="C3134" s="8">
        <v>0.53741000000000005</v>
      </c>
      <c r="D3134" s="6">
        <f t="shared" si="576"/>
        <v>80611.500000000015</v>
      </c>
      <c r="E3134" s="60">
        <v>0.43136000000000002</v>
      </c>
      <c r="F3134" s="6">
        <f t="shared" si="585"/>
        <v>0</v>
      </c>
      <c r="G3134" s="7">
        <v>0.17480999999999999</v>
      </c>
      <c r="H3134" s="6">
        <f t="shared" si="577"/>
        <v>2185.125</v>
      </c>
      <c r="I3134" s="7">
        <v>7.26E-3</v>
      </c>
      <c r="J3134" s="6">
        <f t="shared" si="578"/>
        <v>580.79999999999995</v>
      </c>
      <c r="K3134" s="20"/>
      <c r="L3134" s="6">
        <f t="shared" si="579"/>
        <v>64000</v>
      </c>
      <c r="M3134" s="6">
        <f t="shared" si="580"/>
        <v>2185.125</v>
      </c>
      <c r="N3134" s="6">
        <f t="shared" si="581"/>
        <v>580.79999999999995</v>
      </c>
      <c r="O3134" s="6">
        <f t="shared" si="582"/>
        <v>13845.575000000015</v>
      </c>
      <c r="P3134" s="6">
        <f t="shared" si="587"/>
        <v>11029.050000000014</v>
      </c>
      <c r="Q3134" s="11">
        <f t="shared" si="583"/>
        <v>1350000</v>
      </c>
      <c r="R3134" s="11">
        <f t="shared" si="584"/>
        <v>13845.575000000015</v>
      </c>
      <c r="S3134" s="11">
        <f t="shared" si="586"/>
        <v>0</v>
      </c>
      <c r="T3134" s="20"/>
    </row>
    <row r="3135" spans="1:20" x14ac:dyDescent="0.25">
      <c r="A3135">
        <v>2021051021</v>
      </c>
      <c r="B3135">
        <v>2</v>
      </c>
      <c r="C3135" s="8">
        <v>0.54710999999999999</v>
      </c>
      <c r="D3135" s="6">
        <f t="shared" si="576"/>
        <v>82066.5</v>
      </c>
      <c r="E3135" s="60">
        <v>0.44223000000000001</v>
      </c>
      <c r="F3135" s="6">
        <f t="shared" si="585"/>
        <v>0</v>
      </c>
      <c r="G3135" s="7">
        <v>0.16722000000000001</v>
      </c>
      <c r="H3135" s="6">
        <f t="shared" si="577"/>
        <v>2090.25</v>
      </c>
      <c r="I3135" s="7">
        <v>0</v>
      </c>
      <c r="J3135" s="6">
        <f t="shared" si="578"/>
        <v>0</v>
      </c>
      <c r="K3135" s="20"/>
      <c r="L3135" s="6">
        <f t="shared" si="579"/>
        <v>64000</v>
      </c>
      <c r="M3135" s="6">
        <f t="shared" si="580"/>
        <v>2090.25</v>
      </c>
      <c r="N3135" s="6">
        <f t="shared" si="581"/>
        <v>0</v>
      </c>
      <c r="O3135" s="6">
        <f t="shared" si="582"/>
        <v>15976.25</v>
      </c>
      <c r="P3135" s="6">
        <f t="shared" si="587"/>
        <v>2130.6749999999847</v>
      </c>
      <c r="Q3135" s="11">
        <f t="shared" si="583"/>
        <v>1350000</v>
      </c>
      <c r="R3135" s="11">
        <f t="shared" si="584"/>
        <v>15976.25</v>
      </c>
      <c r="S3135" s="11">
        <f t="shared" si="586"/>
        <v>0</v>
      </c>
      <c r="T3135" s="20"/>
    </row>
    <row r="3136" spans="1:20" x14ac:dyDescent="0.25">
      <c r="A3136">
        <v>2021051022</v>
      </c>
      <c r="B3136">
        <v>2</v>
      </c>
      <c r="C3136" s="8">
        <v>0.54018999999999995</v>
      </c>
      <c r="D3136" s="6">
        <f t="shared" si="576"/>
        <v>81028.499999999985</v>
      </c>
      <c r="E3136" s="60">
        <v>0.43054999999999999</v>
      </c>
      <c r="F3136" s="6">
        <f t="shared" si="585"/>
        <v>0</v>
      </c>
      <c r="G3136" s="7">
        <v>0.17304</v>
      </c>
      <c r="H3136" s="6">
        <f t="shared" si="577"/>
        <v>2163</v>
      </c>
      <c r="I3136" s="7">
        <v>0</v>
      </c>
      <c r="J3136" s="6">
        <f t="shared" si="578"/>
        <v>0</v>
      </c>
      <c r="K3136" s="20"/>
      <c r="L3136" s="6">
        <f t="shared" si="579"/>
        <v>64000</v>
      </c>
      <c r="M3136" s="6">
        <f t="shared" si="580"/>
        <v>2163</v>
      </c>
      <c r="N3136" s="6">
        <f t="shared" si="581"/>
        <v>0</v>
      </c>
      <c r="O3136" s="6">
        <f t="shared" si="582"/>
        <v>14865.499999999985</v>
      </c>
      <c r="P3136" s="6">
        <f t="shared" si="587"/>
        <v>-1110.7500000000146</v>
      </c>
      <c r="Q3136" s="11">
        <f t="shared" si="583"/>
        <v>1350000</v>
      </c>
      <c r="R3136" s="11">
        <f t="shared" si="584"/>
        <v>14865.499999999985</v>
      </c>
      <c r="S3136" s="11">
        <f t="shared" si="586"/>
        <v>0</v>
      </c>
      <c r="T3136" s="20"/>
    </row>
    <row r="3137" spans="1:20" x14ac:dyDescent="0.25">
      <c r="A3137">
        <v>2021051023</v>
      </c>
      <c r="B3137">
        <v>2</v>
      </c>
      <c r="C3137" s="8">
        <v>0.51119000000000003</v>
      </c>
      <c r="D3137" s="6">
        <f t="shared" si="576"/>
        <v>76678.5</v>
      </c>
      <c r="E3137" s="60">
        <v>0.36085</v>
      </c>
      <c r="F3137" s="6">
        <f t="shared" si="585"/>
        <v>0</v>
      </c>
      <c r="G3137" s="7">
        <v>0.16414999999999999</v>
      </c>
      <c r="H3137" s="6">
        <f t="shared" si="577"/>
        <v>2051.875</v>
      </c>
      <c r="I3137" s="7">
        <v>0</v>
      </c>
      <c r="J3137" s="6">
        <f t="shared" si="578"/>
        <v>0</v>
      </c>
      <c r="K3137" s="20"/>
      <c r="L3137" s="6">
        <f t="shared" si="579"/>
        <v>64000</v>
      </c>
      <c r="M3137" s="6">
        <f t="shared" si="580"/>
        <v>2051.875</v>
      </c>
      <c r="N3137" s="6">
        <f t="shared" si="581"/>
        <v>0</v>
      </c>
      <c r="O3137" s="6">
        <f t="shared" si="582"/>
        <v>10626.625</v>
      </c>
      <c r="P3137" s="6">
        <f t="shared" si="587"/>
        <v>-4238.8749999999854</v>
      </c>
      <c r="Q3137" s="11">
        <f t="shared" si="583"/>
        <v>1350000</v>
      </c>
      <c r="R3137" s="11">
        <f t="shared" si="584"/>
        <v>10626.625</v>
      </c>
      <c r="S3137" s="11">
        <f t="shared" si="586"/>
        <v>0</v>
      </c>
      <c r="T3137" s="20"/>
    </row>
    <row r="3138" spans="1:20" x14ac:dyDescent="0.25">
      <c r="A3138">
        <v>2021051024</v>
      </c>
      <c r="B3138">
        <v>2</v>
      </c>
      <c r="C3138" s="8">
        <v>0.48010999999999998</v>
      </c>
      <c r="D3138" s="6">
        <f t="shared" si="576"/>
        <v>72016.5</v>
      </c>
      <c r="E3138" s="60">
        <v>0.34806999999999999</v>
      </c>
      <c r="F3138" s="6">
        <f t="shared" si="585"/>
        <v>0</v>
      </c>
      <c r="G3138" s="7">
        <v>0.15978000000000001</v>
      </c>
      <c r="H3138" s="6">
        <f t="shared" si="577"/>
        <v>1997.25</v>
      </c>
      <c r="I3138" s="7">
        <v>0</v>
      </c>
      <c r="J3138" s="6">
        <f t="shared" si="578"/>
        <v>0</v>
      </c>
      <c r="K3138" s="20"/>
      <c r="L3138" s="6">
        <f t="shared" si="579"/>
        <v>64000</v>
      </c>
      <c r="M3138" s="6">
        <f t="shared" si="580"/>
        <v>1997.25</v>
      </c>
      <c r="N3138" s="6">
        <f t="shared" si="581"/>
        <v>0</v>
      </c>
      <c r="O3138" s="6">
        <f t="shared" si="582"/>
        <v>6019.25</v>
      </c>
      <c r="P3138" s="6">
        <f t="shared" si="587"/>
        <v>-4607.375</v>
      </c>
      <c r="Q3138" s="11">
        <f t="shared" si="583"/>
        <v>1350000</v>
      </c>
      <c r="R3138" s="11">
        <f t="shared" si="584"/>
        <v>6019.25</v>
      </c>
      <c r="S3138" s="11">
        <f t="shared" si="586"/>
        <v>0</v>
      </c>
      <c r="T3138" s="20"/>
    </row>
    <row r="3139" spans="1:20" x14ac:dyDescent="0.25">
      <c r="A3139">
        <v>2021051101</v>
      </c>
      <c r="B3139">
        <v>3</v>
      </c>
      <c r="C3139" s="8">
        <v>0.45846999999999999</v>
      </c>
      <c r="D3139" s="6">
        <f t="shared" si="576"/>
        <v>68770.5</v>
      </c>
      <c r="E3139" s="60">
        <v>0.26566000000000001</v>
      </c>
      <c r="F3139" s="6">
        <f t="shared" si="585"/>
        <v>0</v>
      </c>
      <c r="G3139" s="7">
        <v>0.16164999999999999</v>
      </c>
      <c r="H3139" s="6">
        <f t="shared" si="577"/>
        <v>2020.6249999999998</v>
      </c>
      <c r="I3139" s="7">
        <v>0</v>
      </c>
      <c r="J3139" s="6">
        <f t="shared" si="578"/>
        <v>0</v>
      </c>
      <c r="K3139" s="20"/>
      <c r="L3139" s="6">
        <f t="shared" si="579"/>
        <v>64000</v>
      </c>
      <c r="M3139" s="6">
        <f t="shared" si="580"/>
        <v>2020.6249999999998</v>
      </c>
      <c r="N3139" s="6">
        <f t="shared" si="581"/>
        <v>0</v>
      </c>
      <c r="O3139" s="6">
        <f t="shared" si="582"/>
        <v>2749.875</v>
      </c>
      <c r="P3139" s="6">
        <f t="shared" si="587"/>
        <v>-3269.375</v>
      </c>
      <c r="Q3139" s="11">
        <f t="shared" si="583"/>
        <v>1350000</v>
      </c>
      <c r="R3139" s="11">
        <f t="shared" si="584"/>
        <v>2749.875</v>
      </c>
      <c r="S3139" s="11">
        <f t="shared" si="586"/>
        <v>0</v>
      </c>
      <c r="T3139" s="20"/>
    </row>
    <row r="3140" spans="1:20" x14ac:dyDescent="0.25">
      <c r="A3140">
        <v>2021051102</v>
      </c>
      <c r="B3140">
        <v>3</v>
      </c>
      <c r="C3140" s="8">
        <v>0.44479000000000002</v>
      </c>
      <c r="D3140" s="6">
        <f t="shared" si="576"/>
        <v>66718.5</v>
      </c>
      <c r="E3140" s="60">
        <v>0.23905999999999999</v>
      </c>
      <c r="F3140" s="6">
        <f t="shared" si="585"/>
        <v>0</v>
      </c>
      <c r="G3140" s="7">
        <v>0.13835</v>
      </c>
      <c r="H3140" s="6">
        <f t="shared" si="577"/>
        <v>1729.375</v>
      </c>
      <c r="I3140" s="7">
        <v>0</v>
      </c>
      <c r="J3140" s="6">
        <f t="shared" si="578"/>
        <v>0</v>
      </c>
      <c r="K3140" s="20"/>
      <c r="L3140" s="6">
        <f t="shared" si="579"/>
        <v>64000</v>
      </c>
      <c r="M3140" s="6">
        <f t="shared" si="580"/>
        <v>1729.375</v>
      </c>
      <c r="N3140" s="6">
        <f t="shared" si="581"/>
        <v>0</v>
      </c>
      <c r="O3140" s="6">
        <f t="shared" si="582"/>
        <v>989.125</v>
      </c>
      <c r="P3140" s="6">
        <f t="shared" si="587"/>
        <v>-1760.75</v>
      </c>
      <c r="Q3140" s="11">
        <f t="shared" si="583"/>
        <v>1350000</v>
      </c>
      <c r="R3140" s="11">
        <f t="shared" si="584"/>
        <v>989.125</v>
      </c>
      <c r="S3140" s="11">
        <f t="shared" si="586"/>
        <v>0</v>
      </c>
      <c r="T3140" s="20"/>
    </row>
    <row r="3141" spans="1:20" x14ac:dyDescent="0.25">
      <c r="A3141">
        <v>2021051103</v>
      </c>
      <c r="B3141">
        <v>3</v>
      </c>
      <c r="C3141" s="8">
        <v>0.43974000000000002</v>
      </c>
      <c r="D3141" s="6">
        <f t="shared" ref="D3141:D3204" si="588">D$18*C3141</f>
        <v>65961</v>
      </c>
      <c r="E3141" s="60">
        <v>0.21628</v>
      </c>
      <c r="F3141" s="6">
        <f t="shared" si="585"/>
        <v>0</v>
      </c>
      <c r="G3141" s="7">
        <v>0.12134</v>
      </c>
      <c r="H3141" s="6">
        <f t="shared" ref="H3141:H3204" si="589">H$18*G3141</f>
        <v>1516.75</v>
      </c>
      <c r="I3141" s="7">
        <v>0</v>
      </c>
      <c r="J3141" s="6">
        <f t="shared" ref="J3141:J3204" si="590">I3141*J$18</f>
        <v>0</v>
      </c>
      <c r="K3141" s="20"/>
      <c r="L3141" s="6">
        <f t="shared" si="579"/>
        <v>64000</v>
      </c>
      <c r="M3141" s="6">
        <f t="shared" si="580"/>
        <v>1516.75</v>
      </c>
      <c r="N3141" s="6">
        <f t="shared" si="581"/>
        <v>0</v>
      </c>
      <c r="O3141" s="6">
        <f t="shared" si="582"/>
        <v>444.25</v>
      </c>
      <c r="P3141" s="6">
        <f t="shared" si="587"/>
        <v>-544.875</v>
      </c>
      <c r="Q3141" s="11">
        <f t="shared" si="583"/>
        <v>1350000</v>
      </c>
      <c r="R3141" s="11">
        <f t="shared" si="584"/>
        <v>444.25</v>
      </c>
      <c r="S3141" s="11">
        <f t="shared" si="586"/>
        <v>0</v>
      </c>
      <c r="T3141" s="20"/>
    </row>
    <row r="3142" spans="1:20" x14ac:dyDescent="0.25">
      <c r="A3142">
        <v>2021051104</v>
      </c>
      <c r="B3142">
        <v>3</v>
      </c>
      <c r="C3142" s="8">
        <v>0.43812000000000001</v>
      </c>
      <c r="D3142" s="6">
        <f t="shared" si="588"/>
        <v>65718</v>
      </c>
      <c r="E3142" s="60">
        <v>0.23385</v>
      </c>
      <c r="F3142" s="6">
        <f t="shared" si="585"/>
        <v>0</v>
      </c>
      <c r="G3142" s="7">
        <v>0.13231999999999999</v>
      </c>
      <c r="H3142" s="6">
        <f t="shared" si="589"/>
        <v>1654</v>
      </c>
      <c r="I3142" s="7">
        <v>0</v>
      </c>
      <c r="J3142" s="6">
        <f t="shared" si="590"/>
        <v>0</v>
      </c>
      <c r="K3142" s="20"/>
      <c r="L3142" s="6">
        <f t="shared" si="579"/>
        <v>64000</v>
      </c>
      <c r="M3142" s="6">
        <f t="shared" si="580"/>
        <v>1654</v>
      </c>
      <c r="N3142" s="6">
        <f t="shared" si="581"/>
        <v>0</v>
      </c>
      <c r="O3142" s="6">
        <f t="shared" si="582"/>
        <v>64</v>
      </c>
      <c r="P3142" s="6">
        <f t="shared" si="587"/>
        <v>-380.25</v>
      </c>
      <c r="Q3142" s="11">
        <f t="shared" si="583"/>
        <v>1350000</v>
      </c>
      <c r="R3142" s="11">
        <f t="shared" si="584"/>
        <v>64</v>
      </c>
      <c r="S3142" s="11">
        <f t="shared" si="586"/>
        <v>0</v>
      </c>
      <c r="T3142" s="20"/>
    </row>
    <row r="3143" spans="1:20" x14ac:dyDescent="0.25">
      <c r="A3143">
        <v>2021051105</v>
      </c>
      <c r="B3143">
        <v>3</v>
      </c>
      <c r="C3143" s="8">
        <v>0.44752999999999998</v>
      </c>
      <c r="D3143" s="6">
        <f t="shared" si="588"/>
        <v>67129.5</v>
      </c>
      <c r="E3143" s="60">
        <v>0.26784000000000002</v>
      </c>
      <c r="F3143" s="6">
        <f t="shared" si="585"/>
        <v>0</v>
      </c>
      <c r="G3143" s="7">
        <v>0.12537000000000001</v>
      </c>
      <c r="H3143" s="6">
        <f t="shared" si="589"/>
        <v>1567.1250000000002</v>
      </c>
      <c r="I3143" s="7">
        <v>0</v>
      </c>
      <c r="J3143" s="6">
        <f t="shared" si="590"/>
        <v>0</v>
      </c>
      <c r="K3143" s="20"/>
      <c r="L3143" s="6">
        <f t="shared" si="579"/>
        <v>64000</v>
      </c>
      <c r="M3143" s="6">
        <f t="shared" si="580"/>
        <v>1567.1250000000002</v>
      </c>
      <c r="N3143" s="6">
        <f t="shared" si="581"/>
        <v>0</v>
      </c>
      <c r="O3143" s="6">
        <f t="shared" si="582"/>
        <v>1562.3749999999998</v>
      </c>
      <c r="P3143" s="6">
        <f t="shared" si="587"/>
        <v>1498.3749999999998</v>
      </c>
      <c r="Q3143" s="11">
        <f t="shared" si="583"/>
        <v>1350000</v>
      </c>
      <c r="R3143" s="11">
        <f t="shared" si="584"/>
        <v>1562.3749999999998</v>
      </c>
      <c r="S3143" s="11">
        <f t="shared" si="586"/>
        <v>0</v>
      </c>
      <c r="T3143" s="20"/>
    </row>
    <row r="3144" spans="1:20" x14ac:dyDescent="0.25">
      <c r="A3144">
        <v>2021051106</v>
      </c>
      <c r="B3144">
        <v>3</v>
      </c>
      <c r="C3144" s="8">
        <v>0.47410999999999998</v>
      </c>
      <c r="D3144" s="6">
        <f t="shared" si="588"/>
        <v>71116.5</v>
      </c>
      <c r="E3144" s="60">
        <v>0.32969999999999999</v>
      </c>
      <c r="F3144" s="6">
        <f t="shared" si="585"/>
        <v>0</v>
      </c>
      <c r="G3144" s="7">
        <v>0.11269</v>
      </c>
      <c r="H3144" s="6">
        <f t="shared" si="589"/>
        <v>1408.625</v>
      </c>
      <c r="I3144" s="7">
        <v>0</v>
      </c>
      <c r="J3144" s="6">
        <f t="shared" si="590"/>
        <v>0</v>
      </c>
      <c r="K3144" s="20"/>
      <c r="L3144" s="6">
        <f t="shared" si="579"/>
        <v>64000</v>
      </c>
      <c r="M3144" s="6">
        <f t="shared" si="580"/>
        <v>1408.625</v>
      </c>
      <c r="N3144" s="6">
        <f t="shared" si="581"/>
        <v>0</v>
      </c>
      <c r="O3144" s="6">
        <f t="shared" si="582"/>
        <v>5707.875</v>
      </c>
      <c r="P3144" s="6">
        <f t="shared" si="587"/>
        <v>4145.5</v>
      </c>
      <c r="Q3144" s="11">
        <f t="shared" si="583"/>
        <v>1350000</v>
      </c>
      <c r="R3144" s="11">
        <f t="shared" si="584"/>
        <v>5707.875</v>
      </c>
      <c r="S3144" s="11">
        <f t="shared" si="586"/>
        <v>0</v>
      </c>
      <c r="T3144" s="20"/>
    </row>
    <row r="3145" spans="1:20" x14ac:dyDescent="0.25">
      <c r="A3145">
        <v>2021051107</v>
      </c>
      <c r="B3145">
        <v>3</v>
      </c>
      <c r="C3145" s="8">
        <v>0.51124999999999998</v>
      </c>
      <c r="D3145" s="6">
        <f t="shared" si="588"/>
        <v>76687.5</v>
      </c>
      <c r="E3145" s="60">
        <v>0.35844999999999999</v>
      </c>
      <c r="F3145" s="6">
        <f t="shared" si="585"/>
        <v>0</v>
      </c>
      <c r="G3145" s="7">
        <v>8.9399999999999993E-2</v>
      </c>
      <c r="H3145" s="6">
        <f t="shared" si="589"/>
        <v>1117.5</v>
      </c>
      <c r="I3145" s="7">
        <v>3.7269999999999998E-2</v>
      </c>
      <c r="J3145" s="6">
        <f t="shared" si="590"/>
        <v>2981.6</v>
      </c>
      <c r="K3145" s="20"/>
      <c r="L3145" s="6">
        <f t="shared" si="579"/>
        <v>64000</v>
      </c>
      <c r="M3145" s="6">
        <f t="shared" si="580"/>
        <v>1117.5</v>
      </c>
      <c r="N3145" s="6">
        <f t="shared" si="581"/>
        <v>2981.6</v>
      </c>
      <c r="O3145" s="6">
        <f t="shared" si="582"/>
        <v>8588.4</v>
      </c>
      <c r="P3145" s="6">
        <f t="shared" si="587"/>
        <v>2880.5249999999996</v>
      </c>
      <c r="Q3145" s="11">
        <f t="shared" si="583"/>
        <v>1350000</v>
      </c>
      <c r="R3145" s="11">
        <f t="shared" si="584"/>
        <v>8588.4</v>
      </c>
      <c r="S3145" s="11">
        <f t="shared" si="586"/>
        <v>0</v>
      </c>
      <c r="T3145" s="20"/>
    </row>
    <row r="3146" spans="1:20" x14ac:dyDescent="0.25">
      <c r="A3146">
        <v>2021051108</v>
      </c>
      <c r="B3146">
        <v>3</v>
      </c>
      <c r="C3146" s="8">
        <v>0.53752999999999995</v>
      </c>
      <c r="D3146" s="6">
        <f t="shared" si="588"/>
        <v>80629.5</v>
      </c>
      <c r="E3146" s="60">
        <v>0.26166</v>
      </c>
      <c r="F3146" s="6">
        <f t="shared" si="585"/>
        <v>0</v>
      </c>
      <c r="G3146" s="7">
        <v>9.5479999999999995E-2</v>
      </c>
      <c r="H3146" s="6">
        <f t="shared" si="589"/>
        <v>1193.5</v>
      </c>
      <c r="I3146" s="7">
        <v>0.21869</v>
      </c>
      <c r="J3146" s="6">
        <f t="shared" si="590"/>
        <v>17495.2</v>
      </c>
      <c r="K3146" s="20"/>
      <c r="L3146" s="6">
        <f t="shared" si="579"/>
        <v>64000</v>
      </c>
      <c r="M3146" s="6">
        <f t="shared" si="580"/>
        <v>1193.5</v>
      </c>
      <c r="N3146" s="6">
        <f t="shared" si="581"/>
        <v>15436</v>
      </c>
      <c r="O3146" s="6">
        <f t="shared" si="582"/>
        <v>0</v>
      </c>
      <c r="P3146" s="6">
        <f t="shared" si="587"/>
        <v>-8588.4</v>
      </c>
      <c r="Q3146" s="11">
        <f t="shared" si="583"/>
        <v>1350000</v>
      </c>
      <c r="R3146" s="11">
        <f t="shared" si="584"/>
        <v>0</v>
      </c>
      <c r="S3146" s="11">
        <f t="shared" si="586"/>
        <v>0</v>
      </c>
      <c r="T3146" s="20"/>
    </row>
    <row r="3147" spans="1:20" x14ac:dyDescent="0.25">
      <c r="A3147">
        <v>2021051109</v>
      </c>
      <c r="B3147">
        <v>3</v>
      </c>
      <c r="C3147" s="8">
        <v>0.54232999999999998</v>
      </c>
      <c r="D3147" s="6">
        <f t="shared" si="588"/>
        <v>81349.5</v>
      </c>
      <c r="E3147" s="60">
        <v>0.21490999999999999</v>
      </c>
      <c r="F3147" s="6">
        <f t="shared" si="585"/>
        <v>0</v>
      </c>
      <c r="G3147" s="7">
        <v>0.10264</v>
      </c>
      <c r="H3147" s="6">
        <f t="shared" si="589"/>
        <v>1283</v>
      </c>
      <c r="I3147" s="7">
        <v>0.45056000000000002</v>
      </c>
      <c r="J3147" s="6">
        <f t="shared" si="590"/>
        <v>36044.800000000003</v>
      </c>
      <c r="K3147" s="20"/>
      <c r="L3147" s="6">
        <f t="shared" si="579"/>
        <v>64000</v>
      </c>
      <c r="M3147" s="6">
        <f t="shared" si="580"/>
        <v>1283</v>
      </c>
      <c r="N3147" s="6">
        <f t="shared" si="581"/>
        <v>16066.5</v>
      </c>
      <c r="O3147" s="6">
        <f t="shared" si="582"/>
        <v>0</v>
      </c>
      <c r="P3147" s="6">
        <f t="shared" si="587"/>
        <v>0</v>
      </c>
      <c r="Q3147" s="11">
        <f t="shared" si="583"/>
        <v>1350000</v>
      </c>
      <c r="R3147" s="11">
        <f t="shared" si="584"/>
        <v>0</v>
      </c>
      <c r="S3147" s="11">
        <f t="shared" si="586"/>
        <v>0</v>
      </c>
      <c r="T3147" s="20"/>
    </row>
    <row r="3148" spans="1:20" x14ac:dyDescent="0.25">
      <c r="A3148">
        <v>2021051110</v>
      </c>
      <c r="B3148">
        <v>3</v>
      </c>
      <c r="C3148" s="8">
        <v>0.54015999999999997</v>
      </c>
      <c r="D3148" s="6">
        <f t="shared" si="588"/>
        <v>81024</v>
      </c>
      <c r="E3148" s="60">
        <v>0.35510999999999998</v>
      </c>
      <c r="F3148" s="6">
        <f t="shared" si="585"/>
        <v>0</v>
      </c>
      <c r="G3148" s="7">
        <v>0.14555000000000001</v>
      </c>
      <c r="H3148" s="6">
        <f t="shared" si="589"/>
        <v>1819.3750000000002</v>
      </c>
      <c r="I3148" s="7">
        <v>0.56415000000000004</v>
      </c>
      <c r="J3148" s="6">
        <f t="shared" si="590"/>
        <v>45132</v>
      </c>
      <c r="K3148" s="20"/>
      <c r="L3148" s="6">
        <f t="shared" si="579"/>
        <v>64000</v>
      </c>
      <c r="M3148" s="6">
        <f t="shared" si="580"/>
        <v>1819.3750000000002</v>
      </c>
      <c r="N3148" s="6">
        <f t="shared" si="581"/>
        <v>15204.625</v>
      </c>
      <c r="O3148" s="6">
        <f t="shared" si="582"/>
        <v>0</v>
      </c>
      <c r="P3148" s="6">
        <f t="shared" si="587"/>
        <v>0</v>
      </c>
      <c r="Q3148" s="11">
        <f t="shared" si="583"/>
        <v>1350000</v>
      </c>
      <c r="R3148" s="11">
        <f t="shared" si="584"/>
        <v>0</v>
      </c>
      <c r="S3148" s="11">
        <f t="shared" si="586"/>
        <v>0</v>
      </c>
      <c r="T3148" s="20"/>
    </row>
    <row r="3149" spans="1:20" x14ac:dyDescent="0.25">
      <c r="A3149">
        <v>2021051111</v>
      </c>
      <c r="B3149">
        <v>3</v>
      </c>
      <c r="C3149" s="8">
        <v>0.53517000000000003</v>
      </c>
      <c r="D3149" s="6">
        <f t="shared" si="588"/>
        <v>80275.5</v>
      </c>
      <c r="E3149" s="60">
        <v>0.4546</v>
      </c>
      <c r="F3149" s="6">
        <f t="shared" si="585"/>
        <v>0</v>
      </c>
      <c r="G3149" s="7">
        <v>0.13863</v>
      </c>
      <c r="H3149" s="6">
        <f t="shared" si="589"/>
        <v>1732.875</v>
      </c>
      <c r="I3149" s="7">
        <v>0.59826999999999997</v>
      </c>
      <c r="J3149" s="6">
        <f t="shared" si="590"/>
        <v>47861.599999999999</v>
      </c>
      <c r="K3149" s="20"/>
      <c r="L3149" s="6">
        <f t="shared" si="579"/>
        <v>64000</v>
      </c>
      <c r="M3149" s="6">
        <f t="shared" si="580"/>
        <v>1732.875</v>
      </c>
      <c r="N3149" s="6">
        <f t="shared" si="581"/>
        <v>14542.625</v>
      </c>
      <c r="O3149" s="6">
        <f t="shared" si="582"/>
        <v>0</v>
      </c>
      <c r="P3149" s="6">
        <f t="shared" si="587"/>
        <v>0</v>
      </c>
      <c r="Q3149" s="11">
        <f t="shared" si="583"/>
        <v>1350000</v>
      </c>
      <c r="R3149" s="11">
        <f t="shared" si="584"/>
        <v>0</v>
      </c>
      <c r="S3149" s="11">
        <f t="shared" si="586"/>
        <v>0</v>
      </c>
      <c r="T3149" s="20"/>
    </row>
    <row r="3150" spans="1:20" x14ac:dyDescent="0.25">
      <c r="A3150">
        <v>2021051112</v>
      </c>
      <c r="B3150">
        <v>3</v>
      </c>
      <c r="C3150" s="8">
        <v>0.53281999999999996</v>
      </c>
      <c r="D3150" s="6">
        <f t="shared" si="588"/>
        <v>79923</v>
      </c>
      <c r="E3150" s="60">
        <v>0.49961</v>
      </c>
      <c r="F3150" s="6">
        <f t="shared" si="585"/>
        <v>0</v>
      </c>
      <c r="G3150" s="7">
        <v>0.13711999999999999</v>
      </c>
      <c r="H3150" s="6">
        <f t="shared" si="589"/>
        <v>1714</v>
      </c>
      <c r="I3150" s="7">
        <v>0.61231999999999998</v>
      </c>
      <c r="J3150" s="6">
        <f t="shared" si="590"/>
        <v>48985.599999999999</v>
      </c>
      <c r="K3150" s="20"/>
      <c r="L3150" s="6">
        <f t="shared" si="579"/>
        <v>64000</v>
      </c>
      <c r="M3150" s="6">
        <f t="shared" si="580"/>
        <v>1714</v>
      </c>
      <c r="N3150" s="6">
        <f t="shared" si="581"/>
        <v>14209</v>
      </c>
      <c r="O3150" s="6">
        <f t="shared" si="582"/>
        <v>0</v>
      </c>
      <c r="P3150" s="6">
        <f t="shared" si="587"/>
        <v>0</v>
      </c>
      <c r="Q3150" s="11">
        <f t="shared" si="583"/>
        <v>1350000</v>
      </c>
      <c r="R3150" s="11">
        <f t="shared" si="584"/>
        <v>0</v>
      </c>
      <c r="S3150" s="11">
        <f t="shared" si="586"/>
        <v>0</v>
      </c>
      <c r="T3150" s="20"/>
    </row>
    <row r="3151" spans="1:20" x14ac:dyDescent="0.25">
      <c r="A3151">
        <v>2021051113</v>
      </c>
      <c r="B3151">
        <v>3</v>
      </c>
      <c r="C3151" s="8">
        <v>0.53234000000000004</v>
      </c>
      <c r="D3151" s="6">
        <f t="shared" si="588"/>
        <v>79851</v>
      </c>
      <c r="E3151" s="60">
        <v>0.57667000000000002</v>
      </c>
      <c r="F3151" s="6">
        <f t="shared" si="585"/>
        <v>0</v>
      </c>
      <c r="G3151" s="7">
        <v>0.12016</v>
      </c>
      <c r="H3151" s="6">
        <f t="shared" si="589"/>
        <v>1502</v>
      </c>
      <c r="I3151" s="7">
        <v>0.59067000000000003</v>
      </c>
      <c r="J3151" s="6">
        <f t="shared" si="590"/>
        <v>47253.600000000006</v>
      </c>
      <c r="K3151" s="20"/>
      <c r="L3151" s="6">
        <f t="shared" si="579"/>
        <v>64000</v>
      </c>
      <c r="M3151" s="6">
        <f t="shared" si="580"/>
        <v>1502</v>
      </c>
      <c r="N3151" s="6">
        <f t="shared" si="581"/>
        <v>14349</v>
      </c>
      <c r="O3151" s="6">
        <f t="shared" si="582"/>
        <v>0</v>
      </c>
      <c r="P3151" s="6">
        <f t="shared" si="587"/>
        <v>0</v>
      </c>
      <c r="Q3151" s="11">
        <f t="shared" si="583"/>
        <v>1350000</v>
      </c>
      <c r="R3151" s="11">
        <f t="shared" si="584"/>
        <v>0</v>
      </c>
      <c r="S3151" s="11">
        <f t="shared" si="586"/>
        <v>0</v>
      </c>
      <c r="T3151" s="20"/>
    </row>
    <row r="3152" spans="1:20" x14ac:dyDescent="0.25">
      <c r="A3152">
        <v>2021051114</v>
      </c>
      <c r="B3152">
        <v>3</v>
      </c>
      <c r="C3152" s="8">
        <v>0.53349999999999997</v>
      </c>
      <c r="D3152" s="6">
        <f t="shared" si="588"/>
        <v>80025</v>
      </c>
      <c r="E3152" s="60">
        <v>0.62961999999999996</v>
      </c>
      <c r="F3152" s="6">
        <f t="shared" si="585"/>
        <v>0</v>
      </c>
      <c r="G3152" s="7">
        <v>0.12051000000000001</v>
      </c>
      <c r="H3152" s="6">
        <f t="shared" si="589"/>
        <v>1506.375</v>
      </c>
      <c r="I3152" s="7">
        <v>0.63105999999999995</v>
      </c>
      <c r="J3152" s="6">
        <f t="shared" si="590"/>
        <v>50484.799999999996</v>
      </c>
      <c r="K3152" s="20"/>
      <c r="L3152" s="6">
        <f t="shared" si="579"/>
        <v>64000</v>
      </c>
      <c r="M3152" s="6">
        <f t="shared" si="580"/>
        <v>1506.375</v>
      </c>
      <c r="N3152" s="6">
        <f t="shared" si="581"/>
        <v>14518.625</v>
      </c>
      <c r="O3152" s="6">
        <f t="shared" si="582"/>
        <v>0</v>
      </c>
      <c r="P3152" s="6">
        <f t="shared" si="587"/>
        <v>0</v>
      </c>
      <c r="Q3152" s="11">
        <f t="shared" si="583"/>
        <v>1350000</v>
      </c>
      <c r="R3152" s="11">
        <f t="shared" si="584"/>
        <v>0</v>
      </c>
      <c r="S3152" s="11">
        <f t="shared" si="586"/>
        <v>0</v>
      </c>
      <c r="T3152" s="20"/>
    </row>
    <row r="3153" spans="1:20" x14ac:dyDescent="0.25">
      <c r="A3153">
        <v>2021051115</v>
      </c>
      <c r="B3153">
        <v>3</v>
      </c>
      <c r="C3153" s="8">
        <v>0.53405000000000002</v>
      </c>
      <c r="D3153" s="6">
        <f t="shared" si="588"/>
        <v>80107.5</v>
      </c>
      <c r="E3153" s="60">
        <v>0.67764999999999997</v>
      </c>
      <c r="F3153" s="6">
        <f t="shared" si="585"/>
        <v>0</v>
      </c>
      <c r="G3153" s="7">
        <v>7.8899999999999998E-2</v>
      </c>
      <c r="H3153" s="6">
        <f t="shared" si="589"/>
        <v>986.25</v>
      </c>
      <c r="I3153" s="7">
        <v>0.65812999999999999</v>
      </c>
      <c r="J3153" s="6">
        <f t="shared" si="590"/>
        <v>52650.400000000001</v>
      </c>
      <c r="K3153" s="20"/>
      <c r="L3153" s="6">
        <f t="shared" si="579"/>
        <v>64000</v>
      </c>
      <c r="M3153" s="6">
        <f t="shared" si="580"/>
        <v>986.25</v>
      </c>
      <c r="N3153" s="6">
        <f t="shared" si="581"/>
        <v>15121.25</v>
      </c>
      <c r="O3153" s="6">
        <f t="shared" si="582"/>
        <v>0</v>
      </c>
      <c r="P3153" s="6">
        <f t="shared" si="587"/>
        <v>0</v>
      </c>
      <c r="Q3153" s="11">
        <f t="shared" si="583"/>
        <v>1350000</v>
      </c>
      <c r="R3153" s="11">
        <f t="shared" si="584"/>
        <v>0</v>
      </c>
      <c r="S3153" s="11">
        <f t="shared" si="586"/>
        <v>0</v>
      </c>
      <c r="T3153" s="20"/>
    </row>
    <row r="3154" spans="1:20" x14ac:dyDescent="0.25">
      <c r="A3154">
        <v>2021051116</v>
      </c>
      <c r="B3154">
        <v>3</v>
      </c>
      <c r="C3154" s="8">
        <v>0.53032000000000001</v>
      </c>
      <c r="D3154" s="6">
        <f t="shared" si="588"/>
        <v>79548</v>
      </c>
      <c r="E3154" s="60">
        <v>0.76185000000000003</v>
      </c>
      <c r="F3154" s="6">
        <f t="shared" si="585"/>
        <v>0</v>
      </c>
      <c r="G3154" s="7">
        <v>7.9030000000000003E-2</v>
      </c>
      <c r="H3154" s="6">
        <f t="shared" si="589"/>
        <v>987.875</v>
      </c>
      <c r="I3154" s="7">
        <v>0.62556999999999996</v>
      </c>
      <c r="J3154" s="6">
        <f t="shared" si="590"/>
        <v>50045.599999999999</v>
      </c>
      <c r="K3154" s="20"/>
      <c r="L3154" s="6">
        <f t="shared" si="579"/>
        <v>64000</v>
      </c>
      <c r="M3154" s="6">
        <f t="shared" si="580"/>
        <v>987.875</v>
      </c>
      <c r="N3154" s="6">
        <f t="shared" si="581"/>
        <v>14560.125</v>
      </c>
      <c r="O3154" s="6">
        <f t="shared" si="582"/>
        <v>0</v>
      </c>
      <c r="P3154" s="6">
        <f t="shared" si="587"/>
        <v>0</v>
      </c>
      <c r="Q3154" s="11">
        <f t="shared" si="583"/>
        <v>1350000</v>
      </c>
      <c r="R3154" s="11">
        <f t="shared" si="584"/>
        <v>0</v>
      </c>
      <c r="S3154" s="11">
        <f t="shared" si="586"/>
        <v>0</v>
      </c>
      <c r="T3154" s="20"/>
    </row>
    <row r="3155" spans="1:20" x14ac:dyDescent="0.25">
      <c r="A3155">
        <v>2021051117</v>
      </c>
      <c r="B3155">
        <v>3</v>
      </c>
      <c r="C3155" s="8">
        <v>0.53058000000000005</v>
      </c>
      <c r="D3155" s="6">
        <f t="shared" si="588"/>
        <v>79587.000000000015</v>
      </c>
      <c r="E3155" s="60">
        <v>0.77519000000000005</v>
      </c>
      <c r="F3155" s="6">
        <f t="shared" si="585"/>
        <v>0</v>
      </c>
      <c r="G3155" s="7">
        <v>8.2519999999999996E-2</v>
      </c>
      <c r="H3155" s="6">
        <f t="shared" si="589"/>
        <v>1031.5</v>
      </c>
      <c r="I3155" s="7">
        <v>0.54349000000000003</v>
      </c>
      <c r="J3155" s="6">
        <f t="shared" si="590"/>
        <v>43479.200000000004</v>
      </c>
      <c r="K3155" s="20"/>
      <c r="L3155" s="6">
        <f t="shared" si="579"/>
        <v>64000</v>
      </c>
      <c r="M3155" s="6">
        <f t="shared" si="580"/>
        <v>1031.5</v>
      </c>
      <c r="N3155" s="6">
        <f t="shared" si="581"/>
        <v>14555.500000000015</v>
      </c>
      <c r="O3155" s="6">
        <f t="shared" si="582"/>
        <v>0</v>
      </c>
      <c r="P3155" s="6">
        <f t="shared" si="587"/>
        <v>0</v>
      </c>
      <c r="Q3155" s="11">
        <f t="shared" si="583"/>
        <v>1350000</v>
      </c>
      <c r="R3155" s="11">
        <f t="shared" si="584"/>
        <v>0</v>
      </c>
      <c r="S3155" s="11">
        <f t="shared" si="586"/>
        <v>0</v>
      </c>
      <c r="T3155" s="20"/>
    </row>
    <row r="3156" spans="1:20" x14ac:dyDescent="0.25">
      <c r="A3156">
        <v>2021051118</v>
      </c>
      <c r="B3156">
        <v>3</v>
      </c>
      <c r="C3156" s="8">
        <v>0.53398999999999996</v>
      </c>
      <c r="D3156" s="6">
        <f t="shared" si="588"/>
        <v>80098.5</v>
      </c>
      <c r="E3156" s="60">
        <v>0.78634000000000004</v>
      </c>
      <c r="F3156" s="6">
        <f t="shared" si="585"/>
        <v>0</v>
      </c>
      <c r="G3156" s="7">
        <v>9.5149999999999998E-2</v>
      </c>
      <c r="H3156" s="6">
        <f t="shared" si="589"/>
        <v>1189.375</v>
      </c>
      <c r="I3156" s="7">
        <v>0.33248</v>
      </c>
      <c r="J3156" s="6">
        <f t="shared" si="590"/>
        <v>26598.400000000001</v>
      </c>
      <c r="K3156" s="20"/>
      <c r="L3156" s="6">
        <f t="shared" ref="L3156:L3219" si="591">IF(D3156-F3156&gt;C$17,C$17,D3156-F3156)</f>
        <v>64000</v>
      </c>
      <c r="M3156" s="6">
        <f t="shared" ref="M3156:M3219" si="592">IF(D3156-F3156-L3156&gt;H3156,H3156,D3156-F3156-L3156)</f>
        <v>1189.375</v>
      </c>
      <c r="N3156" s="6">
        <f t="shared" ref="N3156:N3219" si="593">IF(D3156-F3156-L3156-M3156&gt;J3156,J3156,D3156-F3156-L3156-M3156)</f>
        <v>14909.125</v>
      </c>
      <c r="O3156" s="6">
        <f t="shared" ref="O3156:O3219" si="594">D3156-F3156-L3156-M3156-N3156</f>
        <v>0</v>
      </c>
      <c r="P3156" s="6">
        <f t="shared" si="587"/>
        <v>0</v>
      </c>
      <c r="Q3156" s="11">
        <f t="shared" ref="Q3156:Q3219" si="595">IF(AA$25*P$17-AA$24+Q3155-O3156&gt;Q$19,Q$19,IF(AA$25*P$17-AA$24+Q3155-O3156&lt;0,0,AA$25*P$17-AA$24+Q3155-O3156))</f>
        <v>1350000</v>
      </c>
      <c r="R3156" s="11">
        <f t="shared" ref="R3156:R3219" si="596">IF(Q3155-Q3156+P$17-AA$24&lt;O3156,Q3155-Q3156+P$17-AA$24,O3156)</f>
        <v>0</v>
      </c>
      <c r="S3156" s="11">
        <f t="shared" si="586"/>
        <v>0</v>
      </c>
      <c r="T3156" s="20"/>
    </row>
    <row r="3157" spans="1:20" x14ac:dyDescent="0.25">
      <c r="A3157">
        <v>2021051119</v>
      </c>
      <c r="B3157">
        <v>3</v>
      </c>
      <c r="C3157" s="8">
        <v>0.53381000000000001</v>
      </c>
      <c r="D3157" s="6">
        <f t="shared" si="588"/>
        <v>80071.5</v>
      </c>
      <c r="E3157" s="60">
        <v>0.82777000000000001</v>
      </c>
      <c r="F3157" s="6">
        <f t="shared" ref="F3157:F3220" si="597">F$18*E3157</f>
        <v>0</v>
      </c>
      <c r="G3157" s="7">
        <v>9.0219999999999995E-2</v>
      </c>
      <c r="H3157" s="6">
        <f t="shared" si="589"/>
        <v>1127.75</v>
      </c>
      <c r="I3157" s="7">
        <v>9.2160000000000006E-2</v>
      </c>
      <c r="J3157" s="6">
        <f t="shared" si="590"/>
        <v>7372.8</v>
      </c>
      <c r="K3157" s="20"/>
      <c r="L3157" s="6">
        <f t="shared" si="591"/>
        <v>64000</v>
      </c>
      <c r="M3157" s="6">
        <f t="shared" si="592"/>
        <v>1127.75</v>
      </c>
      <c r="N3157" s="6">
        <f t="shared" si="593"/>
        <v>7372.8</v>
      </c>
      <c r="O3157" s="6">
        <f t="shared" si="594"/>
        <v>7570.95</v>
      </c>
      <c r="P3157" s="6">
        <f t="shared" si="587"/>
        <v>7570.95</v>
      </c>
      <c r="Q3157" s="11">
        <f t="shared" si="595"/>
        <v>1350000</v>
      </c>
      <c r="R3157" s="11">
        <f t="shared" si="596"/>
        <v>7570.95</v>
      </c>
      <c r="S3157" s="11">
        <f t="shared" ref="S3157:S3220" si="598">O3157-R3157</f>
        <v>0</v>
      </c>
      <c r="T3157" s="20"/>
    </row>
    <row r="3158" spans="1:20" x14ac:dyDescent="0.25">
      <c r="A3158">
        <v>2021051120</v>
      </c>
      <c r="B3158">
        <v>3</v>
      </c>
      <c r="C3158" s="8">
        <v>0.53707000000000005</v>
      </c>
      <c r="D3158" s="6">
        <f t="shared" si="588"/>
        <v>80560.5</v>
      </c>
      <c r="E3158" s="60">
        <v>0.80667</v>
      </c>
      <c r="F3158" s="6">
        <f t="shared" si="597"/>
        <v>0</v>
      </c>
      <c r="G3158" s="7">
        <v>9.4149999999999998E-2</v>
      </c>
      <c r="H3158" s="6">
        <f t="shared" si="589"/>
        <v>1176.875</v>
      </c>
      <c r="I3158" s="7">
        <v>1.7600000000000001E-3</v>
      </c>
      <c r="J3158" s="6">
        <f t="shared" si="590"/>
        <v>140.80000000000001</v>
      </c>
      <c r="K3158" s="20"/>
      <c r="L3158" s="6">
        <f t="shared" si="591"/>
        <v>64000</v>
      </c>
      <c r="M3158" s="6">
        <f t="shared" si="592"/>
        <v>1176.875</v>
      </c>
      <c r="N3158" s="6">
        <f t="shared" si="593"/>
        <v>140.80000000000001</v>
      </c>
      <c r="O3158" s="6">
        <f t="shared" si="594"/>
        <v>15242.825000000001</v>
      </c>
      <c r="P3158" s="6">
        <f t="shared" ref="P3158:P3221" si="599">O3158-O3157</f>
        <v>7671.8750000000009</v>
      </c>
      <c r="Q3158" s="11">
        <f t="shared" si="595"/>
        <v>1350000</v>
      </c>
      <c r="R3158" s="11">
        <f t="shared" si="596"/>
        <v>15242.825000000001</v>
      </c>
      <c r="S3158" s="11">
        <f t="shared" si="598"/>
        <v>0</v>
      </c>
      <c r="T3158" s="20"/>
    </row>
    <row r="3159" spans="1:20" x14ac:dyDescent="0.25">
      <c r="A3159">
        <v>2021051121</v>
      </c>
      <c r="B3159">
        <v>3</v>
      </c>
      <c r="C3159" s="8">
        <v>0.5464</v>
      </c>
      <c r="D3159" s="6">
        <f t="shared" si="588"/>
        <v>81960</v>
      </c>
      <c r="E3159" s="60">
        <v>0.75931999999999999</v>
      </c>
      <c r="F3159" s="6">
        <f t="shared" si="597"/>
        <v>0</v>
      </c>
      <c r="G3159" s="7">
        <v>9.3130000000000004E-2</v>
      </c>
      <c r="H3159" s="6">
        <f t="shared" si="589"/>
        <v>1164.125</v>
      </c>
      <c r="I3159" s="7">
        <v>0</v>
      </c>
      <c r="J3159" s="6">
        <f t="shared" si="590"/>
        <v>0</v>
      </c>
      <c r="K3159" s="20"/>
      <c r="L3159" s="6">
        <f t="shared" si="591"/>
        <v>64000</v>
      </c>
      <c r="M3159" s="6">
        <f t="shared" si="592"/>
        <v>1164.125</v>
      </c>
      <c r="N3159" s="6">
        <f t="shared" si="593"/>
        <v>0</v>
      </c>
      <c r="O3159" s="6">
        <f t="shared" si="594"/>
        <v>16795.875</v>
      </c>
      <c r="P3159" s="6">
        <f t="shared" si="599"/>
        <v>1553.0499999999993</v>
      </c>
      <c r="Q3159" s="11">
        <f t="shared" si="595"/>
        <v>1350000</v>
      </c>
      <c r="R3159" s="11">
        <f t="shared" si="596"/>
        <v>16795.875</v>
      </c>
      <c r="S3159" s="11">
        <f t="shared" si="598"/>
        <v>0</v>
      </c>
      <c r="T3159" s="20"/>
    </row>
    <row r="3160" spans="1:20" x14ac:dyDescent="0.25">
      <c r="A3160">
        <v>2021051122</v>
      </c>
      <c r="B3160">
        <v>3</v>
      </c>
      <c r="C3160" s="8">
        <v>0.54110000000000003</v>
      </c>
      <c r="D3160" s="6">
        <f t="shared" si="588"/>
        <v>81165</v>
      </c>
      <c r="E3160" s="60">
        <v>0.75168999999999997</v>
      </c>
      <c r="F3160" s="6">
        <f t="shared" si="597"/>
        <v>0</v>
      </c>
      <c r="G3160" s="7">
        <v>8.2519999999999996E-2</v>
      </c>
      <c r="H3160" s="6">
        <f t="shared" si="589"/>
        <v>1031.5</v>
      </c>
      <c r="I3160" s="7">
        <v>0</v>
      </c>
      <c r="J3160" s="6">
        <f t="shared" si="590"/>
        <v>0</v>
      </c>
      <c r="K3160" s="20"/>
      <c r="L3160" s="6">
        <f t="shared" si="591"/>
        <v>64000</v>
      </c>
      <c r="M3160" s="6">
        <f t="shared" si="592"/>
        <v>1031.5</v>
      </c>
      <c r="N3160" s="6">
        <f t="shared" si="593"/>
        <v>0</v>
      </c>
      <c r="O3160" s="6">
        <f t="shared" si="594"/>
        <v>16133.5</v>
      </c>
      <c r="P3160" s="6">
        <f t="shared" si="599"/>
        <v>-662.375</v>
      </c>
      <c r="Q3160" s="11">
        <f t="shared" si="595"/>
        <v>1350000</v>
      </c>
      <c r="R3160" s="11">
        <f t="shared" si="596"/>
        <v>16133.5</v>
      </c>
      <c r="S3160" s="11">
        <f t="shared" si="598"/>
        <v>0</v>
      </c>
      <c r="T3160" s="20"/>
    </row>
    <row r="3161" spans="1:20" x14ac:dyDescent="0.25">
      <c r="A3161">
        <v>2021051123</v>
      </c>
      <c r="B3161">
        <v>3</v>
      </c>
      <c r="C3161" s="8">
        <v>0.51270000000000004</v>
      </c>
      <c r="D3161" s="6">
        <f t="shared" si="588"/>
        <v>76905</v>
      </c>
      <c r="E3161" s="60">
        <v>0.75666</v>
      </c>
      <c r="F3161" s="6">
        <f t="shared" si="597"/>
        <v>0</v>
      </c>
      <c r="G3161" s="7">
        <v>8.881E-2</v>
      </c>
      <c r="H3161" s="6">
        <f t="shared" si="589"/>
        <v>1110.125</v>
      </c>
      <c r="I3161" s="7">
        <v>0</v>
      </c>
      <c r="J3161" s="6">
        <f t="shared" si="590"/>
        <v>0</v>
      </c>
      <c r="K3161" s="20"/>
      <c r="L3161" s="6">
        <f t="shared" si="591"/>
        <v>64000</v>
      </c>
      <c r="M3161" s="6">
        <f t="shared" si="592"/>
        <v>1110.125</v>
      </c>
      <c r="N3161" s="6">
        <f t="shared" si="593"/>
        <v>0</v>
      </c>
      <c r="O3161" s="6">
        <f t="shared" si="594"/>
        <v>11794.875</v>
      </c>
      <c r="P3161" s="6">
        <f t="shared" si="599"/>
        <v>-4338.625</v>
      </c>
      <c r="Q3161" s="11">
        <f t="shared" si="595"/>
        <v>1350000</v>
      </c>
      <c r="R3161" s="11">
        <f t="shared" si="596"/>
        <v>11794.875</v>
      </c>
      <c r="S3161" s="11">
        <f t="shared" si="598"/>
        <v>0</v>
      </c>
      <c r="T3161" s="20"/>
    </row>
    <row r="3162" spans="1:20" x14ac:dyDescent="0.25">
      <c r="A3162">
        <v>2021051124</v>
      </c>
      <c r="B3162">
        <v>3</v>
      </c>
      <c r="C3162" s="8">
        <v>0.48315999999999998</v>
      </c>
      <c r="D3162" s="6">
        <f t="shared" si="588"/>
        <v>72474</v>
      </c>
      <c r="E3162" s="60">
        <v>0.79879</v>
      </c>
      <c r="F3162" s="6">
        <f t="shared" si="597"/>
        <v>0</v>
      </c>
      <c r="G3162" s="7">
        <v>9.1700000000000004E-2</v>
      </c>
      <c r="H3162" s="6">
        <f t="shared" si="589"/>
        <v>1146.25</v>
      </c>
      <c r="I3162" s="7">
        <v>0</v>
      </c>
      <c r="J3162" s="6">
        <f t="shared" si="590"/>
        <v>0</v>
      </c>
      <c r="K3162" s="20"/>
      <c r="L3162" s="6">
        <f t="shared" si="591"/>
        <v>64000</v>
      </c>
      <c r="M3162" s="6">
        <f t="shared" si="592"/>
        <v>1146.25</v>
      </c>
      <c r="N3162" s="6">
        <f t="shared" si="593"/>
        <v>0</v>
      </c>
      <c r="O3162" s="6">
        <f t="shared" si="594"/>
        <v>7327.75</v>
      </c>
      <c r="P3162" s="6">
        <f t="shared" si="599"/>
        <v>-4467.125</v>
      </c>
      <c r="Q3162" s="11">
        <f t="shared" si="595"/>
        <v>1350000</v>
      </c>
      <c r="R3162" s="11">
        <f t="shared" si="596"/>
        <v>7327.75</v>
      </c>
      <c r="S3162" s="11">
        <f t="shared" si="598"/>
        <v>0</v>
      </c>
      <c r="T3162" s="20"/>
    </row>
    <row r="3163" spans="1:20" x14ac:dyDescent="0.25">
      <c r="A3163">
        <v>2021051201</v>
      </c>
      <c r="B3163">
        <v>4</v>
      </c>
      <c r="C3163" s="8">
        <v>0.46113999999999999</v>
      </c>
      <c r="D3163" s="6">
        <f t="shared" si="588"/>
        <v>69171</v>
      </c>
      <c r="E3163" s="60">
        <v>0.79208999999999996</v>
      </c>
      <c r="F3163" s="6">
        <f t="shared" si="597"/>
        <v>0</v>
      </c>
      <c r="G3163" s="7">
        <v>8.9929999999999996E-2</v>
      </c>
      <c r="H3163" s="6">
        <f t="shared" si="589"/>
        <v>1124.125</v>
      </c>
      <c r="I3163" s="7">
        <v>0</v>
      </c>
      <c r="J3163" s="6">
        <f t="shared" si="590"/>
        <v>0</v>
      </c>
      <c r="K3163" s="20"/>
      <c r="L3163" s="6">
        <f t="shared" si="591"/>
        <v>64000</v>
      </c>
      <c r="M3163" s="6">
        <f t="shared" si="592"/>
        <v>1124.125</v>
      </c>
      <c r="N3163" s="6">
        <f t="shared" si="593"/>
        <v>0</v>
      </c>
      <c r="O3163" s="6">
        <f t="shared" si="594"/>
        <v>4046.875</v>
      </c>
      <c r="P3163" s="6">
        <f t="shared" si="599"/>
        <v>-3280.875</v>
      </c>
      <c r="Q3163" s="11">
        <f t="shared" si="595"/>
        <v>1350000</v>
      </c>
      <c r="R3163" s="11">
        <f t="shared" si="596"/>
        <v>4046.875</v>
      </c>
      <c r="S3163" s="11">
        <f t="shared" si="598"/>
        <v>0</v>
      </c>
      <c r="T3163" s="20"/>
    </row>
    <row r="3164" spans="1:20" x14ac:dyDescent="0.25">
      <c r="A3164">
        <v>2021051202</v>
      </c>
      <c r="B3164">
        <v>4</v>
      </c>
      <c r="C3164" s="8">
        <v>0.44779999999999998</v>
      </c>
      <c r="D3164" s="6">
        <f t="shared" si="588"/>
        <v>67170</v>
      </c>
      <c r="E3164" s="60">
        <v>0.81747999999999998</v>
      </c>
      <c r="F3164" s="6">
        <f t="shared" si="597"/>
        <v>0</v>
      </c>
      <c r="G3164" s="7">
        <v>8.5269999999999999E-2</v>
      </c>
      <c r="H3164" s="6">
        <f t="shared" si="589"/>
        <v>1065.875</v>
      </c>
      <c r="I3164" s="7">
        <v>0</v>
      </c>
      <c r="J3164" s="6">
        <f t="shared" si="590"/>
        <v>0</v>
      </c>
      <c r="K3164" s="20"/>
      <c r="L3164" s="6">
        <f t="shared" si="591"/>
        <v>64000</v>
      </c>
      <c r="M3164" s="6">
        <f t="shared" si="592"/>
        <v>1065.875</v>
      </c>
      <c r="N3164" s="6">
        <f t="shared" si="593"/>
        <v>0</v>
      </c>
      <c r="O3164" s="6">
        <f t="shared" si="594"/>
        <v>2104.125</v>
      </c>
      <c r="P3164" s="6">
        <f t="shared" si="599"/>
        <v>-1942.75</v>
      </c>
      <c r="Q3164" s="11">
        <f t="shared" si="595"/>
        <v>1350000</v>
      </c>
      <c r="R3164" s="11">
        <f t="shared" si="596"/>
        <v>2104.125</v>
      </c>
      <c r="S3164" s="11">
        <f t="shared" si="598"/>
        <v>0</v>
      </c>
      <c r="T3164" s="20"/>
    </row>
    <row r="3165" spans="1:20" x14ac:dyDescent="0.25">
      <c r="A3165">
        <v>2021051203</v>
      </c>
      <c r="B3165">
        <v>4</v>
      </c>
      <c r="C3165" s="8">
        <v>0.44329000000000002</v>
      </c>
      <c r="D3165" s="6">
        <f t="shared" si="588"/>
        <v>66493.5</v>
      </c>
      <c r="E3165" s="60">
        <v>0.80559000000000003</v>
      </c>
      <c r="F3165" s="6">
        <f t="shared" si="597"/>
        <v>0</v>
      </c>
      <c r="G3165" s="7">
        <v>8.2780000000000006E-2</v>
      </c>
      <c r="H3165" s="6">
        <f t="shared" si="589"/>
        <v>1034.75</v>
      </c>
      <c r="I3165" s="7">
        <v>0</v>
      </c>
      <c r="J3165" s="6">
        <f t="shared" si="590"/>
        <v>0</v>
      </c>
      <c r="K3165" s="20"/>
      <c r="L3165" s="6">
        <f t="shared" si="591"/>
        <v>64000</v>
      </c>
      <c r="M3165" s="6">
        <f t="shared" si="592"/>
        <v>1034.75</v>
      </c>
      <c r="N3165" s="6">
        <f t="shared" si="593"/>
        <v>0</v>
      </c>
      <c r="O3165" s="6">
        <f t="shared" si="594"/>
        <v>1458.75</v>
      </c>
      <c r="P3165" s="6">
        <f t="shared" si="599"/>
        <v>-645.375</v>
      </c>
      <c r="Q3165" s="11">
        <f t="shared" si="595"/>
        <v>1350000</v>
      </c>
      <c r="R3165" s="11">
        <f t="shared" si="596"/>
        <v>1458.75</v>
      </c>
      <c r="S3165" s="11">
        <f t="shared" si="598"/>
        <v>0</v>
      </c>
      <c r="T3165" s="20"/>
    </row>
    <row r="3166" spans="1:20" x14ac:dyDescent="0.25">
      <c r="A3166">
        <v>2021051204</v>
      </c>
      <c r="B3166">
        <v>4</v>
      </c>
      <c r="C3166" s="8">
        <v>0.44224999999999998</v>
      </c>
      <c r="D3166" s="6">
        <f t="shared" si="588"/>
        <v>66337.5</v>
      </c>
      <c r="E3166" s="60">
        <v>0.82491000000000003</v>
      </c>
      <c r="F3166" s="6">
        <f t="shared" si="597"/>
        <v>0</v>
      </c>
      <c r="G3166" s="7">
        <v>7.6119999999999993E-2</v>
      </c>
      <c r="H3166" s="6">
        <f t="shared" si="589"/>
        <v>951.49999999999989</v>
      </c>
      <c r="I3166" s="7">
        <v>0</v>
      </c>
      <c r="J3166" s="6">
        <f t="shared" si="590"/>
        <v>0</v>
      </c>
      <c r="K3166" s="20"/>
      <c r="L3166" s="6">
        <f t="shared" si="591"/>
        <v>64000</v>
      </c>
      <c r="M3166" s="6">
        <f t="shared" si="592"/>
        <v>951.49999999999989</v>
      </c>
      <c r="N3166" s="6">
        <f t="shared" si="593"/>
        <v>0</v>
      </c>
      <c r="O3166" s="6">
        <f t="shared" si="594"/>
        <v>1386</v>
      </c>
      <c r="P3166" s="6">
        <f t="shared" si="599"/>
        <v>-72.75</v>
      </c>
      <c r="Q3166" s="11">
        <f t="shared" si="595"/>
        <v>1350000</v>
      </c>
      <c r="R3166" s="11">
        <f t="shared" si="596"/>
        <v>1386</v>
      </c>
      <c r="S3166" s="11">
        <f t="shared" si="598"/>
        <v>0</v>
      </c>
      <c r="T3166" s="20"/>
    </row>
    <row r="3167" spans="1:20" x14ac:dyDescent="0.25">
      <c r="A3167">
        <v>2021051205</v>
      </c>
      <c r="B3167">
        <v>4</v>
      </c>
      <c r="C3167" s="8">
        <v>0.45243</v>
      </c>
      <c r="D3167" s="6">
        <f t="shared" si="588"/>
        <v>67864.5</v>
      </c>
      <c r="E3167" s="60">
        <v>0.81171000000000004</v>
      </c>
      <c r="F3167" s="6">
        <f t="shared" si="597"/>
        <v>0</v>
      </c>
      <c r="G3167" s="7">
        <v>5.5399999999999998E-2</v>
      </c>
      <c r="H3167" s="6">
        <f t="shared" si="589"/>
        <v>692.5</v>
      </c>
      <c r="I3167" s="7">
        <v>0</v>
      </c>
      <c r="J3167" s="6">
        <f t="shared" si="590"/>
        <v>0</v>
      </c>
      <c r="K3167" s="20"/>
      <c r="L3167" s="6">
        <f t="shared" si="591"/>
        <v>64000</v>
      </c>
      <c r="M3167" s="6">
        <f t="shared" si="592"/>
        <v>692.5</v>
      </c>
      <c r="N3167" s="6">
        <f t="shared" si="593"/>
        <v>0</v>
      </c>
      <c r="O3167" s="6">
        <f t="shared" si="594"/>
        <v>3172</v>
      </c>
      <c r="P3167" s="6">
        <f t="shared" si="599"/>
        <v>1786</v>
      </c>
      <c r="Q3167" s="11">
        <f t="shared" si="595"/>
        <v>1350000</v>
      </c>
      <c r="R3167" s="11">
        <f t="shared" si="596"/>
        <v>3172</v>
      </c>
      <c r="S3167" s="11">
        <f t="shared" si="598"/>
        <v>0</v>
      </c>
      <c r="T3167" s="20"/>
    </row>
    <row r="3168" spans="1:20" x14ac:dyDescent="0.25">
      <c r="A3168">
        <v>2021051206</v>
      </c>
      <c r="B3168">
        <v>4</v>
      </c>
      <c r="C3168" s="8">
        <v>0.47792000000000001</v>
      </c>
      <c r="D3168" s="6">
        <f t="shared" si="588"/>
        <v>71688</v>
      </c>
      <c r="E3168" s="60">
        <v>0.76331000000000004</v>
      </c>
      <c r="F3168" s="6">
        <f t="shared" si="597"/>
        <v>0</v>
      </c>
      <c r="G3168" s="7">
        <v>3.9019999999999999E-2</v>
      </c>
      <c r="H3168" s="6">
        <f t="shared" si="589"/>
        <v>487.75</v>
      </c>
      <c r="I3168" s="7">
        <v>0</v>
      </c>
      <c r="J3168" s="6">
        <f t="shared" si="590"/>
        <v>0</v>
      </c>
      <c r="K3168" s="20"/>
      <c r="L3168" s="6">
        <f t="shared" si="591"/>
        <v>64000</v>
      </c>
      <c r="M3168" s="6">
        <f t="shared" si="592"/>
        <v>487.75</v>
      </c>
      <c r="N3168" s="6">
        <f t="shared" si="593"/>
        <v>0</v>
      </c>
      <c r="O3168" s="6">
        <f t="shared" si="594"/>
        <v>7200.25</v>
      </c>
      <c r="P3168" s="6">
        <f t="shared" si="599"/>
        <v>4028.25</v>
      </c>
      <c r="Q3168" s="11">
        <f t="shared" si="595"/>
        <v>1350000</v>
      </c>
      <c r="R3168" s="11">
        <f t="shared" si="596"/>
        <v>7200.25</v>
      </c>
      <c r="S3168" s="11">
        <f t="shared" si="598"/>
        <v>0</v>
      </c>
      <c r="T3168" s="20"/>
    </row>
    <row r="3169" spans="1:20" x14ac:dyDescent="0.25">
      <c r="A3169">
        <v>2021051207</v>
      </c>
      <c r="B3169">
        <v>4</v>
      </c>
      <c r="C3169" s="8">
        <v>0.51487000000000005</v>
      </c>
      <c r="D3169" s="6">
        <f t="shared" si="588"/>
        <v>77230.500000000015</v>
      </c>
      <c r="E3169" s="60">
        <v>0.71760999999999997</v>
      </c>
      <c r="F3169" s="6">
        <f t="shared" si="597"/>
        <v>0</v>
      </c>
      <c r="G3169" s="7">
        <v>3.492E-2</v>
      </c>
      <c r="H3169" s="6">
        <f t="shared" si="589"/>
        <v>436.5</v>
      </c>
      <c r="I3169" s="7">
        <v>1.7899999999999999E-2</v>
      </c>
      <c r="J3169" s="6">
        <f t="shared" si="590"/>
        <v>1432</v>
      </c>
      <c r="K3169" s="20"/>
      <c r="L3169" s="6">
        <f t="shared" si="591"/>
        <v>64000</v>
      </c>
      <c r="M3169" s="6">
        <f t="shared" si="592"/>
        <v>436.5</v>
      </c>
      <c r="N3169" s="6">
        <f t="shared" si="593"/>
        <v>1432</v>
      </c>
      <c r="O3169" s="6">
        <f t="shared" si="594"/>
        <v>11362.000000000015</v>
      </c>
      <c r="P3169" s="6">
        <f t="shared" si="599"/>
        <v>4161.7500000000146</v>
      </c>
      <c r="Q3169" s="11">
        <f t="shared" si="595"/>
        <v>1350000</v>
      </c>
      <c r="R3169" s="11">
        <f t="shared" si="596"/>
        <v>11362.000000000015</v>
      </c>
      <c r="S3169" s="11">
        <f t="shared" si="598"/>
        <v>0</v>
      </c>
      <c r="T3169" s="20"/>
    </row>
    <row r="3170" spans="1:20" x14ac:dyDescent="0.25">
      <c r="A3170">
        <v>2021051208</v>
      </c>
      <c r="B3170">
        <v>4</v>
      </c>
      <c r="C3170" s="8">
        <v>0.54081999999999997</v>
      </c>
      <c r="D3170" s="6">
        <f t="shared" si="588"/>
        <v>81123</v>
      </c>
      <c r="E3170" s="60">
        <v>0.60543000000000002</v>
      </c>
      <c r="F3170" s="6">
        <f t="shared" si="597"/>
        <v>0</v>
      </c>
      <c r="G3170" s="7">
        <v>3.9190000000000003E-2</v>
      </c>
      <c r="H3170" s="6">
        <f t="shared" si="589"/>
        <v>489.87500000000006</v>
      </c>
      <c r="I3170" s="7">
        <v>0.1285</v>
      </c>
      <c r="J3170" s="6">
        <f t="shared" si="590"/>
        <v>10280</v>
      </c>
      <c r="K3170" s="20"/>
      <c r="L3170" s="6">
        <f t="shared" si="591"/>
        <v>64000</v>
      </c>
      <c r="M3170" s="6">
        <f t="shared" si="592"/>
        <v>489.87500000000006</v>
      </c>
      <c r="N3170" s="6">
        <f t="shared" si="593"/>
        <v>10280</v>
      </c>
      <c r="O3170" s="6">
        <f t="shared" si="594"/>
        <v>6353.125</v>
      </c>
      <c r="P3170" s="6">
        <f t="shared" si="599"/>
        <v>-5008.8750000000146</v>
      </c>
      <c r="Q3170" s="11">
        <f t="shared" si="595"/>
        <v>1350000</v>
      </c>
      <c r="R3170" s="11">
        <f t="shared" si="596"/>
        <v>6353.125</v>
      </c>
      <c r="S3170" s="11">
        <f t="shared" si="598"/>
        <v>0</v>
      </c>
      <c r="T3170" s="20"/>
    </row>
    <row r="3171" spans="1:20" x14ac:dyDescent="0.25">
      <c r="A3171">
        <v>2021051209</v>
      </c>
      <c r="B3171">
        <v>4</v>
      </c>
      <c r="C3171" s="8">
        <v>0.54698000000000002</v>
      </c>
      <c r="D3171" s="6">
        <f t="shared" si="588"/>
        <v>82047</v>
      </c>
      <c r="E3171" s="60">
        <v>0.45893</v>
      </c>
      <c r="F3171" s="6">
        <f t="shared" si="597"/>
        <v>0</v>
      </c>
      <c r="G3171" s="7">
        <v>2.845E-2</v>
      </c>
      <c r="H3171" s="6">
        <f t="shared" si="589"/>
        <v>355.625</v>
      </c>
      <c r="I3171" s="7">
        <v>0.26112000000000002</v>
      </c>
      <c r="J3171" s="6">
        <f t="shared" si="590"/>
        <v>20889.600000000002</v>
      </c>
      <c r="K3171" s="20"/>
      <c r="L3171" s="6">
        <f t="shared" si="591"/>
        <v>64000</v>
      </c>
      <c r="M3171" s="6">
        <f t="shared" si="592"/>
        <v>355.625</v>
      </c>
      <c r="N3171" s="6">
        <f t="shared" si="593"/>
        <v>17691.375</v>
      </c>
      <c r="O3171" s="6">
        <f t="shared" si="594"/>
        <v>0</v>
      </c>
      <c r="P3171" s="6">
        <f t="shared" si="599"/>
        <v>-6353.125</v>
      </c>
      <c r="Q3171" s="11">
        <f t="shared" si="595"/>
        <v>1350000</v>
      </c>
      <c r="R3171" s="11">
        <f t="shared" si="596"/>
        <v>0</v>
      </c>
      <c r="S3171" s="11">
        <f t="shared" si="598"/>
        <v>0</v>
      </c>
      <c r="T3171" s="20"/>
    </row>
    <row r="3172" spans="1:20" x14ac:dyDescent="0.25">
      <c r="A3172">
        <v>2021051210</v>
      </c>
      <c r="B3172">
        <v>4</v>
      </c>
      <c r="C3172" s="8">
        <v>0.54461999999999999</v>
      </c>
      <c r="D3172" s="6">
        <f t="shared" si="588"/>
        <v>81693</v>
      </c>
      <c r="E3172" s="60">
        <v>0.31187999999999999</v>
      </c>
      <c r="F3172" s="6">
        <f t="shared" si="597"/>
        <v>0</v>
      </c>
      <c r="G3172" s="7">
        <v>1.8720000000000001E-2</v>
      </c>
      <c r="H3172" s="6">
        <f t="shared" si="589"/>
        <v>234</v>
      </c>
      <c r="I3172" s="7">
        <v>0.32018000000000002</v>
      </c>
      <c r="J3172" s="6">
        <f t="shared" si="590"/>
        <v>25614.400000000001</v>
      </c>
      <c r="K3172" s="20"/>
      <c r="L3172" s="6">
        <f t="shared" si="591"/>
        <v>64000</v>
      </c>
      <c r="M3172" s="6">
        <f t="shared" si="592"/>
        <v>234</v>
      </c>
      <c r="N3172" s="6">
        <f t="shared" si="593"/>
        <v>17459</v>
      </c>
      <c r="O3172" s="6">
        <f t="shared" si="594"/>
        <v>0</v>
      </c>
      <c r="P3172" s="6">
        <f t="shared" si="599"/>
        <v>0</v>
      </c>
      <c r="Q3172" s="11">
        <f t="shared" si="595"/>
        <v>1350000</v>
      </c>
      <c r="R3172" s="11">
        <f t="shared" si="596"/>
        <v>0</v>
      </c>
      <c r="S3172" s="11">
        <f t="shared" si="598"/>
        <v>0</v>
      </c>
      <c r="T3172" s="20"/>
    </row>
    <row r="3173" spans="1:20" x14ac:dyDescent="0.25">
      <c r="A3173">
        <v>2021051211</v>
      </c>
      <c r="B3173">
        <v>4</v>
      </c>
      <c r="C3173" s="8">
        <v>0.54051000000000005</v>
      </c>
      <c r="D3173" s="6">
        <f t="shared" si="588"/>
        <v>81076.5</v>
      </c>
      <c r="E3173" s="60">
        <v>0.28439999999999999</v>
      </c>
      <c r="F3173" s="6">
        <f t="shared" si="597"/>
        <v>0</v>
      </c>
      <c r="G3173" s="7">
        <v>1.227E-2</v>
      </c>
      <c r="H3173" s="6">
        <f t="shared" si="589"/>
        <v>153.375</v>
      </c>
      <c r="I3173" s="7">
        <v>0.42203000000000002</v>
      </c>
      <c r="J3173" s="6">
        <f t="shared" si="590"/>
        <v>33762.400000000001</v>
      </c>
      <c r="K3173" s="20"/>
      <c r="L3173" s="6">
        <f t="shared" si="591"/>
        <v>64000</v>
      </c>
      <c r="M3173" s="6">
        <f t="shared" si="592"/>
        <v>153.375</v>
      </c>
      <c r="N3173" s="6">
        <f t="shared" si="593"/>
        <v>16923.125</v>
      </c>
      <c r="O3173" s="6">
        <f t="shared" si="594"/>
        <v>0</v>
      </c>
      <c r="P3173" s="6">
        <f t="shared" si="599"/>
        <v>0</v>
      </c>
      <c r="Q3173" s="11">
        <f t="shared" si="595"/>
        <v>1350000</v>
      </c>
      <c r="R3173" s="11">
        <f t="shared" si="596"/>
        <v>0</v>
      </c>
      <c r="S3173" s="11">
        <f t="shared" si="598"/>
        <v>0</v>
      </c>
      <c r="T3173" s="20"/>
    </row>
    <row r="3174" spans="1:20" x14ac:dyDescent="0.25">
      <c r="A3174">
        <v>2021051212</v>
      </c>
      <c r="B3174">
        <v>4</v>
      </c>
      <c r="C3174" s="8">
        <v>0.53791</v>
      </c>
      <c r="D3174" s="6">
        <f t="shared" si="588"/>
        <v>80686.5</v>
      </c>
      <c r="E3174" s="60">
        <v>0.39201000000000003</v>
      </c>
      <c r="F3174" s="6">
        <f t="shared" si="597"/>
        <v>0</v>
      </c>
      <c r="G3174" s="7">
        <v>7.4400000000000004E-3</v>
      </c>
      <c r="H3174" s="6">
        <f t="shared" si="589"/>
        <v>93</v>
      </c>
      <c r="I3174" s="7">
        <v>0.46749000000000002</v>
      </c>
      <c r="J3174" s="6">
        <f t="shared" si="590"/>
        <v>37399.200000000004</v>
      </c>
      <c r="K3174" s="20"/>
      <c r="L3174" s="6">
        <f t="shared" si="591"/>
        <v>64000</v>
      </c>
      <c r="M3174" s="6">
        <f t="shared" si="592"/>
        <v>93</v>
      </c>
      <c r="N3174" s="6">
        <f t="shared" si="593"/>
        <v>16593.5</v>
      </c>
      <c r="O3174" s="6">
        <f t="shared" si="594"/>
        <v>0</v>
      </c>
      <c r="P3174" s="6">
        <f t="shared" si="599"/>
        <v>0</v>
      </c>
      <c r="Q3174" s="11">
        <f t="shared" si="595"/>
        <v>1350000</v>
      </c>
      <c r="R3174" s="11">
        <f t="shared" si="596"/>
        <v>0</v>
      </c>
      <c r="S3174" s="11">
        <f t="shared" si="598"/>
        <v>0</v>
      </c>
      <c r="T3174" s="20"/>
    </row>
    <row r="3175" spans="1:20" x14ac:dyDescent="0.25">
      <c r="A3175">
        <v>2021051213</v>
      </c>
      <c r="B3175">
        <v>4</v>
      </c>
      <c r="C3175" s="8">
        <v>0.53427999999999998</v>
      </c>
      <c r="D3175" s="6">
        <f t="shared" si="588"/>
        <v>80142</v>
      </c>
      <c r="E3175" s="60">
        <v>0.45721000000000001</v>
      </c>
      <c r="F3175" s="6">
        <f t="shared" si="597"/>
        <v>0</v>
      </c>
      <c r="G3175" s="7">
        <v>5.28E-3</v>
      </c>
      <c r="H3175" s="6">
        <f t="shared" si="589"/>
        <v>66</v>
      </c>
      <c r="I3175" s="7">
        <v>0.51392000000000004</v>
      </c>
      <c r="J3175" s="6">
        <f t="shared" si="590"/>
        <v>41113.600000000006</v>
      </c>
      <c r="K3175" s="20"/>
      <c r="L3175" s="6">
        <f t="shared" si="591"/>
        <v>64000</v>
      </c>
      <c r="M3175" s="6">
        <f t="shared" si="592"/>
        <v>66</v>
      </c>
      <c r="N3175" s="6">
        <f t="shared" si="593"/>
        <v>16076</v>
      </c>
      <c r="O3175" s="6">
        <f t="shared" si="594"/>
        <v>0</v>
      </c>
      <c r="P3175" s="6">
        <f t="shared" si="599"/>
        <v>0</v>
      </c>
      <c r="Q3175" s="11">
        <f t="shared" si="595"/>
        <v>1350000</v>
      </c>
      <c r="R3175" s="11">
        <f t="shared" si="596"/>
        <v>0</v>
      </c>
      <c r="S3175" s="11">
        <f t="shared" si="598"/>
        <v>0</v>
      </c>
      <c r="T3175" s="20"/>
    </row>
    <row r="3176" spans="1:20" x14ac:dyDescent="0.25">
      <c r="A3176">
        <v>2021051214</v>
      </c>
      <c r="B3176">
        <v>4</v>
      </c>
      <c r="C3176" s="8">
        <v>0.53217000000000003</v>
      </c>
      <c r="D3176" s="6">
        <f t="shared" si="588"/>
        <v>79825.5</v>
      </c>
      <c r="E3176" s="60">
        <v>0.41302</v>
      </c>
      <c r="F3176" s="6">
        <f t="shared" si="597"/>
        <v>0</v>
      </c>
      <c r="G3176" s="7">
        <v>8.1099999999999992E-3</v>
      </c>
      <c r="H3176" s="6">
        <f t="shared" si="589"/>
        <v>101.37499999999999</v>
      </c>
      <c r="I3176" s="7">
        <v>0.54515999999999998</v>
      </c>
      <c r="J3176" s="6">
        <f t="shared" si="590"/>
        <v>43612.799999999996</v>
      </c>
      <c r="K3176" s="20"/>
      <c r="L3176" s="6">
        <f t="shared" si="591"/>
        <v>64000</v>
      </c>
      <c r="M3176" s="6">
        <f t="shared" si="592"/>
        <v>101.37499999999999</v>
      </c>
      <c r="N3176" s="6">
        <f t="shared" si="593"/>
        <v>15724.125</v>
      </c>
      <c r="O3176" s="6">
        <f t="shared" si="594"/>
        <v>0</v>
      </c>
      <c r="P3176" s="6">
        <f t="shared" si="599"/>
        <v>0</v>
      </c>
      <c r="Q3176" s="11">
        <f t="shared" si="595"/>
        <v>1350000</v>
      </c>
      <c r="R3176" s="11">
        <f t="shared" si="596"/>
        <v>0</v>
      </c>
      <c r="S3176" s="11">
        <f t="shared" si="598"/>
        <v>0</v>
      </c>
      <c r="T3176" s="20"/>
    </row>
    <row r="3177" spans="1:20" x14ac:dyDescent="0.25">
      <c r="A3177">
        <v>2021051215</v>
      </c>
      <c r="B3177">
        <v>4</v>
      </c>
      <c r="C3177" s="8">
        <v>0.52963000000000005</v>
      </c>
      <c r="D3177" s="6">
        <f t="shared" si="588"/>
        <v>79444.5</v>
      </c>
      <c r="E3177" s="60">
        <v>0.43837999999999999</v>
      </c>
      <c r="F3177" s="6">
        <f t="shared" si="597"/>
        <v>0</v>
      </c>
      <c r="G3177" s="7">
        <v>1.013E-2</v>
      </c>
      <c r="H3177" s="6">
        <f t="shared" si="589"/>
        <v>126.625</v>
      </c>
      <c r="I3177" s="7">
        <v>0.56721999999999995</v>
      </c>
      <c r="J3177" s="6">
        <f t="shared" si="590"/>
        <v>45377.599999999999</v>
      </c>
      <c r="K3177" s="20"/>
      <c r="L3177" s="6">
        <f t="shared" si="591"/>
        <v>64000</v>
      </c>
      <c r="M3177" s="6">
        <f t="shared" si="592"/>
        <v>126.625</v>
      </c>
      <c r="N3177" s="6">
        <f t="shared" si="593"/>
        <v>15317.875</v>
      </c>
      <c r="O3177" s="6">
        <f t="shared" si="594"/>
        <v>0</v>
      </c>
      <c r="P3177" s="6">
        <f t="shared" si="599"/>
        <v>0</v>
      </c>
      <c r="Q3177" s="11">
        <f t="shared" si="595"/>
        <v>1350000</v>
      </c>
      <c r="R3177" s="11">
        <f t="shared" si="596"/>
        <v>0</v>
      </c>
      <c r="S3177" s="11">
        <f t="shared" si="598"/>
        <v>0</v>
      </c>
      <c r="T3177" s="20"/>
    </row>
    <row r="3178" spans="1:20" x14ac:dyDescent="0.25">
      <c r="A3178">
        <v>2021051216</v>
      </c>
      <c r="B3178">
        <v>4</v>
      </c>
      <c r="C3178" s="8">
        <v>0.52659</v>
      </c>
      <c r="D3178" s="6">
        <f t="shared" si="588"/>
        <v>78988.5</v>
      </c>
      <c r="E3178" s="60">
        <v>0.42516999999999999</v>
      </c>
      <c r="F3178" s="6">
        <f t="shared" si="597"/>
        <v>0</v>
      </c>
      <c r="G3178" s="7">
        <v>1.5299999999999999E-2</v>
      </c>
      <c r="H3178" s="6">
        <f t="shared" si="589"/>
        <v>191.25</v>
      </c>
      <c r="I3178" s="7">
        <v>0.57306000000000001</v>
      </c>
      <c r="J3178" s="6">
        <f t="shared" si="590"/>
        <v>45844.800000000003</v>
      </c>
      <c r="K3178" s="20"/>
      <c r="L3178" s="6">
        <f t="shared" si="591"/>
        <v>64000</v>
      </c>
      <c r="M3178" s="6">
        <f t="shared" si="592"/>
        <v>191.25</v>
      </c>
      <c r="N3178" s="6">
        <f t="shared" si="593"/>
        <v>14797.25</v>
      </c>
      <c r="O3178" s="6">
        <f t="shared" si="594"/>
        <v>0</v>
      </c>
      <c r="P3178" s="6">
        <f t="shared" si="599"/>
        <v>0</v>
      </c>
      <c r="Q3178" s="11">
        <f t="shared" si="595"/>
        <v>1350000</v>
      </c>
      <c r="R3178" s="11">
        <f t="shared" si="596"/>
        <v>0</v>
      </c>
      <c r="S3178" s="11">
        <f t="shared" si="598"/>
        <v>0</v>
      </c>
      <c r="T3178" s="20"/>
    </row>
    <row r="3179" spans="1:20" x14ac:dyDescent="0.25">
      <c r="A3179">
        <v>2021051217</v>
      </c>
      <c r="B3179">
        <v>4</v>
      </c>
      <c r="C3179" s="8">
        <v>0.52744000000000002</v>
      </c>
      <c r="D3179" s="6">
        <f t="shared" si="588"/>
        <v>79116</v>
      </c>
      <c r="E3179" s="60">
        <v>0.4335</v>
      </c>
      <c r="F3179" s="6">
        <f t="shared" si="597"/>
        <v>0</v>
      </c>
      <c r="G3179" s="7">
        <v>2.7900000000000001E-2</v>
      </c>
      <c r="H3179" s="6">
        <f t="shared" si="589"/>
        <v>348.75</v>
      </c>
      <c r="I3179" s="7">
        <v>0.51849000000000001</v>
      </c>
      <c r="J3179" s="6">
        <f t="shared" si="590"/>
        <v>41479.199999999997</v>
      </c>
      <c r="K3179" s="20"/>
      <c r="L3179" s="6">
        <f t="shared" si="591"/>
        <v>64000</v>
      </c>
      <c r="M3179" s="6">
        <f t="shared" si="592"/>
        <v>348.75</v>
      </c>
      <c r="N3179" s="6">
        <f t="shared" si="593"/>
        <v>14767.25</v>
      </c>
      <c r="O3179" s="6">
        <f t="shared" si="594"/>
        <v>0</v>
      </c>
      <c r="P3179" s="6">
        <f t="shared" si="599"/>
        <v>0</v>
      </c>
      <c r="Q3179" s="11">
        <f t="shared" si="595"/>
        <v>1350000</v>
      </c>
      <c r="R3179" s="11">
        <f t="shared" si="596"/>
        <v>0</v>
      </c>
      <c r="S3179" s="11">
        <f t="shared" si="598"/>
        <v>0</v>
      </c>
      <c r="T3179" s="20"/>
    </row>
    <row r="3180" spans="1:20" x14ac:dyDescent="0.25">
      <c r="A3180">
        <v>2021051218</v>
      </c>
      <c r="B3180">
        <v>4</v>
      </c>
      <c r="C3180" s="8">
        <v>0.52988999999999997</v>
      </c>
      <c r="D3180" s="6">
        <f t="shared" si="588"/>
        <v>79483.5</v>
      </c>
      <c r="E3180" s="60">
        <v>0.40222000000000002</v>
      </c>
      <c r="F3180" s="6">
        <f t="shared" si="597"/>
        <v>0</v>
      </c>
      <c r="G3180" s="7">
        <v>6.4740000000000006E-2</v>
      </c>
      <c r="H3180" s="6">
        <f t="shared" si="589"/>
        <v>809.25000000000011</v>
      </c>
      <c r="I3180" s="7">
        <v>0.39121</v>
      </c>
      <c r="J3180" s="6">
        <f t="shared" si="590"/>
        <v>31296.799999999999</v>
      </c>
      <c r="K3180" s="20"/>
      <c r="L3180" s="6">
        <f t="shared" si="591"/>
        <v>64000</v>
      </c>
      <c r="M3180" s="6">
        <f t="shared" si="592"/>
        <v>809.25000000000011</v>
      </c>
      <c r="N3180" s="6">
        <f t="shared" si="593"/>
        <v>14674.25</v>
      </c>
      <c r="O3180" s="6">
        <f t="shared" si="594"/>
        <v>0</v>
      </c>
      <c r="P3180" s="6">
        <f t="shared" si="599"/>
        <v>0</v>
      </c>
      <c r="Q3180" s="11">
        <f t="shared" si="595"/>
        <v>1350000</v>
      </c>
      <c r="R3180" s="11">
        <f t="shared" si="596"/>
        <v>0</v>
      </c>
      <c r="S3180" s="11">
        <f t="shared" si="598"/>
        <v>0</v>
      </c>
      <c r="T3180" s="20"/>
    </row>
    <row r="3181" spans="1:20" x14ac:dyDescent="0.25">
      <c r="A3181">
        <v>2021051219</v>
      </c>
      <c r="B3181">
        <v>4</v>
      </c>
      <c r="C3181" s="8">
        <v>0.53064999999999996</v>
      </c>
      <c r="D3181" s="6">
        <f t="shared" si="588"/>
        <v>79597.5</v>
      </c>
      <c r="E3181" s="60">
        <v>0.38578000000000001</v>
      </c>
      <c r="F3181" s="6">
        <f t="shared" si="597"/>
        <v>0</v>
      </c>
      <c r="G3181" s="7">
        <v>9.4170000000000004E-2</v>
      </c>
      <c r="H3181" s="6">
        <f t="shared" si="589"/>
        <v>1177.125</v>
      </c>
      <c r="I3181" s="7">
        <v>0.11869</v>
      </c>
      <c r="J3181" s="6">
        <f t="shared" si="590"/>
        <v>9495.2000000000007</v>
      </c>
      <c r="K3181" s="20"/>
      <c r="L3181" s="6">
        <f t="shared" si="591"/>
        <v>64000</v>
      </c>
      <c r="M3181" s="6">
        <f t="shared" si="592"/>
        <v>1177.125</v>
      </c>
      <c r="N3181" s="6">
        <f t="shared" si="593"/>
        <v>9495.2000000000007</v>
      </c>
      <c r="O3181" s="6">
        <f t="shared" si="594"/>
        <v>4925.1749999999993</v>
      </c>
      <c r="P3181" s="6">
        <f t="shared" si="599"/>
        <v>4925.1749999999993</v>
      </c>
      <c r="Q3181" s="11">
        <f t="shared" si="595"/>
        <v>1350000</v>
      </c>
      <c r="R3181" s="11">
        <f t="shared" si="596"/>
        <v>4925.1749999999993</v>
      </c>
      <c r="S3181" s="11">
        <f t="shared" si="598"/>
        <v>0</v>
      </c>
      <c r="T3181" s="20"/>
    </row>
    <row r="3182" spans="1:20" x14ac:dyDescent="0.25">
      <c r="A3182">
        <v>2021051220</v>
      </c>
      <c r="B3182">
        <v>4</v>
      </c>
      <c r="C3182" s="8">
        <v>0.53236000000000006</v>
      </c>
      <c r="D3182" s="6">
        <f t="shared" si="588"/>
        <v>79854.000000000015</v>
      </c>
      <c r="E3182" s="60">
        <v>0.35054000000000002</v>
      </c>
      <c r="F3182" s="6">
        <f t="shared" si="597"/>
        <v>0</v>
      </c>
      <c r="G3182" s="7">
        <v>0.10378</v>
      </c>
      <c r="H3182" s="6">
        <f t="shared" si="589"/>
        <v>1297.25</v>
      </c>
      <c r="I3182" s="7">
        <v>3.1099999999999999E-3</v>
      </c>
      <c r="J3182" s="6">
        <f t="shared" si="590"/>
        <v>248.79999999999998</v>
      </c>
      <c r="K3182" s="20"/>
      <c r="L3182" s="6">
        <f t="shared" si="591"/>
        <v>64000</v>
      </c>
      <c r="M3182" s="6">
        <f t="shared" si="592"/>
        <v>1297.25</v>
      </c>
      <c r="N3182" s="6">
        <f t="shared" si="593"/>
        <v>248.79999999999998</v>
      </c>
      <c r="O3182" s="6">
        <f t="shared" si="594"/>
        <v>14307.950000000015</v>
      </c>
      <c r="P3182" s="6">
        <f t="shared" si="599"/>
        <v>9382.775000000016</v>
      </c>
      <c r="Q3182" s="11">
        <f t="shared" si="595"/>
        <v>1350000</v>
      </c>
      <c r="R3182" s="11">
        <f t="shared" si="596"/>
        <v>14307.950000000015</v>
      </c>
      <c r="S3182" s="11">
        <f t="shared" si="598"/>
        <v>0</v>
      </c>
      <c r="T3182" s="20"/>
    </row>
    <row r="3183" spans="1:20" x14ac:dyDescent="0.25">
      <c r="A3183">
        <v>2021051221</v>
      </c>
      <c r="B3183">
        <v>4</v>
      </c>
      <c r="C3183" s="8">
        <v>0.54085000000000005</v>
      </c>
      <c r="D3183" s="6">
        <f t="shared" si="588"/>
        <v>81127.500000000015</v>
      </c>
      <c r="E3183" s="60">
        <v>0.33622000000000002</v>
      </c>
      <c r="F3183" s="6">
        <f t="shared" si="597"/>
        <v>0</v>
      </c>
      <c r="G3183" s="7">
        <v>0.11720999999999999</v>
      </c>
      <c r="H3183" s="6">
        <f t="shared" si="589"/>
        <v>1465.125</v>
      </c>
      <c r="I3183" s="7">
        <v>0</v>
      </c>
      <c r="J3183" s="6">
        <f t="shared" si="590"/>
        <v>0</v>
      </c>
      <c r="K3183" s="20"/>
      <c r="L3183" s="6">
        <f t="shared" si="591"/>
        <v>64000</v>
      </c>
      <c r="M3183" s="6">
        <f t="shared" si="592"/>
        <v>1465.125</v>
      </c>
      <c r="N3183" s="6">
        <f t="shared" si="593"/>
        <v>0</v>
      </c>
      <c r="O3183" s="6">
        <f t="shared" si="594"/>
        <v>15662.375000000015</v>
      </c>
      <c r="P3183" s="6">
        <f t="shared" si="599"/>
        <v>1354.4249999999993</v>
      </c>
      <c r="Q3183" s="11">
        <f t="shared" si="595"/>
        <v>1350000</v>
      </c>
      <c r="R3183" s="11">
        <f t="shared" si="596"/>
        <v>15662.375000000015</v>
      </c>
      <c r="S3183" s="11">
        <f t="shared" si="598"/>
        <v>0</v>
      </c>
      <c r="T3183" s="20"/>
    </row>
    <row r="3184" spans="1:20" x14ac:dyDescent="0.25">
      <c r="A3184">
        <v>2021051222</v>
      </c>
      <c r="B3184">
        <v>4</v>
      </c>
      <c r="C3184" s="8">
        <v>0.53749000000000002</v>
      </c>
      <c r="D3184" s="6">
        <f t="shared" si="588"/>
        <v>80623.5</v>
      </c>
      <c r="E3184" s="60">
        <v>0.37075999999999998</v>
      </c>
      <c r="F3184" s="6">
        <f t="shared" si="597"/>
        <v>0</v>
      </c>
      <c r="G3184" s="7">
        <v>0.10822</v>
      </c>
      <c r="H3184" s="6">
        <f t="shared" si="589"/>
        <v>1352.75</v>
      </c>
      <c r="I3184" s="7">
        <v>0</v>
      </c>
      <c r="J3184" s="6">
        <f t="shared" si="590"/>
        <v>0</v>
      </c>
      <c r="K3184" s="20"/>
      <c r="L3184" s="6">
        <f t="shared" si="591"/>
        <v>64000</v>
      </c>
      <c r="M3184" s="6">
        <f t="shared" si="592"/>
        <v>1352.75</v>
      </c>
      <c r="N3184" s="6">
        <f t="shared" si="593"/>
        <v>0</v>
      </c>
      <c r="O3184" s="6">
        <f t="shared" si="594"/>
        <v>15270.75</v>
      </c>
      <c r="P3184" s="6">
        <f t="shared" si="599"/>
        <v>-391.62500000001455</v>
      </c>
      <c r="Q3184" s="11">
        <f t="shared" si="595"/>
        <v>1350000</v>
      </c>
      <c r="R3184" s="11">
        <f t="shared" si="596"/>
        <v>15270.75</v>
      </c>
      <c r="S3184" s="11">
        <f t="shared" si="598"/>
        <v>0</v>
      </c>
      <c r="T3184" s="20"/>
    </row>
    <row r="3185" spans="1:20" x14ac:dyDescent="0.25">
      <c r="A3185">
        <v>2021051223</v>
      </c>
      <c r="B3185">
        <v>4</v>
      </c>
      <c r="C3185" s="8">
        <v>0.51078000000000001</v>
      </c>
      <c r="D3185" s="6">
        <f t="shared" si="588"/>
        <v>76617</v>
      </c>
      <c r="E3185" s="60">
        <v>0.38141999999999998</v>
      </c>
      <c r="F3185" s="6">
        <f t="shared" si="597"/>
        <v>0</v>
      </c>
      <c r="G3185" s="7">
        <v>9.7369999999999998E-2</v>
      </c>
      <c r="H3185" s="6">
        <f t="shared" si="589"/>
        <v>1217.125</v>
      </c>
      <c r="I3185" s="7">
        <v>0</v>
      </c>
      <c r="J3185" s="6">
        <f t="shared" si="590"/>
        <v>0</v>
      </c>
      <c r="K3185" s="20"/>
      <c r="L3185" s="6">
        <f t="shared" si="591"/>
        <v>64000</v>
      </c>
      <c r="M3185" s="6">
        <f t="shared" si="592"/>
        <v>1217.125</v>
      </c>
      <c r="N3185" s="6">
        <f t="shared" si="593"/>
        <v>0</v>
      </c>
      <c r="O3185" s="6">
        <f t="shared" si="594"/>
        <v>11399.875</v>
      </c>
      <c r="P3185" s="6">
        <f t="shared" si="599"/>
        <v>-3870.875</v>
      </c>
      <c r="Q3185" s="11">
        <f t="shared" si="595"/>
        <v>1350000</v>
      </c>
      <c r="R3185" s="11">
        <f t="shared" si="596"/>
        <v>11399.875</v>
      </c>
      <c r="S3185" s="11">
        <f t="shared" si="598"/>
        <v>0</v>
      </c>
      <c r="T3185" s="20"/>
    </row>
    <row r="3186" spans="1:20" x14ac:dyDescent="0.25">
      <c r="A3186">
        <v>2021051224</v>
      </c>
      <c r="B3186">
        <v>4</v>
      </c>
      <c r="C3186" s="8">
        <v>0.48270000000000002</v>
      </c>
      <c r="D3186" s="6">
        <f t="shared" si="588"/>
        <v>72405</v>
      </c>
      <c r="E3186" s="60">
        <v>0.42409000000000002</v>
      </c>
      <c r="F3186" s="6">
        <f t="shared" si="597"/>
        <v>0</v>
      </c>
      <c r="G3186" s="7">
        <v>8.4889999999999993E-2</v>
      </c>
      <c r="H3186" s="6">
        <f t="shared" si="589"/>
        <v>1061.125</v>
      </c>
      <c r="I3186" s="7">
        <v>0</v>
      </c>
      <c r="J3186" s="6">
        <f t="shared" si="590"/>
        <v>0</v>
      </c>
      <c r="K3186" s="20"/>
      <c r="L3186" s="6">
        <f t="shared" si="591"/>
        <v>64000</v>
      </c>
      <c r="M3186" s="6">
        <f t="shared" si="592"/>
        <v>1061.125</v>
      </c>
      <c r="N3186" s="6">
        <f t="shared" si="593"/>
        <v>0</v>
      </c>
      <c r="O3186" s="6">
        <f t="shared" si="594"/>
        <v>7343.875</v>
      </c>
      <c r="P3186" s="6">
        <f t="shared" si="599"/>
        <v>-4056</v>
      </c>
      <c r="Q3186" s="11">
        <f t="shared" si="595"/>
        <v>1350000</v>
      </c>
      <c r="R3186" s="11">
        <f t="shared" si="596"/>
        <v>7343.875</v>
      </c>
      <c r="S3186" s="11">
        <f t="shared" si="598"/>
        <v>0</v>
      </c>
      <c r="T3186" s="20"/>
    </row>
    <row r="3187" spans="1:20" x14ac:dyDescent="0.25">
      <c r="A3187">
        <v>2021051301</v>
      </c>
      <c r="B3187">
        <v>5</v>
      </c>
      <c r="C3187" s="8">
        <v>0.45895000000000002</v>
      </c>
      <c r="D3187" s="6">
        <f t="shared" si="588"/>
        <v>68842.5</v>
      </c>
      <c r="E3187" s="60">
        <v>0.44536999999999999</v>
      </c>
      <c r="F3187" s="6">
        <f t="shared" si="597"/>
        <v>0</v>
      </c>
      <c r="G3187" s="7">
        <v>7.8850000000000003E-2</v>
      </c>
      <c r="H3187" s="6">
        <f t="shared" si="589"/>
        <v>985.625</v>
      </c>
      <c r="I3187" s="7">
        <v>0</v>
      </c>
      <c r="J3187" s="6">
        <f t="shared" si="590"/>
        <v>0</v>
      </c>
      <c r="K3187" s="20"/>
      <c r="L3187" s="6">
        <f t="shared" si="591"/>
        <v>64000</v>
      </c>
      <c r="M3187" s="6">
        <f t="shared" si="592"/>
        <v>985.625</v>
      </c>
      <c r="N3187" s="6">
        <f t="shared" si="593"/>
        <v>0</v>
      </c>
      <c r="O3187" s="6">
        <f t="shared" si="594"/>
        <v>3856.875</v>
      </c>
      <c r="P3187" s="6">
        <f t="shared" si="599"/>
        <v>-3487</v>
      </c>
      <c r="Q3187" s="11">
        <f t="shared" si="595"/>
        <v>1350000</v>
      </c>
      <c r="R3187" s="11">
        <f t="shared" si="596"/>
        <v>3856.875</v>
      </c>
      <c r="S3187" s="11">
        <f t="shared" si="598"/>
        <v>0</v>
      </c>
      <c r="T3187" s="20"/>
    </row>
    <row r="3188" spans="1:20" x14ac:dyDescent="0.25">
      <c r="A3188">
        <v>2021051302</v>
      </c>
      <c r="B3188">
        <v>5</v>
      </c>
      <c r="C3188" s="8">
        <v>0.44891999999999999</v>
      </c>
      <c r="D3188" s="6">
        <f t="shared" si="588"/>
        <v>67338</v>
      </c>
      <c r="E3188" s="60">
        <v>0.44449</v>
      </c>
      <c r="F3188" s="6">
        <f t="shared" si="597"/>
        <v>0</v>
      </c>
      <c r="G3188" s="7">
        <v>6.8239999999999995E-2</v>
      </c>
      <c r="H3188" s="6">
        <f t="shared" si="589"/>
        <v>852.99999999999989</v>
      </c>
      <c r="I3188" s="7">
        <v>0</v>
      </c>
      <c r="J3188" s="6">
        <f t="shared" si="590"/>
        <v>0</v>
      </c>
      <c r="K3188" s="20"/>
      <c r="L3188" s="6">
        <f t="shared" si="591"/>
        <v>64000</v>
      </c>
      <c r="M3188" s="6">
        <f t="shared" si="592"/>
        <v>852.99999999999989</v>
      </c>
      <c r="N3188" s="6">
        <f t="shared" si="593"/>
        <v>0</v>
      </c>
      <c r="O3188" s="6">
        <f t="shared" si="594"/>
        <v>2485</v>
      </c>
      <c r="P3188" s="6">
        <f t="shared" si="599"/>
        <v>-1371.875</v>
      </c>
      <c r="Q3188" s="11">
        <f t="shared" si="595"/>
        <v>1350000</v>
      </c>
      <c r="R3188" s="11">
        <f t="shared" si="596"/>
        <v>2485</v>
      </c>
      <c r="S3188" s="11">
        <f t="shared" si="598"/>
        <v>0</v>
      </c>
      <c r="T3188" s="20"/>
    </row>
    <row r="3189" spans="1:20" x14ac:dyDescent="0.25">
      <c r="A3189">
        <v>2021051303</v>
      </c>
      <c r="B3189">
        <v>5</v>
      </c>
      <c r="C3189" s="8">
        <v>0.44423000000000001</v>
      </c>
      <c r="D3189" s="6">
        <f t="shared" si="588"/>
        <v>66634.5</v>
      </c>
      <c r="E3189" s="60">
        <v>0.41336000000000001</v>
      </c>
      <c r="F3189" s="6">
        <f t="shared" si="597"/>
        <v>0</v>
      </c>
      <c r="G3189" s="7">
        <v>6.4769999999999994E-2</v>
      </c>
      <c r="H3189" s="6">
        <f t="shared" si="589"/>
        <v>809.62499999999989</v>
      </c>
      <c r="I3189" s="7">
        <v>0</v>
      </c>
      <c r="J3189" s="6">
        <f t="shared" si="590"/>
        <v>0</v>
      </c>
      <c r="K3189" s="20"/>
      <c r="L3189" s="6">
        <f t="shared" si="591"/>
        <v>64000</v>
      </c>
      <c r="M3189" s="6">
        <f t="shared" si="592"/>
        <v>809.62499999999989</v>
      </c>
      <c r="N3189" s="6">
        <f t="shared" si="593"/>
        <v>0</v>
      </c>
      <c r="O3189" s="6">
        <f t="shared" si="594"/>
        <v>1824.875</v>
      </c>
      <c r="P3189" s="6">
        <f t="shared" si="599"/>
        <v>-660.125</v>
      </c>
      <c r="Q3189" s="11">
        <f t="shared" si="595"/>
        <v>1350000</v>
      </c>
      <c r="R3189" s="11">
        <f t="shared" si="596"/>
        <v>1824.875</v>
      </c>
      <c r="S3189" s="11">
        <f t="shared" si="598"/>
        <v>0</v>
      </c>
      <c r="T3189" s="20"/>
    </row>
    <row r="3190" spans="1:20" x14ac:dyDescent="0.25">
      <c r="A3190">
        <v>2021051304</v>
      </c>
      <c r="B3190">
        <v>5</v>
      </c>
      <c r="C3190" s="8">
        <v>0.44502999999999998</v>
      </c>
      <c r="D3190" s="6">
        <f t="shared" si="588"/>
        <v>66754.5</v>
      </c>
      <c r="E3190" s="60">
        <v>0.39754</v>
      </c>
      <c r="F3190" s="6">
        <f t="shared" si="597"/>
        <v>0</v>
      </c>
      <c r="G3190" s="7">
        <v>4.6510000000000003E-2</v>
      </c>
      <c r="H3190" s="6">
        <f t="shared" si="589"/>
        <v>581.375</v>
      </c>
      <c r="I3190" s="7">
        <v>0</v>
      </c>
      <c r="J3190" s="6">
        <f t="shared" si="590"/>
        <v>0</v>
      </c>
      <c r="K3190" s="20"/>
      <c r="L3190" s="6">
        <f t="shared" si="591"/>
        <v>64000</v>
      </c>
      <c r="M3190" s="6">
        <f t="shared" si="592"/>
        <v>581.375</v>
      </c>
      <c r="N3190" s="6">
        <f t="shared" si="593"/>
        <v>0</v>
      </c>
      <c r="O3190" s="6">
        <f t="shared" si="594"/>
        <v>2173.125</v>
      </c>
      <c r="P3190" s="6">
        <f t="shared" si="599"/>
        <v>348.25</v>
      </c>
      <c r="Q3190" s="11">
        <f t="shared" si="595"/>
        <v>1350000</v>
      </c>
      <c r="R3190" s="11">
        <f t="shared" si="596"/>
        <v>2173.125</v>
      </c>
      <c r="S3190" s="11">
        <f t="shared" si="598"/>
        <v>0</v>
      </c>
      <c r="T3190" s="20"/>
    </row>
    <row r="3191" spans="1:20" x14ac:dyDescent="0.25">
      <c r="A3191">
        <v>2021051305</v>
      </c>
      <c r="B3191">
        <v>5</v>
      </c>
      <c r="C3191" s="8">
        <v>0.45726</v>
      </c>
      <c r="D3191" s="6">
        <f t="shared" si="588"/>
        <v>68589</v>
      </c>
      <c r="E3191" s="60">
        <v>0.35405999999999999</v>
      </c>
      <c r="F3191" s="6">
        <f t="shared" si="597"/>
        <v>0</v>
      </c>
      <c r="G3191" s="7">
        <v>3.1969999999999998E-2</v>
      </c>
      <c r="H3191" s="6">
        <f t="shared" si="589"/>
        <v>399.625</v>
      </c>
      <c r="I3191" s="7">
        <v>0</v>
      </c>
      <c r="J3191" s="6">
        <f t="shared" si="590"/>
        <v>0</v>
      </c>
      <c r="K3191" s="20"/>
      <c r="L3191" s="6">
        <f t="shared" si="591"/>
        <v>64000</v>
      </c>
      <c r="M3191" s="6">
        <f t="shared" si="592"/>
        <v>399.625</v>
      </c>
      <c r="N3191" s="6">
        <f t="shared" si="593"/>
        <v>0</v>
      </c>
      <c r="O3191" s="6">
        <f t="shared" si="594"/>
        <v>4189.375</v>
      </c>
      <c r="P3191" s="6">
        <f t="shared" si="599"/>
        <v>2016.25</v>
      </c>
      <c r="Q3191" s="11">
        <f t="shared" si="595"/>
        <v>1350000</v>
      </c>
      <c r="R3191" s="11">
        <f t="shared" si="596"/>
        <v>4189.375</v>
      </c>
      <c r="S3191" s="11">
        <f t="shared" si="598"/>
        <v>0</v>
      </c>
      <c r="T3191" s="20"/>
    </row>
    <row r="3192" spans="1:20" x14ac:dyDescent="0.25">
      <c r="A3192">
        <v>2021051306</v>
      </c>
      <c r="B3192">
        <v>5</v>
      </c>
      <c r="C3192" s="8">
        <v>0.48470999999999997</v>
      </c>
      <c r="D3192" s="6">
        <f t="shared" si="588"/>
        <v>72706.5</v>
      </c>
      <c r="E3192" s="60">
        <v>0.30569000000000002</v>
      </c>
      <c r="F3192" s="6">
        <f t="shared" si="597"/>
        <v>0</v>
      </c>
      <c r="G3192" s="7">
        <v>2.5839999999999998E-2</v>
      </c>
      <c r="H3192" s="6">
        <f t="shared" si="589"/>
        <v>323</v>
      </c>
      <c r="I3192" s="7">
        <v>0</v>
      </c>
      <c r="J3192" s="6">
        <f t="shared" si="590"/>
        <v>0</v>
      </c>
      <c r="K3192" s="20"/>
      <c r="L3192" s="6">
        <f t="shared" si="591"/>
        <v>64000</v>
      </c>
      <c r="M3192" s="6">
        <f t="shared" si="592"/>
        <v>323</v>
      </c>
      <c r="N3192" s="6">
        <f t="shared" si="593"/>
        <v>0</v>
      </c>
      <c r="O3192" s="6">
        <f t="shared" si="594"/>
        <v>8383.5</v>
      </c>
      <c r="P3192" s="6">
        <f t="shared" si="599"/>
        <v>4194.125</v>
      </c>
      <c r="Q3192" s="11">
        <f t="shared" si="595"/>
        <v>1350000</v>
      </c>
      <c r="R3192" s="11">
        <f t="shared" si="596"/>
        <v>8383.5</v>
      </c>
      <c r="S3192" s="11">
        <f t="shared" si="598"/>
        <v>0</v>
      </c>
      <c r="T3192" s="20"/>
    </row>
    <row r="3193" spans="1:20" x14ac:dyDescent="0.25">
      <c r="A3193">
        <v>2021051307</v>
      </c>
      <c r="B3193">
        <v>5</v>
      </c>
      <c r="C3193" s="8">
        <v>0.52171000000000001</v>
      </c>
      <c r="D3193" s="6">
        <f t="shared" si="588"/>
        <v>78256.5</v>
      </c>
      <c r="E3193" s="60">
        <v>0.27367000000000002</v>
      </c>
      <c r="F3193" s="6">
        <f t="shared" si="597"/>
        <v>0</v>
      </c>
      <c r="G3193" s="7">
        <v>2.5000000000000001E-2</v>
      </c>
      <c r="H3193" s="6">
        <f t="shared" si="589"/>
        <v>312.5</v>
      </c>
      <c r="I3193" s="7">
        <v>3.0939999999999999E-2</v>
      </c>
      <c r="J3193" s="6">
        <f t="shared" si="590"/>
        <v>2475.1999999999998</v>
      </c>
      <c r="K3193" s="20"/>
      <c r="L3193" s="6">
        <f t="shared" si="591"/>
        <v>64000</v>
      </c>
      <c r="M3193" s="6">
        <f t="shared" si="592"/>
        <v>312.5</v>
      </c>
      <c r="N3193" s="6">
        <f t="shared" si="593"/>
        <v>2475.1999999999998</v>
      </c>
      <c r="O3193" s="6">
        <f t="shared" si="594"/>
        <v>11468.8</v>
      </c>
      <c r="P3193" s="6">
        <f t="shared" si="599"/>
        <v>3085.2999999999993</v>
      </c>
      <c r="Q3193" s="11">
        <f t="shared" si="595"/>
        <v>1350000</v>
      </c>
      <c r="R3193" s="11">
        <f t="shared" si="596"/>
        <v>11468.8</v>
      </c>
      <c r="S3193" s="11">
        <f t="shared" si="598"/>
        <v>0</v>
      </c>
      <c r="T3193" s="20"/>
    </row>
    <row r="3194" spans="1:20" x14ac:dyDescent="0.25">
      <c r="A3194">
        <v>2021051308</v>
      </c>
      <c r="B3194">
        <v>5</v>
      </c>
      <c r="C3194" s="8">
        <v>0.54339999999999999</v>
      </c>
      <c r="D3194" s="6">
        <f t="shared" si="588"/>
        <v>81510</v>
      </c>
      <c r="E3194" s="60">
        <v>0.19596</v>
      </c>
      <c r="F3194" s="6">
        <f t="shared" si="597"/>
        <v>0</v>
      </c>
      <c r="G3194" s="7">
        <v>1.932E-2</v>
      </c>
      <c r="H3194" s="6">
        <f t="shared" si="589"/>
        <v>241.5</v>
      </c>
      <c r="I3194" s="7">
        <v>0.24215999999999999</v>
      </c>
      <c r="J3194" s="6">
        <f t="shared" si="590"/>
        <v>19372.8</v>
      </c>
      <c r="K3194" s="20"/>
      <c r="L3194" s="6">
        <f t="shared" si="591"/>
        <v>64000</v>
      </c>
      <c r="M3194" s="6">
        <f t="shared" si="592"/>
        <v>241.5</v>
      </c>
      <c r="N3194" s="6">
        <f t="shared" si="593"/>
        <v>17268.5</v>
      </c>
      <c r="O3194" s="6">
        <f t="shared" si="594"/>
        <v>0</v>
      </c>
      <c r="P3194" s="6">
        <f t="shared" si="599"/>
        <v>-11468.8</v>
      </c>
      <c r="Q3194" s="11">
        <f t="shared" si="595"/>
        <v>1350000</v>
      </c>
      <c r="R3194" s="11">
        <f t="shared" si="596"/>
        <v>0</v>
      </c>
      <c r="S3194" s="11">
        <f t="shared" si="598"/>
        <v>0</v>
      </c>
      <c r="T3194" s="20"/>
    </row>
    <row r="3195" spans="1:20" x14ac:dyDescent="0.25">
      <c r="A3195">
        <v>2021051309</v>
      </c>
      <c r="B3195">
        <v>5</v>
      </c>
      <c r="C3195" s="8">
        <v>0.54420000000000002</v>
      </c>
      <c r="D3195" s="6">
        <f t="shared" si="588"/>
        <v>81630</v>
      </c>
      <c r="E3195" s="60">
        <v>8.1519999999999995E-2</v>
      </c>
      <c r="F3195" s="6">
        <f t="shared" si="597"/>
        <v>0</v>
      </c>
      <c r="G3195" s="7">
        <v>2.2509999999999999E-2</v>
      </c>
      <c r="H3195" s="6">
        <f t="shared" si="589"/>
        <v>281.375</v>
      </c>
      <c r="I3195" s="7">
        <v>0.40995999999999999</v>
      </c>
      <c r="J3195" s="6">
        <f t="shared" si="590"/>
        <v>32796.800000000003</v>
      </c>
      <c r="K3195" s="20"/>
      <c r="L3195" s="6">
        <f t="shared" si="591"/>
        <v>64000</v>
      </c>
      <c r="M3195" s="6">
        <f t="shared" si="592"/>
        <v>281.375</v>
      </c>
      <c r="N3195" s="6">
        <f t="shared" si="593"/>
        <v>17348.625</v>
      </c>
      <c r="O3195" s="6">
        <f t="shared" si="594"/>
        <v>0</v>
      </c>
      <c r="P3195" s="6">
        <f t="shared" si="599"/>
        <v>0</v>
      </c>
      <c r="Q3195" s="11">
        <f t="shared" si="595"/>
        <v>1350000</v>
      </c>
      <c r="R3195" s="11">
        <f t="shared" si="596"/>
        <v>0</v>
      </c>
      <c r="S3195" s="11">
        <f t="shared" si="598"/>
        <v>0</v>
      </c>
      <c r="T3195" s="20"/>
    </row>
    <row r="3196" spans="1:20" x14ac:dyDescent="0.25">
      <c r="A3196">
        <v>2021051310</v>
      </c>
      <c r="B3196">
        <v>5</v>
      </c>
      <c r="C3196" s="8">
        <v>0.53798999999999997</v>
      </c>
      <c r="D3196" s="6">
        <f t="shared" si="588"/>
        <v>80698.5</v>
      </c>
      <c r="E3196" s="60">
        <v>3.3669999999999999E-2</v>
      </c>
      <c r="F3196" s="6">
        <f t="shared" si="597"/>
        <v>0</v>
      </c>
      <c r="G3196" s="7">
        <v>4.2790000000000002E-2</v>
      </c>
      <c r="H3196" s="6">
        <f t="shared" si="589"/>
        <v>534.875</v>
      </c>
      <c r="I3196" s="7">
        <v>0.48633999999999999</v>
      </c>
      <c r="J3196" s="6">
        <f t="shared" si="590"/>
        <v>38907.199999999997</v>
      </c>
      <c r="K3196" s="20"/>
      <c r="L3196" s="6">
        <f t="shared" si="591"/>
        <v>64000</v>
      </c>
      <c r="M3196" s="6">
        <f t="shared" si="592"/>
        <v>534.875</v>
      </c>
      <c r="N3196" s="6">
        <f t="shared" si="593"/>
        <v>16163.625</v>
      </c>
      <c r="O3196" s="6">
        <f t="shared" si="594"/>
        <v>0</v>
      </c>
      <c r="P3196" s="6">
        <f t="shared" si="599"/>
        <v>0</v>
      </c>
      <c r="Q3196" s="11">
        <f t="shared" si="595"/>
        <v>1350000</v>
      </c>
      <c r="R3196" s="11">
        <f t="shared" si="596"/>
        <v>0</v>
      </c>
      <c r="S3196" s="11">
        <f t="shared" si="598"/>
        <v>0</v>
      </c>
      <c r="T3196" s="20"/>
    </row>
    <row r="3197" spans="1:20" x14ac:dyDescent="0.25">
      <c r="A3197">
        <v>2021051311</v>
      </c>
      <c r="B3197">
        <v>5</v>
      </c>
      <c r="C3197" s="8">
        <v>0.53508999999999995</v>
      </c>
      <c r="D3197" s="6">
        <f t="shared" si="588"/>
        <v>80263.5</v>
      </c>
      <c r="E3197" s="60">
        <v>9.5519999999999994E-2</v>
      </c>
      <c r="F3197" s="6">
        <f t="shared" si="597"/>
        <v>0</v>
      </c>
      <c r="G3197" s="7">
        <v>4.2180000000000002E-2</v>
      </c>
      <c r="H3197" s="6">
        <f t="shared" si="589"/>
        <v>527.25</v>
      </c>
      <c r="I3197" s="7">
        <v>0.47682000000000002</v>
      </c>
      <c r="J3197" s="6">
        <f t="shared" si="590"/>
        <v>38145.599999999999</v>
      </c>
      <c r="K3197" s="20"/>
      <c r="L3197" s="6">
        <f t="shared" si="591"/>
        <v>64000</v>
      </c>
      <c r="M3197" s="6">
        <f t="shared" si="592"/>
        <v>527.25</v>
      </c>
      <c r="N3197" s="6">
        <f t="shared" si="593"/>
        <v>15736.25</v>
      </c>
      <c r="O3197" s="6">
        <f t="shared" si="594"/>
        <v>0</v>
      </c>
      <c r="P3197" s="6">
        <f t="shared" si="599"/>
        <v>0</v>
      </c>
      <c r="Q3197" s="11">
        <f t="shared" si="595"/>
        <v>1350000</v>
      </c>
      <c r="R3197" s="11">
        <f t="shared" si="596"/>
        <v>0</v>
      </c>
      <c r="S3197" s="11">
        <f t="shared" si="598"/>
        <v>0</v>
      </c>
      <c r="T3197" s="20"/>
    </row>
    <row r="3198" spans="1:20" x14ac:dyDescent="0.25">
      <c r="A3198">
        <v>2021051312</v>
      </c>
      <c r="B3198">
        <v>5</v>
      </c>
      <c r="C3198" s="8">
        <v>0.53217999999999999</v>
      </c>
      <c r="D3198" s="6">
        <f t="shared" si="588"/>
        <v>79827</v>
      </c>
      <c r="E3198" s="60">
        <v>0.20397000000000001</v>
      </c>
      <c r="F3198" s="6">
        <f t="shared" si="597"/>
        <v>0</v>
      </c>
      <c r="G3198" s="7">
        <v>5.1979999999999998E-2</v>
      </c>
      <c r="H3198" s="6">
        <f t="shared" si="589"/>
        <v>649.75</v>
      </c>
      <c r="I3198" s="7">
        <v>0.50385000000000002</v>
      </c>
      <c r="J3198" s="6">
        <f t="shared" si="590"/>
        <v>40308</v>
      </c>
      <c r="K3198" s="20"/>
      <c r="L3198" s="6">
        <f t="shared" si="591"/>
        <v>64000</v>
      </c>
      <c r="M3198" s="6">
        <f t="shared" si="592"/>
        <v>649.75</v>
      </c>
      <c r="N3198" s="6">
        <f t="shared" si="593"/>
        <v>15177.25</v>
      </c>
      <c r="O3198" s="6">
        <f t="shared" si="594"/>
        <v>0</v>
      </c>
      <c r="P3198" s="6">
        <f t="shared" si="599"/>
        <v>0</v>
      </c>
      <c r="Q3198" s="11">
        <f t="shared" si="595"/>
        <v>1350000</v>
      </c>
      <c r="R3198" s="11">
        <f t="shared" si="596"/>
        <v>0</v>
      </c>
      <c r="S3198" s="11">
        <f t="shared" si="598"/>
        <v>0</v>
      </c>
      <c r="T3198" s="20"/>
    </row>
    <row r="3199" spans="1:20" x14ac:dyDescent="0.25">
      <c r="A3199">
        <v>2021051313</v>
      </c>
      <c r="B3199">
        <v>5</v>
      </c>
      <c r="C3199" s="8">
        <v>0.53437999999999997</v>
      </c>
      <c r="D3199" s="6">
        <f t="shared" si="588"/>
        <v>80157</v>
      </c>
      <c r="E3199" s="60">
        <v>0.20247000000000001</v>
      </c>
      <c r="F3199" s="6">
        <f t="shared" si="597"/>
        <v>0</v>
      </c>
      <c r="G3199" s="7">
        <v>6.0760000000000002E-2</v>
      </c>
      <c r="H3199" s="6">
        <f t="shared" si="589"/>
        <v>759.5</v>
      </c>
      <c r="I3199" s="7">
        <v>0.53193999999999997</v>
      </c>
      <c r="J3199" s="6">
        <f t="shared" si="590"/>
        <v>42555.199999999997</v>
      </c>
      <c r="K3199" s="20"/>
      <c r="L3199" s="6">
        <f t="shared" si="591"/>
        <v>64000</v>
      </c>
      <c r="M3199" s="6">
        <f t="shared" si="592"/>
        <v>759.5</v>
      </c>
      <c r="N3199" s="6">
        <f t="shared" si="593"/>
        <v>15397.5</v>
      </c>
      <c r="O3199" s="6">
        <f t="shared" si="594"/>
        <v>0</v>
      </c>
      <c r="P3199" s="6">
        <f t="shared" si="599"/>
        <v>0</v>
      </c>
      <c r="Q3199" s="11">
        <f t="shared" si="595"/>
        <v>1350000</v>
      </c>
      <c r="R3199" s="11">
        <f t="shared" si="596"/>
        <v>0</v>
      </c>
      <c r="S3199" s="11">
        <f t="shared" si="598"/>
        <v>0</v>
      </c>
      <c r="T3199" s="20"/>
    </row>
    <row r="3200" spans="1:20" x14ac:dyDescent="0.25">
      <c r="A3200">
        <v>2021051314</v>
      </c>
      <c r="B3200">
        <v>5</v>
      </c>
      <c r="C3200" s="8">
        <v>0.53403</v>
      </c>
      <c r="D3200" s="6">
        <f t="shared" si="588"/>
        <v>80104.5</v>
      </c>
      <c r="E3200" s="60">
        <v>0.22675000000000001</v>
      </c>
      <c r="F3200" s="6">
        <f t="shared" si="597"/>
        <v>0</v>
      </c>
      <c r="G3200" s="7">
        <v>7.5980000000000006E-2</v>
      </c>
      <c r="H3200" s="6">
        <f t="shared" si="589"/>
        <v>949.75000000000011</v>
      </c>
      <c r="I3200" s="7">
        <v>0.51468000000000003</v>
      </c>
      <c r="J3200" s="6">
        <f t="shared" si="590"/>
        <v>41174.400000000001</v>
      </c>
      <c r="K3200" s="20"/>
      <c r="L3200" s="6">
        <f t="shared" si="591"/>
        <v>64000</v>
      </c>
      <c r="M3200" s="6">
        <f t="shared" si="592"/>
        <v>949.75000000000011</v>
      </c>
      <c r="N3200" s="6">
        <f t="shared" si="593"/>
        <v>15154.75</v>
      </c>
      <c r="O3200" s="6">
        <f t="shared" si="594"/>
        <v>0</v>
      </c>
      <c r="P3200" s="6">
        <f t="shared" si="599"/>
        <v>0</v>
      </c>
      <c r="Q3200" s="11">
        <f t="shared" si="595"/>
        <v>1350000</v>
      </c>
      <c r="R3200" s="11">
        <f t="shared" si="596"/>
        <v>0</v>
      </c>
      <c r="S3200" s="11">
        <f t="shared" si="598"/>
        <v>0</v>
      </c>
      <c r="T3200" s="20"/>
    </row>
    <row r="3201" spans="1:20" x14ac:dyDescent="0.25">
      <c r="A3201">
        <v>2021051315</v>
      </c>
      <c r="B3201">
        <v>5</v>
      </c>
      <c r="C3201" s="8">
        <v>0.53195999999999999</v>
      </c>
      <c r="D3201" s="6">
        <f t="shared" si="588"/>
        <v>79794</v>
      </c>
      <c r="E3201" s="60">
        <v>0.18789</v>
      </c>
      <c r="F3201" s="6">
        <f t="shared" si="597"/>
        <v>0</v>
      </c>
      <c r="G3201" s="7">
        <v>7.1499999999999994E-2</v>
      </c>
      <c r="H3201" s="6">
        <f t="shared" si="589"/>
        <v>893.74999999999989</v>
      </c>
      <c r="I3201" s="7">
        <v>0.51719999999999999</v>
      </c>
      <c r="J3201" s="6">
        <f t="shared" si="590"/>
        <v>41376</v>
      </c>
      <c r="K3201" s="20"/>
      <c r="L3201" s="6">
        <f t="shared" si="591"/>
        <v>64000</v>
      </c>
      <c r="M3201" s="6">
        <f t="shared" si="592"/>
        <v>893.74999999999989</v>
      </c>
      <c r="N3201" s="6">
        <f t="shared" si="593"/>
        <v>14900.25</v>
      </c>
      <c r="O3201" s="6">
        <f t="shared" si="594"/>
        <v>0</v>
      </c>
      <c r="P3201" s="6">
        <f t="shared" si="599"/>
        <v>0</v>
      </c>
      <c r="Q3201" s="11">
        <f t="shared" si="595"/>
        <v>1350000</v>
      </c>
      <c r="R3201" s="11">
        <f t="shared" si="596"/>
        <v>0</v>
      </c>
      <c r="S3201" s="11">
        <f t="shared" si="598"/>
        <v>0</v>
      </c>
      <c r="T3201" s="20"/>
    </row>
    <row r="3202" spans="1:20" x14ac:dyDescent="0.25">
      <c r="A3202">
        <v>2021051316</v>
      </c>
      <c r="B3202">
        <v>5</v>
      </c>
      <c r="C3202" s="8">
        <v>0.53298000000000001</v>
      </c>
      <c r="D3202" s="6">
        <f t="shared" si="588"/>
        <v>79947</v>
      </c>
      <c r="E3202" s="60">
        <v>0.20621999999999999</v>
      </c>
      <c r="F3202" s="6">
        <f t="shared" si="597"/>
        <v>0</v>
      </c>
      <c r="G3202" s="7">
        <v>3.9620000000000002E-2</v>
      </c>
      <c r="H3202" s="6">
        <f t="shared" si="589"/>
        <v>495.25000000000006</v>
      </c>
      <c r="I3202" s="7">
        <v>0.46448</v>
      </c>
      <c r="J3202" s="6">
        <f t="shared" si="590"/>
        <v>37158.400000000001</v>
      </c>
      <c r="K3202" s="20"/>
      <c r="L3202" s="6">
        <f t="shared" si="591"/>
        <v>64000</v>
      </c>
      <c r="M3202" s="6">
        <f t="shared" si="592"/>
        <v>495.25000000000006</v>
      </c>
      <c r="N3202" s="6">
        <f t="shared" si="593"/>
        <v>15451.75</v>
      </c>
      <c r="O3202" s="6">
        <f t="shared" si="594"/>
        <v>0</v>
      </c>
      <c r="P3202" s="6">
        <f t="shared" si="599"/>
        <v>0</v>
      </c>
      <c r="Q3202" s="11">
        <f t="shared" si="595"/>
        <v>1350000</v>
      </c>
      <c r="R3202" s="11">
        <f t="shared" si="596"/>
        <v>0</v>
      </c>
      <c r="S3202" s="11">
        <f t="shared" si="598"/>
        <v>0</v>
      </c>
      <c r="T3202" s="20"/>
    </row>
    <row r="3203" spans="1:20" x14ac:dyDescent="0.25">
      <c r="A3203">
        <v>2021051317</v>
      </c>
      <c r="B3203">
        <v>5</v>
      </c>
      <c r="C3203" s="8">
        <v>0.53385000000000005</v>
      </c>
      <c r="D3203" s="6">
        <f t="shared" si="588"/>
        <v>80077.5</v>
      </c>
      <c r="E3203" s="60">
        <v>0.1923</v>
      </c>
      <c r="F3203" s="6">
        <f t="shared" si="597"/>
        <v>0</v>
      </c>
      <c r="G3203" s="7">
        <v>4.2520000000000002E-2</v>
      </c>
      <c r="H3203" s="6">
        <f t="shared" si="589"/>
        <v>531.5</v>
      </c>
      <c r="I3203" s="7">
        <v>0.37736999999999998</v>
      </c>
      <c r="J3203" s="6">
        <f t="shared" si="590"/>
        <v>30189.599999999999</v>
      </c>
      <c r="K3203" s="20"/>
      <c r="L3203" s="6">
        <f t="shared" si="591"/>
        <v>64000</v>
      </c>
      <c r="M3203" s="6">
        <f t="shared" si="592"/>
        <v>531.5</v>
      </c>
      <c r="N3203" s="6">
        <f t="shared" si="593"/>
        <v>15546</v>
      </c>
      <c r="O3203" s="6">
        <f t="shared" si="594"/>
        <v>0</v>
      </c>
      <c r="P3203" s="6">
        <f t="shared" si="599"/>
        <v>0</v>
      </c>
      <c r="Q3203" s="11">
        <f t="shared" si="595"/>
        <v>1350000</v>
      </c>
      <c r="R3203" s="11">
        <f t="shared" si="596"/>
        <v>0</v>
      </c>
      <c r="S3203" s="11">
        <f t="shared" si="598"/>
        <v>0</v>
      </c>
      <c r="T3203" s="20"/>
    </row>
    <row r="3204" spans="1:20" x14ac:dyDescent="0.25">
      <c r="A3204">
        <v>2021051318</v>
      </c>
      <c r="B3204">
        <v>5</v>
      </c>
      <c r="C3204" s="8">
        <v>0.53769</v>
      </c>
      <c r="D3204" s="6">
        <f t="shared" si="588"/>
        <v>80653.5</v>
      </c>
      <c r="E3204" s="60">
        <v>0.17333999999999999</v>
      </c>
      <c r="F3204" s="6">
        <f t="shared" si="597"/>
        <v>0</v>
      </c>
      <c r="G3204" s="7">
        <v>8.072E-2</v>
      </c>
      <c r="H3204" s="6">
        <f t="shared" si="589"/>
        <v>1009</v>
      </c>
      <c r="I3204" s="7">
        <v>0.25640000000000002</v>
      </c>
      <c r="J3204" s="6">
        <f t="shared" si="590"/>
        <v>20512</v>
      </c>
      <c r="K3204" s="20"/>
      <c r="L3204" s="6">
        <f t="shared" si="591"/>
        <v>64000</v>
      </c>
      <c r="M3204" s="6">
        <f t="shared" si="592"/>
        <v>1009</v>
      </c>
      <c r="N3204" s="6">
        <f t="shared" si="593"/>
        <v>15644.5</v>
      </c>
      <c r="O3204" s="6">
        <f t="shared" si="594"/>
        <v>0</v>
      </c>
      <c r="P3204" s="6">
        <f t="shared" si="599"/>
        <v>0</v>
      </c>
      <c r="Q3204" s="11">
        <f t="shared" si="595"/>
        <v>1350000</v>
      </c>
      <c r="R3204" s="11">
        <f t="shared" si="596"/>
        <v>0</v>
      </c>
      <c r="S3204" s="11">
        <f t="shared" si="598"/>
        <v>0</v>
      </c>
      <c r="T3204" s="20"/>
    </row>
    <row r="3205" spans="1:20" x14ac:dyDescent="0.25">
      <c r="A3205">
        <v>2021051319</v>
      </c>
      <c r="B3205">
        <v>5</v>
      </c>
      <c r="C3205" s="8">
        <v>0.53537999999999997</v>
      </c>
      <c r="D3205" s="6">
        <f t="shared" ref="D3205:D3268" si="600">D$18*C3205</f>
        <v>80307</v>
      </c>
      <c r="E3205" s="60">
        <v>0.13877999999999999</v>
      </c>
      <c r="F3205" s="6">
        <f t="shared" si="597"/>
        <v>0</v>
      </c>
      <c r="G3205" s="7">
        <v>9.1359999999999997E-2</v>
      </c>
      <c r="H3205" s="6">
        <f t="shared" ref="H3205:H3268" si="601">H$18*G3205</f>
        <v>1142</v>
      </c>
      <c r="I3205" s="7">
        <v>7.0000000000000007E-2</v>
      </c>
      <c r="J3205" s="6">
        <f t="shared" ref="J3205:J3268" si="602">I3205*J$18</f>
        <v>5600.0000000000009</v>
      </c>
      <c r="K3205" s="20"/>
      <c r="L3205" s="6">
        <f t="shared" si="591"/>
        <v>64000</v>
      </c>
      <c r="M3205" s="6">
        <f t="shared" si="592"/>
        <v>1142</v>
      </c>
      <c r="N3205" s="6">
        <f t="shared" si="593"/>
        <v>5600.0000000000009</v>
      </c>
      <c r="O3205" s="6">
        <f t="shared" si="594"/>
        <v>9565</v>
      </c>
      <c r="P3205" s="6">
        <f t="shared" si="599"/>
        <v>9565</v>
      </c>
      <c r="Q3205" s="11">
        <f t="shared" si="595"/>
        <v>1350000</v>
      </c>
      <c r="R3205" s="11">
        <f t="shared" si="596"/>
        <v>9565</v>
      </c>
      <c r="S3205" s="11">
        <f t="shared" si="598"/>
        <v>0</v>
      </c>
      <c r="T3205" s="20"/>
    </row>
    <row r="3206" spans="1:20" x14ac:dyDescent="0.25">
      <c r="A3206">
        <v>2021051320</v>
      </c>
      <c r="B3206">
        <v>5</v>
      </c>
      <c r="C3206" s="8">
        <v>0.53569</v>
      </c>
      <c r="D3206" s="6">
        <f t="shared" si="600"/>
        <v>80353.5</v>
      </c>
      <c r="E3206" s="60">
        <v>0.1114</v>
      </c>
      <c r="F3206" s="6">
        <f t="shared" si="597"/>
        <v>0</v>
      </c>
      <c r="G3206" s="7">
        <v>0.10661</v>
      </c>
      <c r="H3206" s="6">
        <f t="shared" si="601"/>
        <v>1332.625</v>
      </c>
      <c r="I3206" s="7">
        <v>3.5899999999999999E-3</v>
      </c>
      <c r="J3206" s="6">
        <f t="shared" si="602"/>
        <v>287.2</v>
      </c>
      <c r="K3206" s="20"/>
      <c r="L3206" s="6">
        <f t="shared" si="591"/>
        <v>64000</v>
      </c>
      <c r="M3206" s="6">
        <f t="shared" si="592"/>
        <v>1332.625</v>
      </c>
      <c r="N3206" s="6">
        <f t="shared" si="593"/>
        <v>287.2</v>
      </c>
      <c r="O3206" s="6">
        <f t="shared" si="594"/>
        <v>14733.674999999999</v>
      </c>
      <c r="P3206" s="6">
        <f t="shared" si="599"/>
        <v>5168.6749999999993</v>
      </c>
      <c r="Q3206" s="11">
        <f t="shared" si="595"/>
        <v>1350000</v>
      </c>
      <c r="R3206" s="11">
        <f t="shared" si="596"/>
        <v>14733.674999999999</v>
      </c>
      <c r="S3206" s="11">
        <f t="shared" si="598"/>
        <v>0</v>
      </c>
      <c r="T3206" s="20"/>
    </row>
    <row r="3207" spans="1:20" x14ac:dyDescent="0.25">
      <c r="A3207">
        <v>2021051321</v>
      </c>
      <c r="B3207">
        <v>5</v>
      </c>
      <c r="C3207" s="8">
        <v>0.54217000000000004</v>
      </c>
      <c r="D3207" s="6">
        <f t="shared" si="600"/>
        <v>81325.5</v>
      </c>
      <c r="E3207" s="60">
        <v>0.10142</v>
      </c>
      <c r="F3207" s="6">
        <f t="shared" si="597"/>
        <v>0</v>
      </c>
      <c r="G3207" s="7">
        <v>0.12468</v>
      </c>
      <c r="H3207" s="6">
        <f t="shared" si="601"/>
        <v>1558.5</v>
      </c>
      <c r="I3207" s="7">
        <v>0</v>
      </c>
      <c r="J3207" s="6">
        <f t="shared" si="602"/>
        <v>0</v>
      </c>
      <c r="K3207" s="20"/>
      <c r="L3207" s="6">
        <f t="shared" si="591"/>
        <v>64000</v>
      </c>
      <c r="M3207" s="6">
        <f t="shared" si="592"/>
        <v>1558.5</v>
      </c>
      <c r="N3207" s="6">
        <f t="shared" si="593"/>
        <v>0</v>
      </c>
      <c r="O3207" s="6">
        <f t="shared" si="594"/>
        <v>15767</v>
      </c>
      <c r="P3207" s="6">
        <f t="shared" si="599"/>
        <v>1033.3250000000007</v>
      </c>
      <c r="Q3207" s="11">
        <f t="shared" si="595"/>
        <v>1350000</v>
      </c>
      <c r="R3207" s="11">
        <f t="shared" si="596"/>
        <v>15767</v>
      </c>
      <c r="S3207" s="11">
        <f t="shared" si="598"/>
        <v>0</v>
      </c>
      <c r="T3207" s="20"/>
    </row>
    <row r="3208" spans="1:20" x14ac:dyDescent="0.25">
      <c r="A3208">
        <v>2021051322</v>
      </c>
      <c r="B3208">
        <v>5</v>
      </c>
      <c r="C3208" s="8">
        <v>0.53652999999999995</v>
      </c>
      <c r="D3208" s="6">
        <f t="shared" si="600"/>
        <v>80479.499999999985</v>
      </c>
      <c r="E3208" s="60">
        <v>0.14874999999999999</v>
      </c>
      <c r="F3208" s="6">
        <f t="shared" si="597"/>
        <v>0</v>
      </c>
      <c r="G3208" s="7">
        <v>0.12625</v>
      </c>
      <c r="H3208" s="6">
        <f t="shared" si="601"/>
        <v>1578.125</v>
      </c>
      <c r="I3208" s="7">
        <v>0</v>
      </c>
      <c r="J3208" s="6">
        <f t="shared" si="602"/>
        <v>0</v>
      </c>
      <c r="K3208" s="20"/>
      <c r="L3208" s="6">
        <f t="shared" si="591"/>
        <v>64000</v>
      </c>
      <c r="M3208" s="6">
        <f t="shared" si="592"/>
        <v>1578.125</v>
      </c>
      <c r="N3208" s="6">
        <f t="shared" si="593"/>
        <v>0</v>
      </c>
      <c r="O3208" s="6">
        <f t="shared" si="594"/>
        <v>14901.374999999985</v>
      </c>
      <c r="P3208" s="6">
        <f t="shared" si="599"/>
        <v>-865.62500000001455</v>
      </c>
      <c r="Q3208" s="11">
        <f t="shared" si="595"/>
        <v>1350000</v>
      </c>
      <c r="R3208" s="11">
        <f t="shared" si="596"/>
        <v>14901.374999999985</v>
      </c>
      <c r="S3208" s="11">
        <f t="shared" si="598"/>
        <v>0</v>
      </c>
      <c r="T3208" s="20"/>
    </row>
    <row r="3209" spans="1:20" x14ac:dyDescent="0.25">
      <c r="A3209">
        <v>2021051323</v>
      </c>
      <c r="B3209">
        <v>5</v>
      </c>
      <c r="C3209" s="8">
        <v>0.50658999999999998</v>
      </c>
      <c r="D3209" s="6">
        <f t="shared" si="600"/>
        <v>75988.5</v>
      </c>
      <c r="E3209" s="60">
        <v>0.18826999999999999</v>
      </c>
      <c r="F3209" s="6">
        <f t="shared" si="597"/>
        <v>0</v>
      </c>
      <c r="G3209" s="7">
        <v>0.13993</v>
      </c>
      <c r="H3209" s="6">
        <f t="shared" si="601"/>
        <v>1749.125</v>
      </c>
      <c r="I3209" s="7">
        <v>0</v>
      </c>
      <c r="J3209" s="6">
        <f t="shared" si="602"/>
        <v>0</v>
      </c>
      <c r="K3209" s="20"/>
      <c r="L3209" s="6">
        <f t="shared" si="591"/>
        <v>64000</v>
      </c>
      <c r="M3209" s="6">
        <f t="shared" si="592"/>
        <v>1749.125</v>
      </c>
      <c r="N3209" s="6">
        <f t="shared" si="593"/>
        <v>0</v>
      </c>
      <c r="O3209" s="6">
        <f t="shared" si="594"/>
        <v>10239.375</v>
      </c>
      <c r="P3209" s="6">
        <f t="shared" si="599"/>
        <v>-4661.9999999999854</v>
      </c>
      <c r="Q3209" s="11">
        <f t="shared" si="595"/>
        <v>1350000</v>
      </c>
      <c r="R3209" s="11">
        <f t="shared" si="596"/>
        <v>10239.375</v>
      </c>
      <c r="S3209" s="11">
        <f t="shared" si="598"/>
        <v>0</v>
      </c>
      <c r="T3209" s="20"/>
    </row>
    <row r="3210" spans="1:20" x14ac:dyDescent="0.25">
      <c r="A3210">
        <v>2021051324</v>
      </c>
      <c r="B3210">
        <v>5</v>
      </c>
      <c r="C3210" s="8">
        <v>0.47438999999999998</v>
      </c>
      <c r="D3210" s="6">
        <f t="shared" si="600"/>
        <v>71158.5</v>
      </c>
      <c r="E3210" s="60">
        <v>0.20133000000000001</v>
      </c>
      <c r="F3210" s="6">
        <f t="shared" si="597"/>
        <v>0</v>
      </c>
      <c r="G3210" s="7">
        <v>0.15226000000000001</v>
      </c>
      <c r="H3210" s="6">
        <f t="shared" si="601"/>
        <v>1903.25</v>
      </c>
      <c r="I3210" s="7">
        <v>0</v>
      </c>
      <c r="J3210" s="6">
        <f t="shared" si="602"/>
        <v>0</v>
      </c>
      <c r="K3210" s="20"/>
      <c r="L3210" s="6">
        <f t="shared" si="591"/>
        <v>64000</v>
      </c>
      <c r="M3210" s="6">
        <f t="shared" si="592"/>
        <v>1903.25</v>
      </c>
      <c r="N3210" s="6">
        <f t="shared" si="593"/>
        <v>0</v>
      </c>
      <c r="O3210" s="6">
        <f t="shared" si="594"/>
        <v>5255.25</v>
      </c>
      <c r="P3210" s="6">
        <f t="shared" si="599"/>
        <v>-4984.125</v>
      </c>
      <c r="Q3210" s="11">
        <f t="shared" si="595"/>
        <v>1350000</v>
      </c>
      <c r="R3210" s="11">
        <f t="shared" si="596"/>
        <v>5255.25</v>
      </c>
      <c r="S3210" s="11">
        <f t="shared" si="598"/>
        <v>0</v>
      </c>
      <c r="T3210" s="20"/>
    </row>
    <row r="3211" spans="1:20" x14ac:dyDescent="0.25">
      <c r="A3211">
        <v>2021051401</v>
      </c>
      <c r="B3211">
        <v>6</v>
      </c>
      <c r="C3211" s="8">
        <v>0.45084999999999997</v>
      </c>
      <c r="D3211" s="6">
        <f t="shared" si="600"/>
        <v>67627.5</v>
      </c>
      <c r="E3211" s="60">
        <v>0.24496999999999999</v>
      </c>
      <c r="F3211" s="6">
        <f t="shared" si="597"/>
        <v>0</v>
      </c>
      <c r="G3211" s="7">
        <v>0.15006</v>
      </c>
      <c r="H3211" s="6">
        <f t="shared" si="601"/>
        <v>1875.75</v>
      </c>
      <c r="I3211" s="7">
        <v>0</v>
      </c>
      <c r="J3211" s="6">
        <f t="shared" si="602"/>
        <v>0</v>
      </c>
      <c r="K3211" s="20"/>
      <c r="L3211" s="6">
        <f t="shared" si="591"/>
        <v>64000</v>
      </c>
      <c r="M3211" s="6">
        <f t="shared" si="592"/>
        <v>1875.75</v>
      </c>
      <c r="N3211" s="6">
        <f t="shared" si="593"/>
        <v>0</v>
      </c>
      <c r="O3211" s="6">
        <f t="shared" si="594"/>
        <v>1751.75</v>
      </c>
      <c r="P3211" s="6">
        <f t="shared" si="599"/>
        <v>-3503.5</v>
      </c>
      <c r="Q3211" s="11">
        <f t="shared" si="595"/>
        <v>1350000</v>
      </c>
      <c r="R3211" s="11">
        <f t="shared" si="596"/>
        <v>1751.75</v>
      </c>
      <c r="S3211" s="11">
        <f t="shared" si="598"/>
        <v>0</v>
      </c>
      <c r="T3211" s="20"/>
    </row>
    <row r="3212" spans="1:20" x14ac:dyDescent="0.25">
      <c r="A3212">
        <v>2021051402</v>
      </c>
      <c r="B3212">
        <v>6</v>
      </c>
      <c r="C3212" s="8">
        <v>0.43797000000000003</v>
      </c>
      <c r="D3212" s="6">
        <f t="shared" si="600"/>
        <v>65695.5</v>
      </c>
      <c r="E3212" s="60">
        <v>0.29592000000000002</v>
      </c>
      <c r="F3212" s="6">
        <f t="shared" si="597"/>
        <v>0</v>
      </c>
      <c r="G3212" s="7">
        <v>0.12293999999999999</v>
      </c>
      <c r="H3212" s="6">
        <f t="shared" si="601"/>
        <v>1536.75</v>
      </c>
      <c r="I3212" s="7">
        <v>0</v>
      </c>
      <c r="J3212" s="6">
        <f t="shared" si="602"/>
        <v>0</v>
      </c>
      <c r="K3212" s="20"/>
      <c r="L3212" s="6">
        <f t="shared" si="591"/>
        <v>64000</v>
      </c>
      <c r="M3212" s="6">
        <f t="shared" si="592"/>
        <v>1536.75</v>
      </c>
      <c r="N3212" s="6">
        <f t="shared" si="593"/>
        <v>0</v>
      </c>
      <c r="O3212" s="6">
        <f t="shared" si="594"/>
        <v>158.75</v>
      </c>
      <c r="P3212" s="6">
        <f t="shared" si="599"/>
        <v>-1593</v>
      </c>
      <c r="Q3212" s="11">
        <f t="shared" si="595"/>
        <v>1350000</v>
      </c>
      <c r="R3212" s="11">
        <f t="shared" si="596"/>
        <v>158.75</v>
      </c>
      <c r="S3212" s="11">
        <f t="shared" si="598"/>
        <v>0</v>
      </c>
      <c r="T3212" s="20"/>
    </row>
    <row r="3213" spans="1:20" x14ac:dyDescent="0.25">
      <c r="A3213">
        <v>2021051403</v>
      </c>
      <c r="B3213">
        <v>6</v>
      </c>
      <c r="C3213" s="8">
        <v>0.43110999999999999</v>
      </c>
      <c r="D3213" s="6">
        <f t="shared" si="600"/>
        <v>64666.5</v>
      </c>
      <c r="E3213" s="60">
        <v>0.26607999999999998</v>
      </c>
      <c r="F3213" s="6">
        <f t="shared" si="597"/>
        <v>0</v>
      </c>
      <c r="G3213" s="7">
        <v>0.1003</v>
      </c>
      <c r="H3213" s="6">
        <f t="shared" si="601"/>
        <v>1253.75</v>
      </c>
      <c r="I3213" s="7">
        <v>0</v>
      </c>
      <c r="J3213" s="6">
        <f t="shared" si="602"/>
        <v>0</v>
      </c>
      <c r="K3213" s="20"/>
      <c r="L3213" s="6">
        <f t="shared" si="591"/>
        <v>64000</v>
      </c>
      <c r="M3213" s="6">
        <f t="shared" si="592"/>
        <v>666.5</v>
      </c>
      <c r="N3213" s="6">
        <f t="shared" si="593"/>
        <v>0</v>
      </c>
      <c r="O3213" s="6">
        <f t="shared" si="594"/>
        <v>0</v>
      </c>
      <c r="P3213" s="6">
        <f t="shared" si="599"/>
        <v>-158.75</v>
      </c>
      <c r="Q3213" s="11">
        <f t="shared" si="595"/>
        <v>1350000</v>
      </c>
      <c r="R3213" s="11">
        <f t="shared" si="596"/>
        <v>0</v>
      </c>
      <c r="S3213" s="11">
        <f t="shared" si="598"/>
        <v>0</v>
      </c>
      <c r="T3213" s="20"/>
    </row>
    <row r="3214" spans="1:20" x14ac:dyDescent="0.25">
      <c r="A3214">
        <v>2021051404</v>
      </c>
      <c r="B3214">
        <v>6</v>
      </c>
      <c r="C3214" s="8">
        <v>0.43174000000000001</v>
      </c>
      <c r="D3214" s="6">
        <f t="shared" si="600"/>
        <v>64761</v>
      </c>
      <c r="E3214" s="60">
        <v>0.23125999999999999</v>
      </c>
      <c r="F3214" s="6">
        <f t="shared" si="597"/>
        <v>0</v>
      </c>
      <c r="G3214" s="7">
        <v>9.5549999999999996E-2</v>
      </c>
      <c r="H3214" s="6">
        <f t="shared" si="601"/>
        <v>1194.375</v>
      </c>
      <c r="I3214" s="7">
        <v>0</v>
      </c>
      <c r="J3214" s="6">
        <f t="shared" si="602"/>
        <v>0</v>
      </c>
      <c r="K3214" s="20"/>
      <c r="L3214" s="6">
        <f t="shared" si="591"/>
        <v>64000</v>
      </c>
      <c r="M3214" s="6">
        <f t="shared" si="592"/>
        <v>761</v>
      </c>
      <c r="N3214" s="6">
        <f t="shared" si="593"/>
        <v>0</v>
      </c>
      <c r="O3214" s="6">
        <f t="shared" si="594"/>
        <v>0</v>
      </c>
      <c r="P3214" s="6">
        <f t="shared" si="599"/>
        <v>0</v>
      </c>
      <c r="Q3214" s="11">
        <f t="shared" si="595"/>
        <v>1350000</v>
      </c>
      <c r="R3214" s="11">
        <f t="shared" si="596"/>
        <v>0</v>
      </c>
      <c r="S3214" s="11">
        <f t="shared" si="598"/>
        <v>0</v>
      </c>
      <c r="T3214" s="20"/>
    </row>
    <row r="3215" spans="1:20" x14ac:dyDescent="0.25">
      <c r="A3215">
        <v>2021051405</v>
      </c>
      <c r="B3215">
        <v>6</v>
      </c>
      <c r="C3215" s="8">
        <v>0.44263999999999998</v>
      </c>
      <c r="D3215" s="6">
        <f t="shared" si="600"/>
        <v>66396</v>
      </c>
      <c r="E3215" s="60">
        <v>0.20183000000000001</v>
      </c>
      <c r="F3215" s="6">
        <f t="shared" si="597"/>
        <v>0</v>
      </c>
      <c r="G3215" s="7">
        <v>4.9090000000000002E-2</v>
      </c>
      <c r="H3215" s="6">
        <f t="shared" si="601"/>
        <v>613.625</v>
      </c>
      <c r="I3215" s="7">
        <v>0</v>
      </c>
      <c r="J3215" s="6">
        <f t="shared" si="602"/>
        <v>0</v>
      </c>
      <c r="K3215" s="20"/>
      <c r="L3215" s="6">
        <f t="shared" si="591"/>
        <v>64000</v>
      </c>
      <c r="M3215" s="6">
        <f t="shared" si="592"/>
        <v>613.625</v>
      </c>
      <c r="N3215" s="6">
        <f t="shared" si="593"/>
        <v>0</v>
      </c>
      <c r="O3215" s="6">
        <f t="shared" si="594"/>
        <v>1782.375</v>
      </c>
      <c r="P3215" s="6">
        <f t="shared" si="599"/>
        <v>1782.375</v>
      </c>
      <c r="Q3215" s="11">
        <f t="shared" si="595"/>
        <v>1350000</v>
      </c>
      <c r="R3215" s="11">
        <f t="shared" si="596"/>
        <v>1782.375</v>
      </c>
      <c r="S3215" s="11">
        <f t="shared" si="598"/>
        <v>0</v>
      </c>
      <c r="T3215" s="20"/>
    </row>
    <row r="3216" spans="1:20" x14ac:dyDescent="0.25">
      <c r="A3216">
        <v>2021051406</v>
      </c>
      <c r="B3216">
        <v>6</v>
      </c>
      <c r="C3216" s="8">
        <v>0.46873999999999999</v>
      </c>
      <c r="D3216" s="6">
        <f t="shared" si="600"/>
        <v>70311</v>
      </c>
      <c r="E3216" s="60">
        <v>0.19089</v>
      </c>
      <c r="F3216" s="6">
        <f t="shared" si="597"/>
        <v>0</v>
      </c>
      <c r="G3216" s="7">
        <v>3.696E-2</v>
      </c>
      <c r="H3216" s="6">
        <f t="shared" si="601"/>
        <v>462</v>
      </c>
      <c r="I3216" s="7">
        <v>0</v>
      </c>
      <c r="J3216" s="6">
        <f t="shared" si="602"/>
        <v>0</v>
      </c>
      <c r="K3216" s="20"/>
      <c r="L3216" s="6">
        <f t="shared" si="591"/>
        <v>64000</v>
      </c>
      <c r="M3216" s="6">
        <f t="shared" si="592"/>
        <v>462</v>
      </c>
      <c r="N3216" s="6">
        <f t="shared" si="593"/>
        <v>0</v>
      </c>
      <c r="O3216" s="6">
        <f t="shared" si="594"/>
        <v>5849</v>
      </c>
      <c r="P3216" s="6">
        <f t="shared" si="599"/>
        <v>4066.625</v>
      </c>
      <c r="Q3216" s="11">
        <f t="shared" si="595"/>
        <v>1350000</v>
      </c>
      <c r="R3216" s="11">
        <f t="shared" si="596"/>
        <v>5849</v>
      </c>
      <c r="S3216" s="11">
        <f t="shared" si="598"/>
        <v>0</v>
      </c>
      <c r="T3216" s="20"/>
    </row>
    <row r="3217" spans="1:20" x14ac:dyDescent="0.25">
      <c r="A3217">
        <v>2021051407</v>
      </c>
      <c r="B3217">
        <v>6</v>
      </c>
      <c r="C3217" s="8">
        <v>0.50404000000000004</v>
      </c>
      <c r="D3217" s="6">
        <f t="shared" si="600"/>
        <v>75606</v>
      </c>
      <c r="E3217" s="60">
        <v>0.17043</v>
      </c>
      <c r="F3217" s="6">
        <f t="shared" si="597"/>
        <v>0</v>
      </c>
      <c r="G3217" s="7">
        <v>4.4920000000000002E-2</v>
      </c>
      <c r="H3217" s="6">
        <f t="shared" si="601"/>
        <v>561.5</v>
      </c>
      <c r="I3217" s="7">
        <v>2.6530000000000001E-2</v>
      </c>
      <c r="J3217" s="6">
        <f t="shared" si="602"/>
        <v>2122.4</v>
      </c>
      <c r="K3217" s="20"/>
      <c r="L3217" s="6">
        <f t="shared" si="591"/>
        <v>64000</v>
      </c>
      <c r="M3217" s="6">
        <f t="shared" si="592"/>
        <v>561.5</v>
      </c>
      <c r="N3217" s="6">
        <f t="shared" si="593"/>
        <v>2122.4</v>
      </c>
      <c r="O3217" s="6">
        <f t="shared" si="594"/>
        <v>8922.1</v>
      </c>
      <c r="P3217" s="6">
        <f t="shared" si="599"/>
        <v>3073.1000000000004</v>
      </c>
      <c r="Q3217" s="11">
        <f t="shared" si="595"/>
        <v>1350000</v>
      </c>
      <c r="R3217" s="11">
        <f t="shared" si="596"/>
        <v>8922.1</v>
      </c>
      <c r="S3217" s="11">
        <f t="shared" si="598"/>
        <v>0</v>
      </c>
      <c r="T3217" s="20"/>
    </row>
    <row r="3218" spans="1:20" x14ac:dyDescent="0.25">
      <c r="A3218">
        <v>2021051408</v>
      </c>
      <c r="B3218">
        <v>6</v>
      </c>
      <c r="C3218" s="8">
        <v>0.52693999999999996</v>
      </c>
      <c r="D3218" s="6">
        <f t="shared" si="600"/>
        <v>79041</v>
      </c>
      <c r="E3218" s="60">
        <v>0.10165</v>
      </c>
      <c r="F3218" s="6">
        <f t="shared" si="597"/>
        <v>0</v>
      </c>
      <c r="G3218" s="7">
        <v>4.8759999999999998E-2</v>
      </c>
      <c r="H3218" s="6">
        <f t="shared" si="601"/>
        <v>609.5</v>
      </c>
      <c r="I3218" s="7">
        <v>0.11554</v>
      </c>
      <c r="J3218" s="6">
        <f t="shared" si="602"/>
        <v>9243.2000000000007</v>
      </c>
      <c r="K3218" s="20"/>
      <c r="L3218" s="6">
        <f t="shared" si="591"/>
        <v>64000</v>
      </c>
      <c r="M3218" s="6">
        <f t="shared" si="592"/>
        <v>609.5</v>
      </c>
      <c r="N3218" s="6">
        <f t="shared" si="593"/>
        <v>9243.2000000000007</v>
      </c>
      <c r="O3218" s="6">
        <f t="shared" si="594"/>
        <v>5188.2999999999993</v>
      </c>
      <c r="P3218" s="6">
        <f t="shared" si="599"/>
        <v>-3733.8000000000011</v>
      </c>
      <c r="Q3218" s="11">
        <f t="shared" si="595"/>
        <v>1350000</v>
      </c>
      <c r="R3218" s="11">
        <f t="shared" si="596"/>
        <v>5188.2999999999993</v>
      </c>
      <c r="S3218" s="11">
        <f t="shared" si="598"/>
        <v>0</v>
      </c>
      <c r="T3218" s="20"/>
    </row>
    <row r="3219" spans="1:20" x14ac:dyDescent="0.25">
      <c r="A3219">
        <v>2021051409</v>
      </c>
      <c r="B3219">
        <v>6</v>
      </c>
      <c r="C3219" s="8">
        <v>0.53459000000000001</v>
      </c>
      <c r="D3219" s="6">
        <f t="shared" si="600"/>
        <v>80188.5</v>
      </c>
      <c r="E3219" s="60">
        <v>3.9100000000000003E-2</v>
      </c>
      <c r="F3219" s="6">
        <f t="shared" si="597"/>
        <v>0</v>
      </c>
      <c r="G3219" s="7">
        <v>5.0099999999999999E-2</v>
      </c>
      <c r="H3219" s="6">
        <f t="shared" si="601"/>
        <v>626.25</v>
      </c>
      <c r="I3219" s="7">
        <v>0.23235</v>
      </c>
      <c r="J3219" s="6">
        <f t="shared" si="602"/>
        <v>18588</v>
      </c>
      <c r="K3219" s="20"/>
      <c r="L3219" s="6">
        <f t="shared" si="591"/>
        <v>64000</v>
      </c>
      <c r="M3219" s="6">
        <f t="shared" si="592"/>
        <v>626.25</v>
      </c>
      <c r="N3219" s="6">
        <f t="shared" si="593"/>
        <v>15562.25</v>
      </c>
      <c r="O3219" s="6">
        <f t="shared" si="594"/>
        <v>0</v>
      </c>
      <c r="P3219" s="6">
        <f t="shared" si="599"/>
        <v>-5188.2999999999993</v>
      </c>
      <c r="Q3219" s="11">
        <f t="shared" si="595"/>
        <v>1350000</v>
      </c>
      <c r="R3219" s="11">
        <f t="shared" si="596"/>
        <v>0</v>
      </c>
      <c r="S3219" s="11">
        <f t="shared" si="598"/>
        <v>0</v>
      </c>
      <c r="T3219" s="20"/>
    </row>
    <row r="3220" spans="1:20" x14ac:dyDescent="0.25">
      <c r="A3220">
        <v>2021051410</v>
      </c>
      <c r="B3220">
        <v>6</v>
      </c>
      <c r="C3220" s="8">
        <v>0.53283000000000003</v>
      </c>
      <c r="D3220" s="6">
        <f t="shared" si="600"/>
        <v>79924.5</v>
      </c>
      <c r="E3220" s="60">
        <v>1.396E-2</v>
      </c>
      <c r="F3220" s="6">
        <f t="shared" si="597"/>
        <v>0</v>
      </c>
      <c r="G3220" s="7">
        <v>5.3740000000000003E-2</v>
      </c>
      <c r="H3220" s="6">
        <f t="shared" si="601"/>
        <v>671.75</v>
      </c>
      <c r="I3220" s="7">
        <v>0.35227000000000003</v>
      </c>
      <c r="J3220" s="6">
        <f t="shared" si="602"/>
        <v>28181.600000000002</v>
      </c>
      <c r="K3220" s="20"/>
      <c r="L3220" s="6">
        <f t="shared" ref="L3220:L3283" si="603">IF(D3220-F3220&gt;C$17,C$17,D3220-F3220)</f>
        <v>64000</v>
      </c>
      <c r="M3220" s="6">
        <f t="shared" ref="M3220:M3283" si="604">IF(D3220-F3220-L3220&gt;H3220,H3220,D3220-F3220-L3220)</f>
        <v>671.75</v>
      </c>
      <c r="N3220" s="6">
        <f t="shared" ref="N3220:N3283" si="605">IF(D3220-F3220-L3220-M3220&gt;J3220,J3220,D3220-F3220-L3220-M3220)</f>
        <v>15252.75</v>
      </c>
      <c r="O3220" s="6">
        <f t="shared" ref="O3220:O3283" si="606">D3220-F3220-L3220-M3220-N3220</f>
        <v>0</v>
      </c>
      <c r="P3220" s="6">
        <f t="shared" si="599"/>
        <v>0</v>
      </c>
      <c r="Q3220" s="11">
        <f t="shared" ref="Q3220:Q3283" si="607">IF(AA$25*P$17-AA$24+Q3219-O3220&gt;Q$19,Q$19,IF(AA$25*P$17-AA$24+Q3219-O3220&lt;0,0,AA$25*P$17-AA$24+Q3219-O3220))</f>
        <v>1350000</v>
      </c>
      <c r="R3220" s="11">
        <f t="shared" ref="R3220:R3283" si="608">IF(Q3219-Q3220+P$17-AA$24&lt;O3220,Q3219-Q3220+P$17-AA$24,O3220)</f>
        <v>0</v>
      </c>
      <c r="S3220" s="11">
        <f t="shared" si="598"/>
        <v>0</v>
      </c>
      <c r="T3220" s="20"/>
    </row>
    <row r="3221" spans="1:20" x14ac:dyDescent="0.25">
      <c r="A3221">
        <v>2021051411</v>
      </c>
      <c r="B3221">
        <v>6</v>
      </c>
      <c r="C3221" s="8">
        <v>0.53258000000000005</v>
      </c>
      <c r="D3221" s="6">
        <f t="shared" si="600"/>
        <v>79887.000000000015</v>
      </c>
      <c r="E3221" s="60">
        <v>1.643E-2</v>
      </c>
      <c r="F3221" s="6">
        <f t="shared" ref="F3221:F3284" si="609">F$18*E3221</f>
        <v>0</v>
      </c>
      <c r="G3221" s="7">
        <v>4.3619999999999999E-2</v>
      </c>
      <c r="H3221" s="6">
        <f t="shared" si="601"/>
        <v>545.25</v>
      </c>
      <c r="I3221" s="7">
        <v>0.42148000000000002</v>
      </c>
      <c r="J3221" s="6">
        <f t="shared" si="602"/>
        <v>33718.400000000001</v>
      </c>
      <c r="K3221" s="20"/>
      <c r="L3221" s="6">
        <f t="shared" si="603"/>
        <v>64000</v>
      </c>
      <c r="M3221" s="6">
        <f t="shared" si="604"/>
        <v>545.25</v>
      </c>
      <c r="N3221" s="6">
        <f t="shared" si="605"/>
        <v>15341.750000000015</v>
      </c>
      <c r="O3221" s="6">
        <f t="shared" si="606"/>
        <v>0</v>
      </c>
      <c r="P3221" s="6">
        <f t="shared" si="599"/>
        <v>0</v>
      </c>
      <c r="Q3221" s="11">
        <f t="shared" si="607"/>
        <v>1350000</v>
      </c>
      <c r="R3221" s="11">
        <f t="shared" si="608"/>
        <v>0</v>
      </c>
      <c r="S3221" s="11">
        <f t="shared" ref="S3221:S3284" si="610">O3221-R3221</f>
        <v>0</v>
      </c>
      <c r="T3221" s="20"/>
    </row>
    <row r="3222" spans="1:20" x14ac:dyDescent="0.25">
      <c r="A3222">
        <v>2021051412</v>
      </c>
      <c r="B3222">
        <v>6</v>
      </c>
      <c r="C3222" s="8">
        <v>0.53434999999999999</v>
      </c>
      <c r="D3222" s="6">
        <f t="shared" si="600"/>
        <v>80152.5</v>
      </c>
      <c r="E3222" s="60">
        <v>1.9130000000000001E-2</v>
      </c>
      <c r="F3222" s="6">
        <f t="shared" si="609"/>
        <v>0</v>
      </c>
      <c r="G3222" s="7">
        <v>3.6240000000000001E-2</v>
      </c>
      <c r="H3222" s="6">
        <f t="shared" si="601"/>
        <v>453</v>
      </c>
      <c r="I3222" s="7">
        <v>0.43153000000000002</v>
      </c>
      <c r="J3222" s="6">
        <f t="shared" si="602"/>
        <v>34522.400000000001</v>
      </c>
      <c r="K3222" s="20"/>
      <c r="L3222" s="6">
        <f t="shared" si="603"/>
        <v>64000</v>
      </c>
      <c r="M3222" s="6">
        <f t="shared" si="604"/>
        <v>453</v>
      </c>
      <c r="N3222" s="6">
        <f t="shared" si="605"/>
        <v>15699.5</v>
      </c>
      <c r="O3222" s="6">
        <f t="shared" si="606"/>
        <v>0</v>
      </c>
      <c r="P3222" s="6">
        <f t="shared" ref="P3222:P3285" si="611">O3222-O3221</f>
        <v>0</v>
      </c>
      <c r="Q3222" s="11">
        <f t="shared" si="607"/>
        <v>1350000</v>
      </c>
      <c r="R3222" s="11">
        <f t="shared" si="608"/>
        <v>0</v>
      </c>
      <c r="S3222" s="11">
        <f t="shared" si="610"/>
        <v>0</v>
      </c>
      <c r="T3222" s="20"/>
    </row>
    <row r="3223" spans="1:20" x14ac:dyDescent="0.25">
      <c r="A3223">
        <v>2021051413</v>
      </c>
      <c r="B3223">
        <v>6</v>
      </c>
      <c r="C3223" s="8">
        <v>0.53686</v>
      </c>
      <c r="D3223" s="6">
        <f t="shared" si="600"/>
        <v>80529</v>
      </c>
      <c r="E3223" s="60">
        <v>2.9069999999999999E-2</v>
      </c>
      <c r="F3223" s="6">
        <f t="shared" si="609"/>
        <v>0</v>
      </c>
      <c r="G3223" s="7">
        <v>1.7500000000000002E-2</v>
      </c>
      <c r="H3223" s="6">
        <f t="shared" si="601"/>
        <v>218.75000000000003</v>
      </c>
      <c r="I3223" s="7">
        <v>0.38102000000000003</v>
      </c>
      <c r="J3223" s="6">
        <f t="shared" si="602"/>
        <v>30481.600000000002</v>
      </c>
      <c r="K3223" s="20"/>
      <c r="L3223" s="6">
        <f t="shared" si="603"/>
        <v>64000</v>
      </c>
      <c r="M3223" s="6">
        <f t="shared" si="604"/>
        <v>218.75000000000003</v>
      </c>
      <c r="N3223" s="6">
        <f t="shared" si="605"/>
        <v>16310.25</v>
      </c>
      <c r="O3223" s="6">
        <f t="shared" si="606"/>
        <v>0</v>
      </c>
      <c r="P3223" s="6">
        <f t="shared" si="611"/>
        <v>0</v>
      </c>
      <c r="Q3223" s="11">
        <f t="shared" si="607"/>
        <v>1350000</v>
      </c>
      <c r="R3223" s="11">
        <f t="shared" si="608"/>
        <v>0</v>
      </c>
      <c r="S3223" s="11">
        <f t="shared" si="610"/>
        <v>0</v>
      </c>
      <c r="T3223" s="20"/>
    </row>
    <row r="3224" spans="1:20" x14ac:dyDescent="0.25">
      <c r="A3224">
        <v>2021051414</v>
      </c>
      <c r="B3224">
        <v>6</v>
      </c>
      <c r="C3224" s="8">
        <v>0.53774999999999995</v>
      </c>
      <c r="D3224" s="6">
        <f t="shared" si="600"/>
        <v>80662.499999999985</v>
      </c>
      <c r="E3224" s="60">
        <v>2.5010000000000001E-2</v>
      </c>
      <c r="F3224" s="6">
        <f t="shared" si="609"/>
        <v>0</v>
      </c>
      <c r="G3224" s="7">
        <v>1.0120000000000001E-2</v>
      </c>
      <c r="H3224" s="6">
        <f t="shared" si="601"/>
        <v>126.5</v>
      </c>
      <c r="I3224" s="7">
        <v>0.35588999999999998</v>
      </c>
      <c r="J3224" s="6">
        <f t="shared" si="602"/>
        <v>28471.199999999997</v>
      </c>
      <c r="K3224" s="20"/>
      <c r="L3224" s="6">
        <f t="shared" si="603"/>
        <v>64000</v>
      </c>
      <c r="M3224" s="6">
        <f t="shared" si="604"/>
        <v>126.5</v>
      </c>
      <c r="N3224" s="6">
        <f t="shared" si="605"/>
        <v>16535.999999999985</v>
      </c>
      <c r="O3224" s="6">
        <f t="shared" si="606"/>
        <v>0</v>
      </c>
      <c r="P3224" s="6">
        <f t="shared" si="611"/>
        <v>0</v>
      </c>
      <c r="Q3224" s="11">
        <f t="shared" si="607"/>
        <v>1350000</v>
      </c>
      <c r="R3224" s="11">
        <f t="shared" si="608"/>
        <v>0</v>
      </c>
      <c r="S3224" s="11">
        <f t="shared" si="610"/>
        <v>0</v>
      </c>
      <c r="T3224" s="20"/>
    </row>
    <row r="3225" spans="1:20" x14ac:dyDescent="0.25">
      <c r="A3225">
        <v>2021051415</v>
      </c>
      <c r="B3225">
        <v>6</v>
      </c>
      <c r="C3225" s="8">
        <v>0.53574999999999995</v>
      </c>
      <c r="D3225" s="6">
        <f t="shared" si="600"/>
        <v>80362.499999999985</v>
      </c>
      <c r="E3225" s="60">
        <v>4.836E-2</v>
      </c>
      <c r="F3225" s="6">
        <f t="shared" si="609"/>
        <v>0</v>
      </c>
      <c r="G3225" s="7">
        <v>4.4600000000000004E-3</v>
      </c>
      <c r="H3225" s="6">
        <f t="shared" si="601"/>
        <v>55.750000000000007</v>
      </c>
      <c r="I3225" s="7">
        <v>0.32327</v>
      </c>
      <c r="J3225" s="6">
        <f t="shared" si="602"/>
        <v>25861.599999999999</v>
      </c>
      <c r="K3225" s="20"/>
      <c r="L3225" s="6">
        <f t="shared" si="603"/>
        <v>64000</v>
      </c>
      <c r="M3225" s="6">
        <f t="shared" si="604"/>
        <v>55.750000000000007</v>
      </c>
      <c r="N3225" s="6">
        <f t="shared" si="605"/>
        <v>16306.749999999985</v>
      </c>
      <c r="O3225" s="6">
        <f t="shared" si="606"/>
        <v>0</v>
      </c>
      <c r="P3225" s="6">
        <f t="shared" si="611"/>
        <v>0</v>
      </c>
      <c r="Q3225" s="11">
        <f t="shared" si="607"/>
        <v>1350000</v>
      </c>
      <c r="R3225" s="11">
        <f t="shared" si="608"/>
        <v>0</v>
      </c>
      <c r="S3225" s="11">
        <f t="shared" si="610"/>
        <v>0</v>
      </c>
      <c r="T3225" s="20"/>
    </row>
    <row r="3226" spans="1:20" x14ac:dyDescent="0.25">
      <c r="A3226">
        <v>2021051416</v>
      </c>
      <c r="B3226">
        <v>6</v>
      </c>
      <c r="C3226" s="8">
        <v>0.53144999999999998</v>
      </c>
      <c r="D3226" s="6">
        <f t="shared" si="600"/>
        <v>79717.5</v>
      </c>
      <c r="E3226" s="60">
        <v>2.3970000000000002E-2</v>
      </c>
      <c r="F3226" s="6">
        <f t="shared" si="609"/>
        <v>0</v>
      </c>
      <c r="G3226" s="7">
        <v>2.7200000000000002E-3</v>
      </c>
      <c r="H3226" s="6">
        <f t="shared" si="601"/>
        <v>34</v>
      </c>
      <c r="I3226" s="7">
        <v>0.29788999999999999</v>
      </c>
      <c r="J3226" s="6">
        <f t="shared" si="602"/>
        <v>23831.200000000001</v>
      </c>
      <c r="K3226" s="20"/>
      <c r="L3226" s="6">
        <f t="shared" si="603"/>
        <v>64000</v>
      </c>
      <c r="M3226" s="6">
        <f t="shared" si="604"/>
        <v>34</v>
      </c>
      <c r="N3226" s="6">
        <f t="shared" si="605"/>
        <v>15683.5</v>
      </c>
      <c r="O3226" s="6">
        <f t="shared" si="606"/>
        <v>0</v>
      </c>
      <c r="P3226" s="6">
        <f t="shared" si="611"/>
        <v>0</v>
      </c>
      <c r="Q3226" s="11">
        <f t="shared" si="607"/>
        <v>1350000</v>
      </c>
      <c r="R3226" s="11">
        <f t="shared" si="608"/>
        <v>0</v>
      </c>
      <c r="S3226" s="11">
        <f t="shared" si="610"/>
        <v>0</v>
      </c>
      <c r="T3226" s="20"/>
    </row>
    <row r="3227" spans="1:20" x14ac:dyDescent="0.25">
      <c r="A3227">
        <v>2021051417</v>
      </c>
      <c r="B3227">
        <v>6</v>
      </c>
      <c r="C3227" s="8">
        <v>0.53391</v>
      </c>
      <c r="D3227" s="6">
        <f t="shared" si="600"/>
        <v>80086.5</v>
      </c>
      <c r="E3227" s="60">
        <v>2.4549999999999999E-2</v>
      </c>
      <c r="F3227" s="6">
        <f t="shared" si="609"/>
        <v>0</v>
      </c>
      <c r="G3227" s="7">
        <v>3.47E-3</v>
      </c>
      <c r="H3227" s="6">
        <f t="shared" si="601"/>
        <v>43.375</v>
      </c>
      <c r="I3227" s="7">
        <v>0.21728</v>
      </c>
      <c r="J3227" s="6">
        <f t="shared" si="602"/>
        <v>17382.400000000001</v>
      </c>
      <c r="K3227" s="20"/>
      <c r="L3227" s="6">
        <f t="shared" si="603"/>
        <v>64000</v>
      </c>
      <c r="M3227" s="6">
        <f t="shared" si="604"/>
        <v>43.375</v>
      </c>
      <c r="N3227" s="6">
        <f t="shared" si="605"/>
        <v>16043.125</v>
      </c>
      <c r="O3227" s="6">
        <f t="shared" si="606"/>
        <v>0</v>
      </c>
      <c r="P3227" s="6">
        <f t="shared" si="611"/>
        <v>0</v>
      </c>
      <c r="Q3227" s="11">
        <f t="shared" si="607"/>
        <v>1350000</v>
      </c>
      <c r="R3227" s="11">
        <f t="shared" si="608"/>
        <v>0</v>
      </c>
      <c r="S3227" s="11">
        <f t="shared" si="610"/>
        <v>0</v>
      </c>
      <c r="T3227" s="20"/>
    </row>
    <row r="3228" spans="1:20" x14ac:dyDescent="0.25">
      <c r="A3228">
        <v>2021051418</v>
      </c>
      <c r="B3228">
        <v>6</v>
      </c>
      <c r="C3228" s="8">
        <v>0.53480000000000005</v>
      </c>
      <c r="D3228" s="6">
        <f t="shared" si="600"/>
        <v>80220.000000000015</v>
      </c>
      <c r="E3228" s="60">
        <v>1.077E-2</v>
      </c>
      <c r="F3228" s="6">
        <f t="shared" si="609"/>
        <v>0</v>
      </c>
      <c r="G3228" s="7">
        <v>5.28E-3</v>
      </c>
      <c r="H3228" s="6">
        <f t="shared" si="601"/>
        <v>66</v>
      </c>
      <c r="I3228" s="7">
        <v>9.4170000000000004E-2</v>
      </c>
      <c r="J3228" s="6">
        <f t="shared" si="602"/>
        <v>7533.6</v>
      </c>
      <c r="K3228" s="20"/>
      <c r="L3228" s="6">
        <f t="shared" si="603"/>
        <v>64000</v>
      </c>
      <c r="M3228" s="6">
        <f t="shared" si="604"/>
        <v>66</v>
      </c>
      <c r="N3228" s="6">
        <f t="shared" si="605"/>
        <v>7533.6</v>
      </c>
      <c r="O3228" s="6">
        <f t="shared" si="606"/>
        <v>8620.4000000000142</v>
      </c>
      <c r="P3228" s="6">
        <f t="shared" si="611"/>
        <v>8620.4000000000142</v>
      </c>
      <c r="Q3228" s="11">
        <f t="shared" si="607"/>
        <v>1350000</v>
      </c>
      <c r="R3228" s="11">
        <f t="shared" si="608"/>
        <v>8620.4000000000142</v>
      </c>
      <c r="S3228" s="11">
        <f t="shared" si="610"/>
        <v>0</v>
      </c>
      <c r="T3228" s="20"/>
    </row>
    <row r="3229" spans="1:20" x14ac:dyDescent="0.25">
      <c r="A3229">
        <v>2021051419</v>
      </c>
      <c r="B3229">
        <v>6</v>
      </c>
      <c r="C3229" s="8">
        <v>0.53036000000000005</v>
      </c>
      <c r="D3229" s="6">
        <f t="shared" si="600"/>
        <v>79554.000000000015</v>
      </c>
      <c r="E3229" s="60">
        <v>2.5000000000000001E-4</v>
      </c>
      <c r="F3229" s="6">
        <f t="shared" si="609"/>
        <v>0</v>
      </c>
      <c r="G3229" s="7">
        <v>7.45E-3</v>
      </c>
      <c r="H3229" s="6">
        <f t="shared" si="601"/>
        <v>93.125</v>
      </c>
      <c r="I3229" s="7">
        <v>3.7740000000000003E-2</v>
      </c>
      <c r="J3229" s="6">
        <f t="shared" si="602"/>
        <v>3019.2000000000003</v>
      </c>
      <c r="K3229" s="20"/>
      <c r="L3229" s="6">
        <f t="shared" si="603"/>
        <v>64000</v>
      </c>
      <c r="M3229" s="6">
        <f t="shared" si="604"/>
        <v>93.125</v>
      </c>
      <c r="N3229" s="6">
        <f t="shared" si="605"/>
        <v>3019.2000000000003</v>
      </c>
      <c r="O3229" s="6">
        <f t="shared" si="606"/>
        <v>12441.675000000014</v>
      </c>
      <c r="P3229" s="6">
        <f t="shared" si="611"/>
        <v>3821.2749999999996</v>
      </c>
      <c r="Q3229" s="11">
        <f t="shared" si="607"/>
        <v>1350000</v>
      </c>
      <c r="R3229" s="11">
        <f t="shared" si="608"/>
        <v>12441.675000000014</v>
      </c>
      <c r="S3229" s="11">
        <f t="shared" si="610"/>
        <v>0</v>
      </c>
      <c r="T3229" s="20"/>
    </row>
    <row r="3230" spans="1:20" x14ac:dyDescent="0.25">
      <c r="A3230">
        <v>2021051420</v>
      </c>
      <c r="B3230">
        <v>6</v>
      </c>
      <c r="C3230" s="8">
        <v>0.52527000000000001</v>
      </c>
      <c r="D3230" s="6">
        <f t="shared" si="600"/>
        <v>78790.5</v>
      </c>
      <c r="E3230" s="60">
        <v>1.123E-2</v>
      </c>
      <c r="F3230" s="6">
        <f t="shared" si="609"/>
        <v>0</v>
      </c>
      <c r="G3230" s="7">
        <v>9.1500000000000001E-3</v>
      </c>
      <c r="H3230" s="6">
        <f t="shared" si="601"/>
        <v>114.375</v>
      </c>
      <c r="I3230" s="7">
        <v>1.81E-3</v>
      </c>
      <c r="J3230" s="6">
        <f t="shared" si="602"/>
        <v>144.80000000000001</v>
      </c>
      <c r="K3230" s="20"/>
      <c r="L3230" s="6">
        <f t="shared" si="603"/>
        <v>64000</v>
      </c>
      <c r="M3230" s="6">
        <f t="shared" si="604"/>
        <v>114.375</v>
      </c>
      <c r="N3230" s="6">
        <f t="shared" si="605"/>
        <v>144.80000000000001</v>
      </c>
      <c r="O3230" s="6">
        <f t="shared" si="606"/>
        <v>14531.325000000001</v>
      </c>
      <c r="P3230" s="6">
        <f t="shared" si="611"/>
        <v>2089.6499999999869</v>
      </c>
      <c r="Q3230" s="11">
        <f t="shared" si="607"/>
        <v>1350000</v>
      </c>
      <c r="R3230" s="11">
        <f t="shared" si="608"/>
        <v>14531.325000000001</v>
      </c>
      <c r="S3230" s="11">
        <f t="shared" si="610"/>
        <v>0</v>
      </c>
      <c r="T3230" s="20"/>
    </row>
    <row r="3231" spans="1:20" x14ac:dyDescent="0.25">
      <c r="A3231">
        <v>2021051421</v>
      </c>
      <c r="B3231">
        <v>6</v>
      </c>
      <c r="C3231" s="8">
        <v>0.52636000000000005</v>
      </c>
      <c r="D3231" s="6">
        <f t="shared" si="600"/>
        <v>78954.000000000015</v>
      </c>
      <c r="E3231" s="60">
        <v>3.9879999999999999E-2</v>
      </c>
      <c r="F3231" s="6">
        <f t="shared" si="609"/>
        <v>0</v>
      </c>
      <c r="G3231" s="7">
        <v>1.191E-2</v>
      </c>
      <c r="H3231" s="6">
        <f t="shared" si="601"/>
        <v>148.875</v>
      </c>
      <c r="I3231" s="7">
        <v>0</v>
      </c>
      <c r="J3231" s="6">
        <f t="shared" si="602"/>
        <v>0</v>
      </c>
      <c r="K3231" s="20"/>
      <c r="L3231" s="6">
        <f t="shared" si="603"/>
        <v>64000</v>
      </c>
      <c r="M3231" s="6">
        <f t="shared" si="604"/>
        <v>148.875</v>
      </c>
      <c r="N3231" s="6">
        <f t="shared" si="605"/>
        <v>0</v>
      </c>
      <c r="O3231" s="6">
        <f t="shared" si="606"/>
        <v>14805.125000000015</v>
      </c>
      <c r="P3231" s="6">
        <f t="shared" si="611"/>
        <v>273.80000000001382</v>
      </c>
      <c r="Q3231" s="11">
        <f t="shared" si="607"/>
        <v>1350000</v>
      </c>
      <c r="R3231" s="11">
        <f t="shared" si="608"/>
        <v>14805.125000000015</v>
      </c>
      <c r="S3231" s="11">
        <f t="shared" si="610"/>
        <v>0</v>
      </c>
      <c r="T3231" s="20"/>
    </row>
    <row r="3232" spans="1:20" x14ac:dyDescent="0.25">
      <c r="A3232">
        <v>2021051422</v>
      </c>
      <c r="B3232">
        <v>6</v>
      </c>
      <c r="C3232" s="8">
        <v>0.52237</v>
      </c>
      <c r="D3232" s="6">
        <f t="shared" si="600"/>
        <v>78355.5</v>
      </c>
      <c r="E3232" s="60">
        <v>7.7950000000000005E-2</v>
      </c>
      <c r="F3232" s="6">
        <f t="shared" si="609"/>
        <v>0</v>
      </c>
      <c r="G3232" s="7">
        <v>1.32E-2</v>
      </c>
      <c r="H3232" s="6">
        <f t="shared" si="601"/>
        <v>165</v>
      </c>
      <c r="I3232" s="7">
        <v>0</v>
      </c>
      <c r="J3232" s="6">
        <f t="shared" si="602"/>
        <v>0</v>
      </c>
      <c r="K3232" s="20"/>
      <c r="L3232" s="6">
        <f t="shared" si="603"/>
        <v>64000</v>
      </c>
      <c r="M3232" s="6">
        <f t="shared" si="604"/>
        <v>165</v>
      </c>
      <c r="N3232" s="6">
        <f t="shared" si="605"/>
        <v>0</v>
      </c>
      <c r="O3232" s="6">
        <f t="shared" si="606"/>
        <v>14190.5</v>
      </c>
      <c r="P3232" s="6">
        <f t="shared" si="611"/>
        <v>-614.62500000001455</v>
      </c>
      <c r="Q3232" s="11">
        <f t="shared" si="607"/>
        <v>1350000</v>
      </c>
      <c r="R3232" s="11">
        <f t="shared" si="608"/>
        <v>14190.5</v>
      </c>
      <c r="S3232" s="11">
        <f t="shared" si="610"/>
        <v>0</v>
      </c>
      <c r="T3232" s="20"/>
    </row>
    <row r="3233" spans="1:20" x14ac:dyDescent="0.25">
      <c r="A3233">
        <v>2021051423</v>
      </c>
      <c r="B3233">
        <v>6</v>
      </c>
      <c r="C3233" s="8">
        <v>0.49703999999999998</v>
      </c>
      <c r="D3233" s="6">
        <f t="shared" si="600"/>
        <v>74556</v>
      </c>
      <c r="E3233" s="60">
        <v>0.13256000000000001</v>
      </c>
      <c r="F3233" s="6">
        <f t="shared" si="609"/>
        <v>0</v>
      </c>
      <c r="G3233" s="7">
        <v>1.3509999999999999E-2</v>
      </c>
      <c r="H3233" s="6">
        <f t="shared" si="601"/>
        <v>168.875</v>
      </c>
      <c r="I3233" s="7">
        <v>0</v>
      </c>
      <c r="J3233" s="6">
        <f t="shared" si="602"/>
        <v>0</v>
      </c>
      <c r="K3233" s="20"/>
      <c r="L3233" s="6">
        <f t="shared" si="603"/>
        <v>64000</v>
      </c>
      <c r="M3233" s="6">
        <f t="shared" si="604"/>
        <v>168.875</v>
      </c>
      <c r="N3233" s="6">
        <f t="shared" si="605"/>
        <v>0</v>
      </c>
      <c r="O3233" s="6">
        <f t="shared" si="606"/>
        <v>10387.125</v>
      </c>
      <c r="P3233" s="6">
        <f t="shared" si="611"/>
        <v>-3803.375</v>
      </c>
      <c r="Q3233" s="11">
        <f t="shared" si="607"/>
        <v>1350000</v>
      </c>
      <c r="R3233" s="11">
        <f t="shared" si="608"/>
        <v>10387.125</v>
      </c>
      <c r="S3233" s="11">
        <f t="shared" si="610"/>
        <v>0</v>
      </c>
      <c r="T3233" s="20"/>
    </row>
    <row r="3234" spans="1:20" x14ac:dyDescent="0.25">
      <c r="A3234">
        <v>2021051424</v>
      </c>
      <c r="B3234">
        <v>6</v>
      </c>
      <c r="C3234" s="8">
        <v>0.46579999999999999</v>
      </c>
      <c r="D3234" s="6">
        <f t="shared" si="600"/>
        <v>69870</v>
      </c>
      <c r="E3234" s="60">
        <v>0.16377</v>
      </c>
      <c r="F3234" s="6">
        <f t="shared" si="609"/>
        <v>0</v>
      </c>
      <c r="G3234" s="7">
        <v>1.7440000000000001E-2</v>
      </c>
      <c r="H3234" s="6">
        <f t="shared" si="601"/>
        <v>218</v>
      </c>
      <c r="I3234" s="7">
        <v>0</v>
      </c>
      <c r="J3234" s="6">
        <f t="shared" si="602"/>
        <v>0</v>
      </c>
      <c r="K3234" s="20"/>
      <c r="L3234" s="6">
        <f t="shared" si="603"/>
        <v>64000</v>
      </c>
      <c r="M3234" s="6">
        <f t="shared" si="604"/>
        <v>218</v>
      </c>
      <c r="N3234" s="6">
        <f t="shared" si="605"/>
        <v>0</v>
      </c>
      <c r="O3234" s="6">
        <f t="shared" si="606"/>
        <v>5652</v>
      </c>
      <c r="P3234" s="6">
        <f t="shared" si="611"/>
        <v>-4735.125</v>
      </c>
      <c r="Q3234" s="11">
        <f t="shared" si="607"/>
        <v>1350000</v>
      </c>
      <c r="R3234" s="11">
        <f t="shared" si="608"/>
        <v>5652</v>
      </c>
      <c r="S3234" s="11">
        <f t="shared" si="610"/>
        <v>0</v>
      </c>
      <c r="T3234" s="20"/>
    </row>
    <row r="3235" spans="1:20" x14ac:dyDescent="0.25">
      <c r="A3235">
        <v>2021051501</v>
      </c>
      <c r="B3235">
        <v>7</v>
      </c>
      <c r="C3235" s="8">
        <v>0.44191999999999998</v>
      </c>
      <c r="D3235" s="6">
        <f t="shared" si="600"/>
        <v>66288</v>
      </c>
      <c r="E3235" s="60">
        <v>0.1968</v>
      </c>
      <c r="F3235" s="6">
        <f t="shared" si="609"/>
        <v>0</v>
      </c>
      <c r="G3235" s="7">
        <v>1.8360000000000001E-2</v>
      </c>
      <c r="H3235" s="6">
        <f t="shared" si="601"/>
        <v>229.50000000000003</v>
      </c>
      <c r="I3235" s="7">
        <v>0</v>
      </c>
      <c r="J3235" s="6">
        <f t="shared" si="602"/>
        <v>0</v>
      </c>
      <c r="K3235" s="20"/>
      <c r="L3235" s="6">
        <f t="shared" si="603"/>
        <v>64000</v>
      </c>
      <c r="M3235" s="6">
        <f t="shared" si="604"/>
        <v>229.50000000000003</v>
      </c>
      <c r="N3235" s="6">
        <f t="shared" si="605"/>
        <v>0</v>
      </c>
      <c r="O3235" s="6">
        <f t="shared" si="606"/>
        <v>2058.5</v>
      </c>
      <c r="P3235" s="6">
        <f t="shared" si="611"/>
        <v>-3593.5</v>
      </c>
      <c r="Q3235" s="11">
        <f t="shared" si="607"/>
        <v>1350000</v>
      </c>
      <c r="R3235" s="11">
        <f t="shared" si="608"/>
        <v>2058.5</v>
      </c>
      <c r="S3235" s="11">
        <f t="shared" si="610"/>
        <v>0</v>
      </c>
      <c r="T3235" s="20"/>
    </row>
    <row r="3236" spans="1:20" x14ac:dyDescent="0.25">
      <c r="A3236">
        <v>2021051502</v>
      </c>
      <c r="B3236">
        <v>7</v>
      </c>
      <c r="C3236" s="8">
        <v>0.42509000000000002</v>
      </c>
      <c r="D3236" s="6">
        <f t="shared" si="600"/>
        <v>63763.5</v>
      </c>
      <c r="E3236" s="60">
        <v>0.21612999999999999</v>
      </c>
      <c r="F3236" s="6">
        <f t="shared" si="609"/>
        <v>0</v>
      </c>
      <c r="G3236" s="7">
        <v>2.0590000000000001E-2</v>
      </c>
      <c r="H3236" s="6">
        <f t="shared" si="601"/>
        <v>257.375</v>
      </c>
      <c r="I3236" s="7">
        <v>0</v>
      </c>
      <c r="J3236" s="6">
        <f t="shared" si="602"/>
        <v>0</v>
      </c>
      <c r="K3236" s="20"/>
      <c r="L3236" s="6">
        <f t="shared" si="603"/>
        <v>63763.5</v>
      </c>
      <c r="M3236" s="6">
        <f t="shared" si="604"/>
        <v>0</v>
      </c>
      <c r="N3236" s="6">
        <f t="shared" si="605"/>
        <v>0</v>
      </c>
      <c r="O3236" s="6">
        <f t="shared" si="606"/>
        <v>0</v>
      </c>
      <c r="P3236" s="6">
        <f t="shared" si="611"/>
        <v>-2058.5</v>
      </c>
      <c r="Q3236" s="11">
        <f t="shared" si="607"/>
        <v>1350000</v>
      </c>
      <c r="R3236" s="11">
        <f t="shared" si="608"/>
        <v>0</v>
      </c>
      <c r="S3236" s="11">
        <f t="shared" si="610"/>
        <v>0</v>
      </c>
      <c r="T3236" s="20"/>
    </row>
    <row r="3237" spans="1:20" x14ac:dyDescent="0.25">
      <c r="A3237">
        <v>2021051503</v>
      </c>
      <c r="B3237">
        <v>7</v>
      </c>
      <c r="C3237" s="8">
        <v>0.41693999999999998</v>
      </c>
      <c r="D3237" s="6">
        <f t="shared" si="600"/>
        <v>62541</v>
      </c>
      <c r="E3237" s="60">
        <v>0.22148000000000001</v>
      </c>
      <c r="F3237" s="6">
        <f t="shared" si="609"/>
        <v>0</v>
      </c>
      <c r="G3237" s="7">
        <v>1.9789999999999999E-2</v>
      </c>
      <c r="H3237" s="6">
        <f t="shared" si="601"/>
        <v>247.37499999999997</v>
      </c>
      <c r="I3237" s="7">
        <v>0</v>
      </c>
      <c r="J3237" s="6">
        <f t="shared" si="602"/>
        <v>0</v>
      </c>
      <c r="K3237" s="20"/>
      <c r="L3237" s="6">
        <f t="shared" si="603"/>
        <v>62541</v>
      </c>
      <c r="M3237" s="6">
        <f t="shared" si="604"/>
        <v>0</v>
      </c>
      <c r="N3237" s="6">
        <f t="shared" si="605"/>
        <v>0</v>
      </c>
      <c r="O3237" s="6">
        <f t="shared" si="606"/>
        <v>0</v>
      </c>
      <c r="P3237" s="6">
        <f t="shared" si="611"/>
        <v>0</v>
      </c>
      <c r="Q3237" s="11">
        <f t="shared" si="607"/>
        <v>1350000</v>
      </c>
      <c r="R3237" s="11">
        <f t="shared" si="608"/>
        <v>0</v>
      </c>
      <c r="S3237" s="11">
        <f t="shared" si="610"/>
        <v>0</v>
      </c>
      <c r="T3237" s="20"/>
    </row>
    <row r="3238" spans="1:20" x14ac:dyDescent="0.25">
      <c r="A3238">
        <v>2021051504</v>
      </c>
      <c r="B3238">
        <v>7</v>
      </c>
      <c r="C3238" s="8">
        <v>0.41426000000000002</v>
      </c>
      <c r="D3238" s="6">
        <f t="shared" si="600"/>
        <v>62139</v>
      </c>
      <c r="E3238" s="60">
        <v>0.18711</v>
      </c>
      <c r="F3238" s="6">
        <f t="shared" si="609"/>
        <v>0</v>
      </c>
      <c r="G3238" s="7">
        <v>1.814E-2</v>
      </c>
      <c r="H3238" s="6">
        <f t="shared" si="601"/>
        <v>226.75</v>
      </c>
      <c r="I3238" s="7">
        <v>0</v>
      </c>
      <c r="J3238" s="6">
        <f t="shared" si="602"/>
        <v>0</v>
      </c>
      <c r="K3238" s="20"/>
      <c r="L3238" s="6">
        <f t="shared" si="603"/>
        <v>62139</v>
      </c>
      <c r="M3238" s="6">
        <f t="shared" si="604"/>
        <v>0</v>
      </c>
      <c r="N3238" s="6">
        <f t="shared" si="605"/>
        <v>0</v>
      </c>
      <c r="O3238" s="6">
        <f t="shared" si="606"/>
        <v>0</v>
      </c>
      <c r="P3238" s="6">
        <f t="shared" si="611"/>
        <v>0</v>
      </c>
      <c r="Q3238" s="11">
        <f t="shared" si="607"/>
        <v>1350000</v>
      </c>
      <c r="R3238" s="11">
        <f t="shared" si="608"/>
        <v>0</v>
      </c>
      <c r="S3238" s="11">
        <f t="shared" si="610"/>
        <v>0</v>
      </c>
      <c r="T3238" s="20"/>
    </row>
    <row r="3239" spans="1:20" x14ac:dyDescent="0.25">
      <c r="A3239">
        <v>2021051505</v>
      </c>
      <c r="B3239">
        <v>7</v>
      </c>
      <c r="C3239" s="8">
        <v>0.41758000000000001</v>
      </c>
      <c r="D3239" s="6">
        <f t="shared" si="600"/>
        <v>62637</v>
      </c>
      <c r="E3239" s="60">
        <v>0.15593000000000001</v>
      </c>
      <c r="F3239" s="6">
        <f t="shared" si="609"/>
        <v>0</v>
      </c>
      <c r="G3239" s="7">
        <v>2.3290000000000002E-2</v>
      </c>
      <c r="H3239" s="6">
        <f t="shared" si="601"/>
        <v>291.125</v>
      </c>
      <c r="I3239" s="7">
        <v>0</v>
      </c>
      <c r="J3239" s="6">
        <f t="shared" si="602"/>
        <v>0</v>
      </c>
      <c r="K3239" s="20"/>
      <c r="L3239" s="6">
        <f t="shared" si="603"/>
        <v>62637</v>
      </c>
      <c r="M3239" s="6">
        <f t="shared" si="604"/>
        <v>0</v>
      </c>
      <c r="N3239" s="6">
        <f t="shared" si="605"/>
        <v>0</v>
      </c>
      <c r="O3239" s="6">
        <f t="shared" si="606"/>
        <v>0</v>
      </c>
      <c r="P3239" s="6">
        <f t="shared" si="611"/>
        <v>0</v>
      </c>
      <c r="Q3239" s="11">
        <f t="shared" si="607"/>
        <v>1350000</v>
      </c>
      <c r="R3239" s="11">
        <f t="shared" si="608"/>
        <v>0</v>
      </c>
      <c r="S3239" s="11">
        <f t="shared" si="610"/>
        <v>0</v>
      </c>
      <c r="T3239" s="20"/>
    </row>
    <row r="3240" spans="1:20" x14ac:dyDescent="0.25">
      <c r="A3240">
        <v>2021051506</v>
      </c>
      <c r="B3240">
        <v>7</v>
      </c>
      <c r="C3240" s="8">
        <v>0.42775000000000002</v>
      </c>
      <c r="D3240" s="6">
        <f t="shared" si="600"/>
        <v>64162.5</v>
      </c>
      <c r="E3240" s="60">
        <v>0.15425</v>
      </c>
      <c r="F3240" s="6">
        <f t="shared" si="609"/>
        <v>0</v>
      </c>
      <c r="G3240" s="7">
        <v>2.5780000000000001E-2</v>
      </c>
      <c r="H3240" s="6">
        <f t="shared" si="601"/>
        <v>322.25</v>
      </c>
      <c r="I3240" s="7">
        <v>0</v>
      </c>
      <c r="J3240" s="6">
        <f t="shared" si="602"/>
        <v>0</v>
      </c>
      <c r="K3240" s="20"/>
      <c r="L3240" s="6">
        <f t="shared" si="603"/>
        <v>64000</v>
      </c>
      <c r="M3240" s="6">
        <f t="shared" si="604"/>
        <v>162.5</v>
      </c>
      <c r="N3240" s="6">
        <f t="shared" si="605"/>
        <v>0</v>
      </c>
      <c r="O3240" s="6">
        <f t="shared" si="606"/>
        <v>0</v>
      </c>
      <c r="P3240" s="6">
        <f t="shared" si="611"/>
        <v>0</v>
      </c>
      <c r="Q3240" s="11">
        <f t="shared" si="607"/>
        <v>1350000</v>
      </c>
      <c r="R3240" s="11">
        <f t="shared" si="608"/>
        <v>0</v>
      </c>
      <c r="S3240" s="11">
        <f t="shared" si="610"/>
        <v>0</v>
      </c>
      <c r="T3240" s="20"/>
    </row>
    <row r="3241" spans="1:20" x14ac:dyDescent="0.25">
      <c r="A3241">
        <v>2021051507</v>
      </c>
      <c r="B3241">
        <v>7</v>
      </c>
      <c r="C3241" s="8">
        <v>0.43912000000000001</v>
      </c>
      <c r="D3241" s="6">
        <f t="shared" si="600"/>
        <v>65868</v>
      </c>
      <c r="E3241" s="60">
        <v>0.12912000000000001</v>
      </c>
      <c r="F3241" s="6">
        <f t="shared" si="609"/>
        <v>0</v>
      </c>
      <c r="G3241" s="7">
        <v>1.9060000000000001E-2</v>
      </c>
      <c r="H3241" s="6">
        <f t="shared" si="601"/>
        <v>238.25</v>
      </c>
      <c r="I3241" s="7">
        <v>3.3149999999999999E-2</v>
      </c>
      <c r="J3241" s="6">
        <f t="shared" si="602"/>
        <v>2652</v>
      </c>
      <c r="K3241" s="20"/>
      <c r="L3241" s="6">
        <f t="shared" si="603"/>
        <v>64000</v>
      </c>
      <c r="M3241" s="6">
        <f t="shared" si="604"/>
        <v>238.25</v>
      </c>
      <c r="N3241" s="6">
        <f t="shared" si="605"/>
        <v>1629.75</v>
      </c>
      <c r="O3241" s="6">
        <f t="shared" si="606"/>
        <v>0</v>
      </c>
      <c r="P3241" s="6">
        <f t="shared" si="611"/>
        <v>0</v>
      </c>
      <c r="Q3241" s="11">
        <f t="shared" si="607"/>
        <v>1350000</v>
      </c>
      <c r="R3241" s="11">
        <f t="shared" si="608"/>
        <v>0</v>
      </c>
      <c r="S3241" s="11">
        <f t="shared" si="610"/>
        <v>0</v>
      </c>
      <c r="T3241" s="20"/>
    </row>
    <row r="3242" spans="1:20" x14ac:dyDescent="0.25">
      <c r="A3242">
        <v>2021051508</v>
      </c>
      <c r="B3242">
        <v>7</v>
      </c>
      <c r="C3242" s="8">
        <v>0.45222000000000001</v>
      </c>
      <c r="D3242" s="6">
        <f t="shared" si="600"/>
        <v>67833</v>
      </c>
      <c r="E3242" s="60">
        <v>4.793E-2</v>
      </c>
      <c r="F3242" s="6">
        <f t="shared" si="609"/>
        <v>0</v>
      </c>
      <c r="G3242" s="7">
        <v>1.755E-2</v>
      </c>
      <c r="H3242" s="6">
        <f t="shared" si="601"/>
        <v>219.375</v>
      </c>
      <c r="I3242" s="7">
        <v>0.20654</v>
      </c>
      <c r="J3242" s="6">
        <f t="shared" si="602"/>
        <v>16523.2</v>
      </c>
      <c r="K3242" s="20"/>
      <c r="L3242" s="6">
        <f t="shared" si="603"/>
        <v>64000</v>
      </c>
      <c r="M3242" s="6">
        <f t="shared" si="604"/>
        <v>219.375</v>
      </c>
      <c r="N3242" s="6">
        <f t="shared" si="605"/>
        <v>3613.625</v>
      </c>
      <c r="O3242" s="6">
        <f t="shared" si="606"/>
        <v>0</v>
      </c>
      <c r="P3242" s="6">
        <f t="shared" si="611"/>
        <v>0</v>
      </c>
      <c r="Q3242" s="11">
        <f t="shared" si="607"/>
        <v>1350000</v>
      </c>
      <c r="R3242" s="11">
        <f t="shared" si="608"/>
        <v>0</v>
      </c>
      <c r="S3242" s="11">
        <f t="shared" si="610"/>
        <v>0</v>
      </c>
      <c r="T3242" s="20"/>
    </row>
    <row r="3243" spans="1:20" x14ac:dyDescent="0.25">
      <c r="A3243">
        <v>2021051509</v>
      </c>
      <c r="B3243">
        <v>7</v>
      </c>
      <c r="C3243" s="8">
        <v>0.46473999999999999</v>
      </c>
      <c r="D3243" s="6">
        <f t="shared" si="600"/>
        <v>69711</v>
      </c>
      <c r="E3243" s="60">
        <v>1.7700000000000001E-3</v>
      </c>
      <c r="F3243" s="6">
        <f t="shared" si="609"/>
        <v>0</v>
      </c>
      <c r="G3243" s="7">
        <v>2.7089999999999999E-2</v>
      </c>
      <c r="H3243" s="6">
        <f t="shared" si="601"/>
        <v>338.625</v>
      </c>
      <c r="I3243" s="7">
        <v>0.36412</v>
      </c>
      <c r="J3243" s="6">
        <f t="shared" si="602"/>
        <v>29129.599999999999</v>
      </c>
      <c r="K3243" s="20"/>
      <c r="L3243" s="6">
        <f t="shared" si="603"/>
        <v>64000</v>
      </c>
      <c r="M3243" s="6">
        <f t="shared" si="604"/>
        <v>338.625</v>
      </c>
      <c r="N3243" s="6">
        <f t="shared" si="605"/>
        <v>5372.375</v>
      </c>
      <c r="O3243" s="6">
        <f t="shared" si="606"/>
        <v>0</v>
      </c>
      <c r="P3243" s="6">
        <f t="shared" si="611"/>
        <v>0</v>
      </c>
      <c r="Q3243" s="11">
        <f t="shared" si="607"/>
        <v>1350000</v>
      </c>
      <c r="R3243" s="11">
        <f t="shared" si="608"/>
        <v>0</v>
      </c>
      <c r="S3243" s="11">
        <f t="shared" si="610"/>
        <v>0</v>
      </c>
      <c r="T3243" s="20"/>
    </row>
    <row r="3244" spans="1:20" x14ac:dyDescent="0.25">
      <c r="A3244">
        <v>2021051510</v>
      </c>
      <c r="B3244">
        <v>7</v>
      </c>
      <c r="C3244" s="8">
        <v>0.47297</v>
      </c>
      <c r="D3244" s="6">
        <f t="shared" si="600"/>
        <v>70945.5</v>
      </c>
      <c r="E3244" s="60">
        <v>1.07E-3</v>
      </c>
      <c r="F3244" s="6">
        <f t="shared" si="609"/>
        <v>0</v>
      </c>
      <c r="G3244" s="7">
        <v>2.9780000000000001E-2</v>
      </c>
      <c r="H3244" s="6">
        <f t="shared" si="601"/>
        <v>372.25</v>
      </c>
      <c r="I3244" s="7">
        <v>0.53602000000000005</v>
      </c>
      <c r="J3244" s="6">
        <f t="shared" si="602"/>
        <v>42881.600000000006</v>
      </c>
      <c r="K3244" s="20"/>
      <c r="L3244" s="6">
        <f t="shared" si="603"/>
        <v>64000</v>
      </c>
      <c r="M3244" s="6">
        <f t="shared" si="604"/>
        <v>372.25</v>
      </c>
      <c r="N3244" s="6">
        <f t="shared" si="605"/>
        <v>6573.25</v>
      </c>
      <c r="O3244" s="6">
        <f t="shared" si="606"/>
        <v>0</v>
      </c>
      <c r="P3244" s="6">
        <f t="shared" si="611"/>
        <v>0</v>
      </c>
      <c r="Q3244" s="11">
        <f t="shared" si="607"/>
        <v>1350000</v>
      </c>
      <c r="R3244" s="11">
        <f t="shared" si="608"/>
        <v>0</v>
      </c>
      <c r="S3244" s="11">
        <f t="shared" si="610"/>
        <v>0</v>
      </c>
      <c r="T3244" s="20"/>
    </row>
    <row r="3245" spans="1:20" x14ac:dyDescent="0.25">
      <c r="A3245">
        <v>2021051511</v>
      </c>
      <c r="B3245">
        <v>7</v>
      </c>
      <c r="C3245" s="8">
        <v>0.47753000000000001</v>
      </c>
      <c r="D3245" s="6">
        <f t="shared" si="600"/>
        <v>71629.5</v>
      </c>
      <c r="E3245" s="60">
        <v>4.7600000000000003E-3</v>
      </c>
      <c r="F3245" s="6">
        <f t="shared" si="609"/>
        <v>0</v>
      </c>
      <c r="G3245" s="7">
        <v>4.6359999999999998E-2</v>
      </c>
      <c r="H3245" s="6">
        <f t="shared" si="601"/>
        <v>579.5</v>
      </c>
      <c r="I3245" s="7">
        <v>0.59297</v>
      </c>
      <c r="J3245" s="6">
        <f t="shared" si="602"/>
        <v>47437.599999999999</v>
      </c>
      <c r="K3245" s="20"/>
      <c r="L3245" s="6">
        <f t="shared" si="603"/>
        <v>64000</v>
      </c>
      <c r="M3245" s="6">
        <f t="shared" si="604"/>
        <v>579.5</v>
      </c>
      <c r="N3245" s="6">
        <f t="shared" si="605"/>
        <v>7050</v>
      </c>
      <c r="O3245" s="6">
        <f t="shared" si="606"/>
        <v>0</v>
      </c>
      <c r="P3245" s="6">
        <f t="shared" si="611"/>
        <v>0</v>
      </c>
      <c r="Q3245" s="11">
        <f t="shared" si="607"/>
        <v>1350000</v>
      </c>
      <c r="R3245" s="11">
        <f t="shared" si="608"/>
        <v>0</v>
      </c>
      <c r="S3245" s="11">
        <f t="shared" si="610"/>
        <v>0</v>
      </c>
      <c r="T3245" s="20"/>
    </row>
    <row r="3246" spans="1:20" x14ac:dyDescent="0.25">
      <c r="A3246">
        <v>2021051512</v>
      </c>
      <c r="B3246">
        <v>7</v>
      </c>
      <c r="C3246" s="8">
        <v>0.47991</v>
      </c>
      <c r="D3246" s="6">
        <f t="shared" si="600"/>
        <v>71986.5</v>
      </c>
      <c r="E3246" s="60">
        <v>1.448E-2</v>
      </c>
      <c r="F3246" s="6">
        <f t="shared" si="609"/>
        <v>0</v>
      </c>
      <c r="G3246" s="7">
        <v>4.6670000000000003E-2</v>
      </c>
      <c r="H3246" s="6">
        <f t="shared" si="601"/>
        <v>583.375</v>
      </c>
      <c r="I3246" s="7">
        <v>0.59965000000000002</v>
      </c>
      <c r="J3246" s="6">
        <f t="shared" si="602"/>
        <v>47972</v>
      </c>
      <c r="K3246" s="20"/>
      <c r="L3246" s="6">
        <f t="shared" si="603"/>
        <v>64000</v>
      </c>
      <c r="M3246" s="6">
        <f t="shared" si="604"/>
        <v>583.375</v>
      </c>
      <c r="N3246" s="6">
        <f t="shared" si="605"/>
        <v>7403.125</v>
      </c>
      <c r="O3246" s="6">
        <f t="shared" si="606"/>
        <v>0</v>
      </c>
      <c r="P3246" s="6">
        <f t="shared" si="611"/>
        <v>0</v>
      </c>
      <c r="Q3246" s="11">
        <f t="shared" si="607"/>
        <v>1350000</v>
      </c>
      <c r="R3246" s="11">
        <f t="shared" si="608"/>
        <v>0</v>
      </c>
      <c r="S3246" s="11">
        <f t="shared" si="610"/>
        <v>0</v>
      </c>
      <c r="T3246" s="20"/>
    </row>
    <row r="3247" spans="1:20" x14ac:dyDescent="0.25">
      <c r="A3247">
        <v>2021051513</v>
      </c>
      <c r="B3247">
        <v>7</v>
      </c>
      <c r="C3247" s="8">
        <v>0.48263</v>
      </c>
      <c r="D3247" s="6">
        <f t="shared" si="600"/>
        <v>72394.5</v>
      </c>
      <c r="E3247" s="60">
        <v>4.6719999999999998E-2</v>
      </c>
      <c r="F3247" s="6">
        <f t="shared" si="609"/>
        <v>0</v>
      </c>
      <c r="G3247" s="7">
        <v>3.9149999999999997E-2</v>
      </c>
      <c r="H3247" s="6">
        <f t="shared" si="601"/>
        <v>489.37499999999994</v>
      </c>
      <c r="I3247" s="7">
        <v>0.59148000000000001</v>
      </c>
      <c r="J3247" s="6">
        <f t="shared" si="602"/>
        <v>47318.400000000001</v>
      </c>
      <c r="K3247" s="20"/>
      <c r="L3247" s="6">
        <f t="shared" si="603"/>
        <v>64000</v>
      </c>
      <c r="M3247" s="6">
        <f t="shared" si="604"/>
        <v>489.37499999999994</v>
      </c>
      <c r="N3247" s="6">
        <f t="shared" si="605"/>
        <v>7905.125</v>
      </c>
      <c r="O3247" s="6">
        <f t="shared" si="606"/>
        <v>0</v>
      </c>
      <c r="P3247" s="6">
        <f t="shared" si="611"/>
        <v>0</v>
      </c>
      <c r="Q3247" s="11">
        <f t="shared" si="607"/>
        <v>1350000</v>
      </c>
      <c r="R3247" s="11">
        <f t="shared" si="608"/>
        <v>0</v>
      </c>
      <c r="S3247" s="11">
        <f t="shared" si="610"/>
        <v>0</v>
      </c>
      <c r="T3247" s="20"/>
    </row>
    <row r="3248" spans="1:20" x14ac:dyDescent="0.25">
      <c r="A3248">
        <v>2021051514</v>
      </c>
      <c r="B3248">
        <v>7</v>
      </c>
      <c r="C3248" s="8">
        <v>0.48587999999999998</v>
      </c>
      <c r="D3248" s="6">
        <f t="shared" si="600"/>
        <v>72882</v>
      </c>
      <c r="E3248" s="60">
        <v>7.1190000000000003E-2</v>
      </c>
      <c r="F3248" s="6">
        <f t="shared" si="609"/>
        <v>0</v>
      </c>
      <c r="G3248" s="7">
        <v>4.1119999999999997E-2</v>
      </c>
      <c r="H3248" s="6">
        <f t="shared" si="601"/>
        <v>514</v>
      </c>
      <c r="I3248" s="7">
        <v>0.62895000000000001</v>
      </c>
      <c r="J3248" s="6">
        <f t="shared" si="602"/>
        <v>50316</v>
      </c>
      <c r="K3248" s="20"/>
      <c r="L3248" s="6">
        <f t="shared" si="603"/>
        <v>64000</v>
      </c>
      <c r="M3248" s="6">
        <f t="shared" si="604"/>
        <v>514</v>
      </c>
      <c r="N3248" s="6">
        <f t="shared" si="605"/>
        <v>8368</v>
      </c>
      <c r="O3248" s="6">
        <f t="shared" si="606"/>
        <v>0</v>
      </c>
      <c r="P3248" s="6">
        <f t="shared" si="611"/>
        <v>0</v>
      </c>
      <c r="Q3248" s="11">
        <f t="shared" si="607"/>
        <v>1350000</v>
      </c>
      <c r="R3248" s="11">
        <f t="shared" si="608"/>
        <v>0</v>
      </c>
      <c r="S3248" s="11">
        <f t="shared" si="610"/>
        <v>0</v>
      </c>
      <c r="T3248" s="20"/>
    </row>
    <row r="3249" spans="1:20" x14ac:dyDescent="0.25">
      <c r="A3249">
        <v>2021051515</v>
      </c>
      <c r="B3249">
        <v>7</v>
      </c>
      <c r="C3249" s="8">
        <v>0.48513000000000001</v>
      </c>
      <c r="D3249" s="6">
        <f t="shared" si="600"/>
        <v>72769.5</v>
      </c>
      <c r="E3249" s="60">
        <v>7.3279999999999998E-2</v>
      </c>
      <c r="F3249" s="6">
        <f t="shared" si="609"/>
        <v>0</v>
      </c>
      <c r="G3249" s="7">
        <v>4.3090000000000003E-2</v>
      </c>
      <c r="H3249" s="6">
        <f t="shared" si="601"/>
        <v>538.625</v>
      </c>
      <c r="I3249" s="7">
        <v>0.63993999999999995</v>
      </c>
      <c r="J3249" s="6">
        <f t="shared" si="602"/>
        <v>51195.199999999997</v>
      </c>
      <c r="K3249" s="20"/>
      <c r="L3249" s="6">
        <f t="shared" si="603"/>
        <v>64000</v>
      </c>
      <c r="M3249" s="6">
        <f t="shared" si="604"/>
        <v>538.625</v>
      </c>
      <c r="N3249" s="6">
        <f t="shared" si="605"/>
        <v>8230.875</v>
      </c>
      <c r="O3249" s="6">
        <f t="shared" si="606"/>
        <v>0</v>
      </c>
      <c r="P3249" s="6">
        <f t="shared" si="611"/>
        <v>0</v>
      </c>
      <c r="Q3249" s="11">
        <f t="shared" si="607"/>
        <v>1350000</v>
      </c>
      <c r="R3249" s="11">
        <f t="shared" si="608"/>
        <v>0</v>
      </c>
      <c r="S3249" s="11">
        <f t="shared" si="610"/>
        <v>0</v>
      </c>
      <c r="T3249" s="20"/>
    </row>
    <row r="3250" spans="1:20" x14ac:dyDescent="0.25">
      <c r="A3250">
        <v>2021051516</v>
      </c>
      <c r="B3250">
        <v>7</v>
      </c>
      <c r="C3250" s="8">
        <v>0.48637000000000002</v>
      </c>
      <c r="D3250" s="6">
        <f t="shared" si="600"/>
        <v>72955.5</v>
      </c>
      <c r="E3250" s="60">
        <v>4.7010000000000003E-2</v>
      </c>
      <c r="F3250" s="6">
        <f t="shared" si="609"/>
        <v>0</v>
      </c>
      <c r="G3250" s="7">
        <v>4.947E-2</v>
      </c>
      <c r="H3250" s="6">
        <f t="shared" si="601"/>
        <v>618.375</v>
      </c>
      <c r="I3250" s="7">
        <v>0.65549999999999997</v>
      </c>
      <c r="J3250" s="6">
        <f t="shared" si="602"/>
        <v>52440</v>
      </c>
      <c r="K3250" s="20"/>
      <c r="L3250" s="6">
        <f t="shared" si="603"/>
        <v>64000</v>
      </c>
      <c r="M3250" s="6">
        <f t="shared" si="604"/>
        <v>618.375</v>
      </c>
      <c r="N3250" s="6">
        <f t="shared" si="605"/>
        <v>8337.125</v>
      </c>
      <c r="O3250" s="6">
        <f t="shared" si="606"/>
        <v>0</v>
      </c>
      <c r="P3250" s="6">
        <f t="shared" si="611"/>
        <v>0</v>
      </c>
      <c r="Q3250" s="11">
        <f t="shared" si="607"/>
        <v>1350000</v>
      </c>
      <c r="R3250" s="11">
        <f t="shared" si="608"/>
        <v>0</v>
      </c>
      <c r="S3250" s="11">
        <f t="shared" si="610"/>
        <v>0</v>
      </c>
      <c r="T3250" s="20"/>
    </row>
    <row r="3251" spans="1:20" x14ac:dyDescent="0.25">
      <c r="A3251">
        <v>2021051517</v>
      </c>
      <c r="B3251">
        <v>7</v>
      </c>
      <c r="C3251" s="8">
        <v>0.49436000000000002</v>
      </c>
      <c r="D3251" s="6">
        <f t="shared" si="600"/>
        <v>74154</v>
      </c>
      <c r="E3251" s="60">
        <v>1.5610000000000001E-2</v>
      </c>
      <c r="F3251" s="6">
        <f t="shared" si="609"/>
        <v>0</v>
      </c>
      <c r="G3251" s="7">
        <v>5.8700000000000002E-2</v>
      </c>
      <c r="H3251" s="6">
        <f t="shared" si="601"/>
        <v>733.75</v>
      </c>
      <c r="I3251" s="7">
        <v>0.60131000000000001</v>
      </c>
      <c r="J3251" s="6">
        <f t="shared" si="602"/>
        <v>48104.800000000003</v>
      </c>
      <c r="K3251" s="20"/>
      <c r="L3251" s="6">
        <f t="shared" si="603"/>
        <v>64000</v>
      </c>
      <c r="M3251" s="6">
        <f t="shared" si="604"/>
        <v>733.75</v>
      </c>
      <c r="N3251" s="6">
        <f t="shared" si="605"/>
        <v>9420.25</v>
      </c>
      <c r="O3251" s="6">
        <f t="shared" si="606"/>
        <v>0</v>
      </c>
      <c r="P3251" s="6">
        <f t="shared" si="611"/>
        <v>0</v>
      </c>
      <c r="Q3251" s="11">
        <f t="shared" si="607"/>
        <v>1350000</v>
      </c>
      <c r="R3251" s="11">
        <f t="shared" si="608"/>
        <v>0</v>
      </c>
      <c r="S3251" s="11">
        <f t="shared" si="610"/>
        <v>0</v>
      </c>
      <c r="T3251" s="20"/>
    </row>
    <row r="3252" spans="1:20" x14ac:dyDescent="0.25">
      <c r="A3252">
        <v>2021051518</v>
      </c>
      <c r="B3252">
        <v>7</v>
      </c>
      <c r="C3252" s="8">
        <v>0.50107000000000002</v>
      </c>
      <c r="D3252" s="6">
        <f t="shared" si="600"/>
        <v>75160.5</v>
      </c>
      <c r="E3252" s="60">
        <v>1.1769999999999999E-2</v>
      </c>
      <c r="F3252" s="6">
        <f t="shared" si="609"/>
        <v>0</v>
      </c>
      <c r="G3252" s="7">
        <v>6.8070000000000006E-2</v>
      </c>
      <c r="H3252" s="6">
        <f t="shared" si="601"/>
        <v>850.87500000000011</v>
      </c>
      <c r="I3252" s="7">
        <v>0.38314999999999999</v>
      </c>
      <c r="J3252" s="6">
        <f t="shared" si="602"/>
        <v>30652</v>
      </c>
      <c r="K3252" s="20"/>
      <c r="L3252" s="6">
        <f t="shared" si="603"/>
        <v>64000</v>
      </c>
      <c r="M3252" s="6">
        <f t="shared" si="604"/>
        <v>850.87500000000011</v>
      </c>
      <c r="N3252" s="6">
        <f t="shared" si="605"/>
        <v>10309.625</v>
      </c>
      <c r="O3252" s="6">
        <f t="shared" si="606"/>
        <v>0</v>
      </c>
      <c r="P3252" s="6">
        <f t="shared" si="611"/>
        <v>0</v>
      </c>
      <c r="Q3252" s="11">
        <f t="shared" si="607"/>
        <v>1350000</v>
      </c>
      <c r="R3252" s="11">
        <f t="shared" si="608"/>
        <v>0</v>
      </c>
      <c r="S3252" s="11">
        <f t="shared" si="610"/>
        <v>0</v>
      </c>
      <c r="T3252" s="20"/>
    </row>
    <row r="3253" spans="1:20" x14ac:dyDescent="0.25">
      <c r="A3253">
        <v>2021051519</v>
      </c>
      <c r="B3253">
        <v>7</v>
      </c>
      <c r="C3253" s="8">
        <v>0.50405</v>
      </c>
      <c r="D3253" s="6">
        <f t="shared" si="600"/>
        <v>75607.5</v>
      </c>
      <c r="E3253" s="60">
        <v>1.2630000000000001E-2</v>
      </c>
      <c r="F3253" s="6">
        <f t="shared" si="609"/>
        <v>0</v>
      </c>
      <c r="G3253" s="7">
        <v>7.3649999999999993E-2</v>
      </c>
      <c r="H3253" s="6">
        <f t="shared" si="601"/>
        <v>920.62499999999989</v>
      </c>
      <c r="I3253" s="7">
        <v>0.10804999999999999</v>
      </c>
      <c r="J3253" s="6">
        <f t="shared" si="602"/>
        <v>8644</v>
      </c>
      <c r="K3253" s="20"/>
      <c r="L3253" s="6">
        <f t="shared" si="603"/>
        <v>64000</v>
      </c>
      <c r="M3253" s="6">
        <f t="shared" si="604"/>
        <v>920.62499999999989</v>
      </c>
      <c r="N3253" s="6">
        <f t="shared" si="605"/>
        <v>8644</v>
      </c>
      <c r="O3253" s="6">
        <f t="shared" si="606"/>
        <v>2042.875</v>
      </c>
      <c r="P3253" s="6">
        <f t="shared" si="611"/>
        <v>2042.875</v>
      </c>
      <c r="Q3253" s="11">
        <f t="shared" si="607"/>
        <v>1350000</v>
      </c>
      <c r="R3253" s="11">
        <f t="shared" si="608"/>
        <v>2042.875</v>
      </c>
      <c r="S3253" s="11">
        <f t="shared" si="610"/>
        <v>0</v>
      </c>
      <c r="T3253" s="20"/>
    </row>
    <row r="3254" spans="1:20" x14ac:dyDescent="0.25">
      <c r="A3254">
        <v>2021051520</v>
      </c>
      <c r="B3254">
        <v>7</v>
      </c>
      <c r="C3254" s="8">
        <v>0.50000999999999995</v>
      </c>
      <c r="D3254" s="6">
        <f t="shared" si="600"/>
        <v>75001.5</v>
      </c>
      <c r="E3254" s="60">
        <v>6.3000000000000003E-4</v>
      </c>
      <c r="F3254" s="6">
        <f t="shared" si="609"/>
        <v>0</v>
      </c>
      <c r="G3254" s="7">
        <v>7.2510000000000005E-2</v>
      </c>
      <c r="H3254" s="6">
        <f t="shared" si="601"/>
        <v>906.37500000000011</v>
      </c>
      <c r="I3254" s="7">
        <v>3.8400000000000001E-3</v>
      </c>
      <c r="J3254" s="6">
        <f t="shared" si="602"/>
        <v>307.2</v>
      </c>
      <c r="K3254" s="20"/>
      <c r="L3254" s="6">
        <f t="shared" si="603"/>
        <v>64000</v>
      </c>
      <c r="M3254" s="6">
        <f t="shared" si="604"/>
        <v>906.37500000000011</v>
      </c>
      <c r="N3254" s="6">
        <f t="shared" si="605"/>
        <v>307.2</v>
      </c>
      <c r="O3254" s="6">
        <f t="shared" si="606"/>
        <v>9787.9249999999993</v>
      </c>
      <c r="P3254" s="6">
        <f t="shared" si="611"/>
        <v>7745.0499999999993</v>
      </c>
      <c r="Q3254" s="11">
        <f t="shared" si="607"/>
        <v>1350000</v>
      </c>
      <c r="R3254" s="11">
        <f t="shared" si="608"/>
        <v>9787.9249999999993</v>
      </c>
      <c r="S3254" s="11">
        <f t="shared" si="610"/>
        <v>0</v>
      </c>
      <c r="T3254" s="20"/>
    </row>
    <row r="3255" spans="1:20" x14ac:dyDescent="0.25">
      <c r="A3255">
        <v>2021051521</v>
      </c>
      <c r="B3255">
        <v>7</v>
      </c>
      <c r="C3255" s="8">
        <v>0.50427</v>
      </c>
      <c r="D3255" s="6">
        <f t="shared" si="600"/>
        <v>75640.5</v>
      </c>
      <c r="E3255" s="60">
        <v>2.8999999999999998E-3</v>
      </c>
      <c r="F3255" s="6">
        <f t="shared" si="609"/>
        <v>0</v>
      </c>
      <c r="G3255" s="7">
        <v>8.022E-2</v>
      </c>
      <c r="H3255" s="6">
        <f t="shared" si="601"/>
        <v>1002.75</v>
      </c>
      <c r="I3255" s="7">
        <v>0</v>
      </c>
      <c r="J3255" s="6">
        <f t="shared" si="602"/>
        <v>0</v>
      </c>
      <c r="K3255" s="20"/>
      <c r="L3255" s="6">
        <f t="shared" si="603"/>
        <v>64000</v>
      </c>
      <c r="M3255" s="6">
        <f t="shared" si="604"/>
        <v>1002.75</v>
      </c>
      <c r="N3255" s="6">
        <f t="shared" si="605"/>
        <v>0</v>
      </c>
      <c r="O3255" s="6">
        <f t="shared" si="606"/>
        <v>10637.75</v>
      </c>
      <c r="P3255" s="6">
        <f t="shared" si="611"/>
        <v>849.82500000000073</v>
      </c>
      <c r="Q3255" s="11">
        <f t="shared" si="607"/>
        <v>1350000</v>
      </c>
      <c r="R3255" s="11">
        <f t="shared" si="608"/>
        <v>10637.75</v>
      </c>
      <c r="S3255" s="11">
        <f t="shared" si="610"/>
        <v>0</v>
      </c>
      <c r="T3255" s="20"/>
    </row>
    <row r="3256" spans="1:20" x14ac:dyDescent="0.25">
      <c r="A3256">
        <v>2021051522</v>
      </c>
      <c r="B3256">
        <v>7</v>
      </c>
      <c r="C3256" s="8">
        <v>0.50065999999999999</v>
      </c>
      <c r="D3256" s="6">
        <f t="shared" si="600"/>
        <v>75099</v>
      </c>
      <c r="E3256" s="60">
        <v>2.6669999999999999E-2</v>
      </c>
      <c r="F3256" s="6">
        <f t="shared" si="609"/>
        <v>0</v>
      </c>
      <c r="G3256" s="7">
        <v>8.3750000000000005E-2</v>
      </c>
      <c r="H3256" s="6">
        <f t="shared" si="601"/>
        <v>1046.875</v>
      </c>
      <c r="I3256" s="7">
        <v>0</v>
      </c>
      <c r="J3256" s="6">
        <f t="shared" si="602"/>
        <v>0</v>
      </c>
      <c r="K3256" s="20"/>
      <c r="L3256" s="6">
        <f t="shared" si="603"/>
        <v>64000</v>
      </c>
      <c r="M3256" s="6">
        <f t="shared" si="604"/>
        <v>1046.875</v>
      </c>
      <c r="N3256" s="6">
        <f t="shared" si="605"/>
        <v>0</v>
      </c>
      <c r="O3256" s="6">
        <f t="shared" si="606"/>
        <v>10052.125</v>
      </c>
      <c r="P3256" s="6">
        <f t="shared" si="611"/>
        <v>-585.625</v>
      </c>
      <c r="Q3256" s="11">
        <f t="shared" si="607"/>
        <v>1350000</v>
      </c>
      <c r="R3256" s="11">
        <f t="shared" si="608"/>
        <v>10052.125</v>
      </c>
      <c r="S3256" s="11">
        <f t="shared" si="610"/>
        <v>0</v>
      </c>
      <c r="T3256" s="20"/>
    </row>
    <row r="3257" spans="1:20" x14ac:dyDescent="0.25">
      <c r="A3257">
        <v>2021051523</v>
      </c>
      <c r="B3257">
        <v>7</v>
      </c>
      <c r="C3257" s="8">
        <v>0.47743000000000002</v>
      </c>
      <c r="D3257" s="6">
        <f t="shared" si="600"/>
        <v>71614.5</v>
      </c>
      <c r="E3257" s="60">
        <v>4.0070000000000001E-2</v>
      </c>
      <c r="F3257" s="6">
        <f t="shared" si="609"/>
        <v>0</v>
      </c>
      <c r="G3257" s="7">
        <v>8.9270000000000002E-2</v>
      </c>
      <c r="H3257" s="6">
        <f t="shared" si="601"/>
        <v>1115.875</v>
      </c>
      <c r="I3257" s="7">
        <v>0</v>
      </c>
      <c r="J3257" s="6">
        <f t="shared" si="602"/>
        <v>0</v>
      </c>
      <c r="K3257" s="20"/>
      <c r="L3257" s="6">
        <f t="shared" si="603"/>
        <v>64000</v>
      </c>
      <c r="M3257" s="6">
        <f t="shared" si="604"/>
        <v>1115.875</v>
      </c>
      <c r="N3257" s="6">
        <f t="shared" si="605"/>
        <v>0</v>
      </c>
      <c r="O3257" s="6">
        <f t="shared" si="606"/>
        <v>6498.625</v>
      </c>
      <c r="P3257" s="6">
        <f t="shared" si="611"/>
        <v>-3553.5</v>
      </c>
      <c r="Q3257" s="11">
        <f t="shared" si="607"/>
        <v>1350000</v>
      </c>
      <c r="R3257" s="11">
        <f t="shared" si="608"/>
        <v>6498.625</v>
      </c>
      <c r="S3257" s="11">
        <f t="shared" si="610"/>
        <v>0</v>
      </c>
      <c r="T3257" s="20"/>
    </row>
    <row r="3258" spans="1:20" x14ac:dyDescent="0.25">
      <c r="A3258">
        <v>2021051524</v>
      </c>
      <c r="B3258">
        <v>7</v>
      </c>
      <c r="C3258" s="8">
        <v>0.44962999999999997</v>
      </c>
      <c r="D3258" s="6">
        <f t="shared" si="600"/>
        <v>67444.5</v>
      </c>
      <c r="E3258" s="60">
        <v>6.6320000000000004E-2</v>
      </c>
      <c r="F3258" s="6">
        <f t="shared" si="609"/>
        <v>0</v>
      </c>
      <c r="G3258" s="7">
        <v>9.7769999999999996E-2</v>
      </c>
      <c r="H3258" s="6">
        <f t="shared" si="601"/>
        <v>1222.125</v>
      </c>
      <c r="I3258" s="7">
        <v>0</v>
      </c>
      <c r="J3258" s="6">
        <f t="shared" si="602"/>
        <v>0</v>
      </c>
      <c r="K3258" s="20"/>
      <c r="L3258" s="6">
        <f t="shared" si="603"/>
        <v>64000</v>
      </c>
      <c r="M3258" s="6">
        <f t="shared" si="604"/>
        <v>1222.125</v>
      </c>
      <c r="N3258" s="6">
        <f t="shared" si="605"/>
        <v>0</v>
      </c>
      <c r="O3258" s="6">
        <f t="shared" si="606"/>
        <v>2222.375</v>
      </c>
      <c r="P3258" s="6">
        <f t="shared" si="611"/>
        <v>-4276.25</v>
      </c>
      <c r="Q3258" s="11">
        <f t="shared" si="607"/>
        <v>1350000</v>
      </c>
      <c r="R3258" s="11">
        <f t="shared" si="608"/>
        <v>2222.375</v>
      </c>
      <c r="S3258" s="11">
        <f t="shared" si="610"/>
        <v>0</v>
      </c>
      <c r="T3258" s="20"/>
    </row>
    <row r="3259" spans="1:20" x14ac:dyDescent="0.25">
      <c r="A3259">
        <v>2021051601</v>
      </c>
      <c r="B3259">
        <v>1</v>
      </c>
      <c r="C3259" s="8">
        <v>0.42565999999999998</v>
      </c>
      <c r="D3259" s="6">
        <f t="shared" si="600"/>
        <v>63849</v>
      </c>
      <c r="E3259" s="60">
        <v>8.6319999999999994E-2</v>
      </c>
      <c r="F3259" s="6">
        <f t="shared" si="609"/>
        <v>0</v>
      </c>
      <c r="G3259" s="7">
        <v>0.1096</v>
      </c>
      <c r="H3259" s="6">
        <f t="shared" si="601"/>
        <v>1370</v>
      </c>
      <c r="I3259" s="7">
        <v>0</v>
      </c>
      <c r="J3259" s="6">
        <f t="shared" si="602"/>
        <v>0</v>
      </c>
      <c r="K3259" s="20"/>
      <c r="L3259" s="6">
        <f t="shared" si="603"/>
        <v>63849</v>
      </c>
      <c r="M3259" s="6">
        <f t="shared" si="604"/>
        <v>0</v>
      </c>
      <c r="N3259" s="6">
        <f t="shared" si="605"/>
        <v>0</v>
      </c>
      <c r="O3259" s="6">
        <f t="shared" si="606"/>
        <v>0</v>
      </c>
      <c r="P3259" s="6">
        <f t="shared" si="611"/>
        <v>-2222.375</v>
      </c>
      <c r="Q3259" s="11">
        <f t="shared" si="607"/>
        <v>1350000</v>
      </c>
      <c r="R3259" s="11">
        <f t="shared" si="608"/>
        <v>0</v>
      </c>
      <c r="S3259" s="11">
        <f t="shared" si="610"/>
        <v>0</v>
      </c>
      <c r="T3259" s="20"/>
    </row>
    <row r="3260" spans="1:20" x14ac:dyDescent="0.25">
      <c r="A3260">
        <v>2021051602</v>
      </c>
      <c r="B3260">
        <v>1</v>
      </c>
      <c r="C3260" s="8">
        <v>0.40938000000000002</v>
      </c>
      <c r="D3260" s="6">
        <f t="shared" si="600"/>
        <v>61407</v>
      </c>
      <c r="E3260" s="60">
        <v>9.1679999999999998E-2</v>
      </c>
      <c r="F3260" s="6">
        <f t="shared" si="609"/>
        <v>0</v>
      </c>
      <c r="G3260" s="7">
        <v>0.11247</v>
      </c>
      <c r="H3260" s="6">
        <f t="shared" si="601"/>
        <v>1405.875</v>
      </c>
      <c r="I3260" s="7">
        <v>0</v>
      </c>
      <c r="J3260" s="6">
        <f t="shared" si="602"/>
        <v>0</v>
      </c>
      <c r="K3260" s="20"/>
      <c r="L3260" s="6">
        <f t="shared" si="603"/>
        <v>61407</v>
      </c>
      <c r="M3260" s="6">
        <f t="shared" si="604"/>
        <v>0</v>
      </c>
      <c r="N3260" s="6">
        <f t="shared" si="605"/>
        <v>0</v>
      </c>
      <c r="O3260" s="6">
        <f t="shared" si="606"/>
        <v>0</v>
      </c>
      <c r="P3260" s="6">
        <f t="shared" si="611"/>
        <v>0</v>
      </c>
      <c r="Q3260" s="11">
        <f t="shared" si="607"/>
        <v>1350000</v>
      </c>
      <c r="R3260" s="11">
        <f t="shared" si="608"/>
        <v>0</v>
      </c>
      <c r="S3260" s="11">
        <f t="shared" si="610"/>
        <v>0</v>
      </c>
      <c r="T3260" s="20"/>
    </row>
    <row r="3261" spans="1:20" x14ac:dyDescent="0.25">
      <c r="A3261">
        <v>2021051603</v>
      </c>
      <c r="B3261">
        <v>1</v>
      </c>
      <c r="C3261" s="8">
        <v>0.39981</v>
      </c>
      <c r="D3261" s="6">
        <f t="shared" si="600"/>
        <v>59971.5</v>
      </c>
      <c r="E3261" s="60">
        <v>0.1091</v>
      </c>
      <c r="F3261" s="6">
        <f t="shared" si="609"/>
        <v>0</v>
      </c>
      <c r="G3261" s="7">
        <v>0.11799</v>
      </c>
      <c r="H3261" s="6">
        <f t="shared" si="601"/>
        <v>1474.875</v>
      </c>
      <c r="I3261" s="7">
        <v>0</v>
      </c>
      <c r="J3261" s="6">
        <f t="shared" si="602"/>
        <v>0</v>
      </c>
      <c r="K3261" s="20"/>
      <c r="L3261" s="6">
        <f t="shared" si="603"/>
        <v>59971.5</v>
      </c>
      <c r="M3261" s="6">
        <f t="shared" si="604"/>
        <v>0</v>
      </c>
      <c r="N3261" s="6">
        <f t="shared" si="605"/>
        <v>0</v>
      </c>
      <c r="O3261" s="6">
        <f t="shared" si="606"/>
        <v>0</v>
      </c>
      <c r="P3261" s="6">
        <f t="shared" si="611"/>
        <v>0</v>
      </c>
      <c r="Q3261" s="11">
        <f t="shared" si="607"/>
        <v>1350000</v>
      </c>
      <c r="R3261" s="11">
        <f t="shared" si="608"/>
        <v>0</v>
      </c>
      <c r="S3261" s="11">
        <f t="shared" si="610"/>
        <v>0</v>
      </c>
      <c r="T3261" s="20"/>
    </row>
    <row r="3262" spans="1:20" x14ac:dyDescent="0.25">
      <c r="A3262">
        <v>2021051604</v>
      </c>
      <c r="B3262">
        <v>1</v>
      </c>
      <c r="C3262" s="8">
        <v>0.39466000000000001</v>
      </c>
      <c r="D3262" s="6">
        <f t="shared" si="600"/>
        <v>59199</v>
      </c>
      <c r="E3262" s="60">
        <v>0.15304000000000001</v>
      </c>
      <c r="F3262" s="6">
        <f t="shared" si="609"/>
        <v>0</v>
      </c>
      <c r="G3262" s="7">
        <v>0.11805</v>
      </c>
      <c r="H3262" s="6">
        <f t="shared" si="601"/>
        <v>1475.625</v>
      </c>
      <c r="I3262" s="7">
        <v>0</v>
      </c>
      <c r="J3262" s="6">
        <f t="shared" si="602"/>
        <v>0</v>
      </c>
      <c r="K3262" s="20"/>
      <c r="L3262" s="6">
        <f t="shared" si="603"/>
        <v>59199</v>
      </c>
      <c r="M3262" s="6">
        <f t="shared" si="604"/>
        <v>0</v>
      </c>
      <c r="N3262" s="6">
        <f t="shared" si="605"/>
        <v>0</v>
      </c>
      <c r="O3262" s="6">
        <f t="shared" si="606"/>
        <v>0</v>
      </c>
      <c r="P3262" s="6">
        <f t="shared" si="611"/>
        <v>0</v>
      </c>
      <c r="Q3262" s="11">
        <f t="shared" si="607"/>
        <v>1350000</v>
      </c>
      <c r="R3262" s="11">
        <f t="shared" si="608"/>
        <v>0</v>
      </c>
      <c r="S3262" s="11">
        <f t="shared" si="610"/>
        <v>0</v>
      </c>
      <c r="T3262" s="20"/>
    </row>
    <row r="3263" spans="1:20" x14ac:dyDescent="0.25">
      <c r="A3263">
        <v>2021051605</v>
      </c>
      <c r="B3263">
        <v>1</v>
      </c>
      <c r="C3263" s="8">
        <v>0.39446999999999999</v>
      </c>
      <c r="D3263" s="6">
        <f t="shared" si="600"/>
        <v>59170.5</v>
      </c>
      <c r="E3263" s="60">
        <v>0.16388</v>
      </c>
      <c r="F3263" s="6">
        <f t="shared" si="609"/>
        <v>0</v>
      </c>
      <c r="G3263" s="7">
        <v>0.12182</v>
      </c>
      <c r="H3263" s="6">
        <f t="shared" si="601"/>
        <v>1522.75</v>
      </c>
      <c r="I3263" s="7">
        <v>0</v>
      </c>
      <c r="J3263" s="6">
        <f t="shared" si="602"/>
        <v>0</v>
      </c>
      <c r="K3263" s="20"/>
      <c r="L3263" s="6">
        <f t="shared" si="603"/>
        <v>59170.5</v>
      </c>
      <c r="M3263" s="6">
        <f t="shared" si="604"/>
        <v>0</v>
      </c>
      <c r="N3263" s="6">
        <f t="shared" si="605"/>
        <v>0</v>
      </c>
      <c r="O3263" s="6">
        <f t="shared" si="606"/>
        <v>0</v>
      </c>
      <c r="P3263" s="6">
        <f t="shared" si="611"/>
        <v>0</v>
      </c>
      <c r="Q3263" s="11">
        <f t="shared" si="607"/>
        <v>1350000</v>
      </c>
      <c r="R3263" s="11">
        <f t="shared" si="608"/>
        <v>0</v>
      </c>
      <c r="S3263" s="11">
        <f t="shared" si="610"/>
        <v>0</v>
      </c>
      <c r="T3263" s="20"/>
    </row>
    <row r="3264" spans="1:20" x14ac:dyDescent="0.25">
      <c r="A3264">
        <v>2021051606</v>
      </c>
      <c r="B3264">
        <v>1</v>
      </c>
      <c r="C3264" s="8">
        <v>0.39857999999999999</v>
      </c>
      <c r="D3264" s="6">
        <f t="shared" si="600"/>
        <v>59787</v>
      </c>
      <c r="E3264" s="60">
        <v>0.16800999999999999</v>
      </c>
      <c r="F3264" s="6">
        <f t="shared" si="609"/>
        <v>0</v>
      </c>
      <c r="G3264" s="7">
        <v>0.11477999999999999</v>
      </c>
      <c r="H3264" s="6">
        <f t="shared" si="601"/>
        <v>1434.75</v>
      </c>
      <c r="I3264" s="7">
        <v>0</v>
      </c>
      <c r="J3264" s="6">
        <f t="shared" si="602"/>
        <v>0</v>
      </c>
      <c r="K3264" s="20"/>
      <c r="L3264" s="6">
        <f t="shared" si="603"/>
        <v>59787</v>
      </c>
      <c r="M3264" s="6">
        <f t="shared" si="604"/>
        <v>0</v>
      </c>
      <c r="N3264" s="6">
        <f t="shared" si="605"/>
        <v>0</v>
      </c>
      <c r="O3264" s="6">
        <f t="shared" si="606"/>
        <v>0</v>
      </c>
      <c r="P3264" s="6">
        <f t="shared" si="611"/>
        <v>0</v>
      </c>
      <c r="Q3264" s="11">
        <f t="shared" si="607"/>
        <v>1350000</v>
      </c>
      <c r="R3264" s="11">
        <f t="shared" si="608"/>
        <v>0</v>
      </c>
      <c r="S3264" s="11">
        <f t="shared" si="610"/>
        <v>0</v>
      </c>
      <c r="T3264" s="20"/>
    </row>
    <row r="3265" spans="1:20" x14ac:dyDescent="0.25">
      <c r="A3265">
        <v>2021051607</v>
      </c>
      <c r="B3265">
        <v>1</v>
      </c>
      <c r="C3265" s="8">
        <v>0.40347</v>
      </c>
      <c r="D3265" s="6">
        <f t="shared" si="600"/>
        <v>60520.5</v>
      </c>
      <c r="E3265" s="60">
        <v>0.13453999999999999</v>
      </c>
      <c r="F3265" s="6">
        <f t="shared" si="609"/>
        <v>0</v>
      </c>
      <c r="G3265" s="7">
        <v>0.13274</v>
      </c>
      <c r="H3265" s="6">
        <f t="shared" si="601"/>
        <v>1659.25</v>
      </c>
      <c r="I3265" s="7">
        <v>4.2090000000000002E-2</v>
      </c>
      <c r="J3265" s="6">
        <f t="shared" si="602"/>
        <v>3367.2000000000003</v>
      </c>
      <c r="K3265" s="20"/>
      <c r="L3265" s="6">
        <f t="shared" si="603"/>
        <v>60520.5</v>
      </c>
      <c r="M3265" s="6">
        <f t="shared" si="604"/>
        <v>0</v>
      </c>
      <c r="N3265" s="6">
        <f t="shared" si="605"/>
        <v>0</v>
      </c>
      <c r="O3265" s="6">
        <f t="shared" si="606"/>
        <v>0</v>
      </c>
      <c r="P3265" s="6">
        <f t="shared" si="611"/>
        <v>0</v>
      </c>
      <c r="Q3265" s="11">
        <f t="shared" si="607"/>
        <v>1350000</v>
      </c>
      <c r="R3265" s="11">
        <f t="shared" si="608"/>
        <v>0</v>
      </c>
      <c r="S3265" s="11">
        <f t="shared" si="610"/>
        <v>0</v>
      </c>
      <c r="T3265" s="20"/>
    </row>
    <row r="3266" spans="1:20" x14ac:dyDescent="0.25">
      <c r="A3266">
        <v>2021051608</v>
      </c>
      <c r="B3266">
        <v>1</v>
      </c>
      <c r="C3266" s="8">
        <v>0.41524</v>
      </c>
      <c r="D3266" s="6">
        <f t="shared" si="600"/>
        <v>62286</v>
      </c>
      <c r="E3266" s="60">
        <v>0.13342000000000001</v>
      </c>
      <c r="F3266" s="6">
        <f t="shared" si="609"/>
        <v>0</v>
      </c>
      <c r="G3266" s="7">
        <v>0.11151</v>
      </c>
      <c r="H3266" s="6">
        <f t="shared" si="601"/>
        <v>1393.875</v>
      </c>
      <c r="I3266" s="7">
        <v>0.23577999999999999</v>
      </c>
      <c r="J3266" s="6">
        <f t="shared" si="602"/>
        <v>18862.399999999998</v>
      </c>
      <c r="K3266" s="20"/>
      <c r="L3266" s="6">
        <f t="shared" si="603"/>
        <v>62286</v>
      </c>
      <c r="M3266" s="6">
        <f t="shared" si="604"/>
        <v>0</v>
      </c>
      <c r="N3266" s="6">
        <f t="shared" si="605"/>
        <v>0</v>
      </c>
      <c r="O3266" s="6">
        <f t="shared" si="606"/>
        <v>0</v>
      </c>
      <c r="P3266" s="6">
        <f t="shared" si="611"/>
        <v>0</v>
      </c>
      <c r="Q3266" s="11">
        <f t="shared" si="607"/>
        <v>1350000</v>
      </c>
      <c r="R3266" s="11">
        <f t="shared" si="608"/>
        <v>0</v>
      </c>
      <c r="S3266" s="11">
        <f t="shared" si="610"/>
        <v>0</v>
      </c>
      <c r="T3266" s="20"/>
    </row>
    <row r="3267" spans="1:20" x14ac:dyDescent="0.25">
      <c r="A3267">
        <v>2021051609</v>
      </c>
      <c r="B3267">
        <v>1</v>
      </c>
      <c r="C3267" s="8">
        <v>0.43381999999999998</v>
      </c>
      <c r="D3267" s="6">
        <f t="shared" si="600"/>
        <v>65073</v>
      </c>
      <c r="E3267" s="60">
        <v>0.10678</v>
      </c>
      <c r="F3267" s="6">
        <f t="shared" si="609"/>
        <v>0</v>
      </c>
      <c r="G3267" s="7">
        <v>0.11133</v>
      </c>
      <c r="H3267" s="6">
        <f t="shared" si="601"/>
        <v>1391.625</v>
      </c>
      <c r="I3267" s="7">
        <v>0.37140000000000001</v>
      </c>
      <c r="J3267" s="6">
        <f t="shared" si="602"/>
        <v>29712</v>
      </c>
      <c r="K3267" s="20"/>
      <c r="L3267" s="6">
        <f t="shared" si="603"/>
        <v>64000</v>
      </c>
      <c r="M3267" s="6">
        <f t="shared" si="604"/>
        <v>1073</v>
      </c>
      <c r="N3267" s="6">
        <f t="shared" si="605"/>
        <v>0</v>
      </c>
      <c r="O3267" s="6">
        <f t="shared" si="606"/>
        <v>0</v>
      </c>
      <c r="P3267" s="6">
        <f t="shared" si="611"/>
        <v>0</v>
      </c>
      <c r="Q3267" s="11">
        <f t="shared" si="607"/>
        <v>1350000</v>
      </c>
      <c r="R3267" s="11">
        <f t="shared" si="608"/>
        <v>0</v>
      </c>
      <c r="S3267" s="11">
        <f t="shared" si="610"/>
        <v>0</v>
      </c>
      <c r="T3267" s="20"/>
    </row>
    <row r="3268" spans="1:20" x14ac:dyDescent="0.25">
      <c r="A3268">
        <v>2021051610</v>
      </c>
      <c r="B3268">
        <v>1</v>
      </c>
      <c r="C3268" s="8">
        <v>0.45145999999999997</v>
      </c>
      <c r="D3268" s="6">
        <f t="shared" si="600"/>
        <v>67719</v>
      </c>
      <c r="E3268" s="60">
        <v>7.8460000000000002E-2</v>
      </c>
      <c r="F3268" s="6">
        <f t="shared" si="609"/>
        <v>0</v>
      </c>
      <c r="G3268" s="7">
        <v>0.10273</v>
      </c>
      <c r="H3268" s="6">
        <f t="shared" si="601"/>
        <v>1284.125</v>
      </c>
      <c r="I3268" s="7">
        <v>0.43404999999999999</v>
      </c>
      <c r="J3268" s="6">
        <f t="shared" si="602"/>
        <v>34724</v>
      </c>
      <c r="K3268" s="20"/>
      <c r="L3268" s="6">
        <f t="shared" si="603"/>
        <v>64000</v>
      </c>
      <c r="M3268" s="6">
        <f t="shared" si="604"/>
        <v>1284.125</v>
      </c>
      <c r="N3268" s="6">
        <f t="shared" si="605"/>
        <v>2434.875</v>
      </c>
      <c r="O3268" s="6">
        <f t="shared" si="606"/>
        <v>0</v>
      </c>
      <c r="P3268" s="6">
        <f t="shared" si="611"/>
        <v>0</v>
      </c>
      <c r="Q3268" s="11">
        <f t="shared" si="607"/>
        <v>1350000</v>
      </c>
      <c r="R3268" s="11">
        <f t="shared" si="608"/>
        <v>0</v>
      </c>
      <c r="S3268" s="11">
        <f t="shared" si="610"/>
        <v>0</v>
      </c>
      <c r="T3268" s="20"/>
    </row>
    <row r="3269" spans="1:20" x14ac:dyDescent="0.25">
      <c r="A3269">
        <v>2021051611</v>
      </c>
      <c r="B3269">
        <v>1</v>
      </c>
      <c r="C3269" s="8">
        <v>0.45965</v>
      </c>
      <c r="D3269" s="6">
        <f t="shared" ref="D3269:D3332" si="612">D$18*C3269</f>
        <v>68947.5</v>
      </c>
      <c r="E3269" s="60">
        <v>8.8900000000000007E-2</v>
      </c>
      <c r="F3269" s="6">
        <f t="shared" si="609"/>
        <v>0</v>
      </c>
      <c r="G3269" s="7">
        <v>9.4200000000000006E-2</v>
      </c>
      <c r="H3269" s="6">
        <f t="shared" ref="H3269:H3332" si="613">H$18*G3269</f>
        <v>1177.5</v>
      </c>
      <c r="I3269" s="7">
        <v>0.42005999999999999</v>
      </c>
      <c r="J3269" s="6">
        <f t="shared" ref="J3269:J3332" si="614">I3269*J$18</f>
        <v>33604.799999999996</v>
      </c>
      <c r="K3269" s="20"/>
      <c r="L3269" s="6">
        <f t="shared" si="603"/>
        <v>64000</v>
      </c>
      <c r="M3269" s="6">
        <f t="shared" si="604"/>
        <v>1177.5</v>
      </c>
      <c r="N3269" s="6">
        <f t="shared" si="605"/>
        <v>3770</v>
      </c>
      <c r="O3269" s="6">
        <f t="shared" si="606"/>
        <v>0</v>
      </c>
      <c r="P3269" s="6">
        <f t="shared" si="611"/>
        <v>0</v>
      </c>
      <c r="Q3269" s="11">
        <f t="shared" si="607"/>
        <v>1350000</v>
      </c>
      <c r="R3269" s="11">
        <f t="shared" si="608"/>
        <v>0</v>
      </c>
      <c r="S3269" s="11">
        <f t="shared" si="610"/>
        <v>0</v>
      </c>
      <c r="T3269" s="20"/>
    </row>
    <row r="3270" spans="1:20" x14ac:dyDescent="0.25">
      <c r="A3270">
        <v>2021051612</v>
      </c>
      <c r="B3270">
        <v>1</v>
      </c>
      <c r="C3270" s="8">
        <v>0.4662</v>
      </c>
      <c r="D3270" s="6">
        <f t="shared" si="612"/>
        <v>69930</v>
      </c>
      <c r="E3270" s="60">
        <v>0.13053000000000001</v>
      </c>
      <c r="F3270" s="6">
        <f t="shared" si="609"/>
        <v>0</v>
      </c>
      <c r="G3270" s="7">
        <v>8.6050000000000001E-2</v>
      </c>
      <c r="H3270" s="6">
        <f t="shared" si="613"/>
        <v>1075.625</v>
      </c>
      <c r="I3270" s="7">
        <v>0.45824999999999999</v>
      </c>
      <c r="J3270" s="6">
        <f t="shared" si="614"/>
        <v>36660</v>
      </c>
      <c r="K3270" s="20"/>
      <c r="L3270" s="6">
        <f t="shared" si="603"/>
        <v>64000</v>
      </c>
      <c r="M3270" s="6">
        <f t="shared" si="604"/>
        <v>1075.625</v>
      </c>
      <c r="N3270" s="6">
        <f t="shared" si="605"/>
        <v>4854.375</v>
      </c>
      <c r="O3270" s="6">
        <f t="shared" si="606"/>
        <v>0</v>
      </c>
      <c r="P3270" s="6">
        <f t="shared" si="611"/>
        <v>0</v>
      </c>
      <c r="Q3270" s="11">
        <f t="shared" si="607"/>
        <v>1350000</v>
      </c>
      <c r="R3270" s="11">
        <f t="shared" si="608"/>
        <v>0</v>
      </c>
      <c r="S3270" s="11">
        <f t="shared" si="610"/>
        <v>0</v>
      </c>
      <c r="T3270" s="20"/>
    </row>
    <row r="3271" spans="1:20" x14ac:dyDescent="0.25">
      <c r="A3271">
        <v>2021051613</v>
      </c>
      <c r="B3271">
        <v>1</v>
      </c>
      <c r="C3271" s="8">
        <v>0.47216999999999998</v>
      </c>
      <c r="D3271" s="6">
        <f t="shared" si="612"/>
        <v>70825.5</v>
      </c>
      <c r="E3271" s="60">
        <v>0.14402000000000001</v>
      </c>
      <c r="F3271" s="6">
        <f t="shared" si="609"/>
        <v>0</v>
      </c>
      <c r="G3271" s="7">
        <v>7.3730000000000004E-2</v>
      </c>
      <c r="H3271" s="6">
        <f t="shared" si="613"/>
        <v>921.625</v>
      </c>
      <c r="I3271" s="7">
        <v>0.46184999999999998</v>
      </c>
      <c r="J3271" s="6">
        <f t="shared" si="614"/>
        <v>36948</v>
      </c>
      <c r="K3271" s="20"/>
      <c r="L3271" s="6">
        <f t="shared" si="603"/>
        <v>64000</v>
      </c>
      <c r="M3271" s="6">
        <f t="shared" si="604"/>
        <v>921.625</v>
      </c>
      <c r="N3271" s="6">
        <f t="shared" si="605"/>
        <v>5903.875</v>
      </c>
      <c r="O3271" s="6">
        <f t="shared" si="606"/>
        <v>0</v>
      </c>
      <c r="P3271" s="6">
        <f t="shared" si="611"/>
        <v>0</v>
      </c>
      <c r="Q3271" s="11">
        <f t="shared" si="607"/>
        <v>1350000</v>
      </c>
      <c r="R3271" s="11">
        <f t="shared" si="608"/>
        <v>0</v>
      </c>
      <c r="S3271" s="11">
        <f t="shared" si="610"/>
        <v>0</v>
      </c>
      <c r="T3271" s="20"/>
    </row>
    <row r="3272" spans="1:20" x14ac:dyDescent="0.25">
      <c r="A3272">
        <v>2021051614</v>
      </c>
      <c r="B3272">
        <v>1</v>
      </c>
      <c r="C3272" s="8">
        <v>0.47655999999999998</v>
      </c>
      <c r="D3272" s="6">
        <f t="shared" si="612"/>
        <v>71484</v>
      </c>
      <c r="E3272" s="60">
        <v>0.16586000000000001</v>
      </c>
      <c r="F3272" s="6">
        <f t="shared" si="609"/>
        <v>0</v>
      </c>
      <c r="G3272" s="7">
        <v>7.4579999999999994E-2</v>
      </c>
      <c r="H3272" s="6">
        <f t="shared" si="613"/>
        <v>932.24999999999989</v>
      </c>
      <c r="I3272" s="7">
        <v>0.50461999999999996</v>
      </c>
      <c r="J3272" s="6">
        <f t="shared" si="614"/>
        <v>40369.599999999999</v>
      </c>
      <c r="K3272" s="20"/>
      <c r="L3272" s="6">
        <f t="shared" si="603"/>
        <v>64000</v>
      </c>
      <c r="M3272" s="6">
        <f t="shared" si="604"/>
        <v>932.24999999999989</v>
      </c>
      <c r="N3272" s="6">
        <f t="shared" si="605"/>
        <v>6551.75</v>
      </c>
      <c r="O3272" s="6">
        <f t="shared" si="606"/>
        <v>0</v>
      </c>
      <c r="P3272" s="6">
        <f t="shared" si="611"/>
        <v>0</v>
      </c>
      <c r="Q3272" s="11">
        <f t="shared" si="607"/>
        <v>1350000</v>
      </c>
      <c r="R3272" s="11">
        <f t="shared" si="608"/>
        <v>0</v>
      </c>
      <c r="S3272" s="11">
        <f t="shared" si="610"/>
        <v>0</v>
      </c>
      <c r="T3272" s="20"/>
    </row>
    <row r="3273" spans="1:20" x14ac:dyDescent="0.25">
      <c r="A3273">
        <v>2021051615</v>
      </c>
      <c r="B3273">
        <v>1</v>
      </c>
      <c r="C3273" s="8">
        <v>0.47910999999999998</v>
      </c>
      <c r="D3273" s="6">
        <f t="shared" si="612"/>
        <v>71866.5</v>
      </c>
      <c r="E3273" s="60">
        <v>0.16935</v>
      </c>
      <c r="F3273" s="6">
        <f t="shared" si="609"/>
        <v>0</v>
      </c>
      <c r="G3273" s="7">
        <v>7.3649999999999993E-2</v>
      </c>
      <c r="H3273" s="6">
        <f t="shared" si="613"/>
        <v>920.62499999999989</v>
      </c>
      <c r="I3273" s="7">
        <v>0.47775000000000001</v>
      </c>
      <c r="J3273" s="6">
        <f t="shared" si="614"/>
        <v>38220</v>
      </c>
      <c r="K3273" s="20"/>
      <c r="L3273" s="6">
        <f t="shared" si="603"/>
        <v>64000</v>
      </c>
      <c r="M3273" s="6">
        <f t="shared" si="604"/>
        <v>920.62499999999989</v>
      </c>
      <c r="N3273" s="6">
        <f t="shared" si="605"/>
        <v>6945.875</v>
      </c>
      <c r="O3273" s="6">
        <f t="shared" si="606"/>
        <v>0</v>
      </c>
      <c r="P3273" s="6">
        <f t="shared" si="611"/>
        <v>0</v>
      </c>
      <c r="Q3273" s="11">
        <f t="shared" si="607"/>
        <v>1350000</v>
      </c>
      <c r="R3273" s="11">
        <f t="shared" si="608"/>
        <v>0</v>
      </c>
      <c r="S3273" s="11">
        <f t="shared" si="610"/>
        <v>0</v>
      </c>
      <c r="T3273" s="20"/>
    </row>
    <row r="3274" spans="1:20" x14ac:dyDescent="0.25">
      <c r="A3274">
        <v>2021051616</v>
      </c>
      <c r="B3274">
        <v>1</v>
      </c>
      <c r="C3274" s="8">
        <v>0.48325000000000001</v>
      </c>
      <c r="D3274" s="6">
        <f t="shared" si="612"/>
        <v>72487.5</v>
      </c>
      <c r="E3274" s="60">
        <v>0.12279</v>
      </c>
      <c r="F3274" s="6">
        <f t="shared" si="609"/>
        <v>0</v>
      </c>
      <c r="G3274" s="7">
        <v>8.1449999999999995E-2</v>
      </c>
      <c r="H3274" s="6">
        <f t="shared" si="613"/>
        <v>1018.1249999999999</v>
      </c>
      <c r="I3274" s="7">
        <v>0.40845999999999999</v>
      </c>
      <c r="J3274" s="6">
        <f t="shared" si="614"/>
        <v>32676.799999999999</v>
      </c>
      <c r="K3274" s="20"/>
      <c r="L3274" s="6">
        <f t="shared" si="603"/>
        <v>64000</v>
      </c>
      <c r="M3274" s="6">
        <f t="shared" si="604"/>
        <v>1018.1249999999999</v>
      </c>
      <c r="N3274" s="6">
        <f t="shared" si="605"/>
        <v>7469.375</v>
      </c>
      <c r="O3274" s="6">
        <f t="shared" si="606"/>
        <v>0</v>
      </c>
      <c r="P3274" s="6">
        <f t="shared" si="611"/>
        <v>0</v>
      </c>
      <c r="Q3274" s="11">
        <f t="shared" si="607"/>
        <v>1350000</v>
      </c>
      <c r="R3274" s="11">
        <f t="shared" si="608"/>
        <v>0</v>
      </c>
      <c r="S3274" s="11">
        <f t="shared" si="610"/>
        <v>0</v>
      </c>
      <c r="T3274" s="20"/>
    </row>
    <row r="3275" spans="1:20" x14ac:dyDescent="0.25">
      <c r="A3275">
        <v>2021051617</v>
      </c>
      <c r="B3275">
        <v>1</v>
      </c>
      <c r="C3275" s="8">
        <v>0.49245</v>
      </c>
      <c r="D3275" s="6">
        <f t="shared" si="612"/>
        <v>73867.5</v>
      </c>
      <c r="E3275" s="60">
        <v>0.10205</v>
      </c>
      <c r="F3275" s="6">
        <f t="shared" si="609"/>
        <v>0</v>
      </c>
      <c r="G3275" s="7">
        <v>8.0920000000000006E-2</v>
      </c>
      <c r="H3275" s="6">
        <f t="shared" si="613"/>
        <v>1011.5000000000001</v>
      </c>
      <c r="I3275" s="7">
        <v>0.31611</v>
      </c>
      <c r="J3275" s="6">
        <f t="shared" si="614"/>
        <v>25288.799999999999</v>
      </c>
      <c r="K3275" s="20"/>
      <c r="L3275" s="6">
        <f t="shared" si="603"/>
        <v>64000</v>
      </c>
      <c r="M3275" s="6">
        <f t="shared" si="604"/>
        <v>1011.5000000000001</v>
      </c>
      <c r="N3275" s="6">
        <f t="shared" si="605"/>
        <v>8856</v>
      </c>
      <c r="O3275" s="6">
        <f t="shared" si="606"/>
        <v>0</v>
      </c>
      <c r="P3275" s="6">
        <f t="shared" si="611"/>
        <v>0</v>
      </c>
      <c r="Q3275" s="11">
        <f t="shared" si="607"/>
        <v>1350000</v>
      </c>
      <c r="R3275" s="11">
        <f t="shared" si="608"/>
        <v>0</v>
      </c>
      <c r="S3275" s="11">
        <f t="shared" si="610"/>
        <v>0</v>
      </c>
      <c r="T3275" s="20"/>
    </row>
    <row r="3276" spans="1:20" x14ac:dyDescent="0.25">
      <c r="A3276">
        <v>2021051618</v>
      </c>
      <c r="B3276">
        <v>1</v>
      </c>
      <c r="C3276" s="8">
        <v>0.50126000000000004</v>
      </c>
      <c r="D3276" s="6">
        <f t="shared" si="612"/>
        <v>75189</v>
      </c>
      <c r="E3276" s="60">
        <v>7.5149999999999995E-2</v>
      </c>
      <c r="F3276" s="6">
        <f t="shared" si="609"/>
        <v>0</v>
      </c>
      <c r="G3276" s="7">
        <v>8.7359999999999993E-2</v>
      </c>
      <c r="H3276" s="6">
        <f t="shared" si="613"/>
        <v>1092</v>
      </c>
      <c r="I3276" s="7">
        <v>0.23930000000000001</v>
      </c>
      <c r="J3276" s="6">
        <f t="shared" si="614"/>
        <v>19144</v>
      </c>
      <c r="K3276" s="20"/>
      <c r="L3276" s="6">
        <f t="shared" si="603"/>
        <v>64000</v>
      </c>
      <c r="M3276" s="6">
        <f t="shared" si="604"/>
        <v>1092</v>
      </c>
      <c r="N3276" s="6">
        <f t="shared" si="605"/>
        <v>10097</v>
      </c>
      <c r="O3276" s="6">
        <f t="shared" si="606"/>
        <v>0</v>
      </c>
      <c r="P3276" s="6">
        <f t="shared" si="611"/>
        <v>0</v>
      </c>
      <c r="Q3276" s="11">
        <f t="shared" si="607"/>
        <v>1350000</v>
      </c>
      <c r="R3276" s="11">
        <f t="shared" si="608"/>
        <v>0</v>
      </c>
      <c r="S3276" s="11">
        <f t="shared" si="610"/>
        <v>0</v>
      </c>
      <c r="T3276" s="20"/>
    </row>
    <row r="3277" spans="1:20" x14ac:dyDescent="0.25">
      <c r="A3277">
        <v>2021051619</v>
      </c>
      <c r="B3277">
        <v>1</v>
      </c>
      <c r="C3277" s="8">
        <v>0.50424000000000002</v>
      </c>
      <c r="D3277" s="6">
        <f t="shared" si="612"/>
        <v>75636</v>
      </c>
      <c r="E3277" s="60">
        <v>9.5079999999999998E-2</v>
      </c>
      <c r="F3277" s="6">
        <f t="shared" si="609"/>
        <v>0</v>
      </c>
      <c r="G3277" s="7">
        <v>0.10642</v>
      </c>
      <c r="H3277" s="6">
        <f t="shared" si="613"/>
        <v>1330.25</v>
      </c>
      <c r="I3277" s="7">
        <v>9.35E-2</v>
      </c>
      <c r="J3277" s="6">
        <f t="shared" si="614"/>
        <v>7480</v>
      </c>
      <c r="K3277" s="20"/>
      <c r="L3277" s="6">
        <f t="shared" si="603"/>
        <v>64000</v>
      </c>
      <c r="M3277" s="6">
        <f t="shared" si="604"/>
        <v>1330.25</v>
      </c>
      <c r="N3277" s="6">
        <f t="shared" si="605"/>
        <v>7480</v>
      </c>
      <c r="O3277" s="6">
        <f t="shared" si="606"/>
        <v>2825.75</v>
      </c>
      <c r="P3277" s="6">
        <f t="shared" si="611"/>
        <v>2825.75</v>
      </c>
      <c r="Q3277" s="11">
        <f t="shared" si="607"/>
        <v>1350000</v>
      </c>
      <c r="R3277" s="11">
        <f t="shared" si="608"/>
        <v>2825.75</v>
      </c>
      <c r="S3277" s="11">
        <f t="shared" si="610"/>
        <v>0</v>
      </c>
      <c r="T3277" s="20"/>
    </row>
    <row r="3278" spans="1:20" x14ac:dyDescent="0.25">
      <c r="A3278">
        <v>2021051620</v>
      </c>
      <c r="B3278">
        <v>1</v>
      </c>
      <c r="C3278" s="8">
        <v>0.50507999999999997</v>
      </c>
      <c r="D3278" s="6">
        <f t="shared" si="612"/>
        <v>75762</v>
      </c>
      <c r="E3278" s="60">
        <v>9.1109999999999997E-2</v>
      </c>
      <c r="F3278" s="6">
        <f t="shared" si="609"/>
        <v>0</v>
      </c>
      <c r="G3278" s="7">
        <v>0.10496999999999999</v>
      </c>
      <c r="H3278" s="6">
        <f t="shared" si="613"/>
        <v>1312.125</v>
      </c>
      <c r="I3278" s="7">
        <v>5.4000000000000003E-3</v>
      </c>
      <c r="J3278" s="6">
        <f t="shared" si="614"/>
        <v>432</v>
      </c>
      <c r="K3278" s="20"/>
      <c r="L3278" s="6">
        <f t="shared" si="603"/>
        <v>64000</v>
      </c>
      <c r="M3278" s="6">
        <f t="shared" si="604"/>
        <v>1312.125</v>
      </c>
      <c r="N3278" s="6">
        <f t="shared" si="605"/>
        <v>432</v>
      </c>
      <c r="O3278" s="6">
        <f t="shared" si="606"/>
        <v>10017.875</v>
      </c>
      <c r="P3278" s="6">
        <f t="shared" si="611"/>
        <v>7192.125</v>
      </c>
      <c r="Q3278" s="11">
        <f t="shared" si="607"/>
        <v>1350000</v>
      </c>
      <c r="R3278" s="11">
        <f t="shared" si="608"/>
        <v>10017.875</v>
      </c>
      <c r="S3278" s="11">
        <f t="shared" si="610"/>
        <v>0</v>
      </c>
      <c r="T3278" s="20"/>
    </row>
    <row r="3279" spans="1:20" x14ac:dyDescent="0.25">
      <c r="A3279">
        <v>2021051621</v>
      </c>
      <c r="B3279">
        <v>1</v>
      </c>
      <c r="C3279" s="8">
        <v>0.51348000000000005</v>
      </c>
      <c r="D3279" s="6">
        <f t="shared" si="612"/>
        <v>77022</v>
      </c>
      <c r="E3279" s="60">
        <v>9.6799999999999997E-2</v>
      </c>
      <c r="F3279" s="6">
        <f t="shared" si="609"/>
        <v>0</v>
      </c>
      <c r="G3279" s="7">
        <v>9.665E-2</v>
      </c>
      <c r="H3279" s="6">
        <f t="shared" si="613"/>
        <v>1208.125</v>
      </c>
      <c r="I3279" s="7">
        <v>0</v>
      </c>
      <c r="J3279" s="6">
        <f t="shared" si="614"/>
        <v>0</v>
      </c>
      <c r="K3279" s="20"/>
      <c r="L3279" s="6">
        <f t="shared" si="603"/>
        <v>64000</v>
      </c>
      <c r="M3279" s="6">
        <f t="shared" si="604"/>
        <v>1208.125</v>
      </c>
      <c r="N3279" s="6">
        <f t="shared" si="605"/>
        <v>0</v>
      </c>
      <c r="O3279" s="6">
        <f t="shared" si="606"/>
        <v>11813.875</v>
      </c>
      <c r="P3279" s="6">
        <f t="shared" si="611"/>
        <v>1796</v>
      </c>
      <c r="Q3279" s="11">
        <f t="shared" si="607"/>
        <v>1350000</v>
      </c>
      <c r="R3279" s="11">
        <f t="shared" si="608"/>
        <v>11813.875</v>
      </c>
      <c r="S3279" s="11">
        <f t="shared" si="610"/>
        <v>0</v>
      </c>
      <c r="T3279" s="20"/>
    </row>
    <row r="3280" spans="1:20" x14ac:dyDescent="0.25">
      <c r="A3280">
        <v>2021051622</v>
      </c>
      <c r="B3280">
        <v>1</v>
      </c>
      <c r="C3280" s="8">
        <v>0.50790999999999997</v>
      </c>
      <c r="D3280" s="6">
        <f t="shared" si="612"/>
        <v>76186.5</v>
      </c>
      <c r="E3280" s="60">
        <v>9.5189999999999997E-2</v>
      </c>
      <c r="F3280" s="6">
        <f t="shared" si="609"/>
        <v>0</v>
      </c>
      <c r="G3280" s="7">
        <v>8.7359999999999993E-2</v>
      </c>
      <c r="H3280" s="6">
        <f t="shared" si="613"/>
        <v>1092</v>
      </c>
      <c r="I3280" s="7">
        <v>0</v>
      </c>
      <c r="J3280" s="6">
        <f t="shared" si="614"/>
        <v>0</v>
      </c>
      <c r="K3280" s="20"/>
      <c r="L3280" s="6">
        <f t="shared" si="603"/>
        <v>64000</v>
      </c>
      <c r="M3280" s="6">
        <f t="shared" si="604"/>
        <v>1092</v>
      </c>
      <c r="N3280" s="6">
        <f t="shared" si="605"/>
        <v>0</v>
      </c>
      <c r="O3280" s="6">
        <f t="shared" si="606"/>
        <v>11094.5</v>
      </c>
      <c r="P3280" s="6">
        <f t="shared" si="611"/>
        <v>-719.375</v>
      </c>
      <c r="Q3280" s="11">
        <f t="shared" si="607"/>
        <v>1350000</v>
      </c>
      <c r="R3280" s="11">
        <f t="shared" si="608"/>
        <v>11094.5</v>
      </c>
      <c r="S3280" s="11">
        <f t="shared" si="610"/>
        <v>0</v>
      </c>
      <c r="T3280" s="20"/>
    </row>
    <row r="3281" spans="1:20" x14ac:dyDescent="0.25">
      <c r="A3281">
        <v>2021051623</v>
      </c>
      <c r="B3281">
        <v>1</v>
      </c>
      <c r="C3281" s="8">
        <v>0.48376000000000002</v>
      </c>
      <c r="D3281" s="6">
        <f t="shared" si="612"/>
        <v>72564</v>
      </c>
      <c r="E3281" s="60">
        <v>0.13317000000000001</v>
      </c>
      <c r="F3281" s="6">
        <f t="shared" si="609"/>
        <v>0</v>
      </c>
      <c r="G3281" s="7">
        <v>9.0749999999999997E-2</v>
      </c>
      <c r="H3281" s="6">
        <f t="shared" si="613"/>
        <v>1134.375</v>
      </c>
      <c r="I3281" s="7">
        <v>0</v>
      </c>
      <c r="J3281" s="6">
        <f t="shared" si="614"/>
        <v>0</v>
      </c>
      <c r="K3281" s="20"/>
      <c r="L3281" s="6">
        <f t="shared" si="603"/>
        <v>64000</v>
      </c>
      <c r="M3281" s="6">
        <f t="shared" si="604"/>
        <v>1134.375</v>
      </c>
      <c r="N3281" s="6">
        <f t="shared" si="605"/>
        <v>0</v>
      </c>
      <c r="O3281" s="6">
        <f t="shared" si="606"/>
        <v>7429.625</v>
      </c>
      <c r="P3281" s="6">
        <f t="shared" si="611"/>
        <v>-3664.875</v>
      </c>
      <c r="Q3281" s="11">
        <f t="shared" si="607"/>
        <v>1350000</v>
      </c>
      <c r="R3281" s="11">
        <f t="shared" si="608"/>
        <v>7429.625</v>
      </c>
      <c r="S3281" s="11">
        <f t="shared" si="610"/>
        <v>0</v>
      </c>
      <c r="T3281" s="20"/>
    </row>
    <row r="3282" spans="1:20" x14ac:dyDescent="0.25">
      <c r="A3282">
        <v>2021051624</v>
      </c>
      <c r="B3282">
        <v>1</v>
      </c>
      <c r="C3282" s="8">
        <v>0.45468999999999998</v>
      </c>
      <c r="D3282" s="6">
        <f t="shared" si="612"/>
        <v>68203.5</v>
      </c>
      <c r="E3282" s="60">
        <v>0.22828000000000001</v>
      </c>
      <c r="F3282" s="6">
        <f t="shared" si="609"/>
        <v>0</v>
      </c>
      <c r="G3282" s="7">
        <v>9.0209999999999999E-2</v>
      </c>
      <c r="H3282" s="6">
        <f t="shared" si="613"/>
        <v>1127.625</v>
      </c>
      <c r="I3282" s="7">
        <v>0</v>
      </c>
      <c r="J3282" s="6">
        <f t="shared" si="614"/>
        <v>0</v>
      </c>
      <c r="K3282" s="20"/>
      <c r="L3282" s="6">
        <f t="shared" si="603"/>
        <v>64000</v>
      </c>
      <c r="M3282" s="6">
        <f t="shared" si="604"/>
        <v>1127.625</v>
      </c>
      <c r="N3282" s="6">
        <f t="shared" si="605"/>
        <v>0</v>
      </c>
      <c r="O3282" s="6">
        <f t="shared" si="606"/>
        <v>3075.875</v>
      </c>
      <c r="P3282" s="6">
        <f t="shared" si="611"/>
        <v>-4353.75</v>
      </c>
      <c r="Q3282" s="11">
        <f t="shared" si="607"/>
        <v>1350000</v>
      </c>
      <c r="R3282" s="11">
        <f t="shared" si="608"/>
        <v>3075.875</v>
      </c>
      <c r="S3282" s="11">
        <f t="shared" si="610"/>
        <v>0</v>
      </c>
      <c r="T3282" s="20"/>
    </row>
    <row r="3283" spans="1:20" x14ac:dyDescent="0.25">
      <c r="A3283">
        <v>2021051701</v>
      </c>
      <c r="B3283">
        <v>2</v>
      </c>
      <c r="C3283" s="8">
        <v>0.43184</v>
      </c>
      <c r="D3283" s="6">
        <f t="shared" si="612"/>
        <v>64776</v>
      </c>
      <c r="E3283" s="60">
        <v>0.21329999999999999</v>
      </c>
      <c r="F3283" s="6">
        <f t="shared" si="609"/>
        <v>0</v>
      </c>
      <c r="G3283" s="7">
        <v>9.3060000000000004E-2</v>
      </c>
      <c r="H3283" s="6">
        <f t="shared" si="613"/>
        <v>1163.25</v>
      </c>
      <c r="I3283" s="7">
        <v>0</v>
      </c>
      <c r="J3283" s="6">
        <f t="shared" si="614"/>
        <v>0</v>
      </c>
      <c r="K3283" s="20"/>
      <c r="L3283" s="6">
        <f t="shared" si="603"/>
        <v>64000</v>
      </c>
      <c r="M3283" s="6">
        <f t="shared" si="604"/>
        <v>776</v>
      </c>
      <c r="N3283" s="6">
        <f t="shared" si="605"/>
        <v>0</v>
      </c>
      <c r="O3283" s="6">
        <f t="shared" si="606"/>
        <v>0</v>
      </c>
      <c r="P3283" s="6">
        <f t="shared" si="611"/>
        <v>-3075.875</v>
      </c>
      <c r="Q3283" s="11">
        <f t="shared" si="607"/>
        <v>1350000</v>
      </c>
      <c r="R3283" s="11">
        <f t="shared" si="608"/>
        <v>0</v>
      </c>
      <c r="S3283" s="11">
        <f t="shared" si="610"/>
        <v>0</v>
      </c>
      <c r="T3283" s="20"/>
    </row>
    <row r="3284" spans="1:20" x14ac:dyDescent="0.25">
      <c r="A3284">
        <v>2021051702</v>
      </c>
      <c r="B3284">
        <v>2</v>
      </c>
      <c r="C3284" s="8">
        <v>0.41752</v>
      </c>
      <c r="D3284" s="6">
        <f t="shared" si="612"/>
        <v>62628</v>
      </c>
      <c r="E3284" s="60">
        <v>0.14582999999999999</v>
      </c>
      <c r="F3284" s="6">
        <f t="shared" si="609"/>
        <v>0</v>
      </c>
      <c r="G3284" s="7">
        <v>0.10321</v>
      </c>
      <c r="H3284" s="6">
        <f t="shared" si="613"/>
        <v>1290.125</v>
      </c>
      <c r="I3284" s="7">
        <v>0</v>
      </c>
      <c r="J3284" s="6">
        <f t="shared" si="614"/>
        <v>0</v>
      </c>
      <c r="K3284" s="20"/>
      <c r="L3284" s="6">
        <f t="shared" ref="L3284:L3347" si="615">IF(D3284-F3284&gt;C$17,C$17,D3284-F3284)</f>
        <v>62628</v>
      </c>
      <c r="M3284" s="6">
        <f t="shared" ref="M3284:M3347" si="616">IF(D3284-F3284-L3284&gt;H3284,H3284,D3284-F3284-L3284)</f>
        <v>0</v>
      </c>
      <c r="N3284" s="6">
        <f t="shared" ref="N3284:N3347" si="617">IF(D3284-F3284-L3284-M3284&gt;J3284,J3284,D3284-F3284-L3284-M3284)</f>
        <v>0</v>
      </c>
      <c r="O3284" s="6">
        <f t="shared" ref="O3284:O3347" si="618">D3284-F3284-L3284-M3284-N3284</f>
        <v>0</v>
      </c>
      <c r="P3284" s="6">
        <f t="shared" si="611"/>
        <v>0</v>
      </c>
      <c r="Q3284" s="11">
        <f t="shared" ref="Q3284:Q3347" si="619">IF(AA$25*P$17-AA$24+Q3283-O3284&gt;Q$19,Q$19,IF(AA$25*P$17-AA$24+Q3283-O3284&lt;0,0,AA$25*P$17-AA$24+Q3283-O3284))</f>
        <v>1350000</v>
      </c>
      <c r="R3284" s="11">
        <f t="shared" ref="R3284:R3347" si="620">IF(Q3283-Q3284+P$17-AA$24&lt;O3284,Q3283-Q3284+P$17-AA$24,O3284)</f>
        <v>0</v>
      </c>
      <c r="S3284" s="11">
        <f t="shared" si="610"/>
        <v>0</v>
      </c>
      <c r="T3284" s="20"/>
    </row>
    <row r="3285" spans="1:20" x14ac:dyDescent="0.25">
      <c r="A3285">
        <v>2021051703</v>
      </c>
      <c r="B3285">
        <v>2</v>
      </c>
      <c r="C3285" s="8">
        <v>0.41012999999999999</v>
      </c>
      <c r="D3285" s="6">
        <f t="shared" si="612"/>
        <v>61519.5</v>
      </c>
      <c r="E3285" s="60">
        <v>0.10106999999999999</v>
      </c>
      <c r="F3285" s="6">
        <f t="shared" ref="F3285:F3348" si="621">F$18*E3285</f>
        <v>0</v>
      </c>
      <c r="G3285" s="7">
        <v>0.10743999999999999</v>
      </c>
      <c r="H3285" s="6">
        <f t="shared" si="613"/>
        <v>1343</v>
      </c>
      <c r="I3285" s="7">
        <v>0</v>
      </c>
      <c r="J3285" s="6">
        <f t="shared" si="614"/>
        <v>0</v>
      </c>
      <c r="K3285" s="20"/>
      <c r="L3285" s="6">
        <f t="shared" si="615"/>
        <v>61519.5</v>
      </c>
      <c r="M3285" s="6">
        <f t="shared" si="616"/>
        <v>0</v>
      </c>
      <c r="N3285" s="6">
        <f t="shared" si="617"/>
        <v>0</v>
      </c>
      <c r="O3285" s="6">
        <f t="shared" si="618"/>
        <v>0</v>
      </c>
      <c r="P3285" s="6">
        <f t="shared" si="611"/>
        <v>0</v>
      </c>
      <c r="Q3285" s="11">
        <f t="shared" si="619"/>
        <v>1350000</v>
      </c>
      <c r="R3285" s="11">
        <f t="shared" si="620"/>
        <v>0</v>
      </c>
      <c r="S3285" s="11">
        <f t="shared" ref="S3285:S3348" si="622">O3285-R3285</f>
        <v>0</v>
      </c>
      <c r="T3285" s="20"/>
    </row>
    <row r="3286" spans="1:20" x14ac:dyDescent="0.25">
      <c r="A3286">
        <v>2021051704</v>
      </c>
      <c r="B3286">
        <v>2</v>
      </c>
      <c r="C3286" s="8">
        <v>0.41005000000000003</v>
      </c>
      <c r="D3286" s="6">
        <f t="shared" si="612"/>
        <v>61507.500000000007</v>
      </c>
      <c r="E3286" s="60">
        <v>6.191E-2</v>
      </c>
      <c r="F3286" s="6">
        <f t="shared" si="621"/>
        <v>0</v>
      </c>
      <c r="G3286" s="7">
        <v>9.0020000000000003E-2</v>
      </c>
      <c r="H3286" s="6">
        <f t="shared" si="613"/>
        <v>1125.25</v>
      </c>
      <c r="I3286" s="7">
        <v>0</v>
      </c>
      <c r="J3286" s="6">
        <f t="shared" si="614"/>
        <v>0</v>
      </c>
      <c r="K3286" s="20"/>
      <c r="L3286" s="6">
        <f t="shared" si="615"/>
        <v>61507.500000000007</v>
      </c>
      <c r="M3286" s="6">
        <f t="shared" si="616"/>
        <v>0</v>
      </c>
      <c r="N3286" s="6">
        <f t="shared" si="617"/>
        <v>0</v>
      </c>
      <c r="O3286" s="6">
        <f t="shared" si="618"/>
        <v>0</v>
      </c>
      <c r="P3286" s="6">
        <f t="shared" ref="P3286:P3349" si="623">O3286-O3285</f>
        <v>0</v>
      </c>
      <c r="Q3286" s="11">
        <f t="shared" si="619"/>
        <v>1350000</v>
      </c>
      <c r="R3286" s="11">
        <f t="shared" si="620"/>
        <v>0</v>
      </c>
      <c r="S3286" s="11">
        <f t="shared" si="622"/>
        <v>0</v>
      </c>
      <c r="T3286" s="20"/>
    </row>
    <row r="3287" spans="1:20" x14ac:dyDescent="0.25">
      <c r="A3287">
        <v>2021051705</v>
      </c>
      <c r="B3287">
        <v>2</v>
      </c>
      <c r="C3287" s="8">
        <v>0.41876000000000002</v>
      </c>
      <c r="D3287" s="6">
        <f t="shared" si="612"/>
        <v>62814</v>
      </c>
      <c r="E3287" s="60">
        <v>1.702E-2</v>
      </c>
      <c r="F3287" s="6">
        <f t="shared" si="621"/>
        <v>0</v>
      </c>
      <c r="G3287" s="7">
        <v>6.4320000000000002E-2</v>
      </c>
      <c r="H3287" s="6">
        <f t="shared" si="613"/>
        <v>804</v>
      </c>
      <c r="I3287" s="7">
        <v>0</v>
      </c>
      <c r="J3287" s="6">
        <f t="shared" si="614"/>
        <v>0</v>
      </c>
      <c r="K3287" s="20"/>
      <c r="L3287" s="6">
        <f t="shared" si="615"/>
        <v>62814</v>
      </c>
      <c r="M3287" s="6">
        <f t="shared" si="616"/>
        <v>0</v>
      </c>
      <c r="N3287" s="6">
        <f t="shared" si="617"/>
        <v>0</v>
      </c>
      <c r="O3287" s="6">
        <f t="shared" si="618"/>
        <v>0</v>
      </c>
      <c r="P3287" s="6">
        <f t="shared" si="623"/>
        <v>0</v>
      </c>
      <c r="Q3287" s="11">
        <f t="shared" si="619"/>
        <v>1350000</v>
      </c>
      <c r="R3287" s="11">
        <f t="shared" si="620"/>
        <v>0</v>
      </c>
      <c r="S3287" s="11">
        <f t="shared" si="622"/>
        <v>0</v>
      </c>
      <c r="T3287" s="20"/>
    </row>
    <row r="3288" spans="1:20" x14ac:dyDescent="0.25">
      <c r="A3288">
        <v>2021051706</v>
      </c>
      <c r="B3288">
        <v>2</v>
      </c>
      <c r="C3288" s="8">
        <v>0.44218000000000002</v>
      </c>
      <c r="D3288" s="6">
        <f t="shared" si="612"/>
        <v>66327</v>
      </c>
      <c r="E3288" s="60">
        <v>1.8249999999999999E-2</v>
      </c>
      <c r="F3288" s="6">
        <f t="shared" si="621"/>
        <v>0</v>
      </c>
      <c r="G3288" s="7">
        <v>5.4670000000000003E-2</v>
      </c>
      <c r="H3288" s="6">
        <f t="shared" si="613"/>
        <v>683.375</v>
      </c>
      <c r="I3288" s="7">
        <v>0</v>
      </c>
      <c r="J3288" s="6">
        <f t="shared" si="614"/>
        <v>0</v>
      </c>
      <c r="K3288" s="20"/>
      <c r="L3288" s="6">
        <f t="shared" si="615"/>
        <v>64000</v>
      </c>
      <c r="M3288" s="6">
        <f t="shared" si="616"/>
        <v>683.375</v>
      </c>
      <c r="N3288" s="6">
        <f t="shared" si="617"/>
        <v>0</v>
      </c>
      <c r="O3288" s="6">
        <f t="shared" si="618"/>
        <v>1643.625</v>
      </c>
      <c r="P3288" s="6">
        <f t="shared" si="623"/>
        <v>1643.625</v>
      </c>
      <c r="Q3288" s="11">
        <f t="shared" si="619"/>
        <v>1350000</v>
      </c>
      <c r="R3288" s="11">
        <f t="shared" si="620"/>
        <v>1643.625</v>
      </c>
      <c r="S3288" s="11">
        <f t="shared" si="622"/>
        <v>0</v>
      </c>
      <c r="T3288" s="20"/>
    </row>
    <row r="3289" spans="1:20" x14ac:dyDescent="0.25">
      <c r="A3289">
        <v>2021051707</v>
      </c>
      <c r="B3289">
        <v>2</v>
      </c>
      <c r="C3289" s="8">
        <v>0.47772999999999999</v>
      </c>
      <c r="D3289" s="6">
        <f t="shared" si="612"/>
        <v>71659.5</v>
      </c>
      <c r="E3289" s="60">
        <v>2.231E-2</v>
      </c>
      <c r="F3289" s="6">
        <f t="shared" si="621"/>
        <v>0</v>
      </c>
      <c r="G3289" s="7">
        <v>4.7660000000000001E-2</v>
      </c>
      <c r="H3289" s="6">
        <f t="shared" si="613"/>
        <v>595.75</v>
      </c>
      <c r="I3289" s="7">
        <v>1.719E-2</v>
      </c>
      <c r="J3289" s="6">
        <f t="shared" si="614"/>
        <v>1375.2</v>
      </c>
      <c r="K3289" s="20"/>
      <c r="L3289" s="6">
        <f t="shared" si="615"/>
        <v>64000</v>
      </c>
      <c r="M3289" s="6">
        <f t="shared" si="616"/>
        <v>595.75</v>
      </c>
      <c r="N3289" s="6">
        <f t="shared" si="617"/>
        <v>1375.2</v>
      </c>
      <c r="O3289" s="6">
        <f t="shared" si="618"/>
        <v>5688.55</v>
      </c>
      <c r="P3289" s="6">
        <f t="shared" si="623"/>
        <v>4044.9250000000002</v>
      </c>
      <c r="Q3289" s="11">
        <f t="shared" si="619"/>
        <v>1350000</v>
      </c>
      <c r="R3289" s="11">
        <f t="shared" si="620"/>
        <v>5688.55</v>
      </c>
      <c r="S3289" s="11">
        <f t="shared" si="622"/>
        <v>0</v>
      </c>
      <c r="T3289" s="20"/>
    </row>
    <row r="3290" spans="1:20" x14ac:dyDescent="0.25">
      <c r="A3290">
        <v>2021051708</v>
      </c>
      <c r="B3290">
        <v>2</v>
      </c>
      <c r="C3290" s="8">
        <v>0.50831999999999999</v>
      </c>
      <c r="D3290" s="6">
        <f t="shared" si="612"/>
        <v>76248</v>
      </c>
      <c r="E3290" s="60">
        <v>8.7899999999999992E-3</v>
      </c>
      <c r="F3290" s="6">
        <f t="shared" si="621"/>
        <v>0</v>
      </c>
      <c r="G3290" s="7">
        <v>4.539E-2</v>
      </c>
      <c r="H3290" s="6">
        <f t="shared" si="613"/>
        <v>567.375</v>
      </c>
      <c r="I3290" s="7">
        <v>8.9109999999999995E-2</v>
      </c>
      <c r="J3290" s="6">
        <f t="shared" si="614"/>
        <v>7128.7999999999993</v>
      </c>
      <c r="K3290" s="20"/>
      <c r="L3290" s="6">
        <f t="shared" si="615"/>
        <v>64000</v>
      </c>
      <c r="M3290" s="6">
        <f t="shared" si="616"/>
        <v>567.375</v>
      </c>
      <c r="N3290" s="6">
        <f t="shared" si="617"/>
        <v>7128.7999999999993</v>
      </c>
      <c r="O3290" s="6">
        <f t="shared" si="618"/>
        <v>4551.8250000000007</v>
      </c>
      <c r="P3290" s="6">
        <f t="shared" si="623"/>
        <v>-1136.7249999999995</v>
      </c>
      <c r="Q3290" s="11">
        <f t="shared" si="619"/>
        <v>1350000</v>
      </c>
      <c r="R3290" s="11">
        <f t="shared" si="620"/>
        <v>4551.8250000000007</v>
      </c>
      <c r="S3290" s="11">
        <f t="shared" si="622"/>
        <v>0</v>
      </c>
      <c r="T3290" s="20"/>
    </row>
    <row r="3291" spans="1:20" x14ac:dyDescent="0.25">
      <c r="A3291">
        <v>2021051709</v>
      </c>
      <c r="B3291">
        <v>2</v>
      </c>
      <c r="C3291" s="8">
        <v>0.52478999999999998</v>
      </c>
      <c r="D3291" s="6">
        <f t="shared" si="612"/>
        <v>78718.5</v>
      </c>
      <c r="E3291" s="60">
        <v>8.8999999999999995E-4</v>
      </c>
      <c r="F3291" s="6">
        <f t="shared" si="621"/>
        <v>0</v>
      </c>
      <c r="G3291" s="7">
        <v>3.9030000000000002E-2</v>
      </c>
      <c r="H3291" s="6">
        <f t="shared" si="613"/>
        <v>487.875</v>
      </c>
      <c r="I3291" s="7">
        <v>0.18734999999999999</v>
      </c>
      <c r="J3291" s="6">
        <f t="shared" si="614"/>
        <v>14988</v>
      </c>
      <c r="K3291" s="20"/>
      <c r="L3291" s="6">
        <f t="shared" si="615"/>
        <v>64000</v>
      </c>
      <c r="M3291" s="6">
        <f t="shared" si="616"/>
        <v>487.875</v>
      </c>
      <c r="N3291" s="6">
        <f t="shared" si="617"/>
        <v>14230.625</v>
      </c>
      <c r="O3291" s="6">
        <f t="shared" si="618"/>
        <v>0</v>
      </c>
      <c r="P3291" s="6">
        <f t="shared" si="623"/>
        <v>-4551.8250000000007</v>
      </c>
      <c r="Q3291" s="11">
        <f t="shared" si="619"/>
        <v>1350000</v>
      </c>
      <c r="R3291" s="11">
        <f t="shared" si="620"/>
        <v>0</v>
      </c>
      <c r="S3291" s="11">
        <f t="shared" si="622"/>
        <v>0</v>
      </c>
      <c r="T3291" s="20"/>
    </row>
    <row r="3292" spans="1:20" x14ac:dyDescent="0.25">
      <c r="A3292">
        <v>2021051710</v>
      </c>
      <c r="B3292">
        <v>2</v>
      </c>
      <c r="C3292" s="8">
        <v>0.53386</v>
      </c>
      <c r="D3292" s="6">
        <f t="shared" si="612"/>
        <v>80079</v>
      </c>
      <c r="E3292" s="60">
        <v>1.6900000000000001E-3</v>
      </c>
      <c r="F3292" s="6">
        <f t="shared" si="621"/>
        <v>0</v>
      </c>
      <c r="G3292" s="7">
        <v>3.1820000000000001E-2</v>
      </c>
      <c r="H3292" s="6">
        <f t="shared" si="613"/>
        <v>397.75</v>
      </c>
      <c r="I3292" s="7">
        <v>0.24834999999999999</v>
      </c>
      <c r="J3292" s="6">
        <f t="shared" si="614"/>
        <v>19868</v>
      </c>
      <c r="K3292" s="20"/>
      <c r="L3292" s="6">
        <f t="shared" si="615"/>
        <v>64000</v>
      </c>
      <c r="M3292" s="6">
        <f t="shared" si="616"/>
        <v>397.75</v>
      </c>
      <c r="N3292" s="6">
        <f t="shared" si="617"/>
        <v>15681.25</v>
      </c>
      <c r="O3292" s="6">
        <f t="shared" si="618"/>
        <v>0</v>
      </c>
      <c r="P3292" s="6">
        <f t="shared" si="623"/>
        <v>0</v>
      </c>
      <c r="Q3292" s="11">
        <f t="shared" si="619"/>
        <v>1350000</v>
      </c>
      <c r="R3292" s="11">
        <f t="shared" si="620"/>
        <v>0</v>
      </c>
      <c r="S3292" s="11">
        <f t="shared" si="622"/>
        <v>0</v>
      </c>
      <c r="T3292" s="20"/>
    </row>
    <row r="3293" spans="1:20" x14ac:dyDescent="0.25">
      <c r="A3293">
        <v>2021051711</v>
      </c>
      <c r="B3293">
        <v>2</v>
      </c>
      <c r="C3293" s="8">
        <v>0.54181999999999997</v>
      </c>
      <c r="D3293" s="6">
        <f t="shared" si="612"/>
        <v>81273</v>
      </c>
      <c r="E3293" s="60">
        <v>2.8420000000000001E-2</v>
      </c>
      <c r="F3293" s="6">
        <f t="shared" si="621"/>
        <v>0</v>
      </c>
      <c r="G3293" s="7">
        <v>3.2399999999999998E-2</v>
      </c>
      <c r="H3293" s="6">
        <f t="shared" si="613"/>
        <v>405</v>
      </c>
      <c r="I3293" s="7">
        <v>0.35520000000000002</v>
      </c>
      <c r="J3293" s="6">
        <f t="shared" si="614"/>
        <v>28416</v>
      </c>
      <c r="K3293" s="20"/>
      <c r="L3293" s="6">
        <f t="shared" si="615"/>
        <v>64000</v>
      </c>
      <c r="M3293" s="6">
        <f t="shared" si="616"/>
        <v>405</v>
      </c>
      <c r="N3293" s="6">
        <f t="shared" si="617"/>
        <v>16868</v>
      </c>
      <c r="O3293" s="6">
        <f t="shared" si="618"/>
        <v>0</v>
      </c>
      <c r="P3293" s="6">
        <f t="shared" si="623"/>
        <v>0</v>
      </c>
      <c r="Q3293" s="11">
        <f t="shared" si="619"/>
        <v>1350000</v>
      </c>
      <c r="R3293" s="11">
        <f t="shared" si="620"/>
        <v>0</v>
      </c>
      <c r="S3293" s="11">
        <f t="shared" si="622"/>
        <v>0</v>
      </c>
      <c r="T3293" s="20"/>
    </row>
    <row r="3294" spans="1:20" x14ac:dyDescent="0.25">
      <c r="A3294">
        <v>2021051712</v>
      </c>
      <c r="B3294">
        <v>2</v>
      </c>
      <c r="C3294" s="8">
        <v>0.54864000000000002</v>
      </c>
      <c r="D3294" s="6">
        <f t="shared" si="612"/>
        <v>82296</v>
      </c>
      <c r="E3294" s="60">
        <v>5.5759999999999997E-2</v>
      </c>
      <c r="F3294" s="6">
        <f t="shared" si="621"/>
        <v>0</v>
      </c>
      <c r="G3294" s="7">
        <v>2.828E-2</v>
      </c>
      <c r="H3294" s="6">
        <f t="shared" si="613"/>
        <v>353.5</v>
      </c>
      <c r="I3294" s="7">
        <v>0.46317000000000003</v>
      </c>
      <c r="J3294" s="6">
        <f t="shared" si="614"/>
        <v>37053.599999999999</v>
      </c>
      <c r="K3294" s="20"/>
      <c r="L3294" s="6">
        <f t="shared" si="615"/>
        <v>64000</v>
      </c>
      <c r="M3294" s="6">
        <f t="shared" si="616"/>
        <v>353.5</v>
      </c>
      <c r="N3294" s="6">
        <f t="shared" si="617"/>
        <v>17942.5</v>
      </c>
      <c r="O3294" s="6">
        <f t="shared" si="618"/>
        <v>0</v>
      </c>
      <c r="P3294" s="6">
        <f t="shared" si="623"/>
        <v>0</v>
      </c>
      <c r="Q3294" s="11">
        <f t="shared" si="619"/>
        <v>1350000</v>
      </c>
      <c r="R3294" s="11">
        <f t="shared" si="620"/>
        <v>0</v>
      </c>
      <c r="S3294" s="11">
        <f t="shared" si="622"/>
        <v>0</v>
      </c>
      <c r="T3294" s="20"/>
    </row>
    <row r="3295" spans="1:20" x14ac:dyDescent="0.25">
      <c r="A3295">
        <v>2021051713</v>
      </c>
      <c r="B3295">
        <v>2</v>
      </c>
      <c r="C3295" s="8">
        <v>0.55632000000000004</v>
      </c>
      <c r="D3295" s="6">
        <f t="shared" si="612"/>
        <v>83448</v>
      </c>
      <c r="E3295" s="60">
        <v>6.7760000000000001E-2</v>
      </c>
      <c r="F3295" s="6">
        <f t="shared" si="621"/>
        <v>0</v>
      </c>
      <c r="G3295" s="7">
        <v>3.0630000000000001E-2</v>
      </c>
      <c r="H3295" s="6">
        <f t="shared" si="613"/>
        <v>382.875</v>
      </c>
      <c r="I3295" s="7">
        <v>0.49203999999999998</v>
      </c>
      <c r="J3295" s="6">
        <f t="shared" si="614"/>
        <v>39363.199999999997</v>
      </c>
      <c r="K3295" s="20"/>
      <c r="L3295" s="6">
        <f t="shared" si="615"/>
        <v>64000</v>
      </c>
      <c r="M3295" s="6">
        <f t="shared" si="616"/>
        <v>382.875</v>
      </c>
      <c r="N3295" s="6">
        <f t="shared" si="617"/>
        <v>19065.125</v>
      </c>
      <c r="O3295" s="6">
        <f t="shared" si="618"/>
        <v>0</v>
      </c>
      <c r="P3295" s="6">
        <f t="shared" si="623"/>
        <v>0</v>
      </c>
      <c r="Q3295" s="11">
        <f t="shared" si="619"/>
        <v>1350000</v>
      </c>
      <c r="R3295" s="11">
        <f t="shared" si="620"/>
        <v>0</v>
      </c>
      <c r="S3295" s="11">
        <f t="shared" si="622"/>
        <v>0</v>
      </c>
      <c r="T3295" s="20"/>
    </row>
    <row r="3296" spans="1:20" x14ac:dyDescent="0.25">
      <c r="A3296">
        <v>2021051714</v>
      </c>
      <c r="B3296">
        <v>2</v>
      </c>
      <c r="C3296" s="8">
        <v>0.56116999999999995</v>
      </c>
      <c r="D3296" s="6">
        <f t="shared" si="612"/>
        <v>84175.499999999985</v>
      </c>
      <c r="E3296" s="60">
        <v>7.5079999999999994E-2</v>
      </c>
      <c r="F3296" s="6">
        <f t="shared" si="621"/>
        <v>0</v>
      </c>
      <c r="G3296" s="7">
        <v>2.8490000000000001E-2</v>
      </c>
      <c r="H3296" s="6">
        <f t="shared" si="613"/>
        <v>356.125</v>
      </c>
      <c r="I3296" s="7">
        <v>0.50595999999999997</v>
      </c>
      <c r="J3296" s="6">
        <f t="shared" si="614"/>
        <v>40476.799999999996</v>
      </c>
      <c r="K3296" s="20"/>
      <c r="L3296" s="6">
        <f t="shared" si="615"/>
        <v>64000</v>
      </c>
      <c r="M3296" s="6">
        <f t="shared" si="616"/>
        <v>356.125</v>
      </c>
      <c r="N3296" s="6">
        <f t="shared" si="617"/>
        <v>19819.374999999985</v>
      </c>
      <c r="O3296" s="6">
        <f t="shared" si="618"/>
        <v>0</v>
      </c>
      <c r="P3296" s="6">
        <f t="shared" si="623"/>
        <v>0</v>
      </c>
      <c r="Q3296" s="11">
        <f t="shared" si="619"/>
        <v>1350000</v>
      </c>
      <c r="R3296" s="11">
        <f t="shared" si="620"/>
        <v>0</v>
      </c>
      <c r="S3296" s="11">
        <f t="shared" si="622"/>
        <v>0</v>
      </c>
      <c r="T3296" s="20"/>
    </row>
    <row r="3297" spans="1:20" x14ac:dyDescent="0.25">
      <c r="A3297">
        <v>2021051715</v>
      </c>
      <c r="B3297">
        <v>2</v>
      </c>
      <c r="C3297" s="8">
        <v>0.56401999999999997</v>
      </c>
      <c r="D3297" s="6">
        <f t="shared" si="612"/>
        <v>84603</v>
      </c>
      <c r="E3297" s="60">
        <v>6.6659999999999997E-2</v>
      </c>
      <c r="F3297" s="6">
        <f t="shared" si="621"/>
        <v>0</v>
      </c>
      <c r="G3297" s="7">
        <v>2.034E-2</v>
      </c>
      <c r="H3297" s="6">
        <f t="shared" si="613"/>
        <v>254.25</v>
      </c>
      <c r="I3297" s="7">
        <v>0.47708</v>
      </c>
      <c r="J3297" s="6">
        <f t="shared" si="614"/>
        <v>38166.400000000001</v>
      </c>
      <c r="K3297" s="20"/>
      <c r="L3297" s="6">
        <f t="shared" si="615"/>
        <v>64000</v>
      </c>
      <c r="M3297" s="6">
        <f t="shared" si="616"/>
        <v>254.25</v>
      </c>
      <c r="N3297" s="6">
        <f t="shared" si="617"/>
        <v>20348.75</v>
      </c>
      <c r="O3297" s="6">
        <f t="shared" si="618"/>
        <v>0</v>
      </c>
      <c r="P3297" s="6">
        <f t="shared" si="623"/>
        <v>0</v>
      </c>
      <c r="Q3297" s="11">
        <f t="shared" si="619"/>
        <v>1350000</v>
      </c>
      <c r="R3297" s="11">
        <f t="shared" si="620"/>
        <v>0</v>
      </c>
      <c r="S3297" s="11">
        <f t="shared" si="622"/>
        <v>0</v>
      </c>
      <c r="T3297" s="20"/>
    </row>
    <row r="3298" spans="1:20" x14ac:dyDescent="0.25">
      <c r="A3298">
        <v>2021051716</v>
      </c>
      <c r="B3298">
        <v>2</v>
      </c>
      <c r="C3298" s="8">
        <v>0.56483000000000005</v>
      </c>
      <c r="D3298" s="6">
        <f t="shared" si="612"/>
        <v>84724.500000000015</v>
      </c>
      <c r="E3298" s="60">
        <v>4.5969999999999997E-2</v>
      </c>
      <c r="F3298" s="6">
        <f t="shared" si="621"/>
        <v>0</v>
      </c>
      <c r="G3298" s="7">
        <v>1.8620000000000001E-2</v>
      </c>
      <c r="H3298" s="6">
        <f t="shared" si="613"/>
        <v>232.75</v>
      </c>
      <c r="I3298" s="7">
        <v>0.44741999999999998</v>
      </c>
      <c r="J3298" s="6">
        <f t="shared" si="614"/>
        <v>35793.599999999999</v>
      </c>
      <c r="K3298" s="20"/>
      <c r="L3298" s="6">
        <f t="shared" si="615"/>
        <v>64000</v>
      </c>
      <c r="M3298" s="6">
        <f t="shared" si="616"/>
        <v>232.75</v>
      </c>
      <c r="N3298" s="6">
        <f t="shared" si="617"/>
        <v>20491.750000000015</v>
      </c>
      <c r="O3298" s="6">
        <f t="shared" si="618"/>
        <v>0</v>
      </c>
      <c r="P3298" s="6">
        <f t="shared" si="623"/>
        <v>0</v>
      </c>
      <c r="Q3298" s="11">
        <f t="shared" si="619"/>
        <v>1350000</v>
      </c>
      <c r="R3298" s="11">
        <f t="shared" si="620"/>
        <v>0</v>
      </c>
      <c r="S3298" s="11">
        <f t="shared" si="622"/>
        <v>0</v>
      </c>
      <c r="T3298" s="20"/>
    </row>
    <row r="3299" spans="1:20" x14ac:dyDescent="0.25">
      <c r="A3299">
        <v>2021051717</v>
      </c>
      <c r="B3299">
        <v>2</v>
      </c>
      <c r="C3299" s="8">
        <v>0.56989000000000001</v>
      </c>
      <c r="D3299" s="6">
        <f t="shared" si="612"/>
        <v>85483.5</v>
      </c>
      <c r="E3299" s="60">
        <v>3.3890000000000003E-2</v>
      </c>
      <c r="F3299" s="6">
        <f t="shared" si="621"/>
        <v>0</v>
      </c>
      <c r="G3299" s="7">
        <v>2.051E-2</v>
      </c>
      <c r="H3299" s="6">
        <f t="shared" si="613"/>
        <v>256.375</v>
      </c>
      <c r="I3299" s="7">
        <v>0.39833000000000002</v>
      </c>
      <c r="J3299" s="6">
        <f t="shared" si="614"/>
        <v>31866.400000000001</v>
      </c>
      <c r="K3299" s="20"/>
      <c r="L3299" s="6">
        <f t="shared" si="615"/>
        <v>64000</v>
      </c>
      <c r="M3299" s="6">
        <f t="shared" si="616"/>
        <v>256.375</v>
      </c>
      <c r="N3299" s="6">
        <f t="shared" si="617"/>
        <v>21227.125</v>
      </c>
      <c r="O3299" s="6">
        <f t="shared" si="618"/>
        <v>0</v>
      </c>
      <c r="P3299" s="6">
        <f t="shared" si="623"/>
        <v>0</v>
      </c>
      <c r="Q3299" s="11">
        <f t="shared" si="619"/>
        <v>1350000</v>
      </c>
      <c r="R3299" s="11">
        <f t="shared" si="620"/>
        <v>0</v>
      </c>
      <c r="S3299" s="11">
        <f t="shared" si="622"/>
        <v>0</v>
      </c>
      <c r="T3299" s="20"/>
    </row>
    <row r="3300" spans="1:20" x14ac:dyDescent="0.25">
      <c r="A3300">
        <v>2021051718</v>
      </c>
      <c r="B3300">
        <v>2</v>
      </c>
      <c r="C3300" s="8">
        <v>0.57289999999999996</v>
      </c>
      <c r="D3300" s="6">
        <f t="shared" si="612"/>
        <v>85935</v>
      </c>
      <c r="E3300" s="60">
        <v>3.5499999999999997E-2</v>
      </c>
      <c r="F3300" s="6">
        <f t="shared" si="621"/>
        <v>0</v>
      </c>
      <c r="G3300" s="7">
        <v>2.6259999999999999E-2</v>
      </c>
      <c r="H3300" s="6">
        <f t="shared" si="613"/>
        <v>328.25</v>
      </c>
      <c r="I3300" s="7">
        <v>0.28955999999999998</v>
      </c>
      <c r="J3300" s="6">
        <f t="shared" si="614"/>
        <v>23164.799999999999</v>
      </c>
      <c r="K3300" s="20"/>
      <c r="L3300" s="6">
        <f t="shared" si="615"/>
        <v>64000</v>
      </c>
      <c r="M3300" s="6">
        <f t="shared" si="616"/>
        <v>328.25</v>
      </c>
      <c r="N3300" s="6">
        <f t="shared" si="617"/>
        <v>21606.75</v>
      </c>
      <c r="O3300" s="6">
        <f t="shared" si="618"/>
        <v>0</v>
      </c>
      <c r="P3300" s="6">
        <f t="shared" si="623"/>
        <v>0</v>
      </c>
      <c r="Q3300" s="11">
        <f t="shared" si="619"/>
        <v>1350000</v>
      </c>
      <c r="R3300" s="11">
        <f t="shared" si="620"/>
        <v>0</v>
      </c>
      <c r="S3300" s="11">
        <f t="shared" si="622"/>
        <v>0</v>
      </c>
      <c r="T3300" s="20"/>
    </row>
    <row r="3301" spans="1:20" x14ac:dyDescent="0.25">
      <c r="A3301">
        <v>2021051719</v>
      </c>
      <c r="B3301">
        <v>2</v>
      </c>
      <c r="C3301" s="8">
        <v>0.57162000000000002</v>
      </c>
      <c r="D3301" s="6">
        <f t="shared" si="612"/>
        <v>85743</v>
      </c>
      <c r="E3301" s="60">
        <v>5.8950000000000002E-2</v>
      </c>
      <c r="F3301" s="6">
        <f t="shared" si="621"/>
        <v>0</v>
      </c>
      <c r="G3301" s="7">
        <v>2.861E-2</v>
      </c>
      <c r="H3301" s="6">
        <f t="shared" si="613"/>
        <v>357.625</v>
      </c>
      <c r="I3301" s="7">
        <v>9.7409999999999997E-2</v>
      </c>
      <c r="J3301" s="6">
        <f t="shared" si="614"/>
        <v>7792.7999999999993</v>
      </c>
      <c r="K3301" s="20"/>
      <c r="L3301" s="6">
        <f t="shared" si="615"/>
        <v>64000</v>
      </c>
      <c r="M3301" s="6">
        <f t="shared" si="616"/>
        <v>357.625</v>
      </c>
      <c r="N3301" s="6">
        <f t="shared" si="617"/>
        <v>7792.7999999999993</v>
      </c>
      <c r="O3301" s="6">
        <f t="shared" si="618"/>
        <v>13592.575000000001</v>
      </c>
      <c r="P3301" s="6">
        <f t="shared" si="623"/>
        <v>13592.575000000001</v>
      </c>
      <c r="Q3301" s="11">
        <f t="shared" si="619"/>
        <v>1350000</v>
      </c>
      <c r="R3301" s="11">
        <f t="shared" si="620"/>
        <v>13592.575000000001</v>
      </c>
      <c r="S3301" s="11">
        <f t="shared" si="622"/>
        <v>0</v>
      </c>
      <c r="T3301" s="20"/>
    </row>
    <row r="3302" spans="1:20" x14ac:dyDescent="0.25">
      <c r="A3302">
        <v>2021051720</v>
      </c>
      <c r="B3302">
        <v>2</v>
      </c>
      <c r="C3302" s="8">
        <v>0.56467999999999996</v>
      </c>
      <c r="D3302" s="6">
        <f t="shared" si="612"/>
        <v>84702</v>
      </c>
      <c r="E3302" s="60">
        <v>0.10681</v>
      </c>
      <c r="F3302" s="6">
        <f t="shared" si="621"/>
        <v>0</v>
      </c>
      <c r="G3302" s="7">
        <v>3.0159999999999999E-2</v>
      </c>
      <c r="H3302" s="6">
        <f t="shared" si="613"/>
        <v>377</v>
      </c>
      <c r="I3302" s="7">
        <v>4.3400000000000001E-3</v>
      </c>
      <c r="J3302" s="6">
        <f t="shared" si="614"/>
        <v>347.2</v>
      </c>
      <c r="K3302" s="20"/>
      <c r="L3302" s="6">
        <f t="shared" si="615"/>
        <v>64000</v>
      </c>
      <c r="M3302" s="6">
        <f t="shared" si="616"/>
        <v>377</v>
      </c>
      <c r="N3302" s="6">
        <f t="shared" si="617"/>
        <v>347.2</v>
      </c>
      <c r="O3302" s="6">
        <f t="shared" si="618"/>
        <v>19977.8</v>
      </c>
      <c r="P3302" s="6">
        <f t="shared" si="623"/>
        <v>6385.2249999999985</v>
      </c>
      <c r="Q3302" s="11">
        <f t="shared" si="619"/>
        <v>1350000</v>
      </c>
      <c r="R3302" s="11">
        <f t="shared" si="620"/>
        <v>19977.8</v>
      </c>
      <c r="S3302" s="11">
        <f t="shared" si="622"/>
        <v>0</v>
      </c>
      <c r="T3302" s="20"/>
    </row>
    <row r="3303" spans="1:20" x14ac:dyDescent="0.25">
      <c r="A3303">
        <v>2021051721</v>
      </c>
      <c r="B3303">
        <v>2</v>
      </c>
      <c r="C3303" s="8">
        <v>0.56584000000000001</v>
      </c>
      <c r="D3303" s="6">
        <f t="shared" si="612"/>
        <v>84876</v>
      </c>
      <c r="E3303" s="60">
        <v>0.20594000000000001</v>
      </c>
      <c r="F3303" s="6">
        <f t="shared" si="621"/>
        <v>0</v>
      </c>
      <c r="G3303" s="7">
        <v>3.3640000000000003E-2</v>
      </c>
      <c r="H3303" s="6">
        <f t="shared" si="613"/>
        <v>420.50000000000006</v>
      </c>
      <c r="I3303" s="7">
        <v>0</v>
      </c>
      <c r="J3303" s="6">
        <f t="shared" si="614"/>
        <v>0</v>
      </c>
      <c r="K3303" s="20"/>
      <c r="L3303" s="6">
        <f t="shared" si="615"/>
        <v>64000</v>
      </c>
      <c r="M3303" s="6">
        <f t="shared" si="616"/>
        <v>420.50000000000006</v>
      </c>
      <c r="N3303" s="6">
        <f t="shared" si="617"/>
        <v>0</v>
      </c>
      <c r="O3303" s="6">
        <f t="shared" si="618"/>
        <v>20455.5</v>
      </c>
      <c r="P3303" s="6">
        <f t="shared" si="623"/>
        <v>477.70000000000073</v>
      </c>
      <c r="Q3303" s="11">
        <f t="shared" si="619"/>
        <v>1350000</v>
      </c>
      <c r="R3303" s="11">
        <f t="shared" si="620"/>
        <v>20455.5</v>
      </c>
      <c r="S3303" s="11">
        <f t="shared" si="622"/>
        <v>0</v>
      </c>
      <c r="T3303" s="20"/>
    </row>
    <row r="3304" spans="1:20" x14ac:dyDescent="0.25">
      <c r="A3304">
        <v>2021051722</v>
      </c>
      <c r="B3304">
        <v>2</v>
      </c>
      <c r="C3304" s="8">
        <v>0.55489999999999995</v>
      </c>
      <c r="D3304" s="6">
        <f t="shared" si="612"/>
        <v>83234.999999999985</v>
      </c>
      <c r="E3304" s="60">
        <v>0.27312999999999998</v>
      </c>
      <c r="F3304" s="6">
        <f t="shared" si="621"/>
        <v>0</v>
      </c>
      <c r="G3304" s="7">
        <v>4.7120000000000002E-2</v>
      </c>
      <c r="H3304" s="6">
        <f t="shared" si="613"/>
        <v>589</v>
      </c>
      <c r="I3304" s="7">
        <v>0</v>
      </c>
      <c r="J3304" s="6">
        <f t="shared" si="614"/>
        <v>0</v>
      </c>
      <c r="K3304" s="20"/>
      <c r="L3304" s="6">
        <f t="shared" si="615"/>
        <v>64000</v>
      </c>
      <c r="M3304" s="6">
        <f t="shared" si="616"/>
        <v>589</v>
      </c>
      <c r="N3304" s="6">
        <f t="shared" si="617"/>
        <v>0</v>
      </c>
      <c r="O3304" s="6">
        <f t="shared" si="618"/>
        <v>18645.999999999985</v>
      </c>
      <c r="P3304" s="6">
        <f t="shared" si="623"/>
        <v>-1809.5000000000146</v>
      </c>
      <c r="Q3304" s="11">
        <f t="shared" si="619"/>
        <v>1350000</v>
      </c>
      <c r="R3304" s="11">
        <f t="shared" si="620"/>
        <v>18645.999999999985</v>
      </c>
      <c r="S3304" s="11">
        <f t="shared" si="622"/>
        <v>0</v>
      </c>
      <c r="T3304" s="20"/>
    </row>
    <row r="3305" spans="1:20" x14ac:dyDescent="0.25">
      <c r="A3305">
        <v>2021051723</v>
      </c>
      <c r="B3305">
        <v>2</v>
      </c>
      <c r="C3305" s="8">
        <v>0.51931000000000005</v>
      </c>
      <c r="D3305" s="6">
        <f t="shared" si="612"/>
        <v>77896.500000000015</v>
      </c>
      <c r="E3305" s="60">
        <v>0.33345999999999998</v>
      </c>
      <c r="F3305" s="6">
        <f t="shared" si="621"/>
        <v>0</v>
      </c>
      <c r="G3305" s="7">
        <v>6.5939999999999999E-2</v>
      </c>
      <c r="H3305" s="6">
        <f t="shared" si="613"/>
        <v>824.25</v>
      </c>
      <c r="I3305" s="7">
        <v>0</v>
      </c>
      <c r="J3305" s="6">
        <f t="shared" si="614"/>
        <v>0</v>
      </c>
      <c r="K3305" s="20"/>
      <c r="L3305" s="6">
        <f t="shared" si="615"/>
        <v>64000</v>
      </c>
      <c r="M3305" s="6">
        <f t="shared" si="616"/>
        <v>824.25</v>
      </c>
      <c r="N3305" s="6">
        <f t="shared" si="617"/>
        <v>0</v>
      </c>
      <c r="O3305" s="6">
        <f t="shared" si="618"/>
        <v>13072.250000000015</v>
      </c>
      <c r="P3305" s="6">
        <f t="shared" si="623"/>
        <v>-5573.7499999999709</v>
      </c>
      <c r="Q3305" s="11">
        <f t="shared" si="619"/>
        <v>1350000</v>
      </c>
      <c r="R3305" s="11">
        <f t="shared" si="620"/>
        <v>13072.250000000015</v>
      </c>
      <c r="S3305" s="11">
        <f t="shared" si="622"/>
        <v>0</v>
      </c>
      <c r="T3305" s="20"/>
    </row>
    <row r="3306" spans="1:20" x14ac:dyDescent="0.25">
      <c r="A3306">
        <v>2021051724</v>
      </c>
      <c r="B3306">
        <v>2</v>
      </c>
      <c r="C3306" s="8">
        <v>0.48222999999999999</v>
      </c>
      <c r="D3306" s="6">
        <f t="shared" si="612"/>
        <v>72334.5</v>
      </c>
      <c r="E3306" s="60">
        <v>0.37539</v>
      </c>
      <c r="F3306" s="6">
        <f t="shared" si="621"/>
        <v>0</v>
      </c>
      <c r="G3306" s="7">
        <v>8.1250000000000003E-2</v>
      </c>
      <c r="H3306" s="6">
        <f t="shared" si="613"/>
        <v>1015.625</v>
      </c>
      <c r="I3306" s="7">
        <v>0</v>
      </c>
      <c r="J3306" s="6">
        <f t="shared" si="614"/>
        <v>0</v>
      </c>
      <c r="K3306" s="20"/>
      <c r="L3306" s="6">
        <f t="shared" si="615"/>
        <v>64000</v>
      </c>
      <c r="M3306" s="6">
        <f t="shared" si="616"/>
        <v>1015.625</v>
      </c>
      <c r="N3306" s="6">
        <f t="shared" si="617"/>
        <v>0</v>
      </c>
      <c r="O3306" s="6">
        <f t="shared" si="618"/>
        <v>7318.875</v>
      </c>
      <c r="P3306" s="6">
        <f t="shared" si="623"/>
        <v>-5753.3750000000146</v>
      </c>
      <c r="Q3306" s="11">
        <f t="shared" si="619"/>
        <v>1350000</v>
      </c>
      <c r="R3306" s="11">
        <f t="shared" si="620"/>
        <v>7318.875</v>
      </c>
      <c r="S3306" s="11">
        <f t="shared" si="622"/>
        <v>0</v>
      </c>
      <c r="T3306" s="20"/>
    </row>
    <row r="3307" spans="1:20" x14ac:dyDescent="0.25">
      <c r="A3307">
        <v>2021051801</v>
      </c>
      <c r="B3307">
        <v>3</v>
      </c>
      <c r="C3307" s="8">
        <v>0.45406000000000002</v>
      </c>
      <c r="D3307" s="6">
        <f t="shared" si="612"/>
        <v>68109</v>
      </c>
      <c r="E3307" s="60">
        <v>0.36486000000000002</v>
      </c>
      <c r="F3307" s="6">
        <f t="shared" si="621"/>
        <v>0</v>
      </c>
      <c r="G3307" s="7">
        <v>9.4570000000000001E-2</v>
      </c>
      <c r="H3307" s="6">
        <f t="shared" si="613"/>
        <v>1182.125</v>
      </c>
      <c r="I3307" s="7">
        <v>0</v>
      </c>
      <c r="J3307" s="6">
        <f t="shared" si="614"/>
        <v>0</v>
      </c>
      <c r="K3307" s="20"/>
      <c r="L3307" s="6">
        <f t="shared" si="615"/>
        <v>64000</v>
      </c>
      <c r="M3307" s="6">
        <f t="shared" si="616"/>
        <v>1182.125</v>
      </c>
      <c r="N3307" s="6">
        <f t="shared" si="617"/>
        <v>0</v>
      </c>
      <c r="O3307" s="6">
        <f t="shared" si="618"/>
        <v>2926.875</v>
      </c>
      <c r="P3307" s="6">
        <f t="shared" si="623"/>
        <v>-4392</v>
      </c>
      <c r="Q3307" s="11">
        <f t="shared" si="619"/>
        <v>1350000</v>
      </c>
      <c r="R3307" s="11">
        <f t="shared" si="620"/>
        <v>2926.875</v>
      </c>
      <c r="S3307" s="11">
        <f t="shared" si="622"/>
        <v>0</v>
      </c>
      <c r="T3307" s="20"/>
    </row>
    <row r="3308" spans="1:20" x14ac:dyDescent="0.25">
      <c r="A3308">
        <v>2021051802</v>
      </c>
      <c r="B3308">
        <v>3</v>
      </c>
      <c r="C3308" s="8">
        <v>0.43618000000000001</v>
      </c>
      <c r="D3308" s="6">
        <f t="shared" si="612"/>
        <v>65427</v>
      </c>
      <c r="E3308" s="60">
        <v>0.3286</v>
      </c>
      <c r="F3308" s="6">
        <f t="shared" si="621"/>
        <v>0</v>
      </c>
      <c r="G3308" s="7">
        <v>0.10419</v>
      </c>
      <c r="H3308" s="6">
        <f t="shared" si="613"/>
        <v>1302.375</v>
      </c>
      <c r="I3308" s="7">
        <v>0</v>
      </c>
      <c r="J3308" s="6">
        <f t="shared" si="614"/>
        <v>0</v>
      </c>
      <c r="K3308" s="20"/>
      <c r="L3308" s="6">
        <f t="shared" si="615"/>
        <v>64000</v>
      </c>
      <c r="M3308" s="6">
        <f t="shared" si="616"/>
        <v>1302.375</v>
      </c>
      <c r="N3308" s="6">
        <f t="shared" si="617"/>
        <v>0</v>
      </c>
      <c r="O3308" s="6">
        <f t="shared" si="618"/>
        <v>124.625</v>
      </c>
      <c r="P3308" s="6">
        <f t="shared" si="623"/>
        <v>-2802.25</v>
      </c>
      <c r="Q3308" s="11">
        <f t="shared" si="619"/>
        <v>1350000</v>
      </c>
      <c r="R3308" s="11">
        <f t="shared" si="620"/>
        <v>124.625</v>
      </c>
      <c r="S3308" s="11">
        <f t="shared" si="622"/>
        <v>0</v>
      </c>
      <c r="T3308" s="20"/>
    </row>
    <row r="3309" spans="1:20" x14ac:dyDescent="0.25">
      <c r="A3309">
        <v>2021051803</v>
      </c>
      <c r="B3309">
        <v>3</v>
      </c>
      <c r="C3309" s="8">
        <v>0.42624000000000001</v>
      </c>
      <c r="D3309" s="6">
        <f t="shared" si="612"/>
        <v>63936</v>
      </c>
      <c r="E3309" s="60">
        <v>0.29315999999999998</v>
      </c>
      <c r="F3309" s="6">
        <f t="shared" si="621"/>
        <v>0</v>
      </c>
      <c r="G3309" s="7">
        <v>9.4990000000000005E-2</v>
      </c>
      <c r="H3309" s="6">
        <f t="shared" si="613"/>
        <v>1187.375</v>
      </c>
      <c r="I3309" s="7">
        <v>0</v>
      </c>
      <c r="J3309" s="6">
        <f t="shared" si="614"/>
        <v>0</v>
      </c>
      <c r="K3309" s="20"/>
      <c r="L3309" s="6">
        <f t="shared" si="615"/>
        <v>63936</v>
      </c>
      <c r="M3309" s="6">
        <f t="shared" si="616"/>
        <v>0</v>
      </c>
      <c r="N3309" s="6">
        <f t="shared" si="617"/>
        <v>0</v>
      </c>
      <c r="O3309" s="6">
        <f t="shared" si="618"/>
        <v>0</v>
      </c>
      <c r="P3309" s="6">
        <f t="shared" si="623"/>
        <v>-124.625</v>
      </c>
      <c r="Q3309" s="11">
        <f t="shared" si="619"/>
        <v>1350000</v>
      </c>
      <c r="R3309" s="11">
        <f t="shared" si="620"/>
        <v>0</v>
      </c>
      <c r="S3309" s="11">
        <f t="shared" si="622"/>
        <v>0</v>
      </c>
      <c r="T3309" s="20"/>
    </row>
    <row r="3310" spans="1:20" x14ac:dyDescent="0.25">
      <c r="A3310">
        <v>2021051804</v>
      </c>
      <c r="B3310">
        <v>3</v>
      </c>
      <c r="C3310" s="8">
        <v>0.42237000000000002</v>
      </c>
      <c r="D3310" s="6">
        <f t="shared" si="612"/>
        <v>63355.5</v>
      </c>
      <c r="E3310" s="60">
        <v>0.27417999999999998</v>
      </c>
      <c r="F3310" s="6">
        <f t="shared" si="621"/>
        <v>0</v>
      </c>
      <c r="G3310" s="7">
        <v>7.3849999999999999E-2</v>
      </c>
      <c r="H3310" s="6">
        <f t="shared" si="613"/>
        <v>923.125</v>
      </c>
      <c r="I3310" s="7">
        <v>0</v>
      </c>
      <c r="J3310" s="6">
        <f t="shared" si="614"/>
        <v>0</v>
      </c>
      <c r="K3310" s="20"/>
      <c r="L3310" s="6">
        <f t="shared" si="615"/>
        <v>63355.5</v>
      </c>
      <c r="M3310" s="6">
        <f t="shared" si="616"/>
        <v>0</v>
      </c>
      <c r="N3310" s="6">
        <f t="shared" si="617"/>
        <v>0</v>
      </c>
      <c r="O3310" s="6">
        <f t="shared" si="618"/>
        <v>0</v>
      </c>
      <c r="P3310" s="6">
        <f t="shared" si="623"/>
        <v>0</v>
      </c>
      <c r="Q3310" s="11">
        <f t="shared" si="619"/>
        <v>1350000</v>
      </c>
      <c r="R3310" s="11">
        <f t="shared" si="620"/>
        <v>0</v>
      </c>
      <c r="S3310" s="11">
        <f t="shared" si="622"/>
        <v>0</v>
      </c>
      <c r="T3310" s="20"/>
    </row>
    <row r="3311" spans="1:20" x14ac:dyDescent="0.25">
      <c r="A3311">
        <v>2021051805</v>
      </c>
      <c r="B3311">
        <v>3</v>
      </c>
      <c r="C3311" s="8">
        <v>0.42874000000000001</v>
      </c>
      <c r="D3311" s="6">
        <f t="shared" si="612"/>
        <v>64311</v>
      </c>
      <c r="E3311" s="60">
        <v>0.22611999999999999</v>
      </c>
      <c r="F3311" s="6">
        <f t="shared" si="621"/>
        <v>0</v>
      </c>
      <c r="G3311" s="7">
        <v>5.4539999999999998E-2</v>
      </c>
      <c r="H3311" s="6">
        <f t="shared" si="613"/>
        <v>681.75</v>
      </c>
      <c r="I3311" s="7">
        <v>0</v>
      </c>
      <c r="J3311" s="6">
        <f t="shared" si="614"/>
        <v>0</v>
      </c>
      <c r="K3311" s="20"/>
      <c r="L3311" s="6">
        <f t="shared" si="615"/>
        <v>64000</v>
      </c>
      <c r="M3311" s="6">
        <f t="shared" si="616"/>
        <v>311</v>
      </c>
      <c r="N3311" s="6">
        <f t="shared" si="617"/>
        <v>0</v>
      </c>
      <c r="O3311" s="6">
        <f t="shared" si="618"/>
        <v>0</v>
      </c>
      <c r="P3311" s="6">
        <f t="shared" si="623"/>
        <v>0</v>
      </c>
      <c r="Q3311" s="11">
        <f t="shared" si="619"/>
        <v>1350000</v>
      </c>
      <c r="R3311" s="11">
        <f t="shared" si="620"/>
        <v>0</v>
      </c>
      <c r="S3311" s="11">
        <f t="shared" si="622"/>
        <v>0</v>
      </c>
      <c r="T3311" s="20"/>
    </row>
    <row r="3312" spans="1:20" x14ac:dyDescent="0.25">
      <c r="A3312">
        <v>2021051806</v>
      </c>
      <c r="B3312">
        <v>3</v>
      </c>
      <c r="C3312" s="8">
        <v>0.45018999999999998</v>
      </c>
      <c r="D3312" s="6">
        <f t="shared" si="612"/>
        <v>67528.5</v>
      </c>
      <c r="E3312" s="60">
        <v>0.20430999999999999</v>
      </c>
      <c r="F3312" s="6">
        <f t="shared" si="621"/>
        <v>0</v>
      </c>
      <c r="G3312" s="7">
        <v>4.1770000000000002E-2</v>
      </c>
      <c r="H3312" s="6">
        <f t="shared" si="613"/>
        <v>522.125</v>
      </c>
      <c r="I3312" s="7">
        <v>0</v>
      </c>
      <c r="J3312" s="6">
        <f t="shared" si="614"/>
        <v>0</v>
      </c>
      <c r="K3312" s="20"/>
      <c r="L3312" s="6">
        <f t="shared" si="615"/>
        <v>64000</v>
      </c>
      <c r="M3312" s="6">
        <f t="shared" si="616"/>
        <v>522.125</v>
      </c>
      <c r="N3312" s="6">
        <f t="shared" si="617"/>
        <v>0</v>
      </c>
      <c r="O3312" s="6">
        <f t="shared" si="618"/>
        <v>3006.375</v>
      </c>
      <c r="P3312" s="6">
        <f t="shared" si="623"/>
        <v>3006.375</v>
      </c>
      <c r="Q3312" s="11">
        <f t="shared" si="619"/>
        <v>1350000</v>
      </c>
      <c r="R3312" s="11">
        <f t="shared" si="620"/>
        <v>3006.375</v>
      </c>
      <c r="S3312" s="11">
        <f t="shared" si="622"/>
        <v>0</v>
      </c>
      <c r="T3312" s="20"/>
    </row>
    <row r="3313" spans="1:20" x14ac:dyDescent="0.25">
      <c r="A3313">
        <v>2021051807</v>
      </c>
      <c r="B3313">
        <v>3</v>
      </c>
      <c r="C3313" s="8">
        <v>0.48265999999999998</v>
      </c>
      <c r="D3313" s="6">
        <f t="shared" si="612"/>
        <v>72399</v>
      </c>
      <c r="E3313" s="60">
        <v>0.17263999999999999</v>
      </c>
      <c r="F3313" s="6">
        <f t="shared" si="621"/>
        <v>0</v>
      </c>
      <c r="G3313" s="7">
        <v>3.8159999999999999E-2</v>
      </c>
      <c r="H3313" s="6">
        <f t="shared" si="613"/>
        <v>477</v>
      </c>
      <c r="I3313" s="7">
        <v>2.034E-2</v>
      </c>
      <c r="J3313" s="6">
        <f t="shared" si="614"/>
        <v>1627.2</v>
      </c>
      <c r="K3313" s="20"/>
      <c r="L3313" s="6">
        <f t="shared" si="615"/>
        <v>64000</v>
      </c>
      <c r="M3313" s="6">
        <f t="shared" si="616"/>
        <v>477</v>
      </c>
      <c r="N3313" s="6">
        <f t="shared" si="617"/>
        <v>1627.2</v>
      </c>
      <c r="O3313" s="6">
        <f t="shared" si="618"/>
        <v>6294.8</v>
      </c>
      <c r="P3313" s="6">
        <f t="shared" si="623"/>
        <v>3288.4250000000002</v>
      </c>
      <c r="Q3313" s="11">
        <f t="shared" si="619"/>
        <v>1350000</v>
      </c>
      <c r="R3313" s="11">
        <f t="shared" si="620"/>
        <v>6294.8</v>
      </c>
      <c r="S3313" s="11">
        <f t="shared" si="622"/>
        <v>0</v>
      </c>
      <c r="T3313" s="20"/>
    </row>
    <row r="3314" spans="1:20" x14ac:dyDescent="0.25">
      <c r="A3314">
        <v>2021051808</v>
      </c>
      <c r="B3314">
        <v>3</v>
      </c>
      <c r="C3314" s="8">
        <v>0.51205000000000001</v>
      </c>
      <c r="D3314" s="6">
        <f t="shared" si="612"/>
        <v>76807.5</v>
      </c>
      <c r="E3314" s="60">
        <v>0.12268</v>
      </c>
      <c r="F3314" s="6">
        <f t="shared" si="621"/>
        <v>0</v>
      </c>
      <c r="G3314" s="7">
        <v>2.81E-2</v>
      </c>
      <c r="H3314" s="6">
        <f t="shared" si="613"/>
        <v>351.25</v>
      </c>
      <c r="I3314" s="7">
        <v>0.11522</v>
      </c>
      <c r="J3314" s="6">
        <f t="shared" si="614"/>
        <v>9217.6</v>
      </c>
      <c r="K3314" s="20"/>
      <c r="L3314" s="6">
        <f t="shared" si="615"/>
        <v>64000</v>
      </c>
      <c r="M3314" s="6">
        <f t="shared" si="616"/>
        <v>351.25</v>
      </c>
      <c r="N3314" s="6">
        <f t="shared" si="617"/>
        <v>9217.6</v>
      </c>
      <c r="O3314" s="6">
        <f t="shared" si="618"/>
        <v>3238.6499999999996</v>
      </c>
      <c r="P3314" s="6">
        <f t="shared" si="623"/>
        <v>-3056.1500000000005</v>
      </c>
      <c r="Q3314" s="11">
        <f t="shared" si="619"/>
        <v>1350000</v>
      </c>
      <c r="R3314" s="11">
        <f t="shared" si="620"/>
        <v>3238.6499999999996</v>
      </c>
      <c r="S3314" s="11">
        <f t="shared" si="622"/>
        <v>0</v>
      </c>
      <c r="T3314" s="20"/>
    </row>
    <row r="3315" spans="1:20" x14ac:dyDescent="0.25">
      <c r="A3315">
        <v>2021051809</v>
      </c>
      <c r="B3315">
        <v>3</v>
      </c>
      <c r="C3315" s="8">
        <v>0.52885000000000004</v>
      </c>
      <c r="D3315" s="6">
        <f t="shared" si="612"/>
        <v>79327.5</v>
      </c>
      <c r="E3315" s="60">
        <v>5.6680000000000001E-2</v>
      </c>
      <c r="F3315" s="6">
        <f t="shared" si="621"/>
        <v>0</v>
      </c>
      <c r="G3315" s="7">
        <v>2.1870000000000001E-2</v>
      </c>
      <c r="H3315" s="6">
        <f t="shared" si="613"/>
        <v>273.375</v>
      </c>
      <c r="I3315" s="7">
        <v>0.26741999999999999</v>
      </c>
      <c r="J3315" s="6">
        <f t="shared" si="614"/>
        <v>21393.599999999999</v>
      </c>
      <c r="K3315" s="20"/>
      <c r="L3315" s="6">
        <f t="shared" si="615"/>
        <v>64000</v>
      </c>
      <c r="M3315" s="6">
        <f t="shared" si="616"/>
        <v>273.375</v>
      </c>
      <c r="N3315" s="6">
        <f t="shared" si="617"/>
        <v>15054.125</v>
      </c>
      <c r="O3315" s="6">
        <f t="shared" si="618"/>
        <v>0</v>
      </c>
      <c r="P3315" s="6">
        <f t="shared" si="623"/>
        <v>-3238.6499999999996</v>
      </c>
      <c r="Q3315" s="11">
        <f t="shared" si="619"/>
        <v>1350000</v>
      </c>
      <c r="R3315" s="11">
        <f t="shared" si="620"/>
        <v>0</v>
      </c>
      <c r="S3315" s="11">
        <f t="shared" si="622"/>
        <v>0</v>
      </c>
      <c r="T3315" s="20"/>
    </row>
    <row r="3316" spans="1:20" x14ac:dyDescent="0.25">
      <c r="A3316">
        <v>2021051810</v>
      </c>
      <c r="B3316">
        <v>3</v>
      </c>
      <c r="C3316" s="8">
        <v>0.53888999999999998</v>
      </c>
      <c r="D3316" s="6">
        <f t="shared" si="612"/>
        <v>80833.5</v>
      </c>
      <c r="E3316" s="60">
        <v>2.1909999999999999E-2</v>
      </c>
      <c r="F3316" s="6">
        <f t="shared" si="621"/>
        <v>0</v>
      </c>
      <c r="G3316" s="7">
        <v>3.6650000000000002E-2</v>
      </c>
      <c r="H3316" s="6">
        <f t="shared" si="613"/>
        <v>458.125</v>
      </c>
      <c r="I3316" s="7">
        <v>0.35675000000000001</v>
      </c>
      <c r="J3316" s="6">
        <f t="shared" si="614"/>
        <v>28540</v>
      </c>
      <c r="K3316" s="20"/>
      <c r="L3316" s="6">
        <f t="shared" si="615"/>
        <v>64000</v>
      </c>
      <c r="M3316" s="6">
        <f t="shared" si="616"/>
        <v>458.125</v>
      </c>
      <c r="N3316" s="6">
        <f t="shared" si="617"/>
        <v>16375.375</v>
      </c>
      <c r="O3316" s="6">
        <f t="shared" si="618"/>
        <v>0</v>
      </c>
      <c r="P3316" s="6">
        <f t="shared" si="623"/>
        <v>0</v>
      </c>
      <c r="Q3316" s="11">
        <f t="shared" si="619"/>
        <v>1350000</v>
      </c>
      <c r="R3316" s="11">
        <f t="shared" si="620"/>
        <v>0</v>
      </c>
      <c r="S3316" s="11">
        <f t="shared" si="622"/>
        <v>0</v>
      </c>
      <c r="T3316" s="20"/>
    </row>
    <row r="3317" spans="1:20" x14ac:dyDescent="0.25">
      <c r="A3317">
        <v>2021051811</v>
      </c>
      <c r="B3317">
        <v>3</v>
      </c>
      <c r="C3317" s="8">
        <v>0.54844000000000004</v>
      </c>
      <c r="D3317" s="6">
        <f t="shared" si="612"/>
        <v>82266</v>
      </c>
      <c r="E3317" s="60">
        <v>1.6809999999999999E-2</v>
      </c>
      <c r="F3317" s="6">
        <f t="shared" si="621"/>
        <v>0</v>
      </c>
      <c r="G3317" s="7">
        <v>2.7820000000000001E-2</v>
      </c>
      <c r="H3317" s="6">
        <f t="shared" si="613"/>
        <v>347.75</v>
      </c>
      <c r="I3317" s="7">
        <v>0.40892000000000001</v>
      </c>
      <c r="J3317" s="6">
        <f t="shared" si="614"/>
        <v>32713.600000000002</v>
      </c>
      <c r="K3317" s="20"/>
      <c r="L3317" s="6">
        <f t="shared" si="615"/>
        <v>64000</v>
      </c>
      <c r="M3317" s="6">
        <f t="shared" si="616"/>
        <v>347.75</v>
      </c>
      <c r="N3317" s="6">
        <f t="shared" si="617"/>
        <v>17918.25</v>
      </c>
      <c r="O3317" s="6">
        <f t="shared" si="618"/>
        <v>0</v>
      </c>
      <c r="P3317" s="6">
        <f t="shared" si="623"/>
        <v>0</v>
      </c>
      <c r="Q3317" s="11">
        <f t="shared" si="619"/>
        <v>1350000</v>
      </c>
      <c r="R3317" s="11">
        <f t="shared" si="620"/>
        <v>0</v>
      </c>
      <c r="S3317" s="11">
        <f t="shared" si="622"/>
        <v>0</v>
      </c>
      <c r="T3317" s="20"/>
    </row>
    <row r="3318" spans="1:20" x14ac:dyDescent="0.25">
      <c r="A3318">
        <v>2021051812</v>
      </c>
      <c r="B3318">
        <v>3</v>
      </c>
      <c r="C3318" s="8">
        <v>0.56089</v>
      </c>
      <c r="D3318" s="6">
        <f t="shared" si="612"/>
        <v>84133.5</v>
      </c>
      <c r="E3318" s="60">
        <v>2.776E-2</v>
      </c>
      <c r="F3318" s="6">
        <f t="shared" si="621"/>
        <v>0</v>
      </c>
      <c r="G3318" s="7">
        <v>2.811E-2</v>
      </c>
      <c r="H3318" s="6">
        <f t="shared" si="613"/>
        <v>351.375</v>
      </c>
      <c r="I3318" s="7">
        <v>0.52402000000000004</v>
      </c>
      <c r="J3318" s="6">
        <f t="shared" si="614"/>
        <v>41921.600000000006</v>
      </c>
      <c r="K3318" s="20"/>
      <c r="L3318" s="6">
        <f t="shared" si="615"/>
        <v>64000</v>
      </c>
      <c r="M3318" s="6">
        <f t="shared" si="616"/>
        <v>351.375</v>
      </c>
      <c r="N3318" s="6">
        <f t="shared" si="617"/>
        <v>19782.125</v>
      </c>
      <c r="O3318" s="6">
        <f t="shared" si="618"/>
        <v>0</v>
      </c>
      <c r="P3318" s="6">
        <f t="shared" si="623"/>
        <v>0</v>
      </c>
      <c r="Q3318" s="11">
        <f t="shared" si="619"/>
        <v>1350000</v>
      </c>
      <c r="R3318" s="11">
        <f t="shared" si="620"/>
        <v>0</v>
      </c>
      <c r="S3318" s="11">
        <f t="shared" si="622"/>
        <v>0</v>
      </c>
      <c r="T3318" s="20"/>
    </row>
    <row r="3319" spans="1:20" x14ac:dyDescent="0.25">
      <c r="A3319">
        <v>2021051813</v>
      </c>
      <c r="B3319">
        <v>3</v>
      </c>
      <c r="C3319" s="8">
        <v>0.57174000000000003</v>
      </c>
      <c r="D3319" s="6">
        <f t="shared" si="612"/>
        <v>85761</v>
      </c>
      <c r="E3319" s="60">
        <v>3.3349999999999998E-2</v>
      </c>
      <c r="F3319" s="6">
        <f t="shared" si="621"/>
        <v>0</v>
      </c>
      <c r="G3319" s="7">
        <v>3.1489999999999997E-2</v>
      </c>
      <c r="H3319" s="6">
        <f t="shared" si="613"/>
        <v>393.62499999999994</v>
      </c>
      <c r="I3319" s="7">
        <v>0.49997999999999998</v>
      </c>
      <c r="J3319" s="6">
        <f t="shared" si="614"/>
        <v>39998.400000000001</v>
      </c>
      <c r="K3319" s="20"/>
      <c r="L3319" s="6">
        <f t="shared" si="615"/>
        <v>64000</v>
      </c>
      <c r="M3319" s="6">
        <f t="shared" si="616"/>
        <v>393.62499999999994</v>
      </c>
      <c r="N3319" s="6">
        <f t="shared" si="617"/>
        <v>21367.375</v>
      </c>
      <c r="O3319" s="6">
        <f t="shared" si="618"/>
        <v>0</v>
      </c>
      <c r="P3319" s="6">
        <f t="shared" si="623"/>
        <v>0</v>
      </c>
      <c r="Q3319" s="11">
        <f t="shared" si="619"/>
        <v>1350000</v>
      </c>
      <c r="R3319" s="11">
        <f t="shared" si="620"/>
        <v>0</v>
      </c>
      <c r="S3319" s="11">
        <f t="shared" si="622"/>
        <v>0</v>
      </c>
      <c r="T3319" s="20"/>
    </row>
    <row r="3320" spans="1:20" x14ac:dyDescent="0.25">
      <c r="A3320">
        <v>2021051814</v>
      </c>
      <c r="B3320">
        <v>3</v>
      </c>
      <c r="C3320" s="8">
        <v>0.58309999999999995</v>
      </c>
      <c r="D3320" s="6">
        <f t="shared" si="612"/>
        <v>87465</v>
      </c>
      <c r="E3320" s="60">
        <v>3.9969999999999999E-2</v>
      </c>
      <c r="F3320" s="6">
        <f t="shared" si="621"/>
        <v>0</v>
      </c>
      <c r="G3320" s="7">
        <v>3.5729999999999998E-2</v>
      </c>
      <c r="H3320" s="6">
        <f t="shared" si="613"/>
        <v>446.625</v>
      </c>
      <c r="I3320" s="7">
        <v>0.46304000000000001</v>
      </c>
      <c r="J3320" s="6">
        <f t="shared" si="614"/>
        <v>37043.199999999997</v>
      </c>
      <c r="K3320" s="20"/>
      <c r="L3320" s="6">
        <f t="shared" si="615"/>
        <v>64000</v>
      </c>
      <c r="M3320" s="6">
        <f t="shared" si="616"/>
        <v>446.625</v>
      </c>
      <c r="N3320" s="6">
        <f t="shared" si="617"/>
        <v>23018.375</v>
      </c>
      <c r="O3320" s="6">
        <f t="shared" si="618"/>
        <v>0</v>
      </c>
      <c r="P3320" s="6">
        <f t="shared" si="623"/>
        <v>0</v>
      </c>
      <c r="Q3320" s="11">
        <f t="shared" si="619"/>
        <v>1350000</v>
      </c>
      <c r="R3320" s="11">
        <f t="shared" si="620"/>
        <v>0</v>
      </c>
      <c r="S3320" s="11">
        <f t="shared" si="622"/>
        <v>0</v>
      </c>
      <c r="T3320" s="20"/>
    </row>
    <row r="3321" spans="1:20" x14ac:dyDescent="0.25">
      <c r="A3321">
        <v>2021051815</v>
      </c>
      <c r="B3321">
        <v>3</v>
      </c>
      <c r="C3321" s="8">
        <v>0.59240999999999999</v>
      </c>
      <c r="D3321" s="6">
        <f t="shared" si="612"/>
        <v>88861.5</v>
      </c>
      <c r="E3321" s="60">
        <v>3.6519999999999997E-2</v>
      </c>
      <c r="F3321" s="6">
        <f t="shared" si="621"/>
        <v>0</v>
      </c>
      <c r="G3321" s="7">
        <v>3.1510000000000003E-2</v>
      </c>
      <c r="H3321" s="6">
        <f t="shared" si="613"/>
        <v>393.87500000000006</v>
      </c>
      <c r="I3321" s="7">
        <v>0.40377000000000002</v>
      </c>
      <c r="J3321" s="6">
        <f t="shared" si="614"/>
        <v>32301.600000000002</v>
      </c>
      <c r="K3321" s="20"/>
      <c r="L3321" s="6">
        <f t="shared" si="615"/>
        <v>64000</v>
      </c>
      <c r="M3321" s="6">
        <f t="shared" si="616"/>
        <v>393.87500000000006</v>
      </c>
      <c r="N3321" s="6">
        <f t="shared" si="617"/>
        <v>24467.625</v>
      </c>
      <c r="O3321" s="6">
        <f t="shared" si="618"/>
        <v>0</v>
      </c>
      <c r="P3321" s="6">
        <f t="shared" si="623"/>
        <v>0</v>
      </c>
      <c r="Q3321" s="11">
        <f t="shared" si="619"/>
        <v>1350000</v>
      </c>
      <c r="R3321" s="11">
        <f t="shared" si="620"/>
        <v>0</v>
      </c>
      <c r="S3321" s="11">
        <f t="shared" si="622"/>
        <v>0</v>
      </c>
      <c r="T3321" s="20"/>
    </row>
    <row r="3322" spans="1:20" x14ac:dyDescent="0.25">
      <c r="A3322">
        <v>2021051816</v>
      </c>
      <c r="B3322">
        <v>3</v>
      </c>
      <c r="C3322" s="8">
        <v>0.60199999999999998</v>
      </c>
      <c r="D3322" s="6">
        <f t="shared" si="612"/>
        <v>90300</v>
      </c>
      <c r="E3322" s="60">
        <v>4.2939999999999999E-2</v>
      </c>
      <c r="F3322" s="6">
        <f t="shared" si="621"/>
        <v>0</v>
      </c>
      <c r="G3322" s="7">
        <v>2.5080000000000002E-2</v>
      </c>
      <c r="H3322" s="6">
        <f t="shared" si="613"/>
        <v>313.5</v>
      </c>
      <c r="I3322" s="7">
        <v>0.35414000000000001</v>
      </c>
      <c r="J3322" s="6">
        <f t="shared" si="614"/>
        <v>28331.200000000001</v>
      </c>
      <c r="K3322" s="20"/>
      <c r="L3322" s="6">
        <f t="shared" si="615"/>
        <v>64000</v>
      </c>
      <c r="M3322" s="6">
        <f t="shared" si="616"/>
        <v>313.5</v>
      </c>
      <c r="N3322" s="6">
        <f t="shared" si="617"/>
        <v>25986.5</v>
      </c>
      <c r="O3322" s="6">
        <f t="shared" si="618"/>
        <v>0</v>
      </c>
      <c r="P3322" s="6">
        <f t="shared" si="623"/>
        <v>0</v>
      </c>
      <c r="Q3322" s="11">
        <f t="shared" si="619"/>
        <v>1350000</v>
      </c>
      <c r="R3322" s="11">
        <f t="shared" si="620"/>
        <v>0</v>
      </c>
      <c r="S3322" s="11">
        <f t="shared" si="622"/>
        <v>0</v>
      </c>
      <c r="T3322" s="20"/>
    </row>
    <row r="3323" spans="1:20" x14ac:dyDescent="0.25">
      <c r="A3323">
        <v>2021051817</v>
      </c>
      <c r="B3323">
        <v>3</v>
      </c>
      <c r="C3323" s="8">
        <v>0.61438000000000004</v>
      </c>
      <c r="D3323" s="6">
        <f t="shared" si="612"/>
        <v>92157</v>
      </c>
      <c r="E3323" s="60">
        <v>3.875E-2</v>
      </c>
      <c r="F3323" s="6">
        <f t="shared" si="621"/>
        <v>0</v>
      </c>
      <c r="G3323" s="7">
        <v>4.3049999999999998E-2</v>
      </c>
      <c r="H3323" s="6">
        <f t="shared" si="613"/>
        <v>538.125</v>
      </c>
      <c r="I3323" s="7">
        <v>0.25784000000000001</v>
      </c>
      <c r="J3323" s="6">
        <f t="shared" si="614"/>
        <v>20627.2</v>
      </c>
      <c r="K3323" s="20"/>
      <c r="L3323" s="6">
        <f t="shared" si="615"/>
        <v>64000</v>
      </c>
      <c r="M3323" s="6">
        <f t="shared" si="616"/>
        <v>538.125</v>
      </c>
      <c r="N3323" s="6">
        <f t="shared" si="617"/>
        <v>20627.2</v>
      </c>
      <c r="O3323" s="6">
        <f t="shared" si="618"/>
        <v>6991.6749999999993</v>
      </c>
      <c r="P3323" s="6">
        <f t="shared" si="623"/>
        <v>6991.6749999999993</v>
      </c>
      <c r="Q3323" s="11">
        <f t="shared" si="619"/>
        <v>1350000</v>
      </c>
      <c r="R3323" s="11">
        <f t="shared" si="620"/>
        <v>6991.6749999999993</v>
      </c>
      <c r="S3323" s="11">
        <f t="shared" si="622"/>
        <v>0</v>
      </c>
      <c r="T3323" s="20"/>
    </row>
    <row r="3324" spans="1:20" x14ac:dyDescent="0.25">
      <c r="A3324">
        <v>2021051818</v>
      </c>
      <c r="B3324">
        <v>3</v>
      </c>
      <c r="C3324" s="8">
        <v>0.62278999999999995</v>
      </c>
      <c r="D3324" s="6">
        <f t="shared" si="612"/>
        <v>93418.5</v>
      </c>
      <c r="E3324" s="60">
        <v>3.7310000000000003E-2</v>
      </c>
      <c r="F3324" s="6">
        <f t="shared" si="621"/>
        <v>0</v>
      </c>
      <c r="G3324" s="7">
        <v>8.9120000000000005E-2</v>
      </c>
      <c r="H3324" s="6">
        <f t="shared" si="613"/>
        <v>1114</v>
      </c>
      <c r="I3324" s="7">
        <v>0.16322999999999999</v>
      </c>
      <c r="J3324" s="6">
        <f t="shared" si="614"/>
        <v>13058.4</v>
      </c>
      <c r="K3324" s="20"/>
      <c r="L3324" s="6">
        <f t="shared" si="615"/>
        <v>64000</v>
      </c>
      <c r="M3324" s="6">
        <f t="shared" si="616"/>
        <v>1114</v>
      </c>
      <c r="N3324" s="6">
        <f t="shared" si="617"/>
        <v>13058.4</v>
      </c>
      <c r="O3324" s="6">
        <f t="shared" si="618"/>
        <v>15246.1</v>
      </c>
      <c r="P3324" s="6">
        <f t="shared" si="623"/>
        <v>8254.4250000000011</v>
      </c>
      <c r="Q3324" s="11">
        <f t="shared" si="619"/>
        <v>1350000</v>
      </c>
      <c r="R3324" s="11">
        <f t="shared" si="620"/>
        <v>15246.1</v>
      </c>
      <c r="S3324" s="11">
        <f t="shared" si="622"/>
        <v>0</v>
      </c>
      <c r="T3324" s="20"/>
    </row>
    <row r="3325" spans="1:20" x14ac:dyDescent="0.25">
      <c r="A3325">
        <v>2021051819</v>
      </c>
      <c r="B3325">
        <v>3</v>
      </c>
      <c r="C3325" s="8">
        <v>0.62119999999999997</v>
      </c>
      <c r="D3325" s="6">
        <f t="shared" si="612"/>
        <v>93180</v>
      </c>
      <c r="E3325" s="60">
        <v>4.956E-2</v>
      </c>
      <c r="F3325" s="6">
        <f t="shared" si="621"/>
        <v>0</v>
      </c>
      <c r="G3325" s="7">
        <v>0.12139999999999999</v>
      </c>
      <c r="H3325" s="6">
        <f t="shared" si="613"/>
        <v>1517.5</v>
      </c>
      <c r="I3325" s="7">
        <v>6.6820000000000004E-2</v>
      </c>
      <c r="J3325" s="6">
        <f t="shared" si="614"/>
        <v>5345.6</v>
      </c>
      <c r="K3325" s="20"/>
      <c r="L3325" s="6">
        <f t="shared" si="615"/>
        <v>64000</v>
      </c>
      <c r="M3325" s="6">
        <f t="shared" si="616"/>
        <v>1517.5</v>
      </c>
      <c r="N3325" s="6">
        <f t="shared" si="617"/>
        <v>5345.6</v>
      </c>
      <c r="O3325" s="6">
        <f t="shared" si="618"/>
        <v>22316.9</v>
      </c>
      <c r="P3325" s="6">
        <f t="shared" si="623"/>
        <v>7070.8000000000011</v>
      </c>
      <c r="Q3325" s="11">
        <f t="shared" si="619"/>
        <v>1350000</v>
      </c>
      <c r="R3325" s="11">
        <f t="shared" si="620"/>
        <v>22316.9</v>
      </c>
      <c r="S3325" s="11">
        <f t="shared" si="622"/>
        <v>0</v>
      </c>
      <c r="T3325" s="20"/>
    </row>
    <row r="3326" spans="1:20" x14ac:dyDescent="0.25">
      <c r="A3326">
        <v>2021051820</v>
      </c>
      <c r="B3326">
        <v>3</v>
      </c>
      <c r="C3326" s="8">
        <v>0.61040000000000005</v>
      </c>
      <c r="D3326" s="6">
        <f t="shared" si="612"/>
        <v>91560.000000000015</v>
      </c>
      <c r="E3326" s="60">
        <v>6.0429999999999998E-2</v>
      </c>
      <c r="F3326" s="6">
        <f t="shared" si="621"/>
        <v>0</v>
      </c>
      <c r="G3326" s="7">
        <v>0.12651000000000001</v>
      </c>
      <c r="H3326" s="6">
        <f t="shared" si="613"/>
        <v>1581.3750000000002</v>
      </c>
      <c r="I3326" s="7">
        <v>3.3500000000000001E-3</v>
      </c>
      <c r="J3326" s="6">
        <f t="shared" si="614"/>
        <v>268</v>
      </c>
      <c r="K3326" s="20"/>
      <c r="L3326" s="6">
        <f t="shared" si="615"/>
        <v>64000</v>
      </c>
      <c r="M3326" s="6">
        <f t="shared" si="616"/>
        <v>1581.3750000000002</v>
      </c>
      <c r="N3326" s="6">
        <f t="shared" si="617"/>
        <v>268</v>
      </c>
      <c r="O3326" s="6">
        <f t="shared" si="618"/>
        <v>25710.625000000015</v>
      </c>
      <c r="P3326" s="6">
        <f t="shared" si="623"/>
        <v>3393.7250000000131</v>
      </c>
      <c r="Q3326" s="11">
        <f t="shared" si="619"/>
        <v>1349755.625</v>
      </c>
      <c r="R3326" s="11">
        <f t="shared" si="620"/>
        <v>25710.625000000015</v>
      </c>
      <c r="S3326" s="11">
        <f t="shared" si="622"/>
        <v>0</v>
      </c>
      <c r="T3326" s="20"/>
    </row>
    <row r="3327" spans="1:20" x14ac:dyDescent="0.25">
      <c r="A3327">
        <v>2021051821</v>
      </c>
      <c r="B3327">
        <v>3</v>
      </c>
      <c r="C3327" s="8">
        <v>0.60463</v>
      </c>
      <c r="D3327" s="6">
        <f t="shared" si="612"/>
        <v>90694.5</v>
      </c>
      <c r="E3327" s="60">
        <v>0.10772</v>
      </c>
      <c r="F3327" s="6">
        <f t="shared" si="621"/>
        <v>0</v>
      </c>
      <c r="G3327" s="7">
        <v>0.10743</v>
      </c>
      <c r="H3327" s="6">
        <f t="shared" si="613"/>
        <v>1342.875</v>
      </c>
      <c r="I3327" s="7">
        <v>0</v>
      </c>
      <c r="J3327" s="6">
        <f t="shared" si="614"/>
        <v>0</v>
      </c>
      <c r="K3327" s="20"/>
      <c r="L3327" s="6">
        <f t="shared" si="615"/>
        <v>64000</v>
      </c>
      <c r="M3327" s="6">
        <f t="shared" si="616"/>
        <v>1342.875</v>
      </c>
      <c r="N3327" s="6">
        <f t="shared" si="617"/>
        <v>0</v>
      </c>
      <c r="O3327" s="6">
        <f t="shared" si="618"/>
        <v>25351.625</v>
      </c>
      <c r="P3327" s="6">
        <f t="shared" si="623"/>
        <v>-359.00000000001455</v>
      </c>
      <c r="Q3327" s="11">
        <f t="shared" si="619"/>
        <v>1349870.25</v>
      </c>
      <c r="R3327" s="11">
        <f t="shared" si="620"/>
        <v>25351.625</v>
      </c>
      <c r="S3327" s="11">
        <f t="shared" si="622"/>
        <v>0</v>
      </c>
      <c r="T3327" s="20"/>
    </row>
    <row r="3328" spans="1:20" x14ac:dyDescent="0.25">
      <c r="A3328">
        <v>2021051822</v>
      </c>
      <c r="B3328">
        <v>3</v>
      </c>
      <c r="C3328" s="8">
        <v>0.59060000000000001</v>
      </c>
      <c r="D3328" s="6">
        <f t="shared" si="612"/>
        <v>88590</v>
      </c>
      <c r="E3328" s="60">
        <v>0.18814</v>
      </c>
      <c r="F3328" s="6">
        <f t="shared" si="621"/>
        <v>0</v>
      </c>
      <c r="G3328" s="7">
        <v>0.10002999999999999</v>
      </c>
      <c r="H3328" s="6">
        <f t="shared" si="613"/>
        <v>1250.375</v>
      </c>
      <c r="I3328" s="7">
        <v>0</v>
      </c>
      <c r="J3328" s="6">
        <f t="shared" si="614"/>
        <v>0</v>
      </c>
      <c r="K3328" s="20"/>
      <c r="L3328" s="6">
        <f t="shared" si="615"/>
        <v>64000</v>
      </c>
      <c r="M3328" s="6">
        <f t="shared" si="616"/>
        <v>1250.375</v>
      </c>
      <c r="N3328" s="6">
        <f t="shared" si="617"/>
        <v>0</v>
      </c>
      <c r="O3328" s="6">
        <f t="shared" si="618"/>
        <v>23339.625</v>
      </c>
      <c r="P3328" s="6">
        <f t="shared" si="623"/>
        <v>-2012</v>
      </c>
      <c r="Q3328" s="11">
        <f t="shared" si="619"/>
        <v>1350000</v>
      </c>
      <c r="R3328" s="11">
        <f t="shared" si="620"/>
        <v>23339.625</v>
      </c>
      <c r="S3328" s="11">
        <f t="shared" si="622"/>
        <v>0</v>
      </c>
      <c r="T3328" s="20"/>
    </row>
    <row r="3329" spans="1:20" x14ac:dyDescent="0.25">
      <c r="A3329">
        <v>2021051823</v>
      </c>
      <c r="B3329">
        <v>3</v>
      </c>
      <c r="C3329" s="8">
        <v>0.54998999999999998</v>
      </c>
      <c r="D3329" s="6">
        <f t="shared" si="612"/>
        <v>82498.5</v>
      </c>
      <c r="E3329" s="60">
        <v>0.24413000000000001</v>
      </c>
      <c r="F3329" s="6">
        <f t="shared" si="621"/>
        <v>0</v>
      </c>
      <c r="G3329" s="7">
        <v>0.12230000000000001</v>
      </c>
      <c r="H3329" s="6">
        <f t="shared" si="613"/>
        <v>1528.75</v>
      </c>
      <c r="I3329" s="7">
        <v>0</v>
      </c>
      <c r="J3329" s="6">
        <f t="shared" si="614"/>
        <v>0</v>
      </c>
      <c r="K3329" s="20"/>
      <c r="L3329" s="6">
        <f t="shared" si="615"/>
        <v>64000</v>
      </c>
      <c r="M3329" s="6">
        <f t="shared" si="616"/>
        <v>1528.75</v>
      </c>
      <c r="N3329" s="6">
        <f t="shared" si="617"/>
        <v>0</v>
      </c>
      <c r="O3329" s="6">
        <f t="shared" si="618"/>
        <v>16969.75</v>
      </c>
      <c r="P3329" s="6">
        <f t="shared" si="623"/>
        <v>-6369.875</v>
      </c>
      <c r="Q3329" s="11">
        <f t="shared" si="619"/>
        <v>1350000</v>
      </c>
      <c r="R3329" s="11">
        <f t="shared" si="620"/>
        <v>16969.75</v>
      </c>
      <c r="S3329" s="11">
        <f t="shared" si="622"/>
        <v>0</v>
      </c>
      <c r="T3329" s="20"/>
    </row>
    <row r="3330" spans="1:20" x14ac:dyDescent="0.25">
      <c r="A3330">
        <v>2021051824</v>
      </c>
      <c r="B3330">
        <v>3</v>
      </c>
      <c r="C3330" s="8">
        <v>0.50734999999999997</v>
      </c>
      <c r="D3330" s="6">
        <f t="shared" si="612"/>
        <v>76102.5</v>
      </c>
      <c r="E3330" s="60">
        <v>0.21231</v>
      </c>
      <c r="F3330" s="6">
        <f t="shared" si="621"/>
        <v>0</v>
      </c>
      <c r="G3330" s="7">
        <v>0.14793000000000001</v>
      </c>
      <c r="H3330" s="6">
        <f t="shared" si="613"/>
        <v>1849.125</v>
      </c>
      <c r="I3330" s="7">
        <v>0</v>
      </c>
      <c r="J3330" s="6">
        <f t="shared" si="614"/>
        <v>0</v>
      </c>
      <c r="K3330" s="20"/>
      <c r="L3330" s="6">
        <f t="shared" si="615"/>
        <v>64000</v>
      </c>
      <c r="M3330" s="6">
        <f t="shared" si="616"/>
        <v>1849.125</v>
      </c>
      <c r="N3330" s="6">
        <f t="shared" si="617"/>
        <v>0</v>
      </c>
      <c r="O3330" s="6">
        <f t="shared" si="618"/>
        <v>10253.375</v>
      </c>
      <c r="P3330" s="6">
        <f t="shared" si="623"/>
        <v>-6716.375</v>
      </c>
      <c r="Q3330" s="11">
        <f t="shared" si="619"/>
        <v>1350000</v>
      </c>
      <c r="R3330" s="11">
        <f t="shared" si="620"/>
        <v>10253.375</v>
      </c>
      <c r="S3330" s="11">
        <f t="shared" si="622"/>
        <v>0</v>
      </c>
      <c r="T3330" s="20"/>
    </row>
    <row r="3331" spans="1:20" x14ac:dyDescent="0.25">
      <c r="A3331">
        <v>2021051901</v>
      </c>
      <c r="B3331">
        <v>4</v>
      </c>
      <c r="C3331" s="8">
        <v>0.47337000000000001</v>
      </c>
      <c r="D3331" s="6">
        <f t="shared" si="612"/>
        <v>71005.5</v>
      </c>
      <c r="E3331" s="60">
        <v>0.16333</v>
      </c>
      <c r="F3331" s="6">
        <f t="shared" si="621"/>
        <v>0</v>
      </c>
      <c r="G3331" s="7">
        <v>0.17917</v>
      </c>
      <c r="H3331" s="6">
        <f t="shared" si="613"/>
        <v>2239.625</v>
      </c>
      <c r="I3331" s="7">
        <v>0</v>
      </c>
      <c r="J3331" s="6">
        <f t="shared" si="614"/>
        <v>0</v>
      </c>
      <c r="K3331" s="20"/>
      <c r="L3331" s="6">
        <f t="shared" si="615"/>
        <v>64000</v>
      </c>
      <c r="M3331" s="6">
        <f t="shared" si="616"/>
        <v>2239.625</v>
      </c>
      <c r="N3331" s="6">
        <f t="shared" si="617"/>
        <v>0</v>
      </c>
      <c r="O3331" s="6">
        <f t="shared" si="618"/>
        <v>4765.875</v>
      </c>
      <c r="P3331" s="6">
        <f t="shared" si="623"/>
        <v>-5487.5</v>
      </c>
      <c r="Q3331" s="11">
        <f t="shared" si="619"/>
        <v>1350000</v>
      </c>
      <c r="R3331" s="11">
        <f t="shared" si="620"/>
        <v>4765.875</v>
      </c>
      <c r="S3331" s="11">
        <f t="shared" si="622"/>
        <v>0</v>
      </c>
      <c r="T3331" s="20"/>
    </row>
    <row r="3332" spans="1:20" x14ac:dyDescent="0.25">
      <c r="A3332">
        <v>2021051902</v>
      </c>
      <c r="B3332">
        <v>4</v>
      </c>
      <c r="C3332" s="8">
        <v>0.45212999999999998</v>
      </c>
      <c r="D3332" s="6">
        <f t="shared" si="612"/>
        <v>67819.5</v>
      </c>
      <c r="E3332" s="60">
        <v>0.12623999999999999</v>
      </c>
      <c r="F3332" s="6">
        <f t="shared" si="621"/>
        <v>0</v>
      </c>
      <c r="G3332" s="7">
        <v>0.18412999999999999</v>
      </c>
      <c r="H3332" s="6">
        <f t="shared" si="613"/>
        <v>2301.625</v>
      </c>
      <c r="I3332" s="7">
        <v>0</v>
      </c>
      <c r="J3332" s="6">
        <f t="shared" si="614"/>
        <v>0</v>
      </c>
      <c r="K3332" s="20"/>
      <c r="L3332" s="6">
        <f t="shared" si="615"/>
        <v>64000</v>
      </c>
      <c r="M3332" s="6">
        <f t="shared" si="616"/>
        <v>2301.625</v>
      </c>
      <c r="N3332" s="6">
        <f t="shared" si="617"/>
        <v>0</v>
      </c>
      <c r="O3332" s="6">
        <f t="shared" si="618"/>
        <v>1517.875</v>
      </c>
      <c r="P3332" s="6">
        <f t="shared" si="623"/>
        <v>-3248</v>
      </c>
      <c r="Q3332" s="11">
        <f t="shared" si="619"/>
        <v>1350000</v>
      </c>
      <c r="R3332" s="11">
        <f t="shared" si="620"/>
        <v>1517.875</v>
      </c>
      <c r="S3332" s="11">
        <f t="shared" si="622"/>
        <v>0</v>
      </c>
      <c r="T3332" s="20"/>
    </row>
    <row r="3333" spans="1:20" x14ac:dyDescent="0.25">
      <c r="A3333">
        <v>2021051903</v>
      </c>
      <c r="B3333">
        <v>4</v>
      </c>
      <c r="C3333" s="8">
        <v>0.43824999999999997</v>
      </c>
      <c r="D3333" s="6">
        <f t="shared" ref="D3333:D3396" si="624">D$18*C3333</f>
        <v>65737.5</v>
      </c>
      <c r="E3333" s="60">
        <v>7.0919999999999997E-2</v>
      </c>
      <c r="F3333" s="6">
        <f t="shared" si="621"/>
        <v>0</v>
      </c>
      <c r="G3333" s="7">
        <v>0.17723</v>
      </c>
      <c r="H3333" s="6">
        <f t="shared" ref="H3333:H3396" si="625">H$18*G3333</f>
        <v>2215.375</v>
      </c>
      <c r="I3333" s="7">
        <v>0</v>
      </c>
      <c r="J3333" s="6">
        <f t="shared" ref="J3333:J3396" si="626">I3333*J$18</f>
        <v>0</v>
      </c>
      <c r="K3333" s="20"/>
      <c r="L3333" s="6">
        <f t="shared" si="615"/>
        <v>64000</v>
      </c>
      <c r="M3333" s="6">
        <f t="shared" si="616"/>
        <v>1737.5</v>
      </c>
      <c r="N3333" s="6">
        <f t="shared" si="617"/>
        <v>0</v>
      </c>
      <c r="O3333" s="6">
        <f t="shared" si="618"/>
        <v>0</v>
      </c>
      <c r="P3333" s="6">
        <f t="shared" si="623"/>
        <v>-1517.875</v>
      </c>
      <c r="Q3333" s="11">
        <f t="shared" si="619"/>
        <v>1350000</v>
      </c>
      <c r="R3333" s="11">
        <f t="shared" si="620"/>
        <v>0</v>
      </c>
      <c r="S3333" s="11">
        <f t="shared" si="622"/>
        <v>0</v>
      </c>
      <c r="T3333" s="20"/>
    </row>
    <row r="3334" spans="1:20" x14ac:dyDescent="0.25">
      <c r="A3334">
        <v>2021051904</v>
      </c>
      <c r="B3334">
        <v>4</v>
      </c>
      <c r="C3334" s="8">
        <v>0.43290000000000001</v>
      </c>
      <c r="D3334" s="6">
        <f t="shared" si="624"/>
        <v>64935</v>
      </c>
      <c r="E3334" s="60">
        <v>6.4990000000000006E-2</v>
      </c>
      <c r="F3334" s="6">
        <f t="shared" si="621"/>
        <v>0</v>
      </c>
      <c r="G3334" s="7">
        <v>0.15567</v>
      </c>
      <c r="H3334" s="6">
        <f t="shared" si="625"/>
        <v>1945.875</v>
      </c>
      <c r="I3334" s="7">
        <v>0</v>
      </c>
      <c r="J3334" s="6">
        <f t="shared" si="626"/>
        <v>0</v>
      </c>
      <c r="K3334" s="20"/>
      <c r="L3334" s="6">
        <f t="shared" si="615"/>
        <v>64000</v>
      </c>
      <c r="M3334" s="6">
        <f t="shared" si="616"/>
        <v>935</v>
      </c>
      <c r="N3334" s="6">
        <f t="shared" si="617"/>
        <v>0</v>
      </c>
      <c r="O3334" s="6">
        <f t="shared" si="618"/>
        <v>0</v>
      </c>
      <c r="P3334" s="6">
        <f t="shared" si="623"/>
        <v>0</v>
      </c>
      <c r="Q3334" s="11">
        <f t="shared" si="619"/>
        <v>1350000</v>
      </c>
      <c r="R3334" s="11">
        <f t="shared" si="620"/>
        <v>0</v>
      </c>
      <c r="S3334" s="11">
        <f t="shared" si="622"/>
        <v>0</v>
      </c>
      <c r="T3334" s="20"/>
    </row>
    <row r="3335" spans="1:20" x14ac:dyDescent="0.25">
      <c r="A3335">
        <v>2021051905</v>
      </c>
      <c r="B3335">
        <v>4</v>
      </c>
      <c r="C3335" s="8">
        <v>0.43664999999999998</v>
      </c>
      <c r="D3335" s="6">
        <f t="shared" si="624"/>
        <v>65497.5</v>
      </c>
      <c r="E3335" s="60">
        <v>6.0260000000000001E-2</v>
      </c>
      <c r="F3335" s="6">
        <f t="shared" si="621"/>
        <v>0</v>
      </c>
      <c r="G3335" s="7">
        <v>0.12919</v>
      </c>
      <c r="H3335" s="6">
        <f t="shared" si="625"/>
        <v>1614.875</v>
      </c>
      <c r="I3335" s="7">
        <v>0</v>
      </c>
      <c r="J3335" s="6">
        <f t="shared" si="626"/>
        <v>0</v>
      </c>
      <c r="K3335" s="20"/>
      <c r="L3335" s="6">
        <f t="shared" si="615"/>
        <v>64000</v>
      </c>
      <c r="M3335" s="6">
        <f t="shared" si="616"/>
        <v>1497.5</v>
      </c>
      <c r="N3335" s="6">
        <f t="shared" si="617"/>
        <v>0</v>
      </c>
      <c r="O3335" s="6">
        <f t="shared" si="618"/>
        <v>0</v>
      </c>
      <c r="P3335" s="6">
        <f t="shared" si="623"/>
        <v>0</v>
      </c>
      <c r="Q3335" s="11">
        <f t="shared" si="619"/>
        <v>1350000</v>
      </c>
      <c r="R3335" s="11">
        <f t="shared" si="620"/>
        <v>0</v>
      </c>
      <c r="S3335" s="11">
        <f t="shared" si="622"/>
        <v>0</v>
      </c>
      <c r="T3335" s="20"/>
    </row>
    <row r="3336" spans="1:20" x14ac:dyDescent="0.25">
      <c r="A3336">
        <v>2021051906</v>
      </c>
      <c r="B3336">
        <v>4</v>
      </c>
      <c r="C3336" s="8">
        <v>0.45549000000000001</v>
      </c>
      <c r="D3336" s="6">
        <f t="shared" si="624"/>
        <v>68323.5</v>
      </c>
      <c r="E3336" s="60">
        <v>4.827E-2</v>
      </c>
      <c r="F3336" s="6">
        <f t="shared" si="621"/>
        <v>0</v>
      </c>
      <c r="G3336" s="7">
        <v>0.10754</v>
      </c>
      <c r="H3336" s="6">
        <f t="shared" si="625"/>
        <v>1344.25</v>
      </c>
      <c r="I3336" s="7">
        <v>0</v>
      </c>
      <c r="J3336" s="6">
        <f t="shared" si="626"/>
        <v>0</v>
      </c>
      <c r="K3336" s="20"/>
      <c r="L3336" s="6">
        <f t="shared" si="615"/>
        <v>64000</v>
      </c>
      <c r="M3336" s="6">
        <f t="shared" si="616"/>
        <v>1344.25</v>
      </c>
      <c r="N3336" s="6">
        <f t="shared" si="617"/>
        <v>0</v>
      </c>
      <c r="O3336" s="6">
        <f t="shared" si="618"/>
        <v>2979.25</v>
      </c>
      <c r="P3336" s="6">
        <f t="shared" si="623"/>
        <v>2979.25</v>
      </c>
      <c r="Q3336" s="11">
        <f t="shared" si="619"/>
        <v>1350000</v>
      </c>
      <c r="R3336" s="11">
        <f t="shared" si="620"/>
        <v>2979.25</v>
      </c>
      <c r="S3336" s="11">
        <f t="shared" si="622"/>
        <v>0</v>
      </c>
      <c r="T3336" s="20"/>
    </row>
    <row r="3337" spans="1:20" x14ac:dyDescent="0.25">
      <c r="A3337">
        <v>2021051907</v>
      </c>
      <c r="B3337">
        <v>4</v>
      </c>
      <c r="C3337" s="8">
        <v>0.48742000000000002</v>
      </c>
      <c r="D3337" s="6">
        <f t="shared" si="624"/>
        <v>73113</v>
      </c>
      <c r="E3337" s="60">
        <v>5.2150000000000002E-2</v>
      </c>
      <c r="F3337" s="6">
        <f t="shared" si="621"/>
        <v>0</v>
      </c>
      <c r="G3337" s="7">
        <v>8.9609999999999995E-2</v>
      </c>
      <c r="H3337" s="6">
        <f t="shared" si="625"/>
        <v>1120.125</v>
      </c>
      <c r="I3337" s="7">
        <v>1.77E-2</v>
      </c>
      <c r="J3337" s="6">
        <f t="shared" si="626"/>
        <v>1416</v>
      </c>
      <c r="K3337" s="20"/>
      <c r="L3337" s="6">
        <f t="shared" si="615"/>
        <v>64000</v>
      </c>
      <c r="M3337" s="6">
        <f t="shared" si="616"/>
        <v>1120.125</v>
      </c>
      <c r="N3337" s="6">
        <f t="shared" si="617"/>
        <v>1416</v>
      </c>
      <c r="O3337" s="6">
        <f t="shared" si="618"/>
        <v>6576.875</v>
      </c>
      <c r="P3337" s="6">
        <f t="shared" si="623"/>
        <v>3597.625</v>
      </c>
      <c r="Q3337" s="11">
        <f t="shared" si="619"/>
        <v>1350000</v>
      </c>
      <c r="R3337" s="11">
        <f t="shared" si="620"/>
        <v>6576.875</v>
      </c>
      <c r="S3337" s="11">
        <f t="shared" si="622"/>
        <v>0</v>
      </c>
      <c r="T3337" s="20"/>
    </row>
    <row r="3338" spans="1:20" x14ac:dyDescent="0.25">
      <c r="A3338">
        <v>2021051908</v>
      </c>
      <c r="B3338">
        <v>4</v>
      </c>
      <c r="C3338" s="8">
        <v>0.52059999999999995</v>
      </c>
      <c r="D3338" s="6">
        <f t="shared" si="624"/>
        <v>78090</v>
      </c>
      <c r="E3338" s="60">
        <v>3.0939999999999999E-2</v>
      </c>
      <c r="F3338" s="6">
        <f t="shared" si="621"/>
        <v>0</v>
      </c>
      <c r="G3338" s="7">
        <v>0.1046</v>
      </c>
      <c r="H3338" s="6">
        <f t="shared" si="625"/>
        <v>1307.5</v>
      </c>
      <c r="I3338" s="7">
        <v>8.6400000000000005E-2</v>
      </c>
      <c r="J3338" s="6">
        <f t="shared" si="626"/>
        <v>6912</v>
      </c>
      <c r="K3338" s="20"/>
      <c r="L3338" s="6">
        <f t="shared" si="615"/>
        <v>64000</v>
      </c>
      <c r="M3338" s="6">
        <f t="shared" si="616"/>
        <v>1307.5</v>
      </c>
      <c r="N3338" s="6">
        <f t="shared" si="617"/>
        <v>6912</v>
      </c>
      <c r="O3338" s="6">
        <f t="shared" si="618"/>
        <v>5870.5</v>
      </c>
      <c r="P3338" s="6">
        <f t="shared" si="623"/>
        <v>-706.375</v>
      </c>
      <c r="Q3338" s="11">
        <f t="shared" si="619"/>
        <v>1350000</v>
      </c>
      <c r="R3338" s="11">
        <f t="shared" si="620"/>
        <v>5870.5</v>
      </c>
      <c r="S3338" s="11">
        <f t="shared" si="622"/>
        <v>0</v>
      </c>
      <c r="T3338" s="20"/>
    </row>
    <row r="3339" spans="1:20" x14ac:dyDescent="0.25">
      <c r="A3339">
        <v>2021051909</v>
      </c>
      <c r="B3339">
        <v>4</v>
      </c>
      <c r="C3339" s="8">
        <v>0.54415999999999998</v>
      </c>
      <c r="D3339" s="6">
        <f t="shared" si="624"/>
        <v>81624</v>
      </c>
      <c r="E3339" s="60">
        <v>1.4500000000000001E-2</v>
      </c>
      <c r="F3339" s="6">
        <f t="shared" si="621"/>
        <v>0</v>
      </c>
      <c r="G3339" s="7">
        <v>0.10587000000000001</v>
      </c>
      <c r="H3339" s="6">
        <f t="shared" si="625"/>
        <v>1323.375</v>
      </c>
      <c r="I3339" s="7">
        <v>0.16968</v>
      </c>
      <c r="J3339" s="6">
        <f t="shared" si="626"/>
        <v>13574.4</v>
      </c>
      <c r="K3339" s="20"/>
      <c r="L3339" s="6">
        <f t="shared" si="615"/>
        <v>64000</v>
      </c>
      <c r="M3339" s="6">
        <f t="shared" si="616"/>
        <v>1323.375</v>
      </c>
      <c r="N3339" s="6">
        <f t="shared" si="617"/>
        <v>13574.4</v>
      </c>
      <c r="O3339" s="6">
        <f t="shared" si="618"/>
        <v>2726.2250000000004</v>
      </c>
      <c r="P3339" s="6">
        <f t="shared" si="623"/>
        <v>-3144.2749999999996</v>
      </c>
      <c r="Q3339" s="11">
        <f t="shared" si="619"/>
        <v>1350000</v>
      </c>
      <c r="R3339" s="11">
        <f t="shared" si="620"/>
        <v>2726.2250000000004</v>
      </c>
      <c r="S3339" s="11">
        <f t="shared" si="622"/>
        <v>0</v>
      </c>
      <c r="T3339" s="20"/>
    </row>
    <row r="3340" spans="1:20" x14ac:dyDescent="0.25">
      <c r="A3340">
        <v>2021051910</v>
      </c>
      <c r="B3340">
        <v>4</v>
      </c>
      <c r="C3340" s="8">
        <v>0.56233</v>
      </c>
      <c r="D3340" s="6">
        <f t="shared" si="624"/>
        <v>84349.5</v>
      </c>
      <c r="E3340" s="60">
        <v>1.1900000000000001E-2</v>
      </c>
      <c r="F3340" s="6">
        <f t="shared" si="621"/>
        <v>0</v>
      </c>
      <c r="G3340" s="7">
        <v>0.10647</v>
      </c>
      <c r="H3340" s="6">
        <f t="shared" si="625"/>
        <v>1330.875</v>
      </c>
      <c r="I3340" s="7">
        <v>0.26144000000000001</v>
      </c>
      <c r="J3340" s="6">
        <f t="shared" si="626"/>
        <v>20915.2</v>
      </c>
      <c r="K3340" s="20"/>
      <c r="L3340" s="6">
        <f t="shared" si="615"/>
        <v>64000</v>
      </c>
      <c r="M3340" s="6">
        <f t="shared" si="616"/>
        <v>1330.875</v>
      </c>
      <c r="N3340" s="6">
        <f t="shared" si="617"/>
        <v>19018.625</v>
      </c>
      <c r="O3340" s="6">
        <f t="shared" si="618"/>
        <v>0</v>
      </c>
      <c r="P3340" s="6">
        <f t="shared" si="623"/>
        <v>-2726.2250000000004</v>
      </c>
      <c r="Q3340" s="11">
        <f t="shared" si="619"/>
        <v>1350000</v>
      </c>
      <c r="R3340" s="11">
        <f t="shared" si="620"/>
        <v>0</v>
      </c>
      <c r="S3340" s="11">
        <f t="shared" si="622"/>
        <v>0</v>
      </c>
      <c r="T3340" s="20"/>
    </row>
    <row r="3341" spans="1:20" x14ac:dyDescent="0.25">
      <c r="A3341">
        <v>2021051911</v>
      </c>
      <c r="B3341">
        <v>4</v>
      </c>
      <c r="C3341" s="8">
        <v>0.58218000000000003</v>
      </c>
      <c r="D3341" s="6">
        <f t="shared" si="624"/>
        <v>87327</v>
      </c>
      <c r="E3341" s="60">
        <v>1.4710000000000001E-2</v>
      </c>
      <c r="F3341" s="6">
        <f t="shared" si="621"/>
        <v>0</v>
      </c>
      <c r="G3341" s="7">
        <v>0.11201</v>
      </c>
      <c r="H3341" s="6">
        <f t="shared" si="625"/>
        <v>1400.125</v>
      </c>
      <c r="I3341" s="7">
        <v>0.37425000000000003</v>
      </c>
      <c r="J3341" s="6">
        <f t="shared" si="626"/>
        <v>29940.000000000004</v>
      </c>
      <c r="K3341" s="20"/>
      <c r="L3341" s="6">
        <f t="shared" si="615"/>
        <v>64000</v>
      </c>
      <c r="M3341" s="6">
        <f t="shared" si="616"/>
        <v>1400.125</v>
      </c>
      <c r="N3341" s="6">
        <f t="shared" si="617"/>
        <v>21926.875</v>
      </c>
      <c r="O3341" s="6">
        <f t="shared" si="618"/>
        <v>0</v>
      </c>
      <c r="P3341" s="6">
        <f t="shared" si="623"/>
        <v>0</v>
      </c>
      <c r="Q3341" s="11">
        <f t="shared" si="619"/>
        <v>1350000</v>
      </c>
      <c r="R3341" s="11">
        <f t="shared" si="620"/>
        <v>0</v>
      </c>
      <c r="S3341" s="11">
        <f t="shared" si="622"/>
        <v>0</v>
      </c>
      <c r="T3341" s="20"/>
    </row>
    <row r="3342" spans="1:20" x14ac:dyDescent="0.25">
      <c r="A3342">
        <v>2021051912</v>
      </c>
      <c r="B3342">
        <v>4</v>
      </c>
      <c r="C3342" s="8">
        <v>0.60185</v>
      </c>
      <c r="D3342" s="6">
        <f t="shared" si="624"/>
        <v>90277.5</v>
      </c>
      <c r="E3342" s="60">
        <v>2.8510000000000001E-2</v>
      </c>
      <c r="F3342" s="6">
        <f t="shared" si="621"/>
        <v>0</v>
      </c>
      <c r="G3342" s="7">
        <v>0.13285</v>
      </c>
      <c r="H3342" s="6">
        <f t="shared" si="625"/>
        <v>1660.625</v>
      </c>
      <c r="I3342" s="7">
        <v>0.45963999999999999</v>
      </c>
      <c r="J3342" s="6">
        <f t="shared" si="626"/>
        <v>36771.199999999997</v>
      </c>
      <c r="K3342" s="20"/>
      <c r="L3342" s="6">
        <f t="shared" si="615"/>
        <v>64000</v>
      </c>
      <c r="M3342" s="6">
        <f t="shared" si="616"/>
        <v>1660.625</v>
      </c>
      <c r="N3342" s="6">
        <f t="shared" si="617"/>
        <v>24616.875</v>
      </c>
      <c r="O3342" s="6">
        <f t="shared" si="618"/>
        <v>0</v>
      </c>
      <c r="P3342" s="6">
        <f t="shared" si="623"/>
        <v>0</v>
      </c>
      <c r="Q3342" s="11">
        <f t="shared" si="619"/>
        <v>1350000</v>
      </c>
      <c r="R3342" s="11">
        <f t="shared" si="620"/>
        <v>0</v>
      </c>
      <c r="S3342" s="11">
        <f t="shared" si="622"/>
        <v>0</v>
      </c>
      <c r="T3342" s="20"/>
    </row>
    <row r="3343" spans="1:20" x14ac:dyDescent="0.25">
      <c r="A3343">
        <v>2021051913</v>
      </c>
      <c r="B3343">
        <v>4</v>
      </c>
      <c r="C3343" s="8">
        <v>0.62233000000000005</v>
      </c>
      <c r="D3343" s="6">
        <f t="shared" si="624"/>
        <v>93349.500000000015</v>
      </c>
      <c r="E3343" s="60">
        <v>2.2349999999999998E-2</v>
      </c>
      <c r="F3343" s="6">
        <f t="shared" si="621"/>
        <v>0</v>
      </c>
      <c r="G3343" s="7">
        <v>0.16181999999999999</v>
      </c>
      <c r="H3343" s="6">
        <f t="shared" si="625"/>
        <v>2022.75</v>
      </c>
      <c r="I3343" s="7">
        <v>0.50036999999999998</v>
      </c>
      <c r="J3343" s="6">
        <f t="shared" si="626"/>
        <v>40029.599999999999</v>
      </c>
      <c r="K3343" s="20"/>
      <c r="L3343" s="6">
        <f t="shared" si="615"/>
        <v>64000</v>
      </c>
      <c r="M3343" s="6">
        <f t="shared" si="616"/>
        <v>2022.75</v>
      </c>
      <c r="N3343" s="6">
        <f t="shared" si="617"/>
        <v>27326.750000000015</v>
      </c>
      <c r="O3343" s="6">
        <f t="shared" si="618"/>
        <v>0</v>
      </c>
      <c r="P3343" s="6">
        <f t="shared" si="623"/>
        <v>0</v>
      </c>
      <c r="Q3343" s="11">
        <f t="shared" si="619"/>
        <v>1350000</v>
      </c>
      <c r="R3343" s="11">
        <f t="shared" si="620"/>
        <v>0</v>
      </c>
      <c r="S3343" s="11">
        <f t="shared" si="622"/>
        <v>0</v>
      </c>
      <c r="T3343" s="20"/>
    </row>
    <row r="3344" spans="1:20" x14ac:dyDescent="0.25">
      <c r="A3344">
        <v>2021051914</v>
      </c>
      <c r="B3344">
        <v>4</v>
      </c>
      <c r="C3344" s="8">
        <v>0.64265000000000005</v>
      </c>
      <c r="D3344" s="6">
        <f t="shared" si="624"/>
        <v>96397.500000000015</v>
      </c>
      <c r="E3344" s="60">
        <v>1.7170000000000001E-2</v>
      </c>
      <c r="F3344" s="6">
        <f t="shared" si="621"/>
        <v>0</v>
      </c>
      <c r="G3344" s="7">
        <v>0.19785</v>
      </c>
      <c r="H3344" s="6">
        <f t="shared" si="625"/>
        <v>2473.125</v>
      </c>
      <c r="I3344" s="7">
        <v>0.49199999999999999</v>
      </c>
      <c r="J3344" s="6">
        <f t="shared" si="626"/>
        <v>39360</v>
      </c>
      <c r="K3344" s="20"/>
      <c r="L3344" s="6">
        <f t="shared" si="615"/>
        <v>64000</v>
      </c>
      <c r="M3344" s="6">
        <f t="shared" si="616"/>
        <v>2473.125</v>
      </c>
      <c r="N3344" s="6">
        <f t="shared" si="617"/>
        <v>29924.375000000015</v>
      </c>
      <c r="O3344" s="6">
        <f t="shared" si="618"/>
        <v>0</v>
      </c>
      <c r="P3344" s="6">
        <f t="shared" si="623"/>
        <v>0</v>
      </c>
      <c r="Q3344" s="11">
        <f t="shared" si="619"/>
        <v>1350000</v>
      </c>
      <c r="R3344" s="11">
        <f t="shared" si="620"/>
        <v>0</v>
      </c>
      <c r="S3344" s="11">
        <f t="shared" si="622"/>
        <v>0</v>
      </c>
      <c r="T3344" s="20"/>
    </row>
    <row r="3345" spans="1:20" x14ac:dyDescent="0.25">
      <c r="A3345">
        <v>2021051915</v>
      </c>
      <c r="B3345">
        <v>4</v>
      </c>
      <c r="C3345" s="8">
        <v>0.66</v>
      </c>
      <c r="D3345" s="6">
        <f t="shared" si="624"/>
        <v>99000</v>
      </c>
      <c r="E3345" s="60">
        <v>1.1209999999999999E-2</v>
      </c>
      <c r="F3345" s="6">
        <f t="shared" si="621"/>
        <v>0</v>
      </c>
      <c r="G3345" s="7">
        <v>0.19266</v>
      </c>
      <c r="H3345" s="6">
        <f t="shared" si="625"/>
        <v>2408.25</v>
      </c>
      <c r="I3345" s="7">
        <v>0.49351</v>
      </c>
      <c r="J3345" s="6">
        <f t="shared" si="626"/>
        <v>39480.800000000003</v>
      </c>
      <c r="K3345" s="20"/>
      <c r="L3345" s="6">
        <f t="shared" si="615"/>
        <v>64000</v>
      </c>
      <c r="M3345" s="6">
        <f t="shared" si="616"/>
        <v>2408.25</v>
      </c>
      <c r="N3345" s="6">
        <f t="shared" si="617"/>
        <v>32591.75</v>
      </c>
      <c r="O3345" s="6">
        <f t="shared" si="618"/>
        <v>0</v>
      </c>
      <c r="P3345" s="6">
        <f t="shared" si="623"/>
        <v>0</v>
      </c>
      <c r="Q3345" s="11">
        <f t="shared" si="619"/>
        <v>1350000</v>
      </c>
      <c r="R3345" s="11">
        <f t="shared" si="620"/>
        <v>0</v>
      </c>
      <c r="S3345" s="11">
        <f t="shared" si="622"/>
        <v>0</v>
      </c>
      <c r="T3345" s="20"/>
    </row>
    <row r="3346" spans="1:20" x14ac:dyDescent="0.25">
      <c r="A3346">
        <v>2021051916</v>
      </c>
      <c r="B3346">
        <v>4</v>
      </c>
      <c r="C3346" s="8">
        <v>0.67739000000000005</v>
      </c>
      <c r="D3346" s="6">
        <f t="shared" si="624"/>
        <v>101608.5</v>
      </c>
      <c r="E3346" s="60">
        <v>1.5810000000000001E-2</v>
      </c>
      <c r="F3346" s="6">
        <f t="shared" si="621"/>
        <v>0</v>
      </c>
      <c r="G3346" s="7">
        <v>0.13131000000000001</v>
      </c>
      <c r="H3346" s="6">
        <f t="shared" si="625"/>
        <v>1641.3750000000002</v>
      </c>
      <c r="I3346" s="7">
        <v>0.47037000000000001</v>
      </c>
      <c r="J3346" s="6">
        <f t="shared" si="626"/>
        <v>37629.599999999999</v>
      </c>
      <c r="K3346" s="20"/>
      <c r="L3346" s="6">
        <f t="shared" si="615"/>
        <v>64000</v>
      </c>
      <c r="M3346" s="6">
        <f t="shared" si="616"/>
        <v>1641.3750000000002</v>
      </c>
      <c r="N3346" s="6">
        <f t="shared" si="617"/>
        <v>35967.125</v>
      </c>
      <c r="O3346" s="6">
        <f t="shared" si="618"/>
        <v>0</v>
      </c>
      <c r="P3346" s="6">
        <f t="shared" si="623"/>
        <v>0</v>
      </c>
      <c r="Q3346" s="11">
        <f t="shared" si="619"/>
        <v>1350000</v>
      </c>
      <c r="R3346" s="11">
        <f t="shared" si="620"/>
        <v>0</v>
      </c>
      <c r="S3346" s="11">
        <f t="shared" si="622"/>
        <v>0</v>
      </c>
      <c r="T3346" s="20"/>
    </row>
    <row r="3347" spans="1:20" x14ac:dyDescent="0.25">
      <c r="A3347">
        <v>2021051917</v>
      </c>
      <c r="B3347">
        <v>4</v>
      </c>
      <c r="C3347" s="8">
        <v>0.69333</v>
      </c>
      <c r="D3347" s="6">
        <f t="shared" si="624"/>
        <v>103999.5</v>
      </c>
      <c r="E3347" s="60">
        <v>1.4019999999999999E-2</v>
      </c>
      <c r="F3347" s="6">
        <f t="shared" si="621"/>
        <v>0</v>
      </c>
      <c r="G3347" s="7">
        <v>0.12872</v>
      </c>
      <c r="H3347" s="6">
        <f t="shared" si="625"/>
        <v>1609</v>
      </c>
      <c r="I3347" s="7">
        <v>0.40116000000000002</v>
      </c>
      <c r="J3347" s="6">
        <f t="shared" si="626"/>
        <v>32092.800000000003</v>
      </c>
      <c r="K3347" s="20"/>
      <c r="L3347" s="6">
        <f t="shared" si="615"/>
        <v>64000</v>
      </c>
      <c r="M3347" s="6">
        <f t="shared" si="616"/>
        <v>1609</v>
      </c>
      <c r="N3347" s="6">
        <f t="shared" si="617"/>
        <v>32092.800000000003</v>
      </c>
      <c r="O3347" s="6">
        <f t="shared" si="618"/>
        <v>6297.6999999999971</v>
      </c>
      <c r="P3347" s="6">
        <f t="shared" si="623"/>
        <v>6297.6999999999971</v>
      </c>
      <c r="Q3347" s="11">
        <f t="shared" si="619"/>
        <v>1350000</v>
      </c>
      <c r="R3347" s="11">
        <f t="shared" si="620"/>
        <v>6297.6999999999971</v>
      </c>
      <c r="S3347" s="11">
        <f t="shared" si="622"/>
        <v>0</v>
      </c>
      <c r="T3347" s="20"/>
    </row>
    <row r="3348" spans="1:20" x14ac:dyDescent="0.25">
      <c r="A3348">
        <v>2021051918</v>
      </c>
      <c r="B3348">
        <v>4</v>
      </c>
      <c r="C3348" s="8">
        <v>0.70479999999999998</v>
      </c>
      <c r="D3348" s="6">
        <f t="shared" si="624"/>
        <v>105720</v>
      </c>
      <c r="E3348" s="60">
        <v>9.6399999999999993E-3</v>
      </c>
      <c r="F3348" s="6">
        <f t="shared" si="621"/>
        <v>0</v>
      </c>
      <c r="G3348" s="7">
        <v>0.19061</v>
      </c>
      <c r="H3348" s="6">
        <f t="shared" si="625"/>
        <v>2382.625</v>
      </c>
      <c r="I3348" s="7">
        <v>0.28083000000000002</v>
      </c>
      <c r="J3348" s="6">
        <f t="shared" si="626"/>
        <v>22466.400000000001</v>
      </c>
      <c r="K3348" s="20"/>
      <c r="L3348" s="6">
        <f t="shared" ref="L3348:L3411" si="627">IF(D3348-F3348&gt;C$17,C$17,D3348-F3348)</f>
        <v>64000</v>
      </c>
      <c r="M3348" s="6">
        <f t="shared" ref="M3348:M3411" si="628">IF(D3348-F3348-L3348&gt;H3348,H3348,D3348-F3348-L3348)</f>
        <v>2382.625</v>
      </c>
      <c r="N3348" s="6">
        <f t="shared" ref="N3348:N3411" si="629">IF(D3348-F3348-L3348-M3348&gt;J3348,J3348,D3348-F3348-L3348-M3348)</f>
        <v>22466.400000000001</v>
      </c>
      <c r="O3348" s="6">
        <f t="shared" ref="O3348:O3411" si="630">D3348-F3348-L3348-M3348-N3348</f>
        <v>16870.974999999999</v>
      </c>
      <c r="P3348" s="6">
        <f t="shared" si="623"/>
        <v>10573.275000000001</v>
      </c>
      <c r="Q3348" s="11">
        <f t="shared" ref="Q3348:Q3411" si="631">IF(AA$25*P$17-AA$24+Q3347-O3348&gt;Q$19,Q$19,IF(AA$25*P$17-AA$24+Q3347-O3348&lt;0,0,AA$25*P$17-AA$24+Q3347-O3348))</f>
        <v>1350000</v>
      </c>
      <c r="R3348" s="11">
        <f t="shared" ref="R3348:R3411" si="632">IF(Q3347-Q3348+P$17-AA$24&lt;O3348,Q3347-Q3348+P$17-AA$24,O3348)</f>
        <v>16870.974999999999</v>
      </c>
      <c r="S3348" s="11">
        <f t="shared" si="622"/>
        <v>0</v>
      </c>
      <c r="T3348" s="20"/>
    </row>
    <row r="3349" spans="1:20" x14ac:dyDescent="0.25">
      <c r="A3349">
        <v>2021051919</v>
      </c>
      <c r="B3349">
        <v>4</v>
      </c>
      <c r="C3349" s="8">
        <v>0.70042000000000004</v>
      </c>
      <c r="D3349" s="6">
        <f t="shared" si="624"/>
        <v>105063</v>
      </c>
      <c r="E3349" s="60">
        <v>1.8440000000000002E-2</v>
      </c>
      <c r="F3349" s="6">
        <f t="shared" ref="F3349:F3412" si="633">F$18*E3349</f>
        <v>0</v>
      </c>
      <c r="G3349" s="7">
        <v>0.21296999999999999</v>
      </c>
      <c r="H3349" s="6">
        <f t="shared" si="625"/>
        <v>2662.125</v>
      </c>
      <c r="I3349" s="7">
        <v>8.9609999999999995E-2</v>
      </c>
      <c r="J3349" s="6">
        <f t="shared" si="626"/>
        <v>7168.7999999999993</v>
      </c>
      <c r="K3349" s="20"/>
      <c r="L3349" s="6">
        <f t="shared" si="627"/>
        <v>64000</v>
      </c>
      <c r="M3349" s="6">
        <f t="shared" si="628"/>
        <v>2662.125</v>
      </c>
      <c r="N3349" s="6">
        <f t="shared" si="629"/>
        <v>7168.7999999999993</v>
      </c>
      <c r="O3349" s="6">
        <f t="shared" si="630"/>
        <v>31232.075000000001</v>
      </c>
      <c r="P3349" s="6">
        <f t="shared" si="623"/>
        <v>14361.100000000002</v>
      </c>
      <c r="Q3349" s="11">
        <f t="shared" si="631"/>
        <v>1344234.175</v>
      </c>
      <c r="R3349" s="11">
        <f t="shared" si="632"/>
        <v>31232.075000000001</v>
      </c>
      <c r="S3349" s="11">
        <f t="shared" ref="S3349:S3412" si="634">O3349-R3349</f>
        <v>0</v>
      </c>
      <c r="T3349" s="20"/>
    </row>
    <row r="3350" spans="1:20" x14ac:dyDescent="0.25">
      <c r="A3350">
        <v>2021051920</v>
      </c>
      <c r="B3350">
        <v>4</v>
      </c>
      <c r="C3350" s="8">
        <v>0.68435000000000001</v>
      </c>
      <c r="D3350" s="6">
        <f t="shared" si="624"/>
        <v>102652.5</v>
      </c>
      <c r="E3350" s="60">
        <v>4.4699999999999997E-2</v>
      </c>
      <c r="F3350" s="6">
        <f t="shared" si="633"/>
        <v>0</v>
      </c>
      <c r="G3350" s="7">
        <v>0.17599000000000001</v>
      </c>
      <c r="H3350" s="6">
        <f t="shared" si="625"/>
        <v>2199.875</v>
      </c>
      <c r="I3350" s="7">
        <v>4.7099999999999998E-3</v>
      </c>
      <c r="J3350" s="6">
        <f t="shared" si="626"/>
        <v>376.79999999999995</v>
      </c>
      <c r="K3350" s="20"/>
      <c r="L3350" s="6">
        <f t="shared" si="627"/>
        <v>64000</v>
      </c>
      <c r="M3350" s="6">
        <f t="shared" si="628"/>
        <v>2199.875</v>
      </c>
      <c r="N3350" s="6">
        <f t="shared" si="629"/>
        <v>376.79999999999995</v>
      </c>
      <c r="O3350" s="6">
        <f t="shared" si="630"/>
        <v>36075.824999999997</v>
      </c>
      <c r="P3350" s="6">
        <f t="shared" ref="P3350:P3413" si="635">O3350-O3349</f>
        <v>4843.7499999999964</v>
      </c>
      <c r="Q3350" s="11">
        <f t="shared" si="631"/>
        <v>1333624.6000000001</v>
      </c>
      <c r="R3350" s="11">
        <f t="shared" si="632"/>
        <v>36075.824999999997</v>
      </c>
      <c r="S3350" s="11">
        <f t="shared" si="634"/>
        <v>0</v>
      </c>
      <c r="T3350" s="20"/>
    </row>
    <row r="3351" spans="1:20" x14ac:dyDescent="0.25">
      <c r="A3351">
        <v>2021051921</v>
      </c>
      <c r="B3351">
        <v>4</v>
      </c>
      <c r="C3351" s="8">
        <v>0.66825999999999997</v>
      </c>
      <c r="D3351" s="6">
        <f t="shared" si="624"/>
        <v>100239</v>
      </c>
      <c r="E3351" s="60">
        <v>9.7089999999999996E-2</v>
      </c>
      <c r="F3351" s="6">
        <f t="shared" si="633"/>
        <v>0</v>
      </c>
      <c r="G3351" s="7">
        <v>0.16893</v>
      </c>
      <c r="H3351" s="6">
        <f t="shared" si="625"/>
        <v>2111.625</v>
      </c>
      <c r="I3351" s="7">
        <v>0</v>
      </c>
      <c r="J3351" s="6">
        <f t="shared" si="626"/>
        <v>0</v>
      </c>
      <c r="K3351" s="20"/>
      <c r="L3351" s="6">
        <f t="shared" si="627"/>
        <v>64000</v>
      </c>
      <c r="M3351" s="6">
        <f t="shared" si="628"/>
        <v>2111.625</v>
      </c>
      <c r="N3351" s="6">
        <f t="shared" si="629"/>
        <v>0</v>
      </c>
      <c r="O3351" s="6">
        <f t="shared" si="630"/>
        <v>34127.375</v>
      </c>
      <c r="P3351" s="6">
        <f t="shared" si="635"/>
        <v>-1948.4499999999971</v>
      </c>
      <c r="Q3351" s="11">
        <f t="shared" si="631"/>
        <v>1324963.4750000001</v>
      </c>
      <c r="R3351" s="11">
        <f t="shared" si="632"/>
        <v>34127.375</v>
      </c>
      <c r="S3351" s="11">
        <f t="shared" si="634"/>
        <v>0</v>
      </c>
      <c r="T3351" s="20"/>
    </row>
    <row r="3352" spans="1:20" x14ac:dyDescent="0.25">
      <c r="A3352">
        <v>2021051922</v>
      </c>
      <c r="B3352">
        <v>4</v>
      </c>
      <c r="C3352" s="8">
        <v>0.64744999999999997</v>
      </c>
      <c r="D3352" s="6">
        <f t="shared" si="624"/>
        <v>97117.5</v>
      </c>
      <c r="E3352" s="60">
        <v>0.15948000000000001</v>
      </c>
      <c r="F3352" s="6">
        <f t="shared" si="633"/>
        <v>0</v>
      </c>
      <c r="G3352" s="7">
        <v>0.19642000000000001</v>
      </c>
      <c r="H3352" s="6">
        <f t="shared" si="625"/>
        <v>2455.25</v>
      </c>
      <c r="I3352" s="7">
        <v>0</v>
      </c>
      <c r="J3352" s="6">
        <f t="shared" si="626"/>
        <v>0</v>
      </c>
      <c r="K3352" s="20"/>
      <c r="L3352" s="6">
        <f t="shared" si="627"/>
        <v>64000</v>
      </c>
      <c r="M3352" s="6">
        <f t="shared" si="628"/>
        <v>2455.25</v>
      </c>
      <c r="N3352" s="6">
        <f t="shared" si="629"/>
        <v>0</v>
      </c>
      <c r="O3352" s="6">
        <f t="shared" si="630"/>
        <v>30662.25</v>
      </c>
      <c r="P3352" s="6">
        <f t="shared" si="635"/>
        <v>-3465.125</v>
      </c>
      <c r="Q3352" s="11">
        <f t="shared" si="631"/>
        <v>1319767.4750000001</v>
      </c>
      <c r="R3352" s="11">
        <f t="shared" si="632"/>
        <v>30662.25</v>
      </c>
      <c r="S3352" s="11">
        <f t="shared" si="634"/>
        <v>0</v>
      </c>
      <c r="T3352" s="20"/>
    </row>
    <row r="3353" spans="1:20" x14ac:dyDescent="0.25">
      <c r="A3353">
        <v>2021051923</v>
      </c>
      <c r="B3353">
        <v>4</v>
      </c>
      <c r="C3353" s="8">
        <v>0.59930000000000005</v>
      </c>
      <c r="D3353" s="6">
        <f t="shared" si="624"/>
        <v>89895.000000000015</v>
      </c>
      <c r="E3353" s="60">
        <v>0.21572</v>
      </c>
      <c r="F3353" s="6">
        <f t="shared" si="633"/>
        <v>0</v>
      </c>
      <c r="G3353" s="7">
        <v>0.22577</v>
      </c>
      <c r="H3353" s="6">
        <f t="shared" si="625"/>
        <v>2822.125</v>
      </c>
      <c r="I3353" s="7">
        <v>0</v>
      </c>
      <c r="J3353" s="6">
        <f t="shared" si="626"/>
        <v>0</v>
      </c>
      <c r="K3353" s="20"/>
      <c r="L3353" s="6">
        <f t="shared" si="627"/>
        <v>64000</v>
      </c>
      <c r="M3353" s="6">
        <f t="shared" si="628"/>
        <v>2822.125</v>
      </c>
      <c r="N3353" s="6">
        <f t="shared" si="629"/>
        <v>0</v>
      </c>
      <c r="O3353" s="6">
        <f t="shared" si="630"/>
        <v>23072.875000000015</v>
      </c>
      <c r="P3353" s="6">
        <f t="shared" si="635"/>
        <v>-7589.3749999999854</v>
      </c>
      <c r="Q3353" s="11">
        <f t="shared" si="631"/>
        <v>1322160.8500000001</v>
      </c>
      <c r="R3353" s="11">
        <f t="shared" si="632"/>
        <v>23072.875000000015</v>
      </c>
      <c r="S3353" s="11">
        <f t="shared" si="634"/>
        <v>0</v>
      </c>
      <c r="T3353" s="20"/>
    </row>
    <row r="3354" spans="1:20" x14ac:dyDescent="0.25">
      <c r="A3354">
        <v>2021051924</v>
      </c>
      <c r="B3354">
        <v>4</v>
      </c>
      <c r="C3354" s="8">
        <v>0.54761000000000004</v>
      </c>
      <c r="D3354" s="6">
        <f t="shared" si="624"/>
        <v>82141.5</v>
      </c>
      <c r="E3354" s="60">
        <v>0.22509999999999999</v>
      </c>
      <c r="F3354" s="6">
        <f t="shared" si="633"/>
        <v>0</v>
      </c>
      <c r="G3354" s="7">
        <v>0.23716999999999999</v>
      </c>
      <c r="H3354" s="6">
        <f t="shared" si="625"/>
        <v>2964.625</v>
      </c>
      <c r="I3354" s="7">
        <v>0</v>
      </c>
      <c r="J3354" s="6">
        <f t="shared" si="626"/>
        <v>0</v>
      </c>
      <c r="K3354" s="20"/>
      <c r="L3354" s="6">
        <f t="shared" si="627"/>
        <v>64000</v>
      </c>
      <c r="M3354" s="6">
        <f t="shared" si="628"/>
        <v>2964.625</v>
      </c>
      <c r="N3354" s="6">
        <f t="shared" si="629"/>
        <v>0</v>
      </c>
      <c r="O3354" s="6">
        <f t="shared" si="630"/>
        <v>15176.875</v>
      </c>
      <c r="P3354" s="6">
        <f t="shared" si="635"/>
        <v>-7896.0000000000146</v>
      </c>
      <c r="Q3354" s="11">
        <f t="shared" si="631"/>
        <v>1332450.2250000001</v>
      </c>
      <c r="R3354" s="11">
        <f t="shared" si="632"/>
        <v>15176.875</v>
      </c>
      <c r="S3354" s="11">
        <f t="shared" si="634"/>
        <v>0</v>
      </c>
      <c r="T3354" s="20"/>
    </row>
    <row r="3355" spans="1:20" x14ac:dyDescent="0.25">
      <c r="A3355">
        <v>2021052001</v>
      </c>
      <c r="B3355">
        <v>5</v>
      </c>
      <c r="C3355" s="8">
        <v>0.50629999999999997</v>
      </c>
      <c r="D3355" s="6">
        <f t="shared" si="624"/>
        <v>75945</v>
      </c>
      <c r="E3355" s="60">
        <v>0.17196</v>
      </c>
      <c r="F3355" s="6">
        <f t="shared" si="633"/>
        <v>0</v>
      </c>
      <c r="G3355" s="7">
        <v>0.22066</v>
      </c>
      <c r="H3355" s="6">
        <f t="shared" si="625"/>
        <v>2758.25</v>
      </c>
      <c r="I3355" s="7">
        <v>0</v>
      </c>
      <c r="J3355" s="6">
        <f t="shared" si="626"/>
        <v>0</v>
      </c>
      <c r="K3355" s="20"/>
      <c r="L3355" s="6">
        <f t="shared" si="627"/>
        <v>64000</v>
      </c>
      <c r="M3355" s="6">
        <f t="shared" si="628"/>
        <v>2758.25</v>
      </c>
      <c r="N3355" s="6">
        <f t="shared" si="629"/>
        <v>0</v>
      </c>
      <c r="O3355" s="6">
        <f t="shared" si="630"/>
        <v>9186.75</v>
      </c>
      <c r="P3355" s="6">
        <f t="shared" si="635"/>
        <v>-5990.125</v>
      </c>
      <c r="Q3355" s="11">
        <f t="shared" si="631"/>
        <v>1348729.7250000001</v>
      </c>
      <c r="R3355" s="11">
        <f t="shared" si="632"/>
        <v>9186.75</v>
      </c>
      <c r="S3355" s="11">
        <f t="shared" si="634"/>
        <v>0</v>
      </c>
      <c r="T3355" s="20"/>
    </row>
    <row r="3356" spans="1:20" x14ac:dyDescent="0.25">
      <c r="A3356">
        <v>2021052002</v>
      </c>
      <c r="B3356">
        <v>5</v>
      </c>
      <c r="C3356" s="8">
        <v>0.48016999999999999</v>
      </c>
      <c r="D3356" s="6">
        <f t="shared" si="624"/>
        <v>72025.5</v>
      </c>
      <c r="E3356" s="60">
        <v>0.13836999999999999</v>
      </c>
      <c r="F3356" s="6">
        <f t="shared" si="633"/>
        <v>0</v>
      </c>
      <c r="G3356" s="7">
        <v>0.21923999999999999</v>
      </c>
      <c r="H3356" s="6">
        <f t="shared" si="625"/>
        <v>2740.5</v>
      </c>
      <c r="I3356" s="7">
        <v>0</v>
      </c>
      <c r="J3356" s="6">
        <f t="shared" si="626"/>
        <v>0</v>
      </c>
      <c r="K3356" s="20"/>
      <c r="L3356" s="6">
        <f t="shared" si="627"/>
        <v>64000</v>
      </c>
      <c r="M3356" s="6">
        <f t="shared" si="628"/>
        <v>2740.5</v>
      </c>
      <c r="N3356" s="6">
        <f t="shared" si="629"/>
        <v>0</v>
      </c>
      <c r="O3356" s="6">
        <f t="shared" si="630"/>
        <v>5285</v>
      </c>
      <c r="P3356" s="6">
        <f t="shared" si="635"/>
        <v>-3901.75</v>
      </c>
      <c r="Q3356" s="11">
        <f t="shared" si="631"/>
        <v>1350000</v>
      </c>
      <c r="R3356" s="11">
        <f t="shared" si="632"/>
        <v>5285</v>
      </c>
      <c r="S3356" s="11">
        <f t="shared" si="634"/>
        <v>0</v>
      </c>
      <c r="T3356" s="20"/>
    </row>
    <row r="3357" spans="1:20" x14ac:dyDescent="0.25">
      <c r="A3357">
        <v>2021052003</v>
      </c>
      <c r="B3357">
        <v>5</v>
      </c>
      <c r="C3357" s="8">
        <v>0.46078999999999998</v>
      </c>
      <c r="D3357" s="6">
        <f t="shared" si="624"/>
        <v>69118.5</v>
      </c>
      <c r="E3357" s="60">
        <v>0.10041</v>
      </c>
      <c r="F3357" s="6">
        <f t="shared" si="633"/>
        <v>0</v>
      </c>
      <c r="G3357" s="7">
        <v>0.20629</v>
      </c>
      <c r="H3357" s="6">
        <f t="shared" si="625"/>
        <v>2578.625</v>
      </c>
      <c r="I3357" s="7">
        <v>0</v>
      </c>
      <c r="J3357" s="6">
        <f t="shared" si="626"/>
        <v>0</v>
      </c>
      <c r="K3357" s="20"/>
      <c r="L3357" s="6">
        <f t="shared" si="627"/>
        <v>64000</v>
      </c>
      <c r="M3357" s="6">
        <f t="shared" si="628"/>
        <v>2578.625</v>
      </c>
      <c r="N3357" s="6">
        <f t="shared" si="629"/>
        <v>0</v>
      </c>
      <c r="O3357" s="6">
        <f t="shared" si="630"/>
        <v>2539.875</v>
      </c>
      <c r="P3357" s="6">
        <f t="shared" si="635"/>
        <v>-2745.125</v>
      </c>
      <c r="Q3357" s="11">
        <f t="shared" si="631"/>
        <v>1350000</v>
      </c>
      <c r="R3357" s="11">
        <f t="shared" si="632"/>
        <v>2539.875</v>
      </c>
      <c r="S3357" s="11">
        <f t="shared" si="634"/>
        <v>0</v>
      </c>
      <c r="T3357" s="20"/>
    </row>
    <row r="3358" spans="1:20" x14ac:dyDescent="0.25">
      <c r="A3358">
        <v>2021052004</v>
      </c>
      <c r="B3358">
        <v>5</v>
      </c>
      <c r="C3358" s="8">
        <v>0.45115</v>
      </c>
      <c r="D3358" s="6">
        <f t="shared" si="624"/>
        <v>67672.5</v>
      </c>
      <c r="E3358" s="60">
        <v>6.2649999999999997E-2</v>
      </c>
      <c r="F3358" s="6">
        <f t="shared" si="633"/>
        <v>0</v>
      </c>
      <c r="G3358" s="7">
        <v>0.15282000000000001</v>
      </c>
      <c r="H3358" s="6">
        <f t="shared" si="625"/>
        <v>1910.2500000000002</v>
      </c>
      <c r="I3358" s="7">
        <v>0</v>
      </c>
      <c r="J3358" s="6">
        <f t="shared" si="626"/>
        <v>0</v>
      </c>
      <c r="K3358" s="20"/>
      <c r="L3358" s="6">
        <f t="shared" si="627"/>
        <v>64000</v>
      </c>
      <c r="M3358" s="6">
        <f t="shared" si="628"/>
        <v>1910.2500000000002</v>
      </c>
      <c r="N3358" s="6">
        <f t="shared" si="629"/>
        <v>0</v>
      </c>
      <c r="O3358" s="6">
        <f t="shared" si="630"/>
        <v>1762.2499999999998</v>
      </c>
      <c r="P3358" s="6">
        <f t="shared" si="635"/>
        <v>-777.62500000000023</v>
      </c>
      <c r="Q3358" s="11">
        <f t="shared" si="631"/>
        <v>1350000</v>
      </c>
      <c r="R3358" s="11">
        <f t="shared" si="632"/>
        <v>1762.2499999999998</v>
      </c>
      <c r="S3358" s="11">
        <f t="shared" si="634"/>
        <v>0</v>
      </c>
      <c r="T3358" s="20"/>
    </row>
    <row r="3359" spans="1:20" x14ac:dyDescent="0.25">
      <c r="A3359">
        <v>2021052005</v>
      </c>
      <c r="B3359">
        <v>5</v>
      </c>
      <c r="C3359" s="8">
        <v>0.45195999999999997</v>
      </c>
      <c r="D3359" s="6">
        <f t="shared" si="624"/>
        <v>67794</v>
      </c>
      <c r="E3359" s="60">
        <v>3.7310000000000003E-2</v>
      </c>
      <c r="F3359" s="6">
        <f t="shared" si="633"/>
        <v>0</v>
      </c>
      <c r="G3359" s="7">
        <v>0.12501999999999999</v>
      </c>
      <c r="H3359" s="6">
        <f t="shared" si="625"/>
        <v>1562.75</v>
      </c>
      <c r="I3359" s="7">
        <v>0</v>
      </c>
      <c r="J3359" s="6">
        <f t="shared" si="626"/>
        <v>0</v>
      </c>
      <c r="K3359" s="20"/>
      <c r="L3359" s="6">
        <f t="shared" si="627"/>
        <v>64000</v>
      </c>
      <c r="M3359" s="6">
        <f t="shared" si="628"/>
        <v>1562.75</v>
      </c>
      <c r="N3359" s="6">
        <f t="shared" si="629"/>
        <v>0</v>
      </c>
      <c r="O3359" s="6">
        <f t="shared" si="630"/>
        <v>2231.25</v>
      </c>
      <c r="P3359" s="6">
        <f t="shared" si="635"/>
        <v>469.00000000000023</v>
      </c>
      <c r="Q3359" s="11">
        <f t="shared" si="631"/>
        <v>1350000</v>
      </c>
      <c r="R3359" s="11">
        <f t="shared" si="632"/>
        <v>2231.25</v>
      </c>
      <c r="S3359" s="11">
        <f t="shared" si="634"/>
        <v>0</v>
      </c>
      <c r="T3359" s="20"/>
    </row>
    <row r="3360" spans="1:20" x14ac:dyDescent="0.25">
      <c r="A3360">
        <v>2021052006</v>
      </c>
      <c r="B3360">
        <v>5</v>
      </c>
      <c r="C3360" s="8">
        <v>0.46894999999999998</v>
      </c>
      <c r="D3360" s="6">
        <f t="shared" si="624"/>
        <v>70342.5</v>
      </c>
      <c r="E3360" s="60">
        <v>2.3310000000000001E-2</v>
      </c>
      <c r="F3360" s="6">
        <f t="shared" si="633"/>
        <v>0</v>
      </c>
      <c r="G3360" s="7">
        <v>9.3859999999999999E-2</v>
      </c>
      <c r="H3360" s="6">
        <f t="shared" si="625"/>
        <v>1173.25</v>
      </c>
      <c r="I3360" s="7">
        <v>0</v>
      </c>
      <c r="J3360" s="6">
        <f t="shared" si="626"/>
        <v>0</v>
      </c>
      <c r="K3360" s="20"/>
      <c r="L3360" s="6">
        <f t="shared" si="627"/>
        <v>64000</v>
      </c>
      <c r="M3360" s="6">
        <f t="shared" si="628"/>
        <v>1173.25</v>
      </c>
      <c r="N3360" s="6">
        <f t="shared" si="629"/>
        <v>0</v>
      </c>
      <c r="O3360" s="6">
        <f t="shared" si="630"/>
        <v>5169.25</v>
      </c>
      <c r="P3360" s="6">
        <f t="shared" si="635"/>
        <v>2938</v>
      </c>
      <c r="Q3360" s="11">
        <f t="shared" si="631"/>
        <v>1350000</v>
      </c>
      <c r="R3360" s="11">
        <f t="shared" si="632"/>
        <v>5169.25</v>
      </c>
      <c r="S3360" s="11">
        <f t="shared" si="634"/>
        <v>0</v>
      </c>
      <c r="T3360" s="20"/>
    </row>
    <row r="3361" spans="1:20" x14ac:dyDescent="0.25">
      <c r="A3361">
        <v>2021052007</v>
      </c>
      <c r="B3361">
        <v>5</v>
      </c>
      <c r="C3361" s="8">
        <v>0.49959999999999999</v>
      </c>
      <c r="D3361" s="6">
        <f t="shared" si="624"/>
        <v>74940</v>
      </c>
      <c r="E3361" s="60">
        <v>1.9910000000000001E-2</v>
      </c>
      <c r="F3361" s="6">
        <f t="shared" si="633"/>
        <v>0</v>
      </c>
      <c r="G3361" s="7">
        <v>7.5420000000000001E-2</v>
      </c>
      <c r="H3361" s="6">
        <f t="shared" si="625"/>
        <v>942.75</v>
      </c>
      <c r="I3361" s="7">
        <v>2.3189999999999999E-2</v>
      </c>
      <c r="J3361" s="6">
        <f t="shared" si="626"/>
        <v>1855.1999999999998</v>
      </c>
      <c r="K3361" s="20"/>
      <c r="L3361" s="6">
        <f t="shared" si="627"/>
        <v>64000</v>
      </c>
      <c r="M3361" s="6">
        <f t="shared" si="628"/>
        <v>942.75</v>
      </c>
      <c r="N3361" s="6">
        <f t="shared" si="629"/>
        <v>1855.1999999999998</v>
      </c>
      <c r="O3361" s="6">
        <f t="shared" si="630"/>
        <v>8142.05</v>
      </c>
      <c r="P3361" s="6">
        <f t="shared" si="635"/>
        <v>2972.8</v>
      </c>
      <c r="Q3361" s="11">
        <f t="shared" si="631"/>
        <v>1350000</v>
      </c>
      <c r="R3361" s="11">
        <f t="shared" si="632"/>
        <v>8142.05</v>
      </c>
      <c r="S3361" s="11">
        <f t="shared" si="634"/>
        <v>0</v>
      </c>
      <c r="T3361" s="20"/>
    </row>
    <row r="3362" spans="1:20" x14ac:dyDescent="0.25">
      <c r="A3362">
        <v>2021052008</v>
      </c>
      <c r="B3362">
        <v>5</v>
      </c>
      <c r="C3362" s="8">
        <v>0.53396999999999994</v>
      </c>
      <c r="D3362" s="6">
        <f t="shared" si="624"/>
        <v>80095.499999999985</v>
      </c>
      <c r="E3362" s="60">
        <v>5.9800000000000001E-3</v>
      </c>
      <c r="F3362" s="6">
        <f t="shared" si="633"/>
        <v>0</v>
      </c>
      <c r="G3362" s="7">
        <v>7.1429999999999993E-2</v>
      </c>
      <c r="H3362" s="6">
        <f t="shared" si="625"/>
        <v>892.87499999999989</v>
      </c>
      <c r="I3362" s="7">
        <v>0.11672</v>
      </c>
      <c r="J3362" s="6">
        <f t="shared" si="626"/>
        <v>9337.6</v>
      </c>
      <c r="K3362" s="20"/>
      <c r="L3362" s="6">
        <f t="shared" si="627"/>
        <v>64000</v>
      </c>
      <c r="M3362" s="6">
        <f t="shared" si="628"/>
        <v>892.87499999999989</v>
      </c>
      <c r="N3362" s="6">
        <f t="shared" si="629"/>
        <v>9337.6</v>
      </c>
      <c r="O3362" s="6">
        <f t="shared" si="630"/>
        <v>5865.0249999999851</v>
      </c>
      <c r="P3362" s="6">
        <f t="shared" si="635"/>
        <v>-2277.0250000000151</v>
      </c>
      <c r="Q3362" s="11">
        <f t="shared" si="631"/>
        <v>1350000</v>
      </c>
      <c r="R3362" s="11">
        <f t="shared" si="632"/>
        <v>5865.0249999999851</v>
      </c>
      <c r="S3362" s="11">
        <f t="shared" si="634"/>
        <v>0</v>
      </c>
      <c r="T3362" s="20"/>
    </row>
    <row r="3363" spans="1:20" x14ac:dyDescent="0.25">
      <c r="A3363">
        <v>2021052009</v>
      </c>
      <c r="B3363">
        <v>5</v>
      </c>
      <c r="C3363" s="8">
        <v>0.55969000000000002</v>
      </c>
      <c r="D3363" s="6">
        <f t="shared" si="624"/>
        <v>83953.5</v>
      </c>
      <c r="E3363" s="60">
        <v>8.5599999999999999E-3</v>
      </c>
      <c r="F3363" s="6">
        <f t="shared" si="633"/>
        <v>0</v>
      </c>
      <c r="G3363" s="7">
        <v>6.6820000000000004E-2</v>
      </c>
      <c r="H3363" s="6">
        <f t="shared" si="625"/>
        <v>835.25</v>
      </c>
      <c r="I3363" s="7">
        <v>0.19738</v>
      </c>
      <c r="J3363" s="6">
        <f t="shared" si="626"/>
        <v>15790.4</v>
      </c>
      <c r="K3363" s="20"/>
      <c r="L3363" s="6">
        <f t="shared" si="627"/>
        <v>64000</v>
      </c>
      <c r="M3363" s="6">
        <f t="shared" si="628"/>
        <v>835.25</v>
      </c>
      <c r="N3363" s="6">
        <f t="shared" si="629"/>
        <v>15790.4</v>
      </c>
      <c r="O3363" s="6">
        <f t="shared" si="630"/>
        <v>3327.8500000000004</v>
      </c>
      <c r="P3363" s="6">
        <f t="shared" si="635"/>
        <v>-2537.1749999999847</v>
      </c>
      <c r="Q3363" s="11">
        <f t="shared" si="631"/>
        <v>1350000</v>
      </c>
      <c r="R3363" s="11">
        <f t="shared" si="632"/>
        <v>3327.8500000000004</v>
      </c>
      <c r="S3363" s="11">
        <f t="shared" si="634"/>
        <v>0</v>
      </c>
      <c r="T3363" s="20"/>
    </row>
    <row r="3364" spans="1:20" x14ac:dyDescent="0.25">
      <c r="A3364">
        <v>2021052010</v>
      </c>
      <c r="B3364">
        <v>5</v>
      </c>
      <c r="C3364" s="8">
        <v>0.58360999999999996</v>
      </c>
      <c r="D3364" s="6">
        <f t="shared" si="624"/>
        <v>87541.5</v>
      </c>
      <c r="E3364" s="60">
        <v>6.7000000000000002E-3</v>
      </c>
      <c r="F3364" s="6">
        <f t="shared" si="633"/>
        <v>0</v>
      </c>
      <c r="G3364" s="7">
        <v>4.931E-2</v>
      </c>
      <c r="H3364" s="6">
        <f t="shared" si="625"/>
        <v>616.375</v>
      </c>
      <c r="I3364" s="7">
        <v>0.34636</v>
      </c>
      <c r="J3364" s="6">
        <f t="shared" si="626"/>
        <v>27708.799999999999</v>
      </c>
      <c r="K3364" s="20"/>
      <c r="L3364" s="6">
        <f t="shared" si="627"/>
        <v>64000</v>
      </c>
      <c r="M3364" s="6">
        <f t="shared" si="628"/>
        <v>616.375</v>
      </c>
      <c r="N3364" s="6">
        <f t="shared" si="629"/>
        <v>22925.125</v>
      </c>
      <c r="O3364" s="6">
        <f t="shared" si="630"/>
        <v>0</v>
      </c>
      <c r="P3364" s="6">
        <f t="shared" si="635"/>
        <v>-3327.8500000000004</v>
      </c>
      <c r="Q3364" s="11">
        <f t="shared" si="631"/>
        <v>1350000</v>
      </c>
      <c r="R3364" s="11">
        <f t="shared" si="632"/>
        <v>0</v>
      </c>
      <c r="S3364" s="11">
        <f t="shared" si="634"/>
        <v>0</v>
      </c>
      <c r="T3364" s="20"/>
    </row>
    <row r="3365" spans="1:20" x14ac:dyDescent="0.25">
      <c r="A3365">
        <v>2021052011</v>
      </c>
      <c r="B3365">
        <v>5</v>
      </c>
      <c r="C3365" s="8">
        <v>0.60994999999999999</v>
      </c>
      <c r="D3365" s="6">
        <f t="shared" si="624"/>
        <v>91492.5</v>
      </c>
      <c r="E3365" s="60">
        <v>1.1E-4</v>
      </c>
      <c r="F3365" s="6">
        <f t="shared" si="633"/>
        <v>0</v>
      </c>
      <c r="G3365" s="7">
        <v>3.388E-2</v>
      </c>
      <c r="H3365" s="6">
        <f t="shared" si="625"/>
        <v>423.5</v>
      </c>
      <c r="I3365" s="7">
        <v>0.53690000000000004</v>
      </c>
      <c r="J3365" s="6">
        <f t="shared" si="626"/>
        <v>42952</v>
      </c>
      <c r="K3365" s="20"/>
      <c r="L3365" s="6">
        <f t="shared" si="627"/>
        <v>64000</v>
      </c>
      <c r="M3365" s="6">
        <f t="shared" si="628"/>
        <v>423.5</v>
      </c>
      <c r="N3365" s="6">
        <f t="shared" si="629"/>
        <v>27069</v>
      </c>
      <c r="O3365" s="6">
        <f t="shared" si="630"/>
        <v>0</v>
      </c>
      <c r="P3365" s="6">
        <f t="shared" si="635"/>
        <v>0</v>
      </c>
      <c r="Q3365" s="11">
        <f t="shared" si="631"/>
        <v>1350000</v>
      </c>
      <c r="R3365" s="11">
        <f t="shared" si="632"/>
        <v>0</v>
      </c>
      <c r="S3365" s="11">
        <f t="shared" si="634"/>
        <v>0</v>
      </c>
      <c r="T3365" s="20"/>
    </row>
    <row r="3366" spans="1:20" x14ac:dyDescent="0.25">
      <c r="A3366">
        <v>2021052012</v>
      </c>
      <c r="B3366">
        <v>5</v>
      </c>
      <c r="C3366" s="8">
        <v>0.63566999999999996</v>
      </c>
      <c r="D3366" s="6">
        <f t="shared" si="624"/>
        <v>95350.5</v>
      </c>
      <c r="E3366" s="60">
        <v>2.673E-2</v>
      </c>
      <c r="F3366" s="6">
        <f t="shared" si="633"/>
        <v>0</v>
      </c>
      <c r="G3366" s="7">
        <v>2.7869999999999999E-2</v>
      </c>
      <c r="H3366" s="6">
        <f t="shared" si="625"/>
        <v>348.375</v>
      </c>
      <c r="I3366" s="7">
        <v>0.61077000000000004</v>
      </c>
      <c r="J3366" s="6">
        <f t="shared" si="626"/>
        <v>48861.600000000006</v>
      </c>
      <c r="K3366" s="20"/>
      <c r="L3366" s="6">
        <f t="shared" si="627"/>
        <v>64000</v>
      </c>
      <c r="M3366" s="6">
        <f t="shared" si="628"/>
        <v>348.375</v>
      </c>
      <c r="N3366" s="6">
        <f t="shared" si="629"/>
        <v>31002.125</v>
      </c>
      <c r="O3366" s="6">
        <f t="shared" si="630"/>
        <v>0</v>
      </c>
      <c r="P3366" s="6">
        <f t="shared" si="635"/>
        <v>0</v>
      </c>
      <c r="Q3366" s="11">
        <f t="shared" si="631"/>
        <v>1350000</v>
      </c>
      <c r="R3366" s="11">
        <f t="shared" si="632"/>
        <v>0</v>
      </c>
      <c r="S3366" s="11">
        <f t="shared" si="634"/>
        <v>0</v>
      </c>
      <c r="T3366" s="20"/>
    </row>
    <row r="3367" spans="1:20" x14ac:dyDescent="0.25">
      <c r="A3367">
        <v>2021052013</v>
      </c>
      <c r="B3367">
        <v>5</v>
      </c>
      <c r="C3367" s="8">
        <v>0.66183999999999998</v>
      </c>
      <c r="D3367" s="6">
        <f t="shared" si="624"/>
        <v>99276</v>
      </c>
      <c r="E3367" s="60">
        <v>0.12212000000000001</v>
      </c>
      <c r="F3367" s="6">
        <f t="shared" si="633"/>
        <v>0</v>
      </c>
      <c r="G3367" s="7">
        <v>2.7289999999999998E-2</v>
      </c>
      <c r="H3367" s="6">
        <f t="shared" si="625"/>
        <v>341.125</v>
      </c>
      <c r="I3367" s="7">
        <v>0.63849999999999996</v>
      </c>
      <c r="J3367" s="6">
        <f t="shared" si="626"/>
        <v>51080</v>
      </c>
      <c r="K3367" s="20"/>
      <c r="L3367" s="6">
        <f t="shared" si="627"/>
        <v>64000</v>
      </c>
      <c r="M3367" s="6">
        <f t="shared" si="628"/>
        <v>341.125</v>
      </c>
      <c r="N3367" s="6">
        <f t="shared" si="629"/>
        <v>34934.875</v>
      </c>
      <c r="O3367" s="6">
        <f t="shared" si="630"/>
        <v>0</v>
      </c>
      <c r="P3367" s="6">
        <f t="shared" si="635"/>
        <v>0</v>
      </c>
      <c r="Q3367" s="11">
        <f t="shared" si="631"/>
        <v>1350000</v>
      </c>
      <c r="R3367" s="11">
        <f t="shared" si="632"/>
        <v>0</v>
      </c>
      <c r="S3367" s="11">
        <f t="shared" si="634"/>
        <v>0</v>
      </c>
      <c r="T3367" s="20"/>
    </row>
    <row r="3368" spans="1:20" x14ac:dyDescent="0.25">
      <c r="A3368">
        <v>2021052014</v>
      </c>
      <c r="B3368">
        <v>5</v>
      </c>
      <c r="C3368" s="8">
        <v>0.68783000000000005</v>
      </c>
      <c r="D3368" s="6">
        <f t="shared" si="624"/>
        <v>103174.50000000001</v>
      </c>
      <c r="E3368" s="60">
        <v>0.18185999999999999</v>
      </c>
      <c r="F3368" s="6">
        <f t="shared" si="633"/>
        <v>0</v>
      </c>
      <c r="G3368" s="7">
        <v>3.5319999999999997E-2</v>
      </c>
      <c r="H3368" s="6">
        <f t="shared" si="625"/>
        <v>441.49999999999994</v>
      </c>
      <c r="I3368" s="7">
        <v>0.67727000000000004</v>
      </c>
      <c r="J3368" s="6">
        <f t="shared" si="626"/>
        <v>54181.600000000006</v>
      </c>
      <c r="K3368" s="20"/>
      <c r="L3368" s="6">
        <f t="shared" si="627"/>
        <v>64000</v>
      </c>
      <c r="M3368" s="6">
        <f t="shared" si="628"/>
        <v>441.49999999999994</v>
      </c>
      <c r="N3368" s="6">
        <f t="shared" si="629"/>
        <v>38733.000000000015</v>
      </c>
      <c r="O3368" s="6">
        <f t="shared" si="630"/>
        <v>0</v>
      </c>
      <c r="P3368" s="6">
        <f t="shared" si="635"/>
        <v>0</v>
      </c>
      <c r="Q3368" s="11">
        <f t="shared" si="631"/>
        <v>1350000</v>
      </c>
      <c r="R3368" s="11">
        <f t="shared" si="632"/>
        <v>0</v>
      </c>
      <c r="S3368" s="11">
        <f t="shared" si="634"/>
        <v>0</v>
      </c>
      <c r="T3368" s="20"/>
    </row>
    <row r="3369" spans="1:20" x14ac:dyDescent="0.25">
      <c r="A3369">
        <v>2021052015</v>
      </c>
      <c r="B3369">
        <v>5</v>
      </c>
      <c r="C3369" s="8">
        <v>0.70647000000000004</v>
      </c>
      <c r="D3369" s="6">
        <f t="shared" si="624"/>
        <v>105970.5</v>
      </c>
      <c r="E3369" s="60">
        <v>0.17854</v>
      </c>
      <c r="F3369" s="6">
        <f t="shared" si="633"/>
        <v>0</v>
      </c>
      <c r="G3369" s="7">
        <v>4.1919999999999999E-2</v>
      </c>
      <c r="H3369" s="6">
        <f t="shared" si="625"/>
        <v>524</v>
      </c>
      <c r="I3369" s="7">
        <v>0.67888999999999999</v>
      </c>
      <c r="J3369" s="6">
        <f t="shared" si="626"/>
        <v>54311.199999999997</v>
      </c>
      <c r="K3369" s="20"/>
      <c r="L3369" s="6">
        <f t="shared" si="627"/>
        <v>64000</v>
      </c>
      <c r="M3369" s="6">
        <f t="shared" si="628"/>
        <v>524</v>
      </c>
      <c r="N3369" s="6">
        <f t="shared" si="629"/>
        <v>41446.5</v>
      </c>
      <c r="O3369" s="6">
        <f t="shared" si="630"/>
        <v>0</v>
      </c>
      <c r="P3369" s="6">
        <f t="shared" si="635"/>
        <v>0</v>
      </c>
      <c r="Q3369" s="11">
        <f t="shared" si="631"/>
        <v>1350000</v>
      </c>
      <c r="R3369" s="11">
        <f t="shared" si="632"/>
        <v>0</v>
      </c>
      <c r="S3369" s="11">
        <f t="shared" si="634"/>
        <v>0</v>
      </c>
      <c r="T3369" s="20"/>
    </row>
    <row r="3370" spans="1:20" x14ac:dyDescent="0.25">
      <c r="A3370">
        <v>2021052016</v>
      </c>
      <c r="B3370">
        <v>5</v>
      </c>
      <c r="C3370" s="8">
        <v>0.72177000000000002</v>
      </c>
      <c r="D3370" s="6">
        <f t="shared" si="624"/>
        <v>108265.5</v>
      </c>
      <c r="E3370" s="60">
        <v>0.15099000000000001</v>
      </c>
      <c r="F3370" s="6">
        <f t="shared" si="633"/>
        <v>0</v>
      </c>
      <c r="G3370" s="7">
        <v>4.3439999999999999E-2</v>
      </c>
      <c r="H3370" s="6">
        <f t="shared" si="625"/>
        <v>543</v>
      </c>
      <c r="I3370" s="7">
        <v>0.65054999999999996</v>
      </c>
      <c r="J3370" s="6">
        <f t="shared" si="626"/>
        <v>52044</v>
      </c>
      <c r="K3370" s="20"/>
      <c r="L3370" s="6">
        <f t="shared" si="627"/>
        <v>64000</v>
      </c>
      <c r="M3370" s="6">
        <f t="shared" si="628"/>
        <v>543</v>
      </c>
      <c r="N3370" s="6">
        <f t="shared" si="629"/>
        <v>43722.5</v>
      </c>
      <c r="O3370" s="6">
        <f t="shared" si="630"/>
        <v>0</v>
      </c>
      <c r="P3370" s="6">
        <f t="shared" si="635"/>
        <v>0</v>
      </c>
      <c r="Q3370" s="11">
        <f t="shared" si="631"/>
        <v>1350000</v>
      </c>
      <c r="R3370" s="11">
        <f t="shared" si="632"/>
        <v>0</v>
      </c>
      <c r="S3370" s="11">
        <f t="shared" si="634"/>
        <v>0</v>
      </c>
      <c r="T3370" s="20"/>
    </row>
    <row r="3371" spans="1:20" x14ac:dyDescent="0.25">
      <c r="A3371">
        <v>2021052017</v>
      </c>
      <c r="B3371">
        <v>5</v>
      </c>
      <c r="C3371" s="8">
        <v>0.73492999999999997</v>
      </c>
      <c r="D3371" s="6">
        <f t="shared" si="624"/>
        <v>110239.5</v>
      </c>
      <c r="E3371" s="60">
        <v>0.16378999999999999</v>
      </c>
      <c r="F3371" s="6">
        <f t="shared" si="633"/>
        <v>0</v>
      </c>
      <c r="G3371" s="7">
        <v>6.8529999999999994E-2</v>
      </c>
      <c r="H3371" s="6">
        <f t="shared" si="625"/>
        <v>856.62499999999989</v>
      </c>
      <c r="I3371" s="7">
        <v>0.60209000000000001</v>
      </c>
      <c r="J3371" s="6">
        <f t="shared" si="626"/>
        <v>48167.200000000004</v>
      </c>
      <c r="K3371" s="20"/>
      <c r="L3371" s="6">
        <f t="shared" si="627"/>
        <v>64000</v>
      </c>
      <c r="M3371" s="6">
        <f t="shared" si="628"/>
        <v>856.62499999999989</v>
      </c>
      <c r="N3371" s="6">
        <f t="shared" si="629"/>
        <v>45382.875</v>
      </c>
      <c r="O3371" s="6">
        <f t="shared" si="630"/>
        <v>0</v>
      </c>
      <c r="P3371" s="6">
        <f t="shared" si="635"/>
        <v>0</v>
      </c>
      <c r="Q3371" s="11">
        <f t="shared" si="631"/>
        <v>1350000</v>
      </c>
      <c r="R3371" s="11">
        <f t="shared" si="632"/>
        <v>0</v>
      </c>
      <c r="S3371" s="11">
        <f t="shared" si="634"/>
        <v>0</v>
      </c>
      <c r="T3371" s="20"/>
    </row>
    <row r="3372" spans="1:20" x14ac:dyDescent="0.25">
      <c r="A3372">
        <v>2021052018</v>
      </c>
      <c r="B3372">
        <v>5</v>
      </c>
      <c r="C3372" s="8">
        <v>0.73877000000000004</v>
      </c>
      <c r="D3372" s="6">
        <f t="shared" si="624"/>
        <v>110815.5</v>
      </c>
      <c r="E3372" s="60">
        <v>0.19187000000000001</v>
      </c>
      <c r="F3372" s="6">
        <f t="shared" si="633"/>
        <v>0</v>
      </c>
      <c r="G3372" s="7">
        <v>0.10965</v>
      </c>
      <c r="H3372" s="6">
        <f t="shared" si="625"/>
        <v>1370.625</v>
      </c>
      <c r="I3372" s="7">
        <v>0.43053000000000002</v>
      </c>
      <c r="J3372" s="6">
        <f t="shared" si="626"/>
        <v>34442.400000000001</v>
      </c>
      <c r="K3372" s="20"/>
      <c r="L3372" s="6">
        <f t="shared" si="627"/>
        <v>64000</v>
      </c>
      <c r="M3372" s="6">
        <f t="shared" si="628"/>
        <v>1370.625</v>
      </c>
      <c r="N3372" s="6">
        <f t="shared" si="629"/>
        <v>34442.400000000001</v>
      </c>
      <c r="O3372" s="6">
        <f t="shared" si="630"/>
        <v>11002.474999999999</v>
      </c>
      <c r="P3372" s="6">
        <f t="shared" si="635"/>
        <v>11002.474999999999</v>
      </c>
      <c r="Q3372" s="11">
        <f t="shared" si="631"/>
        <v>1350000</v>
      </c>
      <c r="R3372" s="11">
        <f t="shared" si="632"/>
        <v>11002.474999999999</v>
      </c>
      <c r="S3372" s="11">
        <f t="shared" si="634"/>
        <v>0</v>
      </c>
      <c r="T3372" s="20"/>
    </row>
    <row r="3373" spans="1:20" x14ac:dyDescent="0.25">
      <c r="A3373">
        <v>2021052019</v>
      </c>
      <c r="B3373">
        <v>5</v>
      </c>
      <c r="C3373" s="8">
        <v>0.72604999999999997</v>
      </c>
      <c r="D3373" s="6">
        <f t="shared" si="624"/>
        <v>108907.5</v>
      </c>
      <c r="E3373" s="60">
        <v>0.23749000000000001</v>
      </c>
      <c r="F3373" s="6">
        <f t="shared" si="633"/>
        <v>0</v>
      </c>
      <c r="G3373" s="7">
        <v>0.13797000000000001</v>
      </c>
      <c r="H3373" s="6">
        <f t="shared" si="625"/>
        <v>1724.6250000000002</v>
      </c>
      <c r="I3373" s="7">
        <v>0.15715999999999999</v>
      </c>
      <c r="J3373" s="6">
        <f t="shared" si="626"/>
        <v>12572.8</v>
      </c>
      <c r="K3373" s="20"/>
      <c r="L3373" s="6">
        <f t="shared" si="627"/>
        <v>64000</v>
      </c>
      <c r="M3373" s="6">
        <f t="shared" si="628"/>
        <v>1724.6250000000002</v>
      </c>
      <c r="N3373" s="6">
        <f t="shared" si="629"/>
        <v>12572.8</v>
      </c>
      <c r="O3373" s="6">
        <f t="shared" si="630"/>
        <v>30610.075000000001</v>
      </c>
      <c r="P3373" s="6">
        <f t="shared" si="635"/>
        <v>19607.600000000002</v>
      </c>
      <c r="Q3373" s="11">
        <f t="shared" si="631"/>
        <v>1344856.175</v>
      </c>
      <c r="R3373" s="11">
        <f t="shared" si="632"/>
        <v>30610.075000000001</v>
      </c>
      <c r="S3373" s="11">
        <f t="shared" si="634"/>
        <v>0</v>
      </c>
      <c r="T3373" s="20"/>
    </row>
    <row r="3374" spans="1:20" x14ac:dyDescent="0.25">
      <c r="A3374">
        <v>2021052020</v>
      </c>
      <c r="B3374">
        <v>5</v>
      </c>
      <c r="C3374" s="8">
        <v>0.69891999999999999</v>
      </c>
      <c r="D3374" s="6">
        <f t="shared" si="624"/>
        <v>104838</v>
      </c>
      <c r="E3374" s="60">
        <v>0.29810999999999999</v>
      </c>
      <c r="F3374" s="6">
        <f t="shared" si="633"/>
        <v>0</v>
      </c>
      <c r="G3374" s="7">
        <v>0.12042</v>
      </c>
      <c r="H3374" s="6">
        <f t="shared" si="625"/>
        <v>1505.25</v>
      </c>
      <c r="I3374" s="7">
        <v>1.125E-2</v>
      </c>
      <c r="J3374" s="6">
        <f t="shared" si="626"/>
        <v>900</v>
      </c>
      <c r="K3374" s="20"/>
      <c r="L3374" s="6">
        <f t="shared" si="627"/>
        <v>64000</v>
      </c>
      <c r="M3374" s="6">
        <f t="shared" si="628"/>
        <v>1505.25</v>
      </c>
      <c r="N3374" s="6">
        <f t="shared" si="629"/>
        <v>900</v>
      </c>
      <c r="O3374" s="6">
        <f t="shared" si="630"/>
        <v>38432.75</v>
      </c>
      <c r="P3374" s="6">
        <f t="shared" si="635"/>
        <v>7822.6749999999993</v>
      </c>
      <c r="Q3374" s="11">
        <f t="shared" si="631"/>
        <v>1331889.675</v>
      </c>
      <c r="R3374" s="11">
        <f t="shared" si="632"/>
        <v>38432.75</v>
      </c>
      <c r="S3374" s="11">
        <f t="shared" si="634"/>
        <v>0</v>
      </c>
      <c r="T3374" s="20"/>
    </row>
    <row r="3375" spans="1:20" x14ac:dyDescent="0.25">
      <c r="A3375">
        <v>2021052021</v>
      </c>
      <c r="B3375">
        <v>5</v>
      </c>
      <c r="C3375" s="8">
        <v>0.67473000000000005</v>
      </c>
      <c r="D3375" s="6">
        <f t="shared" si="624"/>
        <v>101209.50000000001</v>
      </c>
      <c r="E3375" s="60">
        <v>0.42768</v>
      </c>
      <c r="F3375" s="6">
        <f t="shared" si="633"/>
        <v>0</v>
      </c>
      <c r="G3375" s="7">
        <v>0.128</v>
      </c>
      <c r="H3375" s="6">
        <f t="shared" si="625"/>
        <v>1600</v>
      </c>
      <c r="I3375" s="7">
        <v>0</v>
      </c>
      <c r="J3375" s="6">
        <f t="shared" si="626"/>
        <v>0</v>
      </c>
      <c r="K3375" s="20"/>
      <c r="L3375" s="6">
        <f t="shared" si="627"/>
        <v>64000</v>
      </c>
      <c r="M3375" s="6">
        <f t="shared" si="628"/>
        <v>1600</v>
      </c>
      <c r="N3375" s="6">
        <f t="shared" si="629"/>
        <v>0</v>
      </c>
      <c r="O3375" s="6">
        <f t="shared" si="630"/>
        <v>35609.500000000015</v>
      </c>
      <c r="P3375" s="6">
        <f t="shared" si="635"/>
        <v>-2823.2499999999854</v>
      </c>
      <c r="Q3375" s="11">
        <f t="shared" si="631"/>
        <v>1321746.425</v>
      </c>
      <c r="R3375" s="11">
        <f t="shared" si="632"/>
        <v>35609.500000000015</v>
      </c>
      <c r="S3375" s="11">
        <f t="shared" si="634"/>
        <v>0</v>
      </c>
      <c r="T3375" s="20"/>
    </row>
    <row r="3376" spans="1:20" x14ac:dyDescent="0.25">
      <c r="A3376">
        <v>2021052022</v>
      </c>
      <c r="B3376">
        <v>5</v>
      </c>
      <c r="C3376" s="8">
        <v>0.65178999999999998</v>
      </c>
      <c r="D3376" s="6">
        <f t="shared" si="624"/>
        <v>97768.5</v>
      </c>
      <c r="E3376" s="60">
        <v>0.51459999999999995</v>
      </c>
      <c r="F3376" s="6">
        <f t="shared" si="633"/>
        <v>0</v>
      </c>
      <c r="G3376" s="7">
        <v>0.1263</v>
      </c>
      <c r="H3376" s="6">
        <f t="shared" si="625"/>
        <v>1578.75</v>
      </c>
      <c r="I3376" s="7">
        <v>0</v>
      </c>
      <c r="J3376" s="6">
        <f t="shared" si="626"/>
        <v>0</v>
      </c>
      <c r="K3376" s="20"/>
      <c r="L3376" s="6">
        <f t="shared" si="627"/>
        <v>64000</v>
      </c>
      <c r="M3376" s="6">
        <f t="shared" si="628"/>
        <v>1578.75</v>
      </c>
      <c r="N3376" s="6">
        <f t="shared" si="629"/>
        <v>0</v>
      </c>
      <c r="O3376" s="6">
        <f t="shared" si="630"/>
        <v>32189.75</v>
      </c>
      <c r="P3376" s="6">
        <f t="shared" si="635"/>
        <v>-3419.7500000000146</v>
      </c>
      <c r="Q3376" s="11">
        <f t="shared" si="631"/>
        <v>1315022.925</v>
      </c>
      <c r="R3376" s="11">
        <f t="shared" si="632"/>
        <v>32189.75</v>
      </c>
      <c r="S3376" s="11">
        <f t="shared" si="634"/>
        <v>0</v>
      </c>
      <c r="T3376" s="20"/>
    </row>
    <row r="3377" spans="1:20" x14ac:dyDescent="0.25">
      <c r="A3377">
        <v>2021052023</v>
      </c>
      <c r="B3377">
        <v>5</v>
      </c>
      <c r="C3377" s="8">
        <v>0.60436999999999996</v>
      </c>
      <c r="D3377" s="6">
        <f t="shared" si="624"/>
        <v>90655.5</v>
      </c>
      <c r="E3377" s="60">
        <v>0.57577999999999996</v>
      </c>
      <c r="F3377" s="6">
        <f t="shared" si="633"/>
        <v>0</v>
      </c>
      <c r="G3377" s="7">
        <v>0.13363</v>
      </c>
      <c r="H3377" s="6">
        <f t="shared" si="625"/>
        <v>1670.375</v>
      </c>
      <c r="I3377" s="7">
        <v>0</v>
      </c>
      <c r="J3377" s="6">
        <f t="shared" si="626"/>
        <v>0</v>
      </c>
      <c r="K3377" s="20"/>
      <c r="L3377" s="6">
        <f t="shared" si="627"/>
        <v>64000</v>
      </c>
      <c r="M3377" s="6">
        <f t="shared" si="628"/>
        <v>1670.375</v>
      </c>
      <c r="N3377" s="6">
        <f t="shared" si="629"/>
        <v>0</v>
      </c>
      <c r="O3377" s="6">
        <f t="shared" si="630"/>
        <v>24985.125</v>
      </c>
      <c r="P3377" s="6">
        <f t="shared" si="635"/>
        <v>-7204.625</v>
      </c>
      <c r="Q3377" s="11">
        <f t="shared" si="631"/>
        <v>1315504.05</v>
      </c>
      <c r="R3377" s="11">
        <f t="shared" si="632"/>
        <v>24985.125</v>
      </c>
      <c r="S3377" s="11">
        <f t="shared" si="634"/>
        <v>0</v>
      </c>
      <c r="T3377" s="20"/>
    </row>
    <row r="3378" spans="1:20" x14ac:dyDescent="0.25">
      <c r="A3378">
        <v>2021052024</v>
      </c>
      <c r="B3378">
        <v>5</v>
      </c>
      <c r="C3378" s="8">
        <v>0.55311999999999995</v>
      </c>
      <c r="D3378" s="6">
        <f t="shared" si="624"/>
        <v>82967.999999999985</v>
      </c>
      <c r="E3378" s="60">
        <v>0.63280000000000003</v>
      </c>
      <c r="F3378" s="6">
        <f t="shared" si="633"/>
        <v>0</v>
      </c>
      <c r="G3378" s="7">
        <v>0.13009999999999999</v>
      </c>
      <c r="H3378" s="6">
        <f t="shared" si="625"/>
        <v>1626.25</v>
      </c>
      <c r="I3378" s="7">
        <v>0</v>
      </c>
      <c r="J3378" s="6">
        <f t="shared" si="626"/>
        <v>0</v>
      </c>
      <c r="K3378" s="20"/>
      <c r="L3378" s="6">
        <f t="shared" si="627"/>
        <v>64000</v>
      </c>
      <c r="M3378" s="6">
        <f t="shared" si="628"/>
        <v>1626.25</v>
      </c>
      <c r="N3378" s="6">
        <f t="shared" si="629"/>
        <v>0</v>
      </c>
      <c r="O3378" s="6">
        <f t="shared" si="630"/>
        <v>17341.749999999985</v>
      </c>
      <c r="P3378" s="6">
        <f t="shared" si="635"/>
        <v>-7643.3750000000146</v>
      </c>
      <c r="Q3378" s="11">
        <f t="shared" si="631"/>
        <v>1323628.55</v>
      </c>
      <c r="R3378" s="11">
        <f t="shared" si="632"/>
        <v>17341.749999999985</v>
      </c>
      <c r="S3378" s="11">
        <f t="shared" si="634"/>
        <v>0</v>
      </c>
      <c r="T3378" s="20"/>
    </row>
    <row r="3379" spans="1:20" x14ac:dyDescent="0.25">
      <c r="A3379">
        <v>2021052101</v>
      </c>
      <c r="B3379">
        <v>6</v>
      </c>
      <c r="C3379" s="8">
        <v>0.51012999999999997</v>
      </c>
      <c r="D3379" s="6">
        <f t="shared" si="624"/>
        <v>76519.5</v>
      </c>
      <c r="E3379" s="60">
        <v>0.55761000000000005</v>
      </c>
      <c r="F3379" s="6">
        <f t="shared" si="633"/>
        <v>0</v>
      </c>
      <c r="G3379" s="7">
        <v>0.13138</v>
      </c>
      <c r="H3379" s="6">
        <f t="shared" si="625"/>
        <v>1642.25</v>
      </c>
      <c r="I3379" s="7">
        <v>0</v>
      </c>
      <c r="J3379" s="6">
        <f t="shared" si="626"/>
        <v>0</v>
      </c>
      <c r="K3379" s="20"/>
      <c r="L3379" s="6">
        <f t="shared" si="627"/>
        <v>64000</v>
      </c>
      <c r="M3379" s="6">
        <f t="shared" si="628"/>
        <v>1642.25</v>
      </c>
      <c r="N3379" s="6">
        <f t="shared" si="629"/>
        <v>0</v>
      </c>
      <c r="O3379" s="6">
        <f t="shared" si="630"/>
        <v>10877.25</v>
      </c>
      <c r="P3379" s="6">
        <f t="shared" si="635"/>
        <v>-6464.4999999999854</v>
      </c>
      <c r="Q3379" s="11">
        <f t="shared" si="631"/>
        <v>1338217.55</v>
      </c>
      <c r="R3379" s="11">
        <f t="shared" si="632"/>
        <v>10877.25</v>
      </c>
      <c r="S3379" s="11">
        <f t="shared" si="634"/>
        <v>0</v>
      </c>
      <c r="T3379" s="20"/>
    </row>
    <row r="3380" spans="1:20" x14ac:dyDescent="0.25">
      <c r="A3380">
        <v>2021052102</v>
      </c>
      <c r="B3380">
        <v>6</v>
      </c>
      <c r="C3380" s="8">
        <v>0.48129</v>
      </c>
      <c r="D3380" s="6">
        <f t="shared" si="624"/>
        <v>72193.5</v>
      </c>
      <c r="E3380" s="60">
        <v>0.55315000000000003</v>
      </c>
      <c r="F3380" s="6">
        <f t="shared" si="633"/>
        <v>0</v>
      </c>
      <c r="G3380" s="7">
        <v>0.12356</v>
      </c>
      <c r="H3380" s="6">
        <f t="shared" si="625"/>
        <v>1544.5</v>
      </c>
      <c r="I3380" s="7">
        <v>0</v>
      </c>
      <c r="J3380" s="6">
        <f t="shared" si="626"/>
        <v>0</v>
      </c>
      <c r="K3380" s="20"/>
      <c r="L3380" s="6">
        <f t="shared" si="627"/>
        <v>64000</v>
      </c>
      <c r="M3380" s="6">
        <f t="shared" si="628"/>
        <v>1544.5</v>
      </c>
      <c r="N3380" s="6">
        <f t="shared" si="629"/>
        <v>0</v>
      </c>
      <c r="O3380" s="6">
        <f t="shared" si="630"/>
        <v>6649</v>
      </c>
      <c r="P3380" s="6">
        <f t="shared" si="635"/>
        <v>-4228.25</v>
      </c>
      <c r="Q3380" s="11">
        <f t="shared" si="631"/>
        <v>1350000</v>
      </c>
      <c r="R3380" s="11">
        <f t="shared" si="632"/>
        <v>6649</v>
      </c>
      <c r="S3380" s="11">
        <f t="shared" si="634"/>
        <v>0</v>
      </c>
      <c r="T3380" s="20"/>
    </row>
    <row r="3381" spans="1:20" x14ac:dyDescent="0.25">
      <c r="A3381">
        <v>2021052103</v>
      </c>
      <c r="B3381">
        <v>6</v>
      </c>
      <c r="C3381" s="8">
        <v>0.46131</v>
      </c>
      <c r="D3381" s="6">
        <f t="shared" si="624"/>
        <v>69196.5</v>
      </c>
      <c r="E3381" s="60">
        <v>0.51144999999999996</v>
      </c>
      <c r="F3381" s="6">
        <f t="shared" si="633"/>
        <v>0</v>
      </c>
      <c r="G3381" s="7">
        <v>0.12606999999999999</v>
      </c>
      <c r="H3381" s="6">
        <f t="shared" si="625"/>
        <v>1575.8749999999998</v>
      </c>
      <c r="I3381" s="7">
        <v>0</v>
      </c>
      <c r="J3381" s="6">
        <f t="shared" si="626"/>
        <v>0</v>
      </c>
      <c r="K3381" s="20"/>
      <c r="L3381" s="6">
        <f t="shared" si="627"/>
        <v>64000</v>
      </c>
      <c r="M3381" s="6">
        <f t="shared" si="628"/>
        <v>1575.8749999999998</v>
      </c>
      <c r="N3381" s="6">
        <f t="shared" si="629"/>
        <v>0</v>
      </c>
      <c r="O3381" s="6">
        <f t="shared" si="630"/>
        <v>3620.625</v>
      </c>
      <c r="P3381" s="6">
        <f t="shared" si="635"/>
        <v>-3028.375</v>
      </c>
      <c r="Q3381" s="11">
        <f t="shared" si="631"/>
        <v>1350000</v>
      </c>
      <c r="R3381" s="11">
        <f t="shared" si="632"/>
        <v>3620.625</v>
      </c>
      <c r="S3381" s="11">
        <f t="shared" si="634"/>
        <v>0</v>
      </c>
      <c r="T3381" s="20"/>
    </row>
    <row r="3382" spans="1:20" x14ac:dyDescent="0.25">
      <c r="A3382">
        <v>2021052104</v>
      </c>
      <c r="B3382">
        <v>6</v>
      </c>
      <c r="C3382" s="8">
        <v>0.45123999999999997</v>
      </c>
      <c r="D3382" s="6">
        <f t="shared" si="624"/>
        <v>67686</v>
      </c>
      <c r="E3382" s="60">
        <v>0.49262</v>
      </c>
      <c r="F3382" s="6">
        <f t="shared" si="633"/>
        <v>0</v>
      </c>
      <c r="G3382" s="7">
        <v>0.12152</v>
      </c>
      <c r="H3382" s="6">
        <f t="shared" si="625"/>
        <v>1519</v>
      </c>
      <c r="I3382" s="7">
        <v>0</v>
      </c>
      <c r="J3382" s="6">
        <f t="shared" si="626"/>
        <v>0</v>
      </c>
      <c r="K3382" s="20"/>
      <c r="L3382" s="6">
        <f t="shared" si="627"/>
        <v>64000</v>
      </c>
      <c r="M3382" s="6">
        <f t="shared" si="628"/>
        <v>1519</v>
      </c>
      <c r="N3382" s="6">
        <f t="shared" si="629"/>
        <v>0</v>
      </c>
      <c r="O3382" s="6">
        <f t="shared" si="630"/>
        <v>2167</v>
      </c>
      <c r="P3382" s="6">
        <f t="shared" si="635"/>
        <v>-1453.625</v>
      </c>
      <c r="Q3382" s="11">
        <f t="shared" si="631"/>
        <v>1350000</v>
      </c>
      <c r="R3382" s="11">
        <f t="shared" si="632"/>
        <v>2167</v>
      </c>
      <c r="S3382" s="11">
        <f t="shared" si="634"/>
        <v>0</v>
      </c>
      <c r="T3382" s="20"/>
    </row>
    <row r="3383" spans="1:20" x14ac:dyDescent="0.25">
      <c r="A3383">
        <v>2021052105</v>
      </c>
      <c r="B3383">
        <v>6</v>
      </c>
      <c r="C3383" s="8">
        <v>0.45101000000000002</v>
      </c>
      <c r="D3383" s="6">
        <f t="shared" si="624"/>
        <v>67651.5</v>
      </c>
      <c r="E3383" s="60">
        <v>0.44098999999999999</v>
      </c>
      <c r="F3383" s="6">
        <f t="shared" si="633"/>
        <v>0</v>
      </c>
      <c r="G3383" s="7">
        <v>8.8789999999999994E-2</v>
      </c>
      <c r="H3383" s="6">
        <f t="shared" si="625"/>
        <v>1109.875</v>
      </c>
      <c r="I3383" s="7">
        <v>0</v>
      </c>
      <c r="J3383" s="6">
        <f t="shared" si="626"/>
        <v>0</v>
      </c>
      <c r="K3383" s="20"/>
      <c r="L3383" s="6">
        <f t="shared" si="627"/>
        <v>64000</v>
      </c>
      <c r="M3383" s="6">
        <f t="shared" si="628"/>
        <v>1109.875</v>
      </c>
      <c r="N3383" s="6">
        <f t="shared" si="629"/>
        <v>0</v>
      </c>
      <c r="O3383" s="6">
        <f t="shared" si="630"/>
        <v>2541.625</v>
      </c>
      <c r="P3383" s="6">
        <f t="shared" si="635"/>
        <v>374.625</v>
      </c>
      <c r="Q3383" s="11">
        <f t="shared" si="631"/>
        <v>1350000</v>
      </c>
      <c r="R3383" s="11">
        <f t="shared" si="632"/>
        <v>2541.625</v>
      </c>
      <c r="S3383" s="11">
        <f t="shared" si="634"/>
        <v>0</v>
      </c>
      <c r="T3383" s="20"/>
    </row>
    <row r="3384" spans="1:20" x14ac:dyDescent="0.25">
      <c r="A3384">
        <v>2021052106</v>
      </c>
      <c r="B3384">
        <v>6</v>
      </c>
      <c r="C3384" s="8">
        <v>0.46747</v>
      </c>
      <c r="D3384" s="6">
        <f t="shared" si="624"/>
        <v>70120.5</v>
      </c>
      <c r="E3384" s="60">
        <v>0.39789999999999998</v>
      </c>
      <c r="F3384" s="6">
        <f t="shared" si="633"/>
        <v>0</v>
      </c>
      <c r="G3384" s="7">
        <v>8.4409999999999999E-2</v>
      </c>
      <c r="H3384" s="6">
        <f t="shared" si="625"/>
        <v>1055.125</v>
      </c>
      <c r="I3384" s="7">
        <v>0</v>
      </c>
      <c r="J3384" s="6">
        <f t="shared" si="626"/>
        <v>0</v>
      </c>
      <c r="K3384" s="20"/>
      <c r="L3384" s="6">
        <f t="shared" si="627"/>
        <v>64000</v>
      </c>
      <c r="M3384" s="6">
        <f t="shared" si="628"/>
        <v>1055.125</v>
      </c>
      <c r="N3384" s="6">
        <f t="shared" si="629"/>
        <v>0</v>
      </c>
      <c r="O3384" s="6">
        <f t="shared" si="630"/>
        <v>5065.375</v>
      </c>
      <c r="P3384" s="6">
        <f t="shared" si="635"/>
        <v>2523.75</v>
      </c>
      <c r="Q3384" s="11">
        <f t="shared" si="631"/>
        <v>1350000</v>
      </c>
      <c r="R3384" s="11">
        <f t="shared" si="632"/>
        <v>5065.375</v>
      </c>
      <c r="S3384" s="11">
        <f t="shared" si="634"/>
        <v>0</v>
      </c>
      <c r="T3384" s="20"/>
    </row>
    <row r="3385" spans="1:20" x14ac:dyDescent="0.25">
      <c r="A3385">
        <v>2021052107</v>
      </c>
      <c r="B3385">
        <v>6</v>
      </c>
      <c r="C3385" s="8">
        <v>0.49619000000000002</v>
      </c>
      <c r="D3385" s="6">
        <f t="shared" si="624"/>
        <v>74428.5</v>
      </c>
      <c r="E3385" s="60">
        <v>0.35768</v>
      </c>
      <c r="F3385" s="6">
        <f t="shared" si="633"/>
        <v>0</v>
      </c>
      <c r="G3385" s="7">
        <v>9.1270000000000004E-2</v>
      </c>
      <c r="H3385" s="6">
        <f t="shared" si="625"/>
        <v>1140.875</v>
      </c>
      <c r="I3385" s="7">
        <v>2.019E-2</v>
      </c>
      <c r="J3385" s="6">
        <f t="shared" si="626"/>
        <v>1615.2</v>
      </c>
      <c r="K3385" s="20"/>
      <c r="L3385" s="6">
        <f t="shared" si="627"/>
        <v>64000</v>
      </c>
      <c r="M3385" s="6">
        <f t="shared" si="628"/>
        <v>1140.875</v>
      </c>
      <c r="N3385" s="6">
        <f t="shared" si="629"/>
        <v>1615.2</v>
      </c>
      <c r="O3385" s="6">
        <f t="shared" si="630"/>
        <v>7672.4250000000002</v>
      </c>
      <c r="P3385" s="6">
        <f t="shared" si="635"/>
        <v>2607.0500000000002</v>
      </c>
      <c r="Q3385" s="11">
        <f t="shared" si="631"/>
        <v>1350000</v>
      </c>
      <c r="R3385" s="11">
        <f t="shared" si="632"/>
        <v>7672.4250000000002</v>
      </c>
      <c r="S3385" s="11">
        <f t="shared" si="634"/>
        <v>0</v>
      </c>
      <c r="T3385" s="20"/>
    </row>
    <row r="3386" spans="1:20" x14ac:dyDescent="0.25">
      <c r="A3386">
        <v>2021052108</v>
      </c>
      <c r="B3386">
        <v>6</v>
      </c>
      <c r="C3386" s="8">
        <v>0.52981999999999996</v>
      </c>
      <c r="D3386" s="6">
        <f t="shared" si="624"/>
        <v>79473</v>
      </c>
      <c r="E3386" s="60">
        <v>0.29765999999999998</v>
      </c>
      <c r="F3386" s="6">
        <f t="shared" si="633"/>
        <v>0</v>
      </c>
      <c r="G3386" s="7">
        <v>8.9730000000000004E-2</v>
      </c>
      <c r="H3386" s="6">
        <f t="shared" si="625"/>
        <v>1121.625</v>
      </c>
      <c r="I3386" s="7">
        <v>0.15623999999999999</v>
      </c>
      <c r="J3386" s="6">
        <f t="shared" si="626"/>
        <v>12499.199999999999</v>
      </c>
      <c r="K3386" s="20"/>
      <c r="L3386" s="6">
        <f t="shared" si="627"/>
        <v>64000</v>
      </c>
      <c r="M3386" s="6">
        <f t="shared" si="628"/>
        <v>1121.625</v>
      </c>
      <c r="N3386" s="6">
        <f t="shared" si="629"/>
        <v>12499.199999999999</v>
      </c>
      <c r="O3386" s="6">
        <f t="shared" si="630"/>
        <v>1852.1750000000011</v>
      </c>
      <c r="P3386" s="6">
        <f t="shared" si="635"/>
        <v>-5820.2499999999991</v>
      </c>
      <c r="Q3386" s="11">
        <f t="shared" si="631"/>
        <v>1350000</v>
      </c>
      <c r="R3386" s="11">
        <f t="shared" si="632"/>
        <v>1852.1750000000011</v>
      </c>
      <c r="S3386" s="11">
        <f t="shared" si="634"/>
        <v>0</v>
      </c>
      <c r="T3386" s="20"/>
    </row>
    <row r="3387" spans="1:20" x14ac:dyDescent="0.25">
      <c r="A3387">
        <v>2021052109</v>
      </c>
      <c r="B3387">
        <v>6</v>
      </c>
      <c r="C3387" s="8">
        <v>0.55810999999999999</v>
      </c>
      <c r="D3387" s="6">
        <f t="shared" si="624"/>
        <v>83716.5</v>
      </c>
      <c r="E3387" s="60">
        <v>0.19439999999999999</v>
      </c>
      <c r="F3387" s="6">
        <f t="shared" si="633"/>
        <v>0</v>
      </c>
      <c r="G3387" s="7">
        <v>8.2269999999999996E-2</v>
      </c>
      <c r="H3387" s="6">
        <f t="shared" si="625"/>
        <v>1028.375</v>
      </c>
      <c r="I3387" s="7">
        <v>0.38757999999999998</v>
      </c>
      <c r="J3387" s="6">
        <f t="shared" si="626"/>
        <v>31006.399999999998</v>
      </c>
      <c r="K3387" s="20"/>
      <c r="L3387" s="6">
        <f t="shared" si="627"/>
        <v>64000</v>
      </c>
      <c r="M3387" s="6">
        <f t="shared" si="628"/>
        <v>1028.375</v>
      </c>
      <c r="N3387" s="6">
        <f t="shared" si="629"/>
        <v>18688.125</v>
      </c>
      <c r="O3387" s="6">
        <f t="shared" si="630"/>
        <v>0</v>
      </c>
      <c r="P3387" s="6">
        <f t="shared" si="635"/>
        <v>-1852.1750000000011</v>
      </c>
      <c r="Q3387" s="11">
        <f t="shared" si="631"/>
        <v>1350000</v>
      </c>
      <c r="R3387" s="11">
        <f t="shared" si="632"/>
        <v>0</v>
      </c>
      <c r="S3387" s="11">
        <f t="shared" si="634"/>
        <v>0</v>
      </c>
      <c r="T3387" s="20"/>
    </row>
    <row r="3388" spans="1:20" x14ac:dyDescent="0.25">
      <c r="A3388">
        <v>2021052110</v>
      </c>
      <c r="B3388">
        <v>6</v>
      </c>
      <c r="C3388" s="8">
        <v>0.58076000000000005</v>
      </c>
      <c r="D3388" s="6">
        <f t="shared" si="624"/>
        <v>87114.000000000015</v>
      </c>
      <c r="E3388" s="60">
        <v>9.3079999999999996E-2</v>
      </c>
      <c r="F3388" s="6">
        <f t="shared" si="633"/>
        <v>0</v>
      </c>
      <c r="G3388" s="7">
        <v>8.7660000000000002E-2</v>
      </c>
      <c r="H3388" s="6">
        <f t="shared" si="625"/>
        <v>1095.75</v>
      </c>
      <c r="I3388" s="7">
        <v>0.48416999999999999</v>
      </c>
      <c r="J3388" s="6">
        <f t="shared" si="626"/>
        <v>38733.599999999999</v>
      </c>
      <c r="K3388" s="20"/>
      <c r="L3388" s="6">
        <f t="shared" si="627"/>
        <v>64000</v>
      </c>
      <c r="M3388" s="6">
        <f t="shared" si="628"/>
        <v>1095.75</v>
      </c>
      <c r="N3388" s="6">
        <f t="shared" si="629"/>
        <v>22018.250000000015</v>
      </c>
      <c r="O3388" s="6">
        <f t="shared" si="630"/>
        <v>0</v>
      </c>
      <c r="P3388" s="6">
        <f t="shared" si="635"/>
        <v>0</v>
      </c>
      <c r="Q3388" s="11">
        <f t="shared" si="631"/>
        <v>1350000</v>
      </c>
      <c r="R3388" s="11">
        <f t="shared" si="632"/>
        <v>0</v>
      </c>
      <c r="S3388" s="11">
        <f t="shared" si="634"/>
        <v>0</v>
      </c>
      <c r="T3388" s="20"/>
    </row>
    <row r="3389" spans="1:20" x14ac:dyDescent="0.25">
      <c r="A3389">
        <v>2021052111</v>
      </c>
      <c r="B3389">
        <v>6</v>
      </c>
      <c r="C3389" s="8">
        <v>0.60472000000000004</v>
      </c>
      <c r="D3389" s="6">
        <f t="shared" si="624"/>
        <v>90708</v>
      </c>
      <c r="E3389" s="60">
        <v>7.9930000000000001E-2</v>
      </c>
      <c r="F3389" s="6">
        <f t="shared" si="633"/>
        <v>0</v>
      </c>
      <c r="G3389" s="7">
        <v>7.0029999999999995E-2</v>
      </c>
      <c r="H3389" s="6">
        <f t="shared" si="625"/>
        <v>875.37499999999989</v>
      </c>
      <c r="I3389" s="7">
        <v>0.59284000000000003</v>
      </c>
      <c r="J3389" s="6">
        <f t="shared" si="626"/>
        <v>47427.200000000004</v>
      </c>
      <c r="K3389" s="20"/>
      <c r="L3389" s="6">
        <f t="shared" si="627"/>
        <v>64000</v>
      </c>
      <c r="M3389" s="6">
        <f t="shared" si="628"/>
        <v>875.37499999999989</v>
      </c>
      <c r="N3389" s="6">
        <f t="shared" si="629"/>
        <v>25832.625</v>
      </c>
      <c r="O3389" s="6">
        <f t="shared" si="630"/>
        <v>0</v>
      </c>
      <c r="P3389" s="6">
        <f t="shared" si="635"/>
        <v>0</v>
      </c>
      <c r="Q3389" s="11">
        <f t="shared" si="631"/>
        <v>1350000</v>
      </c>
      <c r="R3389" s="11">
        <f t="shared" si="632"/>
        <v>0</v>
      </c>
      <c r="S3389" s="11">
        <f t="shared" si="634"/>
        <v>0</v>
      </c>
      <c r="T3389" s="20"/>
    </row>
    <row r="3390" spans="1:20" x14ac:dyDescent="0.25">
      <c r="A3390">
        <v>2021052112</v>
      </c>
      <c r="B3390">
        <v>6</v>
      </c>
      <c r="C3390" s="8">
        <v>0.62831999999999999</v>
      </c>
      <c r="D3390" s="6">
        <f t="shared" si="624"/>
        <v>94248</v>
      </c>
      <c r="E3390" s="60">
        <v>7.2989999999999999E-2</v>
      </c>
      <c r="F3390" s="6">
        <f t="shared" si="633"/>
        <v>0</v>
      </c>
      <c r="G3390" s="7">
        <v>5.8720000000000001E-2</v>
      </c>
      <c r="H3390" s="6">
        <f t="shared" si="625"/>
        <v>734</v>
      </c>
      <c r="I3390" s="7">
        <v>0.65624000000000005</v>
      </c>
      <c r="J3390" s="6">
        <f t="shared" si="626"/>
        <v>52499.200000000004</v>
      </c>
      <c r="K3390" s="20"/>
      <c r="L3390" s="6">
        <f t="shared" si="627"/>
        <v>64000</v>
      </c>
      <c r="M3390" s="6">
        <f t="shared" si="628"/>
        <v>734</v>
      </c>
      <c r="N3390" s="6">
        <f t="shared" si="629"/>
        <v>29514</v>
      </c>
      <c r="O3390" s="6">
        <f t="shared" si="630"/>
        <v>0</v>
      </c>
      <c r="P3390" s="6">
        <f t="shared" si="635"/>
        <v>0</v>
      </c>
      <c r="Q3390" s="11">
        <f t="shared" si="631"/>
        <v>1350000</v>
      </c>
      <c r="R3390" s="11">
        <f t="shared" si="632"/>
        <v>0</v>
      </c>
      <c r="S3390" s="11">
        <f t="shared" si="634"/>
        <v>0</v>
      </c>
      <c r="T3390" s="20"/>
    </row>
    <row r="3391" spans="1:20" x14ac:dyDescent="0.25">
      <c r="A3391">
        <v>2021052113</v>
      </c>
      <c r="B3391">
        <v>6</v>
      </c>
      <c r="C3391" s="8">
        <v>0.65129000000000004</v>
      </c>
      <c r="D3391" s="6">
        <f t="shared" si="624"/>
        <v>97693.5</v>
      </c>
      <c r="E3391" s="60">
        <v>5.4800000000000001E-2</v>
      </c>
      <c r="F3391" s="6">
        <f t="shared" si="633"/>
        <v>0</v>
      </c>
      <c r="G3391" s="7">
        <v>4.0210000000000003E-2</v>
      </c>
      <c r="H3391" s="6">
        <f t="shared" si="625"/>
        <v>502.62500000000006</v>
      </c>
      <c r="I3391" s="7">
        <v>0.68308000000000002</v>
      </c>
      <c r="J3391" s="6">
        <f t="shared" si="626"/>
        <v>54646.400000000001</v>
      </c>
      <c r="K3391" s="20"/>
      <c r="L3391" s="6">
        <f t="shared" si="627"/>
        <v>64000</v>
      </c>
      <c r="M3391" s="6">
        <f t="shared" si="628"/>
        <v>502.62500000000006</v>
      </c>
      <c r="N3391" s="6">
        <f t="shared" si="629"/>
        <v>33190.875</v>
      </c>
      <c r="O3391" s="6">
        <f t="shared" si="630"/>
        <v>0</v>
      </c>
      <c r="P3391" s="6">
        <f t="shared" si="635"/>
        <v>0</v>
      </c>
      <c r="Q3391" s="11">
        <f t="shared" si="631"/>
        <v>1350000</v>
      </c>
      <c r="R3391" s="11">
        <f t="shared" si="632"/>
        <v>0</v>
      </c>
      <c r="S3391" s="11">
        <f t="shared" si="634"/>
        <v>0</v>
      </c>
      <c r="T3391" s="20"/>
    </row>
    <row r="3392" spans="1:20" x14ac:dyDescent="0.25">
      <c r="A3392">
        <v>2021052114</v>
      </c>
      <c r="B3392">
        <v>6</v>
      </c>
      <c r="C3392" s="8">
        <v>0.67698000000000003</v>
      </c>
      <c r="D3392" s="6">
        <f t="shared" si="624"/>
        <v>101547</v>
      </c>
      <c r="E3392" s="60">
        <v>3.8019999999999998E-2</v>
      </c>
      <c r="F3392" s="6">
        <f t="shared" si="633"/>
        <v>0</v>
      </c>
      <c r="G3392" s="7">
        <v>3.3239999999999999E-2</v>
      </c>
      <c r="H3392" s="6">
        <f t="shared" si="625"/>
        <v>415.5</v>
      </c>
      <c r="I3392" s="7">
        <v>0.70555000000000001</v>
      </c>
      <c r="J3392" s="6">
        <f t="shared" si="626"/>
        <v>56444</v>
      </c>
      <c r="K3392" s="20"/>
      <c r="L3392" s="6">
        <f t="shared" si="627"/>
        <v>64000</v>
      </c>
      <c r="M3392" s="6">
        <f t="shared" si="628"/>
        <v>415.5</v>
      </c>
      <c r="N3392" s="6">
        <f t="shared" si="629"/>
        <v>37131.5</v>
      </c>
      <c r="O3392" s="6">
        <f t="shared" si="630"/>
        <v>0</v>
      </c>
      <c r="P3392" s="6">
        <f t="shared" si="635"/>
        <v>0</v>
      </c>
      <c r="Q3392" s="11">
        <f t="shared" si="631"/>
        <v>1350000</v>
      </c>
      <c r="R3392" s="11">
        <f t="shared" si="632"/>
        <v>0</v>
      </c>
      <c r="S3392" s="11">
        <f t="shared" si="634"/>
        <v>0</v>
      </c>
      <c r="T3392" s="20"/>
    </row>
    <row r="3393" spans="1:20" x14ac:dyDescent="0.25">
      <c r="A3393">
        <v>2021052115</v>
      </c>
      <c r="B3393">
        <v>6</v>
      </c>
      <c r="C3393" s="8">
        <v>0.69855999999999996</v>
      </c>
      <c r="D3393" s="6">
        <f t="shared" si="624"/>
        <v>104784</v>
      </c>
      <c r="E3393" s="60">
        <v>2.5690000000000001E-2</v>
      </c>
      <c r="F3393" s="6">
        <f t="shared" si="633"/>
        <v>0</v>
      </c>
      <c r="G3393" s="7">
        <v>3.3399999999999999E-2</v>
      </c>
      <c r="H3393" s="6">
        <f t="shared" si="625"/>
        <v>417.5</v>
      </c>
      <c r="I3393" s="7">
        <v>0.71021999999999996</v>
      </c>
      <c r="J3393" s="6">
        <f t="shared" si="626"/>
        <v>56817.599999999999</v>
      </c>
      <c r="K3393" s="20"/>
      <c r="L3393" s="6">
        <f t="shared" si="627"/>
        <v>64000</v>
      </c>
      <c r="M3393" s="6">
        <f t="shared" si="628"/>
        <v>417.5</v>
      </c>
      <c r="N3393" s="6">
        <f t="shared" si="629"/>
        <v>40366.5</v>
      </c>
      <c r="O3393" s="6">
        <f t="shared" si="630"/>
        <v>0</v>
      </c>
      <c r="P3393" s="6">
        <f t="shared" si="635"/>
        <v>0</v>
      </c>
      <c r="Q3393" s="11">
        <f t="shared" si="631"/>
        <v>1350000</v>
      </c>
      <c r="R3393" s="11">
        <f t="shared" si="632"/>
        <v>0</v>
      </c>
      <c r="S3393" s="11">
        <f t="shared" si="634"/>
        <v>0</v>
      </c>
      <c r="T3393" s="20"/>
    </row>
    <row r="3394" spans="1:20" x14ac:dyDescent="0.25">
      <c r="A3394">
        <v>2021052116</v>
      </c>
      <c r="B3394">
        <v>6</v>
      </c>
      <c r="C3394" s="8">
        <v>0.71816000000000002</v>
      </c>
      <c r="D3394" s="6">
        <f t="shared" si="624"/>
        <v>107724</v>
      </c>
      <c r="E3394" s="60">
        <v>1.668E-2</v>
      </c>
      <c r="F3394" s="6">
        <f t="shared" si="633"/>
        <v>0</v>
      </c>
      <c r="G3394" s="7">
        <v>3.6510000000000001E-2</v>
      </c>
      <c r="H3394" s="6">
        <f t="shared" si="625"/>
        <v>456.375</v>
      </c>
      <c r="I3394" s="7">
        <v>0.66773000000000005</v>
      </c>
      <c r="J3394" s="6">
        <f t="shared" si="626"/>
        <v>53418.400000000001</v>
      </c>
      <c r="K3394" s="20"/>
      <c r="L3394" s="6">
        <f t="shared" si="627"/>
        <v>64000</v>
      </c>
      <c r="M3394" s="6">
        <f t="shared" si="628"/>
        <v>456.375</v>
      </c>
      <c r="N3394" s="6">
        <f t="shared" si="629"/>
        <v>43267.625</v>
      </c>
      <c r="O3394" s="6">
        <f t="shared" si="630"/>
        <v>0</v>
      </c>
      <c r="P3394" s="6">
        <f t="shared" si="635"/>
        <v>0</v>
      </c>
      <c r="Q3394" s="11">
        <f t="shared" si="631"/>
        <v>1350000</v>
      </c>
      <c r="R3394" s="11">
        <f t="shared" si="632"/>
        <v>0</v>
      </c>
      <c r="S3394" s="11">
        <f t="shared" si="634"/>
        <v>0</v>
      </c>
      <c r="T3394" s="20"/>
    </row>
    <row r="3395" spans="1:20" x14ac:dyDescent="0.25">
      <c r="A3395">
        <v>2021052117</v>
      </c>
      <c r="B3395">
        <v>6</v>
      </c>
      <c r="C3395" s="8">
        <v>0.73329</v>
      </c>
      <c r="D3395" s="6">
        <f t="shared" si="624"/>
        <v>109993.5</v>
      </c>
      <c r="E3395" s="60">
        <v>2.8410000000000001E-2</v>
      </c>
      <c r="F3395" s="6">
        <f t="shared" si="633"/>
        <v>0</v>
      </c>
      <c r="G3395" s="7">
        <v>6.1280000000000001E-2</v>
      </c>
      <c r="H3395" s="6">
        <f t="shared" si="625"/>
        <v>766</v>
      </c>
      <c r="I3395" s="7">
        <v>0.58555999999999997</v>
      </c>
      <c r="J3395" s="6">
        <f t="shared" si="626"/>
        <v>46844.799999999996</v>
      </c>
      <c r="K3395" s="20"/>
      <c r="L3395" s="6">
        <f t="shared" si="627"/>
        <v>64000</v>
      </c>
      <c r="M3395" s="6">
        <f t="shared" si="628"/>
        <v>766</v>
      </c>
      <c r="N3395" s="6">
        <f t="shared" si="629"/>
        <v>45227.5</v>
      </c>
      <c r="O3395" s="6">
        <f t="shared" si="630"/>
        <v>0</v>
      </c>
      <c r="P3395" s="6">
        <f t="shared" si="635"/>
        <v>0</v>
      </c>
      <c r="Q3395" s="11">
        <f t="shared" si="631"/>
        <v>1350000</v>
      </c>
      <c r="R3395" s="11">
        <f t="shared" si="632"/>
        <v>0</v>
      </c>
      <c r="S3395" s="11">
        <f t="shared" si="634"/>
        <v>0</v>
      </c>
      <c r="T3395" s="20"/>
    </row>
    <row r="3396" spans="1:20" x14ac:dyDescent="0.25">
      <c r="A3396">
        <v>2021052118</v>
      </c>
      <c r="B3396">
        <v>6</v>
      </c>
      <c r="C3396" s="8">
        <v>0.73789000000000005</v>
      </c>
      <c r="D3396" s="6">
        <f t="shared" si="624"/>
        <v>110683.5</v>
      </c>
      <c r="E3396" s="60">
        <v>3.329E-2</v>
      </c>
      <c r="F3396" s="6">
        <f t="shared" si="633"/>
        <v>0</v>
      </c>
      <c r="G3396" s="7">
        <v>0.10532</v>
      </c>
      <c r="H3396" s="6">
        <f t="shared" si="625"/>
        <v>1316.5</v>
      </c>
      <c r="I3396" s="7">
        <v>0.44640999999999997</v>
      </c>
      <c r="J3396" s="6">
        <f t="shared" si="626"/>
        <v>35712.799999999996</v>
      </c>
      <c r="K3396" s="20"/>
      <c r="L3396" s="6">
        <f t="shared" si="627"/>
        <v>64000</v>
      </c>
      <c r="M3396" s="6">
        <f t="shared" si="628"/>
        <v>1316.5</v>
      </c>
      <c r="N3396" s="6">
        <f t="shared" si="629"/>
        <v>35712.799999999996</v>
      </c>
      <c r="O3396" s="6">
        <f t="shared" si="630"/>
        <v>9654.2000000000044</v>
      </c>
      <c r="P3396" s="6">
        <f t="shared" si="635"/>
        <v>9654.2000000000044</v>
      </c>
      <c r="Q3396" s="11">
        <f t="shared" si="631"/>
        <v>1350000</v>
      </c>
      <c r="R3396" s="11">
        <f t="shared" si="632"/>
        <v>9654.2000000000044</v>
      </c>
      <c r="S3396" s="11">
        <f t="shared" si="634"/>
        <v>0</v>
      </c>
      <c r="T3396" s="20"/>
    </row>
    <row r="3397" spans="1:20" x14ac:dyDescent="0.25">
      <c r="A3397">
        <v>2021052119</v>
      </c>
      <c r="B3397">
        <v>6</v>
      </c>
      <c r="C3397" s="8">
        <v>0.72409000000000001</v>
      </c>
      <c r="D3397" s="6">
        <f t="shared" ref="D3397:D3460" si="636">D$18*C3397</f>
        <v>108613.5</v>
      </c>
      <c r="E3397" s="60">
        <v>5.6309999999999999E-2</v>
      </c>
      <c r="F3397" s="6">
        <f t="shared" si="633"/>
        <v>0</v>
      </c>
      <c r="G3397" s="7">
        <v>0.15606</v>
      </c>
      <c r="H3397" s="6">
        <f t="shared" ref="H3397:H3460" si="637">H$18*G3397</f>
        <v>1950.75</v>
      </c>
      <c r="I3397" s="7">
        <v>0.16342999999999999</v>
      </c>
      <c r="J3397" s="6">
        <f t="shared" ref="J3397:J3460" si="638">I3397*J$18</f>
        <v>13074.4</v>
      </c>
      <c r="K3397" s="20"/>
      <c r="L3397" s="6">
        <f t="shared" si="627"/>
        <v>64000</v>
      </c>
      <c r="M3397" s="6">
        <f t="shared" si="628"/>
        <v>1950.75</v>
      </c>
      <c r="N3397" s="6">
        <f t="shared" si="629"/>
        <v>13074.4</v>
      </c>
      <c r="O3397" s="6">
        <f t="shared" si="630"/>
        <v>29588.35</v>
      </c>
      <c r="P3397" s="6">
        <f t="shared" si="635"/>
        <v>19934.149999999994</v>
      </c>
      <c r="Q3397" s="11">
        <f t="shared" si="631"/>
        <v>1345877.9</v>
      </c>
      <c r="R3397" s="11">
        <f t="shared" si="632"/>
        <v>29588.35</v>
      </c>
      <c r="S3397" s="11">
        <f t="shared" si="634"/>
        <v>0</v>
      </c>
      <c r="T3397" s="20"/>
    </row>
    <row r="3398" spans="1:20" x14ac:dyDescent="0.25">
      <c r="A3398">
        <v>2021052120</v>
      </c>
      <c r="B3398">
        <v>6</v>
      </c>
      <c r="C3398" s="8">
        <v>0.69606999999999997</v>
      </c>
      <c r="D3398" s="6">
        <f t="shared" si="636"/>
        <v>104410.5</v>
      </c>
      <c r="E3398" s="60">
        <v>0.13739000000000001</v>
      </c>
      <c r="F3398" s="6">
        <f t="shared" si="633"/>
        <v>0</v>
      </c>
      <c r="G3398" s="7">
        <v>0.18007000000000001</v>
      </c>
      <c r="H3398" s="6">
        <f t="shared" si="637"/>
        <v>2250.875</v>
      </c>
      <c r="I3398" s="7">
        <v>8.3800000000000003E-3</v>
      </c>
      <c r="J3398" s="6">
        <f t="shared" si="638"/>
        <v>670.4</v>
      </c>
      <c r="K3398" s="20"/>
      <c r="L3398" s="6">
        <f t="shared" si="627"/>
        <v>64000</v>
      </c>
      <c r="M3398" s="6">
        <f t="shared" si="628"/>
        <v>2250.875</v>
      </c>
      <c r="N3398" s="6">
        <f t="shared" si="629"/>
        <v>670.4</v>
      </c>
      <c r="O3398" s="6">
        <f t="shared" si="630"/>
        <v>37489.224999999999</v>
      </c>
      <c r="P3398" s="6">
        <f t="shared" si="635"/>
        <v>7900.875</v>
      </c>
      <c r="Q3398" s="11">
        <f t="shared" si="631"/>
        <v>1333854.9249999998</v>
      </c>
      <c r="R3398" s="11">
        <f t="shared" si="632"/>
        <v>37489.224999999999</v>
      </c>
      <c r="S3398" s="11">
        <f t="shared" si="634"/>
        <v>0</v>
      </c>
      <c r="T3398" s="20"/>
    </row>
    <row r="3399" spans="1:20" x14ac:dyDescent="0.25">
      <c r="A3399">
        <v>2021052121</v>
      </c>
      <c r="B3399">
        <v>6</v>
      </c>
      <c r="C3399" s="8">
        <v>0.67086999999999997</v>
      </c>
      <c r="D3399" s="6">
        <f t="shared" si="636"/>
        <v>100630.5</v>
      </c>
      <c r="E3399" s="60">
        <v>0.26356000000000002</v>
      </c>
      <c r="F3399" s="6">
        <f t="shared" si="633"/>
        <v>0</v>
      </c>
      <c r="G3399" s="7">
        <v>0.16819999999999999</v>
      </c>
      <c r="H3399" s="6">
        <f t="shared" si="637"/>
        <v>2102.5</v>
      </c>
      <c r="I3399" s="7">
        <v>0</v>
      </c>
      <c r="J3399" s="6">
        <f t="shared" si="638"/>
        <v>0</v>
      </c>
      <c r="K3399" s="20"/>
      <c r="L3399" s="6">
        <f t="shared" si="627"/>
        <v>64000</v>
      </c>
      <c r="M3399" s="6">
        <f t="shared" si="628"/>
        <v>2102.5</v>
      </c>
      <c r="N3399" s="6">
        <f t="shared" si="629"/>
        <v>0</v>
      </c>
      <c r="O3399" s="6">
        <f t="shared" si="630"/>
        <v>34528</v>
      </c>
      <c r="P3399" s="6">
        <f t="shared" si="635"/>
        <v>-2961.2249999999985</v>
      </c>
      <c r="Q3399" s="11">
        <f t="shared" si="631"/>
        <v>1324793.1749999998</v>
      </c>
      <c r="R3399" s="11">
        <f t="shared" si="632"/>
        <v>34528</v>
      </c>
      <c r="S3399" s="11">
        <f t="shared" si="634"/>
        <v>0</v>
      </c>
      <c r="T3399" s="20"/>
    </row>
    <row r="3400" spans="1:20" x14ac:dyDescent="0.25">
      <c r="A3400">
        <v>2021052122</v>
      </c>
      <c r="B3400">
        <v>6</v>
      </c>
      <c r="C3400" s="8">
        <v>0.64781</v>
      </c>
      <c r="D3400" s="6">
        <f t="shared" si="636"/>
        <v>97171.5</v>
      </c>
      <c r="E3400" s="60">
        <v>0.36031000000000002</v>
      </c>
      <c r="F3400" s="6">
        <f t="shared" si="633"/>
        <v>0</v>
      </c>
      <c r="G3400" s="7">
        <v>0.14853</v>
      </c>
      <c r="H3400" s="6">
        <f t="shared" si="637"/>
        <v>1856.625</v>
      </c>
      <c r="I3400" s="7">
        <v>0</v>
      </c>
      <c r="J3400" s="6">
        <f t="shared" si="638"/>
        <v>0</v>
      </c>
      <c r="K3400" s="20"/>
      <c r="L3400" s="6">
        <f t="shared" si="627"/>
        <v>64000</v>
      </c>
      <c r="M3400" s="6">
        <f t="shared" si="628"/>
        <v>1856.625</v>
      </c>
      <c r="N3400" s="6">
        <f t="shared" si="629"/>
        <v>0</v>
      </c>
      <c r="O3400" s="6">
        <f t="shared" si="630"/>
        <v>31314.875</v>
      </c>
      <c r="P3400" s="6">
        <f t="shared" si="635"/>
        <v>-3213.125</v>
      </c>
      <c r="Q3400" s="11">
        <f t="shared" si="631"/>
        <v>1318944.5499999998</v>
      </c>
      <c r="R3400" s="11">
        <f t="shared" si="632"/>
        <v>31314.875</v>
      </c>
      <c r="S3400" s="11">
        <f t="shared" si="634"/>
        <v>0</v>
      </c>
      <c r="T3400" s="20"/>
    </row>
    <row r="3401" spans="1:20" x14ac:dyDescent="0.25">
      <c r="A3401">
        <v>2021052123</v>
      </c>
      <c r="B3401">
        <v>6</v>
      </c>
      <c r="C3401" s="8">
        <v>0.60480999999999996</v>
      </c>
      <c r="D3401" s="6">
        <f t="shared" si="636"/>
        <v>90721.5</v>
      </c>
      <c r="E3401" s="60">
        <v>0.38500000000000001</v>
      </c>
      <c r="F3401" s="6">
        <f t="shared" si="633"/>
        <v>0</v>
      </c>
      <c r="G3401" s="7">
        <v>0.13166</v>
      </c>
      <c r="H3401" s="6">
        <f t="shared" si="637"/>
        <v>1645.75</v>
      </c>
      <c r="I3401" s="7">
        <v>0</v>
      </c>
      <c r="J3401" s="6">
        <f t="shared" si="638"/>
        <v>0</v>
      </c>
      <c r="K3401" s="20"/>
      <c r="L3401" s="6">
        <f t="shared" si="627"/>
        <v>64000</v>
      </c>
      <c r="M3401" s="6">
        <f t="shared" si="628"/>
        <v>1645.75</v>
      </c>
      <c r="N3401" s="6">
        <f t="shared" si="629"/>
        <v>0</v>
      </c>
      <c r="O3401" s="6">
        <f t="shared" si="630"/>
        <v>25075.75</v>
      </c>
      <c r="P3401" s="6">
        <f t="shared" si="635"/>
        <v>-6239.125</v>
      </c>
      <c r="Q3401" s="11">
        <f t="shared" si="631"/>
        <v>1319335.0499999998</v>
      </c>
      <c r="R3401" s="11">
        <f t="shared" si="632"/>
        <v>25075.75</v>
      </c>
      <c r="S3401" s="11">
        <f t="shared" si="634"/>
        <v>0</v>
      </c>
      <c r="T3401" s="20"/>
    </row>
    <row r="3402" spans="1:20" x14ac:dyDescent="0.25">
      <c r="A3402">
        <v>2021052124</v>
      </c>
      <c r="B3402">
        <v>6</v>
      </c>
      <c r="C3402" s="8">
        <v>0.55730999999999997</v>
      </c>
      <c r="D3402" s="6">
        <f t="shared" si="636"/>
        <v>83596.5</v>
      </c>
      <c r="E3402" s="60">
        <v>0.37073</v>
      </c>
      <c r="F3402" s="6">
        <f t="shared" si="633"/>
        <v>0</v>
      </c>
      <c r="G3402" s="7">
        <v>0.12595000000000001</v>
      </c>
      <c r="H3402" s="6">
        <f t="shared" si="637"/>
        <v>1574.375</v>
      </c>
      <c r="I3402" s="7">
        <v>0</v>
      </c>
      <c r="J3402" s="6">
        <f t="shared" si="638"/>
        <v>0</v>
      </c>
      <c r="K3402" s="20"/>
      <c r="L3402" s="6">
        <f t="shared" si="627"/>
        <v>64000</v>
      </c>
      <c r="M3402" s="6">
        <f t="shared" si="628"/>
        <v>1574.375</v>
      </c>
      <c r="N3402" s="6">
        <f t="shared" si="629"/>
        <v>0</v>
      </c>
      <c r="O3402" s="6">
        <f t="shared" si="630"/>
        <v>18022.125</v>
      </c>
      <c r="P3402" s="6">
        <f t="shared" si="635"/>
        <v>-7053.625</v>
      </c>
      <c r="Q3402" s="11">
        <f t="shared" si="631"/>
        <v>1326779.1749999998</v>
      </c>
      <c r="R3402" s="11">
        <f t="shared" si="632"/>
        <v>18022.125</v>
      </c>
      <c r="S3402" s="11">
        <f t="shared" si="634"/>
        <v>0</v>
      </c>
      <c r="T3402" s="20"/>
    </row>
    <row r="3403" spans="1:20" x14ac:dyDescent="0.25">
      <c r="A3403">
        <v>2021052201</v>
      </c>
      <c r="B3403">
        <v>7</v>
      </c>
      <c r="C3403" s="8">
        <v>0.51544000000000001</v>
      </c>
      <c r="D3403" s="6">
        <f t="shared" si="636"/>
        <v>77316</v>
      </c>
      <c r="E3403" s="60">
        <v>0.35067999999999999</v>
      </c>
      <c r="F3403" s="6">
        <f t="shared" si="633"/>
        <v>0</v>
      </c>
      <c r="G3403" s="7">
        <v>0.12912000000000001</v>
      </c>
      <c r="H3403" s="6">
        <f t="shared" si="637"/>
        <v>1614.0000000000002</v>
      </c>
      <c r="I3403" s="7">
        <v>0</v>
      </c>
      <c r="J3403" s="6">
        <f t="shared" si="638"/>
        <v>0</v>
      </c>
      <c r="K3403" s="20"/>
      <c r="L3403" s="6">
        <f t="shared" si="627"/>
        <v>64000</v>
      </c>
      <c r="M3403" s="6">
        <f t="shared" si="628"/>
        <v>1614.0000000000002</v>
      </c>
      <c r="N3403" s="6">
        <f t="shared" si="629"/>
        <v>0</v>
      </c>
      <c r="O3403" s="6">
        <f t="shared" si="630"/>
        <v>11702</v>
      </c>
      <c r="P3403" s="6">
        <f t="shared" si="635"/>
        <v>-6320.125</v>
      </c>
      <c r="Q3403" s="11">
        <f t="shared" si="631"/>
        <v>1340543.4249999998</v>
      </c>
      <c r="R3403" s="11">
        <f t="shared" si="632"/>
        <v>11702</v>
      </c>
      <c r="S3403" s="11">
        <f t="shared" si="634"/>
        <v>0</v>
      </c>
      <c r="T3403" s="20"/>
    </row>
    <row r="3404" spans="1:20" x14ac:dyDescent="0.25">
      <c r="A3404">
        <v>2021052202</v>
      </c>
      <c r="B3404">
        <v>7</v>
      </c>
      <c r="C3404" s="8">
        <v>0.48516999999999999</v>
      </c>
      <c r="D3404" s="6">
        <f t="shared" si="636"/>
        <v>72775.5</v>
      </c>
      <c r="E3404" s="60">
        <v>0.29368</v>
      </c>
      <c r="F3404" s="6">
        <f t="shared" si="633"/>
        <v>0</v>
      </c>
      <c r="G3404" s="7">
        <v>0.16764999999999999</v>
      </c>
      <c r="H3404" s="6">
        <f t="shared" si="637"/>
        <v>2095.625</v>
      </c>
      <c r="I3404" s="7">
        <v>0</v>
      </c>
      <c r="J3404" s="6">
        <f t="shared" si="638"/>
        <v>0</v>
      </c>
      <c r="K3404" s="20"/>
      <c r="L3404" s="6">
        <f t="shared" si="627"/>
        <v>64000</v>
      </c>
      <c r="M3404" s="6">
        <f t="shared" si="628"/>
        <v>2095.625</v>
      </c>
      <c r="N3404" s="6">
        <f t="shared" si="629"/>
        <v>0</v>
      </c>
      <c r="O3404" s="6">
        <f t="shared" si="630"/>
        <v>6679.875</v>
      </c>
      <c r="P3404" s="6">
        <f t="shared" si="635"/>
        <v>-5022.125</v>
      </c>
      <c r="Q3404" s="11">
        <f t="shared" si="631"/>
        <v>1350000</v>
      </c>
      <c r="R3404" s="11">
        <f t="shared" si="632"/>
        <v>6679.875</v>
      </c>
      <c r="S3404" s="11">
        <f t="shared" si="634"/>
        <v>0</v>
      </c>
      <c r="T3404" s="20"/>
    </row>
    <row r="3405" spans="1:20" x14ac:dyDescent="0.25">
      <c r="A3405">
        <v>2021052203</v>
      </c>
      <c r="B3405">
        <v>7</v>
      </c>
      <c r="C3405" s="8">
        <v>0.46509</v>
      </c>
      <c r="D3405" s="6">
        <f t="shared" si="636"/>
        <v>69763.5</v>
      </c>
      <c r="E3405" s="60">
        <v>0.29571999999999998</v>
      </c>
      <c r="F3405" s="6">
        <f t="shared" si="633"/>
        <v>0</v>
      </c>
      <c r="G3405" s="7">
        <v>0.2321</v>
      </c>
      <c r="H3405" s="6">
        <f t="shared" si="637"/>
        <v>2901.25</v>
      </c>
      <c r="I3405" s="7">
        <v>0</v>
      </c>
      <c r="J3405" s="6">
        <f t="shared" si="638"/>
        <v>0</v>
      </c>
      <c r="K3405" s="20"/>
      <c r="L3405" s="6">
        <f t="shared" si="627"/>
        <v>64000</v>
      </c>
      <c r="M3405" s="6">
        <f t="shared" si="628"/>
        <v>2901.25</v>
      </c>
      <c r="N3405" s="6">
        <f t="shared" si="629"/>
        <v>0</v>
      </c>
      <c r="O3405" s="6">
        <f t="shared" si="630"/>
        <v>2862.25</v>
      </c>
      <c r="P3405" s="6">
        <f t="shared" si="635"/>
        <v>-3817.625</v>
      </c>
      <c r="Q3405" s="11">
        <f t="shared" si="631"/>
        <v>1350000</v>
      </c>
      <c r="R3405" s="11">
        <f t="shared" si="632"/>
        <v>2862.25</v>
      </c>
      <c r="S3405" s="11">
        <f t="shared" si="634"/>
        <v>0</v>
      </c>
      <c r="T3405" s="20"/>
    </row>
    <row r="3406" spans="1:20" x14ac:dyDescent="0.25">
      <c r="A3406">
        <v>2021052204</v>
      </c>
      <c r="B3406">
        <v>7</v>
      </c>
      <c r="C3406" s="8">
        <v>0.45029000000000002</v>
      </c>
      <c r="D3406" s="6">
        <f t="shared" si="636"/>
        <v>67543.5</v>
      </c>
      <c r="E3406" s="60">
        <v>0.22633</v>
      </c>
      <c r="F3406" s="6">
        <f t="shared" si="633"/>
        <v>0</v>
      </c>
      <c r="G3406" s="7">
        <v>0.25084000000000001</v>
      </c>
      <c r="H3406" s="6">
        <f t="shared" si="637"/>
        <v>3135.5</v>
      </c>
      <c r="I3406" s="7">
        <v>0</v>
      </c>
      <c r="J3406" s="6">
        <f t="shared" si="638"/>
        <v>0</v>
      </c>
      <c r="K3406" s="20"/>
      <c r="L3406" s="6">
        <f t="shared" si="627"/>
        <v>64000</v>
      </c>
      <c r="M3406" s="6">
        <f t="shared" si="628"/>
        <v>3135.5</v>
      </c>
      <c r="N3406" s="6">
        <f t="shared" si="629"/>
        <v>0</v>
      </c>
      <c r="O3406" s="6">
        <f t="shared" si="630"/>
        <v>408</v>
      </c>
      <c r="P3406" s="6">
        <f t="shared" si="635"/>
        <v>-2454.25</v>
      </c>
      <c r="Q3406" s="11">
        <f t="shared" si="631"/>
        <v>1350000</v>
      </c>
      <c r="R3406" s="11">
        <f t="shared" si="632"/>
        <v>408</v>
      </c>
      <c r="S3406" s="11">
        <f t="shared" si="634"/>
        <v>0</v>
      </c>
      <c r="T3406" s="20"/>
    </row>
    <row r="3407" spans="1:20" x14ac:dyDescent="0.25">
      <c r="A3407">
        <v>2021052205</v>
      </c>
      <c r="B3407">
        <v>7</v>
      </c>
      <c r="C3407" s="8">
        <v>0.44305</v>
      </c>
      <c r="D3407" s="6">
        <f t="shared" si="636"/>
        <v>66457.5</v>
      </c>
      <c r="E3407" s="60">
        <v>0.17283999999999999</v>
      </c>
      <c r="F3407" s="6">
        <f t="shared" si="633"/>
        <v>0</v>
      </c>
      <c r="G3407" s="7">
        <v>0.22131999999999999</v>
      </c>
      <c r="H3407" s="6">
        <f t="shared" si="637"/>
        <v>2766.5</v>
      </c>
      <c r="I3407" s="7">
        <v>0</v>
      </c>
      <c r="J3407" s="6">
        <f t="shared" si="638"/>
        <v>0</v>
      </c>
      <c r="K3407" s="20"/>
      <c r="L3407" s="6">
        <f t="shared" si="627"/>
        <v>64000</v>
      </c>
      <c r="M3407" s="6">
        <f t="shared" si="628"/>
        <v>2457.5</v>
      </c>
      <c r="N3407" s="6">
        <f t="shared" si="629"/>
        <v>0</v>
      </c>
      <c r="O3407" s="6">
        <f t="shared" si="630"/>
        <v>0</v>
      </c>
      <c r="P3407" s="6">
        <f t="shared" si="635"/>
        <v>-408</v>
      </c>
      <c r="Q3407" s="11">
        <f t="shared" si="631"/>
        <v>1350000</v>
      </c>
      <c r="R3407" s="11">
        <f t="shared" si="632"/>
        <v>0</v>
      </c>
      <c r="S3407" s="11">
        <f t="shared" si="634"/>
        <v>0</v>
      </c>
      <c r="T3407" s="20"/>
    </row>
    <row r="3408" spans="1:20" x14ac:dyDescent="0.25">
      <c r="A3408">
        <v>2021052206</v>
      </c>
      <c r="B3408">
        <v>7</v>
      </c>
      <c r="C3408" s="8">
        <v>0.44846999999999998</v>
      </c>
      <c r="D3408" s="6">
        <f t="shared" si="636"/>
        <v>67270.5</v>
      </c>
      <c r="E3408" s="60">
        <v>0.22585</v>
      </c>
      <c r="F3408" s="6">
        <f t="shared" si="633"/>
        <v>0</v>
      </c>
      <c r="G3408" s="7">
        <v>0.19944999999999999</v>
      </c>
      <c r="H3408" s="6">
        <f t="shared" si="637"/>
        <v>2493.125</v>
      </c>
      <c r="I3408" s="7">
        <v>0</v>
      </c>
      <c r="J3408" s="6">
        <f t="shared" si="638"/>
        <v>0</v>
      </c>
      <c r="K3408" s="20"/>
      <c r="L3408" s="6">
        <f t="shared" si="627"/>
        <v>64000</v>
      </c>
      <c r="M3408" s="6">
        <f t="shared" si="628"/>
        <v>2493.125</v>
      </c>
      <c r="N3408" s="6">
        <f t="shared" si="629"/>
        <v>0</v>
      </c>
      <c r="O3408" s="6">
        <f t="shared" si="630"/>
        <v>777.375</v>
      </c>
      <c r="P3408" s="6">
        <f t="shared" si="635"/>
        <v>777.375</v>
      </c>
      <c r="Q3408" s="11">
        <f t="shared" si="631"/>
        <v>1350000</v>
      </c>
      <c r="R3408" s="11">
        <f t="shared" si="632"/>
        <v>777.375</v>
      </c>
      <c r="S3408" s="11">
        <f t="shared" si="634"/>
        <v>0</v>
      </c>
      <c r="T3408" s="20"/>
    </row>
    <row r="3409" spans="1:20" x14ac:dyDescent="0.25">
      <c r="A3409">
        <v>2021052207</v>
      </c>
      <c r="B3409">
        <v>7</v>
      </c>
      <c r="C3409" s="8">
        <v>0.45373999999999998</v>
      </c>
      <c r="D3409" s="6">
        <f t="shared" si="636"/>
        <v>68061</v>
      </c>
      <c r="E3409" s="60">
        <v>0.36773</v>
      </c>
      <c r="F3409" s="6">
        <f t="shared" si="633"/>
        <v>0</v>
      </c>
      <c r="G3409" s="7">
        <v>0.22531999999999999</v>
      </c>
      <c r="H3409" s="6">
        <f t="shared" si="637"/>
        <v>2816.5</v>
      </c>
      <c r="I3409" s="7">
        <v>4.2070000000000003E-2</v>
      </c>
      <c r="J3409" s="6">
        <f t="shared" si="638"/>
        <v>3365.6000000000004</v>
      </c>
      <c r="K3409" s="20"/>
      <c r="L3409" s="6">
        <f t="shared" si="627"/>
        <v>64000</v>
      </c>
      <c r="M3409" s="6">
        <f t="shared" si="628"/>
        <v>2816.5</v>
      </c>
      <c r="N3409" s="6">
        <f t="shared" si="629"/>
        <v>1244.5</v>
      </c>
      <c r="O3409" s="6">
        <f t="shared" si="630"/>
        <v>0</v>
      </c>
      <c r="P3409" s="6">
        <f t="shared" si="635"/>
        <v>-777.375</v>
      </c>
      <c r="Q3409" s="11">
        <f t="shared" si="631"/>
        <v>1350000</v>
      </c>
      <c r="R3409" s="11">
        <f t="shared" si="632"/>
        <v>0</v>
      </c>
      <c r="S3409" s="11">
        <f t="shared" si="634"/>
        <v>0</v>
      </c>
      <c r="T3409" s="20"/>
    </row>
    <row r="3410" spans="1:20" x14ac:dyDescent="0.25">
      <c r="A3410">
        <v>2021052208</v>
      </c>
      <c r="B3410">
        <v>7</v>
      </c>
      <c r="C3410" s="8">
        <v>0.47416999999999998</v>
      </c>
      <c r="D3410" s="6">
        <f t="shared" si="636"/>
        <v>71125.5</v>
      </c>
      <c r="E3410" s="60">
        <v>0.41204000000000002</v>
      </c>
      <c r="F3410" s="6">
        <f t="shared" si="633"/>
        <v>0</v>
      </c>
      <c r="G3410" s="7">
        <v>0.28217999999999999</v>
      </c>
      <c r="H3410" s="6">
        <f t="shared" si="637"/>
        <v>3527.25</v>
      </c>
      <c r="I3410" s="7">
        <v>0.26032</v>
      </c>
      <c r="J3410" s="6">
        <f t="shared" si="638"/>
        <v>20825.599999999999</v>
      </c>
      <c r="K3410" s="20"/>
      <c r="L3410" s="6">
        <f t="shared" si="627"/>
        <v>64000</v>
      </c>
      <c r="M3410" s="6">
        <f t="shared" si="628"/>
        <v>3527.25</v>
      </c>
      <c r="N3410" s="6">
        <f t="shared" si="629"/>
        <v>3598.25</v>
      </c>
      <c r="O3410" s="6">
        <f t="shared" si="630"/>
        <v>0</v>
      </c>
      <c r="P3410" s="6">
        <f t="shared" si="635"/>
        <v>0</v>
      </c>
      <c r="Q3410" s="11">
        <f t="shared" si="631"/>
        <v>1350000</v>
      </c>
      <c r="R3410" s="11">
        <f t="shared" si="632"/>
        <v>0</v>
      </c>
      <c r="S3410" s="11">
        <f t="shared" si="634"/>
        <v>0</v>
      </c>
      <c r="T3410" s="20"/>
    </row>
    <row r="3411" spans="1:20" x14ac:dyDescent="0.25">
      <c r="A3411">
        <v>2021052209</v>
      </c>
      <c r="B3411">
        <v>7</v>
      </c>
      <c r="C3411" s="8">
        <v>0.50553999999999999</v>
      </c>
      <c r="D3411" s="6">
        <f t="shared" si="636"/>
        <v>75831</v>
      </c>
      <c r="E3411" s="60">
        <v>0.36253000000000002</v>
      </c>
      <c r="F3411" s="6">
        <f t="shared" si="633"/>
        <v>0</v>
      </c>
      <c r="G3411" s="7">
        <v>0.33768999999999999</v>
      </c>
      <c r="H3411" s="6">
        <f t="shared" si="637"/>
        <v>4221.125</v>
      </c>
      <c r="I3411" s="7">
        <v>0.48215000000000002</v>
      </c>
      <c r="J3411" s="6">
        <f t="shared" si="638"/>
        <v>38572</v>
      </c>
      <c r="K3411" s="20"/>
      <c r="L3411" s="6">
        <f t="shared" si="627"/>
        <v>64000</v>
      </c>
      <c r="M3411" s="6">
        <f t="shared" si="628"/>
        <v>4221.125</v>
      </c>
      <c r="N3411" s="6">
        <f t="shared" si="629"/>
        <v>7609.875</v>
      </c>
      <c r="O3411" s="6">
        <f t="shared" si="630"/>
        <v>0</v>
      </c>
      <c r="P3411" s="6">
        <f t="shared" si="635"/>
        <v>0</v>
      </c>
      <c r="Q3411" s="11">
        <f t="shared" si="631"/>
        <v>1350000</v>
      </c>
      <c r="R3411" s="11">
        <f t="shared" si="632"/>
        <v>0</v>
      </c>
      <c r="S3411" s="11">
        <f t="shared" si="634"/>
        <v>0</v>
      </c>
      <c r="T3411" s="20"/>
    </row>
    <row r="3412" spans="1:20" x14ac:dyDescent="0.25">
      <c r="A3412">
        <v>2021052210</v>
      </c>
      <c r="B3412">
        <v>7</v>
      </c>
      <c r="C3412" s="8">
        <v>0.53837000000000002</v>
      </c>
      <c r="D3412" s="6">
        <f t="shared" si="636"/>
        <v>80755.5</v>
      </c>
      <c r="E3412" s="60">
        <v>0.27779999999999999</v>
      </c>
      <c r="F3412" s="6">
        <f t="shared" si="633"/>
        <v>0</v>
      </c>
      <c r="G3412" s="7">
        <v>0.39404</v>
      </c>
      <c r="H3412" s="6">
        <f t="shared" si="637"/>
        <v>4925.5</v>
      </c>
      <c r="I3412" s="7">
        <v>0.59082000000000001</v>
      </c>
      <c r="J3412" s="6">
        <f t="shared" si="638"/>
        <v>47265.599999999999</v>
      </c>
      <c r="K3412" s="20"/>
      <c r="L3412" s="6">
        <f t="shared" ref="L3412:L3475" si="639">IF(D3412-F3412&gt;C$17,C$17,D3412-F3412)</f>
        <v>64000</v>
      </c>
      <c r="M3412" s="6">
        <f t="shared" ref="M3412:M3475" si="640">IF(D3412-F3412-L3412&gt;H3412,H3412,D3412-F3412-L3412)</f>
        <v>4925.5</v>
      </c>
      <c r="N3412" s="6">
        <f t="shared" ref="N3412:N3475" si="641">IF(D3412-F3412-L3412-M3412&gt;J3412,J3412,D3412-F3412-L3412-M3412)</f>
        <v>11830</v>
      </c>
      <c r="O3412" s="6">
        <f t="shared" ref="O3412:O3475" si="642">D3412-F3412-L3412-M3412-N3412</f>
        <v>0</v>
      </c>
      <c r="P3412" s="6">
        <f t="shared" si="635"/>
        <v>0</v>
      </c>
      <c r="Q3412" s="11">
        <f t="shared" ref="Q3412:Q3475" si="643">IF(AA$25*P$17-AA$24+Q3411-O3412&gt;Q$19,Q$19,IF(AA$25*P$17-AA$24+Q3411-O3412&lt;0,0,AA$25*P$17-AA$24+Q3411-O3412))</f>
        <v>1350000</v>
      </c>
      <c r="R3412" s="11">
        <f t="shared" ref="R3412:R3475" si="644">IF(Q3411-Q3412+P$17-AA$24&lt;O3412,Q3411-Q3412+P$17-AA$24,O3412)</f>
        <v>0</v>
      </c>
      <c r="S3412" s="11">
        <f t="shared" si="634"/>
        <v>0</v>
      </c>
      <c r="T3412" s="20"/>
    </row>
    <row r="3413" spans="1:20" x14ac:dyDescent="0.25">
      <c r="A3413">
        <v>2021052211</v>
      </c>
      <c r="B3413">
        <v>7</v>
      </c>
      <c r="C3413" s="8">
        <v>0.57130000000000003</v>
      </c>
      <c r="D3413" s="6">
        <f t="shared" si="636"/>
        <v>85695</v>
      </c>
      <c r="E3413" s="60">
        <v>0.25224999999999997</v>
      </c>
      <c r="F3413" s="6">
        <f t="shared" ref="F3413:F3476" si="645">F$18*E3413</f>
        <v>0</v>
      </c>
      <c r="G3413" s="7">
        <v>0.38575999999999999</v>
      </c>
      <c r="H3413" s="6">
        <f t="shared" si="637"/>
        <v>4822</v>
      </c>
      <c r="I3413" s="7">
        <v>0.66093000000000002</v>
      </c>
      <c r="J3413" s="6">
        <f t="shared" si="638"/>
        <v>52874.400000000001</v>
      </c>
      <c r="K3413" s="20"/>
      <c r="L3413" s="6">
        <f t="shared" si="639"/>
        <v>64000</v>
      </c>
      <c r="M3413" s="6">
        <f t="shared" si="640"/>
        <v>4822</v>
      </c>
      <c r="N3413" s="6">
        <f t="shared" si="641"/>
        <v>16873</v>
      </c>
      <c r="O3413" s="6">
        <f t="shared" si="642"/>
        <v>0</v>
      </c>
      <c r="P3413" s="6">
        <f t="shared" si="635"/>
        <v>0</v>
      </c>
      <c r="Q3413" s="11">
        <f t="shared" si="643"/>
        <v>1350000</v>
      </c>
      <c r="R3413" s="11">
        <f t="shared" si="644"/>
        <v>0</v>
      </c>
      <c r="S3413" s="11">
        <f t="shared" ref="S3413:S3476" si="646">O3413-R3413</f>
        <v>0</v>
      </c>
      <c r="T3413" s="20"/>
    </row>
    <row r="3414" spans="1:20" x14ac:dyDescent="0.25">
      <c r="A3414">
        <v>2021052212</v>
      </c>
      <c r="B3414">
        <v>7</v>
      </c>
      <c r="C3414" s="8">
        <v>0.60616999999999999</v>
      </c>
      <c r="D3414" s="6">
        <f t="shared" si="636"/>
        <v>90925.5</v>
      </c>
      <c r="E3414" s="60">
        <v>0.27350999999999998</v>
      </c>
      <c r="F3414" s="6">
        <f t="shared" si="645"/>
        <v>0</v>
      </c>
      <c r="G3414" s="7">
        <v>0.35872999999999999</v>
      </c>
      <c r="H3414" s="6">
        <f t="shared" si="637"/>
        <v>4484.125</v>
      </c>
      <c r="I3414" s="7">
        <v>0.68110000000000004</v>
      </c>
      <c r="J3414" s="6">
        <f t="shared" si="638"/>
        <v>54488</v>
      </c>
      <c r="K3414" s="20"/>
      <c r="L3414" s="6">
        <f t="shared" si="639"/>
        <v>64000</v>
      </c>
      <c r="M3414" s="6">
        <f t="shared" si="640"/>
        <v>4484.125</v>
      </c>
      <c r="N3414" s="6">
        <f t="shared" si="641"/>
        <v>22441.375</v>
      </c>
      <c r="O3414" s="6">
        <f t="shared" si="642"/>
        <v>0</v>
      </c>
      <c r="P3414" s="6">
        <f t="shared" ref="P3414:P3477" si="647">O3414-O3413</f>
        <v>0</v>
      </c>
      <c r="Q3414" s="11">
        <f t="shared" si="643"/>
        <v>1350000</v>
      </c>
      <c r="R3414" s="11">
        <f t="shared" si="644"/>
        <v>0</v>
      </c>
      <c r="S3414" s="11">
        <f t="shared" si="646"/>
        <v>0</v>
      </c>
      <c r="T3414" s="20"/>
    </row>
    <row r="3415" spans="1:20" x14ac:dyDescent="0.25">
      <c r="A3415">
        <v>2021052213</v>
      </c>
      <c r="B3415">
        <v>7</v>
      </c>
      <c r="C3415" s="8">
        <v>0.63805999999999996</v>
      </c>
      <c r="D3415" s="6">
        <f t="shared" si="636"/>
        <v>95709</v>
      </c>
      <c r="E3415" s="60">
        <v>0.32274000000000003</v>
      </c>
      <c r="F3415" s="6">
        <f t="shared" si="645"/>
        <v>0</v>
      </c>
      <c r="G3415" s="7">
        <v>0.31574000000000002</v>
      </c>
      <c r="H3415" s="6">
        <f t="shared" si="637"/>
        <v>3946.7500000000005</v>
      </c>
      <c r="I3415" s="7">
        <v>0.68876999999999999</v>
      </c>
      <c r="J3415" s="6">
        <f t="shared" si="638"/>
        <v>55101.599999999999</v>
      </c>
      <c r="K3415" s="20"/>
      <c r="L3415" s="6">
        <f t="shared" si="639"/>
        <v>64000</v>
      </c>
      <c r="M3415" s="6">
        <f t="shared" si="640"/>
        <v>3946.7500000000005</v>
      </c>
      <c r="N3415" s="6">
        <f t="shared" si="641"/>
        <v>27762.25</v>
      </c>
      <c r="O3415" s="6">
        <f t="shared" si="642"/>
        <v>0</v>
      </c>
      <c r="P3415" s="6">
        <f t="shared" si="647"/>
        <v>0</v>
      </c>
      <c r="Q3415" s="11">
        <f t="shared" si="643"/>
        <v>1350000</v>
      </c>
      <c r="R3415" s="11">
        <f t="shared" si="644"/>
        <v>0</v>
      </c>
      <c r="S3415" s="11">
        <f t="shared" si="646"/>
        <v>0</v>
      </c>
      <c r="T3415" s="20"/>
    </row>
    <row r="3416" spans="1:20" x14ac:dyDescent="0.25">
      <c r="A3416">
        <v>2021052214</v>
      </c>
      <c r="B3416">
        <v>7</v>
      </c>
      <c r="C3416" s="8">
        <v>0.66537000000000002</v>
      </c>
      <c r="D3416" s="6">
        <f t="shared" si="636"/>
        <v>99805.5</v>
      </c>
      <c r="E3416" s="60">
        <v>0.41619</v>
      </c>
      <c r="F3416" s="6">
        <f t="shared" si="645"/>
        <v>0</v>
      </c>
      <c r="G3416" s="7">
        <v>0.33589000000000002</v>
      </c>
      <c r="H3416" s="6">
        <f t="shared" si="637"/>
        <v>4198.625</v>
      </c>
      <c r="I3416" s="7">
        <v>0.67454999999999998</v>
      </c>
      <c r="J3416" s="6">
        <f t="shared" si="638"/>
        <v>53964</v>
      </c>
      <c r="K3416" s="20"/>
      <c r="L3416" s="6">
        <f t="shared" si="639"/>
        <v>64000</v>
      </c>
      <c r="M3416" s="6">
        <f t="shared" si="640"/>
        <v>4198.625</v>
      </c>
      <c r="N3416" s="6">
        <f t="shared" si="641"/>
        <v>31606.875</v>
      </c>
      <c r="O3416" s="6">
        <f t="shared" si="642"/>
        <v>0</v>
      </c>
      <c r="P3416" s="6">
        <f t="shared" si="647"/>
        <v>0</v>
      </c>
      <c r="Q3416" s="11">
        <f t="shared" si="643"/>
        <v>1350000</v>
      </c>
      <c r="R3416" s="11">
        <f t="shared" si="644"/>
        <v>0</v>
      </c>
      <c r="S3416" s="11">
        <f t="shared" si="646"/>
        <v>0</v>
      </c>
      <c r="T3416" s="20"/>
    </row>
    <row r="3417" spans="1:20" x14ac:dyDescent="0.25">
      <c r="A3417">
        <v>2021052215</v>
      </c>
      <c r="B3417">
        <v>7</v>
      </c>
      <c r="C3417" s="8">
        <v>0.68630999999999998</v>
      </c>
      <c r="D3417" s="6">
        <f t="shared" si="636"/>
        <v>102946.5</v>
      </c>
      <c r="E3417" s="60">
        <v>0.48266999999999999</v>
      </c>
      <c r="F3417" s="6">
        <f t="shared" si="645"/>
        <v>0</v>
      </c>
      <c r="G3417" s="7">
        <v>0.29799999999999999</v>
      </c>
      <c r="H3417" s="6">
        <f t="shared" si="637"/>
        <v>3725</v>
      </c>
      <c r="I3417" s="7">
        <v>0.69262000000000001</v>
      </c>
      <c r="J3417" s="6">
        <f t="shared" si="638"/>
        <v>55409.599999999999</v>
      </c>
      <c r="K3417" s="20"/>
      <c r="L3417" s="6">
        <f t="shared" si="639"/>
        <v>64000</v>
      </c>
      <c r="M3417" s="6">
        <f t="shared" si="640"/>
        <v>3725</v>
      </c>
      <c r="N3417" s="6">
        <f t="shared" si="641"/>
        <v>35221.5</v>
      </c>
      <c r="O3417" s="6">
        <f t="shared" si="642"/>
        <v>0</v>
      </c>
      <c r="P3417" s="6">
        <f t="shared" si="647"/>
        <v>0</v>
      </c>
      <c r="Q3417" s="11">
        <f t="shared" si="643"/>
        <v>1350000</v>
      </c>
      <c r="R3417" s="11">
        <f t="shared" si="644"/>
        <v>0</v>
      </c>
      <c r="S3417" s="11">
        <f t="shared" si="646"/>
        <v>0</v>
      </c>
      <c r="T3417" s="20"/>
    </row>
    <row r="3418" spans="1:20" x14ac:dyDescent="0.25">
      <c r="A3418">
        <v>2021052216</v>
      </c>
      <c r="B3418">
        <v>7</v>
      </c>
      <c r="C3418" s="8">
        <v>0.70238</v>
      </c>
      <c r="D3418" s="6">
        <f t="shared" si="636"/>
        <v>105357</v>
      </c>
      <c r="E3418" s="60">
        <v>0.52307999999999999</v>
      </c>
      <c r="F3418" s="6">
        <f t="shared" si="645"/>
        <v>0</v>
      </c>
      <c r="G3418" s="7">
        <v>0.28334999999999999</v>
      </c>
      <c r="H3418" s="6">
        <f t="shared" si="637"/>
        <v>3541.875</v>
      </c>
      <c r="I3418" s="7">
        <v>0.66496999999999995</v>
      </c>
      <c r="J3418" s="6">
        <f t="shared" si="638"/>
        <v>53197.599999999999</v>
      </c>
      <c r="K3418" s="20"/>
      <c r="L3418" s="6">
        <f t="shared" si="639"/>
        <v>64000</v>
      </c>
      <c r="M3418" s="6">
        <f t="shared" si="640"/>
        <v>3541.875</v>
      </c>
      <c r="N3418" s="6">
        <f t="shared" si="641"/>
        <v>37815.125</v>
      </c>
      <c r="O3418" s="6">
        <f t="shared" si="642"/>
        <v>0</v>
      </c>
      <c r="P3418" s="6">
        <f t="shared" si="647"/>
        <v>0</v>
      </c>
      <c r="Q3418" s="11">
        <f t="shared" si="643"/>
        <v>1350000</v>
      </c>
      <c r="R3418" s="11">
        <f t="shared" si="644"/>
        <v>0</v>
      </c>
      <c r="S3418" s="11">
        <f t="shared" si="646"/>
        <v>0</v>
      </c>
      <c r="T3418" s="20"/>
    </row>
    <row r="3419" spans="1:20" x14ac:dyDescent="0.25">
      <c r="A3419">
        <v>2021052217</v>
      </c>
      <c r="B3419">
        <v>7</v>
      </c>
      <c r="C3419" s="8">
        <v>0.71338999999999997</v>
      </c>
      <c r="D3419" s="6">
        <f t="shared" si="636"/>
        <v>107008.5</v>
      </c>
      <c r="E3419" s="60">
        <v>0.55342999999999998</v>
      </c>
      <c r="F3419" s="6">
        <f t="shared" si="645"/>
        <v>0</v>
      </c>
      <c r="G3419" s="7">
        <v>0.31380999999999998</v>
      </c>
      <c r="H3419" s="6">
        <f t="shared" si="637"/>
        <v>3922.6249999999995</v>
      </c>
      <c r="I3419" s="7">
        <v>0.58948</v>
      </c>
      <c r="J3419" s="6">
        <f t="shared" si="638"/>
        <v>47158.400000000001</v>
      </c>
      <c r="K3419" s="20"/>
      <c r="L3419" s="6">
        <f t="shared" si="639"/>
        <v>64000</v>
      </c>
      <c r="M3419" s="6">
        <f t="shared" si="640"/>
        <v>3922.6249999999995</v>
      </c>
      <c r="N3419" s="6">
        <f t="shared" si="641"/>
        <v>39085.875</v>
      </c>
      <c r="O3419" s="6">
        <f t="shared" si="642"/>
        <v>0</v>
      </c>
      <c r="P3419" s="6">
        <f t="shared" si="647"/>
        <v>0</v>
      </c>
      <c r="Q3419" s="11">
        <f t="shared" si="643"/>
        <v>1350000</v>
      </c>
      <c r="R3419" s="11">
        <f t="shared" si="644"/>
        <v>0</v>
      </c>
      <c r="S3419" s="11">
        <f t="shared" si="646"/>
        <v>0</v>
      </c>
      <c r="T3419" s="20"/>
    </row>
    <row r="3420" spans="1:20" x14ac:dyDescent="0.25">
      <c r="A3420">
        <v>2021052218</v>
      </c>
      <c r="B3420">
        <v>7</v>
      </c>
      <c r="C3420" s="8">
        <v>0.71709999999999996</v>
      </c>
      <c r="D3420" s="6">
        <f t="shared" si="636"/>
        <v>107565</v>
      </c>
      <c r="E3420" s="60">
        <v>0.60328000000000004</v>
      </c>
      <c r="F3420" s="6">
        <f t="shared" si="645"/>
        <v>0</v>
      </c>
      <c r="G3420" s="7">
        <v>0.31339</v>
      </c>
      <c r="H3420" s="6">
        <f t="shared" si="637"/>
        <v>3917.375</v>
      </c>
      <c r="I3420" s="7">
        <v>0.42229</v>
      </c>
      <c r="J3420" s="6">
        <f t="shared" si="638"/>
        <v>33783.199999999997</v>
      </c>
      <c r="K3420" s="20"/>
      <c r="L3420" s="6">
        <f t="shared" si="639"/>
        <v>64000</v>
      </c>
      <c r="M3420" s="6">
        <f t="shared" si="640"/>
        <v>3917.375</v>
      </c>
      <c r="N3420" s="6">
        <f t="shared" si="641"/>
        <v>33783.199999999997</v>
      </c>
      <c r="O3420" s="6">
        <f t="shared" si="642"/>
        <v>5864.4250000000029</v>
      </c>
      <c r="P3420" s="6">
        <f t="shared" si="647"/>
        <v>5864.4250000000029</v>
      </c>
      <c r="Q3420" s="11">
        <f t="shared" si="643"/>
        <v>1350000</v>
      </c>
      <c r="R3420" s="11">
        <f t="shared" si="644"/>
        <v>5864.4250000000029</v>
      </c>
      <c r="S3420" s="11">
        <f t="shared" si="646"/>
        <v>0</v>
      </c>
      <c r="T3420" s="20"/>
    </row>
    <row r="3421" spans="1:20" x14ac:dyDescent="0.25">
      <c r="A3421">
        <v>2021052219</v>
      </c>
      <c r="B3421">
        <v>7</v>
      </c>
      <c r="C3421" s="8">
        <v>0.70921000000000001</v>
      </c>
      <c r="D3421" s="6">
        <f t="shared" si="636"/>
        <v>106381.5</v>
      </c>
      <c r="E3421" s="60">
        <v>0.56930999999999998</v>
      </c>
      <c r="F3421" s="6">
        <f t="shared" si="645"/>
        <v>0</v>
      </c>
      <c r="G3421" s="7">
        <v>0.35232999999999998</v>
      </c>
      <c r="H3421" s="6">
        <f t="shared" si="637"/>
        <v>4404.125</v>
      </c>
      <c r="I3421" s="7">
        <v>0.15553</v>
      </c>
      <c r="J3421" s="6">
        <f t="shared" si="638"/>
        <v>12442.4</v>
      </c>
      <c r="K3421" s="20"/>
      <c r="L3421" s="6">
        <f t="shared" si="639"/>
        <v>64000</v>
      </c>
      <c r="M3421" s="6">
        <f t="shared" si="640"/>
        <v>4404.125</v>
      </c>
      <c r="N3421" s="6">
        <f t="shared" si="641"/>
        <v>12442.4</v>
      </c>
      <c r="O3421" s="6">
        <f t="shared" si="642"/>
        <v>25534.974999999999</v>
      </c>
      <c r="P3421" s="6">
        <f t="shared" si="647"/>
        <v>19670.549999999996</v>
      </c>
      <c r="Q3421" s="11">
        <f t="shared" si="643"/>
        <v>1349931.2749999999</v>
      </c>
      <c r="R3421" s="11">
        <f t="shared" si="644"/>
        <v>25534.974999999999</v>
      </c>
      <c r="S3421" s="11">
        <f t="shared" si="646"/>
        <v>0</v>
      </c>
      <c r="T3421" s="20"/>
    </row>
    <row r="3422" spans="1:20" x14ac:dyDescent="0.25">
      <c r="A3422">
        <v>2021052220</v>
      </c>
      <c r="B3422">
        <v>7</v>
      </c>
      <c r="C3422" s="8">
        <v>0.69218000000000002</v>
      </c>
      <c r="D3422" s="6">
        <f t="shared" si="636"/>
        <v>103827</v>
      </c>
      <c r="E3422" s="60">
        <v>0.54837999999999998</v>
      </c>
      <c r="F3422" s="6">
        <f t="shared" si="645"/>
        <v>0</v>
      </c>
      <c r="G3422" s="7">
        <v>0.36165999999999998</v>
      </c>
      <c r="H3422" s="6">
        <f t="shared" si="637"/>
        <v>4520.75</v>
      </c>
      <c r="I3422" s="7">
        <v>9.0600000000000003E-3</v>
      </c>
      <c r="J3422" s="6">
        <f t="shared" si="638"/>
        <v>724.80000000000007</v>
      </c>
      <c r="K3422" s="20"/>
      <c r="L3422" s="6">
        <f t="shared" si="639"/>
        <v>64000</v>
      </c>
      <c r="M3422" s="6">
        <f t="shared" si="640"/>
        <v>4520.75</v>
      </c>
      <c r="N3422" s="6">
        <f t="shared" si="641"/>
        <v>724.80000000000007</v>
      </c>
      <c r="O3422" s="6">
        <f t="shared" si="642"/>
        <v>34581.449999999997</v>
      </c>
      <c r="P3422" s="6">
        <f t="shared" si="647"/>
        <v>9046.4749999999985</v>
      </c>
      <c r="Q3422" s="11">
        <f t="shared" si="643"/>
        <v>1340816.075</v>
      </c>
      <c r="R3422" s="11">
        <f t="shared" si="644"/>
        <v>34581.449999999997</v>
      </c>
      <c r="S3422" s="11">
        <f t="shared" si="646"/>
        <v>0</v>
      </c>
      <c r="T3422" s="20"/>
    </row>
    <row r="3423" spans="1:20" x14ac:dyDescent="0.25">
      <c r="A3423">
        <v>2021052221</v>
      </c>
      <c r="B3423">
        <v>7</v>
      </c>
      <c r="C3423" s="8">
        <v>0.67478000000000005</v>
      </c>
      <c r="D3423" s="6">
        <f t="shared" si="636"/>
        <v>101217</v>
      </c>
      <c r="E3423" s="60">
        <v>0.56218000000000001</v>
      </c>
      <c r="F3423" s="6">
        <f t="shared" si="645"/>
        <v>0</v>
      </c>
      <c r="G3423" s="7">
        <v>0.36473</v>
      </c>
      <c r="H3423" s="6">
        <f t="shared" si="637"/>
        <v>4559.125</v>
      </c>
      <c r="I3423" s="7">
        <v>0</v>
      </c>
      <c r="J3423" s="6">
        <f t="shared" si="638"/>
        <v>0</v>
      </c>
      <c r="K3423" s="20"/>
      <c r="L3423" s="6">
        <f t="shared" si="639"/>
        <v>64000</v>
      </c>
      <c r="M3423" s="6">
        <f t="shared" si="640"/>
        <v>4559.125</v>
      </c>
      <c r="N3423" s="6">
        <f t="shared" si="641"/>
        <v>0</v>
      </c>
      <c r="O3423" s="6">
        <f t="shared" si="642"/>
        <v>32657.875</v>
      </c>
      <c r="P3423" s="6">
        <f t="shared" si="647"/>
        <v>-1923.5749999999971</v>
      </c>
      <c r="Q3423" s="11">
        <f t="shared" si="643"/>
        <v>1333624.45</v>
      </c>
      <c r="R3423" s="11">
        <f t="shared" si="644"/>
        <v>32657.875</v>
      </c>
      <c r="S3423" s="11">
        <f t="shared" si="646"/>
        <v>0</v>
      </c>
      <c r="T3423" s="20"/>
    </row>
    <row r="3424" spans="1:20" x14ac:dyDescent="0.25">
      <c r="A3424">
        <v>2021052222</v>
      </c>
      <c r="B3424">
        <v>7</v>
      </c>
      <c r="C3424" s="8">
        <v>0.65576000000000001</v>
      </c>
      <c r="D3424" s="6">
        <f t="shared" si="636"/>
        <v>98364</v>
      </c>
      <c r="E3424" s="60">
        <v>0.60263</v>
      </c>
      <c r="F3424" s="6">
        <f t="shared" si="645"/>
        <v>0</v>
      </c>
      <c r="G3424" s="7">
        <v>0.46661000000000002</v>
      </c>
      <c r="H3424" s="6">
        <f t="shared" si="637"/>
        <v>5832.625</v>
      </c>
      <c r="I3424" s="7">
        <v>0</v>
      </c>
      <c r="J3424" s="6">
        <f t="shared" si="638"/>
        <v>0</v>
      </c>
      <c r="K3424" s="20"/>
      <c r="L3424" s="6">
        <f t="shared" si="639"/>
        <v>64000</v>
      </c>
      <c r="M3424" s="6">
        <f t="shared" si="640"/>
        <v>5832.625</v>
      </c>
      <c r="N3424" s="6">
        <f t="shared" si="641"/>
        <v>0</v>
      </c>
      <c r="O3424" s="6">
        <f t="shared" si="642"/>
        <v>28531.375</v>
      </c>
      <c r="P3424" s="6">
        <f t="shared" si="647"/>
        <v>-4126.5</v>
      </c>
      <c r="Q3424" s="11">
        <f t="shared" si="643"/>
        <v>1330559.325</v>
      </c>
      <c r="R3424" s="11">
        <f t="shared" si="644"/>
        <v>28531.375</v>
      </c>
      <c r="S3424" s="11">
        <f t="shared" si="646"/>
        <v>0</v>
      </c>
      <c r="T3424" s="20"/>
    </row>
    <row r="3425" spans="1:20" x14ac:dyDescent="0.25">
      <c r="A3425">
        <v>2021052223</v>
      </c>
      <c r="B3425">
        <v>7</v>
      </c>
      <c r="C3425" s="8">
        <v>0.62060000000000004</v>
      </c>
      <c r="D3425" s="6">
        <f t="shared" si="636"/>
        <v>93090</v>
      </c>
      <c r="E3425" s="60">
        <v>0.58977999999999997</v>
      </c>
      <c r="F3425" s="6">
        <f t="shared" si="645"/>
        <v>0</v>
      </c>
      <c r="G3425" s="7">
        <v>0.51056000000000001</v>
      </c>
      <c r="H3425" s="6">
        <f t="shared" si="637"/>
        <v>6382</v>
      </c>
      <c r="I3425" s="7">
        <v>0</v>
      </c>
      <c r="J3425" s="6">
        <f t="shared" si="638"/>
        <v>0</v>
      </c>
      <c r="K3425" s="20"/>
      <c r="L3425" s="6">
        <f t="shared" si="639"/>
        <v>64000</v>
      </c>
      <c r="M3425" s="6">
        <f t="shared" si="640"/>
        <v>6382</v>
      </c>
      <c r="N3425" s="6">
        <f t="shared" si="641"/>
        <v>0</v>
      </c>
      <c r="O3425" s="6">
        <f t="shared" si="642"/>
        <v>22708</v>
      </c>
      <c r="P3425" s="6">
        <f t="shared" si="647"/>
        <v>-5823.375</v>
      </c>
      <c r="Q3425" s="11">
        <f t="shared" si="643"/>
        <v>1333317.575</v>
      </c>
      <c r="R3425" s="11">
        <f t="shared" si="644"/>
        <v>22708</v>
      </c>
      <c r="S3425" s="11">
        <f t="shared" si="646"/>
        <v>0</v>
      </c>
      <c r="T3425" s="20"/>
    </row>
    <row r="3426" spans="1:20" x14ac:dyDescent="0.25">
      <c r="A3426">
        <v>2021052224</v>
      </c>
      <c r="B3426">
        <v>7</v>
      </c>
      <c r="C3426" s="8">
        <v>0.57687999999999995</v>
      </c>
      <c r="D3426" s="6">
        <f t="shared" si="636"/>
        <v>86531.999999999985</v>
      </c>
      <c r="E3426" s="60">
        <v>0.59113000000000004</v>
      </c>
      <c r="F3426" s="6">
        <f t="shared" si="645"/>
        <v>0</v>
      </c>
      <c r="G3426" s="7">
        <v>0.56977</v>
      </c>
      <c r="H3426" s="6">
        <f t="shared" si="637"/>
        <v>7122.125</v>
      </c>
      <c r="I3426" s="7">
        <v>0</v>
      </c>
      <c r="J3426" s="6">
        <f t="shared" si="638"/>
        <v>0</v>
      </c>
      <c r="K3426" s="20"/>
      <c r="L3426" s="6">
        <f t="shared" si="639"/>
        <v>64000</v>
      </c>
      <c r="M3426" s="6">
        <f t="shared" si="640"/>
        <v>7122.125</v>
      </c>
      <c r="N3426" s="6">
        <f t="shared" si="641"/>
        <v>0</v>
      </c>
      <c r="O3426" s="6">
        <f t="shared" si="642"/>
        <v>15409.874999999985</v>
      </c>
      <c r="P3426" s="6">
        <f t="shared" si="647"/>
        <v>-7298.1250000000146</v>
      </c>
      <c r="Q3426" s="11">
        <f t="shared" si="643"/>
        <v>1343373.95</v>
      </c>
      <c r="R3426" s="11">
        <f t="shared" si="644"/>
        <v>15409.874999999985</v>
      </c>
      <c r="S3426" s="11">
        <f t="shared" si="646"/>
        <v>0</v>
      </c>
      <c r="T3426" s="20"/>
    </row>
    <row r="3427" spans="1:20" x14ac:dyDescent="0.25">
      <c r="A3427">
        <v>2021052301</v>
      </c>
      <c r="B3427">
        <v>1</v>
      </c>
      <c r="C3427" s="8">
        <v>0.53598000000000001</v>
      </c>
      <c r="D3427" s="6">
        <f t="shared" si="636"/>
        <v>80397</v>
      </c>
      <c r="E3427" s="60">
        <v>0.67827999999999999</v>
      </c>
      <c r="F3427" s="6">
        <f t="shared" si="645"/>
        <v>0</v>
      </c>
      <c r="G3427" s="7">
        <v>0.57798000000000005</v>
      </c>
      <c r="H3427" s="6">
        <f t="shared" si="637"/>
        <v>7224.7500000000009</v>
      </c>
      <c r="I3427" s="7">
        <v>0</v>
      </c>
      <c r="J3427" s="6">
        <f t="shared" si="638"/>
        <v>0</v>
      </c>
      <c r="K3427" s="20"/>
      <c r="L3427" s="6">
        <f t="shared" si="639"/>
        <v>64000</v>
      </c>
      <c r="M3427" s="6">
        <f t="shared" si="640"/>
        <v>7224.7500000000009</v>
      </c>
      <c r="N3427" s="6">
        <f t="shared" si="641"/>
        <v>0</v>
      </c>
      <c r="O3427" s="6">
        <f t="shared" si="642"/>
        <v>9172.25</v>
      </c>
      <c r="P3427" s="6">
        <f t="shared" si="647"/>
        <v>-6237.6249999999854</v>
      </c>
      <c r="Q3427" s="11">
        <f t="shared" si="643"/>
        <v>1350000</v>
      </c>
      <c r="R3427" s="11">
        <f t="shared" si="644"/>
        <v>9172.25</v>
      </c>
      <c r="S3427" s="11">
        <f t="shared" si="646"/>
        <v>0</v>
      </c>
      <c r="T3427" s="20"/>
    </row>
    <row r="3428" spans="1:20" x14ac:dyDescent="0.25">
      <c r="A3428">
        <v>2021052302</v>
      </c>
      <c r="B3428">
        <v>1</v>
      </c>
      <c r="C3428" s="8">
        <v>0.50558999999999998</v>
      </c>
      <c r="D3428" s="6">
        <f t="shared" si="636"/>
        <v>75838.5</v>
      </c>
      <c r="E3428" s="60">
        <v>0.68323999999999996</v>
      </c>
      <c r="F3428" s="6">
        <f t="shared" si="645"/>
        <v>0</v>
      </c>
      <c r="G3428" s="7">
        <v>0.53151999999999999</v>
      </c>
      <c r="H3428" s="6">
        <f t="shared" si="637"/>
        <v>6644</v>
      </c>
      <c r="I3428" s="7">
        <v>0</v>
      </c>
      <c r="J3428" s="6">
        <f t="shared" si="638"/>
        <v>0</v>
      </c>
      <c r="K3428" s="20"/>
      <c r="L3428" s="6">
        <f t="shared" si="639"/>
        <v>64000</v>
      </c>
      <c r="M3428" s="6">
        <f t="shared" si="640"/>
        <v>6644</v>
      </c>
      <c r="N3428" s="6">
        <f t="shared" si="641"/>
        <v>0</v>
      </c>
      <c r="O3428" s="6">
        <f t="shared" si="642"/>
        <v>5194.5</v>
      </c>
      <c r="P3428" s="6">
        <f t="shared" si="647"/>
        <v>-3977.75</v>
      </c>
      <c r="Q3428" s="11">
        <f t="shared" si="643"/>
        <v>1350000</v>
      </c>
      <c r="R3428" s="11">
        <f t="shared" si="644"/>
        <v>5194.5</v>
      </c>
      <c r="S3428" s="11">
        <f t="shared" si="646"/>
        <v>0</v>
      </c>
      <c r="T3428" s="20"/>
    </row>
    <row r="3429" spans="1:20" x14ac:dyDescent="0.25">
      <c r="A3429">
        <v>2021052303</v>
      </c>
      <c r="B3429">
        <v>1</v>
      </c>
      <c r="C3429" s="8">
        <v>0.48268</v>
      </c>
      <c r="D3429" s="6">
        <f t="shared" si="636"/>
        <v>72402</v>
      </c>
      <c r="E3429" s="60">
        <v>0.70186999999999999</v>
      </c>
      <c r="F3429" s="6">
        <f t="shared" si="645"/>
        <v>0</v>
      </c>
      <c r="G3429" s="7">
        <v>0.51851999999999998</v>
      </c>
      <c r="H3429" s="6">
        <f t="shared" si="637"/>
        <v>6481.5</v>
      </c>
      <c r="I3429" s="7">
        <v>0</v>
      </c>
      <c r="J3429" s="6">
        <f t="shared" si="638"/>
        <v>0</v>
      </c>
      <c r="K3429" s="20"/>
      <c r="L3429" s="6">
        <f t="shared" si="639"/>
        <v>64000</v>
      </c>
      <c r="M3429" s="6">
        <f t="shared" si="640"/>
        <v>6481.5</v>
      </c>
      <c r="N3429" s="6">
        <f t="shared" si="641"/>
        <v>0</v>
      </c>
      <c r="O3429" s="6">
        <f t="shared" si="642"/>
        <v>1920.5</v>
      </c>
      <c r="P3429" s="6">
        <f t="shared" si="647"/>
        <v>-3274</v>
      </c>
      <c r="Q3429" s="11">
        <f t="shared" si="643"/>
        <v>1350000</v>
      </c>
      <c r="R3429" s="11">
        <f t="shared" si="644"/>
        <v>1920.5</v>
      </c>
      <c r="S3429" s="11">
        <f t="shared" si="646"/>
        <v>0</v>
      </c>
      <c r="T3429" s="20"/>
    </row>
    <row r="3430" spans="1:20" x14ac:dyDescent="0.25">
      <c r="A3430">
        <v>2021052304</v>
      </c>
      <c r="B3430">
        <v>1</v>
      </c>
      <c r="C3430" s="8">
        <v>0.46794000000000002</v>
      </c>
      <c r="D3430" s="6">
        <f t="shared" si="636"/>
        <v>70191</v>
      </c>
      <c r="E3430" s="60">
        <v>0.82140999999999997</v>
      </c>
      <c r="F3430" s="6">
        <f t="shared" si="645"/>
        <v>0</v>
      </c>
      <c r="G3430" s="7">
        <v>0.55488999999999999</v>
      </c>
      <c r="H3430" s="6">
        <f t="shared" si="637"/>
        <v>6936.125</v>
      </c>
      <c r="I3430" s="7">
        <v>0</v>
      </c>
      <c r="J3430" s="6">
        <f t="shared" si="638"/>
        <v>0</v>
      </c>
      <c r="K3430" s="20"/>
      <c r="L3430" s="6">
        <f t="shared" si="639"/>
        <v>64000</v>
      </c>
      <c r="M3430" s="6">
        <f t="shared" si="640"/>
        <v>6191</v>
      </c>
      <c r="N3430" s="6">
        <f t="shared" si="641"/>
        <v>0</v>
      </c>
      <c r="O3430" s="6">
        <f t="shared" si="642"/>
        <v>0</v>
      </c>
      <c r="P3430" s="6">
        <f t="shared" si="647"/>
        <v>-1920.5</v>
      </c>
      <c r="Q3430" s="11">
        <f t="shared" si="643"/>
        <v>1350000</v>
      </c>
      <c r="R3430" s="11">
        <f t="shared" si="644"/>
        <v>0</v>
      </c>
      <c r="S3430" s="11">
        <f t="shared" si="646"/>
        <v>0</v>
      </c>
      <c r="T3430" s="20"/>
    </row>
    <row r="3431" spans="1:20" x14ac:dyDescent="0.25">
      <c r="A3431">
        <v>2021052305</v>
      </c>
      <c r="B3431">
        <v>1</v>
      </c>
      <c r="C3431" s="8">
        <v>0.45895999999999998</v>
      </c>
      <c r="D3431" s="6">
        <f t="shared" si="636"/>
        <v>68844</v>
      </c>
      <c r="E3431" s="60">
        <v>0.83398000000000005</v>
      </c>
      <c r="F3431" s="6">
        <f t="shared" si="645"/>
        <v>0</v>
      </c>
      <c r="G3431" s="7">
        <v>0.50527</v>
      </c>
      <c r="H3431" s="6">
        <f t="shared" si="637"/>
        <v>6315.875</v>
      </c>
      <c r="I3431" s="7">
        <v>0</v>
      </c>
      <c r="J3431" s="6">
        <f t="shared" si="638"/>
        <v>0</v>
      </c>
      <c r="K3431" s="20"/>
      <c r="L3431" s="6">
        <f t="shared" si="639"/>
        <v>64000</v>
      </c>
      <c r="M3431" s="6">
        <f t="shared" si="640"/>
        <v>4844</v>
      </c>
      <c r="N3431" s="6">
        <f t="shared" si="641"/>
        <v>0</v>
      </c>
      <c r="O3431" s="6">
        <f t="shared" si="642"/>
        <v>0</v>
      </c>
      <c r="P3431" s="6">
        <f t="shared" si="647"/>
        <v>0</v>
      </c>
      <c r="Q3431" s="11">
        <f t="shared" si="643"/>
        <v>1350000</v>
      </c>
      <c r="R3431" s="11">
        <f t="shared" si="644"/>
        <v>0</v>
      </c>
      <c r="S3431" s="11">
        <f t="shared" si="646"/>
        <v>0</v>
      </c>
      <c r="T3431" s="20"/>
    </row>
    <row r="3432" spans="1:20" x14ac:dyDescent="0.25">
      <c r="A3432">
        <v>2021052306</v>
      </c>
      <c r="B3432">
        <v>1</v>
      </c>
      <c r="C3432" s="8">
        <v>0.45667999999999997</v>
      </c>
      <c r="D3432" s="6">
        <f t="shared" si="636"/>
        <v>68502</v>
      </c>
      <c r="E3432" s="60">
        <v>0.78081999999999996</v>
      </c>
      <c r="F3432" s="6">
        <f t="shared" si="645"/>
        <v>0</v>
      </c>
      <c r="G3432" s="7">
        <v>0.42714999999999997</v>
      </c>
      <c r="H3432" s="6">
        <f t="shared" si="637"/>
        <v>5339.375</v>
      </c>
      <c r="I3432" s="7">
        <v>1.8799999999999999E-3</v>
      </c>
      <c r="J3432" s="6">
        <f t="shared" si="638"/>
        <v>150.4</v>
      </c>
      <c r="K3432" s="20"/>
      <c r="L3432" s="6">
        <f t="shared" si="639"/>
        <v>64000</v>
      </c>
      <c r="M3432" s="6">
        <f t="shared" si="640"/>
        <v>4502</v>
      </c>
      <c r="N3432" s="6">
        <f t="shared" si="641"/>
        <v>0</v>
      </c>
      <c r="O3432" s="6">
        <f t="shared" si="642"/>
        <v>0</v>
      </c>
      <c r="P3432" s="6">
        <f t="shared" si="647"/>
        <v>0</v>
      </c>
      <c r="Q3432" s="11">
        <f t="shared" si="643"/>
        <v>1350000</v>
      </c>
      <c r="R3432" s="11">
        <f t="shared" si="644"/>
        <v>0</v>
      </c>
      <c r="S3432" s="11">
        <f t="shared" si="646"/>
        <v>0</v>
      </c>
      <c r="T3432" s="20"/>
    </row>
    <row r="3433" spans="1:20" x14ac:dyDescent="0.25">
      <c r="A3433">
        <v>2021052307</v>
      </c>
      <c r="B3433">
        <v>1</v>
      </c>
      <c r="C3433" s="8">
        <v>0.45706000000000002</v>
      </c>
      <c r="D3433" s="6">
        <f t="shared" si="636"/>
        <v>68559</v>
      </c>
      <c r="E3433" s="60">
        <v>0.74031999999999998</v>
      </c>
      <c r="F3433" s="6">
        <f t="shared" si="645"/>
        <v>0</v>
      </c>
      <c r="G3433" s="7">
        <v>0.42948999999999998</v>
      </c>
      <c r="H3433" s="6">
        <f t="shared" si="637"/>
        <v>5368.625</v>
      </c>
      <c r="I3433" s="7">
        <v>2.9250000000000002E-2</v>
      </c>
      <c r="J3433" s="6">
        <f t="shared" si="638"/>
        <v>2340</v>
      </c>
      <c r="K3433" s="20"/>
      <c r="L3433" s="6">
        <f t="shared" si="639"/>
        <v>64000</v>
      </c>
      <c r="M3433" s="6">
        <f t="shared" si="640"/>
        <v>4559</v>
      </c>
      <c r="N3433" s="6">
        <f t="shared" si="641"/>
        <v>0</v>
      </c>
      <c r="O3433" s="6">
        <f t="shared" si="642"/>
        <v>0</v>
      </c>
      <c r="P3433" s="6">
        <f t="shared" si="647"/>
        <v>0</v>
      </c>
      <c r="Q3433" s="11">
        <f t="shared" si="643"/>
        <v>1350000</v>
      </c>
      <c r="R3433" s="11">
        <f t="shared" si="644"/>
        <v>0</v>
      </c>
      <c r="S3433" s="11">
        <f t="shared" si="646"/>
        <v>0</v>
      </c>
      <c r="T3433" s="20"/>
    </row>
    <row r="3434" spans="1:20" x14ac:dyDescent="0.25">
      <c r="A3434">
        <v>2021052308</v>
      </c>
      <c r="B3434">
        <v>1</v>
      </c>
      <c r="C3434" s="8">
        <v>0.47710000000000002</v>
      </c>
      <c r="D3434" s="6">
        <f t="shared" si="636"/>
        <v>71565</v>
      </c>
      <c r="E3434" s="60">
        <v>0.62029000000000001</v>
      </c>
      <c r="F3434" s="6">
        <f t="shared" si="645"/>
        <v>0</v>
      </c>
      <c r="G3434" s="7">
        <v>0.48687999999999998</v>
      </c>
      <c r="H3434" s="6">
        <f t="shared" si="637"/>
        <v>6086</v>
      </c>
      <c r="I3434" s="7">
        <v>0.17105999999999999</v>
      </c>
      <c r="J3434" s="6">
        <f t="shared" si="638"/>
        <v>13684.8</v>
      </c>
      <c r="K3434" s="20"/>
      <c r="L3434" s="6">
        <f t="shared" si="639"/>
        <v>64000</v>
      </c>
      <c r="M3434" s="6">
        <f t="shared" si="640"/>
        <v>6086</v>
      </c>
      <c r="N3434" s="6">
        <f t="shared" si="641"/>
        <v>1479</v>
      </c>
      <c r="O3434" s="6">
        <f t="shared" si="642"/>
        <v>0</v>
      </c>
      <c r="P3434" s="6">
        <f t="shared" si="647"/>
        <v>0</v>
      </c>
      <c r="Q3434" s="11">
        <f t="shared" si="643"/>
        <v>1350000</v>
      </c>
      <c r="R3434" s="11">
        <f t="shared" si="644"/>
        <v>0</v>
      </c>
      <c r="S3434" s="11">
        <f t="shared" si="646"/>
        <v>0</v>
      </c>
      <c r="T3434" s="20"/>
    </row>
    <row r="3435" spans="1:20" x14ac:dyDescent="0.25">
      <c r="A3435">
        <v>2021052309</v>
      </c>
      <c r="B3435">
        <v>1</v>
      </c>
      <c r="C3435" s="8">
        <v>0.51490999999999998</v>
      </c>
      <c r="D3435" s="6">
        <f t="shared" si="636"/>
        <v>77236.5</v>
      </c>
      <c r="E3435" s="60">
        <v>0.50444</v>
      </c>
      <c r="F3435" s="6">
        <f t="shared" si="645"/>
        <v>0</v>
      </c>
      <c r="G3435" s="7">
        <v>0.5282</v>
      </c>
      <c r="H3435" s="6">
        <f t="shared" si="637"/>
        <v>6602.5</v>
      </c>
      <c r="I3435" s="7">
        <v>0.34622000000000003</v>
      </c>
      <c r="J3435" s="6">
        <f t="shared" si="638"/>
        <v>27697.600000000002</v>
      </c>
      <c r="K3435" s="20"/>
      <c r="L3435" s="6">
        <f t="shared" si="639"/>
        <v>64000</v>
      </c>
      <c r="M3435" s="6">
        <f t="shared" si="640"/>
        <v>6602.5</v>
      </c>
      <c r="N3435" s="6">
        <f t="shared" si="641"/>
        <v>6634</v>
      </c>
      <c r="O3435" s="6">
        <f t="shared" si="642"/>
        <v>0</v>
      </c>
      <c r="P3435" s="6">
        <f t="shared" si="647"/>
        <v>0</v>
      </c>
      <c r="Q3435" s="11">
        <f t="shared" si="643"/>
        <v>1350000</v>
      </c>
      <c r="R3435" s="11">
        <f t="shared" si="644"/>
        <v>0</v>
      </c>
      <c r="S3435" s="11">
        <f t="shared" si="646"/>
        <v>0</v>
      </c>
      <c r="T3435" s="20"/>
    </row>
    <row r="3436" spans="1:20" x14ac:dyDescent="0.25">
      <c r="A3436">
        <v>2021052310</v>
      </c>
      <c r="B3436">
        <v>1</v>
      </c>
      <c r="C3436" s="8">
        <v>0.55862999999999996</v>
      </c>
      <c r="D3436" s="6">
        <f t="shared" si="636"/>
        <v>83794.5</v>
      </c>
      <c r="E3436" s="60">
        <v>0.49031999999999998</v>
      </c>
      <c r="F3436" s="6">
        <f t="shared" si="645"/>
        <v>0</v>
      </c>
      <c r="G3436" s="7">
        <v>0.52571999999999997</v>
      </c>
      <c r="H3436" s="6">
        <f t="shared" si="637"/>
        <v>6571.5</v>
      </c>
      <c r="I3436" s="7">
        <v>0.45685999999999999</v>
      </c>
      <c r="J3436" s="6">
        <f t="shared" si="638"/>
        <v>36548.799999999996</v>
      </c>
      <c r="K3436" s="20"/>
      <c r="L3436" s="6">
        <f t="shared" si="639"/>
        <v>64000</v>
      </c>
      <c r="M3436" s="6">
        <f t="shared" si="640"/>
        <v>6571.5</v>
      </c>
      <c r="N3436" s="6">
        <f t="shared" si="641"/>
        <v>13223</v>
      </c>
      <c r="O3436" s="6">
        <f t="shared" si="642"/>
        <v>0</v>
      </c>
      <c r="P3436" s="6">
        <f t="shared" si="647"/>
        <v>0</v>
      </c>
      <c r="Q3436" s="11">
        <f t="shared" si="643"/>
        <v>1350000</v>
      </c>
      <c r="R3436" s="11">
        <f t="shared" si="644"/>
        <v>0</v>
      </c>
      <c r="S3436" s="11">
        <f t="shared" si="646"/>
        <v>0</v>
      </c>
      <c r="T3436" s="20"/>
    </row>
    <row r="3437" spans="1:20" x14ac:dyDescent="0.25">
      <c r="A3437">
        <v>2021052311</v>
      </c>
      <c r="B3437">
        <v>1</v>
      </c>
      <c r="C3437" s="8">
        <v>0.60165000000000002</v>
      </c>
      <c r="D3437" s="6">
        <f t="shared" si="636"/>
        <v>90247.5</v>
      </c>
      <c r="E3437" s="60">
        <v>0.59704999999999997</v>
      </c>
      <c r="F3437" s="6">
        <f t="shared" si="645"/>
        <v>0</v>
      </c>
      <c r="G3437" s="7">
        <v>0.48721999999999999</v>
      </c>
      <c r="H3437" s="6">
        <f t="shared" si="637"/>
        <v>6090.25</v>
      </c>
      <c r="I3437" s="7">
        <v>0.59445999999999999</v>
      </c>
      <c r="J3437" s="6">
        <f t="shared" si="638"/>
        <v>47556.799999999996</v>
      </c>
      <c r="K3437" s="20"/>
      <c r="L3437" s="6">
        <f t="shared" si="639"/>
        <v>64000</v>
      </c>
      <c r="M3437" s="6">
        <f t="shared" si="640"/>
        <v>6090.25</v>
      </c>
      <c r="N3437" s="6">
        <f t="shared" si="641"/>
        <v>20157.25</v>
      </c>
      <c r="O3437" s="6">
        <f t="shared" si="642"/>
        <v>0</v>
      </c>
      <c r="P3437" s="6">
        <f t="shared" si="647"/>
        <v>0</v>
      </c>
      <c r="Q3437" s="11">
        <f t="shared" si="643"/>
        <v>1350000</v>
      </c>
      <c r="R3437" s="11">
        <f t="shared" si="644"/>
        <v>0</v>
      </c>
      <c r="S3437" s="11">
        <f t="shared" si="646"/>
        <v>0</v>
      </c>
      <c r="T3437" s="20"/>
    </row>
    <row r="3438" spans="1:20" x14ac:dyDescent="0.25">
      <c r="A3438">
        <v>2021052312</v>
      </c>
      <c r="B3438">
        <v>1</v>
      </c>
      <c r="C3438" s="8">
        <v>0.64207000000000003</v>
      </c>
      <c r="D3438" s="6">
        <f t="shared" si="636"/>
        <v>96310.5</v>
      </c>
      <c r="E3438" s="60">
        <v>0.73863999999999996</v>
      </c>
      <c r="F3438" s="6">
        <f t="shared" si="645"/>
        <v>0</v>
      </c>
      <c r="G3438" s="7">
        <v>0.49944</v>
      </c>
      <c r="H3438" s="6">
        <f t="shared" si="637"/>
        <v>6243</v>
      </c>
      <c r="I3438" s="7">
        <v>0.67591999999999997</v>
      </c>
      <c r="J3438" s="6">
        <f t="shared" si="638"/>
        <v>54073.599999999999</v>
      </c>
      <c r="K3438" s="20"/>
      <c r="L3438" s="6">
        <f t="shared" si="639"/>
        <v>64000</v>
      </c>
      <c r="M3438" s="6">
        <f t="shared" si="640"/>
        <v>6243</v>
      </c>
      <c r="N3438" s="6">
        <f t="shared" si="641"/>
        <v>26067.5</v>
      </c>
      <c r="O3438" s="6">
        <f t="shared" si="642"/>
        <v>0</v>
      </c>
      <c r="P3438" s="6">
        <f t="shared" si="647"/>
        <v>0</v>
      </c>
      <c r="Q3438" s="11">
        <f t="shared" si="643"/>
        <v>1350000</v>
      </c>
      <c r="R3438" s="11">
        <f t="shared" si="644"/>
        <v>0</v>
      </c>
      <c r="S3438" s="11">
        <f t="shared" si="646"/>
        <v>0</v>
      </c>
      <c r="T3438" s="20"/>
    </row>
    <row r="3439" spans="1:20" x14ac:dyDescent="0.25">
      <c r="A3439">
        <v>2021052313</v>
      </c>
      <c r="B3439">
        <v>1</v>
      </c>
      <c r="C3439" s="8">
        <v>0.67684</v>
      </c>
      <c r="D3439" s="6">
        <f t="shared" si="636"/>
        <v>101526</v>
      </c>
      <c r="E3439" s="60">
        <v>0.75455000000000005</v>
      </c>
      <c r="F3439" s="6">
        <f t="shared" si="645"/>
        <v>0</v>
      </c>
      <c r="G3439" s="7">
        <v>0.43014000000000002</v>
      </c>
      <c r="H3439" s="6">
        <f t="shared" si="637"/>
        <v>5376.75</v>
      </c>
      <c r="I3439" s="7">
        <v>0.68276999999999999</v>
      </c>
      <c r="J3439" s="6">
        <f t="shared" si="638"/>
        <v>54621.599999999999</v>
      </c>
      <c r="K3439" s="20"/>
      <c r="L3439" s="6">
        <f t="shared" si="639"/>
        <v>64000</v>
      </c>
      <c r="M3439" s="6">
        <f t="shared" si="640"/>
        <v>5376.75</v>
      </c>
      <c r="N3439" s="6">
        <f t="shared" si="641"/>
        <v>32149.25</v>
      </c>
      <c r="O3439" s="6">
        <f t="shared" si="642"/>
        <v>0</v>
      </c>
      <c r="P3439" s="6">
        <f t="shared" si="647"/>
        <v>0</v>
      </c>
      <c r="Q3439" s="11">
        <f t="shared" si="643"/>
        <v>1350000</v>
      </c>
      <c r="R3439" s="11">
        <f t="shared" si="644"/>
        <v>0</v>
      </c>
      <c r="S3439" s="11">
        <f t="shared" si="646"/>
        <v>0</v>
      </c>
      <c r="T3439" s="20"/>
    </row>
    <row r="3440" spans="1:20" x14ac:dyDescent="0.25">
      <c r="A3440">
        <v>2021052314</v>
      </c>
      <c r="B3440">
        <v>1</v>
      </c>
      <c r="C3440" s="8">
        <v>0.70506999999999997</v>
      </c>
      <c r="D3440" s="6">
        <f t="shared" si="636"/>
        <v>105760.5</v>
      </c>
      <c r="E3440" s="60">
        <v>0.75292999999999999</v>
      </c>
      <c r="F3440" s="6">
        <f t="shared" si="645"/>
        <v>0</v>
      </c>
      <c r="G3440" s="7">
        <v>0.40744999999999998</v>
      </c>
      <c r="H3440" s="6">
        <f t="shared" si="637"/>
        <v>5093.125</v>
      </c>
      <c r="I3440" s="7">
        <v>0.71211999999999998</v>
      </c>
      <c r="J3440" s="6">
        <f t="shared" si="638"/>
        <v>56969.599999999999</v>
      </c>
      <c r="K3440" s="20"/>
      <c r="L3440" s="6">
        <f t="shared" si="639"/>
        <v>64000</v>
      </c>
      <c r="M3440" s="6">
        <f t="shared" si="640"/>
        <v>5093.125</v>
      </c>
      <c r="N3440" s="6">
        <f t="shared" si="641"/>
        <v>36667.375</v>
      </c>
      <c r="O3440" s="6">
        <f t="shared" si="642"/>
        <v>0</v>
      </c>
      <c r="P3440" s="6">
        <f t="shared" si="647"/>
        <v>0</v>
      </c>
      <c r="Q3440" s="11">
        <f t="shared" si="643"/>
        <v>1350000</v>
      </c>
      <c r="R3440" s="11">
        <f t="shared" si="644"/>
        <v>0</v>
      </c>
      <c r="S3440" s="11">
        <f t="shared" si="646"/>
        <v>0</v>
      </c>
      <c r="T3440" s="20"/>
    </row>
    <row r="3441" spans="1:20" x14ac:dyDescent="0.25">
      <c r="A3441">
        <v>2021052315</v>
      </c>
      <c r="B3441">
        <v>1</v>
      </c>
      <c r="C3441" s="8">
        <v>0.72758999999999996</v>
      </c>
      <c r="D3441" s="6">
        <f t="shared" si="636"/>
        <v>109138.5</v>
      </c>
      <c r="E3441" s="60">
        <v>0.79049999999999998</v>
      </c>
      <c r="F3441" s="6">
        <f t="shared" si="645"/>
        <v>0</v>
      </c>
      <c r="G3441" s="7">
        <v>0.45822000000000002</v>
      </c>
      <c r="H3441" s="6">
        <f t="shared" si="637"/>
        <v>5727.75</v>
      </c>
      <c r="I3441" s="7">
        <v>0.70713999999999999</v>
      </c>
      <c r="J3441" s="6">
        <f t="shared" si="638"/>
        <v>56571.199999999997</v>
      </c>
      <c r="K3441" s="20"/>
      <c r="L3441" s="6">
        <f t="shared" si="639"/>
        <v>64000</v>
      </c>
      <c r="M3441" s="6">
        <f t="shared" si="640"/>
        <v>5727.75</v>
      </c>
      <c r="N3441" s="6">
        <f t="shared" si="641"/>
        <v>39410.75</v>
      </c>
      <c r="O3441" s="6">
        <f t="shared" si="642"/>
        <v>0</v>
      </c>
      <c r="P3441" s="6">
        <f t="shared" si="647"/>
        <v>0</v>
      </c>
      <c r="Q3441" s="11">
        <f t="shared" si="643"/>
        <v>1350000</v>
      </c>
      <c r="R3441" s="11">
        <f t="shared" si="644"/>
        <v>0</v>
      </c>
      <c r="S3441" s="11">
        <f t="shared" si="646"/>
        <v>0</v>
      </c>
      <c r="T3441" s="20"/>
    </row>
    <row r="3442" spans="1:20" x14ac:dyDescent="0.25">
      <c r="A3442">
        <v>2021052316</v>
      </c>
      <c r="B3442">
        <v>1</v>
      </c>
      <c r="C3442" s="8">
        <v>0.74536000000000002</v>
      </c>
      <c r="D3442" s="6">
        <f t="shared" si="636"/>
        <v>111804</v>
      </c>
      <c r="E3442" s="60">
        <v>0.77568999999999999</v>
      </c>
      <c r="F3442" s="6">
        <f t="shared" si="645"/>
        <v>0</v>
      </c>
      <c r="G3442" s="7">
        <v>0.44628000000000001</v>
      </c>
      <c r="H3442" s="6">
        <f t="shared" si="637"/>
        <v>5578.5</v>
      </c>
      <c r="I3442" s="7">
        <v>0.67235999999999996</v>
      </c>
      <c r="J3442" s="6">
        <f t="shared" si="638"/>
        <v>53788.799999999996</v>
      </c>
      <c r="K3442" s="20"/>
      <c r="L3442" s="6">
        <f t="shared" si="639"/>
        <v>64000</v>
      </c>
      <c r="M3442" s="6">
        <f t="shared" si="640"/>
        <v>5578.5</v>
      </c>
      <c r="N3442" s="6">
        <f t="shared" si="641"/>
        <v>42225.5</v>
      </c>
      <c r="O3442" s="6">
        <f t="shared" si="642"/>
        <v>0</v>
      </c>
      <c r="P3442" s="6">
        <f t="shared" si="647"/>
        <v>0</v>
      </c>
      <c r="Q3442" s="11">
        <f t="shared" si="643"/>
        <v>1350000</v>
      </c>
      <c r="R3442" s="11">
        <f t="shared" si="644"/>
        <v>0</v>
      </c>
      <c r="S3442" s="11">
        <f t="shared" si="646"/>
        <v>0</v>
      </c>
      <c r="T3442" s="20"/>
    </row>
    <row r="3443" spans="1:20" x14ac:dyDescent="0.25">
      <c r="A3443">
        <v>2021052317</v>
      </c>
      <c r="B3443">
        <v>1</v>
      </c>
      <c r="C3443" s="8">
        <v>0.76346999999999998</v>
      </c>
      <c r="D3443" s="6">
        <f t="shared" si="636"/>
        <v>114520.5</v>
      </c>
      <c r="E3443" s="60">
        <v>0.76032999999999995</v>
      </c>
      <c r="F3443" s="6">
        <f t="shared" si="645"/>
        <v>0</v>
      </c>
      <c r="G3443" s="7">
        <v>0.41886000000000001</v>
      </c>
      <c r="H3443" s="6">
        <f t="shared" si="637"/>
        <v>5235.75</v>
      </c>
      <c r="I3443" s="7">
        <v>0.58740000000000003</v>
      </c>
      <c r="J3443" s="6">
        <f t="shared" si="638"/>
        <v>46992</v>
      </c>
      <c r="K3443" s="20"/>
      <c r="L3443" s="6">
        <f t="shared" si="639"/>
        <v>64000</v>
      </c>
      <c r="M3443" s="6">
        <f t="shared" si="640"/>
        <v>5235.75</v>
      </c>
      <c r="N3443" s="6">
        <f t="shared" si="641"/>
        <v>45284.75</v>
      </c>
      <c r="O3443" s="6">
        <f t="shared" si="642"/>
        <v>0</v>
      </c>
      <c r="P3443" s="6">
        <f t="shared" si="647"/>
        <v>0</v>
      </c>
      <c r="Q3443" s="11">
        <f t="shared" si="643"/>
        <v>1350000</v>
      </c>
      <c r="R3443" s="11">
        <f t="shared" si="644"/>
        <v>0</v>
      </c>
      <c r="S3443" s="11">
        <f t="shared" si="646"/>
        <v>0</v>
      </c>
      <c r="T3443" s="20"/>
    </row>
    <row r="3444" spans="1:20" x14ac:dyDescent="0.25">
      <c r="A3444">
        <v>2021052318</v>
      </c>
      <c r="B3444">
        <v>1</v>
      </c>
      <c r="C3444" s="8">
        <v>0.77441000000000004</v>
      </c>
      <c r="D3444" s="6">
        <f t="shared" si="636"/>
        <v>116161.5</v>
      </c>
      <c r="E3444" s="60">
        <v>0.73587000000000002</v>
      </c>
      <c r="F3444" s="6">
        <f t="shared" si="645"/>
        <v>0</v>
      </c>
      <c r="G3444" s="7">
        <v>0.41034999999999999</v>
      </c>
      <c r="H3444" s="6">
        <f t="shared" si="637"/>
        <v>5129.375</v>
      </c>
      <c r="I3444" s="7">
        <v>0.41591</v>
      </c>
      <c r="J3444" s="6">
        <f t="shared" si="638"/>
        <v>33272.800000000003</v>
      </c>
      <c r="K3444" s="20"/>
      <c r="L3444" s="6">
        <f t="shared" si="639"/>
        <v>64000</v>
      </c>
      <c r="M3444" s="6">
        <f t="shared" si="640"/>
        <v>5129.375</v>
      </c>
      <c r="N3444" s="6">
        <f t="shared" si="641"/>
        <v>33272.800000000003</v>
      </c>
      <c r="O3444" s="6">
        <f t="shared" si="642"/>
        <v>13759.324999999997</v>
      </c>
      <c r="P3444" s="6">
        <f t="shared" si="647"/>
        <v>13759.324999999997</v>
      </c>
      <c r="Q3444" s="11">
        <f t="shared" si="643"/>
        <v>1350000</v>
      </c>
      <c r="R3444" s="11">
        <f t="shared" si="644"/>
        <v>13759.324999999997</v>
      </c>
      <c r="S3444" s="11">
        <f t="shared" si="646"/>
        <v>0</v>
      </c>
      <c r="T3444" s="20"/>
    </row>
    <row r="3445" spans="1:20" x14ac:dyDescent="0.25">
      <c r="A3445">
        <v>2021052319</v>
      </c>
      <c r="B3445">
        <v>1</v>
      </c>
      <c r="C3445" s="8">
        <v>0.76959999999999995</v>
      </c>
      <c r="D3445" s="6">
        <f t="shared" si="636"/>
        <v>115439.99999999999</v>
      </c>
      <c r="E3445" s="60">
        <v>0.72687999999999997</v>
      </c>
      <c r="F3445" s="6">
        <f t="shared" si="645"/>
        <v>0</v>
      </c>
      <c r="G3445" s="7">
        <v>0.45691999999999999</v>
      </c>
      <c r="H3445" s="6">
        <f t="shared" si="637"/>
        <v>5711.5</v>
      </c>
      <c r="I3445" s="7">
        <v>0.1462</v>
      </c>
      <c r="J3445" s="6">
        <f t="shared" si="638"/>
        <v>11696</v>
      </c>
      <c r="K3445" s="20"/>
      <c r="L3445" s="6">
        <f t="shared" si="639"/>
        <v>64000</v>
      </c>
      <c r="M3445" s="6">
        <f t="shared" si="640"/>
        <v>5711.5</v>
      </c>
      <c r="N3445" s="6">
        <f t="shared" si="641"/>
        <v>11696</v>
      </c>
      <c r="O3445" s="6">
        <f t="shared" si="642"/>
        <v>34032.499999999985</v>
      </c>
      <c r="P3445" s="6">
        <f t="shared" si="647"/>
        <v>20273.174999999988</v>
      </c>
      <c r="Q3445" s="11">
        <f t="shared" si="643"/>
        <v>1341433.75</v>
      </c>
      <c r="R3445" s="11">
        <f t="shared" si="644"/>
        <v>34032.499999999985</v>
      </c>
      <c r="S3445" s="11">
        <f t="shared" si="646"/>
        <v>0</v>
      </c>
      <c r="T3445" s="20"/>
    </row>
    <row r="3446" spans="1:20" x14ac:dyDescent="0.25">
      <c r="A3446">
        <v>2021052320</v>
      </c>
      <c r="B3446">
        <v>1</v>
      </c>
      <c r="C3446" s="8">
        <v>0.75095999999999996</v>
      </c>
      <c r="D3446" s="6">
        <f t="shared" si="636"/>
        <v>112644</v>
      </c>
      <c r="E3446" s="60">
        <v>0.71897</v>
      </c>
      <c r="F3446" s="6">
        <f t="shared" si="645"/>
        <v>0</v>
      </c>
      <c r="G3446" s="7">
        <v>0.46694999999999998</v>
      </c>
      <c r="H3446" s="6">
        <f t="shared" si="637"/>
        <v>5836.875</v>
      </c>
      <c r="I3446" s="7">
        <v>8.7100000000000007E-3</v>
      </c>
      <c r="J3446" s="6">
        <f t="shared" si="638"/>
        <v>696.80000000000007</v>
      </c>
      <c r="K3446" s="20"/>
      <c r="L3446" s="6">
        <f t="shared" si="639"/>
        <v>64000</v>
      </c>
      <c r="M3446" s="6">
        <f t="shared" si="640"/>
        <v>5836.875</v>
      </c>
      <c r="N3446" s="6">
        <f t="shared" si="641"/>
        <v>696.80000000000007</v>
      </c>
      <c r="O3446" s="6">
        <f t="shared" si="642"/>
        <v>42110.324999999997</v>
      </c>
      <c r="P3446" s="6">
        <f t="shared" si="647"/>
        <v>8077.8250000000116</v>
      </c>
      <c r="Q3446" s="11">
        <f t="shared" si="643"/>
        <v>1324789.675</v>
      </c>
      <c r="R3446" s="11">
        <f t="shared" si="644"/>
        <v>42110.324999999997</v>
      </c>
      <c r="S3446" s="11">
        <f t="shared" si="646"/>
        <v>0</v>
      </c>
      <c r="T3446" s="20"/>
    </row>
    <row r="3447" spans="1:20" x14ac:dyDescent="0.25">
      <c r="A3447">
        <v>2021052321</v>
      </c>
      <c r="B3447">
        <v>1</v>
      </c>
      <c r="C3447" s="8">
        <v>0.73036999999999996</v>
      </c>
      <c r="D3447" s="6">
        <f t="shared" si="636"/>
        <v>109555.5</v>
      </c>
      <c r="E3447" s="60">
        <v>0.64536000000000004</v>
      </c>
      <c r="F3447" s="6">
        <f t="shared" si="645"/>
        <v>0</v>
      </c>
      <c r="G3447" s="7">
        <v>0.46601999999999999</v>
      </c>
      <c r="H3447" s="6">
        <f t="shared" si="637"/>
        <v>5825.25</v>
      </c>
      <c r="I3447" s="7">
        <v>0</v>
      </c>
      <c r="J3447" s="6">
        <f t="shared" si="638"/>
        <v>0</v>
      </c>
      <c r="K3447" s="20"/>
      <c r="L3447" s="6">
        <f t="shared" si="639"/>
        <v>64000</v>
      </c>
      <c r="M3447" s="6">
        <f t="shared" si="640"/>
        <v>5825.25</v>
      </c>
      <c r="N3447" s="6">
        <f t="shared" si="641"/>
        <v>0</v>
      </c>
      <c r="O3447" s="6">
        <f t="shared" si="642"/>
        <v>39730.25</v>
      </c>
      <c r="P3447" s="6">
        <f t="shared" si="647"/>
        <v>-2380.0749999999971</v>
      </c>
      <c r="Q3447" s="11">
        <f t="shared" si="643"/>
        <v>1310525.675</v>
      </c>
      <c r="R3447" s="11">
        <f t="shared" si="644"/>
        <v>39730.25</v>
      </c>
      <c r="S3447" s="11">
        <f t="shared" si="646"/>
        <v>0</v>
      </c>
      <c r="T3447" s="20"/>
    </row>
    <row r="3448" spans="1:20" x14ac:dyDescent="0.25">
      <c r="A3448">
        <v>2021052322</v>
      </c>
      <c r="B3448">
        <v>1</v>
      </c>
      <c r="C3448" s="8">
        <v>0.70647000000000004</v>
      </c>
      <c r="D3448" s="6">
        <f t="shared" si="636"/>
        <v>105970.5</v>
      </c>
      <c r="E3448" s="60">
        <v>0.53932000000000002</v>
      </c>
      <c r="F3448" s="6">
        <f t="shared" si="645"/>
        <v>0</v>
      </c>
      <c r="G3448" s="7">
        <v>0.45649000000000001</v>
      </c>
      <c r="H3448" s="6">
        <f t="shared" si="637"/>
        <v>5706.125</v>
      </c>
      <c r="I3448" s="7">
        <v>0</v>
      </c>
      <c r="J3448" s="6">
        <f t="shared" si="638"/>
        <v>0</v>
      </c>
      <c r="K3448" s="20"/>
      <c r="L3448" s="6">
        <f t="shared" si="639"/>
        <v>64000</v>
      </c>
      <c r="M3448" s="6">
        <f t="shared" si="640"/>
        <v>5706.125</v>
      </c>
      <c r="N3448" s="6">
        <f t="shared" si="641"/>
        <v>0</v>
      </c>
      <c r="O3448" s="6">
        <f t="shared" si="642"/>
        <v>36264.375</v>
      </c>
      <c r="P3448" s="6">
        <f t="shared" si="647"/>
        <v>-3465.875</v>
      </c>
      <c r="Q3448" s="11">
        <f t="shared" si="643"/>
        <v>1299727.55</v>
      </c>
      <c r="R3448" s="11">
        <f t="shared" si="644"/>
        <v>36264.375</v>
      </c>
      <c r="S3448" s="11">
        <f t="shared" si="646"/>
        <v>0</v>
      </c>
      <c r="T3448" s="20"/>
    </row>
    <row r="3449" spans="1:20" x14ac:dyDescent="0.25">
      <c r="A3449">
        <v>2021052323</v>
      </c>
      <c r="B3449">
        <v>1</v>
      </c>
      <c r="C3449" s="8">
        <v>0.65730999999999995</v>
      </c>
      <c r="D3449" s="6">
        <f t="shared" si="636"/>
        <v>98596.499999999985</v>
      </c>
      <c r="E3449" s="60">
        <v>0.48665999999999998</v>
      </c>
      <c r="F3449" s="6">
        <f t="shared" si="645"/>
        <v>0</v>
      </c>
      <c r="G3449" s="7">
        <v>0.43171999999999999</v>
      </c>
      <c r="H3449" s="6">
        <f t="shared" si="637"/>
        <v>5396.5</v>
      </c>
      <c r="I3449" s="7">
        <v>0</v>
      </c>
      <c r="J3449" s="6">
        <f t="shared" si="638"/>
        <v>0</v>
      </c>
      <c r="K3449" s="20"/>
      <c r="L3449" s="6">
        <f t="shared" si="639"/>
        <v>64000</v>
      </c>
      <c r="M3449" s="6">
        <f t="shared" si="640"/>
        <v>5396.5</v>
      </c>
      <c r="N3449" s="6">
        <f t="shared" si="641"/>
        <v>0</v>
      </c>
      <c r="O3449" s="6">
        <f t="shared" si="642"/>
        <v>29199.999999999985</v>
      </c>
      <c r="P3449" s="6">
        <f t="shared" si="647"/>
        <v>-7064.3750000000146</v>
      </c>
      <c r="Q3449" s="11">
        <f t="shared" si="643"/>
        <v>1295993.8</v>
      </c>
      <c r="R3449" s="11">
        <f t="shared" si="644"/>
        <v>29199.999999999985</v>
      </c>
      <c r="S3449" s="11">
        <f t="shared" si="646"/>
        <v>0</v>
      </c>
      <c r="T3449" s="20"/>
    </row>
    <row r="3450" spans="1:20" x14ac:dyDescent="0.25">
      <c r="A3450">
        <v>2021052324</v>
      </c>
      <c r="B3450">
        <v>1</v>
      </c>
      <c r="C3450" s="8">
        <v>0.60370000000000001</v>
      </c>
      <c r="D3450" s="6">
        <f t="shared" si="636"/>
        <v>90555</v>
      </c>
      <c r="E3450" s="60">
        <v>0.434</v>
      </c>
      <c r="F3450" s="6">
        <f t="shared" si="645"/>
        <v>0</v>
      </c>
      <c r="G3450" s="7">
        <v>0.41317999999999999</v>
      </c>
      <c r="H3450" s="6">
        <f t="shared" si="637"/>
        <v>5164.75</v>
      </c>
      <c r="I3450" s="7">
        <v>0</v>
      </c>
      <c r="J3450" s="6">
        <f t="shared" si="638"/>
        <v>0</v>
      </c>
      <c r="K3450" s="20"/>
      <c r="L3450" s="6">
        <f t="shared" si="639"/>
        <v>64000</v>
      </c>
      <c r="M3450" s="6">
        <f t="shared" si="640"/>
        <v>5164.75</v>
      </c>
      <c r="N3450" s="6">
        <f t="shared" si="641"/>
        <v>0</v>
      </c>
      <c r="O3450" s="6">
        <f t="shared" si="642"/>
        <v>21390.25</v>
      </c>
      <c r="P3450" s="6">
        <f t="shared" si="647"/>
        <v>-7809.7499999999854</v>
      </c>
      <c r="Q3450" s="11">
        <f t="shared" si="643"/>
        <v>1300069.8</v>
      </c>
      <c r="R3450" s="11">
        <f t="shared" si="644"/>
        <v>21390.25</v>
      </c>
      <c r="S3450" s="11">
        <f t="shared" si="646"/>
        <v>0</v>
      </c>
      <c r="T3450" s="20"/>
    </row>
    <row r="3451" spans="1:20" x14ac:dyDescent="0.25">
      <c r="A3451">
        <v>2021052401</v>
      </c>
      <c r="B3451">
        <v>2</v>
      </c>
      <c r="C3451" s="8">
        <v>0.55874000000000001</v>
      </c>
      <c r="D3451" s="6">
        <f t="shared" si="636"/>
        <v>83811</v>
      </c>
      <c r="E3451" s="60">
        <v>0.33751999999999999</v>
      </c>
      <c r="F3451" s="6">
        <f t="shared" si="645"/>
        <v>0</v>
      </c>
      <c r="G3451" s="7">
        <v>0.39918999999999999</v>
      </c>
      <c r="H3451" s="6">
        <f t="shared" si="637"/>
        <v>4989.875</v>
      </c>
      <c r="I3451" s="7">
        <v>0</v>
      </c>
      <c r="J3451" s="6">
        <f t="shared" si="638"/>
        <v>0</v>
      </c>
      <c r="K3451" s="20"/>
      <c r="L3451" s="6">
        <f t="shared" si="639"/>
        <v>64000</v>
      </c>
      <c r="M3451" s="6">
        <f t="shared" si="640"/>
        <v>4989.875</v>
      </c>
      <c r="N3451" s="6">
        <f t="shared" si="641"/>
        <v>0</v>
      </c>
      <c r="O3451" s="6">
        <f t="shared" si="642"/>
        <v>14821.125</v>
      </c>
      <c r="P3451" s="6">
        <f t="shared" si="647"/>
        <v>-6569.125</v>
      </c>
      <c r="Q3451" s="11">
        <f t="shared" si="643"/>
        <v>1310714.925</v>
      </c>
      <c r="R3451" s="11">
        <f t="shared" si="644"/>
        <v>14821.125</v>
      </c>
      <c r="S3451" s="11">
        <f t="shared" si="646"/>
        <v>0</v>
      </c>
      <c r="T3451" s="20"/>
    </row>
    <row r="3452" spans="1:20" x14ac:dyDescent="0.25">
      <c r="A3452">
        <v>2021052402</v>
      </c>
      <c r="B3452">
        <v>2</v>
      </c>
      <c r="C3452" s="8">
        <v>0.52507999999999999</v>
      </c>
      <c r="D3452" s="6">
        <f t="shared" si="636"/>
        <v>78762</v>
      </c>
      <c r="E3452" s="60">
        <v>0.21035000000000001</v>
      </c>
      <c r="F3452" s="6">
        <f t="shared" si="645"/>
        <v>0</v>
      </c>
      <c r="G3452" s="7">
        <v>0.30941999999999997</v>
      </c>
      <c r="H3452" s="6">
        <f t="shared" si="637"/>
        <v>3867.7499999999995</v>
      </c>
      <c r="I3452" s="7">
        <v>0</v>
      </c>
      <c r="J3452" s="6">
        <f t="shared" si="638"/>
        <v>0</v>
      </c>
      <c r="K3452" s="20"/>
      <c r="L3452" s="6">
        <f t="shared" si="639"/>
        <v>64000</v>
      </c>
      <c r="M3452" s="6">
        <f t="shared" si="640"/>
        <v>3867.7499999999995</v>
      </c>
      <c r="N3452" s="6">
        <f t="shared" si="641"/>
        <v>0</v>
      </c>
      <c r="O3452" s="6">
        <f t="shared" si="642"/>
        <v>10894.25</v>
      </c>
      <c r="P3452" s="6">
        <f t="shared" si="647"/>
        <v>-3926.875</v>
      </c>
      <c r="Q3452" s="11">
        <f t="shared" si="643"/>
        <v>1325286.925</v>
      </c>
      <c r="R3452" s="11">
        <f t="shared" si="644"/>
        <v>10894.25</v>
      </c>
      <c r="S3452" s="11">
        <f t="shared" si="646"/>
        <v>0</v>
      </c>
      <c r="T3452" s="20"/>
    </row>
    <row r="3453" spans="1:20" x14ac:dyDescent="0.25">
      <c r="A3453">
        <v>2021052403</v>
      </c>
      <c r="B3453">
        <v>2</v>
      </c>
      <c r="C3453" s="8">
        <v>0.50256999999999996</v>
      </c>
      <c r="D3453" s="6">
        <f t="shared" si="636"/>
        <v>75385.5</v>
      </c>
      <c r="E3453" s="60">
        <v>0.11516</v>
      </c>
      <c r="F3453" s="6">
        <f t="shared" si="645"/>
        <v>0</v>
      </c>
      <c r="G3453" s="7">
        <v>0.28845999999999999</v>
      </c>
      <c r="H3453" s="6">
        <f t="shared" si="637"/>
        <v>3605.75</v>
      </c>
      <c r="I3453" s="7">
        <v>0</v>
      </c>
      <c r="J3453" s="6">
        <f t="shared" si="638"/>
        <v>0</v>
      </c>
      <c r="K3453" s="20"/>
      <c r="L3453" s="6">
        <f t="shared" si="639"/>
        <v>64000</v>
      </c>
      <c r="M3453" s="6">
        <f t="shared" si="640"/>
        <v>3605.75</v>
      </c>
      <c r="N3453" s="6">
        <f t="shared" si="641"/>
        <v>0</v>
      </c>
      <c r="O3453" s="6">
        <f t="shared" si="642"/>
        <v>7779.75</v>
      </c>
      <c r="P3453" s="6">
        <f t="shared" si="647"/>
        <v>-3114.5</v>
      </c>
      <c r="Q3453" s="11">
        <f t="shared" si="643"/>
        <v>1342973.425</v>
      </c>
      <c r="R3453" s="11">
        <f t="shared" si="644"/>
        <v>7779.75</v>
      </c>
      <c r="S3453" s="11">
        <f t="shared" si="646"/>
        <v>0</v>
      </c>
      <c r="T3453" s="20"/>
    </row>
    <row r="3454" spans="1:20" x14ac:dyDescent="0.25">
      <c r="A3454">
        <v>2021052404</v>
      </c>
      <c r="B3454">
        <v>2</v>
      </c>
      <c r="C3454" s="8">
        <v>0.48909999999999998</v>
      </c>
      <c r="D3454" s="6">
        <f t="shared" si="636"/>
        <v>73365</v>
      </c>
      <c r="E3454" s="60">
        <v>9.6210000000000004E-2</v>
      </c>
      <c r="F3454" s="6">
        <f t="shared" si="645"/>
        <v>0</v>
      </c>
      <c r="G3454" s="7">
        <v>0.30053999999999997</v>
      </c>
      <c r="H3454" s="6">
        <f t="shared" si="637"/>
        <v>3756.7499999999995</v>
      </c>
      <c r="I3454" s="7">
        <v>0</v>
      </c>
      <c r="J3454" s="6">
        <f t="shared" si="638"/>
        <v>0</v>
      </c>
      <c r="K3454" s="20"/>
      <c r="L3454" s="6">
        <f t="shared" si="639"/>
        <v>64000</v>
      </c>
      <c r="M3454" s="6">
        <f t="shared" si="640"/>
        <v>3756.7499999999995</v>
      </c>
      <c r="N3454" s="6">
        <f t="shared" si="641"/>
        <v>0</v>
      </c>
      <c r="O3454" s="6">
        <f t="shared" si="642"/>
        <v>5608.25</v>
      </c>
      <c r="P3454" s="6">
        <f t="shared" si="647"/>
        <v>-2171.5</v>
      </c>
      <c r="Q3454" s="11">
        <f t="shared" si="643"/>
        <v>1350000</v>
      </c>
      <c r="R3454" s="11">
        <f t="shared" si="644"/>
        <v>5608.25</v>
      </c>
      <c r="S3454" s="11">
        <f t="shared" si="646"/>
        <v>0</v>
      </c>
      <c r="T3454" s="20"/>
    </row>
    <row r="3455" spans="1:20" x14ac:dyDescent="0.25">
      <c r="A3455">
        <v>2021052405</v>
      </c>
      <c r="B3455">
        <v>2</v>
      </c>
      <c r="C3455" s="8">
        <v>0.48869000000000001</v>
      </c>
      <c r="D3455" s="6">
        <f t="shared" si="636"/>
        <v>73303.5</v>
      </c>
      <c r="E3455" s="60">
        <v>7.8140000000000001E-2</v>
      </c>
      <c r="F3455" s="6">
        <f t="shared" si="645"/>
        <v>0</v>
      </c>
      <c r="G3455" s="7">
        <v>0.28447</v>
      </c>
      <c r="H3455" s="6">
        <f t="shared" si="637"/>
        <v>3555.875</v>
      </c>
      <c r="I3455" s="7">
        <v>0</v>
      </c>
      <c r="J3455" s="6">
        <f t="shared" si="638"/>
        <v>0</v>
      </c>
      <c r="K3455" s="20"/>
      <c r="L3455" s="6">
        <f t="shared" si="639"/>
        <v>64000</v>
      </c>
      <c r="M3455" s="6">
        <f t="shared" si="640"/>
        <v>3555.875</v>
      </c>
      <c r="N3455" s="6">
        <f t="shared" si="641"/>
        <v>0</v>
      </c>
      <c r="O3455" s="6">
        <f t="shared" si="642"/>
        <v>5747.625</v>
      </c>
      <c r="P3455" s="6">
        <f t="shared" si="647"/>
        <v>139.375</v>
      </c>
      <c r="Q3455" s="11">
        <f t="shared" si="643"/>
        <v>1350000</v>
      </c>
      <c r="R3455" s="11">
        <f t="shared" si="644"/>
        <v>5747.625</v>
      </c>
      <c r="S3455" s="11">
        <f t="shared" si="646"/>
        <v>0</v>
      </c>
      <c r="T3455" s="20"/>
    </row>
    <row r="3456" spans="1:20" x14ac:dyDescent="0.25">
      <c r="A3456">
        <v>2021052406</v>
      </c>
      <c r="B3456">
        <v>2</v>
      </c>
      <c r="C3456" s="8">
        <v>0.50644</v>
      </c>
      <c r="D3456" s="6">
        <f t="shared" si="636"/>
        <v>75966</v>
      </c>
      <c r="E3456" s="60">
        <v>8.448E-2</v>
      </c>
      <c r="F3456" s="6">
        <f t="shared" si="645"/>
        <v>0</v>
      </c>
      <c r="G3456" s="7">
        <v>0.30536999999999997</v>
      </c>
      <c r="H3456" s="6">
        <f t="shared" si="637"/>
        <v>3817.1249999999995</v>
      </c>
      <c r="I3456" s="7">
        <v>0</v>
      </c>
      <c r="J3456" s="6">
        <f t="shared" si="638"/>
        <v>0</v>
      </c>
      <c r="K3456" s="20"/>
      <c r="L3456" s="6">
        <f t="shared" si="639"/>
        <v>64000</v>
      </c>
      <c r="M3456" s="6">
        <f t="shared" si="640"/>
        <v>3817.1249999999995</v>
      </c>
      <c r="N3456" s="6">
        <f t="shared" si="641"/>
        <v>0</v>
      </c>
      <c r="O3456" s="6">
        <f t="shared" si="642"/>
        <v>8148.875</v>
      </c>
      <c r="P3456" s="6">
        <f t="shared" si="647"/>
        <v>2401.25</v>
      </c>
      <c r="Q3456" s="11">
        <f t="shared" si="643"/>
        <v>1350000</v>
      </c>
      <c r="R3456" s="11">
        <f t="shared" si="644"/>
        <v>8148.875</v>
      </c>
      <c r="S3456" s="11">
        <f t="shared" si="646"/>
        <v>0</v>
      </c>
      <c r="T3456" s="20"/>
    </row>
    <row r="3457" spans="1:20" x14ac:dyDescent="0.25">
      <c r="A3457">
        <v>2021052407</v>
      </c>
      <c r="B3457">
        <v>2</v>
      </c>
      <c r="C3457" s="8">
        <v>0.53488000000000002</v>
      </c>
      <c r="D3457" s="6">
        <f t="shared" si="636"/>
        <v>80232</v>
      </c>
      <c r="E3457" s="60">
        <v>0.16272</v>
      </c>
      <c r="F3457" s="6">
        <f t="shared" si="645"/>
        <v>0</v>
      </c>
      <c r="G3457" s="7">
        <v>0.41436000000000001</v>
      </c>
      <c r="H3457" s="6">
        <f t="shared" si="637"/>
        <v>5179.5</v>
      </c>
      <c r="I3457" s="7">
        <v>2.6790000000000001E-2</v>
      </c>
      <c r="J3457" s="6">
        <f t="shared" si="638"/>
        <v>2143.2000000000003</v>
      </c>
      <c r="K3457" s="20"/>
      <c r="L3457" s="6">
        <f t="shared" si="639"/>
        <v>64000</v>
      </c>
      <c r="M3457" s="6">
        <f t="shared" si="640"/>
        <v>5179.5</v>
      </c>
      <c r="N3457" s="6">
        <f t="shared" si="641"/>
        <v>2143.2000000000003</v>
      </c>
      <c r="O3457" s="6">
        <f t="shared" si="642"/>
        <v>8909.2999999999993</v>
      </c>
      <c r="P3457" s="6">
        <f t="shared" si="647"/>
        <v>760.42499999999927</v>
      </c>
      <c r="Q3457" s="11">
        <f t="shared" si="643"/>
        <v>1350000</v>
      </c>
      <c r="R3457" s="11">
        <f t="shared" si="644"/>
        <v>8909.2999999999993</v>
      </c>
      <c r="S3457" s="11">
        <f t="shared" si="646"/>
        <v>0</v>
      </c>
      <c r="T3457" s="20"/>
    </row>
    <row r="3458" spans="1:20" x14ac:dyDescent="0.25">
      <c r="A3458">
        <v>2021052408</v>
      </c>
      <c r="B3458">
        <v>2</v>
      </c>
      <c r="C3458" s="8">
        <v>0.56674000000000002</v>
      </c>
      <c r="D3458" s="6">
        <f t="shared" si="636"/>
        <v>85011</v>
      </c>
      <c r="E3458" s="60">
        <v>0.21393999999999999</v>
      </c>
      <c r="F3458" s="6">
        <f t="shared" si="645"/>
        <v>0</v>
      </c>
      <c r="G3458" s="7">
        <v>0.44455</v>
      </c>
      <c r="H3458" s="6">
        <f t="shared" si="637"/>
        <v>5556.875</v>
      </c>
      <c r="I3458" s="7">
        <v>0.19528000000000001</v>
      </c>
      <c r="J3458" s="6">
        <f t="shared" si="638"/>
        <v>15622.400000000001</v>
      </c>
      <c r="K3458" s="20"/>
      <c r="L3458" s="6">
        <f t="shared" si="639"/>
        <v>64000</v>
      </c>
      <c r="M3458" s="6">
        <f t="shared" si="640"/>
        <v>5556.875</v>
      </c>
      <c r="N3458" s="6">
        <f t="shared" si="641"/>
        <v>15454.125</v>
      </c>
      <c r="O3458" s="6">
        <f t="shared" si="642"/>
        <v>0</v>
      </c>
      <c r="P3458" s="6">
        <f t="shared" si="647"/>
        <v>-8909.2999999999993</v>
      </c>
      <c r="Q3458" s="11">
        <f t="shared" si="643"/>
        <v>1350000</v>
      </c>
      <c r="R3458" s="11">
        <f t="shared" si="644"/>
        <v>0</v>
      </c>
      <c r="S3458" s="11">
        <f t="shared" si="646"/>
        <v>0</v>
      </c>
      <c r="T3458" s="20"/>
    </row>
    <row r="3459" spans="1:20" x14ac:dyDescent="0.25">
      <c r="A3459">
        <v>2021052409</v>
      </c>
      <c r="B3459">
        <v>2</v>
      </c>
      <c r="C3459" s="8">
        <v>0.58984000000000003</v>
      </c>
      <c r="D3459" s="6">
        <f t="shared" si="636"/>
        <v>88476</v>
      </c>
      <c r="E3459" s="60">
        <v>0.20283000000000001</v>
      </c>
      <c r="F3459" s="6">
        <f t="shared" si="645"/>
        <v>0</v>
      </c>
      <c r="G3459" s="7">
        <v>0.40411000000000002</v>
      </c>
      <c r="H3459" s="6">
        <f t="shared" si="637"/>
        <v>5051.375</v>
      </c>
      <c r="I3459" s="7">
        <v>0.37689</v>
      </c>
      <c r="J3459" s="6">
        <f t="shared" si="638"/>
        <v>30151.200000000001</v>
      </c>
      <c r="K3459" s="20"/>
      <c r="L3459" s="6">
        <f t="shared" si="639"/>
        <v>64000</v>
      </c>
      <c r="M3459" s="6">
        <f t="shared" si="640"/>
        <v>5051.375</v>
      </c>
      <c r="N3459" s="6">
        <f t="shared" si="641"/>
        <v>19424.625</v>
      </c>
      <c r="O3459" s="6">
        <f t="shared" si="642"/>
        <v>0</v>
      </c>
      <c r="P3459" s="6">
        <f t="shared" si="647"/>
        <v>0</v>
      </c>
      <c r="Q3459" s="11">
        <f t="shared" si="643"/>
        <v>1350000</v>
      </c>
      <c r="R3459" s="11">
        <f t="shared" si="644"/>
        <v>0</v>
      </c>
      <c r="S3459" s="11">
        <f t="shared" si="646"/>
        <v>0</v>
      </c>
      <c r="T3459" s="20"/>
    </row>
    <row r="3460" spans="1:20" x14ac:dyDescent="0.25">
      <c r="A3460">
        <v>2021052410</v>
      </c>
      <c r="B3460">
        <v>2</v>
      </c>
      <c r="C3460" s="8">
        <v>0.60755000000000003</v>
      </c>
      <c r="D3460" s="6">
        <f t="shared" si="636"/>
        <v>91132.5</v>
      </c>
      <c r="E3460" s="60">
        <v>0.22572999999999999</v>
      </c>
      <c r="F3460" s="6">
        <f t="shared" si="645"/>
        <v>0</v>
      </c>
      <c r="G3460" s="7">
        <v>0.34998000000000001</v>
      </c>
      <c r="H3460" s="6">
        <f t="shared" si="637"/>
        <v>4374.75</v>
      </c>
      <c r="I3460" s="7">
        <v>0.46964</v>
      </c>
      <c r="J3460" s="6">
        <f t="shared" si="638"/>
        <v>37571.199999999997</v>
      </c>
      <c r="K3460" s="20"/>
      <c r="L3460" s="6">
        <f t="shared" si="639"/>
        <v>64000</v>
      </c>
      <c r="M3460" s="6">
        <f t="shared" si="640"/>
        <v>4374.75</v>
      </c>
      <c r="N3460" s="6">
        <f t="shared" si="641"/>
        <v>22757.75</v>
      </c>
      <c r="O3460" s="6">
        <f t="shared" si="642"/>
        <v>0</v>
      </c>
      <c r="P3460" s="6">
        <f t="shared" si="647"/>
        <v>0</v>
      </c>
      <c r="Q3460" s="11">
        <f t="shared" si="643"/>
        <v>1350000</v>
      </c>
      <c r="R3460" s="11">
        <f t="shared" si="644"/>
        <v>0</v>
      </c>
      <c r="S3460" s="11">
        <f t="shared" si="646"/>
        <v>0</v>
      </c>
      <c r="T3460" s="20"/>
    </row>
    <row r="3461" spans="1:20" x14ac:dyDescent="0.25">
      <c r="A3461">
        <v>2021052411</v>
      </c>
      <c r="B3461">
        <v>2</v>
      </c>
      <c r="C3461" s="8">
        <v>0.62541999999999998</v>
      </c>
      <c r="D3461" s="6">
        <f t="shared" ref="D3461:D3524" si="648">D$18*C3461</f>
        <v>93813</v>
      </c>
      <c r="E3461" s="60">
        <v>0.22924</v>
      </c>
      <c r="F3461" s="6">
        <f t="shared" si="645"/>
        <v>0</v>
      </c>
      <c r="G3461" s="7">
        <v>0.28860000000000002</v>
      </c>
      <c r="H3461" s="6">
        <f t="shared" ref="H3461:H3524" si="649">H$18*G3461</f>
        <v>3607.5000000000005</v>
      </c>
      <c r="I3461" s="7">
        <v>0.60477000000000003</v>
      </c>
      <c r="J3461" s="6">
        <f t="shared" ref="J3461:J3524" si="650">I3461*J$18</f>
        <v>48381.600000000006</v>
      </c>
      <c r="K3461" s="20"/>
      <c r="L3461" s="6">
        <f t="shared" si="639"/>
        <v>64000</v>
      </c>
      <c r="M3461" s="6">
        <f t="shared" si="640"/>
        <v>3607.5000000000005</v>
      </c>
      <c r="N3461" s="6">
        <f t="shared" si="641"/>
        <v>26205.5</v>
      </c>
      <c r="O3461" s="6">
        <f t="shared" si="642"/>
        <v>0</v>
      </c>
      <c r="P3461" s="6">
        <f t="shared" si="647"/>
        <v>0</v>
      </c>
      <c r="Q3461" s="11">
        <f t="shared" si="643"/>
        <v>1350000</v>
      </c>
      <c r="R3461" s="11">
        <f t="shared" si="644"/>
        <v>0</v>
      </c>
      <c r="S3461" s="11">
        <f t="shared" si="646"/>
        <v>0</v>
      </c>
      <c r="T3461" s="20"/>
    </row>
    <row r="3462" spans="1:20" x14ac:dyDescent="0.25">
      <c r="A3462">
        <v>2021052412</v>
      </c>
      <c r="B3462">
        <v>2</v>
      </c>
      <c r="C3462" s="8">
        <v>0.64517999999999998</v>
      </c>
      <c r="D3462" s="6">
        <f t="shared" si="648"/>
        <v>96777</v>
      </c>
      <c r="E3462" s="60">
        <v>0.26956000000000002</v>
      </c>
      <c r="F3462" s="6">
        <f t="shared" si="645"/>
        <v>0</v>
      </c>
      <c r="G3462" s="7">
        <v>0.24031</v>
      </c>
      <c r="H3462" s="6">
        <f t="shared" si="649"/>
        <v>3003.875</v>
      </c>
      <c r="I3462" s="7">
        <v>0.65017000000000003</v>
      </c>
      <c r="J3462" s="6">
        <f t="shared" si="650"/>
        <v>52013.599999999999</v>
      </c>
      <c r="K3462" s="20"/>
      <c r="L3462" s="6">
        <f t="shared" si="639"/>
        <v>64000</v>
      </c>
      <c r="M3462" s="6">
        <f t="shared" si="640"/>
        <v>3003.875</v>
      </c>
      <c r="N3462" s="6">
        <f t="shared" si="641"/>
        <v>29773.125</v>
      </c>
      <c r="O3462" s="6">
        <f t="shared" si="642"/>
        <v>0</v>
      </c>
      <c r="P3462" s="6">
        <f t="shared" si="647"/>
        <v>0</v>
      </c>
      <c r="Q3462" s="11">
        <f t="shared" si="643"/>
        <v>1350000</v>
      </c>
      <c r="R3462" s="11">
        <f t="shared" si="644"/>
        <v>0</v>
      </c>
      <c r="S3462" s="11">
        <f t="shared" si="646"/>
        <v>0</v>
      </c>
      <c r="T3462" s="20"/>
    </row>
    <row r="3463" spans="1:20" x14ac:dyDescent="0.25">
      <c r="A3463">
        <v>2021052413</v>
      </c>
      <c r="B3463">
        <v>2</v>
      </c>
      <c r="C3463" s="8">
        <v>0.66325999999999996</v>
      </c>
      <c r="D3463" s="6">
        <f t="shared" si="648"/>
        <v>99489</v>
      </c>
      <c r="E3463" s="60">
        <v>0.30142999999999998</v>
      </c>
      <c r="F3463" s="6">
        <f t="shared" si="645"/>
        <v>0</v>
      </c>
      <c r="G3463" s="7">
        <v>0.19339000000000001</v>
      </c>
      <c r="H3463" s="6">
        <f t="shared" si="649"/>
        <v>2417.375</v>
      </c>
      <c r="I3463" s="7">
        <v>0.65161000000000002</v>
      </c>
      <c r="J3463" s="6">
        <f t="shared" si="650"/>
        <v>52128.800000000003</v>
      </c>
      <c r="K3463" s="20"/>
      <c r="L3463" s="6">
        <f t="shared" si="639"/>
        <v>64000</v>
      </c>
      <c r="M3463" s="6">
        <f t="shared" si="640"/>
        <v>2417.375</v>
      </c>
      <c r="N3463" s="6">
        <f t="shared" si="641"/>
        <v>33071.625</v>
      </c>
      <c r="O3463" s="6">
        <f t="shared" si="642"/>
        <v>0</v>
      </c>
      <c r="P3463" s="6">
        <f t="shared" si="647"/>
        <v>0</v>
      </c>
      <c r="Q3463" s="11">
        <f t="shared" si="643"/>
        <v>1350000</v>
      </c>
      <c r="R3463" s="11">
        <f t="shared" si="644"/>
        <v>0</v>
      </c>
      <c r="S3463" s="11">
        <f t="shared" si="646"/>
        <v>0</v>
      </c>
      <c r="T3463" s="20"/>
    </row>
    <row r="3464" spans="1:20" x14ac:dyDescent="0.25">
      <c r="A3464">
        <v>2021052414</v>
      </c>
      <c r="B3464">
        <v>2</v>
      </c>
      <c r="C3464" s="8">
        <v>0.67776999999999998</v>
      </c>
      <c r="D3464" s="6">
        <f t="shared" si="648"/>
        <v>101665.5</v>
      </c>
      <c r="E3464" s="60">
        <v>0.31838</v>
      </c>
      <c r="F3464" s="6">
        <f t="shared" si="645"/>
        <v>0</v>
      </c>
      <c r="G3464" s="7">
        <v>0.17465</v>
      </c>
      <c r="H3464" s="6">
        <f t="shared" si="649"/>
        <v>2183.125</v>
      </c>
      <c r="I3464" s="7">
        <v>0.64564999999999995</v>
      </c>
      <c r="J3464" s="6">
        <f t="shared" si="650"/>
        <v>51651.999999999993</v>
      </c>
      <c r="K3464" s="20"/>
      <c r="L3464" s="6">
        <f t="shared" si="639"/>
        <v>64000</v>
      </c>
      <c r="M3464" s="6">
        <f t="shared" si="640"/>
        <v>2183.125</v>
      </c>
      <c r="N3464" s="6">
        <f t="shared" si="641"/>
        <v>35482.375</v>
      </c>
      <c r="O3464" s="6">
        <f t="shared" si="642"/>
        <v>0</v>
      </c>
      <c r="P3464" s="6">
        <f t="shared" si="647"/>
        <v>0</v>
      </c>
      <c r="Q3464" s="11">
        <f t="shared" si="643"/>
        <v>1350000</v>
      </c>
      <c r="R3464" s="11">
        <f t="shared" si="644"/>
        <v>0</v>
      </c>
      <c r="S3464" s="11">
        <f t="shared" si="646"/>
        <v>0</v>
      </c>
      <c r="T3464" s="20"/>
    </row>
    <row r="3465" spans="1:20" x14ac:dyDescent="0.25">
      <c r="A3465">
        <v>2021052415</v>
      </c>
      <c r="B3465">
        <v>2</v>
      </c>
      <c r="C3465" s="8">
        <v>0.68433999999999995</v>
      </c>
      <c r="D3465" s="6">
        <f t="shared" si="648"/>
        <v>102650.99999999999</v>
      </c>
      <c r="E3465" s="60">
        <v>0.27450000000000002</v>
      </c>
      <c r="F3465" s="6">
        <f t="shared" si="645"/>
        <v>0</v>
      </c>
      <c r="G3465" s="7">
        <v>0.18343000000000001</v>
      </c>
      <c r="H3465" s="6">
        <f t="shared" si="649"/>
        <v>2292.875</v>
      </c>
      <c r="I3465" s="7">
        <v>0.64859</v>
      </c>
      <c r="J3465" s="6">
        <f t="shared" si="650"/>
        <v>51887.199999999997</v>
      </c>
      <c r="K3465" s="20"/>
      <c r="L3465" s="6">
        <f t="shared" si="639"/>
        <v>64000</v>
      </c>
      <c r="M3465" s="6">
        <f t="shared" si="640"/>
        <v>2292.875</v>
      </c>
      <c r="N3465" s="6">
        <f t="shared" si="641"/>
        <v>36358.124999999985</v>
      </c>
      <c r="O3465" s="6">
        <f t="shared" si="642"/>
        <v>0</v>
      </c>
      <c r="P3465" s="6">
        <f t="shared" si="647"/>
        <v>0</v>
      </c>
      <c r="Q3465" s="11">
        <f t="shared" si="643"/>
        <v>1350000</v>
      </c>
      <c r="R3465" s="11">
        <f t="shared" si="644"/>
        <v>0</v>
      </c>
      <c r="S3465" s="11">
        <f t="shared" si="646"/>
        <v>0</v>
      </c>
      <c r="T3465" s="20"/>
    </row>
    <row r="3466" spans="1:20" x14ac:dyDescent="0.25">
      <c r="A3466">
        <v>2021052416</v>
      </c>
      <c r="B3466">
        <v>2</v>
      </c>
      <c r="C3466" s="8">
        <v>0.68815999999999999</v>
      </c>
      <c r="D3466" s="6">
        <f t="shared" si="648"/>
        <v>103224</v>
      </c>
      <c r="E3466" s="60">
        <v>0.32173000000000002</v>
      </c>
      <c r="F3466" s="6">
        <f t="shared" si="645"/>
        <v>0</v>
      </c>
      <c r="G3466" s="7">
        <v>0.20463000000000001</v>
      </c>
      <c r="H3466" s="6">
        <f t="shared" si="649"/>
        <v>2557.875</v>
      </c>
      <c r="I3466" s="7">
        <v>0.64280000000000004</v>
      </c>
      <c r="J3466" s="6">
        <f t="shared" si="650"/>
        <v>51424</v>
      </c>
      <c r="K3466" s="20"/>
      <c r="L3466" s="6">
        <f t="shared" si="639"/>
        <v>64000</v>
      </c>
      <c r="M3466" s="6">
        <f t="shared" si="640"/>
        <v>2557.875</v>
      </c>
      <c r="N3466" s="6">
        <f t="shared" si="641"/>
        <v>36666.125</v>
      </c>
      <c r="O3466" s="6">
        <f t="shared" si="642"/>
        <v>0</v>
      </c>
      <c r="P3466" s="6">
        <f t="shared" si="647"/>
        <v>0</v>
      </c>
      <c r="Q3466" s="11">
        <f t="shared" si="643"/>
        <v>1350000</v>
      </c>
      <c r="R3466" s="11">
        <f t="shared" si="644"/>
        <v>0</v>
      </c>
      <c r="S3466" s="11">
        <f t="shared" si="646"/>
        <v>0</v>
      </c>
      <c r="T3466" s="20"/>
    </row>
    <row r="3467" spans="1:20" x14ac:dyDescent="0.25">
      <c r="A3467">
        <v>2021052417</v>
      </c>
      <c r="B3467">
        <v>2</v>
      </c>
      <c r="C3467" s="8">
        <v>0.69174999999999998</v>
      </c>
      <c r="D3467" s="6">
        <f t="shared" si="648"/>
        <v>103762.5</v>
      </c>
      <c r="E3467" s="60">
        <v>0.30175000000000002</v>
      </c>
      <c r="F3467" s="6">
        <f t="shared" si="645"/>
        <v>0</v>
      </c>
      <c r="G3467" s="7">
        <v>0.21282999999999999</v>
      </c>
      <c r="H3467" s="6">
        <f t="shared" si="649"/>
        <v>2660.375</v>
      </c>
      <c r="I3467" s="7">
        <v>0.57210000000000005</v>
      </c>
      <c r="J3467" s="6">
        <f t="shared" si="650"/>
        <v>45768.000000000007</v>
      </c>
      <c r="K3467" s="20"/>
      <c r="L3467" s="6">
        <f t="shared" si="639"/>
        <v>64000</v>
      </c>
      <c r="M3467" s="6">
        <f t="shared" si="640"/>
        <v>2660.375</v>
      </c>
      <c r="N3467" s="6">
        <f t="shared" si="641"/>
        <v>37102.125</v>
      </c>
      <c r="O3467" s="6">
        <f t="shared" si="642"/>
        <v>0</v>
      </c>
      <c r="P3467" s="6">
        <f t="shared" si="647"/>
        <v>0</v>
      </c>
      <c r="Q3467" s="11">
        <f t="shared" si="643"/>
        <v>1350000</v>
      </c>
      <c r="R3467" s="11">
        <f t="shared" si="644"/>
        <v>0</v>
      </c>
      <c r="S3467" s="11">
        <f t="shared" si="646"/>
        <v>0</v>
      </c>
      <c r="T3467" s="20"/>
    </row>
    <row r="3468" spans="1:20" x14ac:dyDescent="0.25">
      <c r="A3468">
        <v>2021052418</v>
      </c>
      <c r="B3468">
        <v>2</v>
      </c>
      <c r="C3468" s="8">
        <v>0.69432000000000005</v>
      </c>
      <c r="D3468" s="6">
        <f t="shared" si="648"/>
        <v>104148</v>
      </c>
      <c r="E3468" s="60">
        <v>0.27844999999999998</v>
      </c>
      <c r="F3468" s="6">
        <f t="shared" si="645"/>
        <v>0</v>
      </c>
      <c r="G3468" s="7">
        <v>0.27239000000000002</v>
      </c>
      <c r="H3468" s="6">
        <f t="shared" si="649"/>
        <v>3404.8750000000005</v>
      </c>
      <c r="I3468" s="7">
        <v>0.41808000000000001</v>
      </c>
      <c r="J3468" s="6">
        <f t="shared" si="650"/>
        <v>33446.400000000001</v>
      </c>
      <c r="K3468" s="20"/>
      <c r="L3468" s="6">
        <f t="shared" si="639"/>
        <v>64000</v>
      </c>
      <c r="M3468" s="6">
        <f t="shared" si="640"/>
        <v>3404.8750000000005</v>
      </c>
      <c r="N3468" s="6">
        <f t="shared" si="641"/>
        <v>33446.400000000001</v>
      </c>
      <c r="O3468" s="6">
        <f t="shared" si="642"/>
        <v>3296.7249999999985</v>
      </c>
      <c r="P3468" s="6">
        <f t="shared" si="647"/>
        <v>3296.7249999999985</v>
      </c>
      <c r="Q3468" s="11">
        <f t="shared" si="643"/>
        <v>1350000</v>
      </c>
      <c r="R3468" s="11">
        <f t="shared" si="644"/>
        <v>3296.7249999999985</v>
      </c>
      <c r="S3468" s="11">
        <f t="shared" si="646"/>
        <v>0</v>
      </c>
      <c r="T3468" s="20"/>
    </row>
    <row r="3469" spans="1:20" x14ac:dyDescent="0.25">
      <c r="A3469">
        <v>2021052419</v>
      </c>
      <c r="B3469">
        <v>2</v>
      </c>
      <c r="C3469" s="8">
        <v>0.68905000000000005</v>
      </c>
      <c r="D3469" s="6">
        <f t="shared" si="648"/>
        <v>103357.50000000001</v>
      </c>
      <c r="E3469" s="60">
        <v>0.24826999999999999</v>
      </c>
      <c r="F3469" s="6">
        <f t="shared" si="645"/>
        <v>0</v>
      </c>
      <c r="G3469" s="7">
        <v>0.27156999999999998</v>
      </c>
      <c r="H3469" s="6">
        <f t="shared" si="649"/>
        <v>3394.6249999999995</v>
      </c>
      <c r="I3469" s="7">
        <v>0.13775000000000001</v>
      </c>
      <c r="J3469" s="6">
        <f t="shared" si="650"/>
        <v>11020</v>
      </c>
      <c r="K3469" s="20"/>
      <c r="L3469" s="6">
        <f t="shared" si="639"/>
        <v>64000</v>
      </c>
      <c r="M3469" s="6">
        <f t="shared" si="640"/>
        <v>3394.6249999999995</v>
      </c>
      <c r="N3469" s="6">
        <f t="shared" si="641"/>
        <v>11020</v>
      </c>
      <c r="O3469" s="6">
        <f t="shared" si="642"/>
        <v>24942.875000000015</v>
      </c>
      <c r="P3469" s="6">
        <f t="shared" si="647"/>
        <v>21646.150000000016</v>
      </c>
      <c r="Q3469" s="11">
        <f t="shared" si="643"/>
        <v>1350000</v>
      </c>
      <c r="R3469" s="11">
        <f t="shared" si="644"/>
        <v>24942.875000000015</v>
      </c>
      <c r="S3469" s="11">
        <f t="shared" si="646"/>
        <v>0</v>
      </c>
      <c r="T3469" s="20"/>
    </row>
    <row r="3470" spans="1:20" x14ac:dyDescent="0.25">
      <c r="A3470">
        <v>2021052420</v>
      </c>
      <c r="B3470">
        <v>2</v>
      </c>
      <c r="C3470" s="8">
        <v>0.67340999999999995</v>
      </c>
      <c r="D3470" s="6">
        <f t="shared" si="648"/>
        <v>101011.5</v>
      </c>
      <c r="E3470" s="60">
        <v>0.28587000000000001</v>
      </c>
      <c r="F3470" s="6">
        <f t="shared" si="645"/>
        <v>0</v>
      </c>
      <c r="G3470" s="7">
        <v>0.26924999999999999</v>
      </c>
      <c r="H3470" s="6">
        <f t="shared" si="649"/>
        <v>3365.625</v>
      </c>
      <c r="I3470" s="7">
        <v>9.4699999999999993E-3</v>
      </c>
      <c r="J3470" s="6">
        <f t="shared" si="650"/>
        <v>757.59999999999991</v>
      </c>
      <c r="K3470" s="20"/>
      <c r="L3470" s="6">
        <f t="shared" si="639"/>
        <v>64000</v>
      </c>
      <c r="M3470" s="6">
        <f t="shared" si="640"/>
        <v>3365.625</v>
      </c>
      <c r="N3470" s="6">
        <f t="shared" si="641"/>
        <v>757.59999999999991</v>
      </c>
      <c r="O3470" s="6">
        <f t="shared" si="642"/>
        <v>32888.275000000001</v>
      </c>
      <c r="P3470" s="6">
        <f t="shared" si="647"/>
        <v>7945.3999999999869</v>
      </c>
      <c r="Q3470" s="11">
        <f t="shared" si="643"/>
        <v>1342577.9750000001</v>
      </c>
      <c r="R3470" s="11">
        <f t="shared" si="644"/>
        <v>32888.275000000001</v>
      </c>
      <c r="S3470" s="11">
        <f t="shared" si="646"/>
        <v>0</v>
      </c>
      <c r="T3470" s="20"/>
    </row>
    <row r="3471" spans="1:20" x14ac:dyDescent="0.25">
      <c r="A3471">
        <v>2021052421</v>
      </c>
      <c r="B3471">
        <v>2</v>
      </c>
      <c r="C3471" s="8">
        <v>0.66042999999999996</v>
      </c>
      <c r="D3471" s="6">
        <f t="shared" si="648"/>
        <v>99064.5</v>
      </c>
      <c r="E3471" s="60">
        <v>0.31336000000000003</v>
      </c>
      <c r="F3471" s="6">
        <f t="shared" si="645"/>
        <v>0</v>
      </c>
      <c r="G3471" s="7">
        <v>0.26239000000000001</v>
      </c>
      <c r="H3471" s="6">
        <f t="shared" si="649"/>
        <v>3279.875</v>
      </c>
      <c r="I3471" s="7">
        <v>0</v>
      </c>
      <c r="J3471" s="6">
        <f t="shared" si="650"/>
        <v>0</v>
      </c>
      <c r="K3471" s="20"/>
      <c r="L3471" s="6">
        <f t="shared" si="639"/>
        <v>64000</v>
      </c>
      <c r="M3471" s="6">
        <f t="shared" si="640"/>
        <v>3279.875</v>
      </c>
      <c r="N3471" s="6">
        <f t="shared" si="641"/>
        <v>0</v>
      </c>
      <c r="O3471" s="6">
        <f t="shared" si="642"/>
        <v>31784.625</v>
      </c>
      <c r="P3471" s="6">
        <f t="shared" si="647"/>
        <v>-1103.6500000000015</v>
      </c>
      <c r="Q3471" s="11">
        <f t="shared" si="643"/>
        <v>1336259.6000000001</v>
      </c>
      <c r="R3471" s="11">
        <f t="shared" si="644"/>
        <v>31784.625</v>
      </c>
      <c r="S3471" s="11">
        <f t="shared" si="646"/>
        <v>0</v>
      </c>
      <c r="T3471" s="20"/>
    </row>
    <row r="3472" spans="1:20" x14ac:dyDescent="0.25">
      <c r="A3472">
        <v>2021052422</v>
      </c>
      <c r="B3472">
        <v>2</v>
      </c>
      <c r="C3472" s="8">
        <v>0.64100999999999997</v>
      </c>
      <c r="D3472" s="6">
        <f t="shared" si="648"/>
        <v>96151.5</v>
      </c>
      <c r="E3472" s="60">
        <v>0.34569</v>
      </c>
      <c r="F3472" s="6">
        <f t="shared" si="645"/>
        <v>0</v>
      </c>
      <c r="G3472" s="7">
        <v>0.30630000000000002</v>
      </c>
      <c r="H3472" s="6">
        <f t="shared" si="649"/>
        <v>3828.75</v>
      </c>
      <c r="I3472" s="7">
        <v>0</v>
      </c>
      <c r="J3472" s="6">
        <f t="shared" si="650"/>
        <v>0</v>
      </c>
      <c r="K3472" s="20"/>
      <c r="L3472" s="6">
        <f t="shared" si="639"/>
        <v>64000</v>
      </c>
      <c r="M3472" s="6">
        <f t="shared" si="640"/>
        <v>3828.75</v>
      </c>
      <c r="N3472" s="6">
        <f t="shared" si="641"/>
        <v>0</v>
      </c>
      <c r="O3472" s="6">
        <f t="shared" si="642"/>
        <v>28322.75</v>
      </c>
      <c r="P3472" s="6">
        <f t="shared" si="647"/>
        <v>-3461.875</v>
      </c>
      <c r="Q3472" s="11">
        <f t="shared" si="643"/>
        <v>1333403.1000000001</v>
      </c>
      <c r="R3472" s="11">
        <f t="shared" si="644"/>
        <v>28322.75</v>
      </c>
      <c r="S3472" s="11">
        <f t="shared" si="646"/>
        <v>0</v>
      </c>
      <c r="T3472" s="20"/>
    </row>
    <row r="3473" spans="1:20" x14ac:dyDescent="0.25">
      <c r="A3473">
        <v>2021052423</v>
      </c>
      <c r="B3473">
        <v>2</v>
      </c>
      <c r="C3473" s="8">
        <v>0.59869000000000006</v>
      </c>
      <c r="D3473" s="6">
        <f t="shared" si="648"/>
        <v>89803.500000000015</v>
      </c>
      <c r="E3473" s="60">
        <v>0.34537000000000001</v>
      </c>
      <c r="F3473" s="6">
        <f t="shared" si="645"/>
        <v>0</v>
      </c>
      <c r="G3473" s="7">
        <v>0.33246999999999999</v>
      </c>
      <c r="H3473" s="6">
        <f t="shared" si="649"/>
        <v>4155.875</v>
      </c>
      <c r="I3473" s="7">
        <v>0</v>
      </c>
      <c r="J3473" s="6">
        <f t="shared" si="650"/>
        <v>0</v>
      </c>
      <c r="K3473" s="20"/>
      <c r="L3473" s="6">
        <f t="shared" si="639"/>
        <v>64000</v>
      </c>
      <c r="M3473" s="6">
        <f t="shared" si="640"/>
        <v>4155.875</v>
      </c>
      <c r="N3473" s="6">
        <f t="shared" si="641"/>
        <v>0</v>
      </c>
      <c r="O3473" s="6">
        <f t="shared" si="642"/>
        <v>21647.625000000015</v>
      </c>
      <c r="P3473" s="6">
        <f t="shared" si="647"/>
        <v>-6675.1249999999854</v>
      </c>
      <c r="Q3473" s="11">
        <f t="shared" si="643"/>
        <v>1337221.7250000001</v>
      </c>
      <c r="R3473" s="11">
        <f t="shared" si="644"/>
        <v>21647.625000000015</v>
      </c>
      <c r="S3473" s="11">
        <f t="shared" si="646"/>
        <v>0</v>
      </c>
      <c r="T3473" s="20"/>
    </row>
    <row r="3474" spans="1:20" x14ac:dyDescent="0.25">
      <c r="A3474">
        <v>2021052424</v>
      </c>
      <c r="B3474">
        <v>2</v>
      </c>
      <c r="C3474" s="8">
        <v>0.55186000000000002</v>
      </c>
      <c r="D3474" s="6">
        <f t="shared" si="648"/>
        <v>82779</v>
      </c>
      <c r="E3474" s="60">
        <v>0.34762999999999999</v>
      </c>
      <c r="F3474" s="6">
        <f t="shared" si="645"/>
        <v>0</v>
      </c>
      <c r="G3474" s="7">
        <v>0.35924</v>
      </c>
      <c r="H3474" s="6">
        <f t="shared" si="649"/>
        <v>4490.5</v>
      </c>
      <c r="I3474" s="7">
        <v>0</v>
      </c>
      <c r="J3474" s="6">
        <f t="shared" si="650"/>
        <v>0</v>
      </c>
      <c r="K3474" s="20"/>
      <c r="L3474" s="6">
        <f t="shared" si="639"/>
        <v>64000</v>
      </c>
      <c r="M3474" s="6">
        <f t="shared" si="640"/>
        <v>4490.5</v>
      </c>
      <c r="N3474" s="6">
        <f t="shared" si="641"/>
        <v>0</v>
      </c>
      <c r="O3474" s="6">
        <f t="shared" si="642"/>
        <v>14288.5</v>
      </c>
      <c r="P3474" s="6">
        <f t="shared" si="647"/>
        <v>-7359.1250000000146</v>
      </c>
      <c r="Q3474" s="11">
        <f t="shared" si="643"/>
        <v>1348399.4750000001</v>
      </c>
      <c r="R3474" s="11">
        <f t="shared" si="644"/>
        <v>14288.5</v>
      </c>
      <c r="S3474" s="11">
        <f t="shared" si="646"/>
        <v>0</v>
      </c>
      <c r="T3474" s="20"/>
    </row>
    <row r="3475" spans="1:20" x14ac:dyDescent="0.25">
      <c r="A3475">
        <v>2021052501</v>
      </c>
      <c r="B3475">
        <v>3</v>
      </c>
      <c r="C3475" s="8">
        <v>0.51356000000000002</v>
      </c>
      <c r="D3475" s="6">
        <f t="shared" si="648"/>
        <v>77034</v>
      </c>
      <c r="E3475" s="60">
        <v>0.35472999999999999</v>
      </c>
      <c r="F3475" s="6">
        <f t="shared" si="645"/>
        <v>0</v>
      </c>
      <c r="G3475" s="7">
        <v>0.34099000000000002</v>
      </c>
      <c r="H3475" s="6">
        <f t="shared" si="649"/>
        <v>4262.375</v>
      </c>
      <c r="I3475" s="7">
        <v>0</v>
      </c>
      <c r="J3475" s="6">
        <f t="shared" si="650"/>
        <v>0</v>
      </c>
      <c r="K3475" s="20"/>
      <c r="L3475" s="6">
        <f t="shared" si="639"/>
        <v>64000</v>
      </c>
      <c r="M3475" s="6">
        <f t="shared" si="640"/>
        <v>4262.375</v>
      </c>
      <c r="N3475" s="6">
        <f t="shared" si="641"/>
        <v>0</v>
      </c>
      <c r="O3475" s="6">
        <f t="shared" si="642"/>
        <v>8771.625</v>
      </c>
      <c r="P3475" s="6">
        <f t="shared" si="647"/>
        <v>-5516.875</v>
      </c>
      <c r="Q3475" s="11">
        <f t="shared" si="643"/>
        <v>1350000</v>
      </c>
      <c r="R3475" s="11">
        <f t="shared" si="644"/>
        <v>8771.625</v>
      </c>
      <c r="S3475" s="11">
        <f t="shared" si="646"/>
        <v>0</v>
      </c>
      <c r="T3475" s="20"/>
    </row>
    <row r="3476" spans="1:20" x14ac:dyDescent="0.25">
      <c r="A3476">
        <v>2021052502</v>
      </c>
      <c r="B3476">
        <v>3</v>
      </c>
      <c r="C3476" s="8">
        <v>0.48824000000000001</v>
      </c>
      <c r="D3476" s="6">
        <f t="shared" si="648"/>
        <v>73236</v>
      </c>
      <c r="E3476" s="60">
        <v>0.34547</v>
      </c>
      <c r="F3476" s="6">
        <f t="shared" si="645"/>
        <v>0</v>
      </c>
      <c r="G3476" s="7">
        <v>0.37080000000000002</v>
      </c>
      <c r="H3476" s="6">
        <f t="shared" si="649"/>
        <v>4635</v>
      </c>
      <c r="I3476" s="7">
        <v>0</v>
      </c>
      <c r="J3476" s="6">
        <f t="shared" si="650"/>
        <v>0</v>
      </c>
      <c r="K3476" s="20"/>
      <c r="L3476" s="6">
        <f t="shared" ref="L3476:L3539" si="651">IF(D3476-F3476&gt;C$17,C$17,D3476-F3476)</f>
        <v>64000</v>
      </c>
      <c r="M3476" s="6">
        <f t="shared" ref="M3476:M3539" si="652">IF(D3476-F3476-L3476&gt;H3476,H3476,D3476-F3476-L3476)</f>
        <v>4635</v>
      </c>
      <c r="N3476" s="6">
        <f t="shared" ref="N3476:N3539" si="653">IF(D3476-F3476-L3476-M3476&gt;J3476,J3476,D3476-F3476-L3476-M3476)</f>
        <v>0</v>
      </c>
      <c r="O3476" s="6">
        <f t="shared" ref="O3476:O3539" si="654">D3476-F3476-L3476-M3476-N3476</f>
        <v>4601</v>
      </c>
      <c r="P3476" s="6">
        <f t="shared" si="647"/>
        <v>-4170.625</v>
      </c>
      <c r="Q3476" s="11">
        <f t="shared" ref="Q3476:Q3539" si="655">IF(AA$25*P$17-AA$24+Q3475-O3476&gt;Q$19,Q$19,IF(AA$25*P$17-AA$24+Q3475-O3476&lt;0,0,AA$25*P$17-AA$24+Q3475-O3476))</f>
        <v>1350000</v>
      </c>
      <c r="R3476" s="11">
        <f t="shared" ref="R3476:R3539" si="656">IF(Q3475-Q3476+P$17-AA$24&lt;O3476,Q3475-Q3476+P$17-AA$24,O3476)</f>
        <v>4601</v>
      </c>
      <c r="S3476" s="11">
        <f t="shared" si="646"/>
        <v>0</v>
      </c>
      <c r="T3476" s="20"/>
    </row>
    <row r="3477" spans="1:20" x14ac:dyDescent="0.25">
      <c r="A3477">
        <v>2021052503</v>
      </c>
      <c r="B3477">
        <v>3</v>
      </c>
      <c r="C3477" s="8">
        <v>0.47284999999999999</v>
      </c>
      <c r="D3477" s="6">
        <f t="shared" si="648"/>
        <v>70927.5</v>
      </c>
      <c r="E3477" s="60">
        <v>0.34194999999999998</v>
      </c>
      <c r="F3477" s="6">
        <f t="shared" ref="F3477:F3540" si="657">F$18*E3477</f>
        <v>0</v>
      </c>
      <c r="G3477" s="7">
        <v>0.33955999999999997</v>
      </c>
      <c r="H3477" s="6">
        <f t="shared" si="649"/>
        <v>4244.5</v>
      </c>
      <c r="I3477" s="7">
        <v>0</v>
      </c>
      <c r="J3477" s="6">
        <f t="shared" si="650"/>
        <v>0</v>
      </c>
      <c r="K3477" s="20"/>
      <c r="L3477" s="6">
        <f t="shared" si="651"/>
        <v>64000</v>
      </c>
      <c r="M3477" s="6">
        <f t="shared" si="652"/>
        <v>4244.5</v>
      </c>
      <c r="N3477" s="6">
        <f t="shared" si="653"/>
        <v>0</v>
      </c>
      <c r="O3477" s="6">
        <f t="shared" si="654"/>
        <v>2683</v>
      </c>
      <c r="P3477" s="6">
        <f t="shared" si="647"/>
        <v>-1918</v>
      </c>
      <c r="Q3477" s="11">
        <f t="shared" si="655"/>
        <v>1350000</v>
      </c>
      <c r="R3477" s="11">
        <f t="shared" si="656"/>
        <v>2683</v>
      </c>
      <c r="S3477" s="11">
        <f t="shared" ref="S3477:S3540" si="658">O3477-R3477</f>
        <v>0</v>
      </c>
      <c r="T3477" s="20"/>
    </row>
    <row r="3478" spans="1:20" x14ac:dyDescent="0.25">
      <c r="A3478">
        <v>2021052504</v>
      </c>
      <c r="B3478">
        <v>3</v>
      </c>
      <c r="C3478" s="8">
        <v>0.46368999999999999</v>
      </c>
      <c r="D3478" s="6">
        <f t="shared" si="648"/>
        <v>69553.5</v>
      </c>
      <c r="E3478" s="60">
        <v>0.29329</v>
      </c>
      <c r="F3478" s="6">
        <f t="shared" si="657"/>
        <v>0</v>
      </c>
      <c r="G3478" s="7">
        <v>0.30673</v>
      </c>
      <c r="H3478" s="6">
        <f t="shared" si="649"/>
        <v>3834.125</v>
      </c>
      <c r="I3478" s="7">
        <v>0</v>
      </c>
      <c r="J3478" s="6">
        <f t="shared" si="650"/>
        <v>0</v>
      </c>
      <c r="K3478" s="20"/>
      <c r="L3478" s="6">
        <f t="shared" si="651"/>
        <v>64000</v>
      </c>
      <c r="M3478" s="6">
        <f t="shared" si="652"/>
        <v>3834.125</v>
      </c>
      <c r="N3478" s="6">
        <f t="shared" si="653"/>
        <v>0</v>
      </c>
      <c r="O3478" s="6">
        <f t="shared" si="654"/>
        <v>1719.375</v>
      </c>
      <c r="P3478" s="6">
        <f t="shared" ref="P3478:P3541" si="659">O3478-O3477</f>
        <v>-963.625</v>
      </c>
      <c r="Q3478" s="11">
        <f t="shared" si="655"/>
        <v>1350000</v>
      </c>
      <c r="R3478" s="11">
        <f t="shared" si="656"/>
        <v>1719.375</v>
      </c>
      <c r="S3478" s="11">
        <f t="shared" si="658"/>
        <v>0</v>
      </c>
      <c r="T3478" s="20"/>
    </row>
    <row r="3479" spans="1:20" x14ac:dyDescent="0.25">
      <c r="A3479">
        <v>2021052505</v>
      </c>
      <c r="B3479">
        <v>3</v>
      </c>
      <c r="C3479" s="8">
        <v>0.46488000000000002</v>
      </c>
      <c r="D3479" s="6">
        <f t="shared" si="648"/>
        <v>69732</v>
      </c>
      <c r="E3479" s="60">
        <v>0.23893</v>
      </c>
      <c r="F3479" s="6">
        <f t="shared" si="657"/>
        <v>0</v>
      </c>
      <c r="G3479" s="7">
        <v>0.28327999999999998</v>
      </c>
      <c r="H3479" s="6">
        <f t="shared" si="649"/>
        <v>3540.9999999999995</v>
      </c>
      <c r="I3479" s="7">
        <v>0</v>
      </c>
      <c r="J3479" s="6">
        <f t="shared" si="650"/>
        <v>0</v>
      </c>
      <c r="K3479" s="20"/>
      <c r="L3479" s="6">
        <f t="shared" si="651"/>
        <v>64000</v>
      </c>
      <c r="M3479" s="6">
        <f t="shared" si="652"/>
        <v>3540.9999999999995</v>
      </c>
      <c r="N3479" s="6">
        <f t="shared" si="653"/>
        <v>0</v>
      </c>
      <c r="O3479" s="6">
        <f t="shared" si="654"/>
        <v>2191.0000000000005</v>
      </c>
      <c r="P3479" s="6">
        <f t="shared" si="659"/>
        <v>471.62500000000045</v>
      </c>
      <c r="Q3479" s="11">
        <f t="shared" si="655"/>
        <v>1350000</v>
      </c>
      <c r="R3479" s="11">
        <f t="shared" si="656"/>
        <v>2191.0000000000005</v>
      </c>
      <c r="S3479" s="11">
        <f t="shared" si="658"/>
        <v>0</v>
      </c>
      <c r="T3479" s="20"/>
    </row>
    <row r="3480" spans="1:20" x14ac:dyDescent="0.25">
      <c r="A3480">
        <v>2021052506</v>
      </c>
      <c r="B3480">
        <v>3</v>
      </c>
      <c r="C3480" s="8">
        <v>0.48399999999999999</v>
      </c>
      <c r="D3480" s="6">
        <f t="shared" si="648"/>
        <v>72600</v>
      </c>
      <c r="E3480" s="60">
        <v>0.22162999999999999</v>
      </c>
      <c r="F3480" s="6">
        <f t="shared" si="657"/>
        <v>0</v>
      </c>
      <c r="G3480" s="7">
        <v>0.23701</v>
      </c>
      <c r="H3480" s="6">
        <f t="shared" si="649"/>
        <v>2962.625</v>
      </c>
      <c r="I3480" s="7">
        <v>0</v>
      </c>
      <c r="J3480" s="6">
        <f t="shared" si="650"/>
        <v>0</v>
      </c>
      <c r="K3480" s="20"/>
      <c r="L3480" s="6">
        <f t="shared" si="651"/>
        <v>64000</v>
      </c>
      <c r="M3480" s="6">
        <f t="shared" si="652"/>
        <v>2962.625</v>
      </c>
      <c r="N3480" s="6">
        <f t="shared" si="653"/>
        <v>0</v>
      </c>
      <c r="O3480" s="6">
        <f t="shared" si="654"/>
        <v>5637.375</v>
      </c>
      <c r="P3480" s="6">
        <f t="shared" si="659"/>
        <v>3446.3749999999995</v>
      </c>
      <c r="Q3480" s="11">
        <f t="shared" si="655"/>
        <v>1350000</v>
      </c>
      <c r="R3480" s="11">
        <f t="shared" si="656"/>
        <v>5637.375</v>
      </c>
      <c r="S3480" s="11">
        <f t="shared" si="658"/>
        <v>0</v>
      </c>
      <c r="T3480" s="20"/>
    </row>
    <row r="3481" spans="1:20" x14ac:dyDescent="0.25">
      <c r="A3481">
        <v>2021052507</v>
      </c>
      <c r="B3481">
        <v>3</v>
      </c>
      <c r="C3481" s="8">
        <v>0.51698</v>
      </c>
      <c r="D3481" s="6">
        <f t="shared" si="648"/>
        <v>77547</v>
      </c>
      <c r="E3481" s="60">
        <v>0.23155000000000001</v>
      </c>
      <c r="F3481" s="6">
        <f t="shared" si="657"/>
        <v>0</v>
      </c>
      <c r="G3481" s="7">
        <v>0.21451999999999999</v>
      </c>
      <c r="H3481" s="6">
        <f t="shared" si="649"/>
        <v>2681.5</v>
      </c>
      <c r="I3481" s="7">
        <v>5.5710000000000003E-2</v>
      </c>
      <c r="J3481" s="6">
        <f t="shared" si="650"/>
        <v>4456.8</v>
      </c>
      <c r="K3481" s="20"/>
      <c r="L3481" s="6">
        <f t="shared" si="651"/>
        <v>64000</v>
      </c>
      <c r="M3481" s="6">
        <f t="shared" si="652"/>
        <v>2681.5</v>
      </c>
      <c r="N3481" s="6">
        <f t="shared" si="653"/>
        <v>4456.8</v>
      </c>
      <c r="O3481" s="6">
        <f t="shared" si="654"/>
        <v>6408.7</v>
      </c>
      <c r="P3481" s="6">
        <f t="shared" si="659"/>
        <v>771.32499999999982</v>
      </c>
      <c r="Q3481" s="11">
        <f t="shared" si="655"/>
        <v>1350000</v>
      </c>
      <c r="R3481" s="11">
        <f t="shared" si="656"/>
        <v>6408.7</v>
      </c>
      <c r="S3481" s="11">
        <f t="shared" si="658"/>
        <v>0</v>
      </c>
      <c r="T3481" s="20"/>
    </row>
    <row r="3482" spans="1:20" x14ac:dyDescent="0.25">
      <c r="A3482">
        <v>2021052508</v>
      </c>
      <c r="B3482">
        <v>3</v>
      </c>
      <c r="C3482" s="8">
        <v>0.55088999999999999</v>
      </c>
      <c r="D3482" s="6">
        <f t="shared" si="648"/>
        <v>82633.5</v>
      </c>
      <c r="E3482" s="60">
        <v>0.22019</v>
      </c>
      <c r="F3482" s="6">
        <f t="shared" si="657"/>
        <v>0</v>
      </c>
      <c r="G3482" s="7">
        <v>0.23462</v>
      </c>
      <c r="H3482" s="6">
        <f t="shared" si="649"/>
        <v>2932.75</v>
      </c>
      <c r="I3482" s="7">
        <v>0.23852999999999999</v>
      </c>
      <c r="J3482" s="6">
        <f t="shared" si="650"/>
        <v>19082.399999999998</v>
      </c>
      <c r="K3482" s="20"/>
      <c r="L3482" s="6">
        <f t="shared" si="651"/>
        <v>64000</v>
      </c>
      <c r="M3482" s="6">
        <f t="shared" si="652"/>
        <v>2932.75</v>
      </c>
      <c r="N3482" s="6">
        <f t="shared" si="653"/>
        <v>15700.75</v>
      </c>
      <c r="O3482" s="6">
        <f t="shared" si="654"/>
        <v>0</v>
      </c>
      <c r="P3482" s="6">
        <f t="shared" si="659"/>
        <v>-6408.7</v>
      </c>
      <c r="Q3482" s="11">
        <f t="shared" si="655"/>
        <v>1350000</v>
      </c>
      <c r="R3482" s="11">
        <f t="shared" si="656"/>
        <v>0</v>
      </c>
      <c r="S3482" s="11">
        <f t="shared" si="658"/>
        <v>0</v>
      </c>
      <c r="T3482" s="20"/>
    </row>
    <row r="3483" spans="1:20" x14ac:dyDescent="0.25">
      <c r="A3483">
        <v>2021052509</v>
      </c>
      <c r="B3483">
        <v>3</v>
      </c>
      <c r="C3483" s="8">
        <v>0.58076000000000005</v>
      </c>
      <c r="D3483" s="6">
        <f t="shared" si="648"/>
        <v>87114.000000000015</v>
      </c>
      <c r="E3483" s="60">
        <v>0.17926</v>
      </c>
      <c r="F3483" s="6">
        <f t="shared" si="657"/>
        <v>0</v>
      </c>
      <c r="G3483" s="7">
        <v>0.26262000000000002</v>
      </c>
      <c r="H3483" s="6">
        <f t="shared" si="649"/>
        <v>3282.7500000000005</v>
      </c>
      <c r="I3483" s="7">
        <v>0.39468999999999999</v>
      </c>
      <c r="J3483" s="6">
        <f t="shared" si="650"/>
        <v>31575.199999999997</v>
      </c>
      <c r="K3483" s="20"/>
      <c r="L3483" s="6">
        <f t="shared" si="651"/>
        <v>64000</v>
      </c>
      <c r="M3483" s="6">
        <f t="shared" si="652"/>
        <v>3282.7500000000005</v>
      </c>
      <c r="N3483" s="6">
        <f t="shared" si="653"/>
        <v>19831.250000000015</v>
      </c>
      <c r="O3483" s="6">
        <f t="shared" si="654"/>
        <v>0</v>
      </c>
      <c r="P3483" s="6">
        <f t="shared" si="659"/>
        <v>0</v>
      </c>
      <c r="Q3483" s="11">
        <f t="shared" si="655"/>
        <v>1350000</v>
      </c>
      <c r="R3483" s="11">
        <f t="shared" si="656"/>
        <v>0</v>
      </c>
      <c r="S3483" s="11">
        <f t="shared" si="658"/>
        <v>0</v>
      </c>
      <c r="T3483" s="20"/>
    </row>
    <row r="3484" spans="1:20" x14ac:dyDescent="0.25">
      <c r="A3484">
        <v>2021052510</v>
      </c>
      <c r="B3484">
        <v>3</v>
      </c>
      <c r="C3484" s="8">
        <v>0.60599999999999998</v>
      </c>
      <c r="D3484" s="6">
        <f t="shared" si="648"/>
        <v>90900</v>
      </c>
      <c r="E3484" s="60">
        <v>0.13339000000000001</v>
      </c>
      <c r="F3484" s="6">
        <f t="shared" si="657"/>
        <v>0</v>
      </c>
      <c r="G3484" s="7">
        <v>0.31273000000000001</v>
      </c>
      <c r="H3484" s="6">
        <f t="shared" si="649"/>
        <v>3909.125</v>
      </c>
      <c r="I3484" s="7">
        <v>0.49669000000000002</v>
      </c>
      <c r="J3484" s="6">
        <f t="shared" si="650"/>
        <v>39735.200000000004</v>
      </c>
      <c r="K3484" s="20"/>
      <c r="L3484" s="6">
        <f t="shared" si="651"/>
        <v>64000</v>
      </c>
      <c r="M3484" s="6">
        <f t="shared" si="652"/>
        <v>3909.125</v>
      </c>
      <c r="N3484" s="6">
        <f t="shared" si="653"/>
        <v>22990.875</v>
      </c>
      <c r="O3484" s="6">
        <f t="shared" si="654"/>
        <v>0</v>
      </c>
      <c r="P3484" s="6">
        <f t="shared" si="659"/>
        <v>0</v>
      </c>
      <c r="Q3484" s="11">
        <f t="shared" si="655"/>
        <v>1350000</v>
      </c>
      <c r="R3484" s="11">
        <f t="shared" si="656"/>
        <v>0</v>
      </c>
      <c r="S3484" s="11">
        <f t="shared" si="658"/>
        <v>0</v>
      </c>
      <c r="T3484" s="20"/>
    </row>
    <row r="3485" spans="1:20" x14ac:dyDescent="0.25">
      <c r="A3485">
        <v>2021052511</v>
      </c>
      <c r="B3485">
        <v>3</v>
      </c>
      <c r="C3485" s="8">
        <v>0.63070000000000004</v>
      </c>
      <c r="D3485" s="6">
        <f t="shared" si="648"/>
        <v>94605</v>
      </c>
      <c r="E3485" s="60">
        <v>0.15332000000000001</v>
      </c>
      <c r="F3485" s="6">
        <f t="shared" si="657"/>
        <v>0</v>
      </c>
      <c r="G3485" s="7">
        <v>0.34998000000000001</v>
      </c>
      <c r="H3485" s="6">
        <f t="shared" si="649"/>
        <v>4374.75</v>
      </c>
      <c r="I3485" s="7">
        <v>0.57921</v>
      </c>
      <c r="J3485" s="6">
        <f t="shared" si="650"/>
        <v>46336.800000000003</v>
      </c>
      <c r="K3485" s="20"/>
      <c r="L3485" s="6">
        <f t="shared" si="651"/>
        <v>64000</v>
      </c>
      <c r="M3485" s="6">
        <f t="shared" si="652"/>
        <v>4374.75</v>
      </c>
      <c r="N3485" s="6">
        <f t="shared" si="653"/>
        <v>26230.25</v>
      </c>
      <c r="O3485" s="6">
        <f t="shared" si="654"/>
        <v>0</v>
      </c>
      <c r="P3485" s="6">
        <f t="shared" si="659"/>
        <v>0</v>
      </c>
      <c r="Q3485" s="11">
        <f t="shared" si="655"/>
        <v>1350000</v>
      </c>
      <c r="R3485" s="11">
        <f t="shared" si="656"/>
        <v>0</v>
      </c>
      <c r="S3485" s="11">
        <f t="shared" si="658"/>
        <v>0</v>
      </c>
      <c r="T3485" s="20"/>
    </row>
    <row r="3486" spans="1:20" x14ac:dyDescent="0.25">
      <c r="A3486">
        <v>2021052512</v>
      </c>
      <c r="B3486">
        <v>3</v>
      </c>
      <c r="C3486" s="8">
        <v>0.65532999999999997</v>
      </c>
      <c r="D3486" s="6">
        <f t="shared" si="648"/>
        <v>98299.5</v>
      </c>
      <c r="E3486" s="60">
        <v>0.16427</v>
      </c>
      <c r="F3486" s="6">
        <f t="shared" si="657"/>
        <v>0</v>
      </c>
      <c r="G3486" s="7">
        <v>0.37852999999999998</v>
      </c>
      <c r="H3486" s="6">
        <f t="shared" si="649"/>
        <v>4731.625</v>
      </c>
      <c r="I3486" s="7">
        <v>0.63768999999999998</v>
      </c>
      <c r="J3486" s="6">
        <f t="shared" si="650"/>
        <v>51015.199999999997</v>
      </c>
      <c r="K3486" s="20"/>
      <c r="L3486" s="6">
        <f t="shared" si="651"/>
        <v>64000</v>
      </c>
      <c r="M3486" s="6">
        <f t="shared" si="652"/>
        <v>4731.625</v>
      </c>
      <c r="N3486" s="6">
        <f t="shared" si="653"/>
        <v>29567.875</v>
      </c>
      <c r="O3486" s="6">
        <f t="shared" si="654"/>
        <v>0</v>
      </c>
      <c r="P3486" s="6">
        <f t="shared" si="659"/>
        <v>0</v>
      </c>
      <c r="Q3486" s="11">
        <f t="shared" si="655"/>
        <v>1350000</v>
      </c>
      <c r="R3486" s="11">
        <f t="shared" si="656"/>
        <v>0</v>
      </c>
      <c r="S3486" s="11">
        <f t="shared" si="658"/>
        <v>0</v>
      </c>
      <c r="T3486" s="20"/>
    </row>
    <row r="3487" spans="1:20" x14ac:dyDescent="0.25">
      <c r="A3487">
        <v>2021052513</v>
      </c>
      <c r="B3487">
        <v>3</v>
      </c>
      <c r="C3487" s="8">
        <v>0.67598000000000003</v>
      </c>
      <c r="D3487" s="6">
        <f t="shared" si="648"/>
        <v>101397</v>
      </c>
      <c r="E3487" s="60">
        <v>0.20061999999999999</v>
      </c>
      <c r="F3487" s="6">
        <f t="shared" si="657"/>
        <v>0</v>
      </c>
      <c r="G3487" s="7">
        <v>0.38523000000000002</v>
      </c>
      <c r="H3487" s="6">
        <f t="shared" si="649"/>
        <v>4815.375</v>
      </c>
      <c r="I3487" s="7">
        <v>0.65542</v>
      </c>
      <c r="J3487" s="6">
        <f t="shared" si="650"/>
        <v>52433.599999999999</v>
      </c>
      <c r="K3487" s="20"/>
      <c r="L3487" s="6">
        <f t="shared" si="651"/>
        <v>64000</v>
      </c>
      <c r="M3487" s="6">
        <f t="shared" si="652"/>
        <v>4815.375</v>
      </c>
      <c r="N3487" s="6">
        <f t="shared" si="653"/>
        <v>32581.625</v>
      </c>
      <c r="O3487" s="6">
        <f t="shared" si="654"/>
        <v>0</v>
      </c>
      <c r="P3487" s="6">
        <f t="shared" si="659"/>
        <v>0</v>
      </c>
      <c r="Q3487" s="11">
        <f t="shared" si="655"/>
        <v>1350000</v>
      </c>
      <c r="R3487" s="11">
        <f t="shared" si="656"/>
        <v>0</v>
      </c>
      <c r="S3487" s="11">
        <f t="shared" si="658"/>
        <v>0</v>
      </c>
      <c r="T3487" s="20"/>
    </row>
    <row r="3488" spans="1:20" x14ac:dyDescent="0.25">
      <c r="A3488">
        <v>2021052514</v>
      </c>
      <c r="B3488">
        <v>3</v>
      </c>
      <c r="C3488" s="8">
        <v>0.69655</v>
      </c>
      <c r="D3488" s="6">
        <f t="shared" si="648"/>
        <v>104482.5</v>
      </c>
      <c r="E3488" s="60">
        <v>0.22972999999999999</v>
      </c>
      <c r="F3488" s="6">
        <f t="shared" si="657"/>
        <v>0</v>
      </c>
      <c r="G3488" s="7">
        <v>0.36395</v>
      </c>
      <c r="H3488" s="6">
        <f t="shared" si="649"/>
        <v>4549.375</v>
      </c>
      <c r="I3488" s="7">
        <v>0.65566000000000002</v>
      </c>
      <c r="J3488" s="6">
        <f t="shared" si="650"/>
        <v>52452.800000000003</v>
      </c>
      <c r="K3488" s="20"/>
      <c r="L3488" s="6">
        <f t="shared" si="651"/>
        <v>64000</v>
      </c>
      <c r="M3488" s="6">
        <f t="shared" si="652"/>
        <v>4549.375</v>
      </c>
      <c r="N3488" s="6">
        <f t="shared" si="653"/>
        <v>35933.125</v>
      </c>
      <c r="O3488" s="6">
        <f t="shared" si="654"/>
        <v>0</v>
      </c>
      <c r="P3488" s="6">
        <f t="shared" si="659"/>
        <v>0</v>
      </c>
      <c r="Q3488" s="11">
        <f t="shared" si="655"/>
        <v>1350000</v>
      </c>
      <c r="R3488" s="11">
        <f t="shared" si="656"/>
        <v>0</v>
      </c>
      <c r="S3488" s="11">
        <f t="shared" si="658"/>
        <v>0</v>
      </c>
      <c r="T3488" s="20"/>
    </row>
    <row r="3489" spans="1:20" x14ac:dyDescent="0.25">
      <c r="A3489">
        <v>2021052515</v>
      </c>
      <c r="B3489">
        <v>3</v>
      </c>
      <c r="C3489" s="8">
        <v>0.71260000000000001</v>
      </c>
      <c r="D3489" s="6">
        <f t="shared" si="648"/>
        <v>106890</v>
      </c>
      <c r="E3489" s="60">
        <v>0.20383999999999999</v>
      </c>
      <c r="F3489" s="6">
        <f t="shared" si="657"/>
        <v>0</v>
      </c>
      <c r="G3489" s="7">
        <v>0.37803999999999999</v>
      </c>
      <c r="H3489" s="6">
        <f t="shared" si="649"/>
        <v>4725.5</v>
      </c>
      <c r="I3489" s="7">
        <v>0.67003000000000001</v>
      </c>
      <c r="J3489" s="6">
        <f t="shared" si="650"/>
        <v>53602.400000000001</v>
      </c>
      <c r="K3489" s="20"/>
      <c r="L3489" s="6">
        <f t="shared" si="651"/>
        <v>64000</v>
      </c>
      <c r="M3489" s="6">
        <f t="shared" si="652"/>
        <v>4725.5</v>
      </c>
      <c r="N3489" s="6">
        <f t="shared" si="653"/>
        <v>38164.5</v>
      </c>
      <c r="O3489" s="6">
        <f t="shared" si="654"/>
        <v>0</v>
      </c>
      <c r="P3489" s="6">
        <f t="shared" si="659"/>
        <v>0</v>
      </c>
      <c r="Q3489" s="11">
        <f t="shared" si="655"/>
        <v>1350000</v>
      </c>
      <c r="R3489" s="11">
        <f t="shared" si="656"/>
        <v>0</v>
      </c>
      <c r="S3489" s="11">
        <f t="shared" si="658"/>
        <v>0</v>
      </c>
      <c r="T3489" s="20"/>
    </row>
    <row r="3490" spans="1:20" x14ac:dyDescent="0.25">
      <c r="A3490">
        <v>2021052516</v>
      </c>
      <c r="B3490">
        <v>3</v>
      </c>
      <c r="C3490" s="8">
        <v>0.72948999999999997</v>
      </c>
      <c r="D3490" s="6">
        <f t="shared" si="648"/>
        <v>109423.5</v>
      </c>
      <c r="E3490" s="60">
        <v>0.20752000000000001</v>
      </c>
      <c r="F3490" s="6">
        <f t="shared" si="657"/>
        <v>0</v>
      </c>
      <c r="G3490" s="7">
        <v>0.35098000000000001</v>
      </c>
      <c r="H3490" s="6">
        <f t="shared" si="649"/>
        <v>4387.25</v>
      </c>
      <c r="I3490" s="7">
        <v>0.65539000000000003</v>
      </c>
      <c r="J3490" s="6">
        <f t="shared" si="650"/>
        <v>52431.200000000004</v>
      </c>
      <c r="K3490" s="20"/>
      <c r="L3490" s="6">
        <f t="shared" si="651"/>
        <v>64000</v>
      </c>
      <c r="M3490" s="6">
        <f t="shared" si="652"/>
        <v>4387.25</v>
      </c>
      <c r="N3490" s="6">
        <f t="shared" si="653"/>
        <v>41036.25</v>
      </c>
      <c r="O3490" s="6">
        <f t="shared" si="654"/>
        <v>0</v>
      </c>
      <c r="P3490" s="6">
        <f t="shared" si="659"/>
        <v>0</v>
      </c>
      <c r="Q3490" s="11">
        <f t="shared" si="655"/>
        <v>1350000</v>
      </c>
      <c r="R3490" s="11">
        <f t="shared" si="656"/>
        <v>0</v>
      </c>
      <c r="S3490" s="11">
        <f t="shared" si="658"/>
        <v>0</v>
      </c>
      <c r="T3490" s="20"/>
    </row>
    <row r="3491" spans="1:20" x14ac:dyDescent="0.25">
      <c r="A3491">
        <v>2021052517</v>
      </c>
      <c r="B3491">
        <v>3</v>
      </c>
      <c r="C3491" s="8">
        <v>0.74060000000000004</v>
      </c>
      <c r="D3491" s="6">
        <f t="shared" si="648"/>
        <v>111090</v>
      </c>
      <c r="E3491" s="60">
        <v>0.24023</v>
      </c>
      <c r="F3491" s="6">
        <f t="shared" si="657"/>
        <v>0</v>
      </c>
      <c r="G3491" s="7">
        <v>0.32934000000000002</v>
      </c>
      <c r="H3491" s="6">
        <f t="shared" si="649"/>
        <v>4116.75</v>
      </c>
      <c r="I3491" s="7">
        <v>0.54632999999999998</v>
      </c>
      <c r="J3491" s="6">
        <f t="shared" si="650"/>
        <v>43706.400000000001</v>
      </c>
      <c r="K3491" s="20"/>
      <c r="L3491" s="6">
        <f t="shared" si="651"/>
        <v>64000</v>
      </c>
      <c r="M3491" s="6">
        <f t="shared" si="652"/>
        <v>4116.75</v>
      </c>
      <c r="N3491" s="6">
        <f t="shared" si="653"/>
        <v>42973.25</v>
      </c>
      <c r="O3491" s="6">
        <f t="shared" si="654"/>
        <v>0</v>
      </c>
      <c r="P3491" s="6">
        <f t="shared" si="659"/>
        <v>0</v>
      </c>
      <c r="Q3491" s="11">
        <f t="shared" si="655"/>
        <v>1350000</v>
      </c>
      <c r="R3491" s="11">
        <f t="shared" si="656"/>
        <v>0</v>
      </c>
      <c r="S3491" s="11">
        <f t="shared" si="658"/>
        <v>0</v>
      </c>
      <c r="T3491" s="20"/>
    </row>
    <row r="3492" spans="1:20" x14ac:dyDescent="0.25">
      <c r="A3492">
        <v>2021052518</v>
      </c>
      <c r="B3492">
        <v>3</v>
      </c>
      <c r="C3492" s="8">
        <v>0.75083999999999995</v>
      </c>
      <c r="D3492" s="6">
        <f t="shared" si="648"/>
        <v>112626</v>
      </c>
      <c r="E3492" s="60">
        <v>0.28059000000000001</v>
      </c>
      <c r="F3492" s="6">
        <f t="shared" si="657"/>
        <v>0</v>
      </c>
      <c r="G3492" s="7">
        <v>0.31923000000000001</v>
      </c>
      <c r="H3492" s="6">
        <f t="shared" si="649"/>
        <v>3990.375</v>
      </c>
      <c r="I3492" s="7">
        <v>0.39742</v>
      </c>
      <c r="J3492" s="6">
        <f t="shared" si="650"/>
        <v>31793.599999999999</v>
      </c>
      <c r="K3492" s="20"/>
      <c r="L3492" s="6">
        <f t="shared" si="651"/>
        <v>64000</v>
      </c>
      <c r="M3492" s="6">
        <f t="shared" si="652"/>
        <v>3990.375</v>
      </c>
      <c r="N3492" s="6">
        <f t="shared" si="653"/>
        <v>31793.599999999999</v>
      </c>
      <c r="O3492" s="6">
        <f t="shared" si="654"/>
        <v>12842.025000000001</v>
      </c>
      <c r="P3492" s="6">
        <f t="shared" si="659"/>
        <v>12842.025000000001</v>
      </c>
      <c r="Q3492" s="11">
        <f t="shared" si="655"/>
        <v>1350000</v>
      </c>
      <c r="R3492" s="11">
        <f t="shared" si="656"/>
        <v>12842.025000000001</v>
      </c>
      <c r="S3492" s="11">
        <f t="shared" si="658"/>
        <v>0</v>
      </c>
      <c r="T3492" s="20"/>
    </row>
    <row r="3493" spans="1:20" x14ac:dyDescent="0.25">
      <c r="A3493">
        <v>2021052519</v>
      </c>
      <c r="B3493">
        <v>3</v>
      </c>
      <c r="C3493" s="8">
        <v>0.74456</v>
      </c>
      <c r="D3493" s="6">
        <f t="shared" si="648"/>
        <v>111684</v>
      </c>
      <c r="E3493" s="60">
        <v>0.33567000000000002</v>
      </c>
      <c r="F3493" s="6">
        <f t="shared" si="657"/>
        <v>0</v>
      </c>
      <c r="G3493" s="7">
        <v>0.30312</v>
      </c>
      <c r="H3493" s="6">
        <f t="shared" si="649"/>
        <v>3789</v>
      </c>
      <c r="I3493" s="7">
        <v>0.14358000000000001</v>
      </c>
      <c r="J3493" s="6">
        <f t="shared" si="650"/>
        <v>11486.400000000001</v>
      </c>
      <c r="K3493" s="20"/>
      <c r="L3493" s="6">
        <f t="shared" si="651"/>
        <v>64000</v>
      </c>
      <c r="M3493" s="6">
        <f t="shared" si="652"/>
        <v>3789</v>
      </c>
      <c r="N3493" s="6">
        <f t="shared" si="653"/>
        <v>11486.400000000001</v>
      </c>
      <c r="O3493" s="6">
        <f t="shared" si="654"/>
        <v>32408.6</v>
      </c>
      <c r="P3493" s="6">
        <f t="shared" si="659"/>
        <v>19566.574999999997</v>
      </c>
      <c r="Q3493" s="11">
        <f t="shared" si="655"/>
        <v>1343057.65</v>
      </c>
      <c r="R3493" s="11">
        <f t="shared" si="656"/>
        <v>32408.6</v>
      </c>
      <c r="S3493" s="11">
        <f t="shared" si="658"/>
        <v>0</v>
      </c>
      <c r="T3493" s="20"/>
    </row>
    <row r="3494" spans="1:20" x14ac:dyDescent="0.25">
      <c r="A3494">
        <v>2021052520</v>
      </c>
      <c r="B3494">
        <v>3</v>
      </c>
      <c r="C3494" s="8">
        <v>0.72519</v>
      </c>
      <c r="D3494" s="6">
        <f t="shared" si="648"/>
        <v>108778.5</v>
      </c>
      <c r="E3494" s="60">
        <v>0.38213000000000003</v>
      </c>
      <c r="F3494" s="6">
        <f t="shared" si="657"/>
        <v>0</v>
      </c>
      <c r="G3494" s="7">
        <v>0.31829000000000002</v>
      </c>
      <c r="H3494" s="6">
        <f t="shared" si="649"/>
        <v>3978.625</v>
      </c>
      <c r="I3494" s="7">
        <v>9.5200000000000007E-3</v>
      </c>
      <c r="J3494" s="6">
        <f t="shared" si="650"/>
        <v>761.6</v>
      </c>
      <c r="K3494" s="20"/>
      <c r="L3494" s="6">
        <f t="shared" si="651"/>
        <v>64000</v>
      </c>
      <c r="M3494" s="6">
        <f t="shared" si="652"/>
        <v>3978.625</v>
      </c>
      <c r="N3494" s="6">
        <f t="shared" si="653"/>
        <v>761.6</v>
      </c>
      <c r="O3494" s="6">
        <f t="shared" si="654"/>
        <v>40038.275000000001</v>
      </c>
      <c r="P3494" s="6">
        <f t="shared" si="659"/>
        <v>7629.6750000000029</v>
      </c>
      <c r="Q3494" s="11">
        <f t="shared" si="655"/>
        <v>1328485.625</v>
      </c>
      <c r="R3494" s="11">
        <f t="shared" si="656"/>
        <v>40038.275000000001</v>
      </c>
      <c r="S3494" s="11">
        <f t="shared" si="658"/>
        <v>0</v>
      </c>
      <c r="T3494" s="20"/>
    </row>
    <row r="3495" spans="1:20" x14ac:dyDescent="0.25">
      <c r="A3495">
        <v>2021052521</v>
      </c>
      <c r="B3495">
        <v>3</v>
      </c>
      <c r="C3495" s="8">
        <v>0.70553999999999994</v>
      </c>
      <c r="D3495" s="6">
        <f t="shared" si="648"/>
        <v>105830.99999999999</v>
      </c>
      <c r="E3495" s="60">
        <v>0.44139</v>
      </c>
      <c r="F3495" s="6">
        <f t="shared" si="657"/>
        <v>0</v>
      </c>
      <c r="G3495" s="7">
        <v>0.35420000000000001</v>
      </c>
      <c r="H3495" s="6">
        <f t="shared" si="649"/>
        <v>4427.5</v>
      </c>
      <c r="I3495" s="7">
        <v>0</v>
      </c>
      <c r="J3495" s="6">
        <f t="shared" si="650"/>
        <v>0</v>
      </c>
      <c r="K3495" s="20"/>
      <c r="L3495" s="6">
        <f t="shared" si="651"/>
        <v>64000</v>
      </c>
      <c r="M3495" s="6">
        <f t="shared" si="652"/>
        <v>4427.5</v>
      </c>
      <c r="N3495" s="6">
        <f t="shared" si="653"/>
        <v>0</v>
      </c>
      <c r="O3495" s="6">
        <f t="shared" si="654"/>
        <v>37403.499999999985</v>
      </c>
      <c r="P3495" s="6">
        <f t="shared" si="659"/>
        <v>-2634.775000000016</v>
      </c>
      <c r="Q3495" s="11">
        <f t="shared" si="655"/>
        <v>1316548.375</v>
      </c>
      <c r="R3495" s="11">
        <f t="shared" si="656"/>
        <v>37403.499999999985</v>
      </c>
      <c r="S3495" s="11">
        <f t="shared" si="658"/>
        <v>0</v>
      </c>
      <c r="T3495" s="20"/>
    </row>
    <row r="3496" spans="1:20" x14ac:dyDescent="0.25">
      <c r="A3496">
        <v>2021052522</v>
      </c>
      <c r="B3496">
        <v>3</v>
      </c>
      <c r="C3496" s="8">
        <v>0.68564000000000003</v>
      </c>
      <c r="D3496" s="6">
        <f t="shared" si="648"/>
        <v>102846</v>
      </c>
      <c r="E3496" s="60">
        <v>0.46748000000000001</v>
      </c>
      <c r="F3496" s="6">
        <f t="shared" si="657"/>
        <v>0</v>
      </c>
      <c r="G3496" s="7">
        <v>0.33926000000000001</v>
      </c>
      <c r="H3496" s="6">
        <f t="shared" si="649"/>
        <v>4240.75</v>
      </c>
      <c r="I3496" s="7">
        <v>0</v>
      </c>
      <c r="J3496" s="6">
        <f t="shared" si="650"/>
        <v>0</v>
      </c>
      <c r="K3496" s="20"/>
      <c r="L3496" s="6">
        <f t="shared" si="651"/>
        <v>64000</v>
      </c>
      <c r="M3496" s="6">
        <f t="shared" si="652"/>
        <v>4240.75</v>
      </c>
      <c r="N3496" s="6">
        <f t="shared" si="653"/>
        <v>0</v>
      </c>
      <c r="O3496" s="6">
        <f t="shared" si="654"/>
        <v>34605.25</v>
      </c>
      <c r="P3496" s="6">
        <f t="shared" si="659"/>
        <v>-2798.2499999999854</v>
      </c>
      <c r="Q3496" s="11">
        <f t="shared" si="655"/>
        <v>1307409.375</v>
      </c>
      <c r="R3496" s="11">
        <f t="shared" si="656"/>
        <v>34605.25</v>
      </c>
      <c r="S3496" s="11">
        <f t="shared" si="658"/>
        <v>0</v>
      </c>
      <c r="T3496" s="20"/>
    </row>
    <row r="3497" spans="1:20" x14ac:dyDescent="0.25">
      <c r="A3497">
        <v>2021052523</v>
      </c>
      <c r="B3497">
        <v>3</v>
      </c>
      <c r="C3497" s="8">
        <v>0.63885000000000003</v>
      </c>
      <c r="D3497" s="6">
        <f t="shared" si="648"/>
        <v>95827.5</v>
      </c>
      <c r="E3497" s="60">
        <v>0.49615999999999999</v>
      </c>
      <c r="F3497" s="6">
        <f t="shared" si="657"/>
        <v>0</v>
      </c>
      <c r="G3497" s="7">
        <v>0.32455000000000001</v>
      </c>
      <c r="H3497" s="6">
        <f t="shared" si="649"/>
        <v>4056.875</v>
      </c>
      <c r="I3497" s="7">
        <v>0</v>
      </c>
      <c r="J3497" s="6">
        <f t="shared" si="650"/>
        <v>0</v>
      </c>
      <c r="K3497" s="20"/>
      <c r="L3497" s="6">
        <f t="shared" si="651"/>
        <v>64000</v>
      </c>
      <c r="M3497" s="6">
        <f t="shared" si="652"/>
        <v>4056.875</v>
      </c>
      <c r="N3497" s="6">
        <f t="shared" si="653"/>
        <v>0</v>
      </c>
      <c r="O3497" s="6">
        <f t="shared" si="654"/>
        <v>27770.625</v>
      </c>
      <c r="P3497" s="6">
        <f t="shared" si="659"/>
        <v>-6834.625</v>
      </c>
      <c r="Q3497" s="11">
        <f t="shared" si="655"/>
        <v>1305105</v>
      </c>
      <c r="R3497" s="11">
        <f t="shared" si="656"/>
        <v>27770.625</v>
      </c>
      <c r="S3497" s="11">
        <f t="shared" si="658"/>
        <v>0</v>
      </c>
      <c r="T3497" s="20"/>
    </row>
    <row r="3498" spans="1:20" x14ac:dyDescent="0.25">
      <c r="A3498">
        <v>2021052524</v>
      </c>
      <c r="B3498">
        <v>3</v>
      </c>
      <c r="C3498" s="8">
        <v>0.58626999999999996</v>
      </c>
      <c r="D3498" s="6">
        <f t="shared" si="648"/>
        <v>87940.5</v>
      </c>
      <c r="E3498" s="60">
        <v>0.54810000000000003</v>
      </c>
      <c r="F3498" s="6">
        <f t="shared" si="657"/>
        <v>0</v>
      </c>
      <c r="G3498" s="7">
        <v>0.29161999999999999</v>
      </c>
      <c r="H3498" s="6">
        <f t="shared" si="649"/>
        <v>3645.25</v>
      </c>
      <c r="I3498" s="7">
        <v>0</v>
      </c>
      <c r="J3498" s="6">
        <f t="shared" si="650"/>
        <v>0</v>
      </c>
      <c r="K3498" s="20"/>
      <c r="L3498" s="6">
        <f t="shared" si="651"/>
        <v>64000</v>
      </c>
      <c r="M3498" s="6">
        <f t="shared" si="652"/>
        <v>3645.25</v>
      </c>
      <c r="N3498" s="6">
        <f t="shared" si="653"/>
        <v>0</v>
      </c>
      <c r="O3498" s="6">
        <f t="shared" si="654"/>
        <v>20295.25</v>
      </c>
      <c r="P3498" s="6">
        <f t="shared" si="659"/>
        <v>-7475.375</v>
      </c>
      <c r="Q3498" s="11">
        <f t="shared" si="655"/>
        <v>1310276</v>
      </c>
      <c r="R3498" s="11">
        <f t="shared" si="656"/>
        <v>20295.25</v>
      </c>
      <c r="S3498" s="11">
        <f t="shared" si="658"/>
        <v>0</v>
      </c>
      <c r="T3498" s="20"/>
    </row>
    <row r="3499" spans="1:20" x14ac:dyDescent="0.25">
      <c r="A3499">
        <v>2021052601</v>
      </c>
      <c r="B3499">
        <v>4</v>
      </c>
      <c r="C3499" s="8">
        <v>0.54574999999999996</v>
      </c>
      <c r="D3499" s="6">
        <f t="shared" si="648"/>
        <v>81862.5</v>
      </c>
      <c r="E3499" s="60">
        <v>0.58401999999999998</v>
      </c>
      <c r="F3499" s="6">
        <f t="shared" si="657"/>
        <v>0</v>
      </c>
      <c r="G3499" s="7">
        <v>0.26921</v>
      </c>
      <c r="H3499" s="6">
        <f t="shared" si="649"/>
        <v>3365.125</v>
      </c>
      <c r="I3499" s="7">
        <v>0</v>
      </c>
      <c r="J3499" s="6">
        <f t="shared" si="650"/>
        <v>0</v>
      </c>
      <c r="K3499" s="20"/>
      <c r="L3499" s="6">
        <f t="shared" si="651"/>
        <v>64000</v>
      </c>
      <c r="M3499" s="6">
        <f t="shared" si="652"/>
        <v>3365.125</v>
      </c>
      <c r="N3499" s="6">
        <f t="shared" si="653"/>
        <v>0</v>
      </c>
      <c r="O3499" s="6">
        <f t="shared" si="654"/>
        <v>14497.375</v>
      </c>
      <c r="P3499" s="6">
        <f t="shared" si="659"/>
        <v>-5797.875</v>
      </c>
      <c r="Q3499" s="11">
        <f t="shared" si="655"/>
        <v>1321244.875</v>
      </c>
      <c r="R3499" s="11">
        <f t="shared" si="656"/>
        <v>14497.375</v>
      </c>
      <c r="S3499" s="11">
        <f t="shared" si="658"/>
        <v>0</v>
      </c>
      <c r="T3499" s="20"/>
    </row>
    <row r="3500" spans="1:20" x14ac:dyDescent="0.25">
      <c r="A3500">
        <v>2021052602</v>
      </c>
      <c r="B3500">
        <v>4</v>
      </c>
      <c r="C3500" s="8">
        <v>0.51605999999999996</v>
      </c>
      <c r="D3500" s="6">
        <f t="shared" si="648"/>
        <v>77409</v>
      </c>
      <c r="E3500" s="60">
        <v>0.60799999999999998</v>
      </c>
      <c r="F3500" s="6">
        <f t="shared" si="657"/>
        <v>0</v>
      </c>
      <c r="G3500" s="7">
        <v>0.23486000000000001</v>
      </c>
      <c r="H3500" s="6">
        <f t="shared" si="649"/>
        <v>2935.75</v>
      </c>
      <c r="I3500" s="7">
        <v>0</v>
      </c>
      <c r="J3500" s="6">
        <f t="shared" si="650"/>
        <v>0</v>
      </c>
      <c r="K3500" s="20"/>
      <c r="L3500" s="6">
        <f t="shared" si="651"/>
        <v>64000</v>
      </c>
      <c r="M3500" s="6">
        <f t="shared" si="652"/>
        <v>2935.75</v>
      </c>
      <c r="N3500" s="6">
        <f t="shared" si="653"/>
        <v>0</v>
      </c>
      <c r="O3500" s="6">
        <f t="shared" si="654"/>
        <v>10473.25</v>
      </c>
      <c r="P3500" s="6">
        <f t="shared" si="659"/>
        <v>-4024.125</v>
      </c>
      <c r="Q3500" s="11">
        <f t="shared" si="655"/>
        <v>1336237.875</v>
      </c>
      <c r="R3500" s="11">
        <f t="shared" si="656"/>
        <v>10473.25</v>
      </c>
      <c r="S3500" s="11">
        <f t="shared" si="658"/>
        <v>0</v>
      </c>
      <c r="T3500" s="20"/>
    </row>
    <row r="3501" spans="1:20" x14ac:dyDescent="0.25">
      <c r="A3501">
        <v>2021052603</v>
      </c>
      <c r="B3501">
        <v>4</v>
      </c>
      <c r="C3501" s="8">
        <v>0.49830999999999998</v>
      </c>
      <c r="D3501" s="6">
        <f t="shared" si="648"/>
        <v>74746.5</v>
      </c>
      <c r="E3501" s="60">
        <v>0.61390999999999996</v>
      </c>
      <c r="F3501" s="6">
        <f t="shared" si="657"/>
        <v>0</v>
      </c>
      <c r="G3501" s="7">
        <v>0.21956000000000001</v>
      </c>
      <c r="H3501" s="6">
        <f t="shared" si="649"/>
        <v>2744.5</v>
      </c>
      <c r="I3501" s="7">
        <v>0</v>
      </c>
      <c r="J3501" s="6">
        <f t="shared" si="650"/>
        <v>0</v>
      </c>
      <c r="K3501" s="20"/>
      <c r="L3501" s="6">
        <f t="shared" si="651"/>
        <v>64000</v>
      </c>
      <c r="M3501" s="6">
        <f t="shared" si="652"/>
        <v>2744.5</v>
      </c>
      <c r="N3501" s="6">
        <f t="shared" si="653"/>
        <v>0</v>
      </c>
      <c r="O3501" s="6">
        <f t="shared" si="654"/>
        <v>8002</v>
      </c>
      <c r="P3501" s="6">
        <f t="shared" si="659"/>
        <v>-2471.25</v>
      </c>
      <c r="Q3501" s="11">
        <f t="shared" si="655"/>
        <v>1350000</v>
      </c>
      <c r="R3501" s="11">
        <f t="shared" si="656"/>
        <v>8002</v>
      </c>
      <c r="S3501" s="11">
        <f t="shared" si="658"/>
        <v>0</v>
      </c>
      <c r="T3501" s="20"/>
    </row>
    <row r="3502" spans="1:20" x14ac:dyDescent="0.25">
      <c r="A3502">
        <v>2021052604</v>
      </c>
      <c r="B3502">
        <v>4</v>
      </c>
      <c r="C3502" s="8">
        <v>0.48725000000000002</v>
      </c>
      <c r="D3502" s="6">
        <f t="shared" si="648"/>
        <v>73087.5</v>
      </c>
      <c r="E3502" s="60">
        <v>0.59848000000000001</v>
      </c>
      <c r="F3502" s="6">
        <f t="shared" si="657"/>
        <v>0</v>
      </c>
      <c r="G3502" s="7">
        <v>0.22808</v>
      </c>
      <c r="H3502" s="6">
        <f t="shared" si="649"/>
        <v>2851</v>
      </c>
      <c r="I3502" s="7">
        <v>0</v>
      </c>
      <c r="J3502" s="6">
        <f t="shared" si="650"/>
        <v>0</v>
      </c>
      <c r="K3502" s="20"/>
      <c r="L3502" s="6">
        <f t="shared" si="651"/>
        <v>64000</v>
      </c>
      <c r="M3502" s="6">
        <f t="shared" si="652"/>
        <v>2851</v>
      </c>
      <c r="N3502" s="6">
        <f t="shared" si="653"/>
        <v>0</v>
      </c>
      <c r="O3502" s="6">
        <f t="shared" si="654"/>
        <v>6236.5</v>
      </c>
      <c r="P3502" s="6">
        <f t="shared" si="659"/>
        <v>-1765.5</v>
      </c>
      <c r="Q3502" s="11">
        <f t="shared" si="655"/>
        <v>1350000</v>
      </c>
      <c r="R3502" s="11">
        <f t="shared" si="656"/>
        <v>6236.5</v>
      </c>
      <c r="S3502" s="11">
        <f t="shared" si="658"/>
        <v>0</v>
      </c>
      <c r="T3502" s="20"/>
    </row>
    <row r="3503" spans="1:20" x14ac:dyDescent="0.25">
      <c r="A3503">
        <v>2021052605</v>
      </c>
      <c r="B3503">
        <v>4</v>
      </c>
      <c r="C3503" s="8">
        <v>0.48847000000000002</v>
      </c>
      <c r="D3503" s="6">
        <f t="shared" si="648"/>
        <v>73270.5</v>
      </c>
      <c r="E3503" s="60">
        <v>0.62890999999999997</v>
      </c>
      <c r="F3503" s="6">
        <f t="shared" si="657"/>
        <v>0</v>
      </c>
      <c r="G3503" s="7">
        <v>0.29028999999999999</v>
      </c>
      <c r="H3503" s="6">
        <f t="shared" si="649"/>
        <v>3628.625</v>
      </c>
      <c r="I3503" s="7">
        <v>0</v>
      </c>
      <c r="J3503" s="6">
        <f t="shared" si="650"/>
        <v>0</v>
      </c>
      <c r="K3503" s="20"/>
      <c r="L3503" s="6">
        <f t="shared" si="651"/>
        <v>64000</v>
      </c>
      <c r="M3503" s="6">
        <f t="shared" si="652"/>
        <v>3628.625</v>
      </c>
      <c r="N3503" s="6">
        <f t="shared" si="653"/>
        <v>0</v>
      </c>
      <c r="O3503" s="6">
        <f t="shared" si="654"/>
        <v>5641.875</v>
      </c>
      <c r="P3503" s="6">
        <f t="shared" si="659"/>
        <v>-594.625</v>
      </c>
      <c r="Q3503" s="11">
        <f t="shared" si="655"/>
        <v>1350000</v>
      </c>
      <c r="R3503" s="11">
        <f t="shared" si="656"/>
        <v>5641.875</v>
      </c>
      <c r="S3503" s="11">
        <f t="shared" si="658"/>
        <v>0</v>
      </c>
      <c r="T3503" s="20"/>
    </row>
    <row r="3504" spans="1:20" x14ac:dyDescent="0.25">
      <c r="A3504">
        <v>2021052606</v>
      </c>
      <c r="B3504">
        <v>4</v>
      </c>
      <c r="C3504" s="8">
        <v>0.50726000000000004</v>
      </c>
      <c r="D3504" s="6">
        <f t="shared" si="648"/>
        <v>76089</v>
      </c>
      <c r="E3504" s="60">
        <v>0.67069999999999996</v>
      </c>
      <c r="F3504" s="6">
        <f t="shared" si="657"/>
        <v>0</v>
      </c>
      <c r="G3504" s="7">
        <v>0.32495000000000002</v>
      </c>
      <c r="H3504" s="6">
        <f t="shared" si="649"/>
        <v>4061.875</v>
      </c>
      <c r="I3504" s="7">
        <v>0</v>
      </c>
      <c r="J3504" s="6">
        <f t="shared" si="650"/>
        <v>0</v>
      </c>
      <c r="K3504" s="20"/>
      <c r="L3504" s="6">
        <f t="shared" si="651"/>
        <v>64000</v>
      </c>
      <c r="M3504" s="6">
        <f t="shared" si="652"/>
        <v>4061.875</v>
      </c>
      <c r="N3504" s="6">
        <f t="shared" si="653"/>
        <v>0</v>
      </c>
      <c r="O3504" s="6">
        <f t="shared" si="654"/>
        <v>8027.125</v>
      </c>
      <c r="P3504" s="6">
        <f t="shared" si="659"/>
        <v>2385.25</v>
      </c>
      <c r="Q3504" s="11">
        <f t="shared" si="655"/>
        <v>1350000</v>
      </c>
      <c r="R3504" s="11">
        <f t="shared" si="656"/>
        <v>8027.125</v>
      </c>
      <c r="S3504" s="11">
        <f t="shared" si="658"/>
        <v>0</v>
      </c>
      <c r="T3504" s="20"/>
    </row>
    <row r="3505" spans="1:20" x14ac:dyDescent="0.25">
      <c r="A3505">
        <v>2021052607</v>
      </c>
      <c r="B3505">
        <v>4</v>
      </c>
      <c r="C3505" s="8">
        <v>0.53952</v>
      </c>
      <c r="D3505" s="6">
        <f t="shared" si="648"/>
        <v>80928</v>
      </c>
      <c r="E3505" s="60">
        <v>0.65349999999999997</v>
      </c>
      <c r="F3505" s="6">
        <f t="shared" si="657"/>
        <v>0</v>
      </c>
      <c r="G3505" s="7">
        <v>0.30425000000000002</v>
      </c>
      <c r="H3505" s="6">
        <f t="shared" si="649"/>
        <v>3803.1250000000005</v>
      </c>
      <c r="I3505" s="7">
        <v>5.9119999999999999E-2</v>
      </c>
      <c r="J3505" s="6">
        <f t="shared" si="650"/>
        <v>4729.6000000000004</v>
      </c>
      <c r="K3505" s="20"/>
      <c r="L3505" s="6">
        <f t="shared" si="651"/>
        <v>64000</v>
      </c>
      <c r="M3505" s="6">
        <f t="shared" si="652"/>
        <v>3803.1250000000005</v>
      </c>
      <c r="N3505" s="6">
        <f t="shared" si="653"/>
        <v>4729.6000000000004</v>
      </c>
      <c r="O3505" s="6">
        <f t="shared" si="654"/>
        <v>8395.2749999999996</v>
      </c>
      <c r="P3505" s="6">
        <f t="shared" si="659"/>
        <v>368.14999999999964</v>
      </c>
      <c r="Q3505" s="11">
        <f t="shared" si="655"/>
        <v>1350000</v>
      </c>
      <c r="R3505" s="11">
        <f t="shared" si="656"/>
        <v>8395.2749999999996</v>
      </c>
      <c r="S3505" s="11">
        <f t="shared" si="658"/>
        <v>0</v>
      </c>
      <c r="T3505" s="20"/>
    </row>
    <row r="3506" spans="1:20" x14ac:dyDescent="0.25">
      <c r="A3506">
        <v>2021052608</v>
      </c>
      <c r="B3506">
        <v>4</v>
      </c>
      <c r="C3506" s="8">
        <v>0.57870999999999995</v>
      </c>
      <c r="D3506" s="6">
        <f t="shared" si="648"/>
        <v>86806.499999999985</v>
      </c>
      <c r="E3506" s="60">
        <v>0.61485999999999996</v>
      </c>
      <c r="F3506" s="6">
        <f t="shared" si="657"/>
        <v>0</v>
      </c>
      <c r="G3506" s="7">
        <v>0.33783999999999997</v>
      </c>
      <c r="H3506" s="6">
        <f t="shared" si="649"/>
        <v>4223</v>
      </c>
      <c r="I3506" s="7">
        <v>0.25839000000000001</v>
      </c>
      <c r="J3506" s="6">
        <f t="shared" si="650"/>
        <v>20671.2</v>
      </c>
      <c r="K3506" s="20"/>
      <c r="L3506" s="6">
        <f t="shared" si="651"/>
        <v>64000</v>
      </c>
      <c r="M3506" s="6">
        <f t="shared" si="652"/>
        <v>4223</v>
      </c>
      <c r="N3506" s="6">
        <f t="shared" si="653"/>
        <v>18583.499999999985</v>
      </c>
      <c r="O3506" s="6">
        <f t="shared" si="654"/>
        <v>0</v>
      </c>
      <c r="P3506" s="6">
        <f t="shared" si="659"/>
        <v>-8395.2749999999996</v>
      </c>
      <c r="Q3506" s="11">
        <f t="shared" si="655"/>
        <v>1350000</v>
      </c>
      <c r="R3506" s="11">
        <f t="shared" si="656"/>
        <v>0</v>
      </c>
      <c r="S3506" s="11">
        <f t="shared" si="658"/>
        <v>0</v>
      </c>
      <c r="T3506" s="20"/>
    </row>
    <row r="3507" spans="1:20" x14ac:dyDescent="0.25">
      <c r="A3507">
        <v>2021052609</v>
      </c>
      <c r="B3507">
        <v>4</v>
      </c>
      <c r="C3507" s="8">
        <v>0.61163999999999996</v>
      </c>
      <c r="D3507" s="6">
        <f t="shared" si="648"/>
        <v>91746</v>
      </c>
      <c r="E3507" s="60">
        <v>0.48675000000000002</v>
      </c>
      <c r="F3507" s="6">
        <f t="shared" si="657"/>
        <v>0</v>
      </c>
      <c r="G3507" s="7">
        <v>0.38889000000000001</v>
      </c>
      <c r="H3507" s="6">
        <f t="shared" si="649"/>
        <v>4861.125</v>
      </c>
      <c r="I3507" s="7">
        <v>0.48154000000000002</v>
      </c>
      <c r="J3507" s="6">
        <f t="shared" si="650"/>
        <v>38523.200000000004</v>
      </c>
      <c r="K3507" s="20"/>
      <c r="L3507" s="6">
        <f t="shared" si="651"/>
        <v>64000</v>
      </c>
      <c r="M3507" s="6">
        <f t="shared" si="652"/>
        <v>4861.125</v>
      </c>
      <c r="N3507" s="6">
        <f t="shared" si="653"/>
        <v>22884.875</v>
      </c>
      <c r="O3507" s="6">
        <f t="shared" si="654"/>
        <v>0</v>
      </c>
      <c r="P3507" s="6">
        <f t="shared" si="659"/>
        <v>0</v>
      </c>
      <c r="Q3507" s="11">
        <f t="shared" si="655"/>
        <v>1350000</v>
      </c>
      <c r="R3507" s="11">
        <f t="shared" si="656"/>
        <v>0</v>
      </c>
      <c r="S3507" s="11">
        <f t="shared" si="658"/>
        <v>0</v>
      </c>
      <c r="T3507" s="20"/>
    </row>
    <row r="3508" spans="1:20" x14ac:dyDescent="0.25">
      <c r="A3508">
        <v>2021052610</v>
      </c>
      <c r="B3508">
        <v>4</v>
      </c>
      <c r="C3508" s="8">
        <v>0.63987000000000005</v>
      </c>
      <c r="D3508" s="6">
        <f t="shared" si="648"/>
        <v>95980.500000000015</v>
      </c>
      <c r="E3508" s="60">
        <v>0.37725999999999998</v>
      </c>
      <c r="F3508" s="6">
        <f t="shared" si="657"/>
        <v>0</v>
      </c>
      <c r="G3508" s="7">
        <v>0.42335</v>
      </c>
      <c r="H3508" s="6">
        <f t="shared" si="649"/>
        <v>5291.875</v>
      </c>
      <c r="I3508" s="7">
        <v>0.58375999999999995</v>
      </c>
      <c r="J3508" s="6">
        <f t="shared" si="650"/>
        <v>46700.799999999996</v>
      </c>
      <c r="K3508" s="20"/>
      <c r="L3508" s="6">
        <f t="shared" si="651"/>
        <v>64000</v>
      </c>
      <c r="M3508" s="6">
        <f t="shared" si="652"/>
        <v>5291.875</v>
      </c>
      <c r="N3508" s="6">
        <f t="shared" si="653"/>
        <v>26688.625000000015</v>
      </c>
      <c r="O3508" s="6">
        <f t="shared" si="654"/>
        <v>0</v>
      </c>
      <c r="P3508" s="6">
        <f t="shared" si="659"/>
        <v>0</v>
      </c>
      <c r="Q3508" s="11">
        <f t="shared" si="655"/>
        <v>1350000</v>
      </c>
      <c r="R3508" s="11">
        <f t="shared" si="656"/>
        <v>0</v>
      </c>
      <c r="S3508" s="11">
        <f t="shared" si="658"/>
        <v>0</v>
      </c>
      <c r="T3508" s="20"/>
    </row>
    <row r="3509" spans="1:20" x14ac:dyDescent="0.25">
      <c r="A3509">
        <v>2021052611</v>
      </c>
      <c r="B3509">
        <v>4</v>
      </c>
      <c r="C3509" s="8">
        <v>0.67198000000000002</v>
      </c>
      <c r="D3509" s="6">
        <f t="shared" si="648"/>
        <v>100797</v>
      </c>
      <c r="E3509" s="60">
        <v>0.42997999999999997</v>
      </c>
      <c r="F3509" s="6">
        <f t="shared" si="657"/>
        <v>0</v>
      </c>
      <c r="G3509" s="7">
        <v>0.39434000000000002</v>
      </c>
      <c r="H3509" s="6">
        <f t="shared" si="649"/>
        <v>4929.25</v>
      </c>
      <c r="I3509" s="7">
        <v>0.61031000000000002</v>
      </c>
      <c r="J3509" s="6">
        <f t="shared" si="650"/>
        <v>48824.800000000003</v>
      </c>
      <c r="K3509" s="20"/>
      <c r="L3509" s="6">
        <f t="shared" si="651"/>
        <v>64000</v>
      </c>
      <c r="M3509" s="6">
        <f t="shared" si="652"/>
        <v>4929.25</v>
      </c>
      <c r="N3509" s="6">
        <f t="shared" si="653"/>
        <v>31867.75</v>
      </c>
      <c r="O3509" s="6">
        <f t="shared" si="654"/>
        <v>0</v>
      </c>
      <c r="P3509" s="6">
        <f t="shared" si="659"/>
        <v>0</v>
      </c>
      <c r="Q3509" s="11">
        <f t="shared" si="655"/>
        <v>1350000</v>
      </c>
      <c r="R3509" s="11">
        <f t="shared" si="656"/>
        <v>0</v>
      </c>
      <c r="S3509" s="11">
        <f t="shared" si="658"/>
        <v>0</v>
      </c>
      <c r="T3509" s="20"/>
    </row>
    <row r="3510" spans="1:20" x14ac:dyDescent="0.25">
      <c r="A3510">
        <v>2021052612</v>
      </c>
      <c r="B3510">
        <v>4</v>
      </c>
      <c r="C3510" s="8">
        <v>0.70526999999999995</v>
      </c>
      <c r="D3510" s="6">
        <f t="shared" si="648"/>
        <v>105790.5</v>
      </c>
      <c r="E3510" s="60">
        <v>0.53861000000000003</v>
      </c>
      <c r="F3510" s="6">
        <f t="shared" si="657"/>
        <v>0</v>
      </c>
      <c r="G3510" s="7">
        <v>0.34712999999999999</v>
      </c>
      <c r="H3510" s="6">
        <f t="shared" si="649"/>
        <v>4339.125</v>
      </c>
      <c r="I3510" s="7">
        <v>0.61309999999999998</v>
      </c>
      <c r="J3510" s="6">
        <f t="shared" si="650"/>
        <v>49048</v>
      </c>
      <c r="K3510" s="20"/>
      <c r="L3510" s="6">
        <f t="shared" si="651"/>
        <v>64000</v>
      </c>
      <c r="M3510" s="6">
        <f t="shared" si="652"/>
        <v>4339.125</v>
      </c>
      <c r="N3510" s="6">
        <f t="shared" si="653"/>
        <v>37451.375</v>
      </c>
      <c r="O3510" s="6">
        <f t="shared" si="654"/>
        <v>0</v>
      </c>
      <c r="P3510" s="6">
        <f t="shared" si="659"/>
        <v>0</v>
      </c>
      <c r="Q3510" s="11">
        <f t="shared" si="655"/>
        <v>1350000</v>
      </c>
      <c r="R3510" s="11">
        <f t="shared" si="656"/>
        <v>0</v>
      </c>
      <c r="S3510" s="11">
        <f t="shared" si="658"/>
        <v>0</v>
      </c>
      <c r="T3510" s="20"/>
    </row>
    <row r="3511" spans="1:20" x14ac:dyDescent="0.25">
      <c r="A3511">
        <v>2021052613</v>
      </c>
      <c r="B3511">
        <v>4</v>
      </c>
      <c r="C3511" s="8">
        <v>0.73631000000000002</v>
      </c>
      <c r="D3511" s="6">
        <f t="shared" si="648"/>
        <v>110446.5</v>
      </c>
      <c r="E3511" s="60">
        <v>0.66279999999999994</v>
      </c>
      <c r="F3511" s="6">
        <f t="shared" si="657"/>
        <v>0</v>
      </c>
      <c r="G3511" s="7">
        <v>0.29375000000000001</v>
      </c>
      <c r="H3511" s="6">
        <f t="shared" si="649"/>
        <v>3671.875</v>
      </c>
      <c r="I3511" s="7">
        <v>0.61287000000000003</v>
      </c>
      <c r="J3511" s="6">
        <f t="shared" si="650"/>
        <v>49029.599999999999</v>
      </c>
      <c r="K3511" s="20"/>
      <c r="L3511" s="6">
        <f t="shared" si="651"/>
        <v>64000</v>
      </c>
      <c r="M3511" s="6">
        <f t="shared" si="652"/>
        <v>3671.875</v>
      </c>
      <c r="N3511" s="6">
        <f t="shared" si="653"/>
        <v>42774.625</v>
      </c>
      <c r="O3511" s="6">
        <f t="shared" si="654"/>
        <v>0</v>
      </c>
      <c r="P3511" s="6">
        <f t="shared" si="659"/>
        <v>0</v>
      </c>
      <c r="Q3511" s="11">
        <f t="shared" si="655"/>
        <v>1350000</v>
      </c>
      <c r="R3511" s="11">
        <f t="shared" si="656"/>
        <v>0</v>
      </c>
      <c r="S3511" s="11">
        <f t="shared" si="658"/>
        <v>0</v>
      </c>
      <c r="T3511" s="20"/>
    </row>
    <row r="3512" spans="1:20" x14ac:dyDescent="0.25">
      <c r="A3512">
        <v>2021052614</v>
      </c>
      <c r="B3512">
        <v>4</v>
      </c>
      <c r="C3512" s="8">
        <v>0.76168999999999998</v>
      </c>
      <c r="D3512" s="6">
        <f t="shared" si="648"/>
        <v>114253.5</v>
      </c>
      <c r="E3512" s="60">
        <v>0.74072000000000005</v>
      </c>
      <c r="F3512" s="6">
        <f t="shared" si="657"/>
        <v>0</v>
      </c>
      <c r="G3512" s="7">
        <v>0.22894999999999999</v>
      </c>
      <c r="H3512" s="6">
        <f t="shared" si="649"/>
        <v>2861.875</v>
      </c>
      <c r="I3512" s="7">
        <v>0.57709999999999995</v>
      </c>
      <c r="J3512" s="6">
        <f t="shared" si="650"/>
        <v>46167.999999999993</v>
      </c>
      <c r="K3512" s="20"/>
      <c r="L3512" s="6">
        <f t="shared" si="651"/>
        <v>64000</v>
      </c>
      <c r="M3512" s="6">
        <f t="shared" si="652"/>
        <v>2861.875</v>
      </c>
      <c r="N3512" s="6">
        <f t="shared" si="653"/>
        <v>46167.999999999993</v>
      </c>
      <c r="O3512" s="6">
        <f t="shared" si="654"/>
        <v>1223.6250000000073</v>
      </c>
      <c r="P3512" s="6">
        <f t="shared" si="659"/>
        <v>1223.6250000000073</v>
      </c>
      <c r="Q3512" s="11">
        <f t="shared" si="655"/>
        <v>1350000</v>
      </c>
      <c r="R3512" s="11">
        <f t="shared" si="656"/>
        <v>1223.6250000000073</v>
      </c>
      <c r="S3512" s="11">
        <f t="shared" si="658"/>
        <v>0</v>
      </c>
      <c r="T3512" s="20"/>
    </row>
    <row r="3513" spans="1:20" x14ac:dyDescent="0.25">
      <c r="A3513">
        <v>2021052615</v>
      </c>
      <c r="B3513">
        <v>4</v>
      </c>
      <c r="C3513" s="8">
        <v>0.78117000000000003</v>
      </c>
      <c r="D3513" s="6">
        <f t="shared" si="648"/>
        <v>117175.5</v>
      </c>
      <c r="E3513" s="60">
        <v>0.67252999999999996</v>
      </c>
      <c r="F3513" s="6">
        <f t="shared" si="657"/>
        <v>0</v>
      </c>
      <c r="G3513" s="7">
        <v>0.18836</v>
      </c>
      <c r="H3513" s="6">
        <f t="shared" si="649"/>
        <v>2354.5</v>
      </c>
      <c r="I3513" s="7">
        <v>0.53656000000000004</v>
      </c>
      <c r="J3513" s="6">
        <f t="shared" si="650"/>
        <v>42924.800000000003</v>
      </c>
      <c r="K3513" s="20"/>
      <c r="L3513" s="6">
        <f t="shared" si="651"/>
        <v>64000</v>
      </c>
      <c r="M3513" s="6">
        <f t="shared" si="652"/>
        <v>2354.5</v>
      </c>
      <c r="N3513" s="6">
        <f t="shared" si="653"/>
        <v>42924.800000000003</v>
      </c>
      <c r="O3513" s="6">
        <f t="shared" si="654"/>
        <v>7896.1999999999971</v>
      </c>
      <c r="P3513" s="6">
        <f t="shared" si="659"/>
        <v>6672.5749999999898</v>
      </c>
      <c r="Q3513" s="11">
        <f t="shared" si="655"/>
        <v>1350000</v>
      </c>
      <c r="R3513" s="11">
        <f t="shared" si="656"/>
        <v>7896.1999999999971</v>
      </c>
      <c r="S3513" s="11">
        <f t="shared" si="658"/>
        <v>0</v>
      </c>
      <c r="T3513" s="20"/>
    </row>
    <row r="3514" spans="1:20" x14ac:dyDescent="0.25">
      <c r="A3514">
        <v>2021052616</v>
      </c>
      <c r="B3514">
        <v>4</v>
      </c>
      <c r="C3514" s="8">
        <v>0.79647999999999997</v>
      </c>
      <c r="D3514" s="6">
        <f t="shared" si="648"/>
        <v>119472</v>
      </c>
      <c r="E3514" s="60">
        <v>0.65813999999999995</v>
      </c>
      <c r="F3514" s="6">
        <f t="shared" si="657"/>
        <v>0</v>
      </c>
      <c r="G3514" s="7">
        <v>0.17716999999999999</v>
      </c>
      <c r="H3514" s="6">
        <f t="shared" si="649"/>
        <v>2214.625</v>
      </c>
      <c r="I3514" s="7">
        <v>0.48465000000000003</v>
      </c>
      <c r="J3514" s="6">
        <f t="shared" si="650"/>
        <v>38772</v>
      </c>
      <c r="K3514" s="20"/>
      <c r="L3514" s="6">
        <f t="shared" si="651"/>
        <v>64000</v>
      </c>
      <c r="M3514" s="6">
        <f t="shared" si="652"/>
        <v>2214.625</v>
      </c>
      <c r="N3514" s="6">
        <f t="shared" si="653"/>
        <v>38772</v>
      </c>
      <c r="O3514" s="6">
        <f t="shared" si="654"/>
        <v>14485.375</v>
      </c>
      <c r="P3514" s="6">
        <f t="shared" si="659"/>
        <v>6589.1750000000029</v>
      </c>
      <c r="Q3514" s="11">
        <f t="shared" si="655"/>
        <v>1350000</v>
      </c>
      <c r="R3514" s="11">
        <f t="shared" si="656"/>
        <v>14485.375</v>
      </c>
      <c r="S3514" s="11">
        <f t="shared" si="658"/>
        <v>0</v>
      </c>
      <c r="T3514" s="20"/>
    </row>
    <row r="3515" spans="1:20" x14ac:dyDescent="0.25">
      <c r="A3515">
        <v>2021052617</v>
      </c>
      <c r="B3515">
        <v>4</v>
      </c>
      <c r="C3515" s="8">
        <v>0.80410999999999999</v>
      </c>
      <c r="D3515" s="6">
        <f t="shared" si="648"/>
        <v>120616.5</v>
      </c>
      <c r="E3515" s="60">
        <v>0.75173999999999996</v>
      </c>
      <c r="F3515" s="6">
        <f t="shared" si="657"/>
        <v>0</v>
      </c>
      <c r="G3515" s="7">
        <v>0.21532999999999999</v>
      </c>
      <c r="H3515" s="6">
        <f t="shared" si="649"/>
        <v>2691.625</v>
      </c>
      <c r="I3515" s="7">
        <v>0.36901</v>
      </c>
      <c r="J3515" s="6">
        <f t="shared" si="650"/>
        <v>29520.799999999999</v>
      </c>
      <c r="K3515" s="20"/>
      <c r="L3515" s="6">
        <f t="shared" si="651"/>
        <v>64000</v>
      </c>
      <c r="M3515" s="6">
        <f t="shared" si="652"/>
        <v>2691.625</v>
      </c>
      <c r="N3515" s="6">
        <f t="shared" si="653"/>
        <v>29520.799999999999</v>
      </c>
      <c r="O3515" s="6">
        <f t="shared" si="654"/>
        <v>24404.075000000001</v>
      </c>
      <c r="P3515" s="6">
        <f t="shared" si="659"/>
        <v>9918.7000000000007</v>
      </c>
      <c r="Q3515" s="11">
        <f t="shared" si="655"/>
        <v>1350000</v>
      </c>
      <c r="R3515" s="11">
        <f t="shared" si="656"/>
        <v>24404.075000000001</v>
      </c>
      <c r="S3515" s="11">
        <f t="shared" si="658"/>
        <v>0</v>
      </c>
      <c r="T3515" s="20"/>
    </row>
    <row r="3516" spans="1:20" x14ac:dyDescent="0.25">
      <c r="A3516">
        <v>2021052618</v>
      </c>
      <c r="B3516">
        <v>4</v>
      </c>
      <c r="C3516" s="8">
        <v>0.79625000000000001</v>
      </c>
      <c r="D3516" s="6">
        <f t="shared" si="648"/>
        <v>119437.5</v>
      </c>
      <c r="E3516" s="60">
        <v>0.73416000000000003</v>
      </c>
      <c r="F3516" s="6">
        <f t="shared" si="657"/>
        <v>0</v>
      </c>
      <c r="G3516" s="7">
        <v>0.27265</v>
      </c>
      <c r="H3516" s="6">
        <f t="shared" si="649"/>
        <v>3408.125</v>
      </c>
      <c r="I3516" s="7">
        <v>0.23408000000000001</v>
      </c>
      <c r="J3516" s="6">
        <f t="shared" si="650"/>
        <v>18726.400000000001</v>
      </c>
      <c r="K3516" s="20"/>
      <c r="L3516" s="6">
        <f t="shared" si="651"/>
        <v>64000</v>
      </c>
      <c r="M3516" s="6">
        <f t="shared" si="652"/>
        <v>3408.125</v>
      </c>
      <c r="N3516" s="6">
        <f t="shared" si="653"/>
        <v>18726.400000000001</v>
      </c>
      <c r="O3516" s="6">
        <f t="shared" si="654"/>
        <v>33302.974999999999</v>
      </c>
      <c r="P3516" s="6">
        <f t="shared" si="659"/>
        <v>8898.8999999999978</v>
      </c>
      <c r="Q3516" s="11">
        <f t="shared" si="655"/>
        <v>1342163.2749999999</v>
      </c>
      <c r="R3516" s="11">
        <f t="shared" si="656"/>
        <v>33302.974999999999</v>
      </c>
      <c r="S3516" s="11">
        <f t="shared" si="658"/>
        <v>0</v>
      </c>
      <c r="T3516" s="20"/>
    </row>
    <row r="3517" spans="1:20" x14ac:dyDescent="0.25">
      <c r="A3517">
        <v>2021052619</v>
      </c>
      <c r="B3517">
        <v>4</v>
      </c>
      <c r="C3517" s="8">
        <v>0.77237999999999996</v>
      </c>
      <c r="D3517" s="6">
        <f t="shared" si="648"/>
        <v>115857</v>
      </c>
      <c r="E3517" s="60">
        <v>0.78381000000000001</v>
      </c>
      <c r="F3517" s="6">
        <f t="shared" si="657"/>
        <v>0</v>
      </c>
      <c r="G3517" s="7">
        <v>0.3196</v>
      </c>
      <c r="H3517" s="6">
        <f t="shared" si="649"/>
        <v>3995</v>
      </c>
      <c r="I3517" s="7">
        <v>7.9530000000000003E-2</v>
      </c>
      <c r="J3517" s="6">
        <f t="shared" si="650"/>
        <v>6362.4000000000005</v>
      </c>
      <c r="K3517" s="20"/>
      <c r="L3517" s="6">
        <f t="shared" si="651"/>
        <v>64000</v>
      </c>
      <c r="M3517" s="6">
        <f t="shared" si="652"/>
        <v>3995</v>
      </c>
      <c r="N3517" s="6">
        <f t="shared" si="653"/>
        <v>6362.4000000000005</v>
      </c>
      <c r="O3517" s="6">
        <f t="shared" si="654"/>
        <v>41499.599999999999</v>
      </c>
      <c r="P3517" s="6">
        <f t="shared" si="659"/>
        <v>8196.625</v>
      </c>
      <c r="Q3517" s="11">
        <f t="shared" si="655"/>
        <v>1326129.9249999998</v>
      </c>
      <c r="R3517" s="11">
        <f t="shared" si="656"/>
        <v>41499.599999999999</v>
      </c>
      <c r="S3517" s="11">
        <f t="shared" si="658"/>
        <v>0</v>
      </c>
      <c r="T3517" s="20"/>
    </row>
    <row r="3518" spans="1:20" x14ac:dyDescent="0.25">
      <c r="A3518">
        <v>2021052620</v>
      </c>
      <c r="B3518">
        <v>4</v>
      </c>
      <c r="C3518" s="8">
        <v>0.74056999999999995</v>
      </c>
      <c r="D3518" s="6">
        <f t="shared" si="648"/>
        <v>111085.49999999999</v>
      </c>
      <c r="E3518" s="60">
        <v>0.84538999999999997</v>
      </c>
      <c r="F3518" s="6">
        <f t="shared" si="657"/>
        <v>0</v>
      </c>
      <c r="G3518" s="7">
        <v>0.34299000000000002</v>
      </c>
      <c r="H3518" s="6">
        <f t="shared" si="649"/>
        <v>4287.375</v>
      </c>
      <c r="I3518" s="7">
        <v>5.9699999999999996E-3</v>
      </c>
      <c r="J3518" s="6">
        <f t="shared" si="650"/>
        <v>477.59999999999997</v>
      </c>
      <c r="K3518" s="20"/>
      <c r="L3518" s="6">
        <f t="shared" si="651"/>
        <v>64000</v>
      </c>
      <c r="M3518" s="6">
        <f t="shared" si="652"/>
        <v>4287.375</v>
      </c>
      <c r="N3518" s="6">
        <f t="shared" si="653"/>
        <v>477.59999999999997</v>
      </c>
      <c r="O3518" s="6">
        <f t="shared" si="654"/>
        <v>42320.524999999987</v>
      </c>
      <c r="P3518" s="6">
        <f t="shared" si="659"/>
        <v>820.92499999998836</v>
      </c>
      <c r="Q3518" s="11">
        <f t="shared" si="655"/>
        <v>1309275.6499999999</v>
      </c>
      <c r="R3518" s="11">
        <f t="shared" si="656"/>
        <v>42320.524999999987</v>
      </c>
      <c r="S3518" s="11">
        <f t="shared" si="658"/>
        <v>0</v>
      </c>
      <c r="T3518" s="20"/>
    </row>
    <row r="3519" spans="1:20" x14ac:dyDescent="0.25">
      <c r="A3519">
        <v>2021052621</v>
      </c>
      <c r="B3519">
        <v>4</v>
      </c>
      <c r="C3519" s="8">
        <v>0.71077999999999997</v>
      </c>
      <c r="D3519" s="6">
        <f t="shared" si="648"/>
        <v>106617</v>
      </c>
      <c r="E3519" s="60">
        <v>0.69894000000000001</v>
      </c>
      <c r="F3519" s="6">
        <f t="shared" si="657"/>
        <v>0</v>
      </c>
      <c r="G3519" s="7">
        <v>0.33949000000000001</v>
      </c>
      <c r="H3519" s="6">
        <f t="shared" si="649"/>
        <v>4243.625</v>
      </c>
      <c r="I3519" s="7">
        <v>0</v>
      </c>
      <c r="J3519" s="6">
        <f t="shared" si="650"/>
        <v>0</v>
      </c>
      <c r="K3519" s="20"/>
      <c r="L3519" s="6">
        <f t="shared" si="651"/>
        <v>64000</v>
      </c>
      <c r="M3519" s="6">
        <f t="shared" si="652"/>
        <v>4243.625</v>
      </c>
      <c r="N3519" s="6">
        <f t="shared" si="653"/>
        <v>0</v>
      </c>
      <c r="O3519" s="6">
        <f t="shared" si="654"/>
        <v>38373.375</v>
      </c>
      <c r="P3519" s="6">
        <f t="shared" si="659"/>
        <v>-3947.1499999999869</v>
      </c>
      <c r="Q3519" s="11">
        <f t="shared" si="655"/>
        <v>1296368.5249999999</v>
      </c>
      <c r="R3519" s="11">
        <f t="shared" si="656"/>
        <v>38373.375</v>
      </c>
      <c r="S3519" s="11">
        <f t="shared" si="658"/>
        <v>0</v>
      </c>
      <c r="T3519" s="20"/>
    </row>
    <row r="3520" spans="1:20" x14ac:dyDescent="0.25">
      <c r="A3520">
        <v>2021052622</v>
      </c>
      <c r="B3520">
        <v>4</v>
      </c>
      <c r="C3520" s="8">
        <v>0.68135000000000001</v>
      </c>
      <c r="D3520" s="6">
        <f t="shared" si="648"/>
        <v>102202.5</v>
      </c>
      <c r="E3520" s="60">
        <v>0.64815999999999996</v>
      </c>
      <c r="F3520" s="6">
        <f t="shared" si="657"/>
        <v>0</v>
      </c>
      <c r="G3520" s="7">
        <v>0.36797000000000002</v>
      </c>
      <c r="H3520" s="6">
        <f t="shared" si="649"/>
        <v>4599.625</v>
      </c>
      <c r="I3520" s="7">
        <v>0</v>
      </c>
      <c r="J3520" s="6">
        <f t="shared" si="650"/>
        <v>0</v>
      </c>
      <c r="K3520" s="20"/>
      <c r="L3520" s="6">
        <f t="shared" si="651"/>
        <v>64000</v>
      </c>
      <c r="M3520" s="6">
        <f t="shared" si="652"/>
        <v>4599.625</v>
      </c>
      <c r="N3520" s="6">
        <f t="shared" si="653"/>
        <v>0</v>
      </c>
      <c r="O3520" s="6">
        <f t="shared" si="654"/>
        <v>33602.875</v>
      </c>
      <c r="P3520" s="6">
        <f t="shared" si="659"/>
        <v>-4770.5</v>
      </c>
      <c r="Q3520" s="11">
        <f t="shared" si="655"/>
        <v>1288231.8999999999</v>
      </c>
      <c r="R3520" s="11">
        <f t="shared" si="656"/>
        <v>33602.875</v>
      </c>
      <c r="S3520" s="11">
        <f t="shared" si="658"/>
        <v>0</v>
      </c>
      <c r="T3520" s="20"/>
    </row>
    <row r="3521" spans="1:20" x14ac:dyDescent="0.25">
      <c r="A3521">
        <v>2021052623</v>
      </c>
      <c r="B3521">
        <v>4</v>
      </c>
      <c r="C3521" s="8">
        <v>0.63392999999999999</v>
      </c>
      <c r="D3521" s="6">
        <f t="shared" si="648"/>
        <v>95089.5</v>
      </c>
      <c r="E3521" s="60">
        <v>0.54866999999999999</v>
      </c>
      <c r="F3521" s="6">
        <f t="shared" si="657"/>
        <v>0</v>
      </c>
      <c r="G3521" s="7">
        <v>0.39057999999999998</v>
      </c>
      <c r="H3521" s="6">
        <f t="shared" si="649"/>
        <v>4882.25</v>
      </c>
      <c r="I3521" s="7">
        <v>0</v>
      </c>
      <c r="J3521" s="6">
        <f t="shared" si="650"/>
        <v>0</v>
      </c>
      <c r="K3521" s="20"/>
      <c r="L3521" s="6">
        <f t="shared" si="651"/>
        <v>64000</v>
      </c>
      <c r="M3521" s="6">
        <f t="shared" si="652"/>
        <v>4882.25</v>
      </c>
      <c r="N3521" s="6">
        <f t="shared" si="653"/>
        <v>0</v>
      </c>
      <c r="O3521" s="6">
        <f t="shared" si="654"/>
        <v>26207.25</v>
      </c>
      <c r="P3521" s="6">
        <f t="shared" si="659"/>
        <v>-7395.625</v>
      </c>
      <c r="Q3521" s="11">
        <f t="shared" si="655"/>
        <v>1287490.8999999999</v>
      </c>
      <c r="R3521" s="11">
        <f t="shared" si="656"/>
        <v>26207.25</v>
      </c>
      <c r="S3521" s="11">
        <f t="shared" si="658"/>
        <v>0</v>
      </c>
      <c r="T3521" s="20"/>
    </row>
    <row r="3522" spans="1:20" x14ac:dyDescent="0.25">
      <c r="A3522">
        <v>2021052624</v>
      </c>
      <c r="B3522">
        <v>4</v>
      </c>
      <c r="C3522" s="8">
        <v>0.58401999999999998</v>
      </c>
      <c r="D3522" s="6">
        <f t="shared" si="648"/>
        <v>87603</v>
      </c>
      <c r="E3522" s="60">
        <v>0.63849999999999996</v>
      </c>
      <c r="F3522" s="6">
        <f t="shared" si="657"/>
        <v>0</v>
      </c>
      <c r="G3522" s="7">
        <v>0.4143</v>
      </c>
      <c r="H3522" s="6">
        <f t="shared" si="649"/>
        <v>5178.75</v>
      </c>
      <c r="I3522" s="7">
        <v>0</v>
      </c>
      <c r="J3522" s="6">
        <f t="shared" si="650"/>
        <v>0</v>
      </c>
      <c r="K3522" s="20"/>
      <c r="L3522" s="6">
        <f t="shared" si="651"/>
        <v>64000</v>
      </c>
      <c r="M3522" s="6">
        <f t="shared" si="652"/>
        <v>5178.75</v>
      </c>
      <c r="N3522" s="6">
        <f t="shared" si="653"/>
        <v>0</v>
      </c>
      <c r="O3522" s="6">
        <f t="shared" si="654"/>
        <v>18424.25</v>
      </c>
      <c r="P3522" s="6">
        <f t="shared" si="659"/>
        <v>-7783</v>
      </c>
      <c r="Q3522" s="11">
        <f t="shared" si="655"/>
        <v>1294532.8999999999</v>
      </c>
      <c r="R3522" s="11">
        <f t="shared" si="656"/>
        <v>18424.25</v>
      </c>
      <c r="S3522" s="11">
        <f t="shared" si="658"/>
        <v>0</v>
      </c>
      <c r="T3522" s="20"/>
    </row>
    <row r="3523" spans="1:20" x14ac:dyDescent="0.25">
      <c r="A3523">
        <v>2021052701</v>
      </c>
      <c r="B3523">
        <v>5</v>
      </c>
      <c r="C3523" s="8">
        <v>0.54039000000000004</v>
      </c>
      <c r="D3523" s="6">
        <f t="shared" si="648"/>
        <v>81058.5</v>
      </c>
      <c r="E3523" s="60">
        <v>0.58804999999999996</v>
      </c>
      <c r="F3523" s="6">
        <f t="shared" si="657"/>
        <v>0</v>
      </c>
      <c r="G3523" s="7">
        <v>0.42696000000000001</v>
      </c>
      <c r="H3523" s="6">
        <f t="shared" si="649"/>
        <v>5337</v>
      </c>
      <c r="I3523" s="7">
        <v>0</v>
      </c>
      <c r="J3523" s="6">
        <f t="shared" si="650"/>
        <v>0</v>
      </c>
      <c r="K3523" s="20"/>
      <c r="L3523" s="6">
        <f t="shared" si="651"/>
        <v>64000</v>
      </c>
      <c r="M3523" s="6">
        <f t="shared" si="652"/>
        <v>5337</v>
      </c>
      <c r="N3523" s="6">
        <f t="shared" si="653"/>
        <v>0</v>
      </c>
      <c r="O3523" s="6">
        <f t="shared" si="654"/>
        <v>11721.5</v>
      </c>
      <c r="P3523" s="6">
        <f t="shared" si="659"/>
        <v>-6702.75</v>
      </c>
      <c r="Q3523" s="11">
        <f t="shared" si="655"/>
        <v>1308277.6499999999</v>
      </c>
      <c r="R3523" s="11">
        <f t="shared" si="656"/>
        <v>11721.5</v>
      </c>
      <c r="S3523" s="11">
        <f t="shared" si="658"/>
        <v>0</v>
      </c>
      <c r="T3523" s="20"/>
    </row>
    <row r="3524" spans="1:20" x14ac:dyDescent="0.25">
      <c r="A3524">
        <v>2021052702</v>
      </c>
      <c r="B3524">
        <v>5</v>
      </c>
      <c r="C3524" s="8">
        <v>0.51097000000000004</v>
      </c>
      <c r="D3524" s="6">
        <f t="shared" si="648"/>
        <v>76645.5</v>
      </c>
      <c r="E3524" s="60">
        <v>0.59284999999999999</v>
      </c>
      <c r="F3524" s="6">
        <f t="shared" si="657"/>
        <v>0</v>
      </c>
      <c r="G3524" s="7">
        <v>0.39456000000000002</v>
      </c>
      <c r="H3524" s="6">
        <f t="shared" si="649"/>
        <v>4932</v>
      </c>
      <c r="I3524" s="7">
        <v>0</v>
      </c>
      <c r="J3524" s="6">
        <f t="shared" si="650"/>
        <v>0</v>
      </c>
      <c r="K3524" s="20"/>
      <c r="L3524" s="6">
        <f t="shared" si="651"/>
        <v>64000</v>
      </c>
      <c r="M3524" s="6">
        <f t="shared" si="652"/>
        <v>4932</v>
      </c>
      <c r="N3524" s="6">
        <f t="shared" si="653"/>
        <v>0</v>
      </c>
      <c r="O3524" s="6">
        <f t="shared" si="654"/>
        <v>7713.5</v>
      </c>
      <c r="P3524" s="6">
        <f t="shared" si="659"/>
        <v>-4008</v>
      </c>
      <c r="Q3524" s="11">
        <f t="shared" si="655"/>
        <v>1326030.3999999999</v>
      </c>
      <c r="R3524" s="11">
        <f t="shared" si="656"/>
        <v>7713.5</v>
      </c>
      <c r="S3524" s="11">
        <f t="shared" si="658"/>
        <v>0</v>
      </c>
      <c r="T3524" s="20"/>
    </row>
    <row r="3525" spans="1:20" x14ac:dyDescent="0.25">
      <c r="A3525">
        <v>2021052703</v>
      </c>
      <c r="B3525">
        <v>5</v>
      </c>
      <c r="C3525" s="8">
        <v>0.49131999999999998</v>
      </c>
      <c r="D3525" s="6">
        <f t="shared" ref="D3525:D3588" si="660">D$18*C3525</f>
        <v>73698</v>
      </c>
      <c r="E3525" s="60">
        <v>0.50209999999999999</v>
      </c>
      <c r="F3525" s="6">
        <f t="shared" si="657"/>
        <v>0</v>
      </c>
      <c r="G3525" s="7">
        <v>0.36453999999999998</v>
      </c>
      <c r="H3525" s="6">
        <f t="shared" ref="H3525:H3588" si="661">H$18*G3525</f>
        <v>4556.75</v>
      </c>
      <c r="I3525" s="7">
        <v>0</v>
      </c>
      <c r="J3525" s="6">
        <f t="shared" ref="J3525:J3588" si="662">I3525*J$18</f>
        <v>0</v>
      </c>
      <c r="K3525" s="20"/>
      <c r="L3525" s="6">
        <f t="shared" si="651"/>
        <v>64000</v>
      </c>
      <c r="M3525" s="6">
        <f t="shared" si="652"/>
        <v>4556.75</v>
      </c>
      <c r="N3525" s="6">
        <f t="shared" si="653"/>
        <v>0</v>
      </c>
      <c r="O3525" s="6">
        <f t="shared" si="654"/>
        <v>5141.25</v>
      </c>
      <c r="P3525" s="6">
        <f t="shared" si="659"/>
        <v>-2572.25</v>
      </c>
      <c r="Q3525" s="11">
        <f t="shared" si="655"/>
        <v>1346355.4</v>
      </c>
      <c r="R3525" s="11">
        <f t="shared" si="656"/>
        <v>5141.25</v>
      </c>
      <c r="S3525" s="11">
        <f t="shared" si="658"/>
        <v>0</v>
      </c>
      <c r="T3525" s="20"/>
    </row>
    <row r="3526" spans="1:20" x14ac:dyDescent="0.25">
      <c r="A3526">
        <v>2021052704</v>
      </c>
      <c r="B3526">
        <v>5</v>
      </c>
      <c r="C3526" s="8">
        <v>0.47993999999999998</v>
      </c>
      <c r="D3526" s="6">
        <f t="shared" si="660"/>
        <v>71991</v>
      </c>
      <c r="E3526" s="60">
        <v>0.48039999999999999</v>
      </c>
      <c r="F3526" s="6">
        <f t="shared" si="657"/>
        <v>0</v>
      </c>
      <c r="G3526" s="7">
        <v>0.34764</v>
      </c>
      <c r="H3526" s="6">
        <f t="shared" si="661"/>
        <v>4345.5</v>
      </c>
      <c r="I3526" s="7">
        <v>0</v>
      </c>
      <c r="J3526" s="6">
        <f t="shared" si="662"/>
        <v>0</v>
      </c>
      <c r="K3526" s="20"/>
      <c r="L3526" s="6">
        <f t="shared" si="651"/>
        <v>64000</v>
      </c>
      <c r="M3526" s="6">
        <f t="shared" si="652"/>
        <v>4345.5</v>
      </c>
      <c r="N3526" s="6">
        <f t="shared" si="653"/>
        <v>0</v>
      </c>
      <c r="O3526" s="6">
        <f t="shared" si="654"/>
        <v>3645.5</v>
      </c>
      <c r="P3526" s="6">
        <f t="shared" si="659"/>
        <v>-1495.75</v>
      </c>
      <c r="Q3526" s="11">
        <f t="shared" si="655"/>
        <v>1350000</v>
      </c>
      <c r="R3526" s="11">
        <f t="shared" si="656"/>
        <v>3645.5</v>
      </c>
      <c r="S3526" s="11">
        <f t="shared" si="658"/>
        <v>0</v>
      </c>
      <c r="T3526" s="20"/>
    </row>
    <row r="3527" spans="1:20" x14ac:dyDescent="0.25">
      <c r="A3527">
        <v>2021052705</v>
      </c>
      <c r="B3527">
        <v>5</v>
      </c>
      <c r="C3527" s="8">
        <v>0.47843999999999998</v>
      </c>
      <c r="D3527" s="6">
        <f t="shared" si="660"/>
        <v>71766</v>
      </c>
      <c r="E3527" s="60">
        <v>0.49762000000000001</v>
      </c>
      <c r="F3527" s="6">
        <f t="shared" si="657"/>
        <v>0</v>
      </c>
      <c r="G3527" s="7">
        <v>0.29310000000000003</v>
      </c>
      <c r="H3527" s="6">
        <f t="shared" si="661"/>
        <v>3663.7500000000005</v>
      </c>
      <c r="I3527" s="7">
        <v>0</v>
      </c>
      <c r="J3527" s="6">
        <f t="shared" si="662"/>
        <v>0</v>
      </c>
      <c r="K3527" s="20"/>
      <c r="L3527" s="6">
        <f t="shared" si="651"/>
        <v>64000</v>
      </c>
      <c r="M3527" s="6">
        <f t="shared" si="652"/>
        <v>3663.7500000000005</v>
      </c>
      <c r="N3527" s="6">
        <f t="shared" si="653"/>
        <v>0</v>
      </c>
      <c r="O3527" s="6">
        <f t="shared" si="654"/>
        <v>4102.25</v>
      </c>
      <c r="P3527" s="6">
        <f t="shared" si="659"/>
        <v>456.75</v>
      </c>
      <c r="Q3527" s="11">
        <f t="shared" si="655"/>
        <v>1350000</v>
      </c>
      <c r="R3527" s="11">
        <f t="shared" si="656"/>
        <v>4102.25</v>
      </c>
      <c r="S3527" s="11">
        <f t="shared" si="658"/>
        <v>0</v>
      </c>
      <c r="T3527" s="20"/>
    </row>
    <row r="3528" spans="1:20" x14ac:dyDescent="0.25">
      <c r="A3528">
        <v>2021052706</v>
      </c>
      <c r="B3528">
        <v>5</v>
      </c>
      <c r="C3528" s="8">
        <v>0.49319000000000002</v>
      </c>
      <c r="D3528" s="6">
        <f t="shared" si="660"/>
        <v>73978.5</v>
      </c>
      <c r="E3528" s="60">
        <v>0.44172</v>
      </c>
      <c r="F3528" s="6">
        <f t="shared" si="657"/>
        <v>0</v>
      </c>
      <c r="G3528" s="7">
        <v>0.19868</v>
      </c>
      <c r="H3528" s="6">
        <f t="shared" si="661"/>
        <v>2483.5</v>
      </c>
      <c r="I3528" s="7">
        <v>0</v>
      </c>
      <c r="J3528" s="6">
        <f t="shared" si="662"/>
        <v>0</v>
      </c>
      <c r="K3528" s="20"/>
      <c r="L3528" s="6">
        <f t="shared" si="651"/>
        <v>64000</v>
      </c>
      <c r="M3528" s="6">
        <f t="shared" si="652"/>
        <v>2483.5</v>
      </c>
      <c r="N3528" s="6">
        <f t="shared" si="653"/>
        <v>0</v>
      </c>
      <c r="O3528" s="6">
        <f t="shared" si="654"/>
        <v>7495</v>
      </c>
      <c r="P3528" s="6">
        <f t="shared" si="659"/>
        <v>3392.75</v>
      </c>
      <c r="Q3528" s="11">
        <f t="shared" si="655"/>
        <v>1350000</v>
      </c>
      <c r="R3528" s="11">
        <f t="shared" si="656"/>
        <v>7495</v>
      </c>
      <c r="S3528" s="11">
        <f t="shared" si="658"/>
        <v>0</v>
      </c>
      <c r="T3528" s="20"/>
    </row>
    <row r="3529" spans="1:20" x14ac:dyDescent="0.25">
      <c r="A3529">
        <v>2021052707</v>
      </c>
      <c r="B3529">
        <v>5</v>
      </c>
      <c r="C3529" s="8">
        <v>0.52122999999999997</v>
      </c>
      <c r="D3529" s="6">
        <f t="shared" si="660"/>
        <v>78184.5</v>
      </c>
      <c r="E3529" s="60">
        <v>0.39484999999999998</v>
      </c>
      <c r="F3529" s="6">
        <f t="shared" si="657"/>
        <v>0</v>
      </c>
      <c r="G3529" s="7">
        <v>0.15342</v>
      </c>
      <c r="H3529" s="6">
        <f t="shared" si="661"/>
        <v>1917.75</v>
      </c>
      <c r="I3529" s="7">
        <v>4.1349999999999998E-2</v>
      </c>
      <c r="J3529" s="6">
        <f t="shared" si="662"/>
        <v>3308</v>
      </c>
      <c r="K3529" s="20"/>
      <c r="L3529" s="6">
        <f t="shared" si="651"/>
        <v>64000</v>
      </c>
      <c r="M3529" s="6">
        <f t="shared" si="652"/>
        <v>1917.75</v>
      </c>
      <c r="N3529" s="6">
        <f t="shared" si="653"/>
        <v>3308</v>
      </c>
      <c r="O3529" s="6">
        <f t="shared" si="654"/>
        <v>8958.75</v>
      </c>
      <c r="P3529" s="6">
        <f t="shared" si="659"/>
        <v>1463.75</v>
      </c>
      <c r="Q3529" s="11">
        <f t="shared" si="655"/>
        <v>1350000</v>
      </c>
      <c r="R3529" s="11">
        <f t="shared" si="656"/>
        <v>8958.75</v>
      </c>
      <c r="S3529" s="11">
        <f t="shared" si="658"/>
        <v>0</v>
      </c>
      <c r="T3529" s="20"/>
    </row>
    <row r="3530" spans="1:20" x14ac:dyDescent="0.25">
      <c r="A3530">
        <v>2021052708</v>
      </c>
      <c r="B3530">
        <v>5</v>
      </c>
      <c r="C3530" s="8">
        <v>0.55881000000000003</v>
      </c>
      <c r="D3530" s="6">
        <f t="shared" si="660"/>
        <v>83821.5</v>
      </c>
      <c r="E3530" s="60">
        <v>0.36975999999999998</v>
      </c>
      <c r="F3530" s="6">
        <f t="shared" si="657"/>
        <v>0</v>
      </c>
      <c r="G3530" s="7">
        <v>0.15581</v>
      </c>
      <c r="H3530" s="6">
        <f t="shared" si="661"/>
        <v>1947.625</v>
      </c>
      <c r="I3530" s="7">
        <v>0.10738</v>
      </c>
      <c r="J3530" s="6">
        <f t="shared" si="662"/>
        <v>8590.4</v>
      </c>
      <c r="K3530" s="20"/>
      <c r="L3530" s="6">
        <f t="shared" si="651"/>
        <v>64000</v>
      </c>
      <c r="M3530" s="6">
        <f t="shared" si="652"/>
        <v>1947.625</v>
      </c>
      <c r="N3530" s="6">
        <f t="shared" si="653"/>
        <v>8590.4</v>
      </c>
      <c r="O3530" s="6">
        <f t="shared" si="654"/>
        <v>9283.4750000000004</v>
      </c>
      <c r="P3530" s="6">
        <f t="shared" si="659"/>
        <v>324.72500000000036</v>
      </c>
      <c r="Q3530" s="11">
        <f t="shared" si="655"/>
        <v>1350000</v>
      </c>
      <c r="R3530" s="11">
        <f t="shared" si="656"/>
        <v>9283.4750000000004</v>
      </c>
      <c r="S3530" s="11">
        <f t="shared" si="658"/>
        <v>0</v>
      </c>
      <c r="T3530" s="20"/>
    </row>
    <row r="3531" spans="1:20" x14ac:dyDescent="0.25">
      <c r="A3531">
        <v>2021052709</v>
      </c>
      <c r="B3531">
        <v>5</v>
      </c>
      <c r="C3531" s="8">
        <v>0.58911999999999998</v>
      </c>
      <c r="D3531" s="6">
        <f t="shared" si="660"/>
        <v>88368</v>
      </c>
      <c r="E3531" s="60">
        <v>0.33335999999999999</v>
      </c>
      <c r="F3531" s="6">
        <f t="shared" si="657"/>
        <v>0</v>
      </c>
      <c r="G3531" s="7">
        <v>0.14305000000000001</v>
      </c>
      <c r="H3531" s="6">
        <f t="shared" si="661"/>
        <v>1788.1250000000002</v>
      </c>
      <c r="I3531" s="7">
        <v>0.16184000000000001</v>
      </c>
      <c r="J3531" s="6">
        <f t="shared" si="662"/>
        <v>12947.2</v>
      </c>
      <c r="K3531" s="20"/>
      <c r="L3531" s="6">
        <f t="shared" si="651"/>
        <v>64000</v>
      </c>
      <c r="M3531" s="6">
        <f t="shared" si="652"/>
        <v>1788.1250000000002</v>
      </c>
      <c r="N3531" s="6">
        <f t="shared" si="653"/>
        <v>12947.2</v>
      </c>
      <c r="O3531" s="6">
        <f t="shared" si="654"/>
        <v>9632.6749999999993</v>
      </c>
      <c r="P3531" s="6">
        <f t="shared" si="659"/>
        <v>349.19999999999891</v>
      </c>
      <c r="Q3531" s="11">
        <f t="shared" si="655"/>
        <v>1350000</v>
      </c>
      <c r="R3531" s="11">
        <f t="shared" si="656"/>
        <v>9632.6749999999993</v>
      </c>
      <c r="S3531" s="11">
        <f t="shared" si="658"/>
        <v>0</v>
      </c>
      <c r="T3531" s="20"/>
    </row>
    <row r="3532" spans="1:20" x14ac:dyDescent="0.25">
      <c r="A3532">
        <v>2021052710</v>
      </c>
      <c r="B3532">
        <v>5</v>
      </c>
      <c r="C3532" s="8">
        <v>0.61092999999999997</v>
      </c>
      <c r="D3532" s="6">
        <f t="shared" si="660"/>
        <v>91639.5</v>
      </c>
      <c r="E3532" s="60">
        <v>0.37387999999999999</v>
      </c>
      <c r="F3532" s="6">
        <f t="shared" si="657"/>
        <v>0</v>
      </c>
      <c r="G3532" s="7">
        <v>0.10505</v>
      </c>
      <c r="H3532" s="6">
        <f t="shared" si="661"/>
        <v>1313.125</v>
      </c>
      <c r="I3532" s="7">
        <v>0.19572000000000001</v>
      </c>
      <c r="J3532" s="6">
        <f t="shared" si="662"/>
        <v>15657.6</v>
      </c>
      <c r="K3532" s="20"/>
      <c r="L3532" s="6">
        <f t="shared" si="651"/>
        <v>64000</v>
      </c>
      <c r="M3532" s="6">
        <f t="shared" si="652"/>
        <v>1313.125</v>
      </c>
      <c r="N3532" s="6">
        <f t="shared" si="653"/>
        <v>15657.6</v>
      </c>
      <c r="O3532" s="6">
        <f t="shared" si="654"/>
        <v>10668.775</v>
      </c>
      <c r="P3532" s="6">
        <f t="shared" si="659"/>
        <v>1036.1000000000004</v>
      </c>
      <c r="Q3532" s="11">
        <f t="shared" si="655"/>
        <v>1350000</v>
      </c>
      <c r="R3532" s="11">
        <f t="shared" si="656"/>
        <v>10668.775</v>
      </c>
      <c r="S3532" s="11">
        <f t="shared" si="658"/>
        <v>0</v>
      </c>
      <c r="T3532" s="20"/>
    </row>
    <row r="3533" spans="1:20" x14ac:dyDescent="0.25">
      <c r="A3533">
        <v>2021052711</v>
      </c>
      <c r="B3533">
        <v>5</v>
      </c>
      <c r="C3533" s="8">
        <v>0.63195999999999997</v>
      </c>
      <c r="D3533" s="6">
        <f t="shared" si="660"/>
        <v>94794</v>
      </c>
      <c r="E3533" s="60">
        <v>0.44219999999999998</v>
      </c>
      <c r="F3533" s="6">
        <f t="shared" si="657"/>
        <v>0</v>
      </c>
      <c r="G3533" s="7">
        <v>8.677E-2</v>
      </c>
      <c r="H3533" s="6">
        <f t="shared" si="661"/>
        <v>1084.625</v>
      </c>
      <c r="I3533" s="7">
        <v>0.20826</v>
      </c>
      <c r="J3533" s="6">
        <f t="shared" si="662"/>
        <v>16660.8</v>
      </c>
      <c r="K3533" s="20"/>
      <c r="L3533" s="6">
        <f t="shared" si="651"/>
        <v>64000</v>
      </c>
      <c r="M3533" s="6">
        <f t="shared" si="652"/>
        <v>1084.625</v>
      </c>
      <c r="N3533" s="6">
        <f t="shared" si="653"/>
        <v>16660.8</v>
      </c>
      <c r="O3533" s="6">
        <f t="shared" si="654"/>
        <v>13048.575000000001</v>
      </c>
      <c r="P3533" s="6">
        <f t="shared" si="659"/>
        <v>2379.8000000000011</v>
      </c>
      <c r="Q3533" s="11">
        <f t="shared" si="655"/>
        <v>1350000</v>
      </c>
      <c r="R3533" s="11">
        <f t="shared" si="656"/>
        <v>13048.575000000001</v>
      </c>
      <c r="S3533" s="11">
        <f t="shared" si="658"/>
        <v>0</v>
      </c>
      <c r="T3533" s="20"/>
    </row>
    <row r="3534" spans="1:20" x14ac:dyDescent="0.25">
      <c r="A3534">
        <v>2021052712</v>
      </c>
      <c r="B3534">
        <v>5</v>
      </c>
      <c r="C3534" s="8">
        <v>0.65124000000000004</v>
      </c>
      <c r="D3534" s="6">
        <f t="shared" si="660"/>
        <v>97686</v>
      </c>
      <c r="E3534" s="60">
        <v>0.49869999999999998</v>
      </c>
      <c r="F3534" s="6">
        <f t="shared" si="657"/>
        <v>0</v>
      </c>
      <c r="G3534" s="7">
        <v>6.2260000000000003E-2</v>
      </c>
      <c r="H3534" s="6">
        <f t="shared" si="661"/>
        <v>778.25</v>
      </c>
      <c r="I3534" s="7">
        <v>0.20166999999999999</v>
      </c>
      <c r="J3534" s="6">
        <f t="shared" si="662"/>
        <v>16133.599999999999</v>
      </c>
      <c r="K3534" s="20"/>
      <c r="L3534" s="6">
        <f t="shared" si="651"/>
        <v>64000</v>
      </c>
      <c r="M3534" s="6">
        <f t="shared" si="652"/>
        <v>778.25</v>
      </c>
      <c r="N3534" s="6">
        <f t="shared" si="653"/>
        <v>16133.599999999999</v>
      </c>
      <c r="O3534" s="6">
        <f t="shared" si="654"/>
        <v>16774.150000000001</v>
      </c>
      <c r="P3534" s="6">
        <f t="shared" si="659"/>
        <v>3725.5750000000007</v>
      </c>
      <c r="Q3534" s="11">
        <f t="shared" si="655"/>
        <v>1350000</v>
      </c>
      <c r="R3534" s="11">
        <f t="shared" si="656"/>
        <v>16774.150000000001</v>
      </c>
      <c r="S3534" s="11">
        <f t="shared" si="658"/>
        <v>0</v>
      </c>
      <c r="T3534" s="20"/>
    </row>
    <row r="3535" spans="1:20" x14ac:dyDescent="0.25">
      <c r="A3535">
        <v>2021052713</v>
      </c>
      <c r="B3535">
        <v>5</v>
      </c>
      <c r="C3535" s="8">
        <v>0.66976999999999998</v>
      </c>
      <c r="D3535" s="6">
        <f t="shared" si="660"/>
        <v>100465.5</v>
      </c>
      <c r="E3535" s="60">
        <v>0.39179999999999998</v>
      </c>
      <c r="F3535" s="6">
        <f t="shared" si="657"/>
        <v>0</v>
      </c>
      <c r="G3535" s="7">
        <v>4.9410000000000003E-2</v>
      </c>
      <c r="H3535" s="6">
        <f t="shared" si="661"/>
        <v>617.625</v>
      </c>
      <c r="I3535" s="7">
        <v>0.25614999999999999</v>
      </c>
      <c r="J3535" s="6">
        <f t="shared" si="662"/>
        <v>20492</v>
      </c>
      <c r="K3535" s="20"/>
      <c r="L3535" s="6">
        <f t="shared" si="651"/>
        <v>64000</v>
      </c>
      <c r="M3535" s="6">
        <f t="shared" si="652"/>
        <v>617.625</v>
      </c>
      <c r="N3535" s="6">
        <f t="shared" si="653"/>
        <v>20492</v>
      </c>
      <c r="O3535" s="6">
        <f t="shared" si="654"/>
        <v>15355.875</v>
      </c>
      <c r="P3535" s="6">
        <f t="shared" si="659"/>
        <v>-1418.2750000000015</v>
      </c>
      <c r="Q3535" s="11">
        <f t="shared" si="655"/>
        <v>1350000</v>
      </c>
      <c r="R3535" s="11">
        <f t="shared" si="656"/>
        <v>15355.875</v>
      </c>
      <c r="S3535" s="11">
        <f t="shared" si="658"/>
        <v>0</v>
      </c>
      <c r="T3535" s="20"/>
    </row>
    <row r="3536" spans="1:20" x14ac:dyDescent="0.25">
      <c r="A3536">
        <v>2021052714</v>
      </c>
      <c r="B3536">
        <v>5</v>
      </c>
      <c r="C3536" s="8">
        <v>0.68616999999999995</v>
      </c>
      <c r="D3536" s="6">
        <f t="shared" si="660"/>
        <v>102925.49999999999</v>
      </c>
      <c r="E3536" s="60">
        <v>0.32318999999999998</v>
      </c>
      <c r="F3536" s="6">
        <f t="shared" si="657"/>
        <v>0</v>
      </c>
      <c r="G3536" s="7">
        <v>2.998E-2</v>
      </c>
      <c r="H3536" s="6">
        <f t="shared" si="661"/>
        <v>374.75</v>
      </c>
      <c r="I3536" s="7">
        <v>0.29499999999999998</v>
      </c>
      <c r="J3536" s="6">
        <f t="shared" si="662"/>
        <v>23600</v>
      </c>
      <c r="K3536" s="20"/>
      <c r="L3536" s="6">
        <f t="shared" si="651"/>
        <v>64000</v>
      </c>
      <c r="M3536" s="6">
        <f t="shared" si="652"/>
        <v>374.75</v>
      </c>
      <c r="N3536" s="6">
        <f t="shared" si="653"/>
        <v>23600</v>
      </c>
      <c r="O3536" s="6">
        <f t="shared" si="654"/>
        <v>14950.749999999985</v>
      </c>
      <c r="P3536" s="6">
        <f t="shared" si="659"/>
        <v>-405.12500000001455</v>
      </c>
      <c r="Q3536" s="11">
        <f t="shared" si="655"/>
        <v>1350000</v>
      </c>
      <c r="R3536" s="11">
        <f t="shared" si="656"/>
        <v>14950.749999999985</v>
      </c>
      <c r="S3536" s="11">
        <f t="shared" si="658"/>
        <v>0</v>
      </c>
      <c r="T3536" s="20"/>
    </row>
    <row r="3537" spans="1:20" x14ac:dyDescent="0.25">
      <c r="A3537">
        <v>2021052715</v>
      </c>
      <c r="B3537">
        <v>5</v>
      </c>
      <c r="C3537" s="8">
        <v>0.69923000000000002</v>
      </c>
      <c r="D3537" s="6">
        <f t="shared" si="660"/>
        <v>104884.5</v>
      </c>
      <c r="E3537" s="60">
        <v>0.41176000000000001</v>
      </c>
      <c r="F3537" s="6">
        <f t="shared" si="657"/>
        <v>0</v>
      </c>
      <c r="G3537" s="7">
        <v>2.9139999999999999E-2</v>
      </c>
      <c r="H3537" s="6">
        <f t="shared" si="661"/>
        <v>364.25</v>
      </c>
      <c r="I3537" s="7">
        <v>0.24765000000000001</v>
      </c>
      <c r="J3537" s="6">
        <f t="shared" si="662"/>
        <v>19812</v>
      </c>
      <c r="K3537" s="20"/>
      <c r="L3537" s="6">
        <f t="shared" si="651"/>
        <v>64000</v>
      </c>
      <c r="M3537" s="6">
        <f t="shared" si="652"/>
        <v>364.25</v>
      </c>
      <c r="N3537" s="6">
        <f t="shared" si="653"/>
        <v>19812</v>
      </c>
      <c r="O3537" s="6">
        <f t="shared" si="654"/>
        <v>20708.25</v>
      </c>
      <c r="P3537" s="6">
        <f t="shared" si="659"/>
        <v>5757.5000000000146</v>
      </c>
      <c r="Q3537" s="11">
        <f t="shared" si="655"/>
        <v>1350000</v>
      </c>
      <c r="R3537" s="11">
        <f t="shared" si="656"/>
        <v>20708.25</v>
      </c>
      <c r="S3537" s="11">
        <f t="shared" si="658"/>
        <v>0</v>
      </c>
      <c r="T3537" s="20"/>
    </row>
    <row r="3538" spans="1:20" x14ac:dyDescent="0.25">
      <c r="A3538">
        <v>2021052716</v>
      </c>
      <c r="B3538">
        <v>5</v>
      </c>
      <c r="C3538" s="8">
        <v>0.71157000000000004</v>
      </c>
      <c r="D3538" s="6">
        <f t="shared" si="660"/>
        <v>106735.5</v>
      </c>
      <c r="E3538" s="60">
        <v>0.35903000000000002</v>
      </c>
      <c r="F3538" s="6">
        <f t="shared" si="657"/>
        <v>0</v>
      </c>
      <c r="G3538" s="7">
        <v>3.671E-2</v>
      </c>
      <c r="H3538" s="6">
        <f t="shared" si="661"/>
        <v>458.875</v>
      </c>
      <c r="I3538" s="7">
        <v>0.19006999999999999</v>
      </c>
      <c r="J3538" s="6">
        <f t="shared" si="662"/>
        <v>15205.599999999999</v>
      </c>
      <c r="K3538" s="20"/>
      <c r="L3538" s="6">
        <f t="shared" si="651"/>
        <v>64000</v>
      </c>
      <c r="M3538" s="6">
        <f t="shared" si="652"/>
        <v>458.875</v>
      </c>
      <c r="N3538" s="6">
        <f t="shared" si="653"/>
        <v>15205.599999999999</v>
      </c>
      <c r="O3538" s="6">
        <f t="shared" si="654"/>
        <v>27071.025000000001</v>
      </c>
      <c r="P3538" s="6">
        <f t="shared" si="659"/>
        <v>6362.7750000000015</v>
      </c>
      <c r="Q3538" s="11">
        <f t="shared" si="655"/>
        <v>1348395.2250000001</v>
      </c>
      <c r="R3538" s="11">
        <f t="shared" si="656"/>
        <v>27071.025000000001</v>
      </c>
      <c r="S3538" s="11">
        <f t="shared" si="658"/>
        <v>0</v>
      </c>
      <c r="T3538" s="20"/>
    </row>
    <row r="3539" spans="1:20" x14ac:dyDescent="0.25">
      <c r="A3539">
        <v>2021052717</v>
      </c>
      <c r="B3539">
        <v>5</v>
      </c>
      <c r="C3539" s="8">
        <v>0.72163999999999995</v>
      </c>
      <c r="D3539" s="6">
        <f t="shared" si="660"/>
        <v>108245.99999999999</v>
      </c>
      <c r="E3539" s="60">
        <v>0.29903999999999997</v>
      </c>
      <c r="F3539" s="6">
        <f t="shared" si="657"/>
        <v>0</v>
      </c>
      <c r="G3539" s="7">
        <v>6.0010000000000001E-2</v>
      </c>
      <c r="H3539" s="6">
        <f t="shared" si="661"/>
        <v>750.125</v>
      </c>
      <c r="I3539" s="7">
        <v>0.14254</v>
      </c>
      <c r="J3539" s="6">
        <f t="shared" si="662"/>
        <v>11403.2</v>
      </c>
      <c r="K3539" s="20"/>
      <c r="L3539" s="6">
        <f t="shared" si="651"/>
        <v>64000</v>
      </c>
      <c r="M3539" s="6">
        <f t="shared" si="652"/>
        <v>750.125</v>
      </c>
      <c r="N3539" s="6">
        <f t="shared" si="653"/>
        <v>11403.2</v>
      </c>
      <c r="O3539" s="6">
        <f t="shared" si="654"/>
        <v>32092.674999999985</v>
      </c>
      <c r="P3539" s="6">
        <f t="shared" si="659"/>
        <v>5021.6499999999833</v>
      </c>
      <c r="Q3539" s="11">
        <f t="shared" si="655"/>
        <v>1341768.8</v>
      </c>
      <c r="R3539" s="11">
        <f t="shared" si="656"/>
        <v>32092.674999999985</v>
      </c>
      <c r="S3539" s="11">
        <f t="shared" si="658"/>
        <v>0</v>
      </c>
      <c r="T3539" s="20"/>
    </row>
    <row r="3540" spans="1:20" x14ac:dyDescent="0.25">
      <c r="A3540">
        <v>2021052718</v>
      </c>
      <c r="B3540">
        <v>5</v>
      </c>
      <c r="C3540" s="8">
        <v>0.72204999999999997</v>
      </c>
      <c r="D3540" s="6">
        <f t="shared" si="660"/>
        <v>108307.5</v>
      </c>
      <c r="E3540" s="60">
        <v>0.30147000000000002</v>
      </c>
      <c r="F3540" s="6">
        <f t="shared" si="657"/>
        <v>0</v>
      </c>
      <c r="G3540" s="7">
        <v>0.13195999999999999</v>
      </c>
      <c r="H3540" s="6">
        <f t="shared" si="661"/>
        <v>1649.5</v>
      </c>
      <c r="I3540" s="7">
        <v>0.11106000000000001</v>
      </c>
      <c r="J3540" s="6">
        <f t="shared" si="662"/>
        <v>8884.8000000000011</v>
      </c>
      <c r="K3540" s="20"/>
      <c r="L3540" s="6">
        <f t="shared" ref="L3540:L3603" si="663">IF(D3540-F3540&gt;C$17,C$17,D3540-F3540)</f>
        <v>64000</v>
      </c>
      <c r="M3540" s="6">
        <f t="shared" ref="M3540:M3603" si="664">IF(D3540-F3540-L3540&gt;H3540,H3540,D3540-F3540-L3540)</f>
        <v>1649.5</v>
      </c>
      <c r="N3540" s="6">
        <f t="shared" ref="N3540:N3603" si="665">IF(D3540-F3540-L3540-M3540&gt;J3540,J3540,D3540-F3540-L3540-M3540)</f>
        <v>8884.8000000000011</v>
      </c>
      <c r="O3540" s="6">
        <f t="shared" ref="O3540:O3603" si="666">D3540-F3540-L3540-M3540-N3540</f>
        <v>33773.199999999997</v>
      </c>
      <c r="P3540" s="6">
        <f t="shared" si="659"/>
        <v>1680.5250000000124</v>
      </c>
      <c r="Q3540" s="11">
        <f t="shared" ref="Q3540:Q3603" si="667">IF(AA$25*P$17-AA$24+Q3539-O3540&gt;Q$19,Q$19,IF(AA$25*P$17-AA$24+Q3539-O3540&lt;0,0,AA$25*P$17-AA$24+Q3539-O3540))</f>
        <v>1333461.8500000001</v>
      </c>
      <c r="R3540" s="11">
        <f t="shared" ref="R3540:R3603" si="668">IF(Q3539-Q3540+P$17-AA$24&lt;O3540,Q3539-Q3540+P$17-AA$24,O3540)</f>
        <v>33773.199999999997</v>
      </c>
      <c r="S3540" s="11">
        <f t="shared" si="658"/>
        <v>0</v>
      </c>
      <c r="T3540" s="20"/>
    </row>
    <row r="3541" spans="1:20" x14ac:dyDescent="0.25">
      <c r="A3541">
        <v>2021052719</v>
      </c>
      <c r="B3541">
        <v>5</v>
      </c>
      <c r="C3541" s="8">
        <v>0.70631999999999995</v>
      </c>
      <c r="D3541" s="6">
        <f t="shared" si="660"/>
        <v>105947.99999999999</v>
      </c>
      <c r="E3541" s="60">
        <v>0.30077999999999999</v>
      </c>
      <c r="F3541" s="6">
        <f t="shared" ref="F3541:F3604" si="669">F$18*E3541</f>
        <v>0</v>
      </c>
      <c r="G3541" s="7">
        <v>0.17852000000000001</v>
      </c>
      <c r="H3541" s="6">
        <f t="shared" si="661"/>
        <v>2231.5</v>
      </c>
      <c r="I3541" s="7">
        <v>5.5219999999999998E-2</v>
      </c>
      <c r="J3541" s="6">
        <f t="shared" si="662"/>
        <v>4417.5999999999995</v>
      </c>
      <c r="K3541" s="20"/>
      <c r="L3541" s="6">
        <f t="shared" si="663"/>
        <v>64000</v>
      </c>
      <c r="M3541" s="6">
        <f t="shared" si="664"/>
        <v>2231.5</v>
      </c>
      <c r="N3541" s="6">
        <f t="shared" si="665"/>
        <v>4417.5999999999995</v>
      </c>
      <c r="O3541" s="6">
        <f t="shared" si="666"/>
        <v>35298.899999999987</v>
      </c>
      <c r="P3541" s="6">
        <f t="shared" si="659"/>
        <v>1525.6999999999898</v>
      </c>
      <c r="Q3541" s="11">
        <f t="shared" si="667"/>
        <v>1323629.2000000002</v>
      </c>
      <c r="R3541" s="11">
        <f t="shared" si="668"/>
        <v>35298.899999999987</v>
      </c>
      <c r="S3541" s="11">
        <f t="shared" ref="S3541:S3604" si="670">O3541-R3541</f>
        <v>0</v>
      </c>
      <c r="T3541" s="20"/>
    </row>
    <row r="3542" spans="1:20" x14ac:dyDescent="0.25">
      <c r="A3542">
        <v>2021052720</v>
      </c>
      <c r="B3542">
        <v>5</v>
      </c>
      <c r="C3542" s="8">
        <v>0.68152999999999997</v>
      </c>
      <c r="D3542" s="6">
        <f t="shared" si="660"/>
        <v>102229.5</v>
      </c>
      <c r="E3542" s="60">
        <v>0.32462000000000002</v>
      </c>
      <c r="F3542" s="6">
        <f t="shared" si="669"/>
        <v>0</v>
      </c>
      <c r="G3542" s="7">
        <v>0.18468000000000001</v>
      </c>
      <c r="H3542" s="6">
        <f t="shared" si="661"/>
        <v>2308.5</v>
      </c>
      <c r="I3542" s="7">
        <v>5.5599999999999998E-3</v>
      </c>
      <c r="J3542" s="6">
        <f t="shared" si="662"/>
        <v>444.8</v>
      </c>
      <c r="K3542" s="20"/>
      <c r="L3542" s="6">
        <f t="shared" si="663"/>
        <v>64000</v>
      </c>
      <c r="M3542" s="6">
        <f t="shared" si="664"/>
        <v>2308.5</v>
      </c>
      <c r="N3542" s="6">
        <f t="shared" si="665"/>
        <v>444.8</v>
      </c>
      <c r="O3542" s="6">
        <f t="shared" si="666"/>
        <v>35476.199999999997</v>
      </c>
      <c r="P3542" s="6">
        <f t="shared" ref="P3542:P3605" si="671">O3542-O3541</f>
        <v>177.30000000001019</v>
      </c>
      <c r="Q3542" s="11">
        <f t="shared" si="667"/>
        <v>1313619.2500000002</v>
      </c>
      <c r="R3542" s="11">
        <f t="shared" si="668"/>
        <v>35476.199999999997</v>
      </c>
      <c r="S3542" s="11">
        <f t="shared" si="670"/>
        <v>0</v>
      </c>
      <c r="T3542" s="20"/>
    </row>
    <row r="3543" spans="1:20" x14ac:dyDescent="0.25">
      <c r="A3543">
        <v>2021052721</v>
      </c>
      <c r="B3543">
        <v>5</v>
      </c>
      <c r="C3543" s="8">
        <v>0.66010000000000002</v>
      </c>
      <c r="D3543" s="6">
        <f t="shared" si="660"/>
        <v>99015</v>
      </c>
      <c r="E3543" s="60">
        <v>0.37905</v>
      </c>
      <c r="F3543" s="6">
        <f t="shared" si="669"/>
        <v>0</v>
      </c>
      <c r="G3543" s="7">
        <v>0.18185000000000001</v>
      </c>
      <c r="H3543" s="6">
        <f t="shared" si="661"/>
        <v>2273.125</v>
      </c>
      <c r="I3543" s="7">
        <v>0</v>
      </c>
      <c r="J3543" s="6">
        <f t="shared" si="662"/>
        <v>0</v>
      </c>
      <c r="K3543" s="20"/>
      <c r="L3543" s="6">
        <f t="shared" si="663"/>
        <v>64000</v>
      </c>
      <c r="M3543" s="6">
        <f t="shared" si="664"/>
        <v>2273.125</v>
      </c>
      <c r="N3543" s="6">
        <f t="shared" si="665"/>
        <v>0</v>
      </c>
      <c r="O3543" s="6">
        <f t="shared" si="666"/>
        <v>32741.875</v>
      </c>
      <c r="P3543" s="6">
        <f t="shared" si="671"/>
        <v>-2734.3249999999971</v>
      </c>
      <c r="Q3543" s="11">
        <f t="shared" si="667"/>
        <v>1306343.6250000002</v>
      </c>
      <c r="R3543" s="11">
        <f t="shared" si="668"/>
        <v>32741.875</v>
      </c>
      <c r="S3543" s="11">
        <f t="shared" si="670"/>
        <v>0</v>
      </c>
      <c r="T3543" s="20"/>
    </row>
    <row r="3544" spans="1:20" x14ac:dyDescent="0.25">
      <c r="A3544">
        <v>2021052722</v>
      </c>
      <c r="B3544">
        <v>5</v>
      </c>
      <c r="C3544" s="8">
        <v>0.63797000000000004</v>
      </c>
      <c r="D3544" s="6">
        <f t="shared" si="660"/>
        <v>95695.5</v>
      </c>
      <c r="E3544" s="60">
        <v>0.38702999999999999</v>
      </c>
      <c r="F3544" s="6">
        <f t="shared" si="669"/>
        <v>0</v>
      </c>
      <c r="G3544" s="7">
        <v>0.20926</v>
      </c>
      <c r="H3544" s="6">
        <f t="shared" si="661"/>
        <v>2615.75</v>
      </c>
      <c r="I3544" s="7">
        <v>0</v>
      </c>
      <c r="J3544" s="6">
        <f t="shared" si="662"/>
        <v>0</v>
      </c>
      <c r="K3544" s="20"/>
      <c r="L3544" s="6">
        <f t="shared" si="663"/>
        <v>64000</v>
      </c>
      <c r="M3544" s="6">
        <f t="shared" si="664"/>
        <v>2615.75</v>
      </c>
      <c r="N3544" s="6">
        <f t="shared" si="665"/>
        <v>0</v>
      </c>
      <c r="O3544" s="6">
        <f t="shared" si="666"/>
        <v>29079.75</v>
      </c>
      <c r="P3544" s="6">
        <f t="shared" si="671"/>
        <v>-3662.125</v>
      </c>
      <c r="Q3544" s="11">
        <f t="shared" si="667"/>
        <v>1302730.1250000002</v>
      </c>
      <c r="R3544" s="11">
        <f t="shared" si="668"/>
        <v>29079.75</v>
      </c>
      <c r="S3544" s="11">
        <f t="shared" si="670"/>
        <v>0</v>
      </c>
      <c r="T3544" s="20"/>
    </row>
    <row r="3545" spans="1:20" x14ac:dyDescent="0.25">
      <c r="A3545">
        <v>2021052723</v>
      </c>
      <c r="B3545">
        <v>5</v>
      </c>
      <c r="C3545" s="8">
        <v>0.59296000000000004</v>
      </c>
      <c r="D3545" s="6">
        <f t="shared" si="660"/>
        <v>88944</v>
      </c>
      <c r="E3545" s="60">
        <v>0.35569000000000001</v>
      </c>
      <c r="F3545" s="6">
        <f t="shared" si="669"/>
        <v>0</v>
      </c>
      <c r="G3545" s="7">
        <v>0.21262</v>
      </c>
      <c r="H3545" s="6">
        <f t="shared" si="661"/>
        <v>2657.75</v>
      </c>
      <c r="I3545" s="7">
        <v>0</v>
      </c>
      <c r="J3545" s="6">
        <f t="shared" si="662"/>
        <v>0</v>
      </c>
      <c r="K3545" s="20"/>
      <c r="L3545" s="6">
        <f t="shared" si="663"/>
        <v>64000</v>
      </c>
      <c r="M3545" s="6">
        <f t="shared" si="664"/>
        <v>2657.75</v>
      </c>
      <c r="N3545" s="6">
        <f t="shared" si="665"/>
        <v>0</v>
      </c>
      <c r="O3545" s="6">
        <f t="shared" si="666"/>
        <v>22286.25</v>
      </c>
      <c r="P3545" s="6">
        <f t="shared" si="671"/>
        <v>-6793.5</v>
      </c>
      <c r="Q3545" s="11">
        <f t="shared" si="667"/>
        <v>1305910.1250000002</v>
      </c>
      <c r="R3545" s="11">
        <f t="shared" si="668"/>
        <v>22286.25</v>
      </c>
      <c r="S3545" s="11">
        <f t="shared" si="670"/>
        <v>0</v>
      </c>
      <c r="T3545" s="20"/>
    </row>
    <row r="3546" spans="1:20" x14ac:dyDescent="0.25">
      <c r="A3546">
        <v>2021052724</v>
      </c>
      <c r="B3546">
        <v>5</v>
      </c>
      <c r="C3546" s="8">
        <v>0.54720999999999997</v>
      </c>
      <c r="D3546" s="6">
        <f t="shared" si="660"/>
        <v>82081.5</v>
      </c>
      <c r="E3546" s="60">
        <v>0.27826000000000001</v>
      </c>
      <c r="F3546" s="6">
        <f t="shared" si="669"/>
        <v>0</v>
      </c>
      <c r="G3546" s="7">
        <v>0.25231999999999999</v>
      </c>
      <c r="H3546" s="6">
        <f t="shared" si="661"/>
        <v>3154</v>
      </c>
      <c r="I3546" s="7">
        <v>0</v>
      </c>
      <c r="J3546" s="6">
        <f t="shared" si="662"/>
        <v>0</v>
      </c>
      <c r="K3546" s="20"/>
      <c r="L3546" s="6">
        <f t="shared" si="663"/>
        <v>64000</v>
      </c>
      <c r="M3546" s="6">
        <f t="shared" si="664"/>
        <v>3154</v>
      </c>
      <c r="N3546" s="6">
        <f t="shared" si="665"/>
        <v>0</v>
      </c>
      <c r="O3546" s="6">
        <f t="shared" si="666"/>
        <v>14927.5</v>
      </c>
      <c r="P3546" s="6">
        <f t="shared" si="671"/>
        <v>-7358.75</v>
      </c>
      <c r="Q3546" s="11">
        <f t="shared" si="667"/>
        <v>1316448.8750000002</v>
      </c>
      <c r="R3546" s="11">
        <f t="shared" si="668"/>
        <v>14927.5</v>
      </c>
      <c r="S3546" s="11">
        <f t="shared" si="670"/>
        <v>0</v>
      </c>
      <c r="T3546" s="20"/>
    </row>
    <row r="3547" spans="1:20" x14ac:dyDescent="0.25">
      <c r="A3547">
        <v>2021052801</v>
      </c>
      <c r="B3547">
        <v>6</v>
      </c>
      <c r="C3547" s="8">
        <v>0.50734999999999997</v>
      </c>
      <c r="D3547" s="6">
        <f t="shared" si="660"/>
        <v>76102.5</v>
      </c>
      <c r="E3547" s="60">
        <v>0.18883</v>
      </c>
      <c r="F3547" s="6">
        <f t="shared" si="669"/>
        <v>0</v>
      </c>
      <c r="G3547" s="7">
        <v>0.25635999999999998</v>
      </c>
      <c r="H3547" s="6">
        <f t="shared" si="661"/>
        <v>3204.4999999999995</v>
      </c>
      <c r="I3547" s="7">
        <v>0</v>
      </c>
      <c r="J3547" s="6">
        <f t="shared" si="662"/>
        <v>0</v>
      </c>
      <c r="K3547" s="20"/>
      <c r="L3547" s="6">
        <f t="shared" si="663"/>
        <v>64000</v>
      </c>
      <c r="M3547" s="6">
        <f t="shared" si="664"/>
        <v>3204.4999999999995</v>
      </c>
      <c r="N3547" s="6">
        <f t="shared" si="665"/>
        <v>0</v>
      </c>
      <c r="O3547" s="6">
        <f t="shared" si="666"/>
        <v>8898</v>
      </c>
      <c r="P3547" s="6">
        <f t="shared" si="671"/>
        <v>-6029.5</v>
      </c>
      <c r="Q3547" s="11">
        <f t="shared" si="667"/>
        <v>1333017.1250000002</v>
      </c>
      <c r="R3547" s="11">
        <f t="shared" si="668"/>
        <v>8898</v>
      </c>
      <c r="S3547" s="11">
        <f t="shared" si="670"/>
        <v>0</v>
      </c>
      <c r="T3547" s="20"/>
    </row>
    <row r="3548" spans="1:20" x14ac:dyDescent="0.25">
      <c r="A3548">
        <v>2021052802</v>
      </c>
      <c r="B3548">
        <v>6</v>
      </c>
      <c r="C3548" s="8">
        <v>0.47944999999999999</v>
      </c>
      <c r="D3548" s="6">
        <f t="shared" si="660"/>
        <v>71917.5</v>
      </c>
      <c r="E3548" s="60">
        <v>0.18063000000000001</v>
      </c>
      <c r="F3548" s="6">
        <f t="shared" si="669"/>
        <v>0</v>
      </c>
      <c r="G3548" s="7">
        <v>0.20654</v>
      </c>
      <c r="H3548" s="6">
        <f t="shared" si="661"/>
        <v>2581.75</v>
      </c>
      <c r="I3548" s="7">
        <v>0</v>
      </c>
      <c r="J3548" s="6">
        <f t="shared" si="662"/>
        <v>0</v>
      </c>
      <c r="K3548" s="20"/>
      <c r="L3548" s="6">
        <f t="shared" si="663"/>
        <v>64000</v>
      </c>
      <c r="M3548" s="6">
        <f t="shared" si="664"/>
        <v>2581.75</v>
      </c>
      <c r="N3548" s="6">
        <f t="shared" si="665"/>
        <v>0</v>
      </c>
      <c r="O3548" s="6">
        <f t="shared" si="666"/>
        <v>5335.75</v>
      </c>
      <c r="P3548" s="6">
        <f t="shared" si="671"/>
        <v>-3562.25</v>
      </c>
      <c r="Q3548" s="11">
        <f t="shared" si="667"/>
        <v>1350000</v>
      </c>
      <c r="R3548" s="11">
        <f t="shared" si="668"/>
        <v>5335.75</v>
      </c>
      <c r="S3548" s="11">
        <f t="shared" si="670"/>
        <v>0</v>
      </c>
      <c r="T3548" s="20"/>
    </row>
    <row r="3549" spans="1:20" x14ac:dyDescent="0.25">
      <c r="A3549">
        <v>2021052803</v>
      </c>
      <c r="B3549">
        <v>6</v>
      </c>
      <c r="C3549" s="8">
        <v>0.46284999999999998</v>
      </c>
      <c r="D3549" s="6">
        <f t="shared" si="660"/>
        <v>69427.5</v>
      </c>
      <c r="E3549" s="60">
        <v>0.25401000000000001</v>
      </c>
      <c r="F3549" s="6">
        <f t="shared" si="669"/>
        <v>0</v>
      </c>
      <c r="G3549" s="7">
        <v>0.16263</v>
      </c>
      <c r="H3549" s="6">
        <f t="shared" si="661"/>
        <v>2032.875</v>
      </c>
      <c r="I3549" s="7">
        <v>0</v>
      </c>
      <c r="J3549" s="6">
        <f t="shared" si="662"/>
        <v>0</v>
      </c>
      <c r="K3549" s="20"/>
      <c r="L3549" s="6">
        <f t="shared" si="663"/>
        <v>64000</v>
      </c>
      <c r="M3549" s="6">
        <f t="shared" si="664"/>
        <v>2032.875</v>
      </c>
      <c r="N3549" s="6">
        <f t="shared" si="665"/>
        <v>0</v>
      </c>
      <c r="O3549" s="6">
        <f t="shared" si="666"/>
        <v>3394.625</v>
      </c>
      <c r="P3549" s="6">
        <f t="shared" si="671"/>
        <v>-1941.125</v>
      </c>
      <c r="Q3549" s="11">
        <f t="shared" si="667"/>
        <v>1350000</v>
      </c>
      <c r="R3549" s="11">
        <f t="shared" si="668"/>
        <v>3394.625</v>
      </c>
      <c r="S3549" s="11">
        <f t="shared" si="670"/>
        <v>0</v>
      </c>
      <c r="T3549" s="20"/>
    </row>
    <row r="3550" spans="1:20" x14ac:dyDescent="0.25">
      <c r="A3550">
        <v>2021052804</v>
      </c>
      <c r="B3550">
        <v>6</v>
      </c>
      <c r="C3550" s="8">
        <v>0.45318000000000003</v>
      </c>
      <c r="D3550" s="6">
        <f t="shared" si="660"/>
        <v>67977</v>
      </c>
      <c r="E3550" s="60">
        <v>0.34706999999999999</v>
      </c>
      <c r="F3550" s="6">
        <f t="shared" si="669"/>
        <v>0</v>
      </c>
      <c r="G3550" s="7">
        <v>0.16017000000000001</v>
      </c>
      <c r="H3550" s="6">
        <f t="shared" si="661"/>
        <v>2002.125</v>
      </c>
      <c r="I3550" s="7">
        <v>0</v>
      </c>
      <c r="J3550" s="6">
        <f t="shared" si="662"/>
        <v>0</v>
      </c>
      <c r="K3550" s="20"/>
      <c r="L3550" s="6">
        <f t="shared" si="663"/>
        <v>64000</v>
      </c>
      <c r="M3550" s="6">
        <f t="shared" si="664"/>
        <v>2002.125</v>
      </c>
      <c r="N3550" s="6">
        <f t="shared" si="665"/>
        <v>0</v>
      </c>
      <c r="O3550" s="6">
        <f t="shared" si="666"/>
        <v>1974.875</v>
      </c>
      <c r="P3550" s="6">
        <f t="shared" si="671"/>
        <v>-1419.75</v>
      </c>
      <c r="Q3550" s="11">
        <f t="shared" si="667"/>
        <v>1350000</v>
      </c>
      <c r="R3550" s="11">
        <f t="shared" si="668"/>
        <v>1974.875</v>
      </c>
      <c r="S3550" s="11">
        <f t="shared" si="670"/>
        <v>0</v>
      </c>
      <c r="T3550" s="20"/>
    </row>
    <row r="3551" spans="1:20" x14ac:dyDescent="0.25">
      <c r="A3551">
        <v>2021052805</v>
      </c>
      <c r="B3551">
        <v>6</v>
      </c>
      <c r="C3551" s="8">
        <v>0.45456000000000002</v>
      </c>
      <c r="D3551" s="6">
        <f t="shared" si="660"/>
        <v>68184</v>
      </c>
      <c r="E3551" s="60">
        <v>0.38421</v>
      </c>
      <c r="F3551" s="6">
        <f t="shared" si="669"/>
        <v>0</v>
      </c>
      <c r="G3551" s="7">
        <v>0.13259000000000001</v>
      </c>
      <c r="H3551" s="6">
        <f t="shared" si="661"/>
        <v>1657.3750000000002</v>
      </c>
      <c r="I3551" s="7">
        <v>0</v>
      </c>
      <c r="J3551" s="6">
        <f t="shared" si="662"/>
        <v>0</v>
      </c>
      <c r="K3551" s="20"/>
      <c r="L3551" s="6">
        <f t="shared" si="663"/>
        <v>64000</v>
      </c>
      <c r="M3551" s="6">
        <f t="shared" si="664"/>
        <v>1657.3750000000002</v>
      </c>
      <c r="N3551" s="6">
        <f t="shared" si="665"/>
        <v>0</v>
      </c>
      <c r="O3551" s="6">
        <f t="shared" si="666"/>
        <v>2526.625</v>
      </c>
      <c r="P3551" s="6">
        <f t="shared" si="671"/>
        <v>551.75</v>
      </c>
      <c r="Q3551" s="11">
        <f t="shared" si="667"/>
        <v>1350000</v>
      </c>
      <c r="R3551" s="11">
        <f t="shared" si="668"/>
        <v>2526.625</v>
      </c>
      <c r="S3551" s="11">
        <f t="shared" si="670"/>
        <v>0</v>
      </c>
      <c r="T3551" s="20"/>
    </row>
    <row r="3552" spans="1:20" x14ac:dyDescent="0.25">
      <c r="A3552">
        <v>2021052806</v>
      </c>
      <c r="B3552">
        <v>6</v>
      </c>
      <c r="C3552" s="8">
        <v>0.47086</v>
      </c>
      <c r="D3552" s="6">
        <f t="shared" si="660"/>
        <v>70629</v>
      </c>
      <c r="E3552" s="60">
        <v>0.44411</v>
      </c>
      <c r="F3552" s="6">
        <f t="shared" si="669"/>
        <v>0</v>
      </c>
      <c r="G3552" s="7">
        <v>0.12909000000000001</v>
      </c>
      <c r="H3552" s="6">
        <f t="shared" si="661"/>
        <v>1613.6250000000002</v>
      </c>
      <c r="I3552" s="7">
        <v>0</v>
      </c>
      <c r="J3552" s="6">
        <f t="shared" si="662"/>
        <v>0</v>
      </c>
      <c r="K3552" s="20"/>
      <c r="L3552" s="6">
        <f t="shared" si="663"/>
        <v>64000</v>
      </c>
      <c r="M3552" s="6">
        <f t="shared" si="664"/>
        <v>1613.6250000000002</v>
      </c>
      <c r="N3552" s="6">
        <f t="shared" si="665"/>
        <v>0</v>
      </c>
      <c r="O3552" s="6">
        <f t="shared" si="666"/>
        <v>5015.375</v>
      </c>
      <c r="P3552" s="6">
        <f t="shared" si="671"/>
        <v>2488.75</v>
      </c>
      <c r="Q3552" s="11">
        <f t="shared" si="667"/>
        <v>1350000</v>
      </c>
      <c r="R3552" s="11">
        <f t="shared" si="668"/>
        <v>5015.375</v>
      </c>
      <c r="S3552" s="11">
        <f t="shared" si="670"/>
        <v>0</v>
      </c>
      <c r="T3552" s="20"/>
    </row>
    <row r="3553" spans="1:20" x14ac:dyDescent="0.25">
      <c r="A3553">
        <v>2021052807</v>
      </c>
      <c r="B3553">
        <v>6</v>
      </c>
      <c r="C3553" s="8">
        <v>0.49711</v>
      </c>
      <c r="D3553" s="6">
        <f t="shared" si="660"/>
        <v>74566.5</v>
      </c>
      <c r="E3553" s="60">
        <v>0.54806999999999995</v>
      </c>
      <c r="F3553" s="6">
        <f t="shared" si="669"/>
        <v>0</v>
      </c>
      <c r="G3553" s="7">
        <v>0.11814</v>
      </c>
      <c r="H3553" s="6">
        <f t="shared" si="661"/>
        <v>1476.75</v>
      </c>
      <c r="I3553" s="7">
        <v>4.2939999999999999E-2</v>
      </c>
      <c r="J3553" s="6">
        <f t="shared" si="662"/>
        <v>3435.2</v>
      </c>
      <c r="K3553" s="20"/>
      <c r="L3553" s="6">
        <f t="shared" si="663"/>
        <v>64000</v>
      </c>
      <c r="M3553" s="6">
        <f t="shared" si="664"/>
        <v>1476.75</v>
      </c>
      <c r="N3553" s="6">
        <f t="shared" si="665"/>
        <v>3435.2</v>
      </c>
      <c r="O3553" s="6">
        <f t="shared" si="666"/>
        <v>5654.55</v>
      </c>
      <c r="P3553" s="6">
        <f t="shared" si="671"/>
        <v>639.17500000000018</v>
      </c>
      <c r="Q3553" s="11">
        <f t="shared" si="667"/>
        <v>1350000</v>
      </c>
      <c r="R3553" s="11">
        <f t="shared" si="668"/>
        <v>5654.55</v>
      </c>
      <c r="S3553" s="11">
        <f t="shared" si="670"/>
        <v>0</v>
      </c>
      <c r="T3553" s="20"/>
    </row>
    <row r="3554" spans="1:20" x14ac:dyDescent="0.25">
      <c r="A3554">
        <v>2021052808</v>
      </c>
      <c r="B3554">
        <v>6</v>
      </c>
      <c r="C3554" s="8">
        <v>0.52634999999999998</v>
      </c>
      <c r="D3554" s="6">
        <f t="shared" si="660"/>
        <v>78952.5</v>
      </c>
      <c r="E3554" s="60">
        <v>0.60997000000000001</v>
      </c>
      <c r="F3554" s="6">
        <f t="shared" si="669"/>
        <v>0</v>
      </c>
      <c r="G3554" s="7">
        <v>0.14543</v>
      </c>
      <c r="H3554" s="6">
        <f t="shared" si="661"/>
        <v>1817.875</v>
      </c>
      <c r="I3554" s="7">
        <v>0.18659999999999999</v>
      </c>
      <c r="J3554" s="6">
        <f t="shared" si="662"/>
        <v>14927.999999999998</v>
      </c>
      <c r="K3554" s="20"/>
      <c r="L3554" s="6">
        <f t="shared" si="663"/>
        <v>64000</v>
      </c>
      <c r="M3554" s="6">
        <f t="shared" si="664"/>
        <v>1817.875</v>
      </c>
      <c r="N3554" s="6">
        <f t="shared" si="665"/>
        <v>13134.625</v>
      </c>
      <c r="O3554" s="6">
        <f t="shared" si="666"/>
        <v>0</v>
      </c>
      <c r="P3554" s="6">
        <f t="shared" si="671"/>
        <v>-5654.55</v>
      </c>
      <c r="Q3554" s="11">
        <f t="shared" si="667"/>
        <v>1350000</v>
      </c>
      <c r="R3554" s="11">
        <f t="shared" si="668"/>
        <v>0</v>
      </c>
      <c r="S3554" s="11">
        <f t="shared" si="670"/>
        <v>0</v>
      </c>
      <c r="T3554" s="20"/>
    </row>
    <row r="3555" spans="1:20" x14ac:dyDescent="0.25">
      <c r="A3555">
        <v>2021052809</v>
      </c>
      <c r="B3555">
        <v>6</v>
      </c>
      <c r="C3555" s="8">
        <v>0.55064999999999997</v>
      </c>
      <c r="D3555" s="6">
        <f t="shared" si="660"/>
        <v>82597.5</v>
      </c>
      <c r="E3555" s="60">
        <v>0.60116000000000003</v>
      </c>
      <c r="F3555" s="6">
        <f t="shared" si="669"/>
        <v>0</v>
      </c>
      <c r="G3555" s="7">
        <v>0.18145</v>
      </c>
      <c r="H3555" s="6">
        <f t="shared" si="661"/>
        <v>2268.125</v>
      </c>
      <c r="I3555" s="7">
        <v>0.38313000000000003</v>
      </c>
      <c r="J3555" s="6">
        <f t="shared" si="662"/>
        <v>30650.400000000001</v>
      </c>
      <c r="K3555" s="20"/>
      <c r="L3555" s="6">
        <f t="shared" si="663"/>
        <v>64000</v>
      </c>
      <c r="M3555" s="6">
        <f t="shared" si="664"/>
        <v>2268.125</v>
      </c>
      <c r="N3555" s="6">
        <f t="shared" si="665"/>
        <v>16329.375</v>
      </c>
      <c r="O3555" s="6">
        <f t="shared" si="666"/>
        <v>0</v>
      </c>
      <c r="P3555" s="6">
        <f t="shared" si="671"/>
        <v>0</v>
      </c>
      <c r="Q3555" s="11">
        <f t="shared" si="667"/>
        <v>1350000</v>
      </c>
      <c r="R3555" s="11">
        <f t="shared" si="668"/>
        <v>0</v>
      </c>
      <c r="S3555" s="11">
        <f t="shared" si="670"/>
        <v>0</v>
      </c>
      <c r="T3555" s="20"/>
    </row>
    <row r="3556" spans="1:20" x14ac:dyDescent="0.25">
      <c r="A3556">
        <v>2021052810</v>
      </c>
      <c r="B3556">
        <v>6</v>
      </c>
      <c r="C3556" s="8">
        <v>0.56879999999999997</v>
      </c>
      <c r="D3556" s="6">
        <f t="shared" si="660"/>
        <v>85320</v>
      </c>
      <c r="E3556" s="60">
        <v>0.59541999999999995</v>
      </c>
      <c r="F3556" s="6">
        <f t="shared" si="669"/>
        <v>0</v>
      </c>
      <c r="G3556" s="7">
        <v>0.20363999999999999</v>
      </c>
      <c r="H3556" s="6">
        <f t="shared" si="661"/>
        <v>2545.5</v>
      </c>
      <c r="I3556" s="7">
        <v>0.55608999999999997</v>
      </c>
      <c r="J3556" s="6">
        <f t="shared" si="662"/>
        <v>44487.199999999997</v>
      </c>
      <c r="K3556" s="20"/>
      <c r="L3556" s="6">
        <f t="shared" si="663"/>
        <v>64000</v>
      </c>
      <c r="M3556" s="6">
        <f t="shared" si="664"/>
        <v>2545.5</v>
      </c>
      <c r="N3556" s="6">
        <f t="shared" si="665"/>
        <v>18774.5</v>
      </c>
      <c r="O3556" s="6">
        <f t="shared" si="666"/>
        <v>0</v>
      </c>
      <c r="P3556" s="6">
        <f t="shared" si="671"/>
        <v>0</v>
      </c>
      <c r="Q3556" s="11">
        <f t="shared" si="667"/>
        <v>1350000</v>
      </c>
      <c r="R3556" s="11">
        <f t="shared" si="668"/>
        <v>0</v>
      </c>
      <c r="S3556" s="11">
        <f t="shared" si="670"/>
        <v>0</v>
      </c>
      <c r="T3556" s="20"/>
    </row>
    <row r="3557" spans="1:20" x14ac:dyDescent="0.25">
      <c r="A3557">
        <v>2021052811</v>
      </c>
      <c r="B3557">
        <v>6</v>
      </c>
      <c r="C3557" s="8">
        <v>0.58579000000000003</v>
      </c>
      <c r="D3557" s="6">
        <f t="shared" si="660"/>
        <v>87868.5</v>
      </c>
      <c r="E3557" s="60">
        <v>0.59616000000000002</v>
      </c>
      <c r="F3557" s="6">
        <f t="shared" si="669"/>
        <v>0</v>
      </c>
      <c r="G3557" s="7">
        <v>0.21720999999999999</v>
      </c>
      <c r="H3557" s="6">
        <f t="shared" si="661"/>
        <v>2715.125</v>
      </c>
      <c r="I3557" s="7">
        <v>0.64415999999999995</v>
      </c>
      <c r="J3557" s="6">
        <f t="shared" si="662"/>
        <v>51532.799999999996</v>
      </c>
      <c r="K3557" s="20"/>
      <c r="L3557" s="6">
        <f t="shared" si="663"/>
        <v>64000</v>
      </c>
      <c r="M3557" s="6">
        <f t="shared" si="664"/>
        <v>2715.125</v>
      </c>
      <c r="N3557" s="6">
        <f t="shared" si="665"/>
        <v>21153.375</v>
      </c>
      <c r="O3557" s="6">
        <f t="shared" si="666"/>
        <v>0</v>
      </c>
      <c r="P3557" s="6">
        <f t="shared" si="671"/>
        <v>0</v>
      </c>
      <c r="Q3557" s="11">
        <f t="shared" si="667"/>
        <v>1350000</v>
      </c>
      <c r="R3557" s="11">
        <f t="shared" si="668"/>
        <v>0</v>
      </c>
      <c r="S3557" s="11">
        <f t="shared" si="670"/>
        <v>0</v>
      </c>
      <c r="T3557" s="20"/>
    </row>
    <row r="3558" spans="1:20" x14ac:dyDescent="0.25">
      <c r="A3558">
        <v>2021052812</v>
      </c>
      <c r="B3558">
        <v>6</v>
      </c>
      <c r="C3558" s="8">
        <v>0.59733999999999998</v>
      </c>
      <c r="D3558" s="6">
        <f t="shared" si="660"/>
        <v>89601</v>
      </c>
      <c r="E3558" s="60">
        <v>0.60538999999999998</v>
      </c>
      <c r="F3558" s="6">
        <f t="shared" si="669"/>
        <v>0</v>
      </c>
      <c r="G3558" s="7">
        <v>0.20713000000000001</v>
      </c>
      <c r="H3558" s="6">
        <f t="shared" si="661"/>
        <v>2589.125</v>
      </c>
      <c r="I3558" s="7">
        <v>0.70387</v>
      </c>
      <c r="J3558" s="6">
        <f t="shared" si="662"/>
        <v>56309.599999999999</v>
      </c>
      <c r="K3558" s="20"/>
      <c r="L3558" s="6">
        <f t="shared" si="663"/>
        <v>64000</v>
      </c>
      <c r="M3558" s="6">
        <f t="shared" si="664"/>
        <v>2589.125</v>
      </c>
      <c r="N3558" s="6">
        <f t="shared" si="665"/>
        <v>23011.875</v>
      </c>
      <c r="O3558" s="6">
        <f t="shared" si="666"/>
        <v>0</v>
      </c>
      <c r="P3558" s="6">
        <f t="shared" si="671"/>
        <v>0</v>
      </c>
      <c r="Q3558" s="11">
        <f t="shared" si="667"/>
        <v>1350000</v>
      </c>
      <c r="R3558" s="11">
        <f t="shared" si="668"/>
        <v>0</v>
      </c>
      <c r="S3558" s="11">
        <f t="shared" si="670"/>
        <v>0</v>
      </c>
      <c r="T3558" s="20"/>
    </row>
    <row r="3559" spans="1:20" x14ac:dyDescent="0.25">
      <c r="A3559">
        <v>2021052813</v>
      </c>
      <c r="B3559">
        <v>6</v>
      </c>
      <c r="C3559" s="8">
        <v>0.60592999999999997</v>
      </c>
      <c r="D3559" s="6">
        <f t="shared" si="660"/>
        <v>90889.5</v>
      </c>
      <c r="E3559" s="60">
        <v>0.58077000000000001</v>
      </c>
      <c r="F3559" s="6">
        <f t="shared" si="669"/>
        <v>0</v>
      </c>
      <c r="G3559" s="7">
        <v>0.19291</v>
      </c>
      <c r="H3559" s="6">
        <f t="shared" si="661"/>
        <v>2411.375</v>
      </c>
      <c r="I3559" s="7">
        <v>0.72731000000000001</v>
      </c>
      <c r="J3559" s="6">
        <f t="shared" si="662"/>
        <v>58184.800000000003</v>
      </c>
      <c r="K3559" s="20"/>
      <c r="L3559" s="6">
        <f t="shared" si="663"/>
        <v>64000</v>
      </c>
      <c r="M3559" s="6">
        <f t="shared" si="664"/>
        <v>2411.375</v>
      </c>
      <c r="N3559" s="6">
        <f t="shared" si="665"/>
        <v>24478.125</v>
      </c>
      <c r="O3559" s="6">
        <f t="shared" si="666"/>
        <v>0</v>
      </c>
      <c r="P3559" s="6">
        <f t="shared" si="671"/>
        <v>0</v>
      </c>
      <c r="Q3559" s="11">
        <f t="shared" si="667"/>
        <v>1350000</v>
      </c>
      <c r="R3559" s="11">
        <f t="shared" si="668"/>
        <v>0</v>
      </c>
      <c r="S3559" s="11">
        <f t="shared" si="670"/>
        <v>0</v>
      </c>
      <c r="T3559" s="20"/>
    </row>
    <row r="3560" spans="1:20" x14ac:dyDescent="0.25">
      <c r="A3560">
        <v>2021052814</v>
      </c>
      <c r="B3560">
        <v>6</v>
      </c>
      <c r="C3560" s="8">
        <v>0.60938999999999999</v>
      </c>
      <c r="D3560" s="6">
        <f t="shared" si="660"/>
        <v>91408.5</v>
      </c>
      <c r="E3560" s="60">
        <v>0.57245000000000001</v>
      </c>
      <c r="F3560" s="6">
        <f t="shared" si="669"/>
        <v>0</v>
      </c>
      <c r="G3560" s="7">
        <v>0.18215000000000001</v>
      </c>
      <c r="H3560" s="6">
        <f t="shared" si="661"/>
        <v>2276.875</v>
      </c>
      <c r="I3560" s="7">
        <v>0.7429</v>
      </c>
      <c r="J3560" s="6">
        <f t="shared" si="662"/>
        <v>59432</v>
      </c>
      <c r="K3560" s="20"/>
      <c r="L3560" s="6">
        <f t="shared" si="663"/>
        <v>64000</v>
      </c>
      <c r="M3560" s="6">
        <f t="shared" si="664"/>
        <v>2276.875</v>
      </c>
      <c r="N3560" s="6">
        <f t="shared" si="665"/>
        <v>25131.625</v>
      </c>
      <c r="O3560" s="6">
        <f t="shared" si="666"/>
        <v>0</v>
      </c>
      <c r="P3560" s="6">
        <f t="shared" si="671"/>
        <v>0</v>
      </c>
      <c r="Q3560" s="11">
        <f t="shared" si="667"/>
        <v>1350000</v>
      </c>
      <c r="R3560" s="11">
        <f t="shared" si="668"/>
        <v>0</v>
      </c>
      <c r="S3560" s="11">
        <f t="shared" si="670"/>
        <v>0</v>
      </c>
      <c r="T3560" s="20"/>
    </row>
    <row r="3561" spans="1:20" x14ac:dyDescent="0.25">
      <c r="A3561">
        <v>2021052815</v>
      </c>
      <c r="B3561">
        <v>6</v>
      </c>
      <c r="C3561" s="8">
        <v>0.60704000000000002</v>
      </c>
      <c r="D3561" s="6">
        <f t="shared" si="660"/>
        <v>91056</v>
      </c>
      <c r="E3561" s="60">
        <v>0.55796999999999997</v>
      </c>
      <c r="F3561" s="6">
        <f t="shared" si="669"/>
        <v>0</v>
      </c>
      <c r="G3561" s="7">
        <v>0.17723</v>
      </c>
      <c r="H3561" s="6">
        <f t="shared" si="661"/>
        <v>2215.375</v>
      </c>
      <c r="I3561" s="7">
        <v>0.72919</v>
      </c>
      <c r="J3561" s="6">
        <f t="shared" si="662"/>
        <v>58335.199999999997</v>
      </c>
      <c r="K3561" s="20"/>
      <c r="L3561" s="6">
        <f t="shared" si="663"/>
        <v>64000</v>
      </c>
      <c r="M3561" s="6">
        <f t="shared" si="664"/>
        <v>2215.375</v>
      </c>
      <c r="N3561" s="6">
        <f t="shared" si="665"/>
        <v>24840.625</v>
      </c>
      <c r="O3561" s="6">
        <f t="shared" si="666"/>
        <v>0</v>
      </c>
      <c r="P3561" s="6">
        <f t="shared" si="671"/>
        <v>0</v>
      </c>
      <c r="Q3561" s="11">
        <f t="shared" si="667"/>
        <v>1350000</v>
      </c>
      <c r="R3561" s="11">
        <f t="shared" si="668"/>
        <v>0</v>
      </c>
      <c r="S3561" s="11">
        <f t="shared" si="670"/>
        <v>0</v>
      </c>
      <c r="T3561" s="20"/>
    </row>
    <row r="3562" spans="1:20" x14ac:dyDescent="0.25">
      <c r="A3562">
        <v>2021052816</v>
      </c>
      <c r="B3562">
        <v>6</v>
      </c>
      <c r="C3562" s="8">
        <v>0.60131000000000001</v>
      </c>
      <c r="D3562" s="6">
        <f t="shared" si="660"/>
        <v>90196.5</v>
      </c>
      <c r="E3562" s="60">
        <v>0.62858999999999998</v>
      </c>
      <c r="F3562" s="6">
        <f t="shared" si="669"/>
        <v>0</v>
      </c>
      <c r="G3562" s="7">
        <v>0.14652999999999999</v>
      </c>
      <c r="H3562" s="6">
        <f t="shared" si="661"/>
        <v>1831.625</v>
      </c>
      <c r="I3562" s="7">
        <v>0.70220000000000005</v>
      </c>
      <c r="J3562" s="6">
        <f t="shared" si="662"/>
        <v>56176.000000000007</v>
      </c>
      <c r="K3562" s="20"/>
      <c r="L3562" s="6">
        <f t="shared" si="663"/>
        <v>64000</v>
      </c>
      <c r="M3562" s="6">
        <f t="shared" si="664"/>
        <v>1831.625</v>
      </c>
      <c r="N3562" s="6">
        <f t="shared" si="665"/>
        <v>24364.875</v>
      </c>
      <c r="O3562" s="6">
        <f t="shared" si="666"/>
        <v>0</v>
      </c>
      <c r="P3562" s="6">
        <f t="shared" si="671"/>
        <v>0</v>
      </c>
      <c r="Q3562" s="11">
        <f t="shared" si="667"/>
        <v>1350000</v>
      </c>
      <c r="R3562" s="11">
        <f t="shared" si="668"/>
        <v>0</v>
      </c>
      <c r="S3562" s="11">
        <f t="shared" si="670"/>
        <v>0</v>
      </c>
      <c r="T3562" s="20"/>
    </row>
    <row r="3563" spans="1:20" x14ac:dyDescent="0.25">
      <c r="A3563">
        <v>2021052817</v>
      </c>
      <c r="B3563">
        <v>6</v>
      </c>
      <c r="C3563" s="8">
        <v>0.59758</v>
      </c>
      <c r="D3563" s="6">
        <f t="shared" si="660"/>
        <v>89637</v>
      </c>
      <c r="E3563" s="60">
        <v>0.61838000000000004</v>
      </c>
      <c r="F3563" s="6">
        <f t="shared" si="669"/>
        <v>0</v>
      </c>
      <c r="G3563" s="7">
        <v>0.16903000000000001</v>
      </c>
      <c r="H3563" s="6">
        <f t="shared" si="661"/>
        <v>2112.875</v>
      </c>
      <c r="I3563" s="7">
        <v>0.63556000000000001</v>
      </c>
      <c r="J3563" s="6">
        <f t="shared" si="662"/>
        <v>50844.800000000003</v>
      </c>
      <c r="K3563" s="20"/>
      <c r="L3563" s="6">
        <f t="shared" si="663"/>
        <v>64000</v>
      </c>
      <c r="M3563" s="6">
        <f t="shared" si="664"/>
        <v>2112.875</v>
      </c>
      <c r="N3563" s="6">
        <f t="shared" si="665"/>
        <v>23524.125</v>
      </c>
      <c r="O3563" s="6">
        <f t="shared" si="666"/>
        <v>0</v>
      </c>
      <c r="P3563" s="6">
        <f t="shared" si="671"/>
        <v>0</v>
      </c>
      <c r="Q3563" s="11">
        <f t="shared" si="667"/>
        <v>1350000</v>
      </c>
      <c r="R3563" s="11">
        <f t="shared" si="668"/>
        <v>0</v>
      </c>
      <c r="S3563" s="11">
        <f t="shared" si="670"/>
        <v>0</v>
      </c>
      <c r="T3563" s="20"/>
    </row>
    <row r="3564" spans="1:20" x14ac:dyDescent="0.25">
      <c r="A3564">
        <v>2021052818</v>
      </c>
      <c r="B3564">
        <v>6</v>
      </c>
      <c r="C3564" s="8">
        <v>0.59313000000000005</v>
      </c>
      <c r="D3564" s="6">
        <f t="shared" si="660"/>
        <v>88969.5</v>
      </c>
      <c r="E3564" s="60">
        <v>0.68323</v>
      </c>
      <c r="F3564" s="6">
        <f t="shared" si="669"/>
        <v>0</v>
      </c>
      <c r="G3564" s="7">
        <v>0.24806</v>
      </c>
      <c r="H3564" s="6">
        <f t="shared" si="661"/>
        <v>3100.75</v>
      </c>
      <c r="I3564" s="7">
        <v>0.48703000000000002</v>
      </c>
      <c r="J3564" s="6">
        <f t="shared" si="662"/>
        <v>38962.400000000001</v>
      </c>
      <c r="K3564" s="20"/>
      <c r="L3564" s="6">
        <f t="shared" si="663"/>
        <v>64000</v>
      </c>
      <c r="M3564" s="6">
        <f t="shared" si="664"/>
        <v>3100.75</v>
      </c>
      <c r="N3564" s="6">
        <f t="shared" si="665"/>
        <v>21868.75</v>
      </c>
      <c r="O3564" s="6">
        <f t="shared" si="666"/>
        <v>0</v>
      </c>
      <c r="P3564" s="6">
        <f t="shared" si="671"/>
        <v>0</v>
      </c>
      <c r="Q3564" s="11">
        <f t="shared" si="667"/>
        <v>1350000</v>
      </c>
      <c r="R3564" s="11">
        <f t="shared" si="668"/>
        <v>0</v>
      </c>
      <c r="S3564" s="11">
        <f t="shared" si="670"/>
        <v>0</v>
      </c>
      <c r="T3564" s="20"/>
    </row>
    <row r="3565" spans="1:20" x14ac:dyDescent="0.25">
      <c r="A3565">
        <v>2021052819</v>
      </c>
      <c r="B3565">
        <v>6</v>
      </c>
      <c r="C3565" s="8">
        <v>0.58165999999999995</v>
      </c>
      <c r="D3565" s="6">
        <f t="shared" si="660"/>
        <v>87249</v>
      </c>
      <c r="E3565" s="60">
        <v>0.66278000000000004</v>
      </c>
      <c r="F3565" s="6">
        <f t="shared" si="669"/>
        <v>0</v>
      </c>
      <c r="G3565" s="7">
        <v>0.27618999999999999</v>
      </c>
      <c r="H3565" s="6">
        <f t="shared" si="661"/>
        <v>3452.375</v>
      </c>
      <c r="I3565" s="7">
        <v>0.20832000000000001</v>
      </c>
      <c r="J3565" s="6">
        <f t="shared" si="662"/>
        <v>16665.600000000002</v>
      </c>
      <c r="K3565" s="20"/>
      <c r="L3565" s="6">
        <f t="shared" si="663"/>
        <v>64000</v>
      </c>
      <c r="M3565" s="6">
        <f t="shared" si="664"/>
        <v>3452.375</v>
      </c>
      <c r="N3565" s="6">
        <f t="shared" si="665"/>
        <v>16665.600000000002</v>
      </c>
      <c r="O3565" s="6">
        <f t="shared" si="666"/>
        <v>3131.0249999999978</v>
      </c>
      <c r="P3565" s="6">
        <f t="shared" si="671"/>
        <v>3131.0249999999978</v>
      </c>
      <c r="Q3565" s="11">
        <f t="shared" si="667"/>
        <v>1350000</v>
      </c>
      <c r="R3565" s="11">
        <f t="shared" si="668"/>
        <v>3131.0249999999978</v>
      </c>
      <c r="S3565" s="11">
        <f t="shared" si="670"/>
        <v>0</v>
      </c>
      <c r="T3565" s="20"/>
    </row>
    <row r="3566" spans="1:20" x14ac:dyDescent="0.25">
      <c r="A3566">
        <v>2021052820</v>
      </c>
      <c r="B3566">
        <v>6</v>
      </c>
      <c r="C3566" s="8">
        <v>0.57055999999999996</v>
      </c>
      <c r="D3566" s="6">
        <f t="shared" si="660"/>
        <v>85584</v>
      </c>
      <c r="E3566" s="60">
        <v>0.62387000000000004</v>
      </c>
      <c r="F3566" s="6">
        <f t="shared" si="669"/>
        <v>0</v>
      </c>
      <c r="G3566" s="7">
        <v>0.27199000000000001</v>
      </c>
      <c r="H3566" s="6">
        <f t="shared" si="661"/>
        <v>3399.875</v>
      </c>
      <c r="I3566" s="7">
        <v>1.5509999999999999E-2</v>
      </c>
      <c r="J3566" s="6">
        <f t="shared" si="662"/>
        <v>1240.8</v>
      </c>
      <c r="K3566" s="20"/>
      <c r="L3566" s="6">
        <f t="shared" si="663"/>
        <v>64000</v>
      </c>
      <c r="M3566" s="6">
        <f t="shared" si="664"/>
        <v>3399.875</v>
      </c>
      <c r="N3566" s="6">
        <f t="shared" si="665"/>
        <v>1240.8</v>
      </c>
      <c r="O3566" s="6">
        <f t="shared" si="666"/>
        <v>16943.325000000001</v>
      </c>
      <c r="P3566" s="6">
        <f t="shared" si="671"/>
        <v>13812.300000000003</v>
      </c>
      <c r="Q3566" s="11">
        <f t="shared" si="667"/>
        <v>1350000</v>
      </c>
      <c r="R3566" s="11">
        <f t="shared" si="668"/>
        <v>16943.325000000001</v>
      </c>
      <c r="S3566" s="11">
        <f t="shared" si="670"/>
        <v>0</v>
      </c>
      <c r="T3566" s="20"/>
    </row>
    <row r="3567" spans="1:20" x14ac:dyDescent="0.25">
      <c r="A3567">
        <v>2021052821</v>
      </c>
      <c r="B3567">
        <v>6</v>
      </c>
      <c r="C3567" s="8">
        <v>0.56100000000000005</v>
      </c>
      <c r="D3567" s="6">
        <f t="shared" si="660"/>
        <v>84150.000000000015</v>
      </c>
      <c r="E3567" s="60">
        <v>0.62714999999999999</v>
      </c>
      <c r="F3567" s="6">
        <f t="shared" si="669"/>
        <v>0</v>
      </c>
      <c r="G3567" s="7">
        <v>0.26813999999999999</v>
      </c>
      <c r="H3567" s="6">
        <f t="shared" si="661"/>
        <v>3351.75</v>
      </c>
      <c r="I3567" s="7">
        <v>0</v>
      </c>
      <c r="J3567" s="6">
        <f t="shared" si="662"/>
        <v>0</v>
      </c>
      <c r="K3567" s="20"/>
      <c r="L3567" s="6">
        <f t="shared" si="663"/>
        <v>64000</v>
      </c>
      <c r="M3567" s="6">
        <f t="shared" si="664"/>
        <v>3351.75</v>
      </c>
      <c r="N3567" s="6">
        <f t="shared" si="665"/>
        <v>0</v>
      </c>
      <c r="O3567" s="6">
        <f t="shared" si="666"/>
        <v>16798.250000000015</v>
      </c>
      <c r="P3567" s="6">
        <f t="shared" si="671"/>
        <v>-145.07499999998618</v>
      </c>
      <c r="Q3567" s="11">
        <f t="shared" si="667"/>
        <v>1350000</v>
      </c>
      <c r="R3567" s="11">
        <f t="shared" si="668"/>
        <v>16798.250000000015</v>
      </c>
      <c r="S3567" s="11">
        <f t="shared" si="670"/>
        <v>0</v>
      </c>
      <c r="T3567" s="20"/>
    </row>
    <row r="3568" spans="1:20" x14ac:dyDescent="0.25">
      <c r="A3568">
        <v>2021052822</v>
      </c>
      <c r="B3568">
        <v>6</v>
      </c>
      <c r="C3568" s="8">
        <v>0.54705999999999999</v>
      </c>
      <c r="D3568" s="6">
        <f t="shared" si="660"/>
        <v>82059</v>
      </c>
      <c r="E3568" s="60">
        <v>0.62826000000000004</v>
      </c>
      <c r="F3568" s="6">
        <f t="shared" si="669"/>
        <v>0</v>
      </c>
      <c r="G3568" s="7">
        <v>0.25892999999999999</v>
      </c>
      <c r="H3568" s="6">
        <f t="shared" si="661"/>
        <v>3236.625</v>
      </c>
      <c r="I3568" s="7">
        <v>0</v>
      </c>
      <c r="J3568" s="6">
        <f t="shared" si="662"/>
        <v>0</v>
      </c>
      <c r="K3568" s="20"/>
      <c r="L3568" s="6">
        <f t="shared" si="663"/>
        <v>64000</v>
      </c>
      <c r="M3568" s="6">
        <f t="shared" si="664"/>
        <v>3236.625</v>
      </c>
      <c r="N3568" s="6">
        <f t="shared" si="665"/>
        <v>0</v>
      </c>
      <c r="O3568" s="6">
        <f t="shared" si="666"/>
        <v>14822.375</v>
      </c>
      <c r="P3568" s="6">
        <f t="shared" si="671"/>
        <v>-1975.8750000000146</v>
      </c>
      <c r="Q3568" s="11">
        <f t="shared" si="667"/>
        <v>1350000</v>
      </c>
      <c r="R3568" s="11">
        <f t="shared" si="668"/>
        <v>14822.375</v>
      </c>
      <c r="S3568" s="11">
        <f t="shared" si="670"/>
        <v>0</v>
      </c>
      <c r="T3568" s="20"/>
    </row>
    <row r="3569" spans="1:20" x14ac:dyDescent="0.25">
      <c r="A3569">
        <v>2021052823</v>
      </c>
      <c r="B3569">
        <v>6</v>
      </c>
      <c r="C3569" s="8">
        <v>0.51746999999999999</v>
      </c>
      <c r="D3569" s="6">
        <f t="shared" si="660"/>
        <v>77620.5</v>
      </c>
      <c r="E3569" s="60">
        <v>0.70013000000000003</v>
      </c>
      <c r="F3569" s="6">
        <f t="shared" si="669"/>
        <v>0</v>
      </c>
      <c r="G3569" s="7">
        <v>0.25217000000000001</v>
      </c>
      <c r="H3569" s="6">
        <f t="shared" si="661"/>
        <v>3152.125</v>
      </c>
      <c r="I3569" s="7">
        <v>0</v>
      </c>
      <c r="J3569" s="6">
        <f t="shared" si="662"/>
        <v>0</v>
      </c>
      <c r="K3569" s="20"/>
      <c r="L3569" s="6">
        <f t="shared" si="663"/>
        <v>64000</v>
      </c>
      <c r="M3569" s="6">
        <f t="shared" si="664"/>
        <v>3152.125</v>
      </c>
      <c r="N3569" s="6">
        <f t="shared" si="665"/>
        <v>0</v>
      </c>
      <c r="O3569" s="6">
        <f t="shared" si="666"/>
        <v>10468.375</v>
      </c>
      <c r="P3569" s="6">
        <f t="shared" si="671"/>
        <v>-4354</v>
      </c>
      <c r="Q3569" s="11">
        <f t="shared" si="667"/>
        <v>1350000</v>
      </c>
      <c r="R3569" s="11">
        <f t="shared" si="668"/>
        <v>10468.375</v>
      </c>
      <c r="S3569" s="11">
        <f t="shared" si="670"/>
        <v>0</v>
      </c>
      <c r="T3569" s="20"/>
    </row>
    <row r="3570" spans="1:20" x14ac:dyDescent="0.25">
      <c r="A3570">
        <v>2021052824</v>
      </c>
      <c r="B3570">
        <v>6</v>
      </c>
      <c r="C3570" s="8">
        <v>0.48498000000000002</v>
      </c>
      <c r="D3570" s="6">
        <f t="shared" si="660"/>
        <v>72747</v>
      </c>
      <c r="E3570" s="60">
        <v>0.79205000000000003</v>
      </c>
      <c r="F3570" s="6">
        <f t="shared" si="669"/>
        <v>0</v>
      </c>
      <c r="G3570" s="7">
        <v>0.25596000000000002</v>
      </c>
      <c r="H3570" s="6">
        <f t="shared" si="661"/>
        <v>3199.5000000000005</v>
      </c>
      <c r="I3570" s="7">
        <v>0</v>
      </c>
      <c r="J3570" s="6">
        <f t="shared" si="662"/>
        <v>0</v>
      </c>
      <c r="K3570" s="20"/>
      <c r="L3570" s="6">
        <f t="shared" si="663"/>
        <v>64000</v>
      </c>
      <c r="M3570" s="6">
        <f t="shared" si="664"/>
        <v>3199.5000000000005</v>
      </c>
      <c r="N3570" s="6">
        <f t="shared" si="665"/>
        <v>0</v>
      </c>
      <c r="O3570" s="6">
        <f t="shared" si="666"/>
        <v>5547.5</v>
      </c>
      <c r="P3570" s="6">
        <f t="shared" si="671"/>
        <v>-4920.875</v>
      </c>
      <c r="Q3570" s="11">
        <f t="shared" si="667"/>
        <v>1350000</v>
      </c>
      <c r="R3570" s="11">
        <f t="shared" si="668"/>
        <v>5547.5</v>
      </c>
      <c r="S3570" s="11">
        <f t="shared" si="670"/>
        <v>0</v>
      </c>
      <c r="T3570" s="20"/>
    </row>
    <row r="3571" spans="1:20" x14ac:dyDescent="0.25">
      <c r="A3571">
        <v>2021052901</v>
      </c>
      <c r="B3571">
        <v>7</v>
      </c>
      <c r="C3571" s="8">
        <v>0.45667999999999997</v>
      </c>
      <c r="D3571" s="6">
        <f t="shared" si="660"/>
        <v>68502</v>
      </c>
      <c r="E3571" s="60">
        <v>0.77503999999999995</v>
      </c>
      <c r="F3571" s="6">
        <f t="shared" si="669"/>
        <v>0</v>
      </c>
      <c r="G3571" s="7">
        <v>0.22527</v>
      </c>
      <c r="H3571" s="6">
        <f t="shared" si="661"/>
        <v>2815.875</v>
      </c>
      <c r="I3571" s="7">
        <v>0</v>
      </c>
      <c r="J3571" s="6">
        <f t="shared" si="662"/>
        <v>0</v>
      </c>
      <c r="K3571" s="20"/>
      <c r="L3571" s="6">
        <f t="shared" si="663"/>
        <v>64000</v>
      </c>
      <c r="M3571" s="6">
        <f t="shared" si="664"/>
        <v>2815.875</v>
      </c>
      <c r="N3571" s="6">
        <f t="shared" si="665"/>
        <v>0</v>
      </c>
      <c r="O3571" s="6">
        <f t="shared" si="666"/>
        <v>1686.125</v>
      </c>
      <c r="P3571" s="6">
        <f t="shared" si="671"/>
        <v>-3861.375</v>
      </c>
      <c r="Q3571" s="11">
        <f t="shared" si="667"/>
        <v>1350000</v>
      </c>
      <c r="R3571" s="11">
        <f t="shared" si="668"/>
        <v>1686.125</v>
      </c>
      <c r="S3571" s="11">
        <f t="shared" si="670"/>
        <v>0</v>
      </c>
      <c r="T3571" s="20"/>
    </row>
    <row r="3572" spans="1:20" x14ac:dyDescent="0.25">
      <c r="A3572">
        <v>2021052902</v>
      </c>
      <c r="B3572">
        <v>7</v>
      </c>
      <c r="C3572" s="8">
        <v>0.43701000000000001</v>
      </c>
      <c r="D3572" s="6">
        <f t="shared" si="660"/>
        <v>65551.5</v>
      </c>
      <c r="E3572" s="60">
        <v>0.66300000000000003</v>
      </c>
      <c r="F3572" s="6">
        <f t="shared" si="669"/>
        <v>0</v>
      </c>
      <c r="G3572" s="7">
        <v>0.19056999999999999</v>
      </c>
      <c r="H3572" s="6">
        <f t="shared" si="661"/>
        <v>2382.125</v>
      </c>
      <c r="I3572" s="7">
        <v>0</v>
      </c>
      <c r="J3572" s="6">
        <f t="shared" si="662"/>
        <v>0</v>
      </c>
      <c r="K3572" s="20"/>
      <c r="L3572" s="6">
        <f t="shared" si="663"/>
        <v>64000</v>
      </c>
      <c r="M3572" s="6">
        <f t="shared" si="664"/>
        <v>1551.5</v>
      </c>
      <c r="N3572" s="6">
        <f t="shared" si="665"/>
        <v>0</v>
      </c>
      <c r="O3572" s="6">
        <f t="shared" si="666"/>
        <v>0</v>
      </c>
      <c r="P3572" s="6">
        <f t="shared" si="671"/>
        <v>-1686.125</v>
      </c>
      <c r="Q3572" s="11">
        <f t="shared" si="667"/>
        <v>1350000</v>
      </c>
      <c r="R3572" s="11">
        <f t="shared" si="668"/>
        <v>0</v>
      </c>
      <c r="S3572" s="11">
        <f t="shared" si="670"/>
        <v>0</v>
      </c>
      <c r="T3572" s="20"/>
    </row>
    <row r="3573" spans="1:20" x14ac:dyDescent="0.25">
      <c r="A3573">
        <v>2021052903</v>
      </c>
      <c r="B3573">
        <v>7</v>
      </c>
      <c r="C3573" s="8">
        <v>0.42458000000000001</v>
      </c>
      <c r="D3573" s="6">
        <f t="shared" si="660"/>
        <v>63687</v>
      </c>
      <c r="E3573" s="60">
        <v>0.69028999999999996</v>
      </c>
      <c r="F3573" s="6">
        <f t="shared" si="669"/>
        <v>0</v>
      </c>
      <c r="G3573" s="7">
        <v>0.16606000000000001</v>
      </c>
      <c r="H3573" s="6">
        <f t="shared" si="661"/>
        <v>2075.75</v>
      </c>
      <c r="I3573" s="7">
        <v>0</v>
      </c>
      <c r="J3573" s="6">
        <f t="shared" si="662"/>
        <v>0</v>
      </c>
      <c r="K3573" s="20"/>
      <c r="L3573" s="6">
        <f t="shared" si="663"/>
        <v>63687</v>
      </c>
      <c r="M3573" s="6">
        <f t="shared" si="664"/>
        <v>0</v>
      </c>
      <c r="N3573" s="6">
        <f t="shared" si="665"/>
        <v>0</v>
      </c>
      <c r="O3573" s="6">
        <f t="shared" si="666"/>
        <v>0</v>
      </c>
      <c r="P3573" s="6">
        <f t="shared" si="671"/>
        <v>0</v>
      </c>
      <c r="Q3573" s="11">
        <f t="shared" si="667"/>
        <v>1350000</v>
      </c>
      <c r="R3573" s="11">
        <f t="shared" si="668"/>
        <v>0</v>
      </c>
      <c r="S3573" s="11">
        <f t="shared" si="670"/>
        <v>0</v>
      </c>
      <c r="T3573" s="20"/>
    </row>
    <row r="3574" spans="1:20" x14ac:dyDescent="0.25">
      <c r="A3574">
        <v>2021052904</v>
      </c>
      <c r="B3574">
        <v>7</v>
      </c>
      <c r="C3574" s="8">
        <v>0.41737999999999997</v>
      </c>
      <c r="D3574" s="6">
        <f t="shared" si="660"/>
        <v>62606.999999999993</v>
      </c>
      <c r="E3574" s="60">
        <v>0.73494000000000004</v>
      </c>
      <c r="F3574" s="6">
        <f t="shared" si="669"/>
        <v>0</v>
      </c>
      <c r="G3574" s="7">
        <v>0.12332</v>
      </c>
      <c r="H3574" s="6">
        <f t="shared" si="661"/>
        <v>1541.5</v>
      </c>
      <c r="I3574" s="7">
        <v>0</v>
      </c>
      <c r="J3574" s="6">
        <f t="shared" si="662"/>
        <v>0</v>
      </c>
      <c r="K3574" s="20"/>
      <c r="L3574" s="6">
        <f t="shared" si="663"/>
        <v>62606.999999999993</v>
      </c>
      <c r="M3574" s="6">
        <f t="shared" si="664"/>
        <v>0</v>
      </c>
      <c r="N3574" s="6">
        <f t="shared" si="665"/>
        <v>0</v>
      </c>
      <c r="O3574" s="6">
        <f t="shared" si="666"/>
        <v>0</v>
      </c>
      <c r="P3574" s="6">
        <f t="shared" si="671"/>
        <v>0</v>
      </c>
      <c r="Q3574" s="11">
        <f t="shared" si="667"/>
        <v>1350000</v>
      </c>
      <c r="R3574" s="11">
        <f t="shared" si="668"/>
        <v>0</v>
      </c>
      <c r="S3574" s="11">
        <f t="shared" si="670"/>
        <v>0</v>
      </c>
      <c r="T3574" s="20"/>
    </row>
    <row r="3575" spans="1:20" x14ac:dyDescent="0.25">
      <c r="A3575">
        <v>2021052905</v>
      </c>
      <c r="B3575">
        <v>7</v>
      </c>
      <c r="C3575" s="8">
        <v>0.41515000000000002</v>
      </c>
      <c r="D3575" s="6">
        <f t="shared" si="660"/>
        <v>62272.5</v>
      </c>
      <c r="E3575" s="60">
        <v>0.73318000000000005</v>
      </c>
      <c r="F3575" s="6">
        <f t="shared" si="669"/>
        <v>0</v>
      </c>
      <c r="G3575" s="7">
        <v>6.694E-2</v>
      </c>
      <c r="H3575" s="6">
        <f t="shared" si="661"/>
        <v>836.75</v>
      </c>
      <c r="I3575" s="7">
        <v>0</v>
      </c>
      <c r="J3575" s="6">
        <f t="shared" si="662"/>
        <v>0</v>
      </c>
      <c r="K3575" s="20"/>
      <c r="L3575" s="6">
        <f t="shared" si="663"/>
        <v>62272.5</v>
      </c>
      <c r="M3575" s="6">
        <f t="shared" si="664"/>
        <v>0</v>
      </c>
      <c r="N3575" s="6">
        <f t="shared" si="665"/>
        <v>0</v>
      </c>
      <c r="O3575" s="6">
        <f t="shared" si="666"/>
        <v>0</v>
      </c>
      <c r="P3575" s="6">
        <f t="shared" si="671"/>
        <v>0</v>
      </c>
      <c r="Q3575" s="11">
        <f t="shared" si="667"/>
        <v>1350000</v>
      </c>
      <c r="R3575" s="11">
        <f t="shared" si="668"/>
        <v>0</v>
      </c>
      <c r="S3575" s="11">
        <f t="shared" si="670"/>
        <v>0</v>
      </c>
      <c r="T3575" s="20"/>
    </row>
    <row r="3576" spans="1:20" x14ac:dyDescent="0.25">
      <c r="A3576">
        <v>2021052906</v>
      </c>
      <c r="B3576">
        <v>7</v>
      </c>
      <c r="C3576" s="8">
        <v>0.41966999999999999</v>
      </c>
      <c r="D3576" s="6">
        <f t="shared" si="660"/>
        <v>62950.5</v>
      </c>
      <c r="E3576" s="60">
        <v>0.66454000000000002</v>
      </c>
      <c r="F3576" s="6">
        <f t="shared" si="669"/>
        <v>0</v>
      </c>
      <c r="G3576" s="7">
        <v>5.1409999999999997E-2</v>
      </c>
      <c r="H3576" s="6">
        <f t="shared" si="661"/>
        <v>642.625</v>
      </c>
      <c r="I3576" s="7">
        <v>1.7000000000000001E-4</v>
      </c>
      <c r="J3576" s="6">
        <f t="shared" si="662"/>
        <v>13.600000000000001</v>
      </c>
      <c r="K3576" s="20"/>
      <c r="L3576" s="6">
        <f t="shared" si="663"/>
        <v>62950.5</v>
      </c>
      <c r="M3576" s="6">
        <f t="shared" si="664"/>
        <v>0</v>
      </c>
      <c r="N3576" s="6">
        <f t="shared" si="665"/>
        <v>0</v>
      </c>
      <c r="O3576" s="6">
        <f t="shared" si="666"/>
        <v>0</v>
      </c>
      <c r="P3576" s="6">
        <f t="shared" si="671"/>
        <v>0</v>
      </c>
      <c r="Q3576" s="11">
        <f t="shared" si="667"/>
        <v>1350000</v>
      </c>
      <c r="R3576" s="11">
        <f t="shared" si="668"/>
        <v>0</v>
      </c>
      <c r="S3576" s="11">
        <f t="shared" si="670"/>
        <v>0</v>
      </c>
      <c r="T3576" s="20"/>
    </row>
    <row r="3577" spans="1:20" x14ac:dyDescent="0.25">
      <c r="A3577">
        <v>2021052907</v>
      </c>
      <c r="B3577">
        <v>7</v>
      </c>
      <c r="C3577" s="8">
        <v>0.42677999999999999</v>
      </c>
      <c r="D3577" s="6">
        <f t="shared" si="660"/>
        <v>64017</v>
      </c>
      <c r="E3577" s="60">
        <v>0.57881000000000005</v>
      </c>
      <c r="F3577" s="6">
        <f t="shared" si="669"/>
        <v>0</v>
      </c>
      <c r="G3577" s="7">
        <v>4.3119999999999999E-2</v>
      </c>
      <c r="H3577" s="6">
        <f t="shared" si="661"/>
        <v>539</v>
      </c>
      <c r="I3577" s="7">
        <v>8.1049999999999997E-2</v>
      </c>
      <c r="J3577" s="6">
        <f t="shared" si="662"/>
        <v>6484</v>
      </c>
      <c r="K3577" s="20"/>
      <c r="L3577" s="6">
        <f t="shared" si="663"/>
        <v>64000</v>
      </c>
      <c r="M3577" s="6">
        <f t="shared" si="664"/>
        <v>17</v>
      </c>
      <c r="N3577" s="6">
        <f t="shared" si="665"/>
        <v>0</v>
      </c>
      <c r="O3577" s="6">
        <f t="shared" si="666"/>
        <v>0</v>
      </c>
      <c r="P3577" s="6">
        <f t="shared" si="671"/>
        <v>0</v>
      </c>
      <c r="Q3577" s="11">
        <f t="shared" si="667"/>
        <v>1350000</v>
      </c>
      <c r="R3577" s="11">
        <f t="shared" si="668"/>
        <v>0</v>
      </c>
      <c r="S3577" s="11">
        <f t="shared" si="670"/>
        <v>0</v>
      </c>
      <c r="T3577" s="20"/>
    </row>
    <row r="3578" spans="1:20" x14ac:dyDescent="0.25">
      <c r="A3578">
        <v>2021052908</v>
      </c>
      <c r="B3578">
        <v>7</v>
      </c>
      <c r="C3578" s="8">
        <v>0.44286999999999999</v>
      </c>
      <c r="D3578" s="6">
        <f t="shared" si="660"/>
        <v>66430.5</v>
      </c>
      <c r="E3578" s="60">
        <v>0.54237000000000002</v>
      </c>
      <c r="F3578" s="6">
        <f t="shared" si="669"/>
        <v>0</v>
      </c>
      <c r="G3578" s="7">
        <v>4.5409999999999999E-2</v>
      </c>
      <c r="H3578" s="6">
        <f t="shared" si="661"/>
        <v>567.625</v>
      </c>
      <c r="I3578" s="7">
        <v>0.32383000000000001</v>
      </c>
      <c r="J3578" s="6">
        <f t="shared" si="662"/>
        <v>25906.400000000001</v>
      </c>
      <c r="K3578" s="20"/>
      <c r="L3578" s="6">
        <f t="shared" si="663"/>
        <v>64000</v>
      </c>
      <c r="M3578" s="6">
        <f t="shared" si="664"/>
        <v>567.625</v>
      </c>
      <c r="N3578" s="6">
        <f t="shared" si="665"/>
        <v>1862.875</v>
      </c>
      <c r="O3578" s="6">
        <f t="shared" si="666"/>
        <v>0</v>
      </c>
      <c r="P3578" s="6">
        <f t="shared" si="671"/>
        <v>0</v>
      </c>
      <c r="Q3578" s="11">
        <f t="shared" si="667"/>
        <v>1350000</v>
      </c>
      <c r="R3578" s="11">
        <f t="shared" si="668"/>
        <v>0</v>
      </c>
      <c r="S3578" s="11">
        <f t="shared" si="670"/>
        <v>0</v>
      </c>
      <c r="T3578" s="20"/>
    </row>
    <row r="3579" spans="1:20" x14ac:dyDescent="0.25">
      <c r="A3579">
        <v>2021052909</v>
      </c>
      <c r="B3579">
        <v>7</v>
      </c>
      <c r="C3579" s="8">
        <v>0.46751999999999999</v>
      </c>
      <c r="D3579" s="6">
        <f t="shared" si="660"/>
        <v>70128</v>
      </c>
      <c r="E3579" s="60">
        <v>0.51617999999999997</v>
      </c>
      <c r="F3579" s="6">
        <f t="shared" si="669"/>
        <v>0</v>
      </c>
      <c r="G3579" s="7">
        <v>5.1159999999999997E-2</v>
      </c>
      <c r="H3579" s="6">
        <f t="shared" si="661"/>
        <v>639.5</v>
      </c>
      <c r="I3579" s="7">
        <v>0.52778999999999998</v>
      </c>
      <c r="J3579" s="6">
        <f t="shared" si="662"/>
        <v>42223.199999999997</v>
      </c>
      <c r="K3579" s="20"/>
      <c r="L3579" s="6">
        <f t="shared" si="663"/>
        <v>64000</v>
      </c>
      <c r="M3579" s="6">
        <f t="shared" si="664"/>
        <v>639.5</v>
      </c>
      <c r="N3579" s="6">
        <f t="shared" si="665"/>
        <v>5488.5</v>
      </c>
      <c r="O3579" s="6">
        <f t="shared" si="666"/>
        <v>0</v>
      </c>
      <c r="P3579" s="6">
        <f t="shared" si="671"/>
        <v>0</v>
      </c>
      <c r="Q3579" s="11">
        <f t="shared" si="667"/>
        <v>1350000</v>
      </c>
      <c r="R3579" s="11">
        <f t="shared" si="668"/>
        <v>0</v>
      </c>
      <c r="S3579" s="11">
        <f t="shared" si="670"/>
        <v>0</v>
      </c>
      <c r="T3579" s="20"/>
    </row>
    <row r="3580" spans="1:20" x14ac:dyDescent="0.25">
      <c r="A3580">
        <v>2021052910</v>
      </c>
      <c r="B3580">
        <v>7</v>
      </c>
      <c r="C3580" s="8">
        <v>0.48666999999999999</v>
      </c>
      <c r="D3580" s="6">
        <f t="shared" si="660"/>
        <v>73000.5</v>
      </c>
      <c r="E3580" s="60">
        <v>0.50136999999999998</v>
      </c>
      <c r="F3580" s="6">
        <f t="shared" si="669"/>
        <v>0</v>
      </c>
      <c r="G3580" s="7">
        <v>4.2119999999999998E-2</v>
      </c>
      <c r="H3580" s="6">
        <f t="shared" si="661"/>
        <v>526.5</v>
      </c>
      <c r="I3580" s="7">
        <v>0.60694000000000004</v>
      </c>
      <c r="J3580" s="6">
        <f t="shared" si="662"/>
        <v>48555.200000000004</v>
      </c>
      <c r="K3580" s="20"/>
      <c r="L3580" s="6">
        <f t="shared" si="663"/>
        <v>64000</v>
      </c>
      <c r="M3580" s="6">
        <f t="shared" si="664"/>
        <v>526.5</v>
      </c>
      <c r="N3580" s="6">
        <f t="shared" si="665"/>
        <v>8474</v>
      </c>
      <c r="O3580" s="6">
        <f t="shared" si="666"/>
        <v>0</v>
      </c>
      <c r="P3580" s="6">
        <f t="shared" si="671"/>
        <v>0</v>
      </c>
      <c r="Q3580" s="11">
        <f t="shared" si="667"/>
        <v>1350000</v>
      </c>
      <c r="R3580" s="11">
        <f t="shared" si="668"/>
        <v>0</v>
      </c>
      <c r="S3580" s="11">
        <f t="shared" si="670"/>
        <v>0</v>
      </c>
      <c r="T3580" s="20"/>
    </row>
    <row r="3581" spans="1:20" x14ac:dyDescent="0.25">
      <c r="A3581">
        <v>2021052911</v>
      </c>
      <c r="B3581">
        <v>7</v>
      </c>
      <c r="C3581" s="8">
        <v>0.49973000000000001</v>
      </c>
      <c r="D3581" s="6">
        <f t="shared" si="660"/>
        <v>74959.5</v>
      </c>
      <c r="E3581" s="60">
        <v>0.44467000000000001</v>
      </c>
      <c r="F3581" s="6">
        <f t="shared" si="669"/>
        <v>0</v>
      </c>
      <c r="G3581" s="7">
        <v>4.0739999999999998E-2</v>
      </c>
      <c r="H3581" s="6">
        <f t="shared" si="661"/>
        <v>509.25</v>
      </c>
      <c r="I3581" s="7">
        <v>0.64537</v>
      </c>
      <c r="J3581" s="6">
        <f t="shared" si="662"/>
        <v>51629.599999999999</v>
      </c>
      <c r="K3581" s="20"/>
      <c r="L3581" s="6">
        <f t="shared" si="663"/>
        <v>64000</v>
      </c>
      <c r="M3581" s="6">
        <f t="shared" si="664"/>
        <v>509.25</v>
      </c>
      <c r="N3581" s="6">
        <f t="shared" si="665"/>
        <v>10450.25</v>
      </c>
      <c r="O3581" s="6">
        <f t="shared" si="666"/>
        <v>0</v>
      </c>
      <c r="P3581" s="6">
        <f t="shared" si="671"/>
        <v>0</v>
      </c>
      <c r="Q3581" s="11">
        <f t="shared" si="667"/>
        <v>1350000</v>
      </c>
      <c r="R3581" s="11">
        <f t="shared" si="668"/>
        <v>0</v>
      </c>
      <c r="S3581" s="11">
        <f t="shared" si="670"/>
        <v>0</v>
      </c>
      <c r="T3581" s="20"/>
    </row>
    <row r="3582" spans="1:20" x14ac:dyDescent="0.25">
      <c r="A3582">
        <v>2021052912</v>
      </c>
      <c r="B3582">
        <v>7</v>
      </c>
      <c r="C3582" s="8">
        <v>0.50378000000000001</v>
      </c>
      <c r="D3582" s="6">
        <f t="shared" si="660"/>
        <v>75567</v>
      </c>
      <c r="E3582" s="60">
        <v>0.42323</v>
      </c>
      <c r="F3582" s="6">
        <f t="shared" si="669"/>
        <v>0</v>
      </c>
      <c r="G3582" s="7">
        <v>4.326E-2</v>
      </c>
      <c r="H3582" s="6">
        <f t="shared" si="661"/>
        <v>540.75</v>
      </c>
      <c r="I3582" s="7">
        <v>0.66627999999999998</v>
      </c>
      <c r="J3582" s="6">
        <f t="shared" si="662"/>
        <v>53302.400000000001</v>
      </c>
      <c r="K3582" s="20"/>
      <c r="L3582" s="6">
        <f t="shared" si="663"/>
        <v>64000</v>
      </c>
      <c r="M3582" s="6">
        <f t="shared" si="664"/>
        <v>540.75</v>
      </c>
      <c r="N3582" s="6">
        <f t="shared" si="665"/>
        <v>11026.25</v>
      </c>
      <c r="O3582" s="6">
        <f t="shared" si="666"/>
        <v>0</v>
      </c>
      <c r="P3582" s="6">
        <f t="shared" si="671"/>
        <v>0</v>
      </c>
      <c r="Q3582" s="11">
        <f t="shared" si="667"/>
        <v>1350000</v>
      </c>
      <c r="R3582" s="11">
        <f t="shared" si="668"/>
        <v>0</v>
      </c>
      <c r="S3582" s="11">
        <f t="shared" si="670"/>
        <v>0</v>
      </c>
      <c r="T3582" s="20"/>
    </row>
    <row r="3583" spans="1:20" x14ac:dyDescent="0.25">
      <c r="A3583">
        <v>2021052913</v>
      </c>
      <c r="B3583">
        <v>7</v>
      </c>
      <c r="C3583" s="8">
        <v>0.50329999999999997</v>
      </c>
      <c r="D3583" s="6">
        <f t="shared" si="660"/>
        <v>75495</v>
      </c>
      <c r="E3583" s="60">
        <v>0.43842999999999999</v>
      </c>
      <c r="F3583" s="6">
        <f t="shared" si="669"/>
        <v>0</v>
      </c>
      <c r="G3583" s="7">
        <v>4.2349999999999999E-2</v>
      </c>
      <c r="H3583" s="6">
        <f t="shared" si="661"/>
        <v>529.375</v>
      </c>
      <c r="I3583" s="7">
        <v>0.68396999999999997</v>
      </c>
      <c r="J3583" s="6">
        <f t="shared" si="662"/>
        <v>54717.599999999999</v>
      </c>
      <c r="K3583" s="20"/>
      <c r="L3583" s="6">
        <f t="shared" si="663"/>
        <v>64000</v>
      </c>
      <c r="M3583" s="6">
        <f t="shared" si="664"/>
        <v>529.375</v>
      </c>
      <c r="N3583" s="6">
        <f t="shared" si="665"/>
        <v>10965.625</v>
      </c>
      <c r="O3583" s="6">
        <f t="shared" si="666"/>
        <v>0</v>
      </c>
      <c r="P3583" s="6">
        <f t="shared" si="671"/>
        <v>0</v>
      </c>
      <c r="Q3583" s="11">
        <f t="shared" si="667"/>
        <v>1350000</v>
      </c>
      <c r="R3583" s="11">
        <f t="shared" si="668"/>
        <v>0</v>
      </c>
      <c r="S3583" s="11">
        <f t="shared" si="670"/>
        <v>0</v>
      </c>
      <c r="T3583" s="20"/>
    </row>
    <row r="3584" spans="1:20" x14ac:dyDescent="0.25">
      <c r="A3584">
        <v>2021052914</v>
      </c>
      <c r="B3584">
        <v>7</v>
      </c>
      <c r="C3584" s="8">
        <v>0.49742999999999998</v>
      </c>
      <c r="D3584" s="6">
        <f t="shared" si="660"/>
        <v>74614.5</v>
      </c>
      <c r="E3584" s="60">
        <v>0.39755000000000001</v>
      </c>
      <c r="F3584" s="6">
        <f t="shared" si="669"/>
        <v>0</v>
      </c>
      <c r="G3584" s="7">
        <v>3.8690000000000002E-2</v>
      </c>
      <c r="H3584" s="6">
        <f t="shared" si="661"/>
        <v>483.625</v>
      </c>
      <c r="I3584" s="7">
        <v>0.69957999999999998</v>
      </c>
      <c r="J3584" s="6">
        <f t="shared" si="662"/>
        <v>55966.400000000001</v>
      </c>
      <c r="K3584" s="20"/>
      <c r="L3584" s="6">
        <f t="shared" si="663"/>
        <v>64000</v>
      </c>
      <c r="M3584" s="6">
        <f t="shared" si="664"/>
        <v>483.625</v>
      </c>
      <c r="N3584" s="6">
        <f t="shared" si="665"/>
        <v>10130.875</v>
      </c>
      <c r="O3584" s="6">
        <f t="shared" si="666"/>
        <v>0</v>
      </c>
      <c r="P3584" s="6">
        <f t="shared" si="671"/>
        <v>0</v>
      </c>
      <c r="Q3584" s="11">
        <f t="shared" si="667"/>
        <v>1350000</v>
      </c>
      <c r="R3584" s="11">
        <f t="shared" si="668"/>
        <v>0</v>
      </c>
      <c r="S3584" s="11">
        <f t="shared" si="670"/>
        <v>0</v>
      </c>
      <c r="T3584" s="20"/>
    </row>
    <row r="3585" spans="1:20" x14ac:dyDescent="0.25">
      <c r="A3585">
        <v>2021052915</v>
      </c>
      <c r="B3585">
        <v>7</v>
      </c>
      <c r="C3585" s="8">
        <v>0.49119000000000002</v>
      </c>
      <c r="D3585" s="6">
        <f t="shared" si="660"/>
        <v>73678.5</v>
      </c>
      <c r="E3585" s="60">
        <v>0.36357</v>
      </c>
      <c r="F3585" s="6">
        <f t="shared" si="669"/>
        <v>0</v>
      </c>
      <c r="G3585" s="7">
        <v>2.436E-2</v>
      </c>
      <c r="H3585" s="6">
        <f t="shared" si="661"/>
        <v>304.5</v>
      </c>
      <c r="I3585" s="7">
        <v>0.69462000000000002</v>
      </c>
      <c r="J3585" s="6">
        <f t="shared" si="662"/>
        <v>55569.599999999999</v>
      </c>
      <c r="K3585" s="20"/>
      <c r="L3585" s="6">
        <f t="shared" si="663"/>
        <v>64000</v>
      </c>
      <c r="M3585" s="6">
        <f t="shared" si="664"/>
        <v>304.5</v>
      </c>
      <c r="N3585" s="6">
        <f t="shared" si="665"/>
        <v>9374</v>
      </c>
      <c r="O3585" s="6">
        <f t="shared" si="666"/>
        <v>0</v>
      </c>
      <c r="P3585" s="6">
        <f t="shared" si="671"/>
        <v>0</v>
      </c>
      <c r="Q3585" s="11">
        <f t="shared" si="667"/>
        <v>1350000</v>
      </c>
      <c r="R3585" s="11">
        <f t="shared" si="668"/>
        <v>0</v>
      </c>
      <c r="S3585" s="11">
        <f t="shared" si="670"/>
        <v>0</v>
      </c>
      <c r="T3585" s="20"/>
    </row>
    <row r="3586" spans="1:20" x14ac:dyDescent="0.25">
      <c r="A3586">
        <v>2021052916</v>
      </c>
      <c r="B3586">
        <v>7</v>
      </c>
      <c r="C3586" s="8">
        <v>0.48770000000000002</v>
      </c>
      <c r="D3586" s="6">
        <f t="shared" si="660"/>
        <v>73155</v>
      </c>
      <c r="E3586" s="60">
        <v>0.34500999999999998</v>
      </c>
      <c r="F3586" s="6">
        <f t="shared" si="669"/>
        <v>0</v>
      </c>
      <c r="G3586" s="7">
        <v>1.106E-2</v>
      </c>
      <c r="H3586" s="6">
        <f t="shared" si="661"/>
        <v>138.25</v>
      </c>
      <c r="I3586" s="7">
        <v>0.65388999999999997</v>
      </c>
      <c r="J3586" s="6">
        <f t="shared" si="662"/>
        <v>52311.199999999997</v>
      </c>
      <c r="K3586" s="20"/>
      <c r="L3586" s="6">
        <f t="shared" si="663"/>
        <v>64000</v>
      </c>
      <c r="M3586" s="6">
        <f t="shared" si="664"/>
        <v>138.25</v>
      </c>
      <c r="N3586" s="6">
        <f t="shared" si="665"/>
        <v>9016.75</v>
      </c>
      <c r="O3586" s="6">
        <f t="shared" si="666"/>
        <v>0</v>
      </c>
      <c r="P3586" s="6">
        <f t="shared" si="671"/>
        <v>0</v>
      </c>
      <c r="Q3586" s="11">
        <f t="shared" si="667"/>
        <v>1350000</v>
      </c>
      <c r="R3586" s="11">
        <f t="shared" si="668"/>
        <v>0</v>
      </c>
      <c r="S3586" s="11">
        <f t="shared" si="670"/>
        <v>0</v>
      </c>
      <c r="T3586" s="20"/>
    </row>
    <row r="3587" spans="1:20" x14ac:dyDescent="0.25">
      <c r="A3587">
        <v>2021052917</v>
      </c>
      <c r="B3587">
        <v>7</v>
      </c>
      <c r="C3587" s="8">
        <v>0.48891000000000001</v>
      </c>
      <c r="D3587" s="6">
        <f t="shared" si="660"/>
        <v>73336.5</v>
      </c>
      <c r="E3587" s="60">
        <v>0.35175000000000001</v>
      </c>
      <c r="F3587" s="6">
        <f t="shared" si="669"/>
        <v>0</v>
      </c>
      <c r="G3587" s="7">
        <v>2.0330000000000001E-2</v>
      </c>
      <c r="H3587" s="6">
        <f t="shared" si="661"/>
        <v>254.125</v>
      </c>
      <c r="I3587" s="7">
        <v>0.59650000000000003</v>
      </c>
      <c r="J3587" s="6">
        <f t="shared" si="662"/>
        <v>47720</v>
      </c>
      <c r="K3587" s="20"/>
      <c r="L3587" s="6">
        <f t="shared" si="663"/>
        <v>64000</v>
      </c>
      <c r="M3587" s="6">
        <f t="shared" si="664"/>
        <v>254.125</v>
      </c>
      <c r="N3587" s="6">
        <f t="shared" si="665"/>
        <v>9082.375</v>
      </c>
      <c r="O3587" s="6">
        <f t="shared" si="666"/>
        <v>0</v>
      </c>
      <c r="P3587" s="6">
        <f t="shared" si="671"/>
        <v>0</v>
      </c>
      <c r="Q3587" s="11">
        <f t="shared" si="667"/>
        <v>1350000</v>
      </c>
      <c r="R3587" s="11">
        <f t="shared" si="668"/>
        <v>0</v>
      </c>
      <c r="S3587" s="11">
        <f t="shared" si="670"/>
        <v>0</v>
      </c>
      <c r="T3587" s="20"/>
    </row>
    <row r="3588" spans="1:20" x14ac:dyDescent="0.25">
      <c r="A3588">
        <v>2021052918</v>
      </c>
      <c r="B3588">
        <v>7</v>
      </c>
      <c r="C3588" s="8">
        <v>0.49212</v>
      </c>
      <c r="D3588" s="6">
        <f t="shared" si="660"/>
        <v>73818</v>
      </c>
      <c r="E3588" s="60">
        <v>0.38452999999999998</v>
      </c>
      <c r="F3588" s="6">
        <f t="shared" si="669"/>
        <v>0</v>
      </c>
      <c r="G3588" s="7">
        <v>2.8160000000000001E-2</v>
      </c>
      <c r="H3588" s="6">
        <f t="shared" si="661"/>
        <v>352</v>
      </c>
      <c r="I3588" s="7">
        <v>0.43475999999999998</v>
      </c>
      <c r="J3588" s="6">
        <f t="shared" si="662"/>
        <v>34780.799999999996</v>
      </c>
      <c r="K3588" s="20"/>
      <c r="L3588" s="6">
        <f t="shared" si="663"/>
        <v>64000</v>
      </c>
      <c r="M3588" s="6">
        <f t="shared" si="664"/>
        <v>352</v>
      </c>
      <c r="N3588" s="6">
        <f t="shared" si="665"/>
        <v>9466</v>
      </c>
      <c r="O3588" s="6">
        <f t="shared" si="666"/>
        <v>0</v>
      </c>
      <c r="P3588" s="6">
        <f t="shared" si="671"/>
        <v>0</v>
      </c>
      <c r="Q3588" s="11">
        <f t="shared" si="667"/>
        <v>1350000</v>
      </c>
      <c r="R3588" s="11">
        <f t="shared" si="668"/>
        <v>0</v>
      </c>
      <c r="S3588" s="11">
        <f t="shared" si="670"/>
        <v>0</v>
      </c>
      <c r="T3588" s="20"/>
    </row>
    <row r="3589" spans="1:20" x14ac:dyDescent="0.25">
      <c r="A3589">
        <v>2021052919</v>
      </c>
      <c r="B3589">
        <v>7</v>
      </c>
      <c r="C3589" s="8">
        <v>0.49174000000000001</v>
      </c>
      <c r="D3589" s="6">
        <f t="shared" ref="D3589:D3652" si="672">D$18*C3589</f>
        <v>73761</v>
      </c>
      <c r="E3589" s="60">
        <v>0.37907000000000002</v>
      </c>
      <c r="F3589" s="6">
        <f t="shared" si="669"/>
        <v>0</v>
      </c>
      <c r="G3589" s="7">
        <v>2.563E-2</v>
      </c>
      <c r="H3589" s="6">
        <f t="shared" ref="H3589:H3652" si="673">H$18*G3589</f>
        <v>320.375</v>
      </c>
      <c r="I3589" s="7">
        <v>0.15739</v>
      </c>
      <c r="J3589" s="6">
        <f t="shared" ref="J3589:J3652" si="674">I3589*J$18</f>
        <v>12591.2</v>
      </c>
      <c r="K3589" s="20"/>
      <c r="L3589" s="6">
        <f t="shared" si="663"/>
        <v>64000</v>
      </c>
      <c r="M3589" s="6">
        <f t="shared" si="664"/>
        <v>320.375</v>
      </c>
      <c r="N3589" s="6">
        <f t="shared" si="665"/>
        <v>9440.625</v>
      </c>
      <c r="O3589" s="6">
        <f t="shared" si="666"/>
        <v>0</v>
      </c>
      <c r="P3589" s="6">
        <f t="shared" si="671"/>
        <v>0</v>
      </c>
      <c r="Q3589" s="11">
        <f t="shared" si="667"/>
        <v>1350000</v>
      </c>
      <c r="R3589" s="11">
        <f t="shared" si="668"/>
        <v>0</v>
      </c>
      <c r="S3589" s="11">
        <f t="shared" si="670"/>
        <v>0</v>
      </c>
      <c r="T3589" s="20"/>
    </row>
    <row r="3590" spans="1:20" x14ac:dyDescent="0.25">
      <c r="A3590">
        <v>2021052920</v>
      </c>
      <c r="B3590">
        <v>7</v>
      </c>
      <c r="C3590" s="8">
        <v>0.49067</v>
      </c>
      <c r="D3590" s="6">
        <f t="shared" si="672"/>
        <v>73600.5</v>
      </c>
      <c r="E3590" s="60">
        <v>0.42187000000000002</v>
      </c>
      <c r="F3590" s="6">
        <f t="shared" si="669"/>
        <v>0</v>
      </c>
      <c r="G3590" s="7">
        <v>1.468E-2</v>
      </c>
      <c r="H3590" s="6">
        <f t="shared" si="673"/>
        <v>183.5</v>
      </c>
      <c r="I3590" s="7">
        <v>1.106E-2</v>
      </c>
      <c r="J3590" s="6">
        <f t="shared" si="674"/>
        <v>884.80000000000007</v>
      </c>
      <c r="K3590" s="20"/>
      <c r="L3590" s="6">
        <f t="shared" si="663"/>
        <v>64000</v>
      </c>
      <c r="M3590" s="6">
        <f t="shared" si="664"/>
        <v>183.5</v>
      </c>
      <c r="N3590" s="6">
        <f t="shared" si="665"/>
        <v>884.80000000000007</v>
      </c>
      <c r="O3590" s="6">
        <f t="shared" si="666"/>
        <v>8532.2000000000007</v>
      </c>
      <c r="P3590" s="6">
        <f t="shared" si="671"/>
        <v>8532.2000000000007</v>
      </c>
      <c r="Q3590" s="11">
        <f t="shared" si="667"/>
        <v>1350000</v>
      </c>
      <c r="R3590" s="11">
        <f t="shared" si="668"/>
        <v>8532.2000000000007</v>
      </c>
      <c r="S3590" s="11">
        <f t="shared" si="670"/>
        <v>0</v>
      </c>
      <c r="T3590" s="20"/>
    </row>
    <row r="3591" spans="1:20" x14ac:dyDescent="0.25">
      <c r="A3591">
        <v>2021052921</v>
      </c>
      <c r="B3591">
        <v>7</v>
      </c>
      <c r="C3591" s="8">
        <v>0.49364999999999998</v>
      </c>
      <c r="D3591" s="6">
        <f t="shared" si="672"/>
        <v>74047.5</v>
      </c>
      <c r="E3591" s="60">
        <v>0.43341000000000002</v>
      </c>
      <c r="F3591" s="6">
        <f t="shared" si="669"/>
        <v>0</v>
      </c>
      <c r="G3591" s="7">
        <v>1.074E-2</v>
      </c>
      <c r="H3591" s="6">
        <f t="shared" si="673"/>
        <v>134.25</v>
      </c>
      <c r="I3591" s="7">
        <v>0</v>
      </c>
      <c r="J3591" s="6">
        <f t="shared" si="674"/>
        <v>0</v>
      </c>
      <c r="K3591" s="20"/>
      <c r="L3591" s="6">
        <f t="shared" si="663"/>
        <v>64000</v>
      </c>
      <c r="M3591" s="6">
        <f t="shared" si="664"/>
        <v>134.25</v>
      </c>
      <c r="N3591" s="6">
        <f t="shared" si="665"/>
        <v>0</v>
      </c>
      <c r="O3591" s="6">
        <f t="shared" si="666"/>
        <v>9913.25</v>
      </c>
      <c r="P3591" s="6">
        <f t="shared" si="671"/>
        <v>1381.0499999999993</v>
      </c>
      <c r="Q3591" s="11">
        <f t="shared" si="667"/>
        <v>1350000</v>
      </c>
      <c r="R3591" s="11">
        <f t="shared" si="668"/>
        <v>9913.25</v>
      </c>
      <c r="S3591" s="11">
        <f t="shared" si="670"/>
        <v>0</v>
      </c>
      <c r="T3591" s="20"/>
    </row>
    <row r="3592" spans="1:20" x14ac:dyDescent="0.25">
      <c r="A3592">
        <v>2021052922</v>
      </c>
      <c r="B3592">
        <v>7</v>
      </c>
      <c r="C3592" s="8">
        <v>0.49248999999999998</v>
      </c>
      <c r="D3592" s="6">
        <f t="shared" si="672"/>
        <v>73873.5</v>
      </c>
      <c r="E3592" s="60">
        <v>0.37820999999999999</v>
      </c>
      <c r="F3592" s="6">
        <f t="shared" si="669"/>
        <v>0</v>
      </c>
      <c r="G3592" s="7">
        <v>9.9900000000000006E-3</v>
      </c>
      <c r="H3592" s="6">
        <f t="shared" si="673"/>
        <v>124.87500000000001</v>
      </c>
      <c r="I3592" s="7">
        <v>0</v>
      </c>
      <c r="J3592" s="6">
        <f t="shared" si="674"/>
        <v>0</v>
      </c>
      <c r="K3592" s="20"/>
      <c r="L3592" s="6">
        <f t="shared" si="663"/>
        <v>64000</v>
      </c>
      <c r="M3592" s="6">
        <f t="shared" si="664"/>
        <v>124.87500000000001</v>
      </c>
      <c r="N3592" s="6">
        <f t="shared" si="665"/>
        <v>0</v>
      </c>
      <c r="O3592" s="6">
        <f t="shared" si="666"/>
        <v>9748.625</v>
      </c>
      <c r="P3592" s="6">
        <f t="shared" si="671"/>
        <v>-164.625</v>
      </c>
      <c r="Q3592" s="11">
        <f t="shared" si="667"/>
        <v>1350000</v>
      </c>
      <c r="R3592" s="11">
        <f t="shared" si="668"/>
        <v>9748.625</v>
      </c>
      <c r="S3592" s="11">
        <f t="shared" si="670"/>
        <v>0</v>
      </c>
      <c r="T3592" s="20"/>
    </row>
    <row r="3593" spans="1:20" x14ac:dyDescent="0.25">
      <c r="A3593">
        <v>2021052923</v>
      </c>
      <c r="B3593">
        <v>7</v>
      </c>
      <c r="C3593" s="8">
        <v>0.47513</v>
      </c>
      <c r="D3593" s="6">
        <f t="shared" si="672"/>
        <v>71269.5</v>
      </c>
      <c r="E3593" s="60">
        <v>0.36536000000000002</v>
      </c>
      <c r="F3593" s="6">
        <f t="shared" si="669"/>
        <v>0</v>
      </c>
      <c r="G3593" s="7">
        <v>1.043E-2</v>
      </c>
      <c r="H3593" s="6">
        <f t="shared" si="673"/>
        <v>130.375</v>
      </c>
      <c r="I3593" s="7">
        <v>0</v>
      </c>
      <c r="J3593" s="6">
        <f t="shared" si="674"/>
        <v>0</v>
      </c>
      <c r="K3593" s="20"/>
      <c r="L3593" s="6">
        <f t="shared" si="663"/>
        <v>64000</v>
      </c>
      <c r="M3593" s="6">
        <f t="shared" si="664"/>
        <v>130.375</v>
      </c>
      <c r="N3593" s="6">
        <f t="shared" si="665"/>
        <v>0</v>
      </c>
      <c r="O3593" s="6">
        <f t="shared" si="666"/>
        <v>7139.125</v>
      </c>
      <c r="P3593" s="6">
        <f t="shared" si="671"/>
        <v>-2609.5</v>
      </c>
      <c r="Q3593" s="11">
        <f t="shared" si="667"/>
        <v>1350000</v>
      </c>
      <c r="R3593" s="11">
        <f t="shared" si="668"/>
        <v>7139.125</v>
      </c>
      <c r="S3593" s="11">
        <f t="shared" si="670"/>
        <v>0</v>
      </c>
      <c r="T3593" s="20"/>
    </row>
    <row r="3594" spans="1:20" x14ac:dyDescent="0.25">
      <c r="A3594">
        <v>2021052924</v>
      </c>
      <c r="B3594">
        <v>7</v>
      </c>
      <c r="C3594" s="8">
        <v>0.45218000000000003</v>
      </c>
      <c r="D3594" s="6">
        <f t="shared" si="672"/>
        <v>67827</v>
      </c>
      <c r="E3594" s="60">
        <v>0.35661999999999999</v>
      </c>
      <c r="F3594" s="6">
        <f t="shared" si="669"/>
        <v>0</v>
      </c>
      <c r="G3594" s="7">
        <v>1.439E-2</v>
      </c>
      <c r="H3594" s="6">
        <f t="shared" si="673"/>
        <v>179.875</v>
      </c>
      <c r="I3594" s="7">
        <v>0</v>
      </c>
      <c r="J3594" s="6">
        <f t="shared" si="674"/>
        <v>0</v>
      </c>
      <c r="K3594" s="20"/>
      <c r="L3594" s="6">
        <f t="shared" si="663"/>
        <v>64000</v>
      </c>
      <c r="M3594" s="6">
        <f t="shared" si="664"/>
        <v>179.875</v>
      </c>
      <c r="N3594" s="6">
        <f t="shared" si="665"/>
        <v>0</v>
      </c>
      <c r="O3594" s="6">
        <f t="shared" si="666"/>
        <v>3647.125</v>
      </c>
      <c r="P3594" s="6">
        <f t="shared" si="671"/>
        <v>-3492</v>
      </c>
      <c r="Q3594" s="11">
        <f t="shared" si="667"/>
        <v>1350000</v>
      </c>
      <c r="R3594" s="11">
        <f t="shared" si="668"/>
        <v>3647.125</v>
      </c>
      <c r="S3594" s="11">
        <f t="shared" si="670"/>
        <v>0</v>
      </c>
      <c r="T3594" s="20"/>
    </row>
    <row r="3595" spans="1:20" x14ac:dyDescent="0.25">
      <c r="A3595">
        <v>2021053001</v>
      </c>
      <c r="B3595">
        <v>1</v>
      </c>
      <c r="C3595" s="8">
        <v>0.43312</v>
      </c>
      <c r="D3595" s="6">
        <f t="shared" si="672"/>
        <v>64968</v>
      </c>
      <c r="E3595" s="60">
        <v>0.36931000000000003</v>
      </c>
      <c r="F3595" s="6">
        <f t="shared" si="669"/>
        <v>0</v>
      </c>
      <c r="G3595" s="7">
        <v>1.8259999999999998E-2</v>
      </c>
      <c r="H3595" s="6">
        <f t="shared" si="673"/>
        <v>228.24999999999997</v>
      </c>
      <c r="I3595" s="7">
        <v>0</v>
      </c>
      <c r="J3595" s="6">
        <f t="shared" si="674"/>
        <v>0</v>
      </c>
      <c r="K3595" s="20"/>
      <c r="L3595" s="6">
        <f t="shared" si="663"/>
        <v>64000</v>
      </c>
      <c r="M3595" s="6">
        <f t="shared" si="664"/>
        <v>228.24999999999997</v>
      </c>
      <c r="N3595" s="6">
        <f t="shared" si="665"/>
        <v>0</v>
      </c>
      <c r="O3595" s="6">
        <f t="shared" si="666"/>
        <v>739.75</v>
      </c>
      <c r="P3595" s="6">
        <f t="shared" si="671"/>
        <v>-2907.375</v>
      </c>
      <c r="Q3595" s="11">
        <f t="shared" si="667"/>
        <v>1350000</v>
      </c>
      <c r="R3595" s="11">
        <f t="shared" si="668"/>
        <v>739.75</v>
      </c>
      <c r="S3595" s="11">
        <f t="shared" si="670"/>
        <v>0</v>
      </c>
      <c r="T3595" s="20"/>
    </row>
    <row r="3596" spans="1:20" x14ac:dyDescent="0.25">
      <c r="A3596">
        <v>2021053002</v>
      </c>
      <c r="B3596">
        <v>1</v>
      </c>
      <c r="C3596" s="8">
        <v>0.41749000000000003</v>
      </c>
      <c r="D3596" s="6">
        <f t="shared" si="672"/>
        <v>62623.500000000007</v>
      </c>
      <c r="E3596" s="60">
        <v>0.33527000000000001</v>
      </c>
      <c r="F3596" s="6">
        <f t="shared" si="669"/>
        <v>0</v>
      </c>
      <c r="G3596" s="7">
        <v>2.095E-2</v>
      </c>
      <c r="H3596" s="6">
        <f t="shared" si="673"/>
        <v>261.875</v>
      </c>
      <c r="I3596" s="7">
        <v>0</v>
      </c>
      <c r="J3596" s="6">
        <f t="shared" si="674"/>
        <v>0</v>
      </c>
      <c r="K3596" s="20"/>
      <c r="L3596" s="6">
        <f t="shared" si="663"/>
        <v>62623.500000000007</v>
      </c>
      <c r="M3596" s="6">
        <f t="shared" si="664"/>
        <v>0</v>
      </c>
      <c r="N3596" s="6">
        <f t="shared" si="665"/>
        <v>0</v>
      </c>
      <c r="O3596" s="6">
        <f t="shared" si="666"/>
        <v>0</v>
      </c>
      <c r="P3596" s="6">
        <f t="shared" si="671"/>
        <v>-739.75</v>
      </c>
      <c r="Q3596" s="11">
        <f t="shared" si="667"/>
        <v>1350000</v>
      </c>
      <c r="R3596" s="11">
        <f t="shared" si="668"/>
        <v>0</v>
      </c>
      <c r="S3596" s="11">
        <f t="shared" si="670"/>
        <v>0</v>
      </c>
      <c r="T3596" s="20"/>
    </row>
    <row r="3597" spans="1:20" x14ac:dyDescent="0.25">
      <c r="A3597">
        <v>2021053003</v>
      </c>
      <c r="B3597">
        <v>1</v>
      </c>
      <c r="C3597" s="8">
        <v>0.40988000000000002</v>
      </c>
      <c r="D3597" s="6">
        <f t="shared" si="672"/>
        <v>61482</v>
      </c>
      <c r="E3597" s="60">
        <v>0.28534999999999999</v>
      </c>
      <c r="F3597" s="6">
        <f t="shared" si="669"/>
        <v>0</v>
      </c>
      <c r="G3597" s="7">
        <v>1.8929999999999999E-2</v>
      </c>
      <c r="H3597" s="6">
        <f t="shared" si="673"/>
        <v>236.625</v>
      </c>
      <c r="I3597" s="7">
        <v>0</v>
      </c>
      <c r="J3597" s="6">
        <f t="shared" si="674"/>
        <v>0</v>
      </c>
      <c r="K3597" s="20"/>
      <c r="L3597" s="6">
        <f t="shared" si="663"/>
        <v>61482</v>
      </c>
      <c r="M3597" s="6">
        <f t="shared" si="664"/>
        <v>0</v>
      </c>
      <c r="N3597" s="6">
        <f t="shared" si="665"/>
        <v>0</v>
      </c>
      <c r="O3597" s="6">
        <f t="shared" si="666"/>
        <v>0</v>
      </c>
      <c r="P3597" s="6">
        <f t="shared" si="671"/>
        <v>0</v>
      </c>
      <c r="Q3597" s="11">
        <f t="shared" si="667"/>
        <v>1350000</v>
      </c>
      <c r="R3597" s="11">
        <f t="shared" si="668"/>
        <v>0</v>
      </c>
      <c r="S3597" s="11">
        <f t="shared" si="670"/>
        <v>0</v>
      </c>
      <c r="T3597" s="20"/>
    </row>
    <row r="3598" spans="1:20" x14ac:dyDescent="0.25">
      <c r="A3598">
        <v>2021053004</v>
      </c>
      <c r="B3598">
        <v>1</v>
      </c>
      <c r="C3598" s="8">
        <v>0.40526000000000001</v>
      </c>
      <c r="D3598" s="6">
        <f t="shared" si="672"/>
        <v>60789</v>
      </c>
      <c r="E3598" s="60">
        <v>0.25718999999999997</v>
      </c>
      <c r="F3598" s="6">
        <f t="shared" si="669"/>
        <v>0</v>
      </c>
      <c r="G3598" s="7">
        <v>2.1069999999999998E-2</v>
      </c>
      <c r="H3598" s="6">
        <f t="shared" si="673"/>
        <v>263.375</v>
      </c>
      <c r="I3598" s="7">
        <v>0</v>
      </c>
      <c r="J3598" s="6">
        <f t="shared" si="674"/>
        <v>0</v>
      </c>
      <c r="K3598" s="20"/>
      <c r="L3598" s="6">
        <f t="shared" si="663"/>
        <v>60789</v>
      </c>
      <c r="M3598" s="6">
        <f t="shared" si="664"/>
        <v>0</v>
      </c>
      <c r="N3598" s="6">
        <f t="shared" si="665"/>
        <v>0</v>
      </c>
      <c r="O3598" s="6">
        <f t="shared" si="666"/>
        <v>0</v>
      </c>
      <c r="P3598" s="6">
        <f t="shared" si="671"/>
        <v>0</v>
      </c>
      <c r="Q3598" s="11">
        <f t="shared" si="667"/>
        <v>1350000</v>
      </c>
      <c r="R3598" s="11">
        <f t="shared" si="668"/>
        <v>0</v>
      </c>
      <c r="S3598" s="11">
        <f t="shared" si="670"/>
        <v>0</v>
      </c>
      <c r="T3598" s="20"/>
    </row>
    <row r="3599" spans="1:20" x14ac:dyDescent="0.25">
      <c r="A3599">
        <v>2021053005</v>
      </c>
      <c r="B3599">
        <v>1</v>
      </c>
      <c r="C3599" s="8">
        <v>0.40421000000000001</v>
      </c>
      <c r="D3599" s="6">
        <f t="shared" si="672"/>
        <v>60631.5</v>
      </c>
      <c r="E3599" s="60">
        <v>0.27002999999999999</v>
      </c>
      <c r="F3599" s="6">
        <f t="shared" si="669"/>
        <v>0</v>
      </c>
      <c r="G3599" s="7">
        <v>1.9359999999999999E-2</v>
      </c>
      <c r="H3599" s="6">
        <f t="shared" si="673"/>
        <v>241.99999999999997</v>
      </c>
      <c r="I3599" s="7">
        <v>0</v>
      </c>
      <c r="J3599" s="6">
        <f t="shared" si="674"/>
        <v>0</v>
      </c>
      <c r="K3599" s="20"/>
      <c r="L3599" s="6">
        <f t="shared" si="663"/>
        <v>60631.5</v>
      </c>
      <c r="M3599" s="6">
        <f t="shared" si="664"/>
        <v>0</v>
      </c>
      <c r="N3599" s="6">
        <f t="shared" si="665"/>
        <v>0</v>
      </c>
      <c r="O3599" s="6">
        <f t="shared" si="666"/>
        <v>0</v>
      </c>
      <c r="P3599" s="6">
        <f t="shared" si="671"/>
        <v>0</v>
      </c>
      <c r="Q3599" s="11">
        <f t="shared" si="667"/>
        <v>1350000</v>
      </c>
      <c r="R3599" s="11">
        <f t="shared" si="668"/>
        <v>0</v>
      </c>
      <c r="S3599" s="11">
        <f t="shared" si="670"/>
        <v>0</v>
      </c>
      <c r="T3599" s="20"/>
    </row>
    <row r="3600" spans="1:20" x14ac:dyDescent="0.25">
      <c r="A3600">
        <v>2021053006</v>
      </c>
      <c r="B3600">
        <v>1</v>
      </c>
      <c r="C3600" s="8">
        <v>0.40994000000000003</v>
      </c>
      <c r="D3600" s="6">
        <f t="shared" si="672"/>
        <v>61491.000000000007</v>
      </c>
      <c r="E3600" s="60">
        <v>0.23555000000000001</v>
      </c>
      <c r="F3600" s="6">
        <f t="shared" si="669"/>
        <v>0</v>
      </c>
      <c r="G3600" s="7">
        <v>1.7930000000000001E-2</v>
      </c>
      <c r="H3600" s="6">
        <f t="shared" si="673"/>
        <v>224.12500000000003</v>
      </c>
      <c r="I3600" s="7">
        <v>1.89E-3</v>
      </c>
      <c r="J3600" s="6">
        <f t="shared" si="674"/>
        <v>151.19999999999999</v>
      </c>
      <c r="K3600" s="20"/>
      <c r="L3600" s="6">
        <f t="shared" si="663"/>
        <v>61491.000000000007</v>
      </c>
      <c r="M3600" s="6">
        <f t="shared" si="664"/>
        <v>0</v>
      </c>
      <c r="N3600" s="6">
        <f t="shared" si="665"/>
        <v>0</v>
      </c>
      <c r="O3600" s="6">
        <f t="shared" si="666"/>
        <v>0</v>
      </c>
      <c r="P3600" s="6">
        <f t="shared" si="671"/>
        <v>0</v>
      </c>
      <c r="Q3600" s="11">
        <f t="shared" si="667"/>
        <v>1350000</v>
      </c>
      <c r="R3600" s="11">
        <f t="shared" si="668"/>
        <v>0</v>
      </c>
      <c r="S3600" s="11">
        <f t="shared" si="670"/>
        <v>0</v>
      </c>
      <c r="T3600" s="20"/>
    </row>
    <row r="3601" spans="1:20" x14ac:dyDescent="0.25">
      <c r="A3601">
        <v>2021053007</v>
      </c>
      <c r="B3601">
        <v>1</v>
      </c>
      <c r="C3601" s="8">
        <v>0.41377000000000003</v>
      </c>
      <c r="D3601" s="6">
        <f t="shared" si="672"/>
        <v>62065.500000000007</v>
      </c>
      <c r="E3601" s="60">
        <v>0.14754</v>
      </c>
      <c r="F3601" s="6">
        <f t="shared" si="669"/>
        <v>0</v>
      </c>
      <c r="G3601" s="7">
        <v>1.5800000000000002E-2</v>
      </c>
      <c r="H3601" s="6">
        <f t="shared" si="673"/>
        <v>197.50000000000003</v>
      </c>
      <c r="I3601" s="7">
        <v>6.275E-2</v>
      </c>
      <c r="J3601" s="6">
        <f t="shared" si="674"/>
        <v>5020</v>
      </c>
      <c r="K3601" s="20"/>
      <c r="L3601" s="6">
        <f t="shared" si="663"/>
        <v>62065.500000000007</v>
      </c>
      <c r="M3601" s="6">
        <f t="shared" si="664"/>
        <v>0</v>
      </c>
      <c r="N3601" s="6">
        <f t="shared" si="665"/>
        <v>0</v>
      </c>
      <c r="O3601" s="6">
        <f t="shared" si="666"/>
        <v>0</v>
      </c>
      <c r="P3601" s="6">
        <f t="shared" si="671"/>
        <v>0</v>
      </c>
      <c r="Q3601" s="11">
        <f t="shared" si="667"/>
        <v>1350000</v>
      </c>
      <c r="R3601" s="11">
        <f t="shared" si="668"/>
        <v>0</v>
      </c>
      <c r="S3601" s="11">
        <f t="shared" si="670"/>
        <v>0</v>
      </c>
      <c r="T3601" s="20"/>
    </row>
    <row r="3602" spans="1:20" x14ac:dyDescent="0.25">
      <c r="A3602">
        <v>2021053008</v>
      </c>
      <c r="B3602">
        <v>1</v>
      </c>
      <c r="C3602" s="8">
        <v>0.42826999999999998</v>
      </c>
      <c r="D3602" s="6">
        <f t="shared" si="672"/>
        <v>64240.5</v>
      </c>
      <c r="E3602" s="60">
        <v>0.11623</v>
      </c>
      <c r="F3602" s="6">
        <f t="shared" si="669"/>
        <v>0</v>
      </c>
      <c r="G3602" s="7">
        <v>1.5679999999999999E-2</v>
      </c>
      <c r="H3602" s="6">
        <f t="shared" si="673"/>
        <v>196</v>
      </c>
      <c r="I3602" s="7">
        <v>0.20238</v>
      </c>
      <c r="J3602" s="6">
        <f t="shared" si="674"/>
        <v>16190.4</v>
      </c>
      <c r="K3602" s="20"/>
      <c r="L3602" s="6">
        <f t="shared" si="663"/>
        <v>64000</v>
      </c>
      <c r="M3602" s="6">
        <f t="shared" si="664"/>
        <v>196</v>
      </c>
      <c r="N3602" s="6">
        <f t="shared" si="665"/>
        <v>44.5</v>
      </c>
      <c r="O3602" s="6">
        <f t="shared" si="666"/>
        <v>0</v>
      </c>
      <c r="P3602" s="6">
        <f t="shared" si="671"/>
        <v>0</v>
      </c>
      <c r="Q3602" s="11">
        <f t="shared" si="667"/>
        <v>1350000</v>
      </c>
      <c r="R3602" s="11">
        <f t="shared" si="668"/>
        <v>0</v>
      </c>
      <c r="S3602" s="11">
        <f t="shared" si="670"/>
        <v>0</v>
      </c>
      <c r="T3602" s="20"/>
    </row>
    <row r="3603" spans="1:20" x14ac:dyDescent="0.25">
      <c r="A3603">
        <v>2021053009</v>
      </c>
      <c r="B3603">
        <v>1</v>
      </c>
      <c r="C3603" s="8">
        <v>0.44872000000000001</v>
      </c>
      <c r="D3603" s="6">
        <f t="shared" si="672"/>
        <v>67308</v>
      </c>
      <c r="E3603" s="60">
        <v>0.1421</v>
      </c>
      <c r="F3603" s="6">
        <f t="shared" si="669"/>
        <v>0</v>
      </c>
      <c r="G3603" s="7">
        <v>1.2789999999999999E-2</v>
      </c>
      <c r="H3603" s="6">
        <f t="shared" si="673"/>
        <v>159.875</v>
      </c>
      <c r="I3603" s="7">
        <v>0.30631999999999998</v>
      </c>
      <c r="J3603" s="6">
        <f t="shared" si="674"/>
        <v>24505.599999999999</v>
      </c>
      <c r="K3603" s="20"/>
      <c r="L3603" s="6">
        <f t="shared" si="663"/>
        <v>64000</v>
      </c>
      <c r="M3603" s="6">
        <f t="shared" si="664"/>
        <v>159.875</v>
      </c>
      <c r="N3603" s="6">
        <f t="shared" si="665"/>
        <v>3148.125</v>
      </c>
      <c r="O3603" s="6">
        <f t="shared" si="666"/>
        <v>0</v>
      </c>
      <c r="P3603" s="6">
        <f t="shared" si="671"/>
        <v>0</v>
      </c>
      <c r="Q3603" s="11">
        <f t="shared" si="667"/>
        <v>1350000</v>
      </c>
      <c r="R3603" s="11">
        <f t="shared" si="668"/>
        <v>0</v>
      </c>
      <c r="S3603" s="11">
        <f t="shared" si="670"/>
        <v>0</v>
      </c>
      <c r="T3603" s="20"/>
    </row>
    <row r="3604" spans="1:20" x14ac:dyDescent="0.25">
      <c r="A3604">
        <v>2021053010</v>
      </c>
      <c r="B3604">
        <v>1</v>
      </c>
      <c r="C3604" s="8">
        <v>0.46575</v>
      </c>
      <c r="D3604" s="6">
        <f t="shared" si="672"/>
        <v>69862.5</v>
      </c>
      <c r="E3604" s="60">
        <v>0.16089999999999999</v>
      </c>
      <c r="F3604" s="6">
        <f t="shared" si="669"/>
        <v>0</v>
      </c>
      <c r="G3604" s="7">
        <v>1.1129999999999999E-2</v>
      </c>
      <c r="H3604" s="6">
        <f t="shared" si="673"/>
        <v>139.125</v>
      </c>
      <c r="I3604" s="7">
        <v>0.35206999999999999</v>
      </c>
      <c r="J3604" s="6">
        <f t="shared" si="674"/>
        <v>28165.599999999999</v>
      </c>
      <c r="K3604" s="20"/>
      <c r="L3604" s="6">
        <f t="shared" ref="L3604:L3667" si="675">IF(D3604-F3604&gt;C$17,C$17,D3604-F3604)</f>
        <v>64000</v>
      </c>
      <c r="M3604" s="6">
        <f t="shared" ref="M3604:M3667" si="676">IF(D3604-F3604-L3604&gt;H3604,H3604,D3604-F3604-L3604)</f>
        <v>139.125</v>
      </c>
      <c r="N3604" s="6">
        <f t="shared" ref="N3604:N3667" si="677">IF(D3604-F3604-L3604-M3604&gt;J3604,J3604,D3604-F3604-L3604-M3604)</f>
        <v>5723.375</v>
      </c>
      <c r="O3604" s="6">
        <f t="shared" ref="O3604:O3667" si="678">D3604-F3604-L3604-M3604-N3604</f>
        <v>0</v>
      </c>
      <c r="P3604" s="6">
        <f t="shared" si="671"/>
        <v>0</v>
      </c>
      <c r="Q3604" s="11">
        <f t="shared" ref="Q3604:Q3667" si="679">IF(AA$25*P$17-AA$24+Q3603-O3604&gt;Q$19,Q$19,IF(AA$25*P$17-AA$24+Q3603-O3604&lt;0,0,AA$25*P$17-AA$24+Q3603-O3604))</f>
        <v>1350000</v>
      </c>
      <c r="R3604" s="11">
        <f t="shared" ref="R3604:R3667" si="680">IF(Q3603-Q3604+P$17-AA$24&lt;O3604,Q3603-Q3604+P$17-AA$24,O3604)</f>
        <v>0</v>
      </c>
      <c r="S3604" s="11">
        <f t="shared" si="670"/>
        <v>0</v>
      </c>
      <c r="T3604" s="20"/>
    </row>
    <row r="3605" spans="1:20" x14ac:dyDescent="0.25">
      <c r="A3605">
        <v>2021053011</v>
      </c>
      <c r="B3605">
        <v>1</v>
      </c>
      <c r="C3605" s="8">
        <v>0.47543000000000002</v>
      </c>
      <c r="D3605" s="6">
        <f t="shared" si="672"/>
        <v>71314.5</v>
      </c>
      <c r="E3605" s="60">
        <v>0.13880000000000001</v>
      </c>
      <c r="F3605" s="6">
        <f t="shared" ref="F3605:F3668" si="681">F$18*E3605</f>
        <v>0</v>
      </c>
      <c r="G3605" s="7">
        <v>1.393E-2</v>
      </c>
      <c r="H3605" s="6">
        <f t="shared" si="673"/>
        <v>174.125</v>
      </c>
      <c r="I3605" s="7">
        <v>0.39822000000000002</v>
      </c>
      <c r="J3605" s="6">
        <f t="shared" si="674"/>
        <v>31857.600000000002</v>
      </c>
      <c r="K3605" s="20"/>
      <c r="L3605" s="6">
        <f t="shared" si="675"/>
        <v>64000</v>
      </c>
      <c r="M3605" s="6">
        <f t="shared" si="676"/>
        <v>174.125</v>
      </c>
      <c r="N3605" s="6">
        <f t="shared" si="677"/>
        <v>7140.375</v>
      </c>
      <c r="O3605" s="6">
        <f t="shared" si="678"/>
        <v>0</v>
      </c>
      <c r="P3605" s="6">
        <f t="shared" si="671"/>
        <v>0</v>
      </c>
      <c r="Q3605" s="11">
        <f t="shared" si="679"/>
        <v>1350000</v>
      </c>
      <c r="R3605" s="11">
        <f t="shared" si="680"/>
        <v>0</v>
      </c>
      <c r="S3605" s="11">
        <f t="shared" ref="S3605:S3668" si="682">O3605-R3605</f>
        <v>0</v>
      </c>
      <c r="T3605" s="20"/>
    </row>
    <row r="3606" spans="1:20" x14ac:dyDescent="0.25">
      <c r="A3606">
        <v>2021053012</v>
      </c>
      <c r="B3606">
        <v>1</v>
      </c>
      <c r="C3606" s="8">
        <v>0.48107</v>
      </c>
      <c r="D3606" s="6">
        <f t="shared" si="672"/>
        <v>72160.5</v>
      </c>
      <c r="E3606" s="60">
        <v>0.12286999999999999</v>
      </c>
      <c r="F3606" s="6">
        <f t="shared" si="681"/>
        <v>0</v>
      </c>
      <c r="G3606" s="7">
        <v>1.677E-2</v>
      </c>
      <c r="H3606" s="6">
        <f t="shared" si="673"/>
        <v>209.625</v>
      </c>
      <c r="I3606" s="7">
        <v>0.43928</v>
      </c>
      <c r="J3606" s="6">
        <f t="shared" si="674"/>
        <v>35142.400000000001</v>
      </c>
      <c r="K3606" s="20"/>
      <c r="L3606" s="6">
        <f t="shared" si="675"/>
        <v>64000</v>
      </c>
      <c r="M3606" s="6">
        <f t="shared" si="676"/>
        <v>209.625</v>
      </c>
      <c r="N3606" s="6">
        <f t="shared" si="677"/>
        <v>7950.875</v>
      </c>
      <c r="O3606" s="6">
        <f t="shared" si="678"/>
        <v>0</v>
      </c>
      <c r="P3606" s="6">
        <f t="shared" ref="P3606:P3669" si="683">O3606-O3605</f>
        <v>0</v>
      </c>
      <c r="Q3606" s="11">
        <f t="shared" si="679"/>
        <v>1350000</v>
      </c>
      <c r="R3606" s="11">
        <f t="shared" si="680"/>
        <v>0</v>
      </c>
      <c r="S3606" s="11">
        <f t="shared" si="682"/>
        <v>0</v>
      </c>
      <c r="T3606" s="20"/>
    </row>
    <row r="3607" spans="1:20" x14ac:dyDescent="0.25">
      <c r="A3607">
        <v>2021053013</v>
      </c>
      <c r="B3607">
        <v>1</v>
      </c>
      <c r="C3607" s="8">
        <v>0.48199999999999998</v>
      </c>
      <c r="D3607" s="6">
        <f t="shared" si="672"/>
        <v>72300</v>
      </c>
      <c r="E3607" s="60">
        <v>9.0630000000000002E-2</v>
      </c>
      <c r="F3607" s="6">
        <f t="shared" si="681"/>
        <v>0</v>
      </c>
      <c r="G3607" s="7">
        <v>1.934E-2</v>
      </c>
      <c r="H3607" s="6">
        <f t="shared" si="673"/>
        <v>241.75</v>
      </c>
      <c r="I3607" s="7">
        <v>0.43376999999999999</v>
      </c>
      <c r="J3607" s="6">
        <f t="shared" si="674"/>
        <v>34701.599999999999</v>
      </c>
      <c r="K3607" s="20"/>
      <c r="L3607" s="6">
        <f t="shared" si="675"/>
        <v>64000</v>
      </c>
      <c r="M3607" s="6">
        <f t="shared" si="676"/>
        <v>241.75</v>
      </c>
      <c r="N3607" s="6">
        <f t="shared" si="677"/>
        <v>8058.25</v>
      </c>
      <c r="O3607" s="6">
        <f t="shared" si="678"/>
        <v>0</v>
      </c>
      <c r="P3607" s="6">
        <f t="shared" si="683"/>
        <v>0</v>
      </c>
      <c r="Q3607" s="11">
        <f t="shared" si="679"/>
        <v>1350000</v>
      </c>
      <c r="R3607" s="11">
        <f t="shared" si="680"/>
        <v>0</v>
      </c>
      <c r="S3607" s="11">
        <f t="shared" si="682"/>
        <v>0</v>
      </c>
      <c r="T3607" s="20"/>
    </row>
    <row r="3608" spans="1:20" x14ac:dyDescent="0.25">
      <c r="A3608">
        <v>2021053014</v>
      </c>
      <c r="B3608">
        <v>1</v>
      </c>
      <c r="C3608" s="8">
        <v>0.47952</v>
      </c>
      <c r="D3608" s="6">
        <f t="shared" si="672"/>
        <v>71928</v>
      </c>
      <c r="E3608" s="60">
        <v>8.9230000000000004E-2</v>
      </c>
      <c r="F3608" s="6">
        <f t="shared" si="681"/>
        <v>0</v>
      </c>
      <c r="G3608" s="7">
        <v>2.196E-2</v>
      </c>
      <c r="H3608" s="6">
        <f t="shared" si="673"/>
        <v>274.5</v>
      </c>
      <c r="I3608" s="7">
        <v>0.43046000000000001</v>
      </c>
      <c r="J3608" s="6">
        <f t="shared" si="674"/>
        <v>34436.800000000003</v>
      </c>
      <c r="K3608" s="20"/>
      <c r="L3608" s="6">
        <f t="shared" si="675"/>
        <v>64000</v>
      </c>
      <c r="M3608" s="6">
        <f t="shared" si="676"/>
        <v>274.5</v>
      </c>
      <c r="N3608" s="6">
        <f t="shared" si="677"/>
        <v>7653.5</v>
      </c>
      <c r="O3608" s="6">
        <f t="shared" si="678"/>
        <v>0</v>
      </c>
      <c r="P3608" s="6">
        <f t="shared" si="683"/>
        <v>0</v>
      </c>
      <c r="Q3608" s="11">
        <f t="shared" si="679"/>
        <v>1350000</v>
      </c>
      <c r="R3608" s="11">
        <f t="shared" si="680"/>
        <v>0</v>
      </c>
      <c r="S3608" s="11">
        <f t="shared" si="682"/>
        <v>0</v>
      </c>
      <c r="T3608" s="20"/>
    </row>
    <row r="3609" spans="1:20" x14ac:dyDescent="0.25">
      <c r="A3609">
        <v>2021053015</v>
      </c>
      <c r="B3609">
        <v>1</v>
      </c>
      <c r="C3609" s="8">
        <v>0.47520000000000001</v>
      </c>
      <c r="D3609" s="6">
        <f t="shared" si="672"/>
        <v>71280</v>
      </c>
      <c r="E3609" s="60">
        <v>6.6970000000000002E-2</v>
      </c>
      <c r="F3609" s="6">
        <f t="shared" si="681"/>
        <v>0</v>
      </c>
      <c r="G3609" s="7">
        <v>2.181E-2</v>
      </c>
      <c r="H3609" s="6">
        <f t="shared" si="673"/>
        <v>272.625</v>
      </c>
      <c r="I3609" s="7">
        <v>0.38234000000000001</v>
      </c>
      <c r="J3609" s="6">
        <f t="shared" si="674"/>
        <v>30587.200000000001</v>
      </c>
      <c r="K3609" s="20"/>
      <c r="L3609" s="6">
        <f t="shared" si="675"/>
        <v>64000</v>
      </c>
      <c r="M3609" s="6">
        <f t="shared" si="676"/>
        <v>272.625</v>
      </c>
      <c r="N3609" s="6">
        <f t="shared" si="677"/>
        <v>7007.375</v>
      </c>
      <c r="O3609" s="6">
        <f t="shared" si="678"/>
        <v>0</v>
      </c>
      <c r="P3609" s="6">
        <f t="shared" si="683"/>
        <v>0</v>
      </c>
      <c r="Q3609" s="11">
        <f t="shared" si="679"/>
        <v>1350000</v>
      </c>
      <c r="R3609" s="11">
        <f t="shared" si="680"/>
        <v>0</v>
      </c>
      <c r="S3609" s="11">
        <f t="shared" si="682"/>
        <v>0</v>
      </c>
      <c r="T3609" s="20"/>
    </row>
    <row r="3610" spans="1:20" x14ac:dyDescent="0.25">
      <c r="A3610">
        <v>2021053016</v>
      </c>
      <c r="B3610">
        <v>1</v>
      </c>
      <c r="C3610" s="8">
        <v>0.47233999999999998</v>
      </c>
      <c r="D3610" s="6">
        <f t="shared" si="672"/>
        <v>70851</v>
      </c>
      <c r="E3610" s="60">
        <v>5.9929999999999997E-2</v>
      </c>
      <c r="F3610" s="6">
        <f t="shared" si="681"/>
        <v>0</v>
      </c>
      <c r="G3610" s="7">
        <v>1.18E-2</v>
      </c>
      <c r="H3610" s="6">
        <f t="shared" si="673"/>
        <v>147.5</v>
      </c>
      <c r="I3610" s="7">
        <v>0.29611999999999999</v>
      </c>
      <c r="J3610" s="6">
        <f t="shared" si="674"/>
        <v>23689.599999999999</v>
      </c>
      <c r="K3610" s="20"/>
      <c r="L3610" s="6">
        <f t="shared" si="675"/>
        <v>64000</v>
      </c>
      <c r="M3610" s="6">
        <f t="shared" si="676"/>
        <v>147.5</v>
      </c>
      <c r="N3610" s="6">
        <f t="shared" si="677"/>
        <v>6703.5</v>
      </c>
      <c r="O3610" s="6">
        <f t="shared" si="678"/>
        <v>0</v>
      </c>
      <c r="P3610" s="6">
        <f t="shared" si="683"/>
        <v>0</v>
      </c>
      <c r="Q3610" s="11">
        <f t="shared" si="679"/>
        <v>1350000</v>
      </c>
      <c r="R3610" s="11">
        <f t="shared" si="680"/>
        <v>0</v>
      </c>
      <c r="S3610" s="11">
        <f t="shared" si="682"/>
        <v>0</v>
      </c>
      <c r="T3610" s="20"/>
    </row>
    <row r="3611" spans="1:20" x14ac:dyDescent="0.25">
      <c r="A3611">
        <v>2021053017</v>
      </c>
      <c r="B3611">
        <v>1</v>
      </c>
      <c r="C3611" s="8">
        <v>0.47578999999999999</v>
      </c>
      <c r="D3611" s="6">
        <f t="shared" si="672"/>
        <v>71368.5</v>
      </c>
      <c r="E3611" s="60">
        <v>9.4560000000000005E-2</v>
      </c>
      <c r="F3611" s="6">
        <f t="shared" si="681"/>
        <v>0</v>
      </c>
      <c r="G3611" s="7">
        <v>2.068E-2</v>
      </c>
      <c r="H3611" s="6">
        <f t="shared" si="673"/>
        <v>258.5</v>
      </c>
      <c r="I3611" s="7">
        <v>0.19822999999999999</v>
      </c>
      <c r="J3611" s="6">
        <f t="shared" si="674"/>
        <v>15858.4</v>
      </c>
      <c r="K3611" s="20"/>
      <c r="L3611" s="6">
        <f t="shared" si="675"/>
        <v>64000</v>
      </c>
      <c r="M3611" s="6">
        <f t="shared" si="676"/>
        <v>258.5</v>
      </c>
      <c r="N3611" s="6">
        <f t="shared" si="677"/>
        <v>7110</v>
      </c>
      <c r="O3611" s="6">
        <f t="shared" si="678"/>
        <v>0</v>
      </c>
      <c r="P3611" s="6">
        <f t="shared" si="683"/>
        <v>0</v>
      </c>
      <c r="Q3611" s="11">
        <f t="shared" si="679"/>
        <v>1350000</v>
      </c>
      <c r="R3611" s="11">
        <f t="shared" si="680"/>
        <v>0</v>
      </c>
      <c r="S3611" s="11">
        <f t="shared" si="682"/>
        <v>0</v>
      </c>
      <c r="T3611" s="20"/>
    </row>
    <row r="3612" spans="1:20" x14ac:dyDescent="0.25">
      <c r="A3612">
        <v>2021053018</v>
      </c>
      <c r="B3612">
        <v>1</v>
      </c>
      <c r="C3612" s="8">
        <v>0.48080000000000001</v>
      </c>
      <c r="D3612" s="6">
        <f t="shared" si="672"/>
        <v>72120</v>
      </c>
      <c r="E3612" s="60">
        <v>0.13825000000000001</v>
      </c>
      <c r="F3612" s="6">
        <f t="shared" si="681"/>
        <v>0</v>
      </c>
      <c r="G3612" s="7">
        <v>3.619E-2</v>
      </c>
      <c r="H3612" s="6">
        <f t="shared" si="673"/>
        <v>452.375</v>
      </c>
      <c r="I3612" s="7">
        <v>0.11348</v>
      </c>
      <c r="J3612" s="6">
        <f t="shared" si="674"/>
        <v>9078.4</v>
      </c>
      <c r="K3612" s="20"/>
      <c r="L3612" s="6">
        <f t="shared" si="675"/>
        <v>64000</v>
      </c>
      <c r="M3612" s="6">
        <f t="shared" si="676"/>
        <v>452.375</v>
      </c>
      <c r="N3612" s="6">
        <f t="shared" si="677"/>
        <v>7667.625</v>
      </c>
      <c r="O3612" s="6">
        <f t="shared" si="678"/>
        <v>0</v>
      </c>
      <c r="P3612" s="6">
        <f t="shared" si="683"/>
        <v>0</v>
      </c>
      <c r="Q3612" s="11">
        <f t="shared" si="679"/>
        <v>1350000</v>
      </c>
      <c r="R3612" s="11">
        <f t="shared" si="680"/>
        <v>0</v>
      </c>
      <c r="S3612" s="11">
        <f t="shared" si="682"/>
        <v>0</v>
      </c>
      <c r="T3612" s="20"/>
    </row>
    <row r="3613" spans="1:20" x14ac:dyDescent="0.25">
      <c r="A3613">
        <v>2021053019</v>
      </c>
      <c r="B3613">
        <v>1</v>
      </c>
      <c r="C3613" s="8">
        <v>0.48143999999999998</v>
      </c>
      <c r="D3613" s="6">
        <f t="shared" si="672"/>
        <v>72216</v>
      </c>
      <c r="E3613" s="60">
        <v>0.15089</v>
      </c>
      <c r="F3613" s="6">
        <f t="shared" si="681"/>
        <v>0</v>
      </c>
      <c r="G3613" s="7">
        <v>3.7920000000000002E-2</v>
      </c>
      <c r="H3613" s="6">
        <f t="shared" si="673"/>
        <v>474.00000000000006</v>
      </c>
      <c r="I3613" s="7">
        <v>3.7909999999999999E-2</v>
      </c>
      <c r="J3613" s="6">
        <f t="shared" si="674"/>
        <v>3032.7999999999997</v>
      </c>
      <c r="K3613" s="20"/>
      <c r="L3613" s="6">
        <f t="shared" si="675"/>
        <v>64000</v>
      </c>
      <c r="M3613" s="6">
        <f t="shared" si="676"/>
        <v>474.00000000000006</v>
      </c>
      <c r="N3613" s="6">
        <f t="shared" si="677"/>
        <v>3032.7999999999997</v>
      </c>
      <c r="O3613" s="6">
        <f t="shared" si="678"/>
        <v>4709.2000000000007</v>
      </c>
      <c r="P3613" s="6">
        <f t="shared" si="683"/>
        <v>4709.2000000000007</v>
      </c>
      <c r="Q3613" s="11">
        <f t="shared" si="679"/>
        <v>1350000</v>
      </c>
      <c r="R3613" s="11">
        <f t="shared" si="680"/>
        <v>4709.2000000000007</v>
      </c>
      <c r="S3613" s="11">
        <f t="shared" si="682"/>
        <v>0</v>
      </c>
      <c r="T3613" s="20"/>
    </row>
    <row r="3614" spans="1:20" x14ac:dyDescent="0.25">
      <c r="A3614">
        <v>2021053020</v>
      </c>
      <c r="B3614">
        <v>1</v>
      </c>
      <c r="C3614" s="8">
        <v>0.48171999999999998</v>
      </c>
      <c r="D3614" s="6">
        <f t="shared" si="672"/>
        <v>72258</v>
      </c>
      <c r="E3614" s="60">
        <v>0.14509</v>
      </c>
      <c r="F3614" s="6">
        <f t="shared" si="681"/>
        <v>0</v>
      </c>
      <c r="G3614" s="7">
        <v>3.4229999999999997E-2</v>
      </c>
      <c r="H3614" s="6">
        <f t="shared" si="673"/>
        <v>427.87499999999994</v>
      </c>
      <c r="I3614" s="7">
        <v>3.2599999999999999E-3</v>
      </c>
      <c r="J3614" s="6">
        <f t="shared" si="674"/>
        <v>260.8</v>
      </c>
      <c r="K3614" s="20"/>
      <c r="L3614" s="6">
        <f t="shared" si="675"/>
        <v>64000</v>
      </c>
      <c r="M3614" s="6">
        <f t="shared" si="676"/>
        <v>427.87499999999994</v>
      </c>
      <c r="N3614" s="6">
        <f t="shared" si="677"/>
        <v>260.8</v>
      </c>
      <c r="O3614" s="6">
        <f t="shared" si="678"/>
        <v>7569.3249999999998</v>
      </c>
      <c r="P3614" s="6">
        <f t="shared" si="683"/>
        <v>2860.1249999999991</v>
      </c>
      <c r="Q3614" s="11">
        <f t="shared" si="679"/>
        <v>1350000</v>
      </c>
      <c r="R3614" s="11">
        <f t="shared" si="680"/>
        <v>7569.3249999999998</v>
      </c>
      <c r="S3614" s="11">
        <f t="shared" si="682"/>
        <v>0</v>
      </c>
      <c r="T3614" s="20"/>
    </row>
    <row r="3615" spans="1:20" x14ac:dyDescent="0.25">
      <c r="A3615">
        <v>2021053021</v>
      </c>
      <c r="B3615">
        <v>1</v>
      </c>
      <c r="C3615" s="8">
        <v>0.48407</v>
      </c>
      <c r="D3615" s="6">
        <f t="shared" si="672"/>
        <v>72610.5</v>
      </c>
      <c r="E3615" s="60">
        <v>9.7790000000000002E-2</v>
      </c>
      <c r="F3615" s="6">
        <f t="shared" si="681"/>
        <v>0</v>
      </c>
      <c r="G3615" s="7">
        <v>3.2070000000000001E-2</v>
      </c>
      <c r="H3615" s="6">
        <f t="shared" si="673"/>
        <v>400.875</v>
      </c>
      <c r="I3615" s="7">
        <v>0</v>
      </c>
      <c r="J3615" s="6">
        <f t="shared" si="674"/>
        <v>0</v>
      </c>
      <c r="K3615" s="20"/>
      <c r="L3615" s="6">
        <f t="shared" si="675"/>
        <v>64000</v>
      </c>
      <c r="M3615" s="6">
        <f t="shared" si="676"/>
        <v>400.875</v>
      </c>
      <c r="N3615" s="6">
        <f t="shared" si="677"/>
        <v>0</v>
      </c>
      <c r="O3615" s="6">
        <f t="shared" si="678"/>
        <v>8209.625</v>
      </c>
      <c r="P3615" s="6">
        <f t="shared" si="683"/>
        <v>640.30000000000018</v>
      </c>
      <c r="Q3615" s="11">
        <f t="shared" si="679"/>
        <v>1350000</v>
      </c>
      <c r="R3615" s="11">
        <f t="shared" si="680"/>
        <v>8209.625</v>
      </c>
      <c r="S3615" s="11">
        <f t="shared" si="682"/>
        <v>0</v>
      </c>
      <c r="T3615" s="20"/>
    </row>
    <row r="3616" spans="1:20" x14ac:dyDescent="0.25">
      <c r="A3616">
        <v>2021053022</v>
      </c>
      <c r="B3616">
        <v>1</v>
      </c>
      <c r="C3616" s="8">
        <v>0.48562</v>
      </c>
      <c r="D3616" s="6">
        <f t="shared" si="672"/>
        <v>72843</v>
      </c>
      <c r="E3616" s="60">
        <v>6.0569999999999999E-2</v>
      </c>
      <c r="F3616" s="6">
        <f t="shared" si="681"/>
        <v>0</v>
      </c>
      <c r="G3616" s="7">
        <v>4.1520000000000001E-2</v>
      </c>
      <c r="H3616" s="6">
        <f t="shared" si="673"/>
        <v>519</v>
      </c>
      <c r="I3616" s="7">
        <v>0</v>
      </c>
      <c r="J3616" s="6">
        <f t="shared" si="674"/>
        <v>0</v>
      </c>
      <c r="K3616" s="20"/>
      <c r="L3616" s="6">
        <f t="shared" si="675"/>
        <v>64000</v>
      </c>
      <c r="M3616" s="6">
        <f t="shared" si="676"/>
        <v>519</v>
      </c>
      <c r="N3616" s="6">
        <f t="shared" si="677"/>
        <v>0</v>
      </c>
      <c r="O3616" s="6">
        <f t="shared" si="678"/>
        <v>8324</v>
      </c>
      <c r="P3616" s="6">
        <f t="shared" si="683"/>
        <v>114.375</v>
      </c>
      <c r="Q3616" s="11">
        <f t="shared" si="679"/>
        <v>1350000</v>
      </c>
      <c r="R3616" s="11">
        <f t="shared" si="680"/>
        <v>8324</v>
      </c>
      <c r="S3616" s="11">
        <f t="shared" si="682"/>
        <v>0</v>
      </c>
      <c r="T3616" s="20"/>
    </row>
    <row r="3617" spans="1:20" x14ac:dyDescent="0.25">
      <c r="A3617">
        <v>2021053023</v>
      </c>
      <c r="B3617">
        <v>1</v>
      </c>
      <c r="C3617" s="8">
        <v>0.46798000000000001</v>
      </c>
      <c r="D3617" s="6">
        <f t="shared" si="672"/>
        <v>70197</v>
      </c>
      <c r="E3617" s="60">
        <v>0.12278</v>
      </c>
      <c r="F3617" s="6">
        <f t="shared" si="681"/>
        <v>0</v>
      </c>
      <c r="G3617" s="7">
        <v>3.8859999999999999E-2</v>
      </c>
      <c r="H3617" s="6">
        <f t="shared" si="673"/>
        <v>485.75</v>
      </c>
      <c r="I3617" s="7">
        <v>0</v>
      </c>
      <c r="J3617" s="6">
        <f t="shared" si="674"/>
        <v>0</v>
      </c>
      <c r="K3617" s="20"/>
      <c r="L3617" s="6">
        <f t="shared" si="675"/>
        <v>64000</v>
      </c>
      <c r="M3617" s="6">
        <f t="shared" si="676"/>
        <v>485.75</v>
      </c>
      <c r="N3617" s="6">
        <f t="shared" si="677"/>
        <v>0</v>
      </c>
      <c r="O3617" s="6">
        <f t="shared" si="678"/>
        <v>5711.25</v>
      </c>
      <c r="P3617" s="6">
        <f t="shared" si="683"/>
        <v>-2612.75</v>
      </c>
      <c r="Q3617" s="11">
        <f t="shared" si="679"/>
        <v>1350000</v>
      </c>
      <c r="R3617" s="11">
        <f t="shared" si="680"/>
        <v>5711.25</v>
      </c>
      <c r="S3617" s="11">
        <f t="shared" si="682"/>
        <v>0</v>
      </c>
      <c r="T3617" s="20"/>
    </row>
    <row r="3618" spans="1:20" x14ac:dyDescent="0.25">
      <c r="A3618">
        <v>2021053024</v>
      </c>
      <c r="B3618">
        <v>1</v>
      </c>
      <c r="C3618" s="8">
        <v>0.44746000000000002</v>
      </c>
      <c r="D3618" s="6">
        <f t="shared" si="672"/>
        <v>67119</v>
      </c>
      <c r="E3618" s="60">
        <v>0.20236999999999999</v>
      </c>
      <c r="F3618" s="6">
        <f t="shared" si="681"/>
        <v>0</v>
      </c>
      <c r="G3618" s="7">
        <v>4.0070000000000001E-2</v>
      </c>
      <c r="H3618" s="6">
        <f t="shared" si="673"/>
        <v>500.875</v>
      </c>
      <c r="I3618" s="7">
        <v>0</v>
      </c>
      <c r="J3618" s="6">
        <f t="shared" si="674"/>
        <v>0</v>
      </c>
      <c r="K3618" s="20"/>
      <c r="L3618" s="6">
        <f t="shared" si="675"/>
        <v>64000</v>
      </c>
      <c r="M3618" s="6">
        <f t="shared" si="676"/>
        <v>500.875</v>
      </c>
      <c r="N3618" s="6">
        <f t="shared" si="677"/>
        <v>0</v>
      </c>
      <c r="O3618" s="6">
        <f t="shared" si="678"/>
        <v>2618.125</v>
      </c>
      <c r="P3618" s="6">
        <f t="shared" si="683"/>
        <v>-3093.125</v>
      </c>
      <c r="Q3618" s="11">
        <f t="shared" si="679"/>
        <v>1350000</v>
      </c>
      <c r="R3618" s="11">
        <f t="shared" si="680"/>
        <v>2618.125</v>
      </c>
      <c r="S3618" s="11">
        <f t="shared" si="682"/>
        <v>0</v>
      </c>
      <c r="T3618" s="20"/>
    </row>
    <row r="3619" spans="1:20" x14ac:dyDescent="0.25">
      <c r="A3619">
        <v>2021053101</v>
      </c>
      <c r="B3619">
        <v>2</v>
      </c>
      <c r="C3619" s="8">
        <v>0.42716999999999999</v>
      </c>
      <c r="D3619" s="6">
        <f t="shared" si="672"/>
        <v>64075.5</v>
      </c>
      <c r="E3619" s="60">
        <v>0.25130999999999998</v>
      </c>
      <c r="F3619" s="6">
        <f t="shared" si="681"/>
        <v>0</v>
      </c>
      <c r="G3619" s="7">
        <v>4.7050000000000002E-2</v>
      </c>
      <c r="H3619" s="6">
        <f t="shared" si="673"/>
        <v>588.125</v>
      </c>
      <c r="I3619" s="7">
        <v>0</v>
      </c>
      <c r="J3619" s="6">
        <f t="shared" si="674"/>
        <v>0</v>
      </c>
      <c r="K3619" s="20"/>
      <c r="L3619" s="6">
        <f t="shared" si="675"/>
        <v>64000</v>
      </c>
      <c r="M3619" s="6">
        <f t="shared" si="676"/>
        <v>75.5</v>
      </c>
      <c r="N3619" s="6">
        <f t="shared" si="677"/>
        <v>0</v>
      </c>
      <c r="O3619" s="6">
        <f t="shared" si="678"/>
        <v>0</v>
      </c>
      <c r="P3619" s="6">
        <f t="shared" si="683"/>
        <v>-2618.125</v>
      </c>
      <c r="Q3619" s="11">
        <f t="shared" si="679"/>
        <v>1350000</v>
      </c>
      <c r="R3619" s="11">
        <f t="shared" si="680"/>
        <v>0</v>
      </c>
      <c r="S3619" s="11">
        <f t="shared" si="682"/>
        <v>0</v>
      </c>
      <c r="T3619" s="20"/>
    </row>
    <row r="3620" spans="1:20" x14ac:dyDescent="0.25">
      <c r="A3620">
        <v>2021053102</v>
      </c>
      <c r="B3620">
        <v>2</v>
      </c>
      <c r="C3620" s="8">
        <v>0.41216999999999998</v>
      </c>
      <c r="D3620" s="6">
        <f t="shared" si="672"/>
        <v>61825.5</v>
      </c>
      <c r="E3620" s="60">
        <v>0.2651</v>
      </c>
      <c r="F3620" s="6">
        <f t="shared" si="681"/>
        <v>0</v>
      </c>
      <c r="G3620" s="7">
        <v>4.7059999999999998E-2</v>
      </c>
      <c r="H3620" s="6">
        <f t="shared" si="673"/>
        <v>588.25</v>
      </c>
      <c r="I3620" s="7">
        <v>0</v>
      </c>
      <c r="J3620" s="6">
        <f t="shared" si="674"/>
        <v>0</v>
      </c>
      <c r="K3620" s="20"/>
      <c r="L3620" s="6">
        <f t="shared" si="675"/>
        <v>61825.5</v>
      </c>
      <c r="M3620" s="6">
        <f t="shared" si="676"/>
        <v>0</v>
      </c>
      <c r="N3620" s="6">
        <f t="shared" si="677"/>
        <v>0</v>
      </c>
      <c r="O3620" s="6">
        <f t="shared" si="678"/>
        <v>0</v>
      </c>
      <c r="P3620" s="6">
        <f t="shared" si="683"/>
        <v>0</v>
      </c>
      <c r="Q3620" s="11">
        <f t="shared" si="679"/>
        <v>1350000</v>
      </c>
      <c r="R3620" s="11">
        <f t="shared" si="680"/>
        <v>0</v>
      </c>
      <c r="S3620" s="11">
        <f t="shared" si="682"/>
        <v>0</v>
      </c>
      <c r="T3620" s="20"/>
    </row>
    <row r="3621" spans="1:20" x14ac:dyDescent="0.25">
      <c r="A3621">
        <v>2021053103</v>
      </c>
      <c r="B3621">
        <v>2</v>
      </c>
      <c r="C3621" s="8">
        <v>0.40414</v>
      </c>
      <c r="D3621" s="6">
        <f t="shared" si="672"/>
        <v>60621</v>
      </c>
      <c r="E3621" s="60">
        <v>0.34634999999999999</v>
      </c>
      <c r="F3621" s="6">
        <f t="shared" si="681"/>
        <v>0</v>
      </c>
      <c r="G3621" s="7">
        <v>4.5629999999999997E-2</v>
      </c>
      <c r="H3621" s="6">
        <f t="shared" si="673"/>
        <v>570.375</v>
      </c>
      <c r="I3621" s="7">
        <v>0</v>
      </c>
      <c r="J3621" s="6">
        <f t="shared" si="674"/>
        <v>0</v>
      </c>
      <c r="K3621" s="20"/>
      <c r="L3621" s="6">
        <f t="shared" si="675"/>
        <v>60621</v>
      </c>
      <c r="M3621" s="6">
        <f t="shared" si="676"/>
        <v>0</v>
      </c>
      <c r="N3621" s="6">
        <f t="shared" si="677"/>
        <v>0</v>
      </c>
      <c r="O3621" s="6">
        <f t="shared" si="678"/>
        <v>0</v>
      </c>
      <c r="P3621" s="6">
        <f t="shared" si="683"/>
        <v>0</v>
      </c>
      <c r="Q3621" s="11">
        <f t="shared" si="679"/>
        <v>1350000</v>
      </c>
      <c r="R3621" s="11">
        <f t="shared" si="680"/>
        <v>0</v>
      </c>
      <c r="S3621" s="11">
        <f t="shared" si="682"/>
        <v>0</v>
      </c>
      <c r="T3621" s="20"/>
    </row>
    <row r="3622" spans="1:20" x14ac:dyDescent="0.25">
      <c r="A3622">
        <v>2021053104</v>
      </c>
      <c r="B3622">
        <v>2</v>
      </c>
      <c r="C3622" s="8">
        <v>0.40053</v>
      </c>
      <c r="D3622" s="6">
        <f t="shared" si="672"/>
        <v>60079.5</v>
      </c>
      <c r="E3622" s="60">
        <v>0.44557000000000002</v>
      </c>
      <c r="F3622" s="6">
        <f t="shared" si="681"/>
        <v>0</v>
      </c>
      <c r="G3622" s="7">
        <v>3.533E-2</v>
      </c>
      <c r="H3622" s="6">
        <f t="shared" si="673"/>
        <v>441.625</v>
      </c>
      <c r="I3622" s="7">
        <v>0</v>
      </c>
      <c r="J3622" s="6">
        <f t="shared" si="674"/>
        <v>0</v>
      </c>
      <c r="K3622" s="20"/>
      <c r="L3622" s="6">
        <f t="shared" si="675"/>
        <v>60079.5</v>
      </c>
      <c r="M3622" s="6">
        <f t="shared" si="676"/>
        <v>0</v>
      </c>
      <c r="N3622" s="6">
        <f t="shared" si="677"/>
        <v>0</v>
      </c>
      <c r="O3622" s="6">
        <f t="shared" si="678"/>
        <v>0</v>
      </c>
      <c r="P3622" s="6">
        <f t="shared" si="683"/>
        <v>0</v>
      </c>
      <c r="Q3622" s="11">
        <f t="shared" si="679"/>
        <v>1350000</v>
      </c>
      <c r="R3622" s="11">
        <f t="shared" si="680"/>
        <v>0</v>
      </c>
      <c r="S3622" s="11">
        <f t="shared" si="682"/>
        <v>0</v>
      </c>
      <c r="T3622" s="20"/>
    </row>
    <row r="3623" spans="1:20" x14ac:dyDescent="0.25">
      <c r="A3623">
        <v>2021053105</v>
      </c>
      <c r="B3623">
        <v>2</v>
      </c>
      <c r="C3623" s="8">
        <v>0.40376000000000001</v>
      </c>
      <c r="D3623" s="6">
        <f t="shared" si="672"/>
        <v>60564</v>
      </c>
      <c r="E3623" s="60">
        <v>0.50216000000000005</v>
      </c>
      <c r="F3623" s="6">
        <f t="shared" si="681"/>
        <v>0</v>
      </c>
      <c r="G3623" s="7">
        <v>3.4229999999999997E-2</v>
      </c>
      <c r="H3623" s="6">
        <f t="shared" si="673"/>
        <v>427.87499999999994</v>
      </c>
      <c r="I3623" s="7">
        <v>0</v>
      </c>
      <c r="J3623" s="6">
        <f t="shared" si="674"/>
        <v>0</v>
      </c>
      <c r="K3623" s="20"/>
      <c r="L3623" s="6">
        <f t="shared" si="675"/>
        <v>60564</v>
      </c>
      <c r="M3623" s="6">
        <f t="shared" si="676"/>
        <v>0</v>
      </c>
      <c r="N3623" s="6">
        <f t="shared" si="677"/>
        <v>0</v>
      </c>
      <c r="O3623" s="6">
        <f t="shared" si="678"/>
        <v>0</v>
      </c>
      <c r="P3623" s="6">
        <f t="shared" si="683"/>
        <v>0</v>
      </c>
      <c r="Q3623" s="11">
        <f t="shared" si="679"/>
        <v>1350000</v>
      </c>
      <c r="R3623" s="11">
        <f t="shared" si="680"/>
        <v>0</v>
      </c>
      <c r="S3623" s="11">
        <f t="shared" si="682"/>
        <v>0</v>
      </c>
      <c r="T3623" s="20"/>
    </row>
    <row r="3624" spans="1:20" x14ac:dyDescent="0.25">
      <c r="A3624">
        <v>2021053106</v>
      </c>
      <c r="B3624">
        <v>2</v>
      </c>
      <c r="C3624" s="8">
        <v>0.41037000000000001</v>
      </c>
      <c r="D3624" s="6">
        <f t="shared" si="672"/>
        <v>61555.5</v>
      </c>
      <c r="E3624" s="60">
        <v>0.59509999999999996</v>
      </c>
      <c r="F3624" s="6">
        <f t="shared" si="681"/>
        <v>0</v>
      </c>
      <c r="G3624" s="7">
        <v>2.9219999999999999E-2</v>
      </c>
      <c r="H3624" s="6">
        <f t="shared" si="673"/>
        <v>365.25</v>
      </c>
      <c r="I3624" s="7">
        <v>1.3500000000000001E-3</v>
      </c>
      <c r="J3624" s="6">
        <f t="shared" si="674"/>
        <v>108</v>
      </c>
      <c r="K3624" s="20"/>
      <c r="L3624" s="6">
        <f t="shared" si="675"/>
        <v>61555.5</v>
      </c>
      <c r="M3624" s="6">
        <f t="shared" si="676"/>
        <v>0</v>
      </c>
      <c r="N3624" s="6">
        <f t="shared" si="677"/>
        <v>0</v>
      </c>
      <c r="O3624" s="6">
        <f t="shared" si="678"/>
        <v>0</v>
      </c>
      <c r="P3624" s="6">
        <f t="shared" si="683"/>
        <v>0</v>
      </c>
      <c r="Q3624" s="11">
        <f t="shared" si="679"/>
        <v>1350000</v>
      </c>
      <c r="R3624" s="11">
        <f t="shared" si="680"/>
        <v>0</v>
      </c>
      <c r="S3624" s="11">
        <f t="shared" si="682"/>
        <v>0</v>
      </c>
      <c r="T3624" s="20"/>
    </row>
    <row r="3625" spans="1:20" x14ac:dyDescent="0.25">
      <c r="A3625">
        <v>2021053107</v>
      </c>
      <c r="B3625">
        <v>2</v>
      </c>
      <c r="C3625" s="8">
        <v>0.41576999999999997</v>
      </c>
      <c r="D3625" s="6">
        <f t="shared" si="672"/>
        <v>62365.499999999993</v>
      </c>
      <c r="E3625" s="60">
        <v>0.61582999999999999</v>
      </c>
      <c r="F3625" s="6">
        <f t="shared" si="681"/>
        <v>0</v>
      </c>
      <c r="G3625" s="7">
        <v>1.9179999999999999E-2</v>
      </c>
      <c r="H3625" s="6">
        <f t="shared" si="673"/>
        <v>239.75</v>
      </c>
      <c r="I3625" s="7">
        <v>5.5140000000000002E-2</v>
      </c>
      <c r="J3625" s="6">
        <f t="shared" si="674"/>
        <v>4411.2</v>
      </c>
      <c r="K3625" s="20"/>
      <c r="L3625" s="6">
        <f t="shared" si="675"/>
        <v>62365.499999999993</v>
      </c>
      <c r="M3625" s="6">
        <f t="shared" si="676"/>
        <v>0</v>
      </c>
      <c r="N3625" s="6">
        <f t="shared" si="677"/>
        <v>0</v>
      </c>
      <c r="O3625" s="6">
        <f t="shared" si="678"/>
        <v>0</v>
      </c>
      <c r="P3625" s="6">
        <f t="shared" si="683"/>
        <v>0</v>
      </c>
      <c r="Q3625" s="11">
        <f t="shared" si="679"/>
        <v>1350000</v>
      </c>
      <c r="R3625" s="11">
        <f t="shared" si="680"/>
        <v>0</v>
      </c>
      <c r="S3625" s="11">
        <f t="shared" si="682"/>
        <v>0</v>
      </c>
      <c r="T3625" s="20"/>
    </row>
    <row r="3626" spans="1:20" x14ac:dyDescent="0.25">
      <c r="A3626">
        <v>2021053108</v>
      </c>
      <c r="B3626">
        <v>2</v>
      </c>
      <c r="C3626" s="8">
        <v>0.42449999999999999</v>
      </c>
      <c r="D3626" s="6">
        <f t="shared" si="672"/>
        <v>63675</v>
      </c>
      <c r="E3626" s="60">
        <v>0.56728999999999996</v>
      </c>
      <c r="F3626" s="6">
        <f t="shared" si="681"/>
        <v>0</v>
      </c>
      <c r="G3626" s="7">
        <v>2.027E-2</v>
      </c>
      <c r="H3626" s="6">
        <f t="shared" si="673"/>
        <v>253.375</v>
      </c>
      <c r="I3626" s="7">
        <v>0.14091999999999999</v>
      </c>
      <c r="J3626" s="6">
        <f t="shared" si="674"/>
        <v>11273.599999999999</v>
      </c>
      <c r="K3626" s="20"/>
      <c r="L3626" s="6">
        <f t="shared" si="675"/>
        <v>63675</v>
      </c>
      <c r="M3626" s="6">
        <f t="shared" si="676"/>
        <v>0</v>
      </c>
      <c r="N3626" s="6">
        <f t="shared" si="677"/>
        <v>0</v>
      </c>
      <c r="O3626" s="6">
        <f t="shared" si="678"/>
        <v>0</v>
      </c>
      <c r="P3626" s="6">
        <f t="shared" si="683"/>
        <v>0</v>
      </c>
      <c r="Q3626" s="11">
        <f t="shared" si="679"/>
        <v>1350000</v>
      </c>
      <c r="R3626" s="11">
        <f t="shared" si="680"/>
        <v>0</v>
      </c>
      <c r="S3626" s="11">
        <f t="shared" si="682"/>
        <v>0</v>
      </c>
      <c r="T3626" s="20"/>
    </row>
    <row r="3627" spans="1:20" x14ac:dyDescent="0.25">
      <c r="A3627">
        <v>2021053109</v>
      </c>
      <c r="B3627">
        <v>2</v>
      </c>
      <c r="C3627" s="8">
        <v>0.43806</v>
      </c>
      <c r="D3627" s="6">
        <f t="shared" si="672"/>
        <v>65709</v>
      </c>
      <c r="E3627" s="60">
        <v>0.4289</v>
      </c>
      <c r="F3627" s="6">
        <f t="shared" si="681"/>
        <v>0</v>
      </c>
      <c r="G3627" s="7">
        <v>1.9529999999999999E-2</v>
      </c>
      <c r="H3627" s="6">
        <f t="shared" si="673"/>
        <v>244.12499999999997</v>
      </c>
      <c r="I3627" s="7">
        <v>0.17802000000000001</v>
      </c>
      <c r="J3627" s="6">
        <f t="shared" si="674"/>
        <v>14241.6</v>
      </c>
      <c r="K3627" s="20"/>
      <c r="L3627" s="6">
        <f t="shared" si="675"/>
        <v>64000</v>
      </c>
      <c r="M3627" s="6">
        <f t="shared" si="676"/>
        <v>244.12499999999997</v>
      </c>
      <c r="N3627" s="6">
        <f t="shared" si="677"/>
        <v>1464.875</v>
      </c>
      <c r="O3627" s="6">
        <f t="shared" si="678"/>
        <v>0</v>
      </c>
      <c r="P3627" s="6">
        <f t="shared" si="683"/>
        <v>0</v>
      </c>
      <c r="Q3627" s="11">
        <f t="shared" si="679"/>
        <v>1350000</v>
      </c>
      <c r="R3627" s="11">
        <f t="shared" si="680"/>
        <v>0</v>
      </c>
      <c r="S3627" s="11">
        <f t="shared" si="682"/>
        <v>0</v>
      </c>
      <c r="T3627" s="20"/>
    </row>
    <row r="3628" spans="1:20" x14ac:dyDescent="0.25">
      <c r="A3628">
        <v>2021053110</v>
      </c>
      <c r="B3628">
        <v>2</v>
      </c>
      <c r="C3628" s="8">
        <v>0.45193</v>
      </c>
      <c r="D3628" s="6">
        <f t="shared" si="672"/>
        <v>67789.5</v>
      </c>
      <c r="E3628" s="60">
        <v>0.40499000000000002</v>
      </c>
      <c r="F3628" s="6">
        <f t="shared" si="681"/>
        <v>0</v>
      </c>
      <c r="G3628" s="7">
        <v>1.6279999999999999E-2</v>
      </c>
      <c r="H3628" s="6">
        <f t="shared" si="673"/>
        <v>203.5</v>
      </c>
      <c r="I3628" s="7">
        <v>0.24340999999999999</v>
      </c>
      <c r="J3628" s="6">
        <f t="shared" si="674"/>
        <v>19472.8</v>
      </c>
      <c r="K3628" s="20"/>
      <c r="L3628" s="6">
        <f t="shared" si="675"/>
        <v>64000</v>
      </c>
      <c r="M3628" s="6">
        <f t="shared" si="676"/>
        <v>203.5</v>
      </c>
      <c r="N3628" s="6">
        <f t="shared" si="677"/>
        <v>3586</v>
      </c>
      <c r="O3628" s="6">
        <f t="shared" si="678"/>
        <v>0</v>
      </c>
      <c r="P3628" s="6">
        <f t="shared" si="683"/>
        <v>0</v>
      </c>
      <c r="Q3628" s="11">
        <f t="shared" si="679"/>
        <v>1350000</v>
      </c>
      <c r="R3628" s="11">
        <f t="shared" si="680"/>
        <v>0</v>
      </c>
      <c r="S3628" s="11">
        <f t="shared" si="682"/>
        <v>0</v>
      </c>
      <c r="T3628" s="20"/>
    </row>
    <row r="3629" spans="1:20" x14ac:dyDescent="0.25">
      <c r="A3629">
        <v>2021053111</v>
      </c>
      <c r="B3629">
        <v>2</v>
      </c>
      <c r="C3629" s="8">
        <v>0.46162999999999998</v>
      </c>
      <c r="D3629" s="6">
        <f t="shared" si="672"/>
        <v>69244.5</v>
      </c>
      <c r="E3629" s="60">
        <v>0.36964000000000002</v>
      </c>
      <c r="F3629" s="6">
        <f t="shared" si="681"/>
        <v>0</v>
      </c>
      <c r="G3629" s="7">
        <v>1.277E-2</v>
      </c>
      <c r="H3629" s="6">
        <f t="shared" si="673"/>
        <v>159.625</v>
      </c>
      <c r="I3629" s="7">
        <v>0.31242999999999999</v>
      </c>
      <c r="J3629" s="6">
        <f t="shared" si="674"/>
        <v>24994.399999999998</v>
      </c>
      <c r="K3629" s="20"/>
      <c r="L3629" s="6">
        <f t="shared" si="675"/>
        <v>64000</v>
      </c>
      <c r="M3629" s="6">
        <f t="shared" si="676"/>
        <v>159.625</v>
      </c>
      <c r="N3629" s="6">
        <f t="shared" si="677"/>
        <v>5084.875</v>
      </c>
      <c r="O3629" s="6">
        <f t="shared" si="678"/>
        <v>0</v>
      </c>
      <c r="P3629" s="6">
        <f t="shared" si="683"/>
        <v>0</v>
      </c>
      <c r="Q3629" s="11">
        <f t="shared" si="679"/>
        <v>1350000</v>
      </c>
      <c r="R3629" s="11">
        <f t="shared" si="680"/>
        <v>0</v>
      </c>
      <c r="S3629" s="11">
        <f t="shared" si="682"/>
        <v>0</v>
      </c>
      <c r="T3629" s="20"/>
    </row>
    <row r="3630" spans="1:20" x14ac:dyDescent="0.25">
      <c r="A3630">
        <v>2021053112</v>
      </c>
      <c r="B3630">
        <v>2</v>
      </c>
      <c r="C3630" s="8">
        <v>0.46688000000000002</v>
      </c>
      <c r="D3630" s="6">
        <f t="shared" si="672"/>
        <v>70032</v>
      </c>
      <c r="E3630" s="60">
        <v>0.36183999999999999</v>
      </c>
      <c r="F3630" s="6">
        <f t="shared" si="681"/>
        <v>0</v>
      </c>
      <c r="G3630" s="7">
        <v>1.3299999999999999E-2</v>
      </c>
      <c r="H3630" s="6">
        <f t="shared" si="673"/>
        <v>166.25</v>
      </c>
      <c r="I3630" s="7">
        <v>0.36770999999999998</v>
      </c>
      <c r="J3630" s="6">
        <f t="shared" si="674"/>
        <v>29416.799999999999</v>
      </c>
      <c r="K3630" s="20"/>
      <c r="L3630" s="6">
        <f t="shared" si="675"/>
        <v>64000</v>
      </c>
      <c r="M3630" s="6">
        <f t="shared" si="676"/>
        <v>166.25</v>
      </c>
      <c r="N3630" s="6">
        <f t="shared" si="677"/>
        <v>5865.75</v>
      </c>
      <c r="O3630" s="6">
        <f t="shared" si="678"/>
        <v>0</v>
      </c>
      <c r="P3630" s="6">
        <f t="shared" si="683"/>
        <v>0</v>
      </c>
      <c r="Q3630" s="11">
        <f t="shared" si="679"/>
        <v>1350000</v>
      </c>
      <c r="R3630" s="11">
        <f t="shared" si="680"/>
        <v>0</v>
      </c>
      <c r="S3630" s="11">
        <f t="shared" si="682"/>
        <v>0</v>
      </c>
      <c r="T3630" s="20"/>
    </row>
    <row r="3631" spans="1:20" x14ac:dyDescent="0.25">
      <c r="A3631">
        <v>2021053113</v>
      </c>
      <c r="B3631">
        <v>2</v>
      </c>
      <c r="C3631" s="8">
        <v>0.46872000000000003</v>
      </c>
      <c r="D3631" s="6">
        <f t="shared" si="672"/>
        <v>70308</v>
      </c>
      <c r="E3631" s="60">
        <v>0.3196</v>
      </c>
      <c r="F3631" s="6">
        <f t="shared" si="681"/>
        <v>0</v>
      </c>
      <c r="G3631" s="7">
        <v>1.915E-2</v>
      </c>
      <c r="H3631" s="6">
        <f t="shared" si="673"/>
        <v>239.375</v>
      </c>
      <c r="I3631" s="7">
        <v>0.38724999999999998</v>
      </c>
      <c r="J3631" s="6">
        <f t="shared" si="674"/>
        <v>30980</v>
      </c>
      <c r="K3631" s="20"/>
      <c r="L3631" s="6">
        <f t="shared" si="675"/>
        <v>64000</v>
      </c>
      <c r="M3631" s="6">
        <f t="shared" si="676"/>
        <v>239.375</v>
      </c>
      <c r="N3631" s="6">
        <f t="shared" si="677"/>
        <v>6068.625</v>
      </c>
      <c r="O3631" s="6">
        <f t="shared" si="678"/>
        <v>0</v>
      </c>
      <c r="P3631" s="6">
        <f t="shared" si="683"/>
        <v>0</v>
      </c>
      <c r="Q3631" s="11">
        <f t="shared" si="679"/>
        <v>1350000</v>
      </c>
      <c r="R3631" s="11">
        <f t="shared" si="680"/>
        <v>0</v>
      </c>
      <c r="S3631" s="11">
        <f t="shared" si="682"/>
        <v>0</v>
      </c>
      <c r="T3631" s="20"/>
    </row>
    <row r="3632" spans="1:20" x14ac:dyDescent="0.25">
      <c r="A3632">
        <v>2021053114</v>
      </c>
      <c r="B3632">
        <v>2</v>
      </c>
      <c r="C3632" s="8">
        <v>0.46855999999999998</v>
      </c>
      <c r="D3632" s="6">
        <f t="shared" si="672"/>
        <v>70284</v>
      </c>
      <c r="E3632" s="60">
        <v>0.28460999999999997</v>
      </c>
      <c r="F3632" s="6">
        <f t="shared" si="681"/>
        <v>0</v>
      </c>
      <c r="G3632" s="7">
        <v>1.7760000000000001E-2</v>
      </c>
      <c r="H3632" s="6">
        <f t="shared" si="673"/>
        <v>222.00000000000003</v>
      </c>
      <c r="I3632" s="7">
        <v>0.38144</v>
      </c>
      <c r="J3632" s="6">
        <f t="shared" si="674"/>
        <v>30515.200000000001</v>
      </c>
      <c r="K3632" s="20"/>
      <c r="L3632" s="6">
        <f t="shared" si="675"/>
        <v>64000</v>
      </c>
      <c r="M3632" s="6">
        <f t="shared" si="676"/>
        <v>222.00000000000003</v>
      </c>
      <c r="N3632" s="6">
        <f t="shared" si="677"/>
        <v>6062</v>
      </c>
      <c r="O3632" s="6">
        <f t="shared" si="678"/>
        <v>0</v>
      </c>
      <c r="P3632" s="6">
        <f t="shared" si="683"/>
        <v>0</v>
      </c>
      <c r="Q3632" s="11">
        <f t="shared" si="679"/>
        <v>1350000</v>
      </c>
      <c r="R3632" s="11">
        <f t="shared" si="680"/>
        <v>0</v>
      </c>
      <c r="S3632" s="11">
        <f t="shared" si="682"/>
        <v>0</v>
      </c>
      <c r="T3632" s="20"/>
    </row>
    <row r="3633" spans="1:20" x14ac:dyDescent="0.25">
      <c r="A3633">
        <v>2021053115</v>
      </c>
      <c r="B3633">
        <v>2</v>
      </c>
      <c r="C3633" s="8">
        <v>0.46949000000000002</v>
      </c>
      <c r="D3633" s="6">
        <f t="shared" si="672"/>
        <v>70423.5</v>
      </c>
      <c r="E3633" s="60">
        <v>0.25613999999999998</v>
      </c>
      <c r="F3633" s="6">
        <f t="shared" si="681"/>
        <v>0</v>
      </c>
      <c r="G3633" s="7">
        <v>1.8550000000000001E-2</v>
      </c>
      <c r="H3633" s="6">
        <f t="shared" si="673"/>
        <v>231.875</v>
      </c>
      <c r="I3633" s="7">
        <v>0.32717000000000002</v>
      </c>
      <c r="J3633" s="6">
        <f t="shared" si="674"/>
        <v>26173.600000000002</v>
      </c>
      <c r="K3633" s="20"/>
      <c r="L3633" s="6">
        <f t="shared" si="675"/>
        <v>64000</v>
      </c>
      <c r="M3633" s="6">
        <f t="shared" si="676"/>
        <v>231.875</v>
      </c>
      <c r="N3633" s="6">
        <f t="shared" si="677"/>
        <v>6191.625</v>
      </c>
      <c r="O3633" s="6">
        <f t="shared" si="678"/>
        <v>0</v>
      </c>
      <c r="P3633" s="6">
        <f t="shared" si="683"/>
        <v>0</v>
      </c>
      <c r="Q3633" s="11">
        <f t="shared" si="679"/>
        <v>1350000</v>
      </c>
      <c r="R3633" s="11">
        <f t="shared" si="680"/>
        <v>0</v>
      </c>
      <c r="S3633" s="11">
        <f t="shared" si="682"/>
        <v>0</v>
      </c>
      <c r="T3633" s="20"/>
    </row>
    <row r="3634" spans="1:20" x14ac:dyDescent="0.25">
      <c r="A3634">
        <v>2021053116</v>
      </c>
      <c r="B3634">
        <v>2</v>
      </c>
      <c r="C3634" s="8">
        <v>0.47521999999999998</v>
      </c>
      <c r="D3634" s="6">
        <f t="shared" si="672"/>
        <v>71283</v>
      </c>
      <c r="E3634" s="60">
        <v>0.23077</v>
      </c>
      <c r="F3634" s="6">
        <f t="shared" si="681"/>
        <v>0</v>
      </c>
      <c r="G3634" s="7">
        <v>2.1360000000000001E-2</v>
      </c>
      <c r="H3634" s="6">
        <f t="shared" si="673"/>
        <v>267</v>
      </c>
      <c r="I3634" s="7">
        <v>0.28411999999999998</v>
      </c>
      <c r="J3634" s="6">
        <f t="shared" si="674"/>
        <v>22729.599999999999</v>
      </c>
      <c r="K3634" s="20"/>
      <c r="L3634" s="6">
        <f t="shared" si="675"/>
        <v>64000</v>
      </c>
      <c r="M3634" s="6">
        <f t="shared" si="676"/>
        <v>267</v>
      </c>
      <c r="N3634" s="6">
        <f t="shared" si="677"/>
        <v>7016</v>
      </c>
      <c r="O3634" s="6">
        <f t="shared" si="678"/>
        <v>0</v>
      </c>
      <c r="P3634" s="6">
        <f t="shared" si="683"/>
        <v>0</v>
      </c>
      <c r="Q3634" s="11">
        <f t="shared" si="679"/>
        <v>1350000</v>
      </c>
      <c r="R3634" s="11">
        <f t="shared" si="680"/>
        <v>0</v>
      </c>
      <c r="S3634" s="11">
        <f t="shared" si="682"/>
        <v>0</v>
      </c>
      <c r="T3634" s="20"/>
    </row>
    <row r="3635" spans="1:20" x14ac:dyDescent="0.25">
      <c r="A3635">
        <v>2021053117</v>
      </c>
      <c r="B3635">
        <v>2</v>
      </c>
      <c r="C3635" s="8">
        <v>0.48726000000000003</v>
      </c>
      <c r="D3635" s="6">
        <f t="shared" si="672"/>
        <v>73089</v>
      </c>
      <c r="E3635" s="60">
        <v>0.22306999999999999</v>
      </c>
      <c r="F3635" s="6">
        <f t="shared" si="681"/>
        <v>0</v>
      </c>
      <c r="G3635" s="7">
        <v>2.3050000000000001E-2</v>
      </c>
      <c r="H3635" s="6">
        <f t="shared" si="673"/>
        <v>288.125</v>
      </c>
      <c r="I3635" s="7">
        <v>0.18712000000000001</v>
      </c>
      <c r="J3635" s="6">
        <f t="shared" si="674"/>
        <v>14969.6</v>
      </c>
      <c r="K3635" s="20"/>
      <c r="L3635" s="6">
        <f t="shared" si="675"/>
        <v>64000</v>
      </c>
      <c r="M3635" s="6">
        <f t="shared" si="676"/>
        <v>288.125</v>
      </c>
      <c r="N3635" s="6">
        <f t="shared" si="677"/>
        <v>8800.875</v>
      </c>
      <c r="O3635" s="6">
        <f t="shared" si="678"/>
        <v>0</v>
      </c>
      <c r="P3635" s="6">
        <f t="shared" si="683"/>
        <v>0</v>
      </c>
      <c r="Q3635" s="11">
        <f t="shared" si="679"/>
        <v>1350000</v>
      </c>
      <c r="R3635" s="11">
        <f t="shared" si="680"/>
        <v>0</v>
      </c>
      <c r="S3635" s="11">
        <f t="shared" si="682"/>
        <v>0</v>
      </c>
      <c r="T3635" s="20"/>
    </row>
    <row r="3636" spans="1:20" x14ac:dyDescent="0.25">
      <c r="A3636">
        <v>2021053118</v>
      </c>
      <c r="B3636">
        <v>2</v>
      </c>
      <c r="C3636" s="8">
        <v>0.50161999999999995</v>
      </c>
      <c r="D3636" s="6">
        <f t="shared" si="672"/>
        <v>75243</v>
      </c>
      <c r="E3636" s="60">
        <v>0.15229000000000001</v>
      </c>
      <c r="F3636" s="6">
        <f t="shared" si="681"/>
        <v>0</v>
      </c>
      <c r="G3636" s="7">
        <v>2.2419999999999999E-2</v>
      </c>
      <c r="H3636" s="6">
        <f t="shared" si="673"/>
        <v>280.25</v>
      </c>
      <c r="I3636" s="7">
        <v>0.11352</v>
      </c>
      <c r="J3636" s="6">
        <f t="shared" si="674"/>
        <v>9081.6</v>
      </c>
      <c r="K3636" s="20"/>
      <c r="L3636" s="6">
        <f t="shared" si="675"/>
        <v>64000</v>
      </c>
      <c r="M3636" s="6">
        <f t="shared" si="676"/>
        <v>280.25</v>
      </c>
      <c r="N3636" s="6">
        <f t="shared" si="677"/>
        <v>9081.6</v>
      </c>
      <c r="O3636" s="6">
        <f t="shared" si="678"/>
        <v>1881.1499999999996</v>
      </c>
      <c r="P3636" s="6">
        <f t="shared" si="683"/>
        <v>1881.1499999999996</v>
      </c>
      <c r="Q3636" s="11">
        <f t="shared" si="679"/>
        <v>1350000</v>
      </c>
      <c r="R3636" s="11">
        <f t="shared" si="680"/>
        <v>1881.1499999999996</v>
      </c>
      <c r="S3636" s="11">
        <f t="shared" si="682"/>
        <v>0</v>
      </c>
      <c r="T3636" s="20"/>
    </row>
    <row r="3637" spans="1:20" x14ac:dyDescent="0.25">
      <c r="A3637">
        <v>2021053119</v>
      </c>
      <c r="B3637">
        <v>2</v>
      </c>
      <c r="C3637" s="8">
        <v>0.50907999999999998</v>
      </c>
      <c r="D3637" s="6">
        <f t="shared" si="672"/>
        <v>76362</v>
      </c>
      <c r="E3637" s="60">
        <v>9.0109999999999996E-2</v>
      </c>
      <c r="F3637" s="6">
        <f t="shared" si="681"/>
        <v>0</v>
      </c>
      <c r="G3637" s="7">
        <v>2.7349999999999999E-2</v>
      </c>
      <c r="H3637" s="6">
        <f t="shared" si="673"/>
        <v>341.875</v>
      </c>
      <c r="I3637" s="7">
        <v>4.7309999999999998E-2</v>
      </c>
      <c r="J3637" s="6">
        <f t="shared" si="674"/>
        <v>3784.7999999999997</v>
      </c>
      <c r="K3637" s="20"/>
      <c r="L3637" s="6">
        <f t="shared" si="675"/>
        <v>64000</v>
      </c>
      <c r="M3637" s="6">
        <f t="shared" si="676"/>
        <v>341.875</v>
      </c>
      <c r="N3637" s="6">
        <f t="shared" si="677"/>
        <v>3784.7999999999997</v>
      </c>
      <c r="O3637" s="6">
        <f t="shared" si="678"/>
        <v>8235.3250000000007</v>
      </c>
      <c r="P3637" s="6">
        <f t="shared" si="683"/>
        <v>6354.1750000000011</v>
      </c>
      <c r="Q3637" s="11">
        <f t="shared" si="679"/>
        <v>1350000</v>
      </c>
      <c r="R3637" s="11">
        <f t="shared" si="680"/>
        <v>8235.3250000000007</v>
      </c>
      <c r="S3637" s="11">
        <f t="shared" si="682"/>
        <v>0</v>
      </c>
      <c r="T3637" s="20"/>
    </row>
    <row r="3638" spans="1:20" x14ac:dyDescent="0.25">
      <c r="A3638">
        <v>2021053120</v>
      </c>
      <c r="B3638">
        <v>2</v>
      </c>
      <c r="C3638" s="8">
        <v>0.51041000000000003</v>
      </c>
      <c r="D3638" s="6">
        <f t="shared" si="672"/>
        <v>76561.5</v>
      </c>
      <c r="E3638" s="60">
        <v>4.3240000000000001E-2</v>
      </c>
      <c r="F3638" s="6">
        <f t="shared" si="681"/>
        <v>0</v>
      </c>
      <c r="G3638" s="7">
        <v>3.4229999999999997E-2</v>
      </c>
      <c r="H3638" s="6">
        <f t="shared" si="673"/>
        <v>427.87499999999994</v>
      </c>
      <c r="I3638" s="7">
        <v>4.3600000000000002E-3</v>
      </c>
      <c r="J3638" s="6">
        <f t="shared" si="674"/>
        <v>348.8</v>
      </c>
      <c r="K3638" s="20"/>
      <c r="L3638" s="6">
        <f t="shared" si="675"/>
        <v>64000</v>
      </c>
      <c r="M3638" s="6">
        <f t="shared" si="676"/>
        <v>427.87499999999994</v>
      </c>
      <c r="N3638" s="6">
        <f t="shared" si="677"/>
        <v>348.8</v>
      </c>
      <c r="O3638" s="6">
        <f t="shared" si="678"/>
        <v>11784.825000000001</v>
      </c>
      <c r="P3638" s="6">
        <f t="shared" si="683"/>
        <v>3549.5</v>
      </c>
      <c r="Q3638" s="11">
        <f t="shared" si="679"/>
        <v>1350000</v>
      </c>
      <c r="R3638" s="11">
        <f t="shared" si="680"/>
        <v>11784.825000000001</v>
      </c>
      <c r="S3638" s="11">
        <f t="shared" si="682"/>
        <v>0</v>
      </c>
      <c r="T3638" s="20"/>
    </row>
    <row r="3639" spans="1:20" x14ac:dyDescent="0.25">
      <c r="A3639">
        <v>2021053121</v>
      </c>
      <c r="B3639">
        <v>2</v>
      </c>
      <c r="C3639" s="8">
        <v>0.51195999999999997</v>
      </c>
      <c r="D3639" s="6">
        <f t="shared" si="672"/>
        <v>76794</v>
      </c>
      <c r="E3639" s="60">
        <v>3.6479999999999999E-2</v>
      </c>
      <c r="F3639" s="6">
        <f t="shared" si="681"/>
        <v>0</v>
      </c>
      <c r="G3639" s="7">
        <v>3.0800000000000001E-2</v>
      </c>
      <c r="H3639" s="6">
        <f t="shared" si="673"/>
        <v>385</v>
      </c>
      <c r="I3639" s="7">
        <v>0</v>
      </c>
      <c r="J3639" s="6">
        <f t="shared" si="674"/>
        <v>0</v>
      </c>
      <c r="K3639" s="20"/>
      <c r="L3639" s="6">
        <f t="shared" si="675"/>
        <v>64000</v>
      </c>
      <c r="M3639" s="6">
        <f t="shared" si="676"/>
        <v>385</v>
      </c>
      <c r="N3639" s="6">
        <f t="shared" si="677"/>
        <v>0</v>
      </c>
      <c r="O3639" s="6">
        <f t="shared" si="678"/>
        <v>12409</v>
      </c>
      <c r="P3639" s="6">
        <f t="shared" si="683"/>
        <v>624.17499999999927</v>
      </c>
      <c r="Q3639" s="11">
        <f t="shared" si="679"/>
        <v>1350000</v>
      </c>
      <c r="R3639" s="11">
        <f t="shared" si="680"/>
        <v>12409</v>
      </c>
      <c r="S3639" s="11">
        <f t="shared" si="682"/>
        <v>0</v>
      </c>
      <c r="T3639" s="20"/>
    </row>
    <row r="3640" spans="1:20" x14ac:dyDescent="0.25">
      <c r="A3640">
        <v>2021053122</v>
      </c>
      <c r="B3640">
        <v>2</v>
      </c>
      <c r="C3640" s="8">
        <v>0.51117999999999997</v>
      </c>
      <c r="D3640" s="6">
        <f t="shared" si="672"/>
        <v>76677</v>
      </c>
      <c r="E3640" s="60">
        <v>6.114E-2</v>
      </c>
      <c r="F3640" s="6">
        <f t="shared" si="681"/>
        <v>0</v>
      </c>
      <c r="G3640" s="7">
        <v>2.8840000000000001E-2</v>
      </c>
      <c r="H3640" s="6">
        <f t="shared" si="673"/>
        <v>360.5</v>
      </c>
      <c r="I3640" s="7">
        <v>0</v>
      </c>
      <c r="J3640" s="6">
        <f t="shared" si="674"/>
        <v>0</v>
      </c>
      <c r="K3640" s="20"/>
      <c r="L3640" s="6">
        <f t="shared" si="675"/>
        <v>64000</v>
      </c>
      <c r="M3640" s="6">
        <f t="shared" si="676"/>
        <v>360.5</v>
      </c>
      <c r="N3640" s="6">
        <f t="shared" si="677"/>
        <v>0</v>
      </c>
      <c r="O3640" s="6">
        <f t="shared" si="678"/>
        <v>12316.5</v>
      </c>
      <c r="P3640" s="6">
        <f t="shared" si="683"/>
        <v>-92.5</v>
      </c>
      <c r="Q3640" s="11">
        <f t="shared" si="679"/>
        <v>1350000</v>
      </c>
      <c r="R3640" s="11">
        <f t="shared" si="680"/>
        <v>12316.5</v>
      </c>
      <c r="S3640" s="11">
        <f t="shared" si="682"/>
        <v>0</v>
      </c>
      <c r="T3640" s="20"/>
    </row>
    <row r="3641" spans="1:20" x14ac:dyDescent="0.25">
      <c r="A3641">
        <v>2021053123</v>
      </c>
      <c r="B3641">
        <v>2</v>
      </c>
      <c r="C3641" s="8">
        <v>0.48548999999999998</v>
      </c>
      <c r="D3641" s="6">
        <f t="shared" si="672"/>
        <v>72823.5</v>
      </c>
      <c r="E3641" s="60">
        <v>7.3859999999999995E-2</v>
      </c>
      <c r="F3641" s="6">
        <f t="shared" si="681"/>
        <v>0</v>
      </c>
      <c r="G3641" s="7">
        <v>3.4180000000000002E-2</v>
      </c>
      <c r="H3641" s="6">
        <f t="shared" si="673"/>
        <v>427.25</v>
      </c>
      <c r="I3641" s="7">
        <v>0</v>
      </c>
      <c r="J3641" s="6">
        <f t="shared" si="674"/>
        <v>0</v>
      </c>
      <c r="K3641" s="20"/>
      <c r="L3641" s="6">
        <f t="shared" si="675"/>
        <v>64000</v>
      </c>
      <c r="M3641" s="6">
        <f t="shared" si="676"/>
        <v>427.25</v>
      </c>
      <c r="N3641" s="6">
        <f t="shared" si="677"/>
        <v>0</v>
      </c>
      <c r="O3641" s="6">
        <f t="shared" si="678"/>
        <v>8396.25</v>
      </c>
      <c r="P3641" s="6">
        <f t="shared" si="683"/>
        <v>-3920.25</v>
      </c>
      <c r="Q3641" s="11">
        <f t="shared" si="679"/>
        <v>1350000</v>
      </c>
      <c r="R3641" s="11">
        <f t="shared" si="680"/>
        <v>8396.25</v>
      </c>
      <c r="S3641" s="11">
        <f t="shared" si="682"/>
        <v>0</v>
      </c>
      <c r="T3641" s="20"/>
    </row>
    <row r="3642" spans="1:20" x14ac:dyDescent="0.25">
      <c r="A3642">
        <v>2021053124</v>
      </c>
      <c r="B3642">
        <v>2</v>
      </c>
      <c r="C3642" s="8">
        <v>0.45365</v>
      </c>
      <c r="D3642" s="6">
        <f t="shared" si="672"/>
        <v>68047.5</v>
      </c>
      <c r="E3642" s="60">
        <v>0.10056</v>
      </c>
      <c r="F3642" s="6">
        <f t="shared" si="681"/>
        <v>0</v>
      </c>
      <c r="G3642" s="7">
        <v>3.3390000000000003E-2</v>
      </c>
      <c r="H3642" s="6">
        <f t="shared" si="673"/>
        <v>417.37500000000006</v>
      </c>
      <c r="I3642" s="7">
        <v>0</v>
      </c>
      <c r="J3642" s="6">
        <f t="shared" si="674"/>
        <v>0</v>
      </c>
      <c r="K3642" s="20"/>
      <c r="L3642" s="6">
        <f t="shared" si="675"/>
        <v>64000</v>
      </c>
      <c r="M3642" s="6">
        <f t="shared" si="676"/>
        <v>417.37500000000006</v>
      </c>
      <c r="N3642" s="6">
        <f t="shared" si="677"/>
        <v>0</v>
      </c>
      <c r="O3642" s="6">
        <f t="shared" si="678"/>
        <v>3630.125</v>
      </c>
      <c r="P3642" s="6">
        <f t="shared" si="683"/>
        <v>-4766.125</v>
      </c>
      <c r="Q3642" s="11">
        <f t="shared" si="679"/>
        <v>1350000</v>
      </c>
      <c r="R3642" s="11">
        <f t="shared" si="680"/>
        <v>3630.125</v>
      </c>
      <c r="S3642" s="11">
        <f t="shared" si="682"/>
        <v>0</v>
      </c>
      <c r="T3642" s="20"/>
    </row>
    <row r="3643" spans="1:20" x14ac:dyDescent="0.25">
      <c r="A3643">
        <v>2021060101</v>
      </c>
      <c r="B3643">
        <v>3</v>
      </c>
      <c r="C3643" s="8">
        <v>0.42836000000000002</v>
      </c>
      <c r="D3643" s="6">
        <f t="shared" si="672"/>
        <v>64254</v>
      </c>
      <c r="E3643" s="60">
        <v>6.1089999999999998E-2</v>
      </c>
      <c r="F3643" s="6">
        <f t="shared" si="681"/>
        <v>0</v>
      </c>
      <c r="G3643" s="7">
        <v>2.4799999999999999E-2</v>
      </c>
      <c r="H3643" s="6">
        <f t="shared" si="673"/>
        <v>310</v>
      </c>
      <c r="I3643" s="7">
        <v>0</v>
      </c>
      <c r="J3643" s="6">
        <f t="shared" si="674"/>
        <v>0</v>
      </c>
      <c r="K3643" s="20"/>
      <c r="L3643" s="6">
        <f t="shared" si="675"/>
        <v>64000</v>
      </c>
      <c r="M3643" s="6">
        <f t="shared" si="676"/>
        <v>254</v>
      </c>
      <c r="N3643" s="6">
        <f t="shared" si="677"/>
        <v>0</v>
      </c>
      <c r="O3643" s="6">
        <f t="shared" si="678"/>
        <v>0</v>
      </c>
      <c r="P3643" s="6">
        <f t="shared" si="683"/>
        <v>-3630.125</v>
      </c>
      <c r="Q3643" s="11">
        <f t="shared" si="679"/>
        <v>1350000</v>
      </c>
      <c r="R3643" s="11">
        <f t="shared" si="680"/>
        <v>0</v>
      </c>
      <c r="S3643" s="11">
        <f t="shared" si="682"/>
        <v>0</v>
      </c>
      <c r="T3643" s="20"/>
    </row>
    <row r="3644" spans="1:20" x14ac:dyDescent="0.25">
      <c r="A3644">
        <v>2021060102</v>
      </c>
      <c r="B3644">
        <v>3</v>
      </c>
      <c r="C3644" s="8">
        <v>0.41291</v>
      </c>
      <c r="D3644" s="6">
        <f t="shared" si="672"/>
        <v>61936.5</v>
      </c>
      <c r="E3644" s="60">
        <v>6.429E-2</v>
      </c>
      <c r="F3644" s="6">
        <f t="shared" si="681"/>
        <v>0</v>
      </c>
      <c r="G3644" s="7">
        <v>1.779E-2</v>
      </c>
      <c r="H3644" s="6">
        <f t="shared" si="673"/>
        <v>222.375</v>
      </c>
      <c r="I3644" s="7">
        <v>0</v>
      </c>
      <c r="J3644" s="6">
        <f t="shared" si="674"/>
        <v>0</v>
      </c>
      <c r="K3644" s="20"/>
      <c r="L3644" s="6">
        <f t="shared" si="675"/>
        <v>61936.5</v>
      </c>
      <c r="M3644" s="6">
        <f t="shared" si="676"/>
        <v>0</v>
      </c>
      <c r="N3644" s="6">
        <f t="shared" si="677"/>
        <v>0</v>
      </c>
      <c r="O3644" s="6">
        <f t="shared" si="678"/>
        <v>0</v>
      </c>
      <c r="P3644" s="6">
        <f t="shared" si="683"/>
        <v>0</v>
      </c>
      <c r="Q3644" s="11">
        <f t="shared" si="679"/>
        <v>1350000</v>
      </c>
      <c r="R3644" s="11">
        <f t="shared" si="680"/>
        <v>0</v>
      </c>
      <c r="S3644" s="11">
        <f t="shared" si="682"/>
        <v>0</v>
      </c>
      <c r="T3644" s="20"/>
    </row>
    <row r="3645" spans="1:20" x14ac:dyDescent="0.25">
      <c r="A3645">
        <v>2021060103</v>
      </c>
      <c r="B3645">
        <v>3</v>
      </c>
      <c r="C3645" s="8">
        <v>0.40481</v>
      </c>
      <c r="D3645" s="6">
        <f t="shared" si="672"/>
        <v>60721.5</v>
      </c>
      <c r="E3645" s="60">
        <v>5.3319999999999999E-2</v>
      </c>
      <c r="F3645" s="6">
        <f t="shared" si="681"/>
        <v>0</v>
      </c>
      <c r="G3645" s="7">
        <v>1.2449999999999999E-2</v>
      </c>
      <c r="H3645" s="6">
        <f t="shared" si="673"/>
        <v>155.625</v>
      </c>
      <c r="I3645" s="7">
        <v>0</v>
      </c>
      <c r="J3645" s="6">
        <f t="shared" si="674"/>
        <v>0</v>
      </c>
      <c r="K3645" s="20"/>
      <c r="L3645" s="6">
        <f t="shared" si="675"/>
        <v>60721.5</v>
      </c>
      <c r="M3645" s="6">
        <f t="shared" si="676"/>
        <v>0</v>
      </c>
      <c r="N3645" s="6">
        <f t="shared" si="677"/>
        <v>0</v>
      </c>
      <c r="O3645" s="6">
        <f t="shared" si="678"/>
        <v>0</v>
      </c>
      <c r="P3645" s="6">
        <f t="shared" si="683"/>
        <v>0</v>
      </c>
      <c r="Q3645" s="11">
        <f t="shared" si="679"/>
        <v>1350000</v>
      </c>
      <c r="R3645" s="11">
        <f t="shared" si="680"/>
        <v>0</v>
      </c>
      <c r="S3645" s="11">
        <f t="shared" si="682"/>
        <v>0</v>
      </c>
      <c r="T3645" s="20"/>
    </row>
    <row r="3646" spans="1:20" x14ac:dyDescent="0.25">
      <c r="A3646">
        <v>2021060104</v>
      </c>
      <c r="B3646">
        <v>3</v>
      </c>
      <c r="C3646" s="8">
        <v>0.40204000000000001</v>
      </c>
      <c r="D3646" s="6">
        <f t="shared" si="672"/>
        <v>60306</v>
      </c>
      <c r="E3646" s="60">
        <v>3.424E-2</v>
      </c>
      <c r="F3646" s="6">
        <f t="shared" si="681"/>
        <v>0</v>
      </c>
      <c r="G3646" s="7">
        <v>1.324E-2</v>
      </c>
      <c r="H3646" s="6">
        <f t="shared" si="673"/>
        <v>165.5</v>
      </c>
      <c r="I3646" s="7">
        <v>0</v>
      </c>
      <c r="J3646" s="6">
        <f t="shared" si="674"/>
        <v>0</v>
      </c>
      <c r="K3646" s="20"/>
      <c r="L3646" s="6">
        <f t="shared" si="675"/>
        <v>60306</v>
      </c>
      <c r="M3646" s="6">
        <f t="shared" si="676"/>
        <v>0</v>
      </c>
      <c r="N3646" s="6">
        <f t="shared" si="677"/>
        <v>0</v>
      </c>
      <c r="O3646" s="6">
        <f t="shared" si="678"/>
        <v>0</v>
      </c>
      <c r="P3646" s="6">
        <f t="shared" si="683"/>
        <v>0</v>
      </c>
      <c r="Q3646" s="11">
        <f t="shared" si="679"/>
        <v>1350000</v>
      </c>
      <c r="R3646" s="11">
        <f t="shared" si="680"/>
        <v>0</v>
      </c>
      <c r="S3646" s="11">
        <f t="shared" si="682"/>
        <v>0</v>
      </c>
      <c r="T3646" s="20"/>
    </row>
    <row r="3647" spans="1:20" x14ac:dyDescent="0.25">
      <c r="A3647">
        <v>2021060105</v>
      </c>
      <c r="B3647">
        <v>3</v>
      </c>
      <c r="C3647" s="8">
        <v>0.40923999999999999</v>
      </c>
      <c r="D3647" s="6">
        <f t="shared" si="672"/>
        <v>61386</v>
      </c>
      <c r="E3647" s="60">
        <v>2.775E-2</v>
      </c>
      <c r="F3647" s="6">
        <f t="shared" si="681"/>
        <v>0</v>
      </c>
      <c r="G3647" s="7">
        <v>1.523E-2</v>
      </c>
      <c r="H3647" s="6">
        <f t="shared" si="673"/>
        <v>190.375</v>
      </c>
      <c r="I3647" s="7">
        <v>0</v>
      </c>
      <c r="J3647" s="6">
        <f t="shared" si="674"/>
        <v>0</v>
      </c>
      <c r="K3647" s="20"/>
      <c r="L3647" s="6">
        <f t="shared" si="675"/>
        <v>61386</v>
      </c>
      <c r="M3647" s="6">
        <f t="shared" si="676"/>
        <v>0</v>
      </c>
      <c r="N3647" s="6">
        <f t="shared" si="677"/>
        <v>0</v>
      </c>
      <c r="O3647" s="6">
        <f t="shared" si="678"/>
        <v>0</v>
      </c>
      <c r="P3647" s="6">
        <f t="shared" si="683"/>
        <v>0</v>
      </c>
      <c r="Q3647" s="11">
        <f t="shared" si="679"/>
        <v>1350000</v>
      </c>
      <c r="R3647" s="11">
        <f t="shared" si="680"/>
        <v>0</v>
      </c>
      <c r="S3647" s="11">
        <f t="shared" si="682"/>
        <v>0</v>
      </c>
      <c r="T3647" s="20"/>
    </row>
    <row r="3648" spans="1:20" x14ac:dyDescent="0.25">
      <c r="A3648">
        <v>2021060106</v>
      </c>
      <c r="B3648">
        <v>3</v>
      </c>
      <c r="C3648" s="8">
        <v>0.43167</v>
      </c>
      <c r="D3648" s="6">
        <f t="shared" si="672"/>
        <v>64750.5</v>
      </c>
      <c r="E3648" s="60">
        <v>3.2410000000000001E-2</v>
      </c>
      <c r="F3648" s="6">
        <f t="shared" si="681"/>
        <v>0</v>
      </c>
      <c r="G3648" s="7">
        <v>1.2200000000000001E-2</v>
      </c>
      <c r="H3648" s="6">
        <f t="shared" si="673"/>
        <v>152.5</v>
      </c>
      <c r="I3648" s="7">
        <v>1.4300000000000001E-3</v>
      </c>
      <c r="J3648" s="6">
        <f t="shared" si="674"/>
        <v>114.4</v>
      </c>
      <c r="K3648" s="20"/>
      <c r="L3648" s="6">
        <f t="shared" si="675"/>
        <v>64000</v>
      </c>
      <c r="M3648" s="6">
        <f t="shared" si="676"/>
        <v>152.5</v>
      </c>
      <c r="N3648" s="6">
        <f t="shared" si="677"/>
        <v>114.4</v>
      </c>
      <c r="O3648" s="6">
        <f t="shared" si="678"/>
        <v>483.6</v>
      </c>
      <c r="P3648" s="6">
        <f t="shared" si="683"/>
        <v>483.6</v>
      </c>
      <c r="Q3648" s="11">
        <f t="shared" si="679"/>
        <v>1350000</v>
      </c>
      <c r="R3648" s="11">
        <f t="shared" si="680"/>
        <v>483.6</v>
      </c>
      <c r="S3648" s="11">
        <f t="shared" si="682"/>
        <v>0</v>
      </c>
      <c r="T3648" s="20"/>
    </row>
    <row r="3649" spans="1:20" x14ac:dyDescent="0.25">
      <c r="A3649">
        <v>2021060107</v>
      </c>
      <c r="B3649">
        <v>3</v>
      </c>
      <c r="C3649" s="8">
        <v>0.46431</v>
      </c>
      <c r="D3649" s="6">
        <f t="shared" si="672"/>
        <v>69646.5</v>
      </c>
      <c r="E3649" s="60">
        <v>2.9600000000000001E-2</v>
      </c>
      <c r="F3649" s="6">
        <f t="shared" si="681"/>
        <v>0</v>
      </c>
      <c r="G3649" s="7">
        <v>1.226E-2</v>
      </c>
      <c r="H3649" s="6">
        <f t="shared" si="673"/>
        <v>153.25</v>
      </c>
      <c r="I3649" s="7">
        <v>6.6729999999999998E-2</v>
      </c>
      <c r="J3649" s="6">
        <f t="shared" si="674"/>
        <v>5338.4</v>
      </c>
      <c r="K3649" s="20"/>
      <c r="L3649" s="6">
        <f t="shared" si="675"/>
        <v>64000</v>
      </c>
      <c r="M3649" s="6">
        <f t="shared" si="676"/>
        <v>153.25</v>
      </c>
      <c r="N3649" s="6">
        <f t="shared" si="677"/>
        <v>5338.4</v>
      </c>
      <c r="O3649" s="6">
        <f t="shared" si="678"/>
        <v>154.85000000000036</v>
      </c>
      <c r="P3649" s="6">
        <f t="shared" si="683"/>
        <v>-328.74999999999966</v>
      </c>
      <c r="Q3649" s="11">
        <f t="shared" si="679"/>
        <v>1350000</v>
      </c>
      <c r="R3649" s="11">
        <f t="shared" si="680"/>
        <v>154.85000000000036</v>
      </c>
      <c r="S3649" s="11">
        <f t="shared" si="682"/>
        <v>0</v>
      </c>
      <c r="T3649" s="20"/>
    </row>
    <row r="3650" spans="1:20" x14ac:dyDescent="0.25">
      <c r="A3650">
        <v>2021060108</v>
      </c>
      <c r="B3650">
        <v>3</v>
      </c>
      <c r="C3650" s="8">
        <v>0.498</v>
      </c>
      <c r="D3650" s="6">
        <f t="shared" si="672"/>
        <v>74700</v>
      </c>
      <c r="E3650" s="60">
        <v>8.1700000000000002E-3</v>
      </c>
      <c r="F3650" s="6">
        <f t="shared" si="681"/>
        <v>0</v>
      </c>
      <c r="G3650" s="7">
        <v>1.204E-2</v>
      </c>
      <c r="H3650" s="6">
        <f t="shared" si="673"/>
        <v>150.5</v>
      </c>
      <c r="I3650" s="7">
        <v>0.28999999999999998</v>
      </c>
      <c r="J3650" s="6">
        <f t="shared" si="674"/>
        <v>23200</v>
      </c>
      <c r="K3650" s="20"/>
      <c r="L3650" s="6">
        <f t="shared" si="675"/>
        <v>64000</v>
      </c>
      <c r="M3650" s="6">
        <f t="shared" si="676"/>
        <v>150.5</v>
      </c>
      <c r="N3650" s="6">
        <f t="shared" si="677"/>
        <v>10549.5</v>
      </c>
      <c r="O3650" s="6">
        <f t="shared" si="678"/>
        <v>0</v>
      </c>
      <c r="P3650" s="6">
        <f t="shared" si="683"/>
        <v>-154.85000000000036</v>
      </c>
      <c r="Q3650" s="11">
        <f t="shared" si="679"/>
        <v>1350000</v>
      </c>
      <c r="R3650" s="11">
        <f t="shared" si="680"/>
        <v>0</v>
      </c>
      <c r="S3650" s="11">
        <f t="shared" si="682"/>
        <v>0</v>
      </c>
      <c r="T3650" s="20"/>
    </row>
    <row r="3651" spans="1:20" x14ac:dyDescent="0.25">
      <c r="A3651">
        <v>2021060109</v>
      </c>
      <c r="B3651">
        <v>3</v>
      </c>
      <c r="C3651" s="8">
        <v>0.51854</v>
      </c>
      <c r="D3651" s="6">
        <f t="shared" si="672"/>
        <v>77781</v>
      </c>
      <c r="E3651" s="60">
        <v>1.57E-3</v>
      </c>
      <c r="F3651" s="6">
        <f t="shared" si="681"/>
        <v>0</v>
      </c>
      <c r="G3651" s="7">
        <v>1.4630000000000001E-2</v>
      </c>
      <c r="H3651" s="6">
        <f t="shared" si="673"/>
        <v>182.875</v>
      </c>
      <c r="I3651" s="7">
        <v>0.51729000000000003</v>
      </c>
      <c r="J3651" s="6">
        <f t="shared" si="674"/>
        <v>41383.200000000004</v>
      </c>
      <c r="K3651" s="20"/>
      <c r="L3651" s="6">
        <f t="shared" si="675"/>
        <v>64000</v>
      </c>
      <c r="M3651" s="6">
        <f t="shared" si="676"/>
        <v>182.875</v>
      </c>
      <c r="N3651" s="6">
        <f t="shared" si="677"/>
        <v>13598.125</v>
      </c>
      <c r="O3651" s="6">
        <f t="shared" si="678"/>
        <v>0</v>
      </c>
      <c r="P3651" s="6">
        <f t="shared" si="683"/>
        <v>0</v>
      </c>
      <c r="Q3651" s="11">
        <f t="shared" si="679"/>
        <v>1350000</v>
      </c>
      <c r="R3651" s="11">
        <f t="shared" si="680"/>
        <v>0</v>
      </c>
      <c r="S3651" s="11">
        <f t="shared" si="682"/>
        <v>0</v>
      </c>
      <c r="T3651" s="20"/>
    </row>
    <row r="3652" spans="1:20" x14ac:dyDescent="0.25">
      <c r="A3652">
        <v>2021060110</v>
      </c>
      <c r="B3652">
        <v>3</v>
      </c>
      <c r="C3652" s="8">
        <v>0.53312999999999999</v>
      </c>
      <c r="D3652" s="6">
        <f t="shared" si="672"/>
        <v>79969.5</v>
      </c>
      <c r="E3652" s="60">
        <v>3.9399999999999999E-3</v>
      </c>
      <c r="F3652" s="6">
        <f t="shared" si="681"/>
        <v>0</v>
      </c>
      <c r="G3652" s="7">
        <v>1.9290000000000002E-2</v>
      </c>
      <c r="H3652" s="6">
        <f t="shared" si="673"/>
        <v>241.12500000000003</v>
      </c>
      <c r="I3652" s="7">
        <v>0.59272000000000002</v>
      </c>
      <c r="J3652" s="6">
        <f t="shared" si="674"/>
        <v>47417.599999999999</v>
      </c>
      <c r="K3652" s="20"/>
      <c r="L3652" s="6">
        <f t="shared" si="675"/>
        <v>64000</v>
      </c>
      <c r="M3652" s="6">
        <f t="shared" si="676"/>
        <v>241.12500000000003</v>
      </c>
      <c r="N3652" s="6">
        <f t="shared" si="677"/>
        <v>15728.375</v>
      </c>
      <c r="O3652" s="6">
        <f t="shared" si="678"/>
        <v>0</v>
      </c>
      <c r="P3652" s="6">
        <f t="shared" si="683"/>
        <v>0</v>
      </c>
      <c r="Q3652" s="11">
        <f t="shared" si="679"/>
        <v>1350000</v>
      </c>
      <c r="R3652" s="11">
        <f t="shared" si="680"/>
        <v>0</v>
      </c>
      <c r="S3652" s="11">
        <f t="shared" si="682"/>
        <v>0</v>
      </c>
      <c r="T3652" s="20"/>
    </row>
    <row r="3653" spans="1:20" x14ac:dyDescent="0.25">
      <c r="A3653">
        <v>2021060111</v>
      </c>
      <c r="B3653">
        <v>3</v>
      </c>
      <c r="C3653" s="8">
        <v>0.54861000000000004</v>
      </c>
      <c r="D3653" s="6">
        <f t="shared" ref="D3653:D3716" si="684">D$18*C3653</f>
        <v>82291.5</v>
      </c>
      <c r="E3653" s="60">
        <v>5.13E-3</v>
      </c>
      <c r="F3653" s="6">
        <f t="shared" si="681"/>
        <v>0</v>
      </c>
      <c r="G3653" s="7">
        <v>2.299E-2</v>
      </c>
      <c r="H3653" s="6">
        <f t="shared" ref="H3653:H3716" si="685">H$18*G3653</f>
        <v>287.375</v>
      </c>
      <c r="I3653" s="7">
        <v>0.62644</v>
      </c>
      <c r="J3653" s="6">
        <f t="shared" ref="J3653:J3716" si="686">I3653*J$18</f>
        <v>50115.199999999997</v>
      </c>
      <c r="K3653" s="20"/>
      <c r="L3653" s="6">
        <f t="shared" si="675"/>
        <v>64000</v>
      </c>
      <c r="M3653" s="6">
        <f t="shared" si="676"/>
        <v>287.375</v>
      </c>
      <c r="N3653" s="6">
        <f t="shared" si="677"/>
        <v>18004.125</v>
      </c>
      <c r="O3653" s="6">
        <f t="shared" si="678"/>
        <v>0</v>
      </c>
      <c r="P3653" s="6">
        <f t="shared" si="683"/>
        <v>0</v>
      </c>
      <c r="Q3653" s="11">
        <f t="shared" si="679"/>
        <v>1350000</v>
      </c>
      <c r="R3653" s="11">
        <f t="shared" si="680"/>
        <v>0</v>
      </c>
      <c r="S3653" s="11">
        <f t="shared" si="682"/>
        <v>0</v>
      </c>
      <c r="T3653" s="20"/>
    </row>
    <row r="3654" spans="1:20" x14ac:dyDescent="0.25">
      <c r="A3654">
        <v>2021060112</v>
      </c>
      <c r="B3654">
        <v>3</v>
      </c>
      <c r="C3654" s="8">
        <v>0.56164000000000003</v>
      </c>
      <c r="D3654" s="6">
        <f t="shared" si="684"/>
        <v>84246</v>
      </c>
      <c r="E3654" s="60">
        <v>9.5E-4</v>
      </c>
      <c r="F3654" s="6">
        <f t="shared" si="681"/>
        <v>0</v>
      </c>
      <c r="G3654" s="7">
        <v>3.0530000000000002E-2</v>
      </c>
      <c r="H3654" s="6">
        <f t="shared" si="685"/>
        <v>381.625</v>
      </c>
      <c r="I3654" s="7">
        <v>0.63976</v>
      </c>
      <c r="J3654" s="6">
        <f t="shared" si="686"/>
        <v>51180.800000000003</v>
      </c>
      <c r="K3654" s="20"/>
      <c r="L3654" s="6">
        <f t="shared" si="675"/>
        <v>64000</v>
      </c>
      <c r="M3654" s="6">
        <f t="shared" si="676"/>
        <v>381.625</v>
      </c>
      <c r="N3654" s="6">
        <f t="shared" si="677"/>
        <v>19864.375</v>
      </c>
      <c r="O3654" s="6">
        <f t="shared" si="678"/>
        <v>0</v>
      </c>
      <c r="P3654" s="6">
        <f t="shared" si="683"/>
        <v>0</v>
      </c>
      <c r="Q3654" s="11">
        <f t="shared" si="679"/>
        <v>1350000</v>
      </c>
      <c r="R3654" s="11">
        <f t="shared" si="680"/>
        <v>0</v>
      </c>
      <c r="S3654" s="11">
        <f t="shared" si="682"/>
        <v>0</v>
      </c>
      <c r="T3654" s="20"/>
    </row>
    <row r="3655" spans="1:20" x14ac:dyDescent="0.25">
      <c r="A3655">
        <v>2021060113</v>
      </c>
      <c r="B3655">
        <v>3</v>
      </c>
      <c r="C3655" s="8">
        <v>0.57440000000000002</v>
      </c>
      <c r="D3655" s="6">
        <f t="shared" si="684"/>
        <v>86160</v>
      </c>
      <c r="E3655" s="60">
        <v>1.669E-2</v>
      </c>
      <c r="F3655" s="6">
        <f t="shared" si="681"/>
        <v>0</v>
      </c>
      <c r="G3655" s="7">
        <v>3.585E-2</v>
      </c>
      <c r="H3655" s="6">
        <f t="shared" si="685"/>
        <v>448.125</v>
      </c>
      <c r="I3655" s="7">
        <v>0.63410999999999995</v>
      </c>
      <c r="J3655" s="6">
        <f t="shared" si="686"/>
        <v>50728.799999999996</v>
      </c>
      <c r="K3655" s="20"/>
      <c r="L3655" s="6">
        <f t="shared" si="675"/>
        <v>64000</v>
      </c>
      <c r="M3655" s="6">
        <f t="shared" si="676"/>
        <v>448.125</v>
      </c>
      <c r="N3655" s="6">
        <f t="shared" si="677"/>
        <v>21711.875</v>
      </c>
      <c r="O3655" s="6">
        <f t="shared" si="678"/>
        <v>0</v>
      </c>
      <c r="P3655" s="6">
        <f t="shared" si="683"/>
        <v>0</v>
      </c>
      <c r="Q3655" s="11">
        <f t="shared" si="679"/>
        <v>1350000</v>
      </c>
      <c r="R3655" s="11">
        <f t="shared" si="680"/>
        <v>0</v>
      </c>
      <c r="S3655" s="11">
        <f t="shared" si="682"/>
        <v>0</v>
      </c>
      <c r="T3655" s="20"/>
    </row>
    <row r="3656" spans="1:20" x14ac:dyDescent="0.25">
      <c r="A3656">
        <v>2021060114</v>
      </c>
      <c r="B3656">
        <v>3</v>
      </c>
      <c r="C3656" s="8">
        <v>0.58850999999999998</v>
      </c>
      <c r="D3656" s="6">
        <f t="shared" si="684"/>
        <v>88276.5</v>
      </c>
      <c r="E3656" s="60">
        <v>2.2540000000000001E-2</v>
      </c>
      <c r="F3656" s="6">
        <f t="shared" si="681"/>
        <v>0</v>
      </c>
      <c r="G3656" s="7">
        <v>3.9980000000000002E-2</v>
      </c>
      <c r="H3656" s="6">
        <f t="shared" si="685"/>
        <v>499.75</v>
      </c>
      <c r="I3656" s="7">
        <v>0.65100999999999998</v>
      </c>
      <c r="J3656" s="6">
        <f t="shared" si="686"/>
        <v>52080.799999999996</v>
      </c>
      <c r="K3656" s="20"/>
      <c r="L3656" s="6">
        <f t="shared" si="675"/>
        <v>64000</v>
      </c>
      <c r="M3656" s="6">
        <f t="shared" si="676"/>
        <v>499.75</v>
      </c>
      <c r="N3656" s="6">
        <f t="shared" si="677"/>
        <v>23776.75</v>
      </c>
      <c r="O3656" s="6">
        <f t="shared" si="678"/>
        <v>0</v>
      </c>
      <c r="P3656" s="6">
        <f t="shared" si="683"/>
        <v>0</v>
      </c>
      <c r="Q3656" s="11">
        <f t="shared" si="679"/>
        <v>1350000</v>
      </c>
      <c r="R3656" s="11">
        <f t="shared" si="680"/>
        <v>0</v>
      </c>
      <c r="S3656" s="11">
        <f t="shared" si="682"/>
        <v>0</v>
      </c>
      <c r="T3656" s="20"/>
    </row>
    <row r="3657" spans="1:20" x14ac:dyDescent="0.25">
      <c r="A3657">
        <v>2021060115</v>
      </c>
      <c r="B3657">
        <v>3</v>
      </c>
      <c r="C3657" s="8">
        <v>0.59684000000000004</v>
      </c>
      <c r="D3657" s="6">
        <f t="shared" si="684"/>
        <v>89526</v>
      </c>
      <c r="E3657" s="60">
        <v>1.9470000000000001E-2</v>
      </c>
      <c r="F3657" s="6">
        <f t="shared" si="681"/>
        <v>0</v>
      </c>
      <c r="G3657" s="7">
        <v>4.1840000000000002E-2</v>
      </c>
      <c r="H3657" s="6">
        <f t="shared" si="685"/>
        <v>523</v>
      </c>
      <c r="I3657" s="7">
        <v>0.67769999999999997</v>
      </c>
      <c r="J3657" s="6">
        <f t="shared" si="686"/>
        <v>54216</v>
      </c>
      <c r="K3657" s="20"/>
      <c r="L3657" s="6">
        <f t="shared" si="675"/>
        <v>64000</v>
      </c>
      <c r="M3657" s="6">
        <f t="shared" si="676"/>
        <v>523</v>
      </c>
      <c r="N3657" s="6">
        <f t="shared" si="677"/>
        <v>25003</v>
      </c>
      <c r="O3657" s="6">
        <f t="shared" si="678"/>
        <v>0</v>
      </c>
      <c r="P3657" s="6">
        <f t="shared" si="683"/>
        <v>0</v>
      </c>
      <c r="Q3657" s="11">
        <f t="shared" si="679"/>
        <v>1350000</v>
      </c>
      <c r="R3657" s="11">
        <f t="shared" si="680"/>
        <v>0</v>
      </c>
      <c r="S3657" s="11">
        <f t="shared" si="682"/>
        <v>0</v>
      </c>
      <c r="T3657" s="20"/>
    </row>
    <row r="3658" spans="1:20" x14ac:dyDescent="0.25">
      <c r="A3658">
        <v>2021060116</v>
      </c>
      <c r="B3658">
        <v>3</v>
      </c>
      <c r="C3658" s="8">
        <v>0.60280999999999996</v>
      </c>
      <c r="D3658" s="6">
        <f t="shared" si="684"/>
        <v>90421.5</v>
      </c>
      <c r="E3658" s="60">
        <v>1.9189999999999999E-2</v>
      </c>
      <c r="F3658" s="6">
        <f t="shared" si="681"/>
        <v>0</v>
      </c>
      <c r="G3658" s="7">
        <v>4.0259999999999997E-2</v>
      </c>
      <c r="H3658" s="6">
        <f t="shared" si="685"/>
        <v>503.24999999999994</v>
      </c>
      <c r="I3658" s="7">
        <v>0.62355000000000005</v>
      </c>
      <c r="J3658" s="6">
        <f t="shared" si="686"/>
        <v>49884.000000000007</v>
      </c>
      <c r="K3658" s="20"/>
      <c r="L3658" s="6">
        <f t="shared" si="675"/>
        <v>64000</v>
      </c>
      <c r="M3658" s="6">
        <f t="shared" si="676"/>
        <v>503.24999999999994</v>
      </c>
      <c r="N3658" s="6">
        <f t="shared" si="677"/>
        <v>25918.25</v>
      </c>
      <c r="O3658" s="6">
        <f t="shared" si="678"/>
        <v>0</v>
      </c>
      <c r="P3658" s="6">
        <f t="shared" si="683"/>
        <v>0</v>
      </c>
      <c r="Q3658" s="11">
        <f t="shared" si="679"/>
        <v>1350000</v>
      </c>
      <c r="R3658" s="11">
        <f t="shared" si="680"/>
        <v>0</v>
      </c>
      <c r="S3658" s="11">
        <f t="shared" si="682"/>
        <v>0</v>
      </c>
      <c r="T3658" s="20"/>
    </row>
    <row r="3659" spans="1:20" x14ac:dyDescent="0.25">
      <c r="A3659">
        <v>2021060117</v>
      </c>
      <c r="B3659">
        <v>3</v>
      </c>
      <c r="C3659" s="8">
        <v>0.61189000000000004</v>
      </c>
      <c r="D3659" s="6">
        <f t="shared" si="684"/>
        <v>91783.5</v>
      </c>
      <c r="E3659" s="60">
        <v>2.8080000000000001E-2</v>
      </c>
      <c r="F3659" s="6">
        <f t="shared" si="681"/>
        <v>0</v>
      </c>
      <c r="G3659" s="7">
        <v>3.9320000000000001E-2</v>
      </c>
      <c r="H3659" s="6">
        <f t="shared" si="685"/>
        <v>491.5</v>
      </c>
      <c r="I3659" s="7">
        <v>0.53620000000000001</v>
      </c>
      <c r="J3659" s="6">
        <f t="shared" si="686"/>
        <v>42896</v>
      </c>
      <c r="K3659" s="20"/>
      <c r="L3659" s="6">
        <f t="shared" si="675"/>
        <v>64000</v>
      </c>
      <c r="M3659" s="6">
        <f t="shared" si="676"/>
        <v>491.5</v>
      </c>
      <c r="N3659" s="6">
        <f t="shared" si="677"/>
        <v>27292</v>
      </c>
      <c r="O3659" s="6">
        <f t="shared" si="678"/>
        <v>0</v>
      </c>
      <c r="P3659" s="6">
        <f t="shared" si="683"/>
        <v>0</v>
      </c>
      <c r="Q3659" s="11">
        <f t="shared" si="679"/>
        <v>1350000</v>
      </c>
      <c r="R3659" s="11">
        <f t="shared" si="680"/>
        <v>0</v>
      </c>
      <c r="S3659" s="11">
        <f t="shared" si="682"/>
        <v>0</v>
      </c>
      <c r="T3659" s="20"/>
    </row>
    <row r="3660" spans="1:20" x14ac:dyDescent="0.25">
      <c r="A3660">
        <v>2021060118</v>
      </c>
      <c r="B3660">
        <v>3</v>
      </c>
      <c r="C3660" s="8">
        <v>0.61658000000000002</v>
      </c>
      <c r="D3660" s="6">
        <f t="shared" si="684"/>
        <v>92487</v>
      </c>
      <c r="E3660" s="60">
        <v>2.7439999999999999E-2</v>
      </c>
      <c r="F3660" s="6">
        <f t="shared" si="681"/>
        <v>0</v>
      </c>
      <c r="G3660" s="7">
        <v>5.3839999999999999E-2</v>
      </c>
      <c r="H3660" s="6">
        <f t="shared" si="685"/>
        <v>673</v>
      </c>
      <c r="I3660" s="7">
        <v>0.37930000000000003</v>
      </c>
      <c r="J3660" s="6">
        <f t="shared" si="686"/>
        <v>30344.000000000004</v>
      </c>
      <c r="K3660" s="20"/>
      <c r="L3660" s="6">
        <f t="shared" si="675"/>
        <v>64000</v>
      </c>
      <c r="M3660" s="6">
        <f t="shared" si="676"/>
        <v>673</v>
      </c>
      <c r="N3660" s="6">
        <f t="shared" si="677"/>
        <v>27814</v>
      </c>
      <c r="O3660" s="6">
        <f t="shared" si="678"/>
        <v>0</v>
      </c>
      <c r="P3660" s="6">
        <f t="shared" si="683"/>
        <v>0</v>
      </c>
      <c r="Q3660" s="11">
        <f t="shared" si="679"/>
        <v>1350000</v>
      </c>
      <c r="R3660" s="11">
        <f t="shared" si="680"/>
        <v>0</v>
      </c>
      <c r="S3660" s="11">
        <f t="shared" si="682"/>
        <v>0</v>
      </c>
      <c r="T3660" s="20"/>
    </row>
    <row r="3661" spans="1:20" x14ac:dyDescent="0.25">
      <c r="A3661">
        <v>2021060119</v>
      </c>
      <c r="B3661">
        <v>3</v>
      </c>
      <c r="C3661" s="8">
        <v>0.61119999999999997</v>
      </c>
      <c r="D3661" s="6">
        <f t="shared" si="684"/>
        <v>91680</v>
      </c>
      <c r="E3661" s="60">
        <v>1.541E-2</v>
      </c>
      <c r="F3661" s="6">
        <f t="shared" si="681"/>
        <v>0</v>
      </c>
      <c r="G3661" s="7">
        <v>7.4840000000000004E-2</v>
      </c>
      <c r="H3661" s="6">
        <f t="shared" si="685"/>
        <v>935.5</v>
      </c>
      <c r="I3661" s="7">
        <v>0.15125</v>
      </c>
      <c r="J3661" s="6">
        <f t="shared" si="686"/>
        <v>12100</v>
      </c>
      <c r="K3661" s="20"/>
      <c r="L3661" s="6">
        <f t="shared" si="675"/>
        <v>64000</v>
      </c>
      <c r="M3661" s="6">
        <f t="shared" si="676"/>
        <v>935.5</v>
      </c>
      <c r="N3661" s="6">
        <f t="shared" si="677"/>
        <v>12100</v>
      </c>
      <c r="O3661" s="6">
        <f t="shared" si="678"/>
        <v>14644.5</v>
      </c>
      <c r="P3661" s="6">
        <f t="shared" si="683"/>
        <v>14644.5</v>
      </c>
      <c r="Q3661" s="11">
        <f t="shared" si="679"/>
        <v>1350000</v>
      </c>
      <c r="R3661" s="11">
        <f t="shared" si="680"/>
        <v>14644.5</v>
      </c>
      <c r="S3661" s="11">
        <f t="shared" si="682"/>
        <v>0</v>
      </c>
      <c r="T3661" s="20"/>
    </row>
    <row r="3662" spans="1:20" x14ac:dyDescent="0.25">
      <c r="A3662">
        <v>2021060120</v>
      </c>
      <c r="B3662">
        <v>3</v>
      </c>
      <c r="C3662" s="8">
        <v>0.60223000000000004</v>
      </c>
      <c r="D3662" s="6">
        <f t="shared" si="684"/>
        <v>90334.5</v>
      </c>
      <c r="E3662" s="60">
        <v>1.187E-2</v>
      </c>
      <c r="F3662" s="6">
        <f t="shared" si="681"/>
        <v>0</v>
      </c>
      <c r="G3662" s="7">
        <v>7.6060000000000003E-2</v>
      </c>
      <c r="H3662" s="6">
        <f t="shared" si="685"/>
        <v>950.75</v>
      </c>
      <c r="I3662" s="7">
        <v>1.337E-2</v>
      </c>
      <c r="J3662" s="6">
        <f t="shared" si="686"/>
        <v>1069.5999999999999</v>
      </c>
      <c r="K3662" s="20"/>
      <c r="L3662" s="6">
        <f t="shared" si="675"/>
        <v>64000</v>
      </c>
      <c r="M3662" s="6">
        <f t="shared" si="676"/>
        <v>950.75</v>
      </c>
      <c r="N3662" s="6">
        <f t="shared" si="677"/>
        <v>1069.5999999999999</v>
      </c>
      <c r="O3662" s="6">
        <f t="shared" si="678"/>
        <v>24314.15</v>
      </c>
      <c r="P3662" s="6">
        <f t="shared" si="683"/>
        <v>9669.6500000000015</v>
      </c>
      <c r="Q3662" s="11">
        <f t="shared" si="679"/>
        <v>1350000</v>
      </c>
      <c r="R3662" s="11">
        <f t="shared" si="680"/>
        <v>24314.15</v>
      </c>
      <c r="S3662" s="11">
        <f t="shared" si="682"/>
        <v>0</v>
      </c>
      <c r="T3662" s="20"/>
    </row>
    <row r="3663" spans="1:20" x14ac:dyDescent="0.25">
      <c r="A3663">
        <v>2021060121</v>
      </c>
      <c r="B3663">
        <v>3</v>
      </c>
      <c r="C3663" s="8">
        <v>0.59674000000000005</v>
      </c>
      <c r="D3663" s="6">
        <f t="shared" si="684"/>
        <v>89511</v>
      </c>
      <c r="E3663" s="60">
        <v>4.0370000000000003E-2</v>
      </c>
      <c r="F3663" s="6">
        <f t="shared" si="681"/>
        <v>0</v>
      </c>
      <c r="G3663" s="7">
        <v>8.2540000000000002E-2</v>
      </c>
      <c r="H3663" s="6">
        <f t="shared" si="685"/>
        <v>1031.75</v>
      </c>
      <c r="I3663" s="7">
        <v>0</v>
      </c>
      <c r="J3663" s="6">
        <f t="shared" si="686"/>
        <v>0</v>
      </c>
      <c r="K3663" s="20"/>
      <c r="L3663" s="6">
        <f t="shared" si="675"/>
        <v>64000</v>
      </c>
      <c r="M3663" s="6">
        <f t="shared" si="676"/>
        <v>1031.75</v>
      </c>
      <c r="N3663" s="6">
        <f t="shared" si="677"/>
        <v>0</v>
      </c>
      <c r="O3663" s="6">
        <f t="shared" si="678"/>
        <v>24479.25</v>
      </c>
      <c r="P3663" s="6">
        <f t="shared" si="683"/>
        <v>165.09999999999854</v>
      </c>
      <c r="Q3663" s="11">
        <f t="shared" si="679"/>
        <v>1350000</v>
      </c>
      <c r="R3663" s="11">
        <f t="shared" si="680"/>
        <v>24479.25</v>
      </c>
      <c r="S3663" s="11">
        <f t="shared" si="682"/>
        <v>0</v>
      </c>
      <c r="T3663" s="20"/>
    </row>
    <row r="3664" spans="1:20" x14ac:dyDescent="0.25">
      <c r="A3664">
        <v>2021060122</v>
      </c>
      <c r="B3664">
        <v>3</v>
      </c>
      <c r="C3664" s="8">
        <v>0.58560999999999996</v>
      </c>
      <c r="D3664" s="6">
        <f t="shared" si="684"/>
        <v>87841.5</v>
      </c>
      <c r="E3664" s="60">
        <v>6.8269999999999997E-2</v>
      </c>
      <c r="F3664" s="6">
        <f t="shared" si="681"/>
        <v>0</v>
      </c>
      <c r="G3664" s="7">
        <v>9.2439999999999994E-2</v>
      </c>
      <c r="H3664" s="6">
        <f t="shared" si="685"/>
        <v>1155.5</v>
      </c>
      <c r="I3664" s="7">
        <v>0</v>
      </c>
      <c r="J3664" s="6">
        <f t="shared" si="686"/>
        <v>0</v>
      </c>
      <c r="K3664" s="20"/>
      <c r="L3664" s="6">
        <f t="shared" si="675"/>
        <v>64000</v>
      </c>
      <c r="M3664" s="6">
        <f t="shared" si="676"/>
        <v>1155.5</v>
      </c>
      <c r="N3664" s="6">
        <f t="shared" si="677"/>
        <v>0</v>
      </c>
      <c r="O3664" s="6">
        <f t="shared" si="678"/>
        <v>22686</v>
      </c>
      <c r="P3664" s="6">
        <f t="shared" si="683"/>
        <v>-1793.25</v>
      </c>
      <c r="Q3664" s="11">
        <f t="shared" si="679"/>
        <v>1350000</v>
      </c>
      <c r="R3664" s="11">
        <f t="shared" si="680"/>
        <v>22686</v>
      </c>
      <c r="S3664" s="11">
        <f t="shared" si="682"/>
        <v>0</v>
      </c>
      <c r="T3664" s="20"/>
    </row>
    <row r="3665" spans="1:20" x14ac:dyDescent="0.25">
      <c r="A3665">
        <v>2021060123</v>
      </c>
      <c r="B3665">
        <v>3</v>
      </c>
      <c r="C3665" s="8">
        <v>0.55159999999999998</v>
      </c>
      <c r="D3665" s="6">
        <f t="shared" si="684"/>
        <v>82740</v>
      </c>
      <c r="E3665" s="60">
        <v>8.0850000000000005E-2</v>
      </c>
      <c r="F3665" s="6">
        <f t="shared" si="681"/>
        <v>0</v>
      </c>
      <c r="G3665" s="7">
        <v>0.10528</v>
      </c>
      <c r="H3665" s="6">
        <f t="shared" si="685"/>
        <v>1316</v>
      </c>
      <c r="I3665" s="7">
        <v>0</v>
      </c>
      <c r="J3665" s="6">
        <f t="shared" si="686"/>
        <v>0</v>
      </c>
      <c r="K3665" s="20"/>
      <c r="L3665" s="6">
        <f t="shared" si="675"/>
        <v>64000</v>
      </c>
      <c r="M3665" s="6">
        <f t="shared" si="676"/>
        <v>1316</v>
      </c>
      <c r="N3665" s="6">
        <f t="shared" si="677"/>
        <v>0</v>
      </c>
      <c r="O3665" s="6">
        <f t="shared" si="678"/>
        <v>17424</v>
      </c>
      <c r="P3665" s="6">
        <f t="shared" si="683"/>
        <v>-5262</v>
      </c>
      <c r="Q3665" s="11">
        <f t="shared" si="679"/>
        <v>1350000</v>
      </c>
      <c r="R3665" s="11">
        <f t="shared" si="680"/>
        <v>17424</v>
      </c>
      <c r="S3665" s="11">
        <f t="shared" si="682"/>
        <v>0</v>
      </c>
      <c r="T3665" s="20"/>
    </row>
    <row r="3666" spans="1:20" x14ac:dyDescent="0.25">
      <c r="A3666">
        <v>2021060124</v>
      </c>
      <c r="B3666">
        <v>3</v>
      </c>
      <c r="C3666" s="8">
        <v>0.51043000000000005</v>
      </c>
      <c r="D3666" s="6">
        <f t="shared" si="684"/>
        <v>76564.500000000015</v>
      </c>
      <c r="E3666" s="60">
        <v>0.10224</v>
      </c>
      <c r="F3666" s="6">
        <f t="shared" si="681"/>
        <v>0</v>
      </c>
      <c r="G3666" s="7">
        <v>0.11040999999999999</v>
      </c>
      <c r="H3666" s="6">
        <f t="shared" si="685"/>
        <v>1380.125</v>
      </c>
      <c r="I3666" s="7">
        <v>0</v>
      </c>
      <c r="J3666" s="6">
        <f t="shared" si="686"/>
        <v>0</v>
      </c>
      <c r="K3666" s="20"/>
      <c r="L3666" s="6">
        <f t="shared" si="675"/>
        <v>64000</v>
      </c>
      <c r="M3666" s="6">
        <f t="shared" si="676"/>
        <v>1380.125</v>
      </c>
      <c r="N3666" s="6">
        <f t="shared" si="677"/>
        <v>0</v>
      </c>
      <c r="O3666" s="6">
        <f t="shared" si="678"/>
        <v>11184.375000000015</v>
      </c>
      <c r="P3666" s="6">
        <f t="shared" si="683"/>
        <v>-6239.6249999999854</v>
      </c>
      <c r="Q3666" s="11">
        <f t="shared" si="679"/>
        <v>1350000</v>
      </c>
      <c r="R3666" s="11">
        <f t="shared" si="680"/>
        <v>11184.375000000015</v>
      </c>
      <c r="S3666" s="11">
        <f t="shared" si="682"/>
        <v>0</v>
      </c>
      <c r="T3666" s="20"/>
    </row>
    <row r="3667" spans="1:20" x14ac:dyDescent="0.25">
      <c r="A3667">
        <v>2021060201</v>
      </c>
      <c r="B3667">
        <v>4</v>
      </c>
      <c r="C3667" s="8">
        <v>0.47857</v>
      </c>
      <c r="D3667" s="6">
        <f t="shared" si="684"/>
        <v>71785.5</v>
      </c>
      <c r="E3667" s="60">
        <v>0.13219</v>
      </c>
      <c r="F3667" s="6">
        <f t="shared" si="681"/>
        <v>0</v>
      </c>
      <c r="G3667" s="7">
        <v>0.12483</v>
      </c>
      <c r="H3667" s="6">
        <f t="shared" si="685"/>
        <v>1560.375</v>
      </c>
      <c r="I3667" s="7">
        <v>0</v>
      </c>
      <c r="J3667" s="6">
        <f t="shared" si="686"/>
        <v>0</v>
      </c>
      <c r="K3667" s="20"/>
      <c r="L3667" s="6">
        <f t="shared" si="675"/>
        <v>64000</v>
      </c>
      <c r="M3667" s="6">
        <f t="shared" si="676"/>
        <v>1560.375</v>
      </c>
      <c r="N3667" s="6">
        <f t="shared" si="677"/>
        <v>0</v>
      </c>
      <c r="O3667" s="6">
        <f t="shared" si="678"/>
        <v>6225.125</v>
      </c>
      <c r="P3667" s="6">
        <f t="shared" si="683"/>
        <v>-4959.2500000000146</v>
      </c>
      <c r="Q3667" s="11">
        <f t="shared" si="679"/>
        <v>1350000</v>
      </c>
      <c r="R3667" s="11">
        <f t="shared" si="680"/>
        <v>6225.125</v>
      </c>
      <c r="S3667" s="11">
        <f t="shared" si="682"/>
        <v>0</v>
      </c>
      <c r="T3667" s="20"/>
    </row>
    <row r="3668" spans="1:20" x14ac:dyDescent="0.25">
      <c r="A3668">
        <v>2021060202</v>
      </c>
      <c r="B3668">
        <v>4</v>
      </c>
      <c r="C3668" s="8">
        <v>0.45556999999999997</v>
      </c>
      <c r="D3668" s="6">
        <f t="shared" si="684"/>
        <v>68335.5</v>
      </c>
      <c r="E3668" s="60">
        <v>0.13144</v>
      </c>
      <c r="F3668" s="6">
        <f t="shared" si="681"/>
        <v>0</v>
      </c>
      <c r="G3668" s="7">
        <v>0.15262000000000001</v>
      </c>
      <c r="H3668" s="6">
        <f t="shared" si="685"/>
        <v>1907.75</v>
      </c>
      <c r="I3668" s="7">
        <v>0</v>
      </c>
      <c r="J3668" s="6">
        <f t="shared" si="686"/>
        <v>0</v>
      </c>
      <c r="K3668" s="20"/>
      <c r="L3668" s="6">
        <f t="shared" ref="L3668:L3731" si="687">IF(D3668-F3668&gt;C$17,C$17,D3668-F3668)</f>
        <v>64000</v>
      </c>
      <c r="M3668" s="6">
        <f t="shared" ref="M3668:M3731" si="688">IF(D3668-F3668-L3668&gt;H3668,H3668,D3668-F3668-L3668)</f>
        <v>1907.75</v>
      </c>
      <c r="N3668" s="6">
        <f t="shared" ref="N3668:N3731" si="689">IF(D3668-F3668-L3668-M3668&gt;J3668,J3668,D3668-F3668-L3668-M3668)</f>
        <v>0</v>
      </c>
      <c r="O3668" s="6">
        <f t="shared" ref="O3668:O3731" si="690">D3668-F3668-L3668-M3668-N3668</f>
        <v>2427.75</v>
      </c>
      <c r="P3668" s="6">
        <f t="shared" si="683"/>
        <v>-3797.375</v>
      </c>
      <c r="Q3668" s="11">
        <f t="shared" ref="Q3668:Q3731" si="691">IF(AA$25*P$17-AA$24+Q3667-O3668&gt;Q$19,Q$19,IF(AA$25*P$17-AA$24+Q3667-O3668&lt;0,0,AA$25*P$17-AA$24+Q3667-O3668))</f>
        <v>1350000</v>
      </c>
      <c r="R3668" s="11">
        <f t="shared" ref="R3668:R3731" si="692">IF(Q3667-Q3668+P$17-AA$24&lt;O3668,Q3667-Q3668+P$17-AA$24,O3668)</f>
        <v>2427.75</v>
      </c>
      <c r="S3668" s="11">
        <f t="shared" si="682"/>
        <v>0</v>
      </c>
      <c r="T3668" s="20"/>
    </row>
    <row r="3669" spans="1:20" x14ac:dyDescent="0.25">
      <c r="A3669">
        <v>2021060203</v>
      </c>
      <c r="B3669">
        <v>4</v>
      </c>
      <c r="C3669" s="8">
        <v>0.44147999999999998</v>
      </c>
      <c r="D3669" s="6">
        <f t="shared" si="684"/>
        <v>66222</v>
      </c>
      <c r="E3669" s="60">
        <v>0.13467999999999999</v>
      </c>
      <c r="F3669" s="6">
        <f t="shared" ref="F3669:F3732" si="693">F$18*E3669</f>
        <v>0</v>
      </c>
      <c r="G3669" s="7">
        <v>0.16627</v>
      </c>
      <c r="H3669" s="6">
        <f t="shared" si="685"/>
        <v>2078.375</v>
      </c>
      <c r="I3669" s="7">
        <v>0</v>
      </c>
      <c r="J3669" s="6">
        <f t="shared" si="686"/>
        <v>0</v>
      </c>
      <c r="K3669" s="20"/>
      <c r="L3669" s="6">
        <f t="shared" si="687"/>
        <v>64000</v>
      </c>
      <c r="M3669" s="6">
        <f t="shared" si="688"/>
        <v>2078.375</v>
      </c>
      <c r="N3669" s="6">
        <f t="shared" si="689"/>
        <v>0</v>
      </c>
      <c r="O3669" s="6">
        <f t="shared" si="690"/>
        <v>143.625</v>
      </c>
      <c r="P3669" s="6">
        <f t="shared" si="683"/>
        <v>-2284.125</v>
      </c>
      <c r="Q3669" s="11">
        <f t="shared" si="691"/>
        <v>1350000</v>
      </c>
      <c r="R3669" s="11">
        <f t="shared" si="692"/>
        <v>143.625</v>
      </c>
      <c r="S3669" s="11">
        <f t="shared" ref="S3669:S3732" si="694">O3669-R3669</f>
        <v>0</v>
      </c>
      <c r="T3669" s="20"/>
    </row>
    <row r="3670" spans="1:20" x14ac:dyDescent="0.25">
      <c r="A3670">
        <v>2021060204</v>
      </c>
      <c r="B3670">
        <v>4</v>
      </c>
      <c r="C3670" s="8">
        <v>0.43469999999999998</v>
      </c>
      <c r="D3670" s="6">
        <f t="shared" si="684"/>
        <v>65204.999999999993</v>
      </c>
      <c r="E3670" s="60">
        <v>0.12984000000000001</v>
      </c>
      <c r="F3670" s="6">
        <f t="shared" si="693"/>
        <v>0</v>
      </c>
      <c r="G3670" s="7">
        <v>0.1817</v>
      </c>
      <c r="H3670" s="6">
        <f t="shared" si="685"/>
        <v>2271.25</v>
      </c>
      <c r="I3670" s="7">
        <v>0</v>
      </c>
      <c r="J3670" s="6">
        <f t="shared" si="686"/>
        <v>0</v>
      </c>
      <c r="K3670" s="20"/>
      <c r="L3670" s="6">
        <f t="shared" si="687"/>
        <v>64000</v>
      </c>
      <c r="M3670" s="6">
        <f t="shared" si="688"/>
        <v>1204.9999999999927</v>
      </c>
      <c r="N3670" s="6">
        <f t="shared" si="689"/>
        <v>0</v>
      </c>
      <c r="O3670" s="6">
        <f t="shared" si="690"/>
        <v>0</v>
      </c>
      <c r="P3670" s="6">
        <f t="shared" ref="P3670:P3733" si="695">O3670-O3669</f>
        <v>-143.625</v>
      </c>
      <c r="Q3670" s="11">
        <f t="shared" si="691"/>
        <v>1350000</v>
      </c>
      <c r="R3670" s="11">
        <f t="shared" si="692"/>
        <v>0</v>
      </c>
      <c r="S3670" s="11">
        <f t="shared" si="694"/>
        <v>0</v>
      </c>
      <c r="T3670" s="20"/>
    </row>
    <row r="3671" spans="1:20" x14ac:dyDescent="0.25">
      <c r="A3671">
        <v>2021060205</v>
      </c>
      <c r="B3671">
        <v>4</v>
      </c>
      <c r="C3671" s="8">
        <v>0.43855</v>
      </c>
      <c r="D3671" s="6">
        <f t="shared" si="684"/>
        <v>65782.5</v>
      </c>
      <c r="E3671" s="60">
        <v>0.10410999999999999</v>
      </c>
      <c r="F3671" s="6">
        <f t="shared" si="693"/>
        <v>0</v>
      </c>
      <c r="G3671" s="7">
        <v>0.1976</v>
      </c>
      <c r="H3671" s="6">
        <f t="shared" si="685"/>
        <v>2470</v>
      </c>
      <c r="I3671" s="7">
        <v>0</v>
      </c>
      <c r="J3671" s="6">
        <f t="shared" si="686"/>
        <v>0</v>
      </c>
      <c r="K3671" s="20"/>
      <c r="L3671" s="6">
        <f t="shared" si="687"/>
        <v>64000</v>
      </c>
      <c r="M3671" s="6">
        <f t="shared" si="688"/>
        <v>1782.5</v>
      </c>
      <c r="N3671" s="6">
        <f t="shared" si="689"/>
        <v>0</v>
      </c>
      <c r="O3671" s="6">
        <f t="shared" si="690"/>
        <v>0</v>
      </c>
      <c r="P3671" s="6">
        <f t="shared" si="695"/>
        <v>0</v>
      </c>
      <c r="Q3671" s="11">
        <f t="shared" si="691"/>
        <v>1350000</v>
      </c>
      <c r="R3671" s="11">
        <f t="shared" si="692"/>
        <v>0</v>
      </c>
      <c r="S3671" s="11">
        <f t="shared" si="694"/>
        <v>0</v>
      </c>
      <c r="T3671" s="20"/>
    </row>
    <row r="3672" spans="1:20" x14ac:dyDescent="0.25">
      <c r="A3672">
        <v>2021060206</v>
      </c>
      <c r="B3672">
        <v>4</v>
      </c>
      <c r="C3672" s="8">
        <v>0.45745999999999998</v>
      </c>
      <c r="D3672" s="6">
        <f t="shared" si="684"/>
        <v>68619</v>
      </c>
      <c r="E3672" s="60">
        <v>0.12937000000000001</v>
      </c>
      <c r="F3672" s="6">
        <f t="shared" si="693"/>
        <v>0</v>
      </c>
      <c r="G3672" s="7">
        <v>0.20601</v>
      </c>
      <c r="H3672" s="6">
        <f t="shared" si="685"/>
        <v>2575.125</v>
      </c>
      <c r="I3672" s="7">
        <v>9.8999999999999999E-4</v>
      </c>
      <c r="J3672" s="6">
        <f t="shared" si="686"/>
        <v>79.2</v>
      </c>
      <c r="K3672" s="20"/>
      <c r="L3672" s="6">
        <f t="shared" si="687"/>
        <v>64000</v>
      </c>
      <c r="M3672" s="6">
        <f t="shared" si="688"/>
        <v>2575.125</v>
      </c>
      <c r="N3672" s="6">
        <f t="shared" si="689"/>
        <v>79.2</v>
      </c>
      <c r="O3672" s="6">
        <f t="shared" si="690"/>
        <v>1964.675</v>
      </c>
      <c r="P3672" s="6">
        <f t="shared" si="695"/>
        <v>1964.675</v>
      </c>
      <c r="Q3672" s="11">
        <f t="shared" si="691"/>
        <v>1350000</v>
      </c>
      <c r="R3672" s="11">
        <f t="shared" si="692"/>
        <v>1964.675</v>
      </c>
      <c r="S3672" s="11">
        <f t="shared" si="694"/>
        <v>0</v>
      </c>
      <c r="T3672" s="20"/>
    </row>
    <row r="3673" spans="1:20" x14ac:dyDescent="0.25">
      <c r="A3673">
        <v>2021060207</v>
      </c>
      <c r="B3673">
        <v>4</v>
      </c>
      <c r="C3673" s="8">
        <v>0.48671999999999999</v>
      </c>
      <c r="D3673" s="6">
        <f t="shared" si="684"/>
        <v>73008</v>
      </c>
      <c r="E3673" s="60">
        <v>8.8349999999999998E-2</v>
      </c>
      <c r="F3673" s="6">
        <f t="shared" si="693"/>
        <v>0</v>
      </c>
      <c r="G3673" s="7">
        <v>0.25436999999999999</v>
      </c>
      <c r="H3673" s="6">
        <f t="shared" si="685"/>
        <v>3179.625</v>
      </c>
      <c r="I3673" s="7">
        <v>6.9080000000000003E-2</v>
      </c>
      <c r="J3673" s="6">
        <f t="shared" si="686"/>
        <v>5526.4000000000005</v>
      </c>
      <c r="K3673" s="20"/>
      <c r="L3673" s="6">
        <f t="shared" si="687"/>
        <v>64000</v>
      </c>
      <c r="M3673" s="6">
        <f t="shared" si="688"/>
        <v>3179.625</v>
      </c>
      <c r="N3673" s="6">
        <f t="shared" si="689"/>
        <v>5526.4000000000005</v>
      </c>
      <c r="O3673" s="6">
        <f t="shared" si="690"/>
        <v>301.97499999999945</v>
      </c>
      <c r="P3673" s="6">
        <f t="shared" si="695"/>
        <v>-1662.7000000000005</v>
      </c>
      <c r="Q3673" s="11">
        <f t="shared" si="691"/>
        <v>1350000</v>
      </c>
      <c r="R3673" s="11">
        <f t="shared" si="692"/>
        <v>301.97499999999945</v>
      </c>
      <c r="S3673" s="11">
        <f t="shared" si="694"/>
        <v>0</v>
      </c>
      <c r="T3673" s="20"/>
    </row>
    <row r="3674" spans="1:20" x14ac:dyDescent="0.25">
      <c r="A3674">
        <v>2021060208</v>
      </c>
      <c r="B3674">
        <v>4</v>
      </c>
      <c r="C3674" s="8">
        <v>0.51854</v>
      </c>
      <c r="D3674" s="6">
        <f t="shared" si="684"/>
        <v>77781</v>
      </c>
      <c r="E3674" s="60">
        <v>6.2630000000000005E-2</v>
      </c>
      <c r="F3674" s="6">
        <f t="shared" si="693"/>
        <v>0</v>
      </c>
      <c r="G3674" s="7">
        <v>0.29389999999999999</v>
      </c>
      <c r="H3674" s="6">
        <f t="shared" si="685"/>
        <v>3673.75</v>
      </c>
      <c r="I3674" s="7">
        <v>0.20588000000000001</v>
      </c>
      <c r="J3674" s="6">
        <f t="shared" si="686"/>
        <v>16470.400000000001</v>
      </c>
      <c r="K3674" s="20"/>
      <c r="L3674" s="6">
        <f t="shared" si="687"/>
        <v>64000</v>
      </c>
      <c r="M3674" s="6">
        <f t="shared" si="688"/>
        <v>3673.75</v>
      </c>
      <c r="N3674" s="6">
        <f t="shared" si="689"/>
        <v>10107.25</v>
      </c>
      <c r="O3674" s="6">
        <f t="shared" si="690"/>
        <v>0</v>
      </c>
      <c r="P3674" s="6">
        <f t="shared" si="695"/>
        <v>-301.97499999999945</v>
      </c>
      <c r="Q3674" s="11">
        <f t="shared" si="691"/>
        <v>1350000</v>
      </c>
      <c r="R3674" s="11">
        <f t="shared" si="692"/>
        <v>0</v>
      </c>
      <c r="S3674" s="11">
        <f t="shared" si="694"/>
        <v>0</v>
      </c>
      <c r="T3674" s="20"/>
    </row>
    <row r="3675" spans="1:20" x14ac:dyDescent="0.25">
      <c r="A3675">
        <v>2021060209</v>
      </c>
      <c r="B3675">
        <v>4</v>
      </c>
      <c r="C3675" s="8">
        <v>0.54225999999999996</v>
      </c>
      <c r="D3675" s="6">
        <f t="shared" si="684"/>
        <v>81339</v>
      </c>
      <c r="E3675" s="60">
        <v>6.4079999999999998E-2</v>
      </c>
      <c r="F3675" s="6">
        <f t="shared" si="693"/>
        <v>0</v>
      </c>
      <c r="G3675" s="7">
        <v>0.30137000000000003</v>
      </c>
      <c r="H3675" s="6">
        <f t="shared" si="685"/>
        <v>3767.1250000000005</v>
      </c>
      <c r="I3675" s="7">
        <v>0.32282</v>
      </c>
      <c r="J3675" s="6">
        <f t="shared" si="686"/>
        <v>25825.599999999999</v>
      </c>
      <c r="K3675" s="20"/>
      <c r="L3675" s="6">
        <f t="shared" si="687"/>
        <v>64000</v>
      </c>
      <c r="M3675" s="6">
        <f t="shared" si="688"/>
        <v>3767.1250000000005</v>
      </c>
      <c r="N3675" s="6">
        <f t="shared" si="689"/>
        <v>13571.875</v>
      </c>
      <c r="O3675" s="6">
        <f t="shared" si="690"/>
        <v>0</v>
      </c>
      <c r="P3675" s="6">
        <f t="shared" si="695"/>
        <v>0</v>
      </c>
      <c r="Q3675" s="11">
        <f t="shared" si="691"/>
        <v>1350000</v>
      </c>
      <c r="R3675" s="11">
        <f t="shared" si="692"/>
        <v>0</v>
      </c>
      <c r="S3675" s="11">
        <f t="shared" si="694"/>
        <v>0</v>
      </c>
      <c r="T3675" s="20"/>
    </row>
    <row r="3676" spans="1:20" x14ac:dyDescent="0.25">
      <c r="A3676">
        <v>2021060210</v>
      </c>
      <c r="B3676">
        <v>4</v>
      </c>
      <c r="C3676" s="8">
        <v>0.55862999999999996</v>
      </c>
      <c r="D3676" s="6">
        <f t="shared" si="684"/>
        <v>83794.5</v>
      </c>
      <c r="E3676" s="60">
        <v>8.1350000000000006E-2</v>
      </c>
      <c r="F3676" s="6">
        <f t="shared" si="693"/>
        <v>0</v>
      </c>
      <c r="G3676" s="7">
        <v>0.29026999999999997</v>
      </c>
      <c r="H3676" s="6">
        <f t="shared" si="685"/>
        <v>3628.3749999999995</v>
      </c>
      <c r="I3676" s="7">
        <v>0.38883000000000001</v>
      </c>
      <c r="J3676" s="6">
        <f t="shared" si="686"/>
        <v>31106.400000000001</v>
      </c>
      <c r="K3676" s="20"/>
      <c r="L3676" s="6">
        <f t="shared" si="687"/>
        <v>64000</v>
      </c>
      <c r="M3676" s="6">
        <f t="shared" si="688"/>
        <v>3628.3749999999995</v>
      </c>
      <c r="N3676" s="6">
        <f t="shared" si="689"/>
        <v>16166.125</v>
      </c>
      <c r="O3676" s="6">
        <f t="shared" si="690"/>
        <v>0</v>
      </c>
      <c r="P3676" s="6">
        <f t="shared" si="695"/>
        <v>0</v>
      </c>
      <c r="Q3676" s="11">
        <f t="shared" si="691"/>
        <v>1350000</v>
      </c>
      <c r="R3676" s="11">
        <f t="shared" si="692"/>
        <v>0</v>
      </c>
      <c r="S3676" s="11">
        <f t="shared" si="694"/>
        <v>0</v>
      </c>
      <c r="T3676" s="20"/>
    </row>
    <row r="3677" spans="1:20" x14ac:dyDescent="0.25">
      <c r="A3677">
        <v>2021060211</v>
      </c>
      <c r="B3677">
        <v>4</v>
      </c>
      <c r="C3677" s="8">
        <v>0.57355</v>
      </c>
      <c r="D3677" s="6">
        <f t="shared" si="684"/>
        <v>86032.5</v>
      </c>
      <c r="E3677" s="60">
        <v>9.8640000000000005E-2</v>
      </c>
      <c r="F3677" s="6">
        <f t="shared" si="693"/>
        <v>0</v>
      </c>
      <c r="G3677" s="7">
        <v>0.25363000000000002</v>
      </c>
      <c r="H3677" s="6">
        <f t="shared" si="685"/>
        <v>3170.3750000000005</v>
      </c>
      <c r="I3677" s="7">
        <v>0.43332999999999999</v>
      </c>
      <c r="J3677" s="6">
        <f t="shared" si="686"/>
        <v>34666.400000000001</v>
      </c>
      <c r="K3677" s="20"/>
      <c r="L3677" s="6">
        <f t="shared" si="687"/>
        <v>64000</v>
      </c>
      <c r="M3677" s="6">
        <f t="shared" si="688"/>
        <v>3170.3750000000005</v>
      </c>
      <c r="N3677" s="6">
        <f t="shared" si="689"/>
        <v>18862.125</v>
      </c>
      <c r="O3677" s="6">
        <f t="shared" si="690"/>
        <v>0</v>
      </c>
      <c r="P3677" s="6">
        <f t="shared" si="695"/>
        <v>0</v>
      </c>
      <c r="Q3677" s="11">
        <f t="shared" si="691"/>
        <v>1350000</v>
      </c>
      <c r="R3677" s="11">
        <f t="shared" si="692"/>
        <v>0</v>
      </c>
      <c r="S3677" s="11">
        <f t="shared" si="694"/>
        <v>0</v>
      </c>
      <c r="T3677" s="20"/>
    </row>
    <row r="3678" spans="1:20" x14ac:dyDescent="0.25">
      <c r="A3678">
        <v>2021060212</v>
      </c>
      <c r="B3678">
        <v>4</v>
      </c>
      <c r="C3678" s="8">
        <v>0.58733999999999997</v>
      </c>
      <c r="D3678" s="6">
        <f t="shared" si="684"/>
        <v>88101</v>
      </c>
      <c r="E3678" s="60">
        <v>0.13100000000000001</v>
      </c>
      <c r="F3678" s="6">
        <f t="shared" si="693"/>
        <v>0</v>
      </c>
      <c r="G3678" s="7">
        <v>0.21215000000000001</v>
      </c>
      <c r="H3678" s="6">
        <f t="shared" si="685"/>
        <v>2651.875</v>
      </c>
      <c r="I3678" s="7">
        <v>0.40533999999999998</v>
      </c>
      <c r="J3678" s="6">
        <f t="shared" si="686"/>
        <v>32427.199999999997</v>
      </c>
      <c r="K3678" s="20"/>
      <c r="L3678" s="6">
        <f t="shared" si="687"/>
        <v>64000</v>
      </c>
      <c r="M3678" s="6">
        <f t="shared" si="688"/>
        <v>2651.875</v>
      </c>
      <c r="N3678" s="6">
        <f t="shared" si="689"/>
        <v>21449.125</v>
      </c>
      <c r="O3678" s="6">
        <f t="shared" si="690"/>
        <v>0</v>
      </c>
      <c r="P3678" s="6">
        <f t="shared" si="695"/>
        <v>0</v>
      </c>
      <c r="Q3678" s="11">
        <f t="shared" si="691"/>
        <v>1350000</v>
      </c>
      <c r="R3678" s="11">
        <f t="shared" si="692"/>
        <v>0</v>
      </c>
      <c r="S3678" s="11">
        <f t="shared" si="694"/>
        <v>0</v>
      </c>
      <c r="T3678" s="20"/>
    </row>
    <row r="3679" spans="1:20" x14ac:dyDescent="0.25">
      <c r="A3679">
        <v>2021060213</v>
      </c>
      <c r="B3679">
        <v>4</v>
      </c>
      <c r="C3679" s="8">
        <v>0.60289000000000004</v>
      </c>
      <c r="D3679" s="6">
        <f t="shared" si="684"/>
        <v>90433.5</v>
      </c>
      <c r="E3679" s="60">
        <v>0.17673</v>
      </c>
      <c r="F3679" s="6">
        <f t="shared" si="693"/>
        <v>0</v>
      </c>
      <c r="G3679" s="7">
        <v>0.16854</v>
      </c>
      <c r="H3679" s="6">
        <f t="shared" si="685"/>
        <v>2106.75</v>
      </c>
      <c r="I3679" s="7">
        <v>0.29526999999999998</v>
      </c>
      <c r="J3679" s="6">
        <f t="shared" si="686"/>
        <v>23621.599999999999</v>
      </c>
      <c r="K3679" s="20"/>
      <c r="L3679" s="6">
        <f t="shared" si="687"/>
        <v>64000</v>
      </c>
      <c r="M3679" s="6">
        <f t="shared" si="688"/>
        <v>2106.75</v>
      </c>
      <c r="N3679" s="6">
        <f t="shared" si="689"/>
        <v>23621.599999999999</v>
      </c>
      <c r="O3679" s="6">
        <f t="shared" si="690"/>
        <v>705.15000000000146</v>
      </c>
      <c r="P3679" s="6">
        <f t="shared" si="695"/>
        <v>705.15000000000146</v>
      </c>
      <c r="Q3679" s="11">
        <f t="shared" si="691"/>
        <v>1350000</v>
      </c>
      <c r="R3679" s="11">
        <f t="shared" si="692"/>
        <v>705.15000000000146</v>
      </c>
      <c r="S3679" s="11">
        <f t="shared" si="694"/>
        <v>0</v>
      </c>
      <c r="T3679" s="20"/>
    </row>
    <row r="3680" spans="1:20" x14ac:dyDescent="0.25">
      <c r="A3680">
        <v>2021060214</v>
      </c>
      <c r="B3680">
        <v>4</v>
      </c>
      <c r="C3680" s="8">
        <v>0.61800999999999995</v>
      </c>
      <c r="D3680" s="6">
        <f t="shared" si="684"/>
        <v>92701.499999999985</v>
      </c>
      <c r="E3680" s="60">
        <v>0.2029</v>
      </c>
      <c r="F3680" s="6">
        <f t="shared" si="693"/>
        <v>0</v>
      </c>
      <c r="G3680" s="7">
        <v>0.11094999999999999</v>
      </c>
      <c r="H3680" s="6">
        <f t="shared" si="685"/>
        <v>1386.875</v>
      </c>
      <c r="I3680" s="7">
        <v>0.32817000000000002</v>
      </c>
      <c r="J3680" s="6">
        <f t="shared" si="686"/>
        <v>26253.600000000002</v>
      </c>
      <c r="K3680" s="20"/>
      <c r="L3680" s="6">
        <f t="shared" si="687"/>
        <v>64000</v>
      </c>
      <c r="M3680" s="6">
        <f t="shared" si="688"/>
        <v>1386.875</v>
      </c>
      <c r="N3680" s="6">
        <f t="shared" si="689"/>
        <v>26253.600000000002</v>
      </c>
      <c r="O3680" s="6">
        <f t="shared" si="690"/>
        <v>1061.0249999999833</v>
      </c>
      <c r="P3680" s="6">
        <f t="shared" si="695"/>
        <v>355.87499999998181</v>
      </c>
      <c r="Q3680" s="11">
        <f t="shared" si="691"/>
        <v>1350000</v>
      </c>
      <c r="R3680" s="11">
        <f t="shared" si="692"/>
        <v>1061.0249999999833</v>
      </c>
      <c r="S3680" s="11">
        <f t="shared" si="694"/>
        <v>0</v>
      </c>
      <c r="T3680" s="20"/>
    </row>
    <row r="3681" spans="1:20" x14ac:dyDescent="0.25">
      <c r="A3681">
        <v>2021060215</v>
      </c>
      <c r="B3681">
        <v>4</v>
      </c>
      <c r="C3681" s="8">
        <v>0.62644</v>
      </c>
      <c r="D3681" s="6">
        <f t="shared" si="684"/>
        <v>93966</v>
      </c>
      <c r="E3681" s="60">
        <v>0.25037999999999999</v>
      </c>
      <c r="F3681" s="6">
        <f t="shared" si="693"/>
        <v>0</v>
      </c>
      <c r="G3681" s="7">
        <v>7.6990000000000003E-2</v>
      </c>
      <c r="H3681" s="6">
        <f t="shared" si="685"/>
        <v>962.375</v>
      </c>
      <c r="I3681" s="7">
        <v>0.26100000000000001</v>
      </c>
      <c r="J3681" s="6">
        <f t="shared" si="686"/>
        <v>20880</v>
      </c>
      <c r="K3681" s="20"/>
      <c r="L3681" s="6">
        <f t="shared" si="687"/>
        <v>64000</v>
      </c>
      <c r="M3681" s="6">
        <f t="shared" si="688"/>
        <v>962.375</v>
      </c>
      <c r="N3681" s="6">
        <f t="shared" si="689"/>
        <v>20880</v>
      </c>
      <c r="O3681" s="6">
        <f t="shared" si="690"/>
        <v>8123.625</v>
      </c>
      <c r="P3681" s="6">
        <f t="shared" si="695"/>
        <v>7062.6000000000167</v>
      </c>
      <c r="Q3681" s="11">
        <f t="shared" si="691"/>
        <v>1350000</v>
      </c>
      <c r="R3681" s="11">
        <f t="shared" si="692"/>
        <v>8123.625</v>
      </c>
      <c r="S3681" s="11">
        <f t="shared" si="694"/>
        <v>0</v>
      </c>
      <c r="T3681" s="20"/>
    </row>
    <row r="3682" spans="1:20" x14ac:dyDescent="0.25">
      <c r="A3682">
        <v>2021060216</v>
      </c>
      <c r="B3682">
        <v>4</v>
      </c>
      <c r="C3682" s="8">
        <v>0.63134999999999997</v>
      </c>
      <c r="D3682" s="6">
        <f t="shared" si="684"/>
        <v>94702.5</v>
      </c>
      <c r="E3682" s="60">
        <v>0.20466999999999999</v>
      </c>
      <c r="F3682" s="6">
        <f t="shared" si="693"/>
        <v>0</v>
      </c>
      <c r="G3682" s="7">
        <v>6.7919999999999994E-2</v>
      </c>
      <c r="H3682" s="6">
        <f t="shared" si="685"/>
        <v>848.99999999999989</v>
      </c>
      <c r="I3682" s="7">
        <v>0.21628</v>
      </c>
      <c r="J3682" s="6">
        <f t="shared" si="686"/>
        <v>17302.400000000001</v>
      </c>
      <c r="K3682" s="20"/>
      <c r="L3682" s="6">
        <f t="shared" si="687"/>
        <v>64000</v>
      </c>
      <c r="M3682" s="6">
        <f t="shared" si="688"/>
        <v>848.99999999999989</v>
      </c>
      <c r="N3682" s="6">
        <f t="shared" si="689"/>
        <v>17302.400000000001</v>
      </c>
      <c r="O3682" s="6">
        <f t="shared" si="690"/>
        <v>12551.099999999999</v>
      </c>
      <c r="P3682" s="6">
        <f t="shared" si="695"/>
        <v>4427.4749999999985</v>
      </c>
      <c r="Q3682" s="11">
        <f t="shared" si="691"/>
        <v>1350000</v>
      </c>
      <c r="R3682" s="11">
        <f t="shared" si="692"/>
        <v>12551.099999999999</v>
      </c>
      <c r="S3682" s="11">
        <f t="shared" si="694"/>
        <v>0</v>
      </c>
      <c r="T3682" s="20"/>
    </row>
    <row r="3683" spans="1:20" x14ac:dyDescent="0.25">
      <c r="A3683">
        <v>2021060217</v>
      </c>
      <c r="B3683">
        <v>4</v>
      </c>
      <c r="C3683" s="8">
        <v>0.63360000000000005</v>
      </c>
      <c r="D3683" s="6">
        <f t="shared" si="684"/>
        <v>95040.000000000015</v>
      </c>
      <c r="E3683" s="60">
        <v>0.21998000000000001</v>
      </c>
      <c r="F3683" s="6">
        <f t="shared" si="693"/>
        <v>0</v>
      </c>
      <c r="G3683" s="7">
        <v>6.6540000000000002E-2</v>
      </c>
      <c r="H3683" s="6">
        <f t="shared" si="685"/>
        <v>831.75</v>
      </c>
      <c r="I3683" s="7">
        <v>0.17666999999999999</v>
      </c>
      <c r="J3683" s="6">
        <f t="shared" si="686"/>
        <v>14133.6</v>
      </c>
      <c r="K3683" s="20"/>
      <c r="L3683" s="6">
        <f t="shared" si="687"/>
        <v>64000</v>
      </c>
      <c r="M3683" s="6">
        <f t="shared" si="688"/>
        <v>831.75</v>
      </c>
      <c r="N3683" s="6">
        <f t="shared" si="689"/>
        <v>14133.6</v>
      </c>
      <c r="O3683" s="6">
        <f t="shared" si="690"/>
        <v>16074.650000000014</v>
      </c>
      <c r="P3683" s="6">
        <f t="shared" si="695"/>
        <v>3523.5500000000156</v>
      </c>
      <c r="Q3683" s="11">
        <f t="shared" si="691"/>
        <v>1350000</v>
      </c>
      <c r="R3683" s="11">
        <f t="shared" si="692"/>
        <v>16074.650000000014</v>
      </c>
      <c r="S3683" s="11">
        <f t="shared" si="694"/>
        <v>0</v>
      </c>
      <c r="T3683" s="20"/>
    </row>
    <row r="3684" spans="1:20" x14ac:dyDescent="0.25">
      <c r="A3684">
        <v>2021060218</v>
      </c>
      <c r="B3684">
        <v>4</v>
      </c>
      <c r="C3684" s="8">
        <v>0.63553000000000004</v>
      </c>
      <c r="D3684" s="6">
        <f t="shared" si="684"/>
        <v>95329.5</v>
      </c>
      <c r="E3684" s="60">
        <v>0.22128999999999999</v>
      </c>
      <c r="F3684" s="6">
        <f t="shared" si="693"/>
        <v>0</v>
      </c>
      <c r="G3684" s="7">
        <v>0.11168</v>
      </c>
      <c r="H3684" s="6">
        <f t="shared" si="685"/>
        <v>1396</v>
      </c>
      <c r="I3684" s="7">
        <v>0.13636999999999999</v>
      </c>
      <c r="J3684" s="6">
        <f t="shared" si="686"/>
        <v>10909.599999999999</v>
      </c>
      <c r="K3684" s="20"/>
      <c r="L3684" s="6">
        <f t="shared" si="687"/>
        <v>64000</v>
      </c>
      <c r="M3684" s="6">
        <f t="shared" si="688"/>
        <v>1396</v>
      </c>
      <c r="N3684" s="6">
        <f t="shared" si="689"/>
        <v>10909.599999999999</v>
      </c>
      <c r="O3684" s="6">
        <f t="shared" si="690"/>
        <v>19023.900000000001</v>
      </c>
      <c r="P3684" s="6">
        <f t="shared" si="695"/>
        <v>2949.2499999999873</v>
      </c>
      <c r="Q3684" s="11">
        <f t="shared" si="691"/>
        <v>1350000</v>
      </c>
      <c r="R3684" s="11">
        <f t="shared" si="692"/>
        <v>19023.900000000001</v>
      </c>
      <c r="S3684" s="11">
        <f t="shared" si="694"/>
        <v>0</v>
      </c>
      <c r="T3684" s="20"/>
    </row>
    <row r="3685" spans="1:20" x14ac:dyDescent="0.25">
      <c r="A3685">
        <v>2021060219</v>
      </c>
      <c r="B3685">
        <v>4</v>
      </c>
      <c r="C3685" s="8">
        <v>0.62643000000000004</v>
      </c>
      <c r="D3685" s="6">
        <f t="shared" si="684"/>
        <v>93964.5</v>
      </c>
      <c r="E3685" s="60">
        <v>0.17251</v>
      </c>
      <c r="F3685" s="6">
        <f t="shared" si="693"/>
        <v>0</v>
      </c>
      <c r="G3685" s="7">
        <v>0.18465999999999999</v>
      </c>
      <c r="H3685" s="6">
        <f t="shared" si="685"/>
        <v>2308.25</v>
      </c>
      <c r="I3685" s="7">
        <v>5.7279999999999998E-2</v>
      </c>
      <c r="J3685" s="6">
        <f t="shared" si="686"/>
        <v>4582.3999999999996</v>
      </c>
      <c r="K3685" s="20"/>
      <c r="L3685" s="6">
        <f t="shared" si="687"/>
        <v>64000</v>
      </c>
      <c r="M3685" s="6">
        <f t="shared" si="688"/>
        <v>2308.25</v>
      </c>
      <c r="N3685" s="6">
        <f t="shared" si="689"/>
        <v>4582.3999999999996</v>
      </c>
      <c r="O3685" s="6">
        <f t="shared" si="690"/>
        <v>23073.85</v>
      </c>
      <c r="P3685" s="6">
        <f t="shared" si="695"/>
        <v>4049.9499999999971</v>
      </c>
      <c r="Q3685" s="11">
        <f t="shared" si="691"/>
        <v>1350000</v>
      </c>
      <c r="R3685" s="11">
        <f t="shared" si="692"/>
        <v>23073.85</v>
      </c>
      <c r="S3685" s="11">
        <f t="shared" si="694"/>
        <v>0</v>
      </c>
      <c r="T3685" s="20"/>
    </row>
    <row r="3686" spans="1:20" x14ac:dyDescent="0.25">
      <c r="A3686">
        <v>2021060220</v>
      </c>
      <c r="B3686">
        <v>4</v>
      </c>
      <c r="C3686" s="8">
        <v>0.61287999999999998</v>
      </c>
      <c r="D3686" s="6">
        <f t="shared" si="684"/>
        <v>91932</v>
      </c>
      <c r="E3686" s="60">
        <v>0.26856999999999998</v>
      </c>
      <c r="F3686" s="6">
        <f t="shared" si="693"/>
        <v>0</v>
      </c>
      <c r="G3686" s="7">
        <v>0.20258999999999999</v>
      </c>
      <c r="H3686" s="6">
        <f t="shared" si="685"/>
        <v>2532.375</v>
      </c>
      <c r="I3686" s="7">
        <v>6.7099999999999998E-3</v>
      </c>
      <c r="J3686" s="6">
        <f t="shared" si="686"/>
        <v>536.79999999999995</v>
      </c>
      <c r="K3686" s="20"/>
      <c r="L3686" s="6">
        <f t="shared" si="687"/>
        <v>64000</v>
      </c>
      <c r="M3686" s="6">
        <f t="shared" si="688"/>
        <v>2532.375</v>
      </c>
      <c r="N3686" s="6">
        <f t="shared" si="689"/>
        <v>536.79999999999995</v>
      </c>
      <c r="O3686" s="6">
        <f t="shared" si="690"/>
        <v>24862.825000000001</v>
      </c>
      <c r="P3686" s="6">
        <f t="shared" si="695"/>
        <v>1788.9750000000022</v>
      </c>
      <c r="Q3686" s="11">
        <f t="shared" si="691"/>
        <v>1350000</v>
      </c>
      <c r="R3686" s="11">
        <f t="shared" si="692"/>
        <v>24862.825000000001</v>
      </c>
      <c r="S3686" s="11">
        <f t="shared" si="694"/>
        <v>0</v>
      </c>
      <c r="T3686" s="20"/>
    </row>
    <row r="3687" spans="1:20" x14ac:dyDescent="0.25">
      <c r="A3687">
        <v>2021060221</v>
      </c>
      <c r="B3687">
        <v>4</v>
      </c>
      <c r="C3687" s="8">
        <v>0.60560999999999998</v>
      </c>
      <c r="D3687" s="6">
        <f t="shared" si="684"/>
        <v>90841.5</v>
      </c>
      <c r="E3687" s="60">
        <v>0.45505000000000001</v>
      </c>
      <c r="F3687" s="6">
        <f t="shared" si="693"/>
        <v>0</v>
      </c>
      <c r="G3687" s="7">
        <v>0.21224000000000001</v>
      </c>
      <c r="H3687" s="6">
        <f t="shared" si="685"/>
        <v>2653</v>
      </c>
      <c r="I3687" s="7">
        <v>0</v>
      </c>
      <c r="J3687" s="6">
        <f t="shared" si="686"/>
        <v>0</v>
      </c>
      <c r="K3687" s="20"/>
      <c r="L3687" s="6">
        <f t="shared" si="687"/>
        <v>64000</v>
      </c>
      <c r="M3687" s="6">
        <f t="shared" si="688"/>
        <v>2653</v>
      </c>
      <c r="N3687" s="6">
        <f t="shared" si="689"/>
        <v>0</v>
      </c>
      <c r="O3687" s="6">
        <f t="shared" si="690"/>
        <v>24188.5</v>
      </c>
      <c r="P3687" s="6">
        <f t="shared" si="695"/>
        <v>-674.32500000000073</v>
      </c>
      <c r="Q3687" s="11">
        <f t="shared" si="691"/>
        <v>1350000</v>
      </c>
      <c r="R3687" s="11">
        <f t="shared" si="692"/>
        <v>24188.5</v>
      </c>
      <c r="S3687" s="11">
        <f t="shared" si="694"/>
        <v>0</v>
      </c>
      <c r="T3687" s="20"/>
    </row>
    <row r="3688" spans="1:20" x14ac:dyDescent="0.25">
      <c r="A3688">
        <v>2021060222</v>
      </c>
      <c r="B3688">
        <v>4</v>
      </c>
      <c r="C3688" s="8">
        <v>0.59363999999999995</v>
      </c>
      <c r="D3688" s="6">
        <f t="shared" si="684"/>
        <v>89045.999999999985</v>
      </c>
      <c r="E3688" s="60">
        <v>0.54986999999999997</v>
      </c>
      <c r="F3688" s="6">
        <f t="shared" si="693"/>
        <v>0</v>
      </c>
      <c r="G3688" s="7">
        <v>0.2203</v>
      </c>
      <c r="H3688" s="6">
        <f t="shared" si="685"/>
        <v>2753.75</v>
      </c>
      <c r="I3688" s="7">
        <v>0</v>
      </c>
      <c r="J3688" s="6">
        <f t="shared" si="686"/>
        <v>0</v>
      </c>
      <c r="K3688" s="20"/>
      <c r="L3688" s="6">
        <f t="shared" si="687"/>
        <v>64000</v>
      </c>
      <c r="M3688" s="6">
        <f t="shared" si="688"/>
        <v>2753.75</v>
      </c>
      <c r="N3688" s="6">
        <f t="shared" si="689"/>
        <v>0</v>
      </c>
      <c r="O3688" s="6">
        <f t="shared" si="690"/>
        <v>22292.249999999985</v>
      </c>
      <c r="P3688" s="6">
        <f t="shared" si="695"/>
        <v>-1896.2500000000146</v>
      </c>
      <c r="Q3688" s="11">
        <f t="shared" si="691"/>
        <v>1350000</v>
      </c>
      <c r="R3688" s="11">
        <f t="shared" si="692"/>
        <v>22292.249999999985</v>
      </c>
      <c r="S3688" s="11">
        <f t="shared" si="694"/>
        <v>0</v>
      </c>
      <c r="T3688" s="20"/>
    </row>
    <row r="3689" spans="1:20" x14ac:dyDescent="0.25">
      <c r="A3689">
        <v>2021060223</v>
      </c>
      <c r="B3689">
        <v>4</v>
      </c>
      <c r="C3689" s="8">
        <v>0.55993999999999999</v>
      </c>
      <c r="D3689" s="6">
        <f t="shared" si="684"/>
        <v>83991</v>
      </c>
      <c r="E3689" s="60">
        <v>0.60455999999999999</v>
      </c>
      <c r="F3689" s="6">
        <f t="shared" si="693"/>
        <v>0</v>
      </c>
      <c r="G3689" s="7">
        <v>0.21923000000000001</v>
      </c>
      <c r="H3689" s="6">
        <f t="shared" si="685"/>
        <v>2740.375</v>
      </c>
      <c r="I3689" s="7">
        <v>0</v>
      </c>
      <c r="J3689" s="6">
        <f t="shared" si="686"/>
        <v>0</v>
      </c>
      <c r="K3689" s="20"/>
      <c r="L3689" s="6">
        <f t="shared" si="687"/>
        <v>64000</v>
      </c>
      <c r="M3689" s="6">
        <f t="shared" si="688"/>
        <v>2740.375</v>
      </c>
      <c r="N3689" s="6">
        <f t="shared" si="689"/>
        <v>0</v>
      </c>
      <c r="O3689" s="6">
        <f t="shared" si="690"/>
        <v>17250.625</v>
      </c>
      <c r="P3689" s="6">
        <f t="shared" si="695"/>
        <v>-5041.6249999999854</v>
      </c>
      <c r="Q3689" s="11">
        <f t="shared" si="691"/>
        <v>1350000</v>
      </c>
      <c r="R3689" s="11">
        <f t="shared" si="692"/>
        <v>17250.625</v>
      </c>
      <c r="S3689" s="11">
        <f t="shared" si="694"/>
        <v>0</v>
      </c>
      <c r="T3689" s="20"/>
    </row>
    <row r="3690" spans="1:20" x14ac:dyDescent="0.25">
      <c r="A3690">
        <v>2021060224</v>
      </c>
      <c r="B3690">
        <v>4</v>
      </c>
      <c r="C3690" s="8">
        <v>0.52027000000000001</v>
      </c>
      <c r="D3690" s="6">
        <f t="shared" si="684"/>
        <v>78040.5</v>
      </c>
      <c r="E3690" s="60">
        <v>0.61082000000000003</v>
      </c>
      <c r="F3690" s="6">
        <f t="shared" si="693"/>
        <v>0</v>
      </c>
      <c r="G3690" s="7">
        <v>0.21801000000000001</v>
      </c>
      <c r="H3690" s="6">
        <f t="shared" si="685"/>
        <v>2725.125</v>
      </c>
      <c r="I3690" s="7">
        <v>0</v>
      </c>
      <c r="J3690" s="6">
        <f t="shared" si="686"/>
        <v>0</v>
      </c>
      <c r="K3690" s="20"/>
      <c r="L3690" s="6">
        <f t="shared" si="687"/>
        <v>64000</v>
      </c>
      <c r="M3690" s="6">
        <f t="shared" si="688"/>
        <v>2725.125</v>
      </c>
      <c r="N3690" s="6">
        <f t="shared" si="689"/>
        <v>0</v>
      </c>
      <c r="O3690" s="6">
        <f t="shared" si="690"/>
        <v>11315.375</v>
      </c>
      <c r="P3690" s="6">
        <f t="shared" si="695"/>
        <v>-5935.25</v>
      </c>
      <c r="Q3690" s="11">
        <f t="shared" si="691"/>
        <v>1350000</v>
      </c>
      <c r="R3690" s="11">
        <f t="shared" si="692"/>
        <v>11315.375</v>
      </c>
      <c r="S3690" s="11">
        <f t="shared" si="694"/>
        <v>0</v>
      </c>
      <c r="T3690" s="20"/>
    </row>
    <row r="3691" spans="1:20" x14ac:dyDescent="0.25">
      <c r="A3691">
        <v>2021060301</v>
      </c>
      <c r="B3691">
        <v>5</v>
      </c>
      <c r="C3691" s="8">
        <v>0.48764999999999997</v>
      </c>
      <c r="D3691" s="6">
        <f t="shared" si="684"/>
        <v>73147.5</v>
      </c>
      <c r="E3691" s="60">
        <v>0.61738999999999999</v>
      </c>
      <c r="F3691" s="6">
        <f t="shared" si="693"/>
        <v>0</v>
      </c>
      <c r="G3691" s="7">
        <v>0.20072999999999999</v>
      </c>
      <c r="H3691" s="6">
        <f t="shared" si="685"/>
        <v>2509.125</v>
      </c>
      <c r="I3691" s="7">
        <v>0</v>
      </c>
      <c r="J3691" s="6">
        <f t="shared" si="686"/>
        <v>0</v>
      </c>
      <c r="K3691" s="20"/>
      <c r="L3691" s="6">
        <f t="shared" si="687"/>
        <v>64000</v>
      </c>
      <c r="M3691" s="6">
        <f t="shared" si="688"/>
        <v>2509.125</v>
      </c>
      <c r="N3691" s="6">
        <f t="shared" si="689"/>
        <v>0</v>
      </c>
      <c r="O3691" s="6">
        <f t="shared" si="690"/>
        <v>6638.375</v>
      </c>
      <c r="P3691" s="6">
        <f t="shared" si="695"/>
        <v>-4677</v>
      </c>
      <c r="Q3691" s="11">
        <f t="shared" si="691"/>
        <v>1350000</v>
      </c>
      <c r="R3691" s="11">
        <f t="shared" si="692"/>
        <v>6638.375</v>
      </c>
      <c r="S3691" s="11">
        <f t="shared" si="694"/>
        <v>0</v>
      </c>
      <c r="T3691" s="20"/>
    </row>
    <row r="3692" spans="1:20" x14ac:dyDescent="0.25">
      <c r="A3692">
        <v>2021060302</v>
      </c>
      <c r="B3692">
        <v>5</v>
      </c>
      <c r="C3692" s="8">
        <v>0.46560000000000001</v>
      </c>
      <c r="D3692" s="6">
        <f t="shared" si="684"/>
        <v>69840</v>
      </c>
      <c r="E3692" s="60">
        <v>0.61202000000000001</v>
      </c>
      <c r="F3692" s="6">
        <f t="shared" si="693"/>
        <v>0</v>
      </c>
      <c r="G3692" s="7">
        <v>0.16486000000000001</v>
      </c>
      <c r="H3692" s="6">
        <f t="shared" si="685"/>
        <v>2060.75</v>
      </c>
      <c r="I3692" s="7">
        <v>0</v>
      </c>
      <c r="J3692" s="6">
        <f t="shared" si="686"/>
        <v>0</v>
      </c>
      <c r="K3692" s="20"/>
      <c r="L3692" s="6">
        <f t="shared" si="687"/>
        <v>64000</v>
      </c>
      <c r="M3692" s="6">
        <f t="shared" si="688"/>
        <v>2060.75</v>
      </c>
      <c r="N3692" s="6">
        <f t="shared" si="689"/>
        <v>0</v>
      </c>
      <c r="O3692" s="6">
        <f t="shared" si="690"/>
        <v>3779.25</v>
      </c>
      <c r="P3692" s="6">
        <f t="shared" si="695"/>
        <v>-2859.125</v>
      </c>
      <c r="Q3692" s="11">
        <f t="shared" si="691"/>
        <v>1350000</v>
      </c>
      <c r="R3692" s="11">
        <f t="shared" si="692"/>
        <v>3779.25</v>
      </c>
      <c r="S3692" s="11">
        <f t="shared" si="694"/>
        <v>0</v>
      </c>
      <c r="T3692" s="20"/>
    </row>
    <row r="3693" spans="1:20" x14ac:dyDescent="0.25">
      <c r="A3693">
        <v>2021060303</v>
      </c>
      <c r="B3693">
        <v>5</v>
      </c>
      <c r="C3693" s="8">
        <v>0.45206000000000002</v>
      </c>
      <c r="D3693" s="6">
        <f t="shared" si="684"/>
        <v>67809</v>
      </c>
      <c r="E3693" s="60">
        <v>0.62880999999999998</v>
      </c>
      <c r="F3693" s="6">
        <f t="shared" si="693"/>
        <v>0</v>
      </c>
      <c r="G3693" s="7">
        <v>0.13833999999999999</v>
      </c>
      <c r="H3693" s="6">
        <f t="shared" si="685"/>
        <v>1729.2499999999998</v>
      </c>
      <c r="I3693" s="7">
        <v>0</v>
      </c>
      <c r="J3693" s="6">
        <f t="shared" si="686"/>
        <v>0</v>
      </c>
      <c r="K3693" s="20"/>
      <c r="L3693" s="6">
        <f t="shared" si="687"/>
        <v>64000</v>
      </c>
      <c r="M3693" s="6">
        <f t="shared" si="688"/>
        <v>1729.2499999999998</v>
      </c>
      <c r="N3693" s="6">
        <f t="shared" si="689"/>
        <v>0</v>
      </c>
      <c r="O3693" s="6">
        <f t="shared" si="690"/>
        <v>2079.75</v>
      </c>
      <c r="P3693" s="6">
        <f t="shared" si="695"/>
        <v>-1699.5</v>
      </c>
      <c r="Q3693" s="11">
        <f t="shared" si="691"/>
        <v>1350000</v>
      </c>
      <c r="R3693" s="11">
        <f t="shared" si="692"/>
        <v>2079.75</v>
      </c>
      <c r="S3693" s="11">
        <f t="shared" si="694"/>
        <v>0</v>
      </c>
      <c r="T3693" s="20"/>
    </row>
    <row r="3694" spans="1:20" x14ac:dyDescent="0.25">
      <c r="A3694">
        <v>2021060304</v>
      </c>
      <c r="B3694">
        <v>5</v>
      </c>
      <c r="C3694" s="8">
        <v>0.44697999999999999</v>
      </c>
      <c r="D3694" s="6">
        <f t="shared" si="684"/>
        <v>67047</v>
      </c>
      <c r="E3694" s="60">
        <v>0.61368</v>
      </c>
      <c r="F3694" s="6">
        <f t="shared" si="693"/>
        <v>0</v>
      </c>
      <c r="G3694" s="7">
        <v>0.11595</v>
      </c>
      <c r="H3694" s="6">
        <f t="shared" si="685"/>
        <v>1449.375</v>
      </c>
      <c r="I3694" s="7">
        <v>0</v>
      </c>
      <c r="J3694" s="6">
        <f t="shared" si="686"/>
        <v>0</v>
      </c>
      <c r="K3694" s="20"/>
      <c r="L3694" s="6">
        <f t="shared" si="687"/>
        <v>64000</v>
      </c>
      <c r="M3694" s="6">
        <f t="shared" si="688"/>
        <v>1449.375</v>
      </c>
      <c r="N3694" s="6">
        <f t="shared" si="689"/>
        <v>0</v>
      </c>
      <c r="O3694" s="6">
        <f t="shared" si="690"/>
        <v>1597.625</v>
      </c>
      <c r="P3694" s="6">
        <f t="shared" si="695"/>
        <v>-482.125</v>
      </c>
      <c r="Q3694" s="11">
        <f t="shared" si="691"/>
        <v>1350000</v>
      </c>
      <c r="R3694" s="11">
        <f t="shared" si="692"/>
        <v>1597.625</v>
      </c>
      <c r="S3694" s="11">
        <f t="shared" si="694"/>
        <v>0</v>
      </c>
      <c r="T3694" s="20"/>
    </row>
    <row r="3695" spans="1:20" x14ac:dyDescent="0.25">
      <c r="A3695">
        <v>2021060305</v>
      </c>
      <c r="B3695">
        <v>5</v>
      </c>
      <c r="C3695" s="8">
        <v>0.45284999999999997</v>
      </c>
      <c r="D3695" s="6">
        <f t="shared" si="684"/>
        <v>67927.5</v>
      </c>
      <c r="E3695" s="60">
        <v>0.59750999999999999</v>
      </c>
      <c r="F3695" s="6">
        <f t="shared" si="693"/>
        <v>0</v>
      </c>
      <c r="G3695" s="7">
        <v>9.1189999999999993E-2</v>
      </c>
      <c r="H3695" s="6">
        <f t="shared" si="685"/>
        <v>1139.875</v>
      </c>
      <c r="I3695" s="7">
        <v>0</v>
      </c>
      <c r="J3695" s="6">
        <f t="shared" si="686"/>
        <v>0</v>
      </c>
      <c r="K3695" s="20"/>
      <c r="L3695" s="6">
        <f t="shared" si="687"/>
        <v>64000</v>
      </c>
      <c r="M3695" s="6">
        <f t="shared" si="688"/>
        <v>1139.875</v>
      </c>
      <c r="N3695" s="6">
        <f t="shared" si="689"/>
        <v>0</v>
      </c>
      <c r="O3695" s="6">
        <f t="shared" si="690"/>
        <v>2787.625</v>
      </c>
      <c r="P3695" s="6">
        <f t="shared" si="695"/>
        <v>1190</v>
      </c>
      <c r="Q3695" s="11">
        <f t="shared" si="691"/>
        <v>1350000</v>
      </c>
      <c r="R3695" s="11">
        <f t="shared" si="692"/>
        <v>2787.625</v>
      </c>
      <c r="S3695" s="11">
        <f t="shared" si="694"/>
        <v>0</v>
      </c>
      <c r="T3695" s="20"/>
    </row>
    <row r="3696" spans="1:20" x14ac:dyDescent="0.25">
      <c r="A3696">
        <v>2021060306</v>
      </c>
      <c r="B3696">
        <v>5</v>
      </c>
      <c r="C3696" s="8">
        <v>0.47255999999999998</v>
      </c>
      <c r="D3696" s="6">
        <f t="shared" si="684"/>
        <v>70884</v>
      </c>
      <c r="E3696" s="60">
        <v>0.55223</v>
      </c>
      <c r="F3696" s="6">
        <f t="shared" si="693"/>
        <v>0</v>
      </c>
      <c r="G3696" s="7">
        <v>6.608E-2</v>
      </c>
      <c r="H3696" s="6">
        <f t="shared" si="685"/>
        <v>826</v>
      </c>
      <c r="I3696" s="7">
        <v>1.2899999999999999E-3</v>
      </c>
      <c r="J3696" s="6">
        <f t="shared" si="686"/>
        <v>103.19999999999999</v>
      </c>
      <c r="K3696" s="20"/>
      <c r="L3696" s="6">
        <f t="shared" si="687"/>
        <v>64000</v>
      </c>
      <c r="M3696" s="6">
        <f t="shared" si="688"/>
        <v>826</v>
      </c>
      <c r="N3696" s="6">
        <f t="shared" si="689"/>
        <v>103.19999999999999</v>
      </c>
      <c r="O3696" s="6">
        <f t="shared" si="690"/>
        <v>5954.8</v>
      </c>
      <c r="P3696" s="6">
        <f t="shared" si="695"/>
        <v>3167.1750000000002</v>
      </c>
      <c r="Q3696" s="11">
        <f t="shared" si="691"/>
        <v>1350000</v>
      </c>
      <c r="R3696" s="11">
        <f t="shared" si="692"/>
        <v>5954.8</v>
      </c>
      <c r="S3696" s="11">
        <f t="shared" si="694"/>
        <v>0</v>
      </c>
      <c r="T3696" s="20"/>
    </row>
    <row r="3697" spans="1:20" x14ac:dyDescent="0.25">
      <c r="A3697">
        <v>2021060307</v>
      </c>
      <c r="B3697">
        <v>5</v>
      </c>
      <c r="C3697" s="8">
        <v>0.50561</v>
      </c>
      <c r="D3697" s="6">
        <f t="shared" si="684"/>
        <v>75841.5</v>
      </c>
      <c r="E3697" s="60">
        <v>0.57177999999999995</v>
      </c>
      <c r="F3697" s="6">
        <f t="shared" si="693"/>
        <v>0</v>
      </c>
      <c r="G3697" s="7">
        <v>6.3229999999999995E-2</v>
      </c>
      <c r="H3697" s="6">
        <f t="shared" si="685"/>
        <v>790.37499999999989</v>
      </c>
      <c r="I3697" s="7">
        <v>6.0999999999999999E-2</v>
      </c>
      <c r="J3697" s="6">
        <f t="shared" si="686"/>
        <v>4880</v>
      </c>
      <c r="K3697" s="20"/>
      <c r="L3697" s="6">
        <f t="shared" si="687"/>
        <v>64000</v>
      </c>
      <c r="M3697" s="6">
        <f t="shared" si="688"/>
        <v>790.37499999999989</v>
      </c>
      <c r="N3697" s="6">
        <f t="shared" si="689"/>
        <v>4880</v>
      </c>
      <c r="O3697" s="6">
        <f t="shared" si="690"/>
        <v>6171.125</v>
      </c>
      <c r="P3697" s="6">
        <f t="shared" si="695"/>
        <v>216.32499999999982</v>
      </c>
      <c r="Q3697" s="11">
        <f t="shared" si="691"/>
        <v>1350000</v>
      </c>
      <c r="R3697" s="11">
        <f t="shared" si="692"/>
        <v>6171.125</v>
      </c>
      <c r="S3697" s="11">
        <f t="shared" si="694"/>
        <v>0</v>
      </c>
      <c r="T3697" s="20"/>
    </row>
    <row r="3698" spans="1:20" x14ac:dyDescent="0.25">
      <c r="A3698">
        <v>2021060308</v>
      </c>
      <c r="B3698">
        <v>5</v>
      </c>
      <c r="C3698" s="8">
        <v>0.54005000000000003</v>
      </c>
      <c r="D3698" s="6">
        <f t="shared" si="684"/>
        <v>81007.5</v>
      </c>
      <c r="E3698" s="60">
        <v>0.52146000000000003</v>
      </c>
      <c r="F3698" s="6">
        <f t="shared" si="693"/>
        <v>0</v>
      </c>
      <c r="G3698" s="7">
        <v>5.9659999999999998E-2</v>
      </c>
      <c r="H3698" s="6">
        <f t="shared" si="685"/>
        <v>745.75</v>
      </c>
      <c r="I3698" s="7">
        <v>0.23604</v>
      </c>
      <c r="J3698" s="6">
        <f t="shared" si="686"/>
        <v>18883.2</v>
      </c>
      <c r="K3698" s="20"/>
      <c r="L3698" s="6">
        <f t="shared" si="687"/>
        <v>64000</v>
      </c>
      <c r="M3698" s="6">
        <f t="shared" si="688"/>
        <v>745.75</v>
      </c>
      <c r="N3698" s="6">
        <f t="shared" si="689"/>
        <v>16261.75</v>
      </c>
      <c r="O3698" s="6">
        <f t="shared" si="690"/>
        <v>0</v>
      </c>
      <c r="P3698" s="6">
        <f t="shared" si="695"/>
        <v>-6171.125</v>
      </c>
      <c r="Q3698" s="11">
        <f t="shared" si="691"/>
        <v>1350000</v>
      </c>
      <c r="R3698" s="11">
        <f t="shared" si="692"/>
        <v>0</v>
      </c>
      <c r="S3698" s="11">
        <f t="shared" si="694"/>
        <v>0</v>
      </c>
      <c r="T3698" s="20"/>
    </row>
    <row r="3699" spans="1:20" x14ac:dyDescent="0.25">
      <c r="A3699">
        <v>2021060309</v>
      </c>
      <c r="B3699">
        <v>5</v>
      </c>
      <c r="C3699" s="8">
        <v>0.56735999999999998</v>
      </c>
      <c r="D3699" s="6">
        <f t="shared" si="684"/>
        <v>85104</v>
      </c>
      <c r="E3699" s="60">
        <v>0.47756999999999999</v>
      </c>
      <c r="F3699" s="6">
        <f t="shared" si="693"/>
        <v>0</v>
      </c>
      <c r="G3699" s="7">
        <v>4.9059999999999999E-2</v>
      </c>
      <c r="H3699" s="6">
        <f t="shared" si="685"/>
        <v>613.25</v>
      </c>
      <c r="I3699" s="7">
        <v>0.38097999999999999</v>
      </c>
      <c r="J3699" s="6">
        <f t="shared" si="686"/>
        <v>30478.399999999998</v>
      </c>
      <c r="K3699" s="20"/>
      <c r="L3699" s="6">
        <f t="shared" si="687"/>
        <v>64000</v>
      </c>
      <c r="M3699" s="6">
        <f t="shared" si="688"/>
        <v>613.25</v>
      </c>
      <c r="N3699" s="6">
        <f t="shared" si="689"/>
        <v>20490.75</v>
      </c>
      <c r="O3699" s="6">
        <f t="shared" si="690"/>
        <v>0</v>
      </c>
      <c r="P3699" s="6">
        <f t="shared" si="695"/>
        <v>0</v>
      </c>
      <c r="Q3699" s="11">
        <f t="shared" si="691"/>
        <v>1350000</v>
      </c>
      <c r="R3699" s="11">
        <f t="shared" si="692"/>
        <v>0</v>
      </c>
      <c r="S3699" s="11">
        <f t="shared" si="694"/>
        <v>0</v>
      </c>
      <c r="T3699" s="20"/>
    </row>
    <row r="3700" spans="1:20" x14ac:dyDescent="0.25">
      <c r="A3700">
        <v>2021060310</v>
      </c>
      <c r="B3700">
        <v>5</v>
      </c>
      <c r="C3700" s="8">
        <v>0.58643000000000001</v>
      </c>
      <c r="D3700" s="6">
        <f t="shared" si="684"/>
        <v>87964.5</v>
      </c>
      <c r="E3700" s="60">
        <v>0.44672000000000001</v>
      </c>
      <c r="F3700" s="6">
        <f t="shared" si="693"/>
        <v>0</v>
      </c>
      <c r="G3700" s="7">
        <v>4.0579999999999998E-2</v>
      </c>
      <c r="H3700" s="6">
        <f t="shared" si="685"/>
        <v>507.25</v>
      </c>
      <c r="I3700" s="7">
        <v>0.48963000000000001</v>
      </c>
      <c r="J3700" s="6">
        <f t="shared" si="686"/>
        <v>39170.400000000001</v>
      </c>
      <c r="K3700" s="20"/>
      <c r="L3700" s="6">
        <f t="shared" si="687"/>
        <v>64000</v>
      </c>
      <c r="M3700" s="6">
        <f t="shared" si="688"/>
        <v>507.25</v>
      </c>
      <c r="N3700" s="6">
        <f t="shared" si="689"/>
        <v>23457.25</v>
      </c>
      <c r="O3700" s="6">
        <f t="shared" si="690"/>
        <v>0</v>
      </c>
      <c r="P3700" s="6">
        <f t="shared" si="695"/>
        <v>0</v>
      </c>
      <c r="Q3700" s="11">
        <f t="shared" si="691"/>
        <v>1350000</v>
      </c>
      <c r="R3700" s="11">
        <f t="shared" si="692"/>
        <v>0</v>
      </c>
      <c r="S3700" s="11">
        <f t="shared" si="694"/>
        <v>0</v>
      </c>
      <c r="T3700" s="20"/>
    </row>
    <row r="3701" spans="1:20" x14ac:dyDescent="0.25">
      <c r="A3701">
        <v>2021060311</v>
      </c>
      <c r="B3701">
        <v>5</v>
      </c>
      <c r="C3701" s="8">
        <v>0.60428999999999999</v>
      </c>
      <c r="D3701" s="6">
        <f t="shared" si="684"/>
        <v>90643.5</v>
      </c>
      <c r="E3701" s="60">
        <v>0.40266999999999997</v>
      </c>
      <c r="F3701" s="6">
        <f t="shared" si="693"/>
        <v>0</v>
      </c>
      <c r="G3701" s="7">
        <v>4.122E-2</v>
      </c>
      <c r="H3701" s="6">
        <f t="shared" si="685"/>
        <v>515.25</v>
      </c>
      <c r="I3701" s="7">
        <v>0.58413999999999999</v>
      </c>
      <c r="J3701" s="6">
        <f t="shared" si="686"/>
        <v>46731.199999999997</v>
      </c>
      <c r="K3701" s="20"/>
      <c r="L3701" s="6">
        <f t="shared" si="687"/>
        <v>64000</v>
      </c>
      <c r="M3701" s="6">
        <f t="shared" si="688"/>
        <v>515.25</v>
      </c>
      <c r="N3701" s="6">
        <f t="shared" si="689"/>
        <v>26128.25</v>
      </c>
      <c r="O3701" s="6">
        <f t="shared" si="690"/>
        <v>0</v>
      </c>
      <c r="P3701" s="6">
        <f t="shared" si="695"/>
        <v>0</v>
      </c>
      <c r="Q3701" s="11">
        <f t="shared" si="691"/>
        <v>1350000</v>
      </c>
      <c r="R3701" s="11">
        <f t="shared" si="692"/>
        <v>0</v>
      </c>
      <c r="S3701" s="11">
        <f t="shared" si="694"/>
        <v>0</v>
      </c>
      <c r="T3701" s="20"/>
    </row>
    <row r="3702" spans="1:20" x14ac:dyDescent="0.25">
      <c r="A3702">
        <v>2021060312</v>
      </c>
      <c r="B3702">
        <v>5</v>
      </c>
      <c r="C3702" s="8">
        <v>0.61960000000000004</v>
      </c>
      <c r="D3702" s="6">
        <f t="shared" si="684"/>
        <v>92940</v>
      </c>
      <c r="E3702" s="60">
        <v>0.37867000000000001</v>
      </c>
      <c r="F3702" s="6">
        <f t="shared" si="693"/>
        <v>0</v>
      </c>
      <c r="G3702" s="7">
        <v>3.9309999999999998E-2</v>
      </c>
      <c r="H3702" s="6">
        <f t="shared" si="685"/>
        <v>491.37499999999994</v>
      </c>
      <c r="I3702" s="7">
        <v>0.61517999999999995</v>
      </c>
      <c r="J3702" s="6">
        <f t="shared" si="686"/>
        <v>49214.399999999994</v>
      </c>
      <c r="K3702" s="20"/>
      <c r="L3702" s="6">
        <f t="shared" si="687"/>
        <v>64000</v>
      </c>
      <c r="M3702" s="6">
        <f t="shared" si="688"/>
        <v>491.37499999999994</v>
      </c>
      <c r="N3702" s="6">
        <f t="shared" si="689"/>
        <v>28448.625</v>
      </c>
      <c r="O3702" s="6">
        <f t="shared" si="690"/>
        <v>0</v>
      </c>
      <c r="P3702" s="6">
        <f t="shared" si="695"/>
        <v>0</v>
      </c>
      <c r="Q3702" s="11">
        <f t="shared" si="691"/>
        <v>1350000</v>
      </c>
      <c r="R3702" s="11">
        <f t="shared" si="692"/>
        <v>0</v>
      </c>
      <c r="S3702" s="11">
        <f t="shared" si="694"/>
        <v>0</v>
      </c>
      <c r="T3702" s="20"/>
    </row>
    <row r="3703" spans="1:20" x14ac:dyDescent="0.25">
      <c r="A3703">
        <v>2021060313</v>
      </c>
      <c r="B3703">
        <v>5</v>
      </c>
      <c r="C3703" s="8">
        <v>0.63527999999999996</v>
      </c>
      <c r="D3703" s="6">
        <f t="shared" si="684"/>
        <v>95292</v>
      </c>
      <c r="E3703" s="60">
        <v>0.37552000000000002</v>
      </c>
      <c r="F3703" s="6">
        <f t="shared" si="693"/>
        <v>0</v>
      </c>
      <c r="G3703" s="7">
        <v>3.406E-2</v>
      </c>
      <c r="H3703" s="6">
        <f t="shared" si="685"/>
        <v>425.75</v>
      </c>
      <c r="I3703" s="7">
        <v>0.64181999999999995</v>
      </c>
      <c r="J3703" s="6">
        <f t="shared" si="686"/>
        <v>51345.599999999999</v>
      </c>
      <c r="K3703" s="20"/>
      <c r="L3703" s="6">
        <f t="shared" si="687"/>
        <v>64000</v>
      </c>
      <c r="M3703" s="6">
        <f t="shared" si="688"/>
        <v>425.75</v>
      </c>
      <c r="N3703" s="6">
        <f t="shared" si="689"/>
        <v>30866.25</v>
      </c>
      <c r="O3703" s="6">
        <f t="shared" si="690"/>
        <v>0</v>
      </c>
      <c r="P3703" s="6">
        <f t="shared" si="695"/>
        <v>0</v>
      </c>
      <c r="Q3703" s="11">
        <f t="shared" si="691"/>
        <v>1350000</v>
      </c>
      <c r="R3703" s="11">
        <f t="shared" si="692"/>
        <v>0</v>
      </c>
      <c r="S3703" s="11">
        <f t="shared" si="694"/>
        <v>0</v>
      </c>
      <c r="T3703" s="20"/>
    </row>
    <row r="3704" spans="1:20" x14ac:dyDescent="0.25">
      <c r="A3704">
        <v>2021060314</v>
      </c>
      <c r="B3704">
        <v>5</v>
      </c>
      <c r="C3704" s="8">
        <v>0.65173999999999999</v>
      </c>
      <c r="D3704" s="6">
        <f t="shared" si="684"/>
        <v>97761</v>
      </c>
      <c r="E3704" s="60">
        <v>0.35542000000000001</v>
      </c>
      <c r="F3704" s="6">
        <f t="shared" si="693"/>
        <v>0</v>
      </c>
      <c r="G3704" s="7">
        <v>2.034E-2</v>
      </c>
      <c r="H3704" s="6">
        <f t="shared" si="685"/>
        <v>254.25</v>
      </c>
      <c r="I3704" s="7">
        <v>0.64722000000000002</v>
      </c>
      <c r="J3704" s="6">
        <f t="shared" si="686"/>
        <v>51777.599999999999</v>
      </c>
      <c r="K3704" s="20"/>
      <c r="L3704" s="6">
        <f t="shared" si="687"/>
        <v>64000</v>
      </c>
      <c r="M3704" s="6">
        <f t="shared" si="688"/>
        <v>254.25</v>
      </c>
      <c r="N3704" s="6">
        <f t="shared" si="689"/>
        <v>33506.75</v>
      </c>
      <c r="O3704" s="6">
        <f t="shared" si="690"/>
        <v>0</v>
      </c>
      <c r="P3704" s="6">
        <f t="shared" si="695"/>
        <v>0</v>
      </c>
      <c r="Q3704" s="11">
        <f t="shared" si="691"/>
        <v>1350000</v>
      </c>
      <c r="R3704" s="11">
        <f t="shared" si="692"/>
        <v>0</v>
      </c>
      <c r="S3704" s="11">
        <f t="shared" si="694"/>
        <v>0</v>
      </c>
      <c r="T3704" s="20"/>
    </row>
    <row r="3705" spans="1:20" x14ac:dyDescent="0.25">
      <c r="A3705">
        <v>2021060315</v>
      </c>
      <c r="B3705">
        <v>5</v>
      </c>
      <c r="C3705" s="8">
        <v>0.66181999999999996</v>
      </c>
      <c r="D3705" s="6">
        <f t="shared" si="684"/>
        <v>99273</v>
      </c>
      <c r="E3705" s="60">
        <v>0.40150000000000002</v>
      </c>
      <c r="F3705" s="6">
        <f t="shared" si="693"/>
        <v>0</v>
      </c>
      <c r="G3705" s="7">
        <v>1.8769999999999998E-2</v>
      </c>
      <c r="H3705" s="6">
        <f t="shared" si="685"/>
        <v>234.62499999999997</v>
      </c>
      <c r="I3705" s="7">
        <v>0.59682000000000002</v>
      </c>
      <c r="J3705" s="6">
        <f t="shared" si="686"/>
        <v>47745.599999999999</v>
      </c>
      <c r="K3705" s="20"/>
      <c r="L3705" s="6">
        <f t="shared" si="687"/>
        <v>64000</v>
      </c>
      <c r="M3705" s="6">
        <f t="shared" si="688"/>
        <v>234.62499999999997</v>
      </c>
      <c r="N3705" s="6">
        <f t="shared" si="689"/>
        <v>35038.375</v>
      </c>
      <c r="O3705" s="6">
        <f t="shared" si="690"/>
        <v>0</v>
      </c>
      <c r="P3705" s="6">
        <f t="shared" si="695"/>
        <v>0</v>
      </c>
      <c r="Q3705" s="11">
        <f t="shared" si="691"/>
        <v>1350000</v>
      </c>
      <c r="R3705" s="11">
        <f t="shared" si="692"/>
        <v>0</v>
      </c>
      <c r="S3705" s="11">
        <f t="shared" si="694"/>
        <v>0</v>
      </c>
      <c r="T3705" s="20"/>
    </row>
    <row r="3706" spans="1:20" x14ac:dyDescent="0.25">
      <c r="A3706">
        <v>2021060316</v>
      </c>
      <c r="B3706">
        <v>5</v>
      </c>
      <c r="C3706" s="8">
        <v>0.67091999999999996</v>
      </c>
      <c r="D3706" s="6">
        <f t="shared" si="684"/>
        <v>100638</v>
      </c>
      <c r="E3706" s="60">
        <v>0.37162000000000001</v>
      </c>
      <c r="F3706" s="6">
        <f t="shared" si="693"/>
        <v>0</v>
      </c>
      <c r="G3706" s="7">
        <v>6.4000000000000003E-3</v>
      </c>
      <c r="H3706" s="6">
        <f t="shared" si="685"/>
        <v>80</v>
      </c>
      <c r="I3706" s="7">
        <v>0.56744000000000006</v>
      </c>
      <c r="J3706" s="6">
        <f t="shared" si="686"/>
        <v>45395.200000000004</v>
      </c>
      <c r="K3706" s="20"/>
      <c r="L3706" s="6">
        <f t="shared" si="687"/>
        <v>64000</v>
      </c>
      <c r="M3706" s="6">
        <f t="shared" si="688"/>
        <v>80</v>
      </c>
      <c r="N3706" s="6">
        <f t="shared" si="689"/>
        <v>36558</v>
      </c>
      <c r="O3706" s="6">
        <f t="shared" si="690"/>
        <v>0</v>
      </c>
      <c r="P3706" s="6">
        <f t="shared" si="695"/>
        <v>0</v>
      </c>
      <c r="Q3706" s="11">
        <f t="shared" si="691"/>
        <v>1350000</v>
      </c>
      <c r="R3706" s="11">
        <f t="shared" si="692"/>
        <v>0</v>
      </c>
      <c r="S3706" s="11">
        <f t="shared" si="694"/>
        <v>0</v>
      </c>
      <c r="T3706" s="20"/>
    </row>
    <row r="3707" spans="1:20" x14ac:dyDescent="0.25">
      <c r="A3707">
        <v>2021060317</v>
      </c>
      <c r="B3707">
        <v>5</v>
      </c>
      <c r="C3707" s="8">
        <v>0.67639000000000005</v>
      </c>
      <c r="D3707" s="6">
        <f t="shared" si="684"/>
        <v>101458.5</v>
      </c>
      <c r="E3707" s="60">
        <v>0.32797999999999999</v>
      </c>
      <c r="F3707" s="6">
        <f t="shared" si="693"/>
        <v>0</v>
      </c>
      <c r="G3707" s="7">
        <v>4.2399999999999998E-3</v>
      </c>
      <c r="H3707" s="6">
        <f t="shared" si="685"/>
        <v>53</v>
      </c>
      <c r="I3707" s="7">
        <v>0.46095000000000003</v>
      </c>
      <c r="J3707" s="6">
        <f t="shared" si="686"/>
        <v>36876</v>
      </c>
      <c r="K3707" s="20"/>
      <c r="L3707" s="6">
        <f t="shared" si="687"/>
        <v>64000</v>
      </c>
      <c r="M3707" s="6">
        <f t="shared" si="688"/>
        <v>53</v>
      </c>
      <c r="N3707" s="6">
        <f t="shared" si="689"/>
        <v>36876</v>
      </c>
      <c r="O3707" s="6">
        <f t="shared" si="690"/>
        <v>529.5</v>
      </c>
      <c r="P3707" s="6">
        <f t="shared" si="695"/>
        <v>529.5</v>
      </c>
      <c r="Q3707" s="11">
        <f t="shared" si="691"/>
        <v>1350000</v>
      </c>
      <c r="R3707" s="11">
        <f t="shared" si="692"/>
        <v>529.5</v>
      </c>
      <c r="S3707" s="11">
        <f t="shared" si="694"/>
        <v>0</v>
      </c>
      <c r="T3707" s="20"/>
    </row>
    <row r="3708" spans="1:20" x14ac:dyDescent="0.25">
      <c r="A3708">
        <v>2021060318</v>
      </c>
      <c r="B3708">
        <v>5</v>
      </c>
      <c r="C3708" s="8">
        <v>0.67922000000000005</v>
      </c>
      <c r="D3708" s="6">
        <f t="shared" si="684"/>
        <v>101883</v>
      </c>
      <c r="E3708" s="60">
        <v>0.29376000000000002</v>
      </c>
      <c r="F3708" s="6">
        <f t="shared" si="693"/>
        <v>0</v>
      </c>
      <c r="G3708" s="7">
        <v>9.7599999999999996E-3</v>
      </c>
      <c r="H3708" s="6">
        <f t="shared" si="685"/>
        <v>122</v>
      </c>
      <c r="I3708" s="7">
        <v>0.29429</v>
      </c>
      <c r="J3708" s="6">
        <f t="shared" si="686"/>
        <v>23543.200000000001</v>
      </c>
      <c r="K3708" s="20"/>
      <c r="L3708" s="6">
        <f t="shared" si="687"/>
        <v>64000</v>
      </c>
      <c r="M3708" s="6">
        <f t="shared" si="688"/>
        <v>122</v>
      </c>
      <c r="N3708" s="6">
        <f t="shared" si="689"/>
        <v>23543.200000000001</v>
      </c>
      <c r="O3708" s="6">
        <f t="shared" si="690"/>
        <v>14217.8</v>
      </c>
      <c r="P3708" s="6">
        <f t="shared" si="695"/>
        <v>13688.3</v>
      </c>
      <c r="Q3708" s="11">
        <f t="shared" si="691"/>
        <v>1350000</v>
      </c>
      <c r="R3708" s="11">
        <f t="shared" si="692"/>
        <v>14217.8</v>
      </c>
      <c r="S3708" s="11">
        <f t="shared" si="694"/>
        <v>0</v>
      </c>
      <c r="T3708" s="20"/>
    </row>
    <row r="3709" spans="1:20" x14ac:dyDescent="0.25">
      <c r="A3709">
        <v>2021060319</v>
      </c>
      <c r="B3709">
        <v>5</v>
      </c>
      <c r="C3709" s="8">
        <v>0.67193000000000003</v>
      </c>
      <c r="D3709" s="6">
        <f t="shared" si="684"/>
        <v>100789.5</v>
      </c>
      <c r="E3709" s="60">
        <v>0.27198</v>
      </c>
      <c r="F3709" s="6">
        <f t="shared" si="693"/>
        <v>0</v>
      </c>
      <c r="G3709" s="7">
        <v>1.7479999999999999E-2</v>
      </c>
      <c r="H3709" s="6">
        <f t="shared" si="685"/>
        <v>218.5</v>
      </c>
      <c r="I3709" s="7">
        <v>0.11910999999999999</v>
      </c>
      <c r="J3709" s="6">
        <f t="shared" si="686"/>
        <v>9528.7999999999993</v>
      </c>
      <c r="K3709" s="20"/>
      <c r="L3709" s="6">
        <f t="shared" si="687"/>
        <v>64000</v>
      </c>
      <c r="M3709" s="6">
        <f t="shared" si="688"/>
        <v>218.5</v>
      </c>
      <c r="N3709" s="6">
        <f t="shared" si="689"/>
        <v>9528.7999999999993</v>
      </c>
      <c r="O3709" s="6">
        <f t="shared" si="690"/>
        <v>27042.2</v>
      </c>
      <c r="P3709" s="6">
        <f t="shared" si="695"/>
        <v>12824.400000000001</v>
      </c>
      <c r="Q3709" s="11">
        <f t="shared" si="691"/>
        <v>1348424.05</v>
      </c>
      <c r="R3709" s="11">
        <f t="shared" si="692"/>
        <v>27042.2</v>
      </c>
      <c r="S3709" s="11">
        <f t="shared" si="694"/>
        <v>0</v>
      </c>
      <c r="T3709" s="20"/>
    </row>
    <row r="3710" spans="1:20" x14ac:dyDescent="0.25">
      <c r="A3710">
        <v>2021060320</v>
      </c>
      <c r="B3710">
        <v>5</v>
      </c>
      <c r="C3710" s="8">
        <v>0.65586999999999995</v>
      </c>
      <c r="D3710" s="6">
        <f t="shared" si="684"/>
        <v>98380.5</v>
      </c>
      <c r="E3710" s="60">
        <v>0.34464</v>
      </c>
      <c r="F3710" s="6">
        <f t="shared" si="693"/>
        <v>0</v>
      </c>
      <c r="G3710" s="7">
        <v>2.5850000000000001E-2</v>
      </c>
      <c r="H3710" s="6">
        <f t="shared" si="685"/>
        <v>323.125</v>
      </c>
      <c r="I3710" s="7">
        <v>1.0710000000000001E-2</v>
      </c>
      <c r="J3710" s="6">
        <f t="shared" si="686"/>
        <v>856.80000000000007</v>
      </c>
      <c r="K3710" s="20"/>
      <c r="L3710" s="6">
        <f t="shared" si="687"/>
        <v>64000</v>
      </c>
      <c r="M3710" s="6">
        <f t="shared" si="688"/>
        <v>323.125</v>
      </c>
      <c r="N3710" s="6">
        <f t="shared" si="689"/>
        <v>856.80000000000007</v>
      </c>
      <c r="O3710" s="6">
        <f t="shared" si="690"/>
        <v>33200.574999999997</v>
      </c>
      <c r="P3710" s="6">
        <f t="shared" si="695"/>
        <v>6158.3749999999964</v>
      </c>
      <c r="Q3710" s="11">
        <f t="shared" si="691"/>
        <v>1340689.7250000001</v>
      </c>
      <c r="R3710" s="11">
        <f t="shared" si="692"/>
        <v>33200.574999999997</v>
      </c>
      <c r="S3710" s="11">
        <f t="shared" si="694"/>
        <v>0</v>
      </c>
      <c r="T3710" s="20"/>
    </row>
    <row r="3711" spans="1:20" x14ac:dyDescent="0.25">
      <c r="A3711">
        <v>2021060321</v>
      </c>
      <c r="B3711">
        <v>5</v>
      </c>
      <c r="C3711" s="8">
        <v>0.64242999999999995</v>
      </c>
      <c r="D3711" s="6">
        <f t="shared" si="684"/>
        <v>96364.499999999985</v>
      </c>
      <c r="E3711" s="60">
        <v>0.33373000000000003</v>
      </c>
      <c r="F3711" s="6">
        <f t="shared" si="693"/>
        <v>0</v>
      </c>
      <c r="G3711" s="7">
        <v>3.5630000000000002E-2</v>
      </c>
      <c r="H3711" s="6">
        <f t="shared" si="685"/>
        <v>445.375</v>
      </c>
      <c r="I3711" s="7">
        <v>0</v>
      </c>
      <c r="J3711" s="6">
        <f t="shared" si="686"/>
        <v>0</v>
      </c>
      <c r="K3711" s="20"/>
      <c r="L3711" s="6">
        <f t="shared" si="687"/>
        <v>64000</v>
      </c>
      <c r="M3711" s="6">
        <f t="shared" si="688"/>
        <v>445.375</v>
      </c>
      <c r="N3711" s="6">
        <f t="shared" si="689"/>
        <v>0</v>
      </c>
      <c r="O3711" s="6">
        <f t="shared" si="690"/>
        <v>31919.124999999985</v>
      </c>
      <c r="P3711" s="6">
        <f t="shared" si="695"/>
        <v>-1281.4500000000116</v>
      </c>
      <c r="Q3711" s="11">
        <f t="shared" si="691"/>
        <v>1334236.8500000001</v>
      </c>
      <c r="R3711" s="11">
        <f t="shared" si="692"/>
        <v>31919.124999999985</v>
      </c>
      <c r="S3711" s="11">
        <f t="shared" si="694"/>
        <v>0</v>
      </c>
      <c r="T3711" s="20"/>
    </row>
    <row r="3712" spans="1:20" x14ac:dyDescent="0.25">
      <c r="A3712">
        <v>2021060322</v>
      </c>
      <c r="B3712">
        <v>5</v>
      </c>
      <c r="C3712" s="8">
        <v>0.62655000000000005</v>
      </c>
      <c r="D3712" s="6">
        <f t="shared" si="684"/>
        <v>93982.500000000015</v>
      </c>
      <c r="E3712" s="60">
        <v>0.34932999999999997</v>
      </c>
      <c r="F3712" s="6">
        <f t="shared" si="693"/>
        <v>0</v>
      </c>
      <c r="G3712" s="7">
        <v>4.333E-2</v>
      </c>
      <c r="H3712" s="6">
        <f t="shared" si="685"/>
        <v>541.625</v>
      </c>
      <c r="I3712" s="7">
        <v>0</v>
      </c>
      <c r="J3712" s="6">
        <f t="shared" si="686"/>
        <v>0</v>
      </c>
      <c r="K3712" s="20"/>
      <c r="L3712" s="6">
        <f t="shared" si="687"/>
        <v>64000</v>
      </c>
      <c r="M3712" s="6">
        <f t="shared" si="688"/>
        <v>541.625</v>
      </c>
      <c r="N3712" s="6">
        <f t="shared" si="689"/>
        <v>0</v>
      </c>
      <c r="O3712" s="6">
        <f t="shared" si="690"/>
        <v>29440.875000000015</v>
      </c>
      <c r="P3712" s="6">
        <f t="shared" si="695"/>
        <v>-2478.2499999999709</v>
      </c>
      <c r="Q3712" s="11">
        <f t="shared" si="691"/>
        <v>1330262.2250000001</v>
      </c>
      <c r="R3712" s="11">
        <f t="shared" si="692"/>
        <v>29440.875000000015</v>
      </c>
      <c r="S3712" s="11">
        <f t="shared" si="694"/>
        <v>0</v>
      </c>
      <c r="T3712" s="20"/>
    </row>
    <row r="3713" spans="1:20" x14ac:dyDescent="0.25">
      <c r="A3713">
        <v>2021060323</v>
      </c>
      <c r="B3713">
        <v>5</v>
      </c>
      <c r="C3713" s="8">
        <v>0.59369000000000005</v>
      </c>
      <c r="D3713" s="6">
        <f t="shared" si="684"/>
        <v>89053.500000000015</v>
      </c>
      <c r="E3713" s="60">
        <v>0.36385000000000001</v>
      </c>
      <c r="F3713" s="6">
        <f t="shared" si="693"/>
        <v>0</v>
      </c>
      <c r="G3713" s="7">
        <v>3.7749999999999999E-2</v>
      </c>
      <c r="H3713" s="6">
        <f t="shared" si="685"/>
        <v>471.875</v>
      </c>
      <c r="I3713" s="7">
        <v>0</v>
      </c>
      <c r="J3713" s="6">
        <f t="shared" si="686"/>
        <v>0</v>
      </c>
      <c r="K3713" s="20"/>
      <c r="L3713" s="6">
        <f t="shared" si="687"/>
        <v>64000</v>
      </c>
      <c r="M3713" s="6">
        <f t="shared" si="688"/>
        <v>471.875</v>
      </c>
      <c r="N3713" s="6">
        <f t="shared" si="689"/>
        <v>0</v>
      </c>
      <c r="O3713" s="6">
        <f t="shared" si="690"/>
        <v>24581.625000000015</v>
      </c>
      <c r="P3713" s="6">
        <f t="shared" si="695"/>
        <v>-4859.25</v>
      </c>
      <c r="Q3713" s="11">
        <f t="shared" si="691"/>
        <v>1331146.8500000001</v>
      </c>
      <c r="R3713" s="11">
        <f t="shared" si="692"/>
        <v>24581.625000000015</v>
      </c>
      <c r="S3713" s="11">
        <f t="shared" si="694"/>
        <v>0</v>
      </c>
      <c r="T3713" s="20"/>
    </row>
    <row r="3714" spans="1:20" x14ac:dyDescent="0.25">
      <c r="A3714">
        <v>2021060324</v>
      </c>
      <c r="B3714">
        <v>5</v>
      </c>
      <c r="C3714" s="8">
        <v>0.55501999999999996</v>
      </c>
      <c r="D3714" s="6">
        <f t="shared" si="684"/>
        <v>83253</v>
      </c>
      <c r="E3714" s="60">
        <v>0.41225000000000001</v>
      </c>
      <c r="F3714" s="6">
        <f t="shared" si="693"/>
        <v>0</v>
      </c>
      <c r="G3714" s="7">
        <v>4.1369999999999997E-2</v>
      </c>
      <c r="H3714" s="6">
        <f t="shared" si="685"/>
        <v>517.125</v>
      </c>
      <c r="I3714" s="7">
        <v>0</v>
      </c>
      <c r="J3714" s="6">
        <f t="shared" si="686"/>
        <v>0</v>
      </c>
      <c r="K3714" s="20"/>
      <c r="L3714" s="6">
        <f t="shared" si="687"/>
        <v>64000</v>
      </c>
      <c r="M3714" s="6">
        <f t="shared" si="688"/>
        <v>517.125</v>
      </c>
      <c r="N3714" s="6">
        <f t="shared" si="689"/>
        <v>0</v>
      </c>
      <c r="O3714" s="6">
        <f t="shared" si="690"/>
        <v>18735.875</v>
      </c>
      <c r="P3714" s="6">
        <f t="shared" si="695"/>
        <v>-5845.7500000000146</v>
      </c>
      <c r="Q3714" s="11">
        <f t="shared" si="691"/>
        <v>1337877.2250000001</v>
      </c>
      <c r="R3714" s="11">
        <f t="shared" si="692"/>
        <v>18735.875</v>
      </c>
      <c r="S3714" s="11">
        <f t="shared" si="694"/>
        <v>0</v>
      </c>
      <c r="T3714" s="20"/>
    </row>
    <row r="3715" spans="1:20" x14ac:dyDescent="0.25">
      <c r="A3715">
        <v>2021060401</v>
      </c>
      <c r="B3715">
        <v>6</v>
      </c>
      <c r="C3715" s="8">
        <v>0.52</v>
      </c>
      <c r="D3715" s="6">
        <f t="shared" si="684"/>
        <v>78000</v>
      </c>
      <c r="E3715" s="60">
        <v>0.46100000000000002</v>
      </c>
      <c r="F3715" s="6">
        <f t="shared" si="693"/>
        <v>0</v>
      </c>
      <c r="G3715" s="7">
        <v>5.0599999999999999E-2</v>
      </c>
      <c r="H3715" s="6">
        <f t="shared" si="685"/>
        <v>632.5</v>
      </c>
      <c r="I3715" s="7">
        <v>0</v>
      </c>
      <c r="J3715" s="6">
        <f t="shared" si="686"/>
        <v>0</v>
      </c>
      <c r="K3715" s="20"/>
      <c r="L3715" s="6">
        <f t="shared" si="687"/>
        <v>64000</v>
      </c>
      <c r="M3715" s="6">
        <f t="shared" si="688"/>
        <v>632.5</v>
      </c>
      <c r="N3715" s="6">
        <f t="shared" si="689"/>
        <v>0</v>
      </c>
      <c r="O3715" s="6">
        <f t="shared" si="690"/>
        <v>13367.5</v>
      </c>
      <c r="P3715" s="6">
        <f t="shared" si="695"/>
        <v>-5368.375</v>
      </c>
      <c r="Q3715" s="11">
        <f t="shared" si="691"/>
        <v>1349975.9750000001</v>
      </c>
      <c r="R3715" s="11">
        <f t="shared" si="692"/>
        <v>13367.5</v>
      </c>
      <c r="S3715" s="11">
        <f t="shared" si="694"/>
        <v>0</v>
      </c>
      <c r="T3715" s="20"/>
    </row>
    <row r="3716" spans="1:20" x14ac:dyDescent="0.25">
      <c r="A3716">
        <v>2021060402</v>
      </c>
      <c r="B3716">
        <v>6</v>
      </c>
      <c r="C3716" s="8">
        <v>0.49628</v>
      </c>
      <c r="D3716" s="6">
        <f t="shared" si="684"/>
        <v>74442</v>
      </c>
      <c r="E3716" s="60">
        <v>0.48965999999999998</v>
      </c>
      <c r="F3716" s="6">
        <f t="shared" si="693"/>
        <v>0</v>
      </c>
      <c r="G3716" s="7">
        <v>8.3059999999999995E-2</v>
      </c>
      <c r="H3716" s="6">
        <f t="shared" si="685"/>
        <v>1038.25</v>
      </c>
      <c r="I3716" s="7">
        <v>0</v>
      </c>
      <c r="J3716" s="6">
        <f t="shared" si="686"/>
        <v>0</v>
      </c>
      <c r="K3716" s="20"/>
      <c r="L3716" s="6">
        <f t="shared" si="687"/>
        <v>64000</v>
      </c>
      <c r="M3716" s="6">
        <f t="shared" si="688"/>
        <v>1038.25</v>
      </c>
      <c r="N3716" s="6">
        <f t="shared" si="689"/>
        <v>0</v>
      </c>
      <c r="O3716" s="6">
        <f t="shared" si="690"/>
        <v>9403.75</v>
      </c>
      <c r="P3716" s="6">
        <f t="shared" si="695"/>
        <v>-3963.75</v>
      </c>
      <c r="Q3716" s="11">
        <f t="shared" si="691"/>
        <v>1350000</v>
      </c>
      <c r="R3716" s="11">
        <f t="shared" si="692"/>
        <v>9403.75</v>
      </c>
      <c r="S3716" s="11">
        <f t="shared" si="694"/>
        <v>0</v>
      </c>
      <c r="T3716" s="20"/>
    </row>
    <row r="3717" spans="1:20" x14ac:dyDescent="0.25">
      <c r="A3717">
        <v>2021060403</v>
      </c>
      <c r="B3717">
        <v>6</v>
      </c>
      <c r="C3717" s="8">
        <v>0.47978999999999999</v>
      </c>
      <c r="D3717" s="6">
        <f t="shared" ref="D3717:D3780" si="696">D$18*C3717</f>
        <v>71968.5</v>
      </c>
      <c r="E3717" s="60">
        <v>0.49915999999999999</v>
      </c>
      <c r="F3717" s="6">
        <f t="shared" si="693"/>
        <v>0</v>
      </c>
      <c r="G3717" s="7">
        <v>9.0630000000000002E-2</v>
      </c>
      <c r="H3717" s="6">
        <f t="shared" ref="H3717:H3780" si="697">H$18*G3717</f>
        <v>1132.875</v>
      </c>
      <c r="I3717" s="7">
        <v>0</v>
      </c>
      <c r="J3717" s="6">
        <f t="shared" ref="J3717:J3780" si="698">I3717*J$18</f>
        <v>0</v>
      </c>
      <c r="K3717" s="20"/>
      <c r="L3717" s="6">
        <f t="shared" si="687"/>
        <v>64000</v>
      </c>
      <c r="M3717" s="6">
        <f t="shared" si="688"/>
        <v>1132.875</v>
      </c>
      <c r="N3717" s="6">
        <f t="shared" si="689"/>
        <v>0</v>
      </c>
      <c r="O3717" s="6">
        <f t="shared" si="690"/>
        <v>6835.625</v>
      </c>
      <c r="P3717" s="6">
        <f t="shared" si="695"/>
        <v>-2568.125</v>
      </c>
      <c r="Q3717" s="11">
        <f t="shared" si="691"/>
        <v>1350000</v>
      </c>
      <c r="R3717" s="11">
        <f t="shared" si="692"/>
        <v>6835.625</v>
      </c>
      <c r="S3717" s="11">
        <f t="shared" si="694"/>
        <v>0</v>
      </c>
      <c r="T3717" s="20"/>
    </row>
    <row r="3718" spans="1:20" x14ac:dyDescent="0.25">
      <c r="A3718">
        <v>2021060404</v>
      </c>
      <c r="B3718">
        <v>6</v>
      </c>
      <c r="C3718" s="8">
        <v>0.47098000000000001</v>
      </c>
      <c r="D3718" s="6">
        <f t="shared" si="696"/>
        <v>70647</v>
      </c>
      <c r="E3718" s="60">
        <v>0.43147999999999997</v>
      </c>
      <c r="F3718" s="6">
        <f t="shared" si="693"/>
        <v>0</v>
      </c>
      <c r="G3718" s="7">
        <v>8.0430000000000001E-2</v>
      </c>
      <c r="H3718" s="6">
        <f t="shared" si="697"/>
        <v>1005.375</v>
      </c>
      <c r="I3718" s="7">
        <v>0</v>
      </c>
      <c r="J3718" s="6">
        <f t="shared" si="698"/>
        <v>0</v>
      </c>
      <c r="K3718" s="20"/>
      <c r="L3718" s="6">
        <f t="shared" si="687"/>
        <v>64000</v>
      </c>
      <c r="M3718" s="6">
        <f t="shared" si="688"/>
        <v>1005.375</v>
      </c>
      <c r="N3718" s="6">
        <f t="shared" si="689"/>
        <v>0</v>
      </c>
      <c r="O3718" s="6">
        <f t="shared" si="690"/>
        <v>5641.625</v>
      </c>
      <c r="P3718" s="6">
        <f t="shared" si="695"/>
        <v>-1194</v>
      </c>
      <c r="Q3718" s="11">
        <f t="shared" si="691"/>
        <v>1350000</v>
      </c>
      <c r="R3718" s="11">
        <f t="shared" si="692"/>
        <v>5641.625</v>
      </c>
      <c r="S3718" s="11">
        <f t="shared" si="694"/>
        <v>0</v>
      </c>
      <c r="T3718" s="20"/>
    </row>
    <row r="3719" spans="1:20" x14ac:dyDescent="0.25">
      <c r="A3719">
        <v>2021060405</v>
      </c>
      <c r="B3719">
        <v>6</v>
      </c>
      <c r="C3719" s="8">
        <v>0.47461999999999999</v>
      </c>
      <c r="D3719" s="6">
        <f t="shared" si="696"/>
        <v>71193</v>
      </c>
      <c r="E3719" s="60">
        <v>0.39799000000000001</v>
      </c>
      <c r="F3719" s="6">
        <f t="shared" si="693"/>
        <v>0</v>
      </c>
      <c r="G3719" s="7">
        <v>8.2659999999999997E-2</v>
      </c>
      <c r="H3719" s="6">
        <f t="shared" si="697"/>
        <v>1033.25</v>
      </c>
      <c r="I3719" s="7">
        <v>0</v>
      </c>
      <c r="J3719" s="6">
        <f t="shared" si="698"/>
        <v>0</v>
      </c>
      <c r="K3719" s="20"/>
      <c r="L3719" s="6">
        <f t="shared" si="687"/>
        <v>64000</v>
      </c>
      <c r="M3719" s="6">
        <f t="shared" si="688"/>
        <v>1033.25</v>
      </c>
      <c r="N3719" s="6">
        <f t="shared" si="689"/>
        <v>0</v>
      </c>
      <c r="O3719" s="6">
        <f t="shared" si="690"/>
        <v>6159.75</v>
      </c>
      <c r="P3719" s="6">
        <f t="shared" si="695"/>
        <v>518.125</v>
      </c>
      <c r="Q3719" s="11">
        <f t="shared" si="691"/>
        <v>1350000</v>
      </c>
      <c r="R3719" s="11">
        <f t="shared" si="692"/>
        <v>6159.75</v>
      </c>
      <c r="S3719" s="11">
        <f t="shared" si="694"/>
        <v>0</v>
      </c>
      <c r="T3719" s="20"/>
    </row>
    <row r="3720" spans="1:20" x14ac:dyDescent="0.25">
      <c r="A3720">
        <v>2021060406</v>
      </c>
      <c r="B3720">
        <v>6</v>
      </c>
      <c r="C3720" s="8">
        <v>0.4929</v>
      </c>
      <c r="D3720" s="6">
        <f t="shared" si="696"/>
        <v>73935</v>
      </c>
      <c r="E3720" s="60">
        <v>0.37315999999999999</v>
      </c>
      <c r="F3720" s="6">
        <f t="shared" si="693"/>
        <v>0</v>
      </c>
      <c r="G3720" s="7">
        <v>0.10664</v>
      </c>
      <c r="H3720" s="6">
        <f t="shared" si="697"/>
        <v>1333</v>
      </c>
      <c r="I3720" s="7">
        <v>5.8E-4</v>
      </c>
      <c r="J3720" s="6">
        <f t="shared" si="698"/>
        <v>46.4</v>
      </c>
      <c r="K3720" s="20"/>
      <c r="L3720" s="6">
        <f t="shared" si="687"/>
        <v>64000</v>
      </c>
      <c r="M3720" s="6">
        <f t="shared" si="688"/>
        <v>1333</v>
      </c>
      <c r="N3720" s="6">
        <f t="shared" si="689"/>
        <v>46.4</v>
      </c>
      <c r="O3720" s="6">
        <f t="shared" si="690"/>
        <v>8555.6</v>
      </c>
      <c r="P3720" s="6">
        <f t="shared" si="695"/>
        <v>2395.8500000000004</v>
      </c>
      <c r="Q3720" s="11">
        <f t="shared" si="691"/>
        <v>1350000</v>
      </c>
      <c r="R3720" s="11">
        <f t="shared" si="692"/>
        <v>8555.6</v>
      </c>
      <c r="S3720" s="11">
        <f t="shared" si="694"/>
        <v>0</v>
      </c>
      <c r="T3720" s="20"/>
    </row>
    <row r="3721" spans="1:20" x14ac:dyDescent="0.25">
      <c r="A3721">
        <v>2021060407</v>
      </c>
      <c r="B3721">
        <v>6</v>
      </c>
      <c r="C3721" s="8">
        <v>0.52239000000000002</v>
      </c>
      <c r="D3721" s="6">
        <f t="shared" si="696"/>
        <v>78358.5</v>
      </c>
      <c r="E3721" s="60">
        <v>0.25578000000000001</v>
      </c>
      <c r="F3721" s="6">
        <f t="shared" si="693"/>
        <v>0</v>
      </c>
      <c r="G3721" s="7">
        <v>0.10592</v>
      </c>
      <c r="H3721" s="6">
        <f t="shared" si="697"/>
        <v>1324</v>
      </c>
      <c r="I3721" s="7">
        <v>6.5710000000000005E-2</v>
      </c>
      <c r="J3721" s="6">
        <f t="shared" si="698"/>
        <v>5256.8</v>
      </c>
      <c r="K3721" s="20"/>
      <c r="L3721" s="6">
        <f t="shared" si="687"/>
        <v>64000</v>
      </c>
      <c r="M3721" s="6">
        <f t="shared" si="688"/>
        <v>1324</v>
      </c>
      <c r="N3721" s="6">
        <f t="shared" si="689"/>
        <v>5256.8</v>
      </c>
      <c r="O3721" s="6">
        <f t="shared" si="690"/>
        <v>7777.7</v>
      </c>
      <c r="P3721" s="6">
        <f t="shared" si="695"/>
        <v>-777.90000000000055</v>
      </c>
      <c r="Q3721" s="11">
        <f t="shared" si="691"/>
        <v>1350000</v>
      </c>
      <c r="R3721" s="11">
        <f t="shared" si="692"/>
        <v>7777.7</v>
      </c>
      <c r="S3721" s="11">
        <f t="shared" si="694"/>
        <v>0</v>
      </c>
      <c r="T3721" s="20"/>
    </row>
    <row r="3722" spans="1:20" x14ac:dyDescent="0.25">
      <c r="A3722">
        <v>2021060408</v>
      </c>
      <c r="B3722">
        <v>6</v>
      </c>
      <c r="C3722" s="8">
        <v>0.55781000000000003</v>
      </c>
      <c r="D3722" s="6">
        <f t="shared" si="696"/>
        <v>83671.5</v>
      </c>
      <c r="E3722" s="60">
        <v>0.17702999999999999</v>
      </c>
      <c r="F3722" s="6">
        <f t="shared" si="693"/>
        <v>0</v>
      </c>
      <c r="G3722" s="7">
        <v>0.11856999999999999</v>
      </c>
      <c r="H3722" s="6">
        <f t="shared" si="697"/>
        <v>1482.125</v>
      </c>
      <c r="I3722" s="7">
        <v>0.29892000000000002</v>
      </c>
      <c r="J3722" s="6">
        <f t="shared" si="698"/>
        <v>23913.600000000002</v>
      </c>
      <c r="K3722" s="20"/>
      <c r="L3722" s="6">
        <f t="shared" si="687"/>
        <v>64000</v>
      </c>
      <c r="M3722" s="6">
        <f t="shared" si="688"/>
        <v>1482.125</v>
      </c>
      <c r="N3722" s="6">
        <f t="shared" si="689"/>
        <v>18189.375</v>
      </c>
      <c r="O3722" s="6">
        <f t="shared" si="690"/>
        <v>0</v>
      </c>
      <c r="P3722" s="6">
        <f t="shared" si="695"/>
        <v>-7777.7</v>
      </c>
      <c r="Q3722" s="11">
        <f t="shared" si="691"/>
        <v>1350000</v>
      </c>
      <c r="R3722" s="11">
        <f t="shared" si="692"/>
        <v>0</v>
      </c>
      <c r="S3722" s="11">
        <f t="shared" si="694"/>
        <v>0</v>
      </c>
      <c r="T3722" s="20"/>
    </row>
    <row r="3723" spans="1:20" x14ac:dyDescent="0.25">
      <c r="A3723">
        <v>2021060409</v>
      </c>
      <c r="B3723">
        <v>6</v>
      </c>
      <c r="C3723" s="8">
        <v>0.58608000000000005</v>
      </c>
      <c r="D3723" s="6">
        <f t="shared" si="696"/>
        <v>87912</v>
      </c>
      <c r="E3723" s="60">
        <v>0.19731000000000001</v>
      </c>
      <c r="F3723" s="6">
        <f t="shared" si="693"/>
        <v>0</v>
      </c>
      <c r="G3723" s="7">
        <v>0.11906</v>
      </c>
      <c r="H3723" s="6">
        <f t="shared" si="697"/>
        <v>1488.25</v>
      </c>
      <c r="I3723" s="7">
        <v>0.49725999999999998</v>
      </c>
      <c r="J3723" s="6">
        <f t="shared" si="698"/>
        <v>39780.799999999996</v>
      </c>
      <c r="K3723" s="20"/>
      <c r="L3723" s="6">
        <f t="shared" si="687"/>
        <v>64000</v>
      </c>
      <c r="M3723" s="6">
        <f t="shared" si="688"/>
        <v>1488.25</v>
      </c>
      <c r="N3723" s="6">
        <f t="shared" si="689"/>
        <v>22423.75</v>
      </c>
      <c r="O3723" s="6">
        <f t="shared" si="690"/>
        <v>0</v>
      </c>
      <c r="P3723" s="6">
        <f t="shared" si="695"/>
        <v>0</v>
      </c>
      <c r="Q3723" s="11">
        <f t="shared" si="691"/>
        <v>1350000</v>
      </c>
      <c r="R3723" s="11">
        <f t="shared" si="692"/>
        <v>0</v>
      </c>
      <c r="S3723" s="11">
        <f t="shared" si="694"/>
        <v>0</v>
      </c>
      <c r="T3723" s="20"/>
    </row>
    <row r="3724" spans="1:20" x14ac:dyDescent="0.25">
      <c r="A3724">
        <v>2021060410</v>
      </c>
      <c r="B3724">
        <v>6</v>
      </c>
      <c r="C3724" s="8">
        <v>0.60857000000000006</v>
      </c>
      <c r="D3724" s="6">
        <f t="shared" si="696"/>
        <v>91285.500000000015</v>
      </c>
      <c r="E3724" s="60">
        <v>0.19824</v>
      </c>
      <c r="F3724" s="6">
        <f t="shared" si="693"/>
        <v>0</v>
      </c>
      <c r="G3724" s="7">
        <v>0.13469</v>
      </c>
      <c r="H3724" s="6">
        <f t="shared" si="697"/>
        <v>1683.625</v>
      </c>
      <c r="I3724" s="7">
        <v>0.56259999999999999</v>
      </c>
      <c r="J3724" s="6">
        <f t="shared" si="698"/>
        <v>45008</v>
      </c>
      <c r="K3724" s="20"/>
      <c r="L3724" s="6">
        <f t="shared" si="687"/>
        <v>64000</v>
      </c>
      <c r="M3724" s="6">
        <f t="shared" si="688"/>
        <v>1683.625</v>
      </c>
      <c r="N3724" s="6">
        <f t="shared" si="689"/>
        <v>25601.875000000015</v>
      </c>
      <c r="O3724" s="6">
        <f t="shared" si="690"/>
        <v>0</v>
      </c>
      <c r="P3724" s="6">
        <f t="shared" si="695"/>
        <v>0</v>
      </c>
      <c r="Q3724" s="11">
        <f t="shared" si="691"/>
        <v>1350000</v>
      </c>
      <c r="R3724" s="11">
        <f t="shared" si="692"/>
        <v>0</v>
      </c>
      <c r="S3724" s="11">
        <f t="shared" si="694"/>
        <v>0</v>
      </c>
      <c r="T3724" s="20"/>
    </row>
    <row r="3725" spans="1:20" x14ac:dyDescent="0.25">
      <c r="A3725">
        <v>2021060411</v>
      </c>
      <c r="B3725">
        <v>6</v>
      </c>
      <c r="C3725" s="8">
        <v>0.63317999999999997</v>
      </c>
      <c r="D3725" s="6">
        <f t="shared" si="696"/>
        <v>94977</v>
      </c>
      <c r="E3725" s="60">
        <v>0.16311</v>
      </c>
      <c r="F3725" s="6">
        <f t="shared" si="693"/>
        <v>0</v>
      </c>
      <c r="G3725" s="7">
        <v>0.15975</v>
      </c>
      <c r="H3725" s="6">
        <f t="shared" si="697"/>
        <v>1996.875</v>
      </c>
      <c r="I3725" s="7">
        <v>0.59762999999999999</v>
      </c>
      <c r="J3725" s="6">
        <f t="shared" si="698"/>
        <v>47810.400000000001</v>
      </c>
      <c r="K3725" s="20"/>
      <c r="L3725" s="6">
        <f t="shared" si="687"/>
        <v>64000</v>
      </c>
      <c r="M3725" s="6">
        <f t="shared" si="688"/>
        <v>1996.875</v>
      </c>
      <c r="N3725" s="6">
        <f t="shared" si="689"/>
        <v>28980.125</v>
      </c>
      <c r="O3725" s="6">
        <f t="shared" si="690"/>
        <v>0</v>
      </c>
      <c r="P3725" s="6">
        <f t="shared" si="695"/>
        <v>0</v>
      </c>
      <c r="Q3725" s="11">
        <f t="shared" si="691"/>
        <v>1350000</v>
      </c>
      <c r="R3725" s="11">
        <f t="shared" si="692"/>
        <v>0</v>
      </c>
      <c r="S3725" s="11">
        <f t="shared" si="694"/>
        <v>0</v>
      </c>
      <c r="T3725" s="20"/>
    </row>
    <row r="3726" spans="1:20" x14ac:dyDescent="0.25">
      <c r="A3726">
        <v>2021060412</v>
      </c>
      <c r="B3726">
        <v>6</v>
      </c>
      <c r="C3726" s="8">
        <v>0.65497000000000005</v>
      </c>
      <c r="D3726" s="6">
        <f t="shared" si="696"/>
        <v>98245.500000000015</v>
      </c>
      <c r="E3726" s="60">
        <v>0.17524999999999999</v>
      </c>
      <c r="F3726" s="6">
        <f t="shared" si="693"/>
        <v>0</v>
      </c>
      <c r="G3726" s="7">
        <v>0.17852999999999999</v>
      </c>
      <c r="H3726" s="6">
        <f t="shared" si="697"/>
        <v>2231.625</v>
      </c>
      <c r="I3726" s="7">
        <v>0.62824999999999998</v>
      </c>
      <c r="J3726" s="6">
        <f t="shared" si="698"/>
        <v>50260</v>
      </c>
      <c r="K3726" s="20"/>
      <c r="L3726" s="6">
        <f t="shared" si="687"/>
        <v>64000</v>
      </c>
      <c r="M3726" s="6">
        <f t="shared" si="688"/>
        <v>2231.625</v>
      </c>
      <c r="N3726" s="6">
        <f t="shared" si="689"/>
        <v>32013.875000000015</v>
      </c>
      <c r="O3726" s="6">
        <f t="shared" si="690"/>
        <v>0</v>
      </c>
      <c r="P3726" s="6">
        <f t="shared" si="695"/>
        <v>0</v>
      </c>
      <c r="Q3726" s="11">
        <f t="shared" si="691"/>
        <v>1350000</v>
      </c>
      <c r="R3726" s="11">
        <f t="shared" si="692"/>
        <v>0</v>
      </c>
      <c r="S3726" s="11">
        <f t="shared" si="694"/>
        <v>0</v>
      </c>
      <c r="T3726" s="20"/>
    </row>
    <row r="3727" spans="1:20" x14ac:dyDescent="0.25">
      <c r="A3727">
        <v>2021060413</v>
      </c>
      <c r="B3727">
        <v>6</v>
      </c>
      <c r="C3727" s="8">
        <v>0.67383999999999999</v>
      </c>
      <c r="D3727" s="6">
        <f t="shared" si="696"/>
        <v>101076</v>
      </c>
      <c r="E3727" s="60">
        <v>0.21396000000000001</v>
      </c>
      <c r="F3727" s="6">
        <f t="shared" si="693"/>
        <v>0</v>
      </c>
      <c r="G3727" s="7">
        <v>0.17393</v>
      </c>
      <c r="H3727" s="6">
        <f t="shared" si="697"/>
        <v>2174.125</v>
      </c>
      <c r="I3727" s="7">
        <v>0.66778000000000004</v>
      </c>
      <c r="J3727" s="6">
        <f t="shared" si="698"/>
        <v>53422.400000000001</v>
      </c>
      <c r="K3727" s="20"/>
      <c r="L3727" s="6">
        <f t="shared" si="687"/>
        <v>64000</v>
      </c>
      <c r="M3727" s="6">
        <f t="shared" si="688"/>
        <v>2174.125</v>
      </c>
      <c r="N3727" s="6">
        <f t="shared" si="689"/>
        <v>34901.875</v>
      </c>
      <c r="O3727" s="6">
        <f t="shared" si="690"/>
        <v>0</v>
      </c>
      <c r="P3727" s="6">
        <f t="shared" si="695"/>
        <v>0</v>
      </c>
      <c r="Q3727" s="11">
        <f t="shared" si="691"/>
        <v>1350000</v>
      </c>
      <c r="R3727" s="11">
        <f t="shared" si="692"/>
        <v>0</v>
      </c>
      <c r="S3727" s="11">
        <f t="shared" si="694"/>
        <v>0</v>
      </c>
      <c r="T3727" s="20"/>
    </row>
    <row r="3728" spans="1:20" x14ac:dyDescent="0.25">
      <c r="A3728">
        <v>2021060414</v>
      </c>
      <c r="B3728">
        <v>6</v>
      </c>
      <c r="C3728" s="8">
        <v>0.69338</v>
      </c>
      <c r="D3728" s="6">
        <f t="shared" si="696"/>
        <v>104007</v>
      </c>
      <c r="E3728" s="60">
        <v>0.27312999999999998</v>
      </c>
      <c r="F3728" s="6">
        <f t="shared" si="693"/>
        <v>0</v>
      </c>
      <c r="G3728" s="7">
        <v>0.16199</v>
      </c>
      <c r="H3728" s="6">
        <f t="shared" si="697"/>
        <v>2024.875</v>
      </c>
      <c r="I3728" s="7">
        <v>0.66471000000000002</v>
      </c>
      <c r="J3728" s="6">
        <f t="shared" si="698"/>
        <v>53176.800000000003</v>
      </c>
      <c r="K3728" s="20"/>
      <c r="L3728" s="6">
        <f t="shared" si="687"/>
        <v>64000</v>
      </c>
      <c r="M3728" s="6">
        <f t="shared" si="688"/>
        <v>2024.875</v>
      </c>
      <c r="N3728" s="6">
        <f t="shared" si="689"/>
        <v>37982.125</v>
      </c>
      <c r="O3728" s="6">
        <f t="shared" si="690"/>
        <v>0</v>
      </c>
      <c r="P3728" s="6">
        <f t="shared" si="695"/>
        <v>0</v>
      </c>
      <c r="Q3728" s="11">
        <f t="shared" si="691"/>
        <v>1350000</v>
      </c>
      <c r="R3728" s="11">
        <f t="shared" si="692"/>
        <v>0</v>
      </c>
      <c r="S3728" s="11">
        <f t="shared" si="694"/>
        <v>0</v>
      </c>
      <c r="T3728" s="20"/>
    </row>
    <row r="3729" spans="1:20" x14ac:dyDescent="0.25">
      <c r="A3729">
        <v>2021060415</v>
      </c>
      <c r="B3729">
        <v>6</v>
      </c>
      <c r="C3729" s="8">
        <v>0.71389000000000002</v>
      </c>
      <c r="D3729" s="6">
        <f t="shared" si="696"/>
        <v>107083.5</v>
      </c>
      <c r="E3729" s="60">
        <v>0.32042999999999999</v>
      </c>
      <c r="F3729" s="6">
        <f t="shared" si="693"/>
        <v>0</v>
      </c>
      <c r="G3729" s="7">
        <v>0.17196</v>
      </c>
      <c r="H3729" s="6">
        <f t="shared" si="697"/>
        <v>2149.5</v>
      </c>
      <c r="I3729" s="7">
        <v>0.66078000000000003</v>
      </c>
      <c r="J3729" s="6">
        <f t="shared" si="698"/>
        <v>52862.400000000001</v>
      </c>
      <c r="K3729" s="20"/>
      <c r="L3729" s="6">
        <f t="shared" si="687"/>
        <v>64000</v>
      </c>
      <c r="M3729" s="6">
        <f t="shared" si="688"/>
        <v>2149.5</v>
      </c>
      <c r="N3729" s="6">
        <f t="shared" si="689"/>
        <v>40934</v>
      </c>
      <c r="O3729" s="6">
        <f t="shared" si="690"/>
        <v>0</v>
      </c>
      <c r="P3729" s="6">
        <f t="shared" si="695"/>
        <v>0</v>
      </c>
      <c r="Q3729" s="11">
        <f t="shared" si="691"/>
        <v>1350000</v>
      </c>
      <c r="R3729" s="11">
        <f t="shared" si="692"/>
        <v>0</v>
      </c>
      <c r="S3729" s="11">
        <f t="shared" si="694"/>
        <v>0</v>
      </c>
      <c r="T3729" s="20"/>
    </row>
    <row r="3730" spans="1:20" x14ac:dyDescent="0.25">
      <c r="A3730">
        <v>2021060416</v>
      </c>
      <c r="B3730">
        <v>6</v>
      </c>
      <c r="C3730" s="8">
        <v>0.73340000000000005</v>
      </c>
      <c r="D3730" s="6">
        <f t="shared" si="696"/>
        <v>110010.00000000001</v>
      </c>
      <c r="E3730" s="60">
        <v>0.34283000000000002</v>
      </c>
      <c r="F3730" s="6">
        <f t="shared" si="693"/>
        <v>0</v>
      </c>
      <c r="G3730" s="7">
        <v>0.18506</v>
      </c>
      <c r="H3730" s="6">
        <f t="shared" si="697"/>
        <v>2313.25</v>
      </c>
      <c r="I3730" s="7">
        <v>0.66195000000000004</v>
      </c>
      <c r="J3730" s="6">
        <f t="shared" si="698"/>
        <v>52956</v>
      </c>
      <c r="K3730" s="20"/>
      <c r="L3730" s="6">
        <f t="shared" si="687"/>
        <v>64000</v>
      </c>
      <c r="M3730" s="6">
        <f t="shared" si="688"/>
        <v>2313.25</v>
      </c>
      <c r="N3730" s="6">
        <f t="shared" si="689"/>
        <v>43696.750000000015</v>
      </c>
      <c r="O3730" s="6">
        <f t="shared" si="690"/>
        <v>0</v>
      </c>
      <c r="P3730" s="6">
        <f t="shared" si="695"/>
        <v>0</v>
      </c>
      <c r="Q3730" s="11">
        <f t="shared" si="691"/>
        <v>1350000</v>
      </c>
      <c r="R3730" s="11">
        <f t="shared" si="692"/>
        <v>0</v>
      </c>
      <c r="S3730" s="11">
        <f t="shared" si="694"/>
        <v>0</v>
      </c>
      <c r="T3730" s="20"/>
    </row>
    <row r="3731" spans="1:20" x14ac:dyDescent="0.25">
      <c r="A3731">
        <v>2021060417</v>
      </c>
      <c r="B3731">
        <v>6</v>
      </c>
      <c r="C3731" s="8">
        <v>0.74326999999999999</v>
      </c>
      <c r="D3731" s="6">
        <f t="shared" si="696"/>
        <v>111490.5</v>
      </c>
      <c r="E3731" s="60">
        <v>0.35135</v>
      </c>
      <c r="F3731" s="6">
        <f t="shared" si="693"/>
        <v>0</v>
      </c>
      <c r="G3731" s="7">
        <v>0.19339999999999999</v>
      </c>
      <c r="H3731" s="6">
        <f t="shared" si="697"/>
        <v>2417.5</v>
      </c>
      <c r="I3731" s="7">
        <v>0.51102999999999998</v>
      </c>
      <c r="J3731" s="6">
        <f t="shared" si="698"/>
        <v>40882.400000000001</v>
      </c>
      <c r="K3731" s="20"/>
      <c r="L3731" s="6">
        <f t="shared" si="687"/>
        <v>64000</v>
      </c>
      <c r="M3731" s="6">
        <f t="shared" si="688"/>
        <v>2417.5</v>
      </c>
      <c r="N3731" s="6">
        <f t="shared" si="689"/>
        <v>40882.400000000001</v>
      </c>
      <c r="O3731" s="6">
        <f t="shared" si="690"/>
        <v>4190.5999999999985</v>
      </c>
      <c r="P3731" s="6">
        <f t="shared" si="695"/>
        <v>4190.5999999999985</v>
      </c>
      <c r="Q3731" s="11">
        <f t="shared" si="691"/>
        <v>1350000</v>
      </c>
      <c r="R3731" s="11">
        <f t="shared" si="692"/>
        <v>4190.5999999999985</v>
      </c>
      <c r="S3731" s="11">
        <f t="shared" si="694"/>
        <v>0</v>
      </c>
      <c r="T3731" s="20"/>
    </row>
    <row r="3732" spans="1:20" x14ac:dyDescent="0.25">
      <c r="A3732">
        <v>2021060418</v>
      </c>
      <c r="B3732">
        <v>6</v>
      </c>
      <c r="C3732" s="8">
        <v>0.74631999999999998</v>
      </c>
      <c r="D3732" s="6">
        <f t="shared" si="696"/>
        <v>111948</v>
      </c>
      <c r="E3732" s="60">
        <v>0.32707999999999998</v>
      </c>
      <c r="F3732" s="6">
        <f t="shared" si="693"/>
        <v>0</v>
      </c>
      <c r="G3732" s="7">
        <v>0.24479999999999999</v>
      </c>
      <c r="H3732" s="6">
        <f t="shared" si="697"/>
        <v>3060</v>
      </c>
      <c r="I3732" s="7">
        <v>0.35424</v>
      </c>
      <c r="J3732" s="6">
        <f t="shared" si="698"/>
        <v>28339.200000000001</v>
      </c>
      <c r="K3732" s="20"/>
      <c r="L3732" s="6">
        <f t="shared" ref="L3732:L3795" si="699">IF(D3732-F3732&gt;C$17,C$17,D3732-F3732)</f>
        <v>64000</v>
      </c>
      <c r="M3732" s="6">
        <f t="shared" ref="M3732:M3795" si="700">IF(D3732-F3732-L3732&gt;H3732,H3732,D3732-F3732-L3732)</f>
        <v>3060</v>
      </c>
      <c r="N3732" s="6">
        <f t="shared" ref="N3732:N3795" si="701">IF(D3732-F3732-L3732-M3732&gt;J3732,J3732,D3732-F3732-L3732-M3732)</f>
        <v>28339.200000000001</v>
      </c>
      <c r="O3732" s="6">
        <f t="shared" ref="O3732:O3795" si="702">D3732-F3732-L3732-M3732-N3732</f>
        <v>16548.8</v>
      </c>
      <c r="P3732" s="6">
        <f t="shared" si="695"/>
        <v>12358.2</v>
      </c>
      <c r="Q3732" s="11">
        <f t="shared" ref="Q3732:Q3795" si="703">IF(AA$25*P$17-AA$24+Q3731-O3732&gt;Q$19,Q$19,IF(AA$25*P$17-AA$24+Q3731-O3732&lt;0,0,AA$25*P$17-AA$24+Q3731-O3732))</f>
        <v>1350000</v>
      </c>
      <c r="R3732" s="11">
        <f t="shared" ref="R3732:R3795" si="704">IF(Q3731-Q3732+P$17-AA$24&lt;O3732,Q3731-Q3732+P$17-AA$24,O3732)</f>
        <v>16548.8</v>
      </c>
      <c r="S3732" s="11">
        <f t="shared" si="694"/>
        <v>0</v>
      </c>
      <c r="T3732" s="20"/>
    </row>
    <row r="3733" spans="1:20" x14ac:dyDescent="0.25">
      <c r="A3733">
        <v>2021060419</v>
      </c>
      <c r="B3733">
        <v>6</v>
      </c>
      <c r="C3733" s="8">
        <v>0.73980000000000001</v>
      </c>
      <c r="D3733" s="6">
        <f t="shared" si="696"/>
        <v>110970</v>
      </c>
      <c r="E3733" s="60">
        <v>0.31584000000000001</v>
      </c>
      <c r="F3733" s="6">
        <f t="shared" ref="F3733:F3796" si="705">F$18*E3733</f>
        <v>0</v>
      </c>
      <c r="G3733" s="7">
        <v>0.30425999999999997</v>
      </c>
      <c r="H3733" s="6">
        <f t="shared" si="697"/>
        <v>3803.2499999999995</v>
      </c>
      <c r="I3733" s="7">
        <v>0.15637999999999999</v>
      </c>
      <c r="J3733" s="6">
        <f t="shared" si="698"/>
        <v>12510.4</v>
      </c>
      <c r="K3733" s="20"/>
      <c r="L3733" s="6">
        <f t="shared" si="699"/>
        <v>64000</v>
      </c>
      <c r="M3733" s="6">
        <f t="shared" si="700"/>
        <v>3803.2499999999995</v>
      </c>
      <c r="N3733" s="6">
        <f t="shared" si="701"/>
        <v>12510.4</v>
      </c>
      <c r="O3733" s="6">
        <f t="shared" si="702"/>
        <v>30656.35</v>
      </c>
      <c r="P3733" s="6">
        <f t="shared" si="695"/>
        <v>14107.55</v>
      </c>
      <c r="Q3733" s="11">
        <f t="shared" si="703"/>
        <v>1344809.9</v>
      </c>
      <c r="R3733" s="11">
        <f t="shared" si="704"/>
        <v>30656.35</v>
      </c>
      <c r="S3733" s="11">
        <f t="shared" ref="S3733:S3796" si="706">O3733-R3733</f>
        <v>0</v>
      </c>
      <c r="T3733" s="20"/>
    </row>
    <row r="3734" spans="1:20" x14ac:dyDescent="0.25">
      <c r="A3734">
        <v>2021060420</v>
      </c>
      <c r="B3734">
        <v>6</v>
      </c>
      <c r="C3734" s="8">
        <v>0.72079000000000004</v>
      </c>
      <c r="D3734" s="6">
        <f t="shared" si="696"/>
        <v>108118.5</v>
      </c>
      <c r="E3734" s="60">
        <v>0.25867000000000001</v>
      </c>
      <c r="F3734" s="6">
        <f t="shared" si="705"/>
        <v>0</v>
      </c>
      <c r="G3734" s="7">
        <v>0.31591999999999998</v>
      </c>
      <c r="H3734" s="6">
        <f t="shared" si="697"/>
        <v>3948.9999999999995</v>
      </c>
      <c r="I3734" s="7">
        <v>1.7979999999999999E-2</v>
      </c>
      <c r="J3734" s="6">
        <f t="shared" si="698"/>
        <v>1438.3999999999999</v>
      </c>
      <c r="K3734" s="20"/>
      <c r="L3734" s="6">
        <f t="shared" si="699"/>
        <v>64000</v>
      </c>
      <c r="M3734" s="6">
        <f t="shared" si="700"/>
        <v>3948.9999999999995</v>
      </c>
      <c r="N3734" s="6">
        <f t="shared" si="701"/>
        <v>1438.3999999999999</v>
      </c>
      <c r="O3734" s="6">
        <f t="shared" si="702"/>
        <v>38731.1</v>
      </c>
      <c r="P3734" s="6">
        <f t="shared" ref="P3734:P3797" si="707">O3734-O3733</f>
        <v>8074.75</v>
      </c>
      <c r="Q3734" s="11">
        <f t="shared" si="703"/>
        <v>1331545.0499999998</v>
      </c>
      <c r="R3734" s="11">
        <f t="shared" si="704"/>
        <v>38731.1</v>
      </c>
      <c r="S3734" s="11">
        <f t="shared" si="706"/>
        <v>0</v>
      </c>
      <c r="T3734" s="20"/>
    </row>
    <row r="3735" spans="1:20" x14ac:dyDescent="0.25">
      <c r="A3735">
        <v>2021060421</v>
      </c>
      <c r="B3735">
        <v>6</v>
      </c>
      <c r="C3735" s="8">
        <v>0.69140000000000001</v>
      </c>
      <c r="D3735" s="6">
        <f t="shared" si="696"/>
        <v>103710</v>
      </c>
      <c r="E3735" s="60">
        <v>0.23302999999999999</v>
      </c>
      <c r="F3735" s="6">
        <f t="shared" si="705"/>
        <v>0</v>
      </c>
      <c r="G3735" s="7">
        <v>0.30596000000000001</v>
      </c>
      <c r="H3735" s="6">
        <f t="shared" si="697"/>
        <v>3824.5</v>
      </c>
      <c r="I3735" s="7">
        <v>0</v>
      </c>
      <c r="J3735" s="6">
        <f t="shared" si="698"/>
        <v>0</v>
      </c>
      <c r="K3735" s="20"/>
      <c r="L3735" s="6">
        <f t="shared" si="699"/>
        <v>64000</v>
      </c>
      <c r="M3735" s="6">
        <f t="shared" si="700"/>
        <v>3824.5</v>
      </c>
      <c r="N3735" s="6">
        <f t="shared" si="701"/>
        <v>0</v>
      </c>
      <c r="O3735" s="6">
        <f t="shared" si="702"/>
        <v>35885.5</v>
      </c>
      <c r="P3735" s="6">
        <f t="shared" si="707"/>
        <v>-2845.5999999999985</v>
      </c>
      <c r="Q3735" s="11">
        <f t="shared" si="703"/>
        <v>1321125.7999999998</v>
      </c>
      <c r="R3735" s="11">
        <f t="shared" si="704"/>
        <v>35885.5</v>
      </c>
      <c r="S3735" s="11">
        <f t="shared" si="706"/>
        <v>0</v>
      </c>
      <c r="T3735" s="20"/>
    </row>
    <row r="3736" spans="1:20" x14ac:dyDescent="0.25">
      <c r="A3736">
        <v>2021060422</v>
      </c>
      <c r="B3736">
        <v>6</v>
      </c>
      <c r="C3736" s="8">
        <v>0.66883000000000004</v>
      </c>
      <c r="D3736" s="6">
        <f t="shared" si="696"/>
        <v>100324.5</v>
      </c>
      <c r="E3736" s="60">
        <v>0.32995000000000002</v>
      </c>
      <c r="F3736" s="6">
        <f t="shared" si="705"/>
        <v>0</v>
      </c>
      <c r="G3736" s="7">
        <v>0.28122999999999998</v>
      </c>
      <c r="H3736" s="6">
        <f t="shared" si="697"/>
        <v>3515.3749999999995</v>
      </c>
      <c r="I3736" s="7">
        <v>0</v>
      </c>
      <c r="J3736" s="6">
        <f t="shared" si="698"/>
        <v>0</v>
      </c>
      <c r="K3736" s="20"/>
      <c r="L3736" s="6">
        <f t="shared" si="699"/>
        <v>64000</v>
      </c>
      <c r="M3736" s="6">
        <f t="shared" si="700"/>
        <v>3515.3749999999995</v>
      </c>
      <c r="N3736" s="6">
        <f t="shared" si="701"/>
        <v>0</v>
      </c>
      <c r="O3736" s="6">
        <f t="shared" si="702"/>
        <v>32809.125</v>
      </c>
      <c r="P3736" s="6">
        <f t="shared" si="707"/>
        <v>-3076.375</v>
      </c>
      <c r="Q3736" s="11">
        <f t="shared" si="703"/>
        <v>1313782.9249999998</v>
      </c>
      <c r="R3736" s="11">
        <f t="shared" si="704"/>
        <v>32809.125</v>
      </c>
      <c r="S3736" s="11">
        <f t="shared" si="706"/>
        <v>0</v>
      </c>
      <c r="T3736" s="20"/>
    </row>
    <row r="3737" spans="1:20" x14ac:dyDescent="0.25">
      <c r="A3737">
        <v>2021060423</v>
      </c>
      <c r="B3737">
        <v>6</v>
      </c>
      <c r="C3737" s="8">
        <v>0.63027999999999995</v>
      </c>
      <c r="D3737" s="6">
        <f t="shared" si="696"/>
        <v>94541.999999999985</v>
      </c>
      <c r="E3737" s="60">
        <v>0.46903</v>
      </c>
      <c r="F3737" s="6">
        <f t="shared" si="705"/>
        <v>0</v>
      </c>
      <c r="G3737" s="7">
        <v>0.25508999999999998</v>
      </c>
      <c r="H3737" s="6">
        <f t="shared" si="697"/>
        <v>3188.625</v>
      </c>
      <c r="I3737" s="7">
        <v>0</v>
      </c>
      <c r="J3737" s="6">
        <f t="shared" si="698"/>
        <v>0</v>
      </c>
      <c r="K3737" s="20"/>
      <c r="L3737" s="6">
        <f t="shared" si="699"/>
        <v>64000</v>
      </c>
      <c r="M3737" s="6">
        <f t="shared" si="700"/>
        <v>3188.625</v>
      </c>
      <c r="N3737" s="6">
        <f t="shared" si="701"/>
        <v>0</v>
      </c>
      <c r="O3737" s="6">
        <f t="shared" si="702"/>
        <v>27353.374999999985</v>
      </c>
      <c r="P3737" s="6">
        <f t="shared" si="707"/>
        <v>-5455.7500000000146</v>
      </c>
      <c r="Q3737" s="11">
        <f t="shared" si="703"/>
        <v>1311895.7999999998</v>
      </c>
      <c r="R3737" s="11">
        <f t="shared" si="704"/>
        <v>27353.374999999985</v>
      </c>
      <c r="S3737" s="11">
        <f t="shared" si="706"/>
        <v>0</v>
      </c>
      <c r="T3737" s="20"/>
    </row>
    <row r="3738" spans="1:20" x14ac:dyDescent="0.25">
      <c r="A3738">
        <v>2021060424</v>
      </c>
      <c r="B3738">
        <v>6</v>
      </c>
      <c r="C3738" s="8">
        <v>0.58231999999999995</v>
      </c>
      <c r="D3738" s="6">
        <f t="shared" si="696"/>
        <v>87347.999999999985</v>
      </c>
      <c r="E3738" s="60">
        <v>0.60501000000000005</v>
      </c>
      <c r="F3738" s="6">
        <f t="shared" si="705"/>
        <v>0</v>
      </c>
      <c r="G3738" s="7">
        <v>0.22925000000000001</v>
      </c>
      <c r="H3738" s="6">
        <f t="shared" si="697"/>
        <v>2865.625</v>
      </c>
      <c r="I3738" s="7">
        <v>0</v>
      </c>
      <c r="J3738" s="6">
        <f t="shared" si="698"/>
        <v>0</v>
      </c>
      <c r="K3738" s="20"/>
      <c r="L3738" s="6">
        <f t="shared" si="699"/>
        <v>64000</v>
      </c>
      <c r="M3738" s="6">
        <f t="shared" si="700"/>
        <v>2865.625</v>
      </c>
      <c r="N3738" s="6">
        <f t="shared" si="701"/>
        <v>0</v>
      </c>
      <c r="O3738" s="6">
        <f t="shared" si="702"/>
        <v>20482.374999999985</v>
      </c>
      <c r="P3738" s="6">
        <f t="shared" si="707"/>
        <v>-6871</v>
      </c>
      <c r="Q3738" s="11">
        <f t="shared" si="703"/>
        <v>1316879.6749999998</v>
      </c>
      <c r="R3738" s="11">
        <f t="shared" si="704"/>
        <v>20482.374999999985</v>
      </c>
      <c r="S3738" s="11">
        <f t="shared" si="706"/>
        <v>0</v>
      </c>
      <c r="T3738" s="20"/>
    </row>
    <row r="3739" spans="1:20" x14ac:dyDescent="0.25">
      <c r="A3739">
        <v>2021060501</v>
      </c>
      <c r="B3739">
        <v>7</v>
      </c>
      <c r="C3739" s="8">
        <v>0.53817000000000004</v>
      </c>
      <c r="D3739" s="6">
        <f t="shared" si="696"/>
        <v>80725.5</v>
      </c>
      <c r="E3739" s="60">
        <v>0.73636999999999997</v>
      </c>
      <c r="F3739" s="6">
        <f t="shared" si="705"/>
        <v>0</v>
      </c>
      <c r="G3739" s="7">
        <v>0.19223999999999999</v>
      </c>
      <c r="H3739" s="6">
        <f t="shared" si="697"/>
        <v>2403</v>
      </c>
      <c r="I3739" s="7">
        <v>0</v>
      </c>
      <c r="J3739" s="6">
        <f t="shared" si="698"/>
        <v>0</v>
      </c>
      <c r="K3739" s="20"/>
      <c r="L3739" s="6">
        <f t="shared" si="699"/>
        <v>64000</v>
      </c>
      <c r="M3739" s="6">
        <f t="shared" si="700"/>
        <v>2403</v>
      </c>
      <c r="N3739" s="6">
        <f t="shared" si="701"/>
        <v>0</v>
      </c>
      <c r="O3739" s="6">
        <f t="shared" si="702"/>
        <v>14322.5</v>
      </c>
      <c r="P3739" s="6">
        <f t="shared" si="707"/>
        <v>-6159.8749999999854</v>
      </c>
      <c r="Q3739" s="11">
        <f t="shared" si="703"/>
        <v>1328023.4249999998</v>
      </c>
      <c r="R3739" s="11">
        <f t="shared" si="704"/>
        <v>14322.5</v>
      </c>
      <c r="S3739" s="11">
        <f t="shared" si="706"/>
        <v>0</v>
      </c>
      <c r="T3739" s="20"/>
    </row>
    <row r="3740" spans="1:20" x14ac:dyDescent="0.25">
      <c r="A3740">
        <v>2021060502</v>
      </c>
      <c r="B3740">
        <v>7</v>
      </c>
      <c r="C3740" s="8">
        <v>0.50605999999999995</v>
      </c>
      <c r="D3740" s="6">
        <f t="shared" si="696"/>
        <v>75909</v>
      </c>
      <c r="E3740" s="60">
        <v>0.79427999999999999</v>
      </c>
      <c r="F3740" s="6">
        <f t="shared" si="705"/>
        <v>0</v>
      </c>
      <c r="G3740" s="7">
        <v>0.22608</v>
      </c>
      <c r="H3740" s="6">
        <f t="shared" si="697"/>
        <v>2826</v>
      </c>
      <c r="I3740" s="7">
        <v>0</v>
      </c>
      <c r="J3740" s="6">
        <f t="shared" si="698"/>
        <v>0</v>
      </c>
      <c r="K3740" s="20"/>
      <c r="L3740" s="6">
        <f t="shared" si="699"/>
        <v>64000</v>
      </c>
      <c r="M3740" s="6">
        <f t="shared" si="700"/>
        <v>2826</v>
      </c>
      <c r="N3740" s="6">
        <f t="shared" si="701"/>
        <v>0</v>
      </c>
      <c r="O3740" s="6">
        <f t="shared" si="702"/>
        <v>9083</v>
      </c>
      <c r="P3740" s="6">
        <f t="shared" si="707"/>
        <v>-5239.5</v>
      </c>
      <c r="Q3740" s="11">
        <f t="shared" si="703"/>
        <v>1344406.6749999998</v>
      </c>
      <c r="R3740" s="11">
        <f t="shared" si="704"/>
        <v>9083</v>
      </c>
      <c r="S3740" s="11">
        <f t="shared" si="706"/>
        <v>0</v>
      </c>
      <c r="T3740" s="20"/>
    </row>
    <row r="3741" spans="1:20" x14ac:dyDescent="0.25">
      <c r="A3741">
        <v>2021060503</v>
      </c>
      <c r="B3741">
        <v>7</v>
      </c>
      <c r="C3741" s="8">
        <v>0.48180000000000001</v>
      </c>
      <c r="D3741" s="6">
        <f t="shared" si="696"/>
        <v>72270</v>
      </c>
      <c r="E3741" s="60">
        <v>0.83853999999999995</v>
      </c>
      <c r="F3741" s="6">
        <f t="shared" si="705"/>
        <v>0</v>
      </c>
      <c r="G3741" s="7">
        <v>0.26096999999999998</v>
      </c>
      <c r="H3741" s="6">
        <f t="shared" si="697"/>
        <v>3262.1249999999995</v>
      </c>
      <c r="I3741" s="7">
        <v>0</v>
      </c>
      <c r="J3741" s="6">
        <f t="shared" si="698"/>
        <v>0</v>
      </c>
      <c r="K3741" s="20"/>
      <c r="L3741" s="6">
        <f t="shared" si="699"/>
        <v>64000</v>
      </c>
      <c r="M3741" s="6">
        <f t="shared" si="700"/>
        <v>3262.1249999999995</v>
      </c>
      <c r="N3741" s="6">
        <f t="shared" si="701"/>
        <v>0</v>
      </c>
      <c r="O3741" s="6">
        <f t="shared" si="702"/>
        <v>5007.875</v>
      </c>
      <c r="P3741" s="6">
        <f t="shared" si="707"/>
        <v>-4075.125</v>
      </c>
      <c r="Q3741" s="11">
        <f t="shared" si="703"/>
        <v>1350000</v>
      </c>
      <c r="R3741" s="11">
        <f t="shared" si="704"/>
        <v>5007.875</v>
      </c>
      <c r="S3741" s="11">
        <f t="shared" si="706"/>
        <v>0</v>
      </c>
      <c r="T3741" s="20"/>
    </row>
    <row r="3742" spans="1:20" x14ac:dyDescent="0.25">
      <c r="A3742">
        <v>2021060504</v>
      </c>
      <c r="B3742">
        <v>7</v>
      </c>
      <c r="C3742" s="8">
        <v>0.46822999999999998</v>
      </c>
      <c r="D3742" s="6">
        <f t="shared" si="696"/>
        <v>70234.5</v>
      </c>
      <c r="E3742" s="60">
        <v>0.86263999999999996</v>
      </c>
      <c r="F3742" s="6">
        <f t="shared" si="705"/>
        <v>0</v>
      </c>
      <c r="G3742" s="7">
        <v>0.32112000000000002</v>
      </c>
      <c r="H3742" s="6">
        <f t="shared" si="697"/>
        <v>4014</v>
      </c>
      <c r="I3742" s="7">
        <v>0</v>
      </c>
      <c r="J3742" s="6">
        <f t="shared" si="698"/>
        <v>0</v>
      </c>
      <c r="K3742" s="20"/>
      <c r="L3742" s="6">
        <f t="shared" si="699"/>
        <v>64000</v>
      </c>
      <c r="M3742" s="6">
        <f t="shared" si="700"/>
        <v>4014</v>
      </c>
      <c r="N3742" s="6">
        <f t="shared" si="701"/>
        <v>0</v>
      </c>
      <c r="O3742" s="6">
        <f t="shared" si="702"/>
        <v>2220.5</v>
      </c>
      <c r="P3742" s="6">
        <f t="shared" si="707"/>
        <v>-2787.375</v>
      </c>
      <c r="Q3742" s="11">
        <f t="shared" si="703"/>
        <v>1350000</v>
      </c>
      <c r="R3742" s="11">
        <f t="shared" si="704"/>
        <v>2220.5</v>
      </c>
      <c r="S3742" s="11">
        <f t="shared" si="706"/>
        <v>0</v>
      </c>
      <c r="T3742" s="20"/>
    </row>
    <row r="3743" spans="1:20" x14ac:dyDescent="0.25">
      <c r="A3743">
        <v>2021060505</v>
      </c>
      <c r="B3743">
        <v>7</v>
      </c>
      <c r="C3743" s="8">
        <v>0.46079999999999999</v>
      </c>
      <c r="D3743" s="6">
        <f t="shared" si="696"/>
        <v>69120</v>
      </c>
      <c r="E3743" s="60">
        <v>0.87795999999999996</v>
      </c>
      <c r="F3743" s="6">
        <f t="shared" si="705"/>
        <v>0</v>
      </c>
      <c r="G3743" s="7">
        <v>0.28760000000000002</v>
      </c>
      <c r="H3743" s="6">
        <f t="shared" si="697"/>
        <v>3595.0000000000005</v>
      </c>
      <c r="I3743" s="7">
        <v>0</v>
      </c>
      <c r="J3743" s="6">
        <f t="shared" si="698"/>
        <v>0</v>
      </c>
      <c r="K3743" s="20"/>
      <c r="L3743" s="6">
        <f t="shared" si="699"/>
        <v>64000</v>
      </c>
      <c r="M3743" s="6">
        <f t="shared" si="700"/>
        <v>3595.0000000000005</v>
      </c>
      <c r="N3743" s="6">
        <f t="shared" si="701"/>
        <v>0</v>
      </c>
      <c r="O3743" s="6">
        <f t="shared" si="702"/>
        <v>1524.9999999999995</v>
      </c>
      <c r="P3743" s="6">
        <f t="shared" si="707"/>
        <v>-695.50000000000045</v>
      </c>
      <c r="Q3743" s="11">
        <f t="shared" si="703"/>
        <v>1350000</v>
      </c>
      <c r="R3743" s="11">
        <f t="shared" si="704"/>
        <v>1524.9999999999995</v>
      </c>
      <c r="S3743" s="11">
        <f t="shared" si="706"/>
        <v>0</v>
      </c>
      <c r="T3743" s="20"/>
    </row>
    <row r="3744" spans="1:20" x14ac:dyDescent="0.25">
      <c r="A3744">
        <v>2021060506</v>
      </c>
      <c r="B3744">
        <v>7</v>
      </c>
      <c r="C3744" s="8">
        <v>0.46093000000000001</v>
      </c>
      <c r="D3744" s="6">
        <f t="shared" si="696"/>
        <v>69139.5</v>
      </c>
      <c r="E3744" s="60">
        <v>0.84770999999999996</v>
      </c>
      <c r="F3744" s="6">
        <f t="shared" si="705"/>
        <v>0</v>
      </c>
      <c r="G3744" s="7">
        <v>0.25636999999999999</v>
      </c>
      <c r="H3744" s="6">
        <f t="shared" si="697"/>
        <v>3204.625</v>
      </c>
      <c r="I3744" s="7">
        <v>2.81E-3</v>
      </c>
      <c r="J3744" s="6">
        <f t="shared" si="698"/>
        <v>224.8</v>
      </c>
      <c r="K3744" s="20"/>
      <c r="L3744" s="6">
        <f t="shared" si="699"/>
        <v>64000</v>
      </c>
      <c r="M3744" s="6">
        <f t="shared" si="700"/>
        <v>3204.625</v>
      </c>
      <c r="N3744" s="6">
        <f t="shared" si="701"/>
        <v>224.8</v>
      </c>
      <c r="O3744" s="6">
        <f t="shared" si="702"/>
        <v>1710.075</v>
      </c>
      <c r="P3744" s="6">
        <f t="shared" si="707"/>
        <v>185.0750000000005</v>
      </c>
      <c r="Q3744" s="11">
        <f t="shared" si="703"/>
        <v>1350000</v>
      </c>
      <c r="R3744" s="11">
        <f t="shared" si="704"/>
        <v>1710.075</v>
      </c>
      <c r="S3744" s="11">
        <f t="shared" si="706"/>
        <v>0</v>
      </c>
      <c r="T3744" s="20"/>
    </row>
    <row r="3745" spans="1:20" x14ac:dyDescent="0.25">
      <c r="A3745">
        <v>2021060507</v>
      </c>
      <c r="B3745">
        <v>7</v>
      </c>
      <c r="C3745" s="8">
        <v>0.46737000000000001</v>
      </c>
      <c r="D3745" s="6">
        <f t="shared" si="696"/>
        <v>70105.5</v>
      </c>
      <c r="E3745" s="60">
        <v>0.8296</v>
      </c>
      <c r="F3745" s="6">
        <f t="shared" si="705"/>
        <v>0</v>
      </c>
      <c r="G3745" s="7">
        <v>0.22045999999999999</v>
      </c>
      <c r="H3745" s="6">
        <f t="shared" si="697"/>
        <v>2755.75</v>
      </c>
      <c r="I3745" s="7">
        <v>5.527E-2</v>
      </c>
      <c r="J3745" s="6">
        <f t="shared" si="698"/>
        <v>4421.6000000000004</v>
      </c>
      <c r="K3745" s="20"/>
      <c r="L3745" s="6">
        <f t="shared" si="699"/>
        <v>64000</v>
      </c>
      <c r="M3745" s="6">
        <f t="shared" si="700"/>
        <v>2755.75</v>
      </c>
      <c r="N3745" s="6">
        <f t="shared" si="701"/>
        <v>3349.75</v>
      </c>
      <c r="O3745" s="6">
        <f t="shared" si="702"/>
        <v>0</v>
      </c>
      <c r="P3745" s="6">
        <f t="shared" si="707"/>
        <v>-1710.075</v>
      </c>
      <c r="Q3745" s="11">
        <f t="shared" si="703"/>
        <v>1350000</v>
      </c>
      <c r="R3745" s="11">
        <f t="shared" si="704"/>
        <v>0</v>
      </c>
      <c r="S3745" s="11">
        <f t="shared" si="706"/>
        <v>0</v>
      </c>
      <c r="T3745" s="20"/>
    </row>
    <row r="3746" spans="1:20" x14ac:dyDescent="0.25">
      <c r="A3746">
        <v>2021060508</v>
      </c>
      <c r="B3746">
        <v>7</v>
      </c>
      <c r="C3746" s="8">
        <v>0.49512</v>
      </c>
      <c r="D3746" s="6">
        <f t="shared" si="696"/>
        <v>74268</v>
      </c>
      <c r="E3746" s="60">
        <v>0.74926999999999999</v>
      </c>
      <c r="F3746" s="6">
        <f t="shared" si="705"/>
        <v>0</v>
      </c>
      <c r="G3746" s="7">
        <v>0.23050999999999999</v>
      </c>
      <c r="H3746" s="6">
        <f t="shared" si="697"/>
        <v>2881.375</v>
      </c>
      <c r="I3746" s="7">
        <v>0.23083000000000001</v>
      </c>
      <c r="J3746" s="6">
        <f t="shared" si="698"/>
        <v>18466.400000000001</v>
      </c>
      <c r="K3746" s="20"/>
      <c r="L3746" s="6">
        <f t="shared" si="699"/>
        <v>64000</v>
      </c>
      <c r="M3746" s="6">
        <f t="shared" si="700"/>
        <v>2881.375</v>
      </c>
      <c r="N3746" s="6">
        <f t="shared" si="701"/>
        <v>7386.625</v>
      </c>
      <c r="O3746" s="6">
        <f t="shared" si="702"/>
        <v>0</v>
      </c>
      <c r="P3746" s="6">
        <f t="shared" si="707"/>
        <v>0</v>
      </c>
      <c r="Q3746" s="11">
        <f t="shared" si="703"/>
        <v>1350000</v>
      </c>
      <c r="R3746" s="11">
        <f t="shared" si="704"/>
        <v>0</v>
      </c>
      <c r="S3746" s="11">
        <f t="shared" si="706"/>
        <v>0</v>
      </c>
      <c r="T3746" s="20"/>
    </row>
    <row r="3747" spans="1:20" x14ac:dyDescent="0.25">
      <c r="A3747">
        <v>2021060509</v>
      </c>
      <c r="B3747">
        <v>7</v>
      </c>
      <c r="C3747" s="8">
        <v>0.53693000000000002</v>
      </c>
      <c r="D3747" s="6">
        <f t="shared" si="696"/>
        <v>80539.5</v>
      </c>
      <c r="E3747" s="60">
        <v>0.66152999999999995</v>
      </c>
      <c r="F3747" s="6">
        <f t="shared" si="705"/>
        <v>0</v>
      </c>
      <c r="G3747" s="7">
        <v>0.26179000000000002</v>
      </c>
      <c r="H3747" s="6">
        <f t="shared" si="697"/>
        <v>3272.3750000000005</v>
      </c>
      <c r="I3747" s="7">
        <v>0.41027999999999998</v>
      </c>
      <c r="J3747" s="6">
        <f t="shared" si="698"/>
        <v>32822.400000000001</v>
      </c>
      <c r="K3747" s="20"/>
      <c r="L3747" s="6">
        <f t="shared" si="699"/>
        <v>64000</v>
      </c>
      <c r="M3747" s="6">
        <f t="shared" si="700"/>
        <v>3272.3750000000005</v>
      </c>
      <c r="N3747" s="6">
        <f t="shared" si="701"/>
        <v>13267.125</v>
      </c>
      <c r="O3747" s="6">
        <f t="shared" si="702"/>
        <v>0</v>
      </c>
      <c r="P3747" s="6">
        <f t="shared" si="707"/>
        <v>0</v>
      </c>
      <c r="Q3747" s="11">
        <f t="shared" si="703"/>
        <v>1350000</v>
      </c>
      <c r="R3747" s="11">
        <f t="shared" si="704"/>
        <v>0</v>
      </c>
      <c r="S3747" s="11">
        <f t="shared" si="706"/>
        <v>0</v>
      </c>
      <c r="T3747" s="20"/>
    </row>
    <row r="3748" spans="1:20" x14ac:dyDescent="0.25">
      <c r="A3748">
        <v>2021060510</v>
      </c>
      <c r="B3748">
        <v>7</v>
      </c>
      <c r="C3748" s="8">
        <v>0.58240999999999998</v>
      </c>
      <c r="D3748" s="6">
        <f t="shared" si="696"/>
        <v>87361.5</v>
      </c>
      <c r="E3748" s="60">
        <v>0.60275000000000001</v>
      </c>
      <c r="F3748" s="6">
        <f t="shared" si="705"/>
        <v>0</v>
      </c>
      <c r="G3748" s="7">
        <v>0.33049000000000001</v>
      </c>
      <c r="H3748" s="6">
        <f t="shared" si="697"/>
        <v>4131.125</v>
      </c>
      <c r="I3748" s="7">
        <v>0.41498000000000002</v>
      </c>
      <c r="J3748" s="6">
        <f t="shared" si="698"/>
        <v>33198.400000000001</v>
      </c>
      <c r="K3748" s="20"/>
      <c r="L3748" s="6">
        <f t="shared" si="699"/>
        <v>64000</v>
      </c>
      <c r="M3748" s="6">
        <f t="shared" si="700"/>
        <v>4131.125</v>
      </c>
      <c r="N3748" s="6">
        <f t="shared" si="701"/>
        <v>19230.375</v>
      </c>
      <c r="O3748" s="6">
        <f t="shared" si="702"/>
        <v>0</v>
      </c>
      <c r="P3748" s="6">
        <f t="shared" si="707"/>
        <v>0</v>
      </c>
      <c r="Q3748" s="11">
        <f t="shared" si="703"/>
        <v>1350000</v>
      </c>
      <c r="R3748" s="11">
        <f t="shared" si="704"/>
        <v>0</v>
      </c>
      <c r="S3748" s="11">
        <f t="shared" si="706"/>
        <v>0</v>
      </c>
      <c r="T3748" s="20"/>
    </row>
    <row r="3749" spans="1:20" x14ac:dyDescent="0.25">
      <c r="A3749">
        <v>2021060511</v>
      </c>
      <c r="B3749">
        <v>7</v>
      </c>
      <c r="C3749" s="8">
        <v>0.62636999999999998</v>
      </c>
      <c r="D3749" s="6">
        <f t="shared" si="696"/>
        <v>93955.5</v>
      </c>
      <c r="E3749" s="60">
        <v>0.56401999999999997</v>
      </c>
      <c r="F3749" s="6">
        <f t="shared" si="705"/>
        <v>0</v>
      </c>
      <c r="G3749" s="7">
        <v>0.38113000000000002</v>
      </c>
      <c r="H3749" s="6">
        <f t="shared" si="697"/>
        <v>4764.125</v>
      </c>
      <c r="I3749" s="7">
        <v>0.53166999999999998</v>
      </c>
      <c r="J3749" s="6">
        <f t="shared" si="698"/>
        <v>42533.599999999999</v>
      </c>
      <c r="K3749" s="20"/>
      <c r="L3749" s="6">
        <f t="shared" si="699"/>
        <v>64000</v>
      </c>
      <c r="M3749" s="6">
        <f t="shared" si="700"/>
        <v>4764.125</v>
      </c>
      <c r="N3749" s="6">
        <f t="shared" si="701"/>
        <v>25191.375</v>
      </c>
      <c r="O3749" s="6">
        <f t="shared" si="702"/>
        <v>0</v>
      </c>
      <c r="P3749" s="6">
        <f t="shared" si="707"/>
        <v>0</v>
      </c>
      <c r="Q3749" s="11">
        <f t="shared" si="703"/>
        <v>1350000</v>
      </c>
      <c r="R3749" s="11">
        <f t="shared" si="704"/>
        <v>0</v>
      </c>
      <c r="S3749" s="11">
        <f t="shared" si="706"/>
        <v>0</v>
      </c>
      <c r="T3749" s="20"/>
    </row>
    <row r="3750" spans="1:20" x14ac:dyDescent="0.25">
      <c r="A3750">
        <v>2021060512</v>
      </c>
      <c r="B3750">
        <v>7</v>
      </c>
      <c r="C3750" s="8">
        <v>0.66937999999999998</v>
      </c>
      <c r="D3750" s="6">
        <f t="shared" si="696"/>
        <v>100407</v>
      </c>
      <c r="E3750" s="60">
        <v>0.48979</v>
      </c>
      <c r="F3750" s="6">
        <f t="shared" si="705"/>
        <v>0</v>
      </c>
      <c r="G3750" s="7">
        <v>0.37751000000000001</v>
      </c>
      <c r="H3750" s="6">
        <f t="shared" si="697"/>
        <v>4718.875</v>
      </c>
      <c r="I3750" s="7">
        <v>0.58448</v>
      </c>
      <c r="J3750" s="6">
        <f t="shared" si="698"/>
        <v>46758.400000000001</v>
      </c>
      <c r="K3750" s="20"/>
      <c r="L3750" s="6">
        <f t="shared" si="699"/>
        <v>64000</v>
      </c>
      <c r="M3750" s="6">
        <f t="shared" si="700"/>
        <v>4718.875</v>
      </c>
      <c r="N3750" s="6">
        <f t="shared" si="701"/>
        <v>31688.125</v>
      </c>
      <c r="O3750" s="6">
        <f t="shared" si="702"/>
        <v>0</v>
      </c>
      <c r="P3750" s="6">
        <f t="shared" si="707"/>
        <v>0</v>
      </c>
      <c r="Q3750" s="11">
        <f t="shared" si="703"/>
        <v>1350000</v>
      </c>
      <c r="R3750" s="11">
        <f t="shared" si="704"/>
        <v>0</v>
      </c>
      <c r="S3750" s="11">
        <f t="shared" si="706"/>
        <v>0</v>
      </c>
      <c r="T3750" s="20"/>
    </row>
    <row r="3751" spans="1:20" x14ac:dyDescent="0.25">
      <c r="A3751">
        <v>2021060513</v>
      </c>
      <c r="B3751">
        <v>7</v>
      </c>
      <c r="C3751" s="8">
        <v>0.70394000000000001</v>
      </c>
      <c r="D3751" s="6">
        <f t="shared" si="696"/>
        <v>105591</v>
      </c>
      <c r="E3751" s="60">
        <v>0.45480999999999999</v>
      </c>
      <c r="F3751" s="6">
        <f t="shared" si="705"/>
        <v>0</v>
      </c>
      <c r="G3751" s="7">
        <v>0.42868000000000001</v>
      </c>
      <c r="H3751" s="6">
        <f t="shared" si="697"/>
        <v>5358.5</v>
      </c>
      <c r="I3751" s="7">
        <v>0.60131000000000001</v>
      </c>
      <c r="J3751" s="6">
        <f t="shared" si="698"/>
        <v>48104.800000000003</v>
      </c>
      <c r="K3751" s="20"/>
      <c r="L3751" s="6">
        <f t="shared" si="699"/>
        <v>64000</v>
      </c>
      <c r="M3751" s="6">
        <f t="shared" si="700"/>
        <v>5358.5</v>
      </c>
      <c r="N3751" s="6">
        <f t="shared" si="701"/>
        <v>36232.5</v>
      </c>
      <c r="O3751" s="6">
        <f t="shared" si="702"/>
        <v>0</v>
      </c>
      <c r="P3751" s="6">
        <f t="shared" si="707"/>
        <v>0</v>
      </c>
      <c r="Q3751" s="11">
        <f t="shared" si="703"/>
        <v>1350000</v>
      </c>
      <c r="R3751" s="11">
        <f t="shared" si="704"/>
        <v>0</v>
      </c>
      <c r="S3751" s="11">
        <f t="shared" si="706"/>
        <v>0</v>
      </c>
      <c r="T3751" s="20"/>
    </row>
    <row r="3752" spans="1:20" x14ac:dyDescent="0.25">
      <c r="A3752">
        <v>2021060514</v>
      </c>
      <c r="B3752">
        <v>7</v>
      </c>
      <c r="C3752" s="8">
        <v>0.73263999999999996</v>
      </c>
      <c r="D3752" s="6">
        <f t="shared" si="696"/>
        <v>109896</v>
      </c>
      <c r="E3752" s="60">
        <v>0.44607000000000002</v>
      </c>
      <c r="F3752" s="6">
        <f t="shared" si="705"/>
        <v>0</v>
      </c>
      <c r="G3752" s="7">
        <v>0.42081000000000002</v>
      </c>
      <c r="H3752" s="6">
        <f t="shared" si="697"/>
        <v>5260.125</v>
      </c>
      <c r="I3752" s="7">
        <v>0.61012</v>
      </c>
      <c r="J3752" s="6">
        <f t="shared" si="698"/>
        <v>48809.599999999999</v>
      </c>
      <c r="K3752" s="20"/>
      <c r="L3752" s="6">
        <f t="shared" si="699"/>
        <v>64000</v>
      </c>
      <c r="M3752" s="6">
        <f t="shared" si="700"/>
        <v>5260.125</v>
      </c>
      <c r="N3752" s="6">
        <f t="shared" si="701"/>
        <v>40635.875</v>
      </c>
      <c r="O3752" s="6">
        <f t="shared" si="702"/>
        <v>0</v>
      </c>
      <c r="P3752" s="6">
        <f t="shared" si="707"/>
        <v>0</v>
      </c>
      <c r="Q3752" s="11">
        <f t="shared" si="703"/>
        <v>1350000</v>
      </c>
      <c r="R3752" s="11">
        <f t="shared" si="704"/>
        <v>0</v>
      </c>
      <c r="S3752" s="11">
        <f t="shared" si="706"/>
        <v>0</v>
      </c>
      <c r="T3752" s="20"/>
    </row>
    <row r="3753" spans="1:20" x14ac:dyDescent="0.25">
      <c r="A3753">
        <v>2021060515</v>
      </c>
      <c r="B3753">
        <v>7</v>
      </c>
      <c r="C3753" s="8">
        <v>0.75705</v>
      </c>
      <c r="D3753" s="6">
        <f t="shared" si="696"/>
        <v>113557.5</v>
      </c>
      <c r="E3753" s="60">
        <v>0.45937</v>
      </c>
      <c r="F3753" s="6">
        <f t="shared" si="705"/>
        <v>0</v>
      </c>
      <c r="G3753" s="7">
        <v>0.41450999999999999</v>
      </c>
      <c r="H3753" s="6">
        <f t="shared" si="697"/>
        <v>5181.375</v>
      </c>
      <c r="I3753" s="7">
        <v>0.61731000000000003</v>
      </c>
      <c r="J3753" s="6">
        <f t="shared" si="698"/>
        <v>49384.800000000003</v>
      </c>
      <c r="K3753" s="20"/>
      <c r="L3753" s="6">
        <f t="shared" si="699"/>
        <v>64000</v>
      </c>
      <c r="M3753" s="6">
        <f t="shared" si="700"/>
        <v>5181.375</v>
      </c>
      <c r="N3753" s="6">
        <f t="shared" si="701"/>
        <v>44376.125</v>
      </c>
      <c r="O3753" s="6">
        <f t="shared" si="702"/>
        <v>0</v>
      </c>
      <c r="P3753" s="6">
        <f t="shared" si="707"/>
        <v>0</v>
      </c>
      <c r="Q3753" s="11">
        <f t="shared" si="703"/>
        <v>1350000</v>
      </c>
      <c r="R3753" s="11">
        <f t="shared" si="704"/>
        <v>0</v>
      </c>
      <c r="S3753" s="11">
        <f t="shared" si="706"/>
        <v>0</v>
      </c>
      <c r="T3753" s="20"/>
    </row>
    <row r="3754" spans="1:20" x14ac:dyDescent="0.25">
      <c r="A3754">
        <v>2021060516</v>
      </c>
      <c r="B3754">
        <v>7</v>
      </c>
      <c r="C3754" s="8">
        <v>0.77925999999999995</v>
      </c>
      <c r="D3754" s="6">
        <f t="shared" si="696"/>
        <v>116889</v>
      </c>
      <c r="E3754" s="60">
        <v>0.45931</v>
      </c>
      <c r="F3754" s="6">
        <f t="shared" si="705"/>
        <v>0</v>
      </c>
      <c r="G3754" s="7">
        <v>0.43330000000000002</v>
      </c>
      <c r="H3754" s="6">
        <f t="shared" si="697"/>
        <v>5416.25</v>
      </c>
      <c r="I3754" s="7">
        <v>0.58592</v>
      </c>
      <c r="J3754" s="6">
        <f t="shared" si="698"/>
        <v>46873.599999999999</v>
      </c>
      <c r="K3754" s="20"/>
      <c r="L3754" s="6">
        <f t="shared" si="699"/>
        <v>64000</v>
      </c>
      <c r="M3754" s="6">
        <f t="shared" si="700"/>
        <v>5416.25</v>
      </c>
      <c r="N3754" s="6">
        <f t="shared" si="701"/>
        <v>46873.599999999999</v>
      </c>
      <c r="O3754" s="6">
        <f t="shared" si="702"/>
        <v>599.15000000000146</v>
      </c>
      <c r="P3754" s="6">
        <f t="shared" si="707"/>
        <v>599.15000000000146</v>
      </c>
      <c r="Q3754" s="11">
        <f t="shared" si="703"/>
        <v>1350000</v>
      </c>
      <c r="R3754" s="11">
        <f t="shared" si="704"/>
        <v>599.15000000000146</v>
      </c>
      <c r="S3754" s="11">
        <f t="shared" si="706"/>
        <v>0</v>
      </c>
      <c r="T3754" s="20"/>
    </row>
    <row r="3755" spans="1:20" x14ac:dyDescent="0.25">
      <c r="A3755">
        <v>2021060517</v>
      </c>
      <c r="B3755">
        <v>7</v>
      </c>
      <c r="C3755" s="8">
        <v>0.79932999999999998</v>
      </c>
      <c r="D3755" s="6">
        <f t="shared" si="696"/>
        <v>119899.5</v>
      </c>
      <c r="E3755" s="60">
        <v>0.38153999999999999</v>
      </c>
      <c r="F3755" s="6">
        <f t="shared" si="705"/>
        <v>0</v>
      </c>
      <c r="G3755" s="7">
        <v>0.39433000000000001</v>
      </c>
      <c r="H3755" s="6">
        <f t="shared" si="697"/>
        <v>4929.125</v>
      </c>
      <c r="I3755" s="7">
        <v>0.51343000000000005</v>
      </c>
      <c r="J3755" s="6">
        <f t="shared" si="698"/>
        <v>41074.400000000001</v>
      </c>
      <c r="K3755" s="20"/>
      <c r="L3755" s="6">
        <f t="shared" si="699"/>
        <v>64000</v>
      </c>
      <c r="M3755" s="6">
        <f t="shared" si="700"/>
        <v>4929.125</v>
      </c>
      <c r="N3755" s="6">
        <f t="shared" si="701"/>
        <v>41074.400000000001</v>
      </c>
      <c r="O3755" s="6">
        <f t="shared" si="702"/>
        <v>9895.9749999999985</v>
      </c>
      <c r="P3755" s="6">
        <f t="shared" si="707"/>
        <v>9296.8249999999971</v>
      </c>
      <c r="Q3755" s="11">
        <f t="shared" si="703"/>
        <v>1350000</v>
      </c>
      <c r="R3755" s="11">
        <f t="shared" si="704"/>
        <v>9895.9749999999985</v>
      </c>
      <c r="S3755" s="11">
        <f t="shared" si="706"/>
        <v>0</v>
      </c>
      <c r="T3755" s="20"/>
    </row>
    <row r="3756" spans="1:20" x14ac:dyDescent="0.25">
      <c r="A3756">
        <v>2021060518</v>
      </c>
      <c r="B3756">
        <v>7</v>
      </c>
      <c r="C3756" s="8">
        <v>0.81069000000000002</v>
      </c>
      <c r="D3756" s="6">
        <f t="shared" si="696"/>
        <v>121603.5</v>
      </c>
      <c r="E3756" s="60">
        <v>0.33217999999999998</v>
      </c>
      <c r="F3756" s="6">
        <f t="shared" si="705"/>
        <v>0</v>
      </c>
      <c r="G3756" s="7">
        <v>0.38173000000000001</v>
      </c>
      <c r="H3756" s="6">
        <f t="shared" si="697"/>
        <v>4771.625</v>
      </c>
      <c r="I3756" s="7">
        <v>0.36814000000000002</v>
      </c>
      <c r="J3756" s="6">
        <f t="shared" si="698"/>
        <v>29451.200000000001</v>
      </c>
      <c r="K3756" s="20"/>
      <c r="L3756" s="6">
        <f t="shared" si="699"/>
        <v>64000</v>
      </c>
      <c r="M3756" s="6">
        <f t="shared" si="700"/>
        <v>4771.625</v>
      </c>
      <c r="N3756" s="6">
        <f t="shared" si="701"/>
        <v>29451.200000000001</v>
      </c>
      <c r="O3756" s="6">
        <f t="shared" si="702"/>
        <v>23380.674999999999</v>
      </c>
      <c r="P3756" s="6">
        <f t="shared" si="707"/>
        <v>13484.7</v>
      </c>
      <c r="Q3756" s="11">
        <f t="shared" si="703"/>
        <v>1350000</v>
      </c>
      <c r="R3756" s="11">
        <f t="shared" si="704"/>
        <v>23380.674999999999</v>
      </c>
      <c r="S3756" s="11">
        <f t="shared" si="706"/>
        <v>0</v>
      </c>
      <c r="T3756" s="20"/>
    </row>
    <row r="3757" spans="1:20" x14ac:dyDescent="0.25">
      <c r="A3757">
        <v>2021060519</v>
      </c>
      <c r="B3757">
        <v>7</v>
      </c>
      <c r="C3757" s="8">
        <v>0.80772999999999995</v>
      </c>
      <c r="D3757" s="6">
        <f t="shared" si="696"/>
        <v>121159.49999999999</v>
      </c>
      <c r="E3757" s="60">
        <v>0.30717</v>
      </c>
      <c r="F3757" s="6">
        <f t="shared" si="705"/>
        <v>0</v>
      </c>
      <c r="G3757" s="7">
        <v>0.32232</v>
      </c>
      <c r="H3757" s="6">
        <f t="shared" si="697"/>
        <v>4029</v>
      </c>
      <c r="I3757" s="7">
        <v>0.14374999999999999</v>
      </c>
      <c r="J3757" s="6">
        <f t="shared" si="698"/>
        <v>11500</v>
      </c>
      <c r="K3757" s="20"/>
      <c r="L3757" s="6">
        <f t="shared" si="699"/>
        <v>64000</v>
      </c>
      <c r="M3757" s="6">
        <f t="shared" si="700"/>
        <v>4029</v>
      </c>
      <c r="N3757" s="6">
        <f t="shared" si="701"/>
        <v>11500</v>
      </c>
      <c r="O3757" s="6">
        <f t="shared" si="702"/>
        <v>41630.499999999985</v>
      </c>
      <c r="P3757" s="6">
        <f t="shared" si="707"/>
        <v>18249.824999999986</v>
      </c>
      <c r="Q3757" s="11">
        <f t="shared" si="703"/>
        <v>1333835.75</v>
      </c>
      <c r="R3757" s="11">
        <f t="shared" si="704"/>
        <v>41630.499999999985</v>
      </c>
      <c r="S3757" s="11">
        <f t="shared" si="706"/>
        <v>0</v>
      </c>
      <c r="T3757" s="20"/>
    </row>
    <row r="3758" spans="1:20" x14ac:dyDescent="0.25">
      <c r="A3758">
        <v>2021060520</v>
      </c>
      <c r="B3758">
        <v>7</v>
      </c>
      <c r="C3758" s="8">
        <v>0.78564000000000001</v>
      </c>
      <c r="D3758" s="6">
        <f t="shared" si="696"/>
        <v>117846</v>
      </c>
      <c r="E3758" s="60">
        <v>0.26801000000000003</v>
      </c>
      <c r="F3758" s="6">
        <f t="shared" si="705"/>
        <v>0</v>
      </c>
      <c r="G3758" s="7">
        <v>0.26656999999999997</v>
      </c>
      <c r="H3758" s="6">
        <f t="shared" si="697"/>
        <v>3332.1249999999995</v>
      </c>
      <c r="I3758" s="7">
        <v>1.661E-2</v>
      </c>
      <c r="J3758" s="6">
        <f t="shared" si="698"/>
        <v>1328.8</v>
      </c>
      <c r="K3758" s="20"/>
      <c r="L3758" s="6">
        <f t="shared" si="699"/>
        <v>64000</v>
      </c>
      <c r="M3758" s="6">
        <f t="shared" si="700"/>
        <v>3332.1249999999995</v>
      </c>
      <c r="N3758" s="6">
        <f t="shared" si="701"/>
        <v>1328.8</v>
      </c>
      <c r="O3758" s="6">
        <f t="shared" si="702"/>
        <v>49185.074999999997</v>
      </c>
      <c r="P3758" s="6">
        <f t="shared" si="707"/>
        <v>7554.5750000000116</v>
      </c>
      <c r="Q3758" s="11">
        <f t="shared" si="703"/>
        <v>1310116.925</v>
      </c>
      <c r="R3758" s="11">
        <f t="shared" si="704"/>
        <v>49185.074999999997</v>
      </c>
      <c r="S3758" s="11">
        <f t="shared" si="706"/>
        <v>0</v>
      </c>
      <c r="T3758" s="20"/>
    </row>
    <row r="3759" spans="1:20" x14ac:dyDescent="0.25">
      <c r="A3759">
        <v>2021060521</v>
      </c>
      <c r="B3759">
        <v>7</v>
      </c>
      <c r="C3759" s="8">
        <v>0.75185000000000002</v>
      </c>
      <c r="D3759" s="6">
        <f t="shared" si="696"/>
        <v>112777.5</v>
      </c>
      <c r="E3759" s="60">
        <v>0.37347999999999998</v>
      </c>
      <c r="F3759" s="6">
        <f t="shared" si="705"/>
        <v>0</v>
      </c>
      <c r="G3759" s="7">
        <v>0.24401</v>
      </c>
      <c r="H3759" s="6">
        <f t="shared" si="697"/>
        <v>3050.125</v>
      </c>
      <c r="I3759" s="7">
        <v>0</v>
      </c>
      <c r="J3759" s="6">
        <f t="shared" si="698"/>
        <v>0</v>
      </c>
      <c r="K3759" s="20"/>
      <c r="L3759" s="6">
        <f t="shared" si="699"/>
        <v>64000</v>
      </c>
      <c r="M3759" s="6">
        <f t="shared" si="700"/>
        <v>3050.125</v>
      </c>
      <c r="N3759" s="6">
        <f t="shared" si="701"/>
        <v>0</v>
      </c>
      <c r="O3759" s="6">
        <f t="shared" si="702"/>
        <v>45727.375</v>
      </c>
      <c r="P3759" s="6">
        <f t="shared" si="707"/>
        <v>-3457.6999999999971</v>
      </c>
      <c r="Q3759" s="11">
        <f t="shared" si="703"/>
        <v>1289855.8</v>
      </c>
      <c r="R3759" s="11">
        <f t="shared" si="704"/>
        <v>45727.375</v>
      </c>
      <c r="S3759" s="11">
        <f t="shared" si="706"/>
        <v>0</v>
      </c>
      <c r="T3759" s="20"/>
    </row>
    <row r="3760" spans="1:20" x14ac:dyDescent="0.25">
      <c r="A3760">
        <v>2021060522</v>
      </c>
      <c r="B3760">
        <v>7</v>
      </c>
      <c r="C3760" s="8">
        <v>0.72179000000000004</v>
      </c>
      <c r="D3760" s="6">
        <f t="shared" si="696"/>
        <v>108268.5</v>
      </c>
      <c r="E3760" s="60">
        <v>0.46061000000000002</v>
      </c>
      <c r="F3760" s="6">
        <f t="shared" si="705"/>
        <v>0</v>
      </c>
      <c r="G3760" s="7">
        <v>0.20208000000000001</v>
      </c>
      <c r="H3760" s="6">
        <f t="shared" si="697"/>
        <v>2526</v>
      </c>
      <c r="I3760" s="7">
        <v>0</v>
      </c>
      <c r="J3760" s="6">
        <f t="shared" si="698"/>
        <v>0</v>
      </c>
      <c r="K3760" s="20"/>
      <c r="L3760" s="6">
        <f t="shared" si="699"/>
        <v>64000</v>
      </c>
      <c r="M3760" s="6">
        <f t="shared" si="700"/>
        <v>2526</v>
      </c>
      <c r="N3760" s="6">
        <f t="shared" si="701"/>
        <v>0</v>
      </c>
      <c r="O3760" s="6">
        <f t="shared" si="702"/>
        <v>41742.5</v>
      </c>
      <c r="P3760" s="6">
        <f t="shared" si="707"/>
        <v>-3984.875</v>
      </c>
      <c r="Q3760" s="11">
        <f t="shared" si="703"/>
        <v>1273579.55</v>
      </c>
      <c r="R3760" s="11">
        <f t="shared" si="704"/>
        <v>41742.5</v>
      </c>
      <c r="S3760" s="11">
        <f t="shared" si="706"/>
        <v>0</v>
      </c>
      <c r="T3760" s="20"/>
    </row>
    <row r="3761" spans="1:20" x14ac:dyDescent="0.25">
      <c r="A3761">
        <v>2021060523</v>
      </c>
      <c r="B3761">
        <v>7</v>
      </c>
      <c r="C3761" s="8">
        <v>0.67705000000000004</v>
      </c>
      <c r="D3761" s="6">
        <f t="shared" si="696"/>
        <v>101557.5</v>
      </c>
      <c r="E3761" s="60">
        <v>0.50346999999999997</v>
      </c>
      <c r="F3761" s="6">
        <f t="shared" si="705"/>
        <v>0</v>
      </c>
      <c r="G3761" s="7">
        <v>0.19533</v>
      </c>
      <c r="H3761" s="6">
        <f t="shared" si="697"/>
        <v>2441.625</v>
      </c>
      <c r="I3761" s="7">
        <v>0</v>
      </c>
      <c r="J3761" s="6">
        <f t="shared" si="698"/>
        <v>0</v>
      </c>
      <c r="K3761" s="20"/>
      <c r="L3761" s="6">
        <f t="shared" si="699"/>
        <v>64000</v>
      </c>
      <c r="M3761" s="6">
        <f t="shared" si="700"/>
        <v>2441.625</v>
      </c>
      <c r="N3761" s="6">
        <f t="shared" si="701"/>
        <v>0</v>
      </c>
      <c r="O3761" s="6">
        <f t="shared" si="702"/>
        <v>35115.875</v>
      </c>
      <c r="P3761" s="6">
        <f t="shared" si="707"/>
        <v>-6626.625</v>
      </c>
      <c r="Q3761" s="11">
        <f t="shared" si="703"/>
        <v>1263929.925</v>
      </c>
      <c r="R3761" s="11">
        <f t="shared" si="704"/>
        <v>35115.875</v>
      </c>
      <c r="S3761" s="11">
        <f t="shared" si="706"/>
        <v>0</v>
      </c>
      <c r="T3761" s="20"/>
    </row>
    <row r="3762" spans="1:20" x14ac:dyDescent="0.25">
      <c r="A3762">
        <v>2021060524</v>
      </c>
      <c r="B3762">
        <v>7</v>
      </c>
      <c r="C3762" s="8">
        <v>0.62405999999999995</v>
      </c>
      <c r="D3762" s="6">
        <f t="shared" si="696"/>
        <v>93608.999999999985</v>
      </c>
      <c r="E3762" s="60">
        <v>0.52434999999999998</v>
      </c>
      <c r="F3762" s="6">
        <f t="shared" si="705"/>
        <v>0</v>
      </c>
      <c r="G3762" s="7">
        <v>0.24581</v>
      </c>
      <c r="H3762" s="6">
        <f t="shared" si="697"/>
        <v>3072.625</v>
      </c>
      <c r="I3762" s="7">
        <v>0</v>
      </c>
      <c r="J3762" s="6">
        <f t="shared" si="698"/>
        <v>0</v>
      </c>
      <c r="K3762" s="20"/>
      <c r="L3762" s="6">
        <f t="shared" si="699"/>
        <v>64000</v>
      </c>
      <c r="M3762" s="6">
        <f t="shared" si="700"/>
        <v>3072.625</v>
      </c>
      <c r="N3762" s="6">
        <f t="shared" si="701"/>
        <v>0</v>
      </c>
      <c r="O3762" s="6">
        <f t="shared" si="702"/>
        <v>26536.374999999985</v>
      </c>
      <c r="P3762" s="6">
        <f t="shared" si="707"/>
        <v>-8579.5000000000146</v>
      </c>
      <c r="Q3762" s="11">
        <f t="shared" si="703"/>
        <v>1262859.8</v>
      </c>
      <c r="R3762" s="11">
        <f t="shared" si="704"/>
        <v>26536.374999999985</v>
      </c>
      <c r="S3762" s="11">
        <f t="shared" si="706"/>
        <v>0</v>
      </c>
      <c r="T3762" s="20"/>
    </row>
    <row r="3763" spans="1:20" x14ac:dyDescent="0.25">
      <c r="A3763">
        <v>2021060601</v>
      </c>
      <c r="B3763">
        <v>1</v>
      </c>
      <c r="C3763" s="8">
        <v>0.57667999999999997</v>
      </c>
      <c r="D3763" s="6">
        <f t="shared" si="696"/>
        <v>86502</v>
      </c>
      <c r="E3763" s="60">
        <v>0.54100000000000004</v>
      </c>
      <c r="F3763" s="6">
        <f t="shared" si="705"/>
        <v>0</v>
      </c>
      <c r="G3763" s="7">
        <v>0.25040000000000001</v>
      </c>
      <c r="H3763" s="6">
        <f t="shared" si="697"/>
        <v>3130</v>
      </c>
      <c r="I3763" s="7">
        <v>0</v>
      </c>
      <c r="J3763" s="6">
        <f t="shared" si="698"/>
        <v>0</v>
      </c>
      <c r="K3763" s="20"/>
      <c r="L3763" s="6">
        <f t="shared" si="699"/>
        <v>64000</v>
      </c>
      <c r="M3763" s="6">
        <f t="shared" si="700"/>
        <v>3130</v>
      </c>
      <c r="N3763" s="6">
        <f t="shared" si="701"/>
        <v>0</v>
      </c>
      <c r="O3763" s="6">
        <f t="shared" si="702"/>
        <v>19372</v>
      </c>
      <c r="P3763" s="6">
        <f t="shared" si="707"/>
        <v>-7164.3749999999854</v>
      </c>
      <c r="Q3763" s="11">
        <f t="shared" si="703"/>
        <v>1268954.05</v>
      </c>
      <c r="R3763" s="11">
        <f t="shared" si="704"/>
        <v>19372</v>
      </c>
      <c r="S3763" s="11">
        <f t="shared" si="706"/>
        <v>0</v>
      </c>
      <c r="T3763" s="20"/>
    </row>
    <row r="3764" spans="1:20" x14ac:dyDescent="0.25">
      <c r="A3764">
        <v>2021060602</v>
      </c>
      <c r="B3764">
        <v>1</v>
      </c>
      <c r="C3764" s="8">
        <v>0.53791</v>
      </c>
      <c r="D3764" s="6">
        <f t="shared" si="696"/>
        <v>80686.5</v>
      </c>
      <c r="E3764" s="60">
        <v>0.50126999999999999</v>
      </c>
      <c r="F3764" s="6">
        <f t="shared" si="705"/>
        <v>0</v>
      </c>
      <c r="G3764" s="7">
        <v>0.20666000000000001</v>
      </c>
      <c r="H3764" s="6">
        <f t="shared" si="697"/>
        <v>2583.25</v>
      </c>
      <c r="I3764" s="7">
        <v>0</v>
      </c>
      <c r="J3764" s="6">
        <f t="shared" si="698"/>
        <v>0</v>
      </c>
      <c r="K3764" s="20"/>
      <c r="L3764" s="6">
        <f t="shared" si="699"/>
        <v>64000</v>
      </c>
      <c r="M3764" s="6">
        <f t="shared" si="700"/>
        <v>2583.25</v>
      </c>
      <c r="N3764" s="6">
        <f t="shared" si="701"/>
        <v>0</v>
      </c>
      <c r="O3764" s="6">
        <f t="shared" si="702"/>
        <v>14103.25</v>
      </c>
      <c r="P3764" s="6">
        <f t="shared" si="707"/>
        <v>-5268.75</v>
      </c>
      <c r="Q3764" s="11">
        <f t="shared" si="703"/>
        <v>1280317.05</v>
      </c>
      <c r="R3764" s="11">
        <f t="shared" si="704"/>
        <v>14103.25</v>
      </c>
      <c r="S3764" s="11">
        <f t="shared" si="706"/>
        <v>0</v>
      </c>
      <c r="T3764" s="20"/>
    </row>
    <row r="3765" spans="1:20" x14ac:dyDescent="0.25">
      <c r="A3765">
        <v>2021060603</v>
      </c>
      <c r="B3765">
        <v>1</v>
      </c>
      <c r="C3765" s="8">
        <v>0.51085999999999998</v>
      </c>
      <c r="D3765" s="6">
        <f t="shared" si="696"/>
        <v>76629</v>
      </c>
      <c r="E3765" s="60">
        <v>0.43573000000000001</v>
      </c>
      <c r="F3765" s="6">
        <f t="shared" si="705"/>
        <v>0</v>
      </c>
      <c r="G3765" s="7">
        <v>0.16309000000000001</v>
      </c>
      <c r="H3765" s="6">
        <f t="shared" si="697"/>
        <v>2038.6250000000002</v>
      </c>
      <c r="I3765" s="7">
        <v>0</v>
      </c>
      <c r="J3765" s="6">
        <f t="shared" si="698"/>
        <v>0</v>
      </c>
      <c r="K3765" s="20"/>
      <c r="L3765" s="6">
        <f t="shared" si="699"/>
        <v>64000</v>
      </c>
      <c r="M3765" s="6">
        <f t="shared" si="700"/>
        <v>2038.6250000000002</v>
      </c>
      <c r="N3765" s="6">
        <f t="shared" si="701"/>
        <v>0</v>
      </c>
      <c r="O3765" s="6">
        <f t="shared" si="702"/>
        <v>10590.375</v>
      </c>
      <c r="P3765" s="6">
        <f t="shared" si="707"/>
        <v>-3512.875</v>
      </c>
      <c r="Q3765" s="11">
        <f t="shared" si="703"/>
        <v>1295192.925</v>
      </c>
      <c r="R3765" s="11">
        <f t="shared" si="704"/>
        <v>10590.375</v>
      </c>
      <c r="S3765" s="11">
        <f t="shared" si="706"/>
        <v>0</v>
      </c>
      <c r="T3765" s="20"/>
    </row>
    <row r="3766" spans="1:20" x14ac:dyDescent="0.25">
      <c r="A3766">
        <v>2021060604</v>
      </c>
      <c r="B3766">
        <v>1</v>
      </c>
      <c r="C3766" s="8">
        <v>0.49118000000000001</v>
      </c>
      <c r="D3766" s="6">
        <f t="shared" si="696"/>
        <v>73677</v>
      </c>
      <c r="E3766" s="60">
        <v>0.36292999999999997</v>
      </c>
      <c r="F3766" s="6">
        <f t="shared" si="705"/>
        <v>0</v>
      </c>
      <c r="G3766" s="7">
        <v>0.12676000000000001</v>
      </c>
      <c r="H3766" s="6">
        <f t="shared" si="697"/>
        <v>1584.5000000000002</v>
      </c>
      <c r="I3766" s="7">
        <v>0</v>
      </c>
      <c r="J3766" s="6">
        <f t="shared" si="698"/>
        <v>0</v>
      </c>
      <c r="K3766" s="20"/>
      <c r="L3766" s="6">
        <f t="shared" si="699"/>
        <v>64000</v>
      </c>
      <c r="M3766" s="6">
        <f t="shared" si="700"/>
        <v>1584.5000000000002</v>
      </c>
      <c r="N3766" s="6">
        <f t="shared" si="701"/>
        <v>0</v>
      </c>
      <c r="O3766" s="6">
        <f t="shared" si="702"/>
        <v>8092.5</v>
      </c>
      <c r="P3766" s="6">
        <f t="shared" si="707"/>
        <v>-2497.875</v>
      </c>
      <c r="Q3766" s="11">
        <f t="shared" si="703"/>
        <v>1312566.675</v>
      </c>
      <c r="R3766" s="11">
        <f t="shared" si="704"/>
        <v>8092.5</v>
      </c>
      <c r="S3766" s="11">
        <f t="shared" si="706"/>
        <v>0</v>
      </c>
      <c r="T3766" s="20"/>
    </row>
    <row r="3767" spans="1:20" x14ac:dyDescent="0.25">
      <c r="A3767">
        <v>2021060605</v>
      </c>
      <c r="B3767">
        <v>1</v>
      </c>
      <c r="C3767" s="8">
        <v>0.47815000000000002</v>
      </c>
      <c r="D3767" s="6">
        <f t="shared" si="696"/>
        <v>71722.5</v>
      </c>
      <c r="E3767" s="60">
        <v>0.32241999999999998</v>
      </c>
      <c r="F3767" s="6">
        <f t="shared" si="705"/>
        <v>0</v>
      </c>
      <c r="G3767" s="7">
        <v>0.10692</v>
      </c>
      <c r="H3767" s="6">
        <f t="shared" si="697"/>
        <v>1336.5</v>
      </c>
      <c r="I3767" s="7">
        <v>0</v>
      </c>
      <c r="J3767" s="6">
        <f t="shared" si="698"/>
        <v>0</v>
      </c>
      <c r="K3767" s="20"/>
      <c r="L3767" s="6">
        <f t="shared" si="699"/>
        <v>64000</v>
      </c>
      <c r="M3767" s="6">
        <f t="shared" si="700"/>
        <v>1336.5</v>
      </c>
      <c r="N3767" s="6">
        <f t="shared" si="701"/>
        <v>0</v>
      </c>
      <c r="O3767" s="6">
        <f t="shared" si="702"/>
        <v>6386</v>
      </c>
      <c r="P3767" s="6">
        <f t="shared" si="707"/>
        <v>-1706.5</v>
      </c>
      <c r="Q3767" s="11">
        <f t="shared" si="703"/>
        <v>1331646.925</v>
      </c>
      <c r="R3767" s="11">
        <f t="shared" si="704"/>
        <v>6386</v>
      </c>
      <c r="S3767" s="11">
        <f t="shared" si="706"/>
        <v>0</v>
      </c>
      <c r="T3767" s="20"/>
    </row>
    <row r="3768" spans="1:20" x14ac:dyDescent="0.25">
      <c r="A3768">
        <v>2021060606</v>
      </c>
      <c r="B3768">
        <v>1</v>
      </c>
      <c r="C3768" s="8">
        <v>0.47255999999999998</v>
      </c>
      <c r="D3768" s="6">
        <f t="shared" si="696"/>
        <v>70884</v>
      </c>
      <c r="E3768" s="60">
        <v>0.27023000000000003</v>
      </c>
      <c r="F3768" s="6">
        <f t="shared" si="705"/>
        <v>0</v>
      </c>
      <c r="G3768" s="7">
        <v>6.7760000000000001E-2</v>
      </c>
      <c r="H3768" s="6">
        <f t="shared" si="697"/>
        <v>847</v>
      </c>
      <c r="I3768" s="7">
        <v>1.47E-3</v>
      </c>
      <c r="J3768" s="6">
        <f t="shared" si="698"/>
        <v>117.6</v>
      </c>
      <c r="K3768" s="20"/>
      <c r="L3768" s="6">
        <f t="shared" si="699"/>
        <v>64000</v>
      </c>
      <c r="M3768" s="6">
        <f t="shared" si="700"/>
        <v>847</v>
      </c>
      <c r="N3768" s="6">
        <f t="shared" si="701"/>
        <v>117.6</v>
      </c>
      <c r="O3768" s="6">
        <f t="shared" si="702"/>
        <v>5919.4</v>
      </c>
      <c r="P3768" s="6">
        <f t="shared" si="707"/>
        <v>-466.60000000000036</v>
      </c>
      <c r="Q3768" s="11">
        <f t="shared" si="703"/>
        <v>1350000</v>
      </c>
      <c r="R3768" s="11">
        <f t="shared" si="704"/>
        <v>5919.4</v>
      </c>
      <c r="S3768" s="11">
        <f t="shared" si="706"/>
        <v>0</v>
      </c>
      <c r="T3768" s="20"/>
    </row>
    <row r="3769" spans="1:20" x14ac:dyDescent="0.25">
      <c r="A3769">
        <v>2021060607</v>
      </c>
      <c r="B3769">
        <v>1</v>
      </c>
      <c r="C3769" s="8">
        <v>0.47145999999999999</v>
      </c>
      <c r="D3769" s="6">
        <f t="shared" si="696"/>
        <v>70719</v>
      </c>
      <c r="E3769" s="60">
        <v>0.21914</v>
      </c>
      <c r="F3769" s="6">
        <f t="shared" si="705"/>
        <v>0</v>
      </c>
      <c r="G3769" s="7">
        <v>3.807E-2</v>
      </c>
      <c r="H3769" s="6">
        <f t="shared" si="697"/>
        <v>475.875</v>
      </c>
      <c r="I3769" s="7">
        <v>6.472E-2</v>
      </c>
      <c r="J3769" s="6">
        <f t="shared" si="698"/>
        <v>5177.6000000000004</v>
      </c>
      <c r="K3769" s="20"/>
      <c r="L3769" s="6">
        <f t="shared" si="699"/>
        <v>64000</v>
      </c>
      <c r="M3769" s="6">
        <f t="shared" si="700"/>
        <v>475.875</v>
      </c>
      <c r="N3769" s="6">
        <f t="shared" si="701"/>
        <v>5177.6000000000004</v>
      </c>
      <c r="O3769" s="6">
        <f t="shared" si="702"/>
        <v>1065.5249999999996</v>
      </c>
      <c r="P3769" s="6">
        <f t="shared" si="707"/>
        <v>-4853.875</v>
      </c>
      <c r="Q3769" s="11">
        <f t="shared" si="703"/>
        <v>1350000</v>
      </c>
      <c r="R3769" s="11">
        <f t="shared" si="704"/>
        <v>1065.5249999999996</v>
      </c>
      <c r="S3769" s="11">
        <f t="shared" si="706"/>
        <v>0</v>
      </c>
      <c r="T3769" s="20"/>
    </row>
    <row r="3770" spans="1:20" x14ac:dyDescent="0.25">
      <c r="A3770">
        <v>2021060608</v>
      </c>
      <c r="B3770">
        <v>1</v>
      </c>
      <c r="C3770" s="8">
        <v>0.49742999999999998</v>
      </c>
      <c r="D3770" s="6">
        <f t="shared" si="696"/>
        <v>74614.5</v>
      </c>
      <c r="E3770" s="60">
        <v>0.13951</v>
      </c>
      <c r="F3770" s="6">
        <f t="shared" si="705"/>
        <v>0</v>
      </c>
      <c r="G3770" s="7">
        <v>3.857E-2</v>
      </c>
      <c r="H3770" s="6">
        <f t="shared" si="697"/>
        <v>482.125</v>
      </c>
      <c r="I3770" s="7">
        <v>0.24160999999999999</v>
      </c>
      <c r="J3770" s="6">
        <f t="shared" si="698"/>
        <v>19328.8</v>
      </c>
      <c r="K3770" s="20"/>
      <c r="L3770" s="6">
        <f t="shared" si="699"/>
        <v>64000</v>
      </c>
      <c r="M3770" s="6">
        <f t="shared" si="700"/>
        <v>482.125</v>
      </c>
      <c r="N3770" s="6">
        <f t="shared" si="701"/>
        <v>10132.375</v>
      </c>
      <c r="O3770" s="6">
        <f t="shared" si="702"/>
        <v>0</v>
      </c>
      <c r="P3770" s="6">
        <f t="shared" si="707"/>
        <v>-1065.5249999999996</v>
      </c>
      <c r="Q3770" s="11">
        <f t="shared" si="703"/>
        <v>1350000</v>
      </c>
      <c r="R3770" s="11">
        <f t="shared" si="704"/>
        <v>0</v>
      </c>
      <c r="S3770" s="11">
        <f t="shared" si="706"/>
        <v>0</v>
      </c>
      <c r="T3770" s="20"/>
    </row>
    <row r="3771" spans="1:20" x14ac:dyDescent="0.25">
      <c r="A3771">
        <v>2021060609</v>
      </c>
      <c r="B3771">
        <v>1</v>
      </c>
      <c r="C3771" s="8">
        <v>0.54461000000000004</v>
      </c>
      <c r="D3771" s="6">
        <f t="shared" si="696"/>
        <v>81691.5</v>
      </c>
      <c r="E3771" s="60">
        <v>5.706E-2</v>
      </c>
      <c r="F3771" s="6">
        <f t="shared" si="705"/>
        <v>0</v>
      </c>
      <c r="G3771" s="7">
        <v>4.7910000000000001E-2</v>
      </c>
      <c r="H3771" s="6">
        <f t="shared" si="697"/>
        <v>598.875</v>
      </c>
      <c r="I3771" s="7">
        <v>0.34514</v>
      </c>
      <c r="J3771" s="6">
        <f t="shared" si="698"/>
        <v>27611.200000000001</v>
      </c>
      <c r="K3771" s="20"/>
      <c r="L3771" s="6">
        <f t="shared" si="699"/>
        <v>64000</v>
      </c>
      <c r="M3771" s="6">
        <f t="shared" si="700"/>
        <v>598.875</v>
      </c>
      <c r="N3771" s="6">
        <f t="shared" si="701"/>
        <v>17092.625</v>
      </c>
      <c r="O3771" s="6">
        <f t="shared" si="702"/>
        <v>0</v>
      </c>
      <c r="P3771" s="6">
        <f t="shared" si="707"/>
        <v>0</v>
      </c>
      <c r="Q3771" s="11">
        <f t="shared" si="703"/>
        <v>1350000</v>
      </c>
      <c r="R3771" s="11">
        <f t="shared" si="704"/>
        <v>0</v>
      </c>
      <c r="S3771" s="11">
        <f t="shared" si="706"/>
        <v>0</v>
      </c>
      <c r="T3771" s="20"/>
    </row>
    <row r="3772" spans="1:20" x14ac:dyDescent="0.25">
      <c r="A3772">
        <v>2021060610</v>
      </c>
      <c r="B3772">
        <v>1</v>
      </c>
      <c r="C3772" s="8">
        <v>0.59948999999999997</v>
      </c>
      <c r="D3772" s="6">
        <f t="shared" si="696"/>
        <v>89923.5</v>
      </c>
      <c r="E3772" s="60">
        <v>3.2439999999999997E-2</v>
      </c>
      <c r="F3772" s="6">
        <f t="shared" si="705"/>
        <v>0</v>
      </c>
      <c r="G3772" s="7">
        <v>4.7789999999999999E-2</v>
      </c>
      <c r="H3772" s="6">
        <f t="shared" si="697"/>
        <v>597.375</v>
      </c>
      <c r="I3772" s="7">
        <v>0.41853000000000001</v>
      </c>
      <c r="J3772" s="6">
        <f t="shared" si="698"/>
        <v>33482.400000000001</v>
      </c>
      <c r="K3772" s="20"/>
      <c r="L3772" s="6">
        <f t="shared" si="699"/>
        <v>64000</v>
      </c>
      <c r="M3772" s="6">
        <f t="shared" si="700"/>
        <v>597.375</v>
      </c>
      <c r="N3772" s="6">
        <f t="shared" si="701"/>
        <v>25326.125</v>
      </c>
      <c r="O3772" s="6">
        <f t="shared" si="702"/>
        <v>0</v>
      </c>
      <c r="P3772" s="6">
        <f t="shared" si="707"/>
        <v>0</v>
      </c>
      <c r="Q3772" s="11">
        <f t="shared" si="703"/>
        <v>1350000</v>
      </c>
      <c r="R3772" s="11">
        <f t="shared" si="704"/>
        <v>0</v>
      </c>
      <c r="S3772" s="11">
        <f t="shared" si="706"/>
        <v>0</v>
      </c>
      <c r="T3772" s="20"/>
    </row>
    <row r="3773" spans="1:20" x14ac:dyDescent="0.25">
      <c r="A3773">
        <v>2021060611</v>
      </c>
      <c r="B3773">
        <v>1</v>
      </c>
      <c r="C3773" s="8">
        <v>0.65608</v>
      </c>
      <c r="D3773" s="6">
        <f t="shared" si="696"/>
        <v>98412</v>
      </c>
      <c r="E3773" s="60">
        <v>9.4E-2</v>
      </c>
      <c r="F3773" s="6">
        <f t="shared" si="705"/>
        <v>0</v>
      </c>
      <c r="G3773" s="7">
        <v>5.8110000000000002E-2</v>
      </c>
      <c r="H3773" s="6">
        <f t="shared" si="697"/>
        <v>726.375</v>
      </c>
      <c r="I3773" s="7">
        <v>0.54393999999999998</v>
      </c>
      <c r="J3773" s="6">
        <f t="shared" si="698"/>
        <v>43515.199999999997</v>
      </c>
      <c r="K3773" s="20"/>
      <c r="L3773" s="6">
        <f t="shared" si="699"/>
        <v>64000</v>
      </c>
      <c r="M3773" s="6">
        <f t="shared" si="700"/>
        <v>726.375</v>
      </c>
      <c r="N3773" s="6">
        <f t="shared" si="701"/>
        <v>33685.625</v>
      </c>
      <c r="O3773" s="6">
        <f t="shared" si="702"/>
        <v>0</v>
      </c>
      <c r="P3773" s="6">
        <f t="shared" si="707"/>
        <v>0</v>
      </c>
      <c r="Q3773" s="11">
        <f t="shared" si="703"/>
        <v>1350000</v>
      </c>
      <c r="R3773" s="11">
        <f t="shared" si="704"/>
        <v>0</v>
      </c>
      <c r="S3773" s="11">
        <f t="shared" si="706"/>
        <v>0</v>
      </c>
      <c r="T3773" s="20"/>
    </row>
    <row r="3774" spans="1:20" x14ac:dyDescent="0.25">
      <c r="A3774">
        <v>2021060612</v>
      </c>
      <c r="B3774">
        <v>1</v>
      </c>
      <c r="C3774" s="8">
        <v>0.70530000000000004</v>
      </c>
      <c r="D3774" s="6">
        <f t="shared" si="696"/>
        <v>105795</v>
      </c>
      <c r="E3774" s="60">
        <v>0.18629000000000001</v>
      </c>
      <c r="F3774" s="6">
        <f t="shared" si="705"/>
        <v>0</v>
      </c>
      <c r="G3774" s="7">
        <v>3.9149999999999997E-2</v>
      </c>
      <c r="H3774" s="6">
        <f t="shared" si="697"/>
        <v>489.37499999999994</v>
      </c>
      <c r="I3774" s="7">
        <v>0.58577000000000001</v>
      </c>
      <c r="J3774" s="6">
        <f t="shared" si="698"/>
        <v>46861.599999999999</v>
      </c>
      <c r="K3774" s="20"/>
      <c r="L3774" s="6">
        <f t="shared" si="699"/>
        <v>64000</v>
      </c>
      <c r="M3774" s="6">
        <f t="shared" si="700"/>
        <v>489.37499999999994</v>
      </c>
      <c r="N3774" s="6">
        <f t="shared" si="701"/>
        <v>41305.625</v>
      </c>
      <c r="O3774" s="6">
        <f t="shared" si="702"/>
        <v>0</v>
      </c>
      <c r="P3774" s="6">
        <f t="shared" si="707"/>
        <v>0</v>
      </c>
      <c r="Q3774" s="11">
        <f t="shared" si="703"/>
        <v>1350000</v>
      </c>
      <c r="R3774" s="11">
        <f t="shared" si="704"/>
        <v>0</v>
      </c>
      <c r="S3774" s="11">
        <f t="shared" si="706"/>
        <v>0</v>
      </c>
      <c r="T3774" s="20"/>
    </row>
    <row r="3775" spans="1:20" x14ac:dyDescent="0.25">
      <c r="A3775">
        <v>2021060613</v>
      </c>
      <c r="B3775">
        <v>1</v>
      </c>
      <c r="C3775" s="8">
        <v>0.74358000000000002</v>
      </c>
      <c r="D3775" s="6">
        <f t="shared" si="696"/>
        <v>111537</v>
      </c>
      <c r="E3775" s="60">
        <v>0.16921</v>
      </c>
      <c r="F3775" s="6">
        <f t="shared" si="705"/>
        <v>0</v>
      </c>
      <c r="G3775" s="7">
        <v>3.2989999999999998E-2</v>
      </c>
      <c r="H3775" s="6">
        <f t="shared" si="697"/>
        <v>412.375</v>
      </c>
      <c r="I3775" s="7">
        <v>0.65483000000000002</v>
      </c>
      <c r="J3775" s="6">
        <f t="shared" si="698"/>
        <v>52386.400000000001</v>
      </c>
      <c r="K3775" s="20"/>
      <c r="L3775" s="6">
        <f t="shared" si="699"/>
        <v>64000</v>
      </c>
      <c r="M3775" s="6">
        <f t="shared" si="700"/>
        <v>412.375</v>
      </c>
      <c r="N3775" s="6">
        <f t="shared" si="701"/>
        <v>47124.625</v>
      </c>
      <c r="O3775" s="6">
        <f t="shared" si="702"/>
        <v>0</v>
      </c>
      <c r="P3775" s="6">
        <f t="shared" si="707"/>
        <v>0</v>
      </c>
      <c r="Q3775" s="11">
        <f t="shared" si="703"/>
        <v>1350000</v>
      </c>
      <c r="R3775" s="11">
        <f t="shared" si="704"/>
        <v>0</v>
      </c>
      <c r="S3775" s="11">
        <f t="shared" si="706"/>
        <v>0</v>
      </c>
      <c r="T3775" s="20"/>
    </row>
    <row r="3776" spans="1:20" x14ac:dyDescent="0.25">
      <c r="A3776">
        <v>2021060614</v>
      </c>
      <c r="B3776">
        <v>1</v>
      </c>
      <c r="C3776" s="8">
        <v>0.77385000000000004</v>
      </c>
      <c r="D3776" s="6">
        <f t="shared" si="696"/>
        <v>116077.5</v>
      </c>
      <c r="E3776" s="60">
        <v>0.14444000000000001</v>
      </c>
      <c r="F3776" s="6">
        <f t="shared" si="705"/>
        <v>0</v>
      </c>
      <c r="G3776" s="7">
        <v>3.85E-2</v>
      </c>
      <c r="H3776" s="6">
        <f t="shared" si="697"/>
        <v>481.25</v>
      </c>
      <c r="I3776" s="7">
        <v>0.66698999999999997</v>
      </c>
      <c r="J3776" s="6">
        <f t="shared" si="698"/>
        <v>53359.199999999997</v>
      </c>
      <c r="K3776" s="20"/>
      <c r="L3776" s="6">
        <f t="shared" si="699"/>
        <v>64000</v>
      </c>
      <c r="M3776" s="6">
        <f t="shared" si="700"/>
        <v>481.25</v>
      </c>
      <c r="N3776" s="6">
        <f t="shared" si="701"/>
        <v>51596.25</v>
      </c>
      <c r="O3776" s="6">
        <f t="shared" si="702"/>
        <v>0</v>
      </c>
      <c r="P3776" s="6">
        <f t="shared" si="707"/>
        <v>0</v>
      </c>
      <c r="Q3776" s="11">
        <f t="shared" si="703"/>
        <v>1350000</v>
      </c>
      <c r="R3776" s="11">
        <f t="shared" si="704"/>
        <v>0</v>
      </c>
      <c r="S3776" s="11">
        <f t="shared" si="706"/>
        <v>0</v>
      </c>
      <c r="T3776" s="20"/>
    </row>
    <row r="3777" spans="1:20" x14ac:dyDescent="0.25">
      <c r="A3777">
        <v>2021060615</v>
      </c>
      <c r="B3777">
        <v>1</v>
      </c>
      <c r="C3777" s="8">
        <v>0.79703999999999997</v>
      </c>
      <c r="D3777" s="6">
        <f t="shared" si="696"/>
        <v>119556</v>
      </c>
      <c r="E3777" s="60">
        <v>0.15051</v>
      </c>
      <c r="F3777" s="6">
        <f t="shared" si="705"/>
        <v>0</v>
      </c>
      <c r="G3777" s="7">
        <v>4.3220000000000001E-2</v>
      </c>
      <c r="H3777" s="6">
        <f t="shared" si="697"/>
        <v>540.25</v>
      </c>
      <c r="I3777" s="7">
        <v>0.68608000000000002</v>
      </c>
      <c r="J3777" s="6">
        <f t="shared" si="698"/>
        <v>54886.400000000001</v>
      </c>
      <c r="K3777" s="20"/>
      <c r="L3777" s="6">
        <f t="shared" si="699"/>
        <v>64000</v>
      </c>
      <c r="M3777" s="6">
        <f t="shared" si="700"/>
        <v>540.25</v>
      </c>
      <c r="N3777" s="6">
        <f t="shared" si="701"/>
        <v>54886.400000000001</v>
      </c>
      <c r="O3777" s="6">
        <f t="shared" si="702"/>
        <v>129.34999999999854</v>
      </c>
      <c r="P3777" s="6">
        <f t="shared" si="707"/>
        <v>129.34999999999854</v>
      </c>
      <c r="Q3777" s="11">
        <f t="shared" si="703"/>
        <v>1350000</v>
      </c>
      <c r="R3777" s="11">
        <f t="shared" si="704"/>
        <v>129.34999999999854</v>
      </c>
      <c r="S3777" s="11">
        <f t="shared" si="706"/>
        <v>0</v>
      </c>
      <c r="T3777" s="20"/>
    </row>
    <row r="3778" spans="1:20" x14ac:dyDescent="0.25">
      <c r="A3778">
        <v>2021060616</v>
      </c>
      <c r="B3778">
        <v>1</v>
      </c>
      <c r="C3778" s="8">
        <v>0.81413999999999997</v>
      </c>
      <c r="D3778" s="6">
        <f t="shared" si="696"/>
        <v>122121</v>
      </c>
      <c r="E3778" s="60">
        <v>0.13986000000000001</v>
      </c>
      <c r="F3778" s="6">
        <f t="shared" si="705"/>
        <v>0</v>
      </c>
      <c r="G3778" s="7">
        <v>1.985E-2</v>
      </c>
      <c r="H3778" s="6">
        <f t="shared" si="697"/>
        <v>248.125</v>
      </c>
      <c r="I3778" s="7">
        <v>0.66386000000000001</v>
      </c>
      <c r="J3778" s="6">
        <f t="shared" si="698"/>
        <v>53108.800000000003</v>
      </c>
      <c r="K3778" s="20"/>
      <c r="L3778" s="6">
        <f t="shared" si="699"/>
        <v>64000</v>
      </c>
      <c r="M3778" s="6">
        <f t="shared" si="700"/>
        <v>248.125</v>
      </c>
      <c r="N3778" s="6">
        <f t="shared" si="701"/>
        <v>53108.800000000003</v>
      </c>
      <c r="O3778" s="6">
        <f t="shared" si="702"/>
        <v>4764.0749999999971</v>
      </c>
      <c r="P3778" s="6">
        <f t="shared" si="707"/>
        <v>4634.7249999999985</v>
      </c>
      <c r="Q3778" s="11">
        <f t="shared" si="703"/>
        <v>1350000</v>
      </c>
      <c r="R3778" s="11">
        <f t="shared" si="704"/>
        <v>4764.0749999999971</v>
      </c>
      <c r="S3778" s="11">
        <f t="shared" si="706"/>
        <v>0</v>
      </c>
      <c r="T3778" s="20"/>
    </row>
    <row r="3779" spans="1:20" x14ac:dyDescent="0.25">
      <c r="A3779">
        <v>2021060617</v>
      </c>
      <c r="B3779">
        <v>1</v>
      </c>
      <c r="C3779" s="8">
        <v>0.83096000000000003</v>
      </c>
      <c r="D3779" s="6">
        <f t="shared" si="696"/>
        <v>124644</v>
      </c>
      <c r="E3779" s="60">
        <v>0.11815000000000001</v>
      </c>
      <c r="F3779" s="6">
        <f t="shared" si="705"/>
        <v>0</v>
      </c>
      <c r="G3779" s="7">
        <v>2.2339999999999999E-2</v>
      </c>
      <c r="H3779" s="6">
        <f t="shared" si="697"/>
        <v>279.25</v>
      </c>
      <c r="I3779" s="7">
        <v>0.57725000000000004</v>
      </c>
      <c r="J3779" s="6">
        <f t="shared" si="698"/>
        <v>46180</v>
      </c>
      <c r="K3779" s="20"/>
      <c r="L3779" s="6">
        <f t="shared" si="699"/>
        <v>64000</v>
      </c>
      <c r="M3779" s="6">
        <f t="shared" si="700"/>
        <v>279.25</v>
      </c>
      <c r="N3779" s="6">
        <f t="shared" si="701"/>
        <v>46180</v>
      </c>
      <c r="O3779" s="6">
        <f t="shared" si="702"/>
        <v>14184.75</v>
      </c>
      <c r="P3779" s="6">
        <f t="shared" si="707"/>
        <v>9420.6750000000029</v>
      </c>
      <c r="Q3779" s="11">
        <f t="shared" si="703"/>
        <v>1350000</v>
      </c>
      <c r="R3779" s="11">
        <f t="shared" si="704"/>
        <v>14184.75</v>
      </c>
      <c r="S3779" s="11">
        <f t="shared" si="706"/>
        <v>0</v>
      </c>
      <c r="T3779" s="20"/>
    </row>
    <row r="3780" spans="1:20" x14ac:dyDescent="0.25">
      <c r="A3780">
        <v>2021060618</v>
      </c>
      <c r="B3780">
        <v>1</v>
      </c>
      <c r="C3780" s="8">
        <v>0.84377999999999997</v>
      </c>
      <c r="D3780" s="6">
        <f t="shared" si="696"/>
        <v>126567</v>
      </c>
      <c r="E3780" s="60">
        <v>0.10119</v>
      </c>
      <c r="F3780" s="6">
        <f t="shared" si="705"/>
        <v>0</v>
      </c>
      <c r="G3780" s="7">
        <v>6.2960000000000002E-2</v>
      </c>
      <c r="H3780" s="6">
        <f t="shared" si="697"/>
        <v>787</v>
      </c>
      <c r="I3780" s="7">
        <v>0.41883999999999999</v>
      </c>
      <c r="J3780" s="6">
        <f t="shared" si="698"/>
        <v>33507.199999999997</v>
      </c>
      <c r="K3780" s="20"/>
      <c r="L3780" s="6">
        <f t="shared" si="699"/>
        <v>64000</v>
      </c>
      <c r="M3780" s="6">
        <f t="shared" si="700"/>
        <v>787</v>
      </c>
      <c r="N3780" s="6">
        <f t="shared" si="701"/>
        <v>33507.199999999997</v>
      </c>
      <c r="O3780" s="6">
        <f t="shared" si="702"/>
        <v>28272.800000000003</v>
      </c>
      <c r="P3780" s="6">
        <f t="shared" si="707"/>
        <v>14088.050000000003</v>
      </c>
      <c r="Q3780" s="11">
        <f t="shared" si="703"/>
        <v>1347193.45</v>
      </c>
      <c r="R3780" s="11">
        <f t="shared" si="704"/>
        <v>28272.800000000003</v>
      </c>
      <c r="S3780" s="11">
        <f t="shared" si="706"/>
        <v>0</v>
      </c>
      <c r="T3780" s="20"/>
    </row>
    <row r="3781" spans="1:20" x14ac:dyDescent="0.25">
      <c r="A3781">
        <v>2021060619</v>
      </c>
      <c r="B3781">
        <v>1</v>
      </c>
      <c r="C3781" s="8">
        <v>0.84126999999999996</v>
      </c>
      <c r="D3781" s="6">
        <f t="shared" ref="D3781:D3844" si="708">D$18*C3781</f>
        <v>126190.5</v>
      </c>
      <c r="E3781" s="60">
        <v>9.7189999999999999E-2</v>
      </c>
      <c r="F3781" s="6">
        <f t="shared" si="705"/>
        <v>0</v>
      </c>
      <c r="G3781" s="7">
        <v>6.7919999999999994E-2</v>
      </c>
      <c r="H3781" s="6">
        <f t="shared" ref="H3781:H3844" si="709">H$18*G3781</f>
        <v>848.99999999999989</v>
      </c>
      <c r="I3781" s="7">
        <v>0.16678999999999999</v>
      </c>
      <c r="J3781" s="6">
        <f t="shared" ref="J3781:J3844" si="710">I3781*J$18</f>
        <v>13343.199999999999</v>
      </c>
      <c r="K3781" s="20"/>
      <c r="L3781" s="6">
        <f t="shared" si="699"/>
        <v>64000</v>
      </c>
      <c r="M3781" s="6">
        <f t="shared" si="700"/>
        <v>848.99999999999989</v>
      </c>
      <c r="N3781" s="6">
        <f t="shared" si="701"/>
        <v>13343.199999999999</v>
      </c>
      <c r="O3781" s="6">
        <f t="shared" si="702"/>
        <v>47998.3</v>
      </c>
      <c r="P3781" s="6">
        <f t="shared" si="707"/>
        <v>19725.5</v>
      </c>
      <c r="Q3781" s="11">
        <f t="shared" si="703"/>
        <v>1324661.3999999999</v>
      </c>
      <c r="R3781" s="11">
        <f t="shared" si="704"/>
        <v>47998.3</v>
      </c>
      <c r="S3781" s="11">
        <f t="shared" si="706"/>
        <v>0</v>
      </c>
      <c r="T3781" s="20"/>
    </row>
    <row r="3782" spans="1:20" x14ac:dyDescent="0.25">
      <c r="A3782">
        <v>2021060620</v>
      </c>
      <c r="B3782">
        <v>1</v>
      </c>
      <c r="C3782" s="8">
        <v>0.82296999999999998</v>
      </c>
      <c r="D3782" s="6">
        <f t="shared" si="708"/>
        <v>123445.5</v>
      </c>
      <c r="E3782" s="60">
        <v>8.9569999999999997E-2</v>
      </c>
      <c r="F3782" s="6">
        <f t="shared" si="705"/>
        <v>0</v>
      </c>
      <c r="G3782" s="7">
        <v>7.2209999999999996E-2</v>
      </c>
      <c r="H3782" s="6">
        <f t="shared" si="709"/>
        <v>902.625</v>
      </c>
      <c r="I3782" s="7">
        <v>1.7399999999999999E-2</v>
      </c>
      <c r="J3782" s="6">
        <f t="shared" si="710"/>
        <v>1392</v>
      </c>
      <c r="K3782" s="20"/>
      <c r="L3782" s="6">
        <f t="shared" si="699"/>
        <v>64000</v>
      </c>
      <c r="M3782" s="6">
        <f t="shared" si="700"/>
        <v>902.625</v>
      </c>
      <c r="N3782" s="6">
        <f t="shared" si="701"/>
        <v>1392</v>
      </c>
      <c r="O3782" s="6">
        <f t="shared" si="702"/>
        <v>57150.875</v>
      </c>
      <c r="P3782" s="6">
        <f t="shared" si="707"/>
        <v>9152.5749999999971</v>
      </c>
      <c r="Q3782" s="11">
        <f t="shared" si="703"/>
        <v>1292976.7749999999</v>
      </c>
      <c r="R3782" s="11">
        <f t="shared" si="704"/>
        <v>57150.875</v>
      </c>
      <c r="S3782" s="11">
        <f t="shared" si="706"/>
        <v>0</v>
      </c>
      <c r="T3782" s="20"/>
    </row>
    <row r="3783" spans="1:20" x14ac:dyDescent="0.25">
      <c r="A3783">
        <v>2021060621</v>
      </c>
      <c r="B3783">
        <v>1</v>
      </c>
      <c r="C3783" s="8">
        <v>0.79364999999999997</v>
      </c>
      <c r="D3783" s="6">
        <f t="shared" si="708"/>
        <v>119047.5</v>
      </c>
      <c r="E3783" s="60">
        <v>0.11862</v>
      </c>
      <c r="F3783" s="6">
        <f t="shared" si="705"/>
        <v>0</v>
      </c>
      <c r="G3783" s="7">
        <v>7.3830000000000007E-2</v>
      </c>
      <c r="H3783" s="6">
        <f t="shared" si="709"/>
        <v>922.87500000000011</v>
      </c>
      <c r="I3783" s="7">
        <v>0</v>
      </c>
      <c r="J3783" s="6">
        <f t="shared" si="710"/>
        <v>0</v>
      </c>
      <c r="K3783" s="20"/>
      <c r="L3783" s="6">
        <f t="shared" si="699"/>
        <v>64000</v>
      </c>
      <c r="M3783" s="6">
        <f t="shared" si="700"/>
        <v>922.87500000000011</v>
      </c>
      <c r="N3783" s="6">
        <f t="shared" si="701"/>
        <v>0</v>
      </c>
      <c r="O3783" s="6">
        <f t="shared" si="702"/>
        <v>54124.625</v>
      </c>
      <c r="P3783" s="6">
        <f t="shared" si="707"/>
        <v>-3026.25</v>
      </c>
      <c r="Q3783" s="11">
        <f t="shared" si="703"/>
        <v>1264318.3999999999</v>
      </c>
      <c r="R3783" s="11">
        <f t="shared" si="704"/>
        <v>54124.625</v>
      </c>
      <c r="S3783" s="11">
        <f t="shared" si="706"/>
        <v>0</v>
      </c>
      <c r="T3783" s="20"/>
    </row>
    <row r="3784" spans="1:20" x14ac:dyDescent="0.25">
      <c r="A3784">
        <v>2021060622</v>
      </c>
      <c r="B3784">
        <v>1</v>
      </c>
      <c r="C3784" s="8">
        <v>0.76839000000000002</v>
      </c>
      <c r="D3784" s="6">
        <f t="shared" si="708"/>
        <v>115258.5</v>
      </c>
      <c r="E3784" s="60">
        <v>0.15679000000000001</v>
      </c>
      <c r="F3784" s="6">
        <f t="shared" si="705"/>
        <v>0</v>
      </c>
      <c r="G3784" s="7">
        <v>9.2490000000000003E-2</v>
      </c>
      <c r="H3784" s="6">
        <f t="shared" si="709"/>
        <v>1156.125</v>
      </c>
      <c r="I3784" s="7">
        <v>0</v>
      </c>
      <c r="J3784" s="6">
        <f t="shared" si="710"/>
        <v>0</v>
      </c>
      <c r="K3784" s="20"/>
      <c r="L3784" s="6">
        <f t="shared" si="699"/>
        <v>64000</v>
      </c>
      <c r="M3784" s="6">
        <f t="shared" si="700"/>
        <v>1156.125</v>
      </c>
      <c r="N3784" s="6">
        <f t="shared" si="701"/>
        <v>0</v>
      </c>
      <c r="O3784" s="6">
        <f t="shared" si="702"/>
        <v>50102.375</v>
      </c>
      <c r="P3784" s="6">
        <f t="shared" si="707"/>
        <v>-4022.25</v>
      </c>
      <c r="Q3784" s="11">
        <f t="shared" si="703"/>
        <v>1239682.2749999999</v>
      </c>
      <c r="R3784" s="11">
        <f t="shared" si="704"/>
        <v>50102.375</v>
      </c>
      <c r="S3784" s="11">
        <f t="shared" si="706"/>
        <v>0</v>
      </c>
      <c r="T3784" s="20"/>
    </row>
    <row r="3785" spans="1:20" x14ac:dyDescent="0.25">
      <c r="A3785">
        <v>2021060623</v>
      </c>
      <c r="B3785">
        <v>1</v>
      </c>
      <c r="C3785" s="8">
        <v>0.72165000000000001</v>
      </c>
      <c r="D3785" s="6">
        <f t="shared" si="708"/>
        <v>108247.5</v>
      </c>
      <c r="E3785" s="60">
        <v>0.18165999999999999</v>
      </c>
      <c r="F3785" s="6">
        <f t="shared" si="705"/>
        <v>0</v>
      </c>
      <c r="G3785" s="7">
        <v>0.10131</v>
      </c>
      <c r="H3785" s="6">
        <f t="shared" si="709"/>
        <v>1266.375</v>
      </c>
      <c r="I3785" s="7">
        <v>0</v>
      </c>
      <c r="J3785" s="6">
        <f t="shared" si="710"/>
        <v>0</v>
      </c>
      <c r="K3785" s="20"/>
      <c r="L3785" s="6">
        <f t="shared" si="699"/>
        <v>64000</v>
      </c>
      <c r="M3785" s="6">
        <f t="shared" si="700"/>
        <v>1266.375</v>
      </c>
      <c r="N3785" s="6">
        <f t="shared" si="701"/>
        <v>0</v>
      </c>
      <c r="O3785" s="6">
        <f t="shared" si="702"/>
        <v>42981.125</v>
      </c>
      <c r="P3785" s="6">
        <f t="shared" si="707"/>
        <v>-7121.25</v>
      </c>
      <c r="Q3785" s="11">
        <f t="shared" si="703"/>
        <v>1222167.3999999999</v>
      </c>
      <c r="R3785" s="11">
        <f t="shared" si="704"/>
        <v>42981.125</v>
      </c>
      <c r="S3785" s="11">
        <f t="shared" si="706"/>
        <v>0</v>
      </c>
      <c r="T3785" s="20"/>
    </row>
    <row r="3786" spans="1:20" x14ac:dyDescent="0.25">
      <c r="A3786">
        <v>2021060624</v>
      </c>
      <c r="B3786">
        <v>1</v>
      </c>
      <c r="C3786" s="8">
        <v>0.66715999999999998</v>
      </c>
      <c r="D3786" s="6">
        <f t="shared" si="708"/>
        <v>100074</v>
      </c>
      <c r="E3786" s="60">
        <v>0.15867000000000001</v>
      </c>
      <c r="F3786" s="6">
        <f t="shared" si="705"/>
        <v>0</v>
      </c>
      <c r="G3786" s="7">
        <v>7.6990000000000003E-2</v>
      </c>
      <c r="H3786" s="6">
        <f t="shared" si="709"/>
        <v>962.375</v>
      </c>
      <c r="I3786" s="7">
        <v>0</v>
      </c>
      <c r="J3786" s="6">
        <f t="shared" si="710"/>
        <v>0</v>
      </c>
      <c r="K3786" s="20"/>
      <c r="L3786" s="6">
        <f t="shared" si="699"/>
        <v>64000</v>
      </c>
      <c r="M3786" s="6">
        <f t="shared" si="700"/>
        <v>962.375</v>
      </c>
      <c r="N3786" s="6">
        <f t="shared" si="701"/>
        <v>0</v>
      </c>
      <c r="O3786" s="6">
        <f t="shared" si="702"/>
        <v>35111.625</v>
      </c>
      <c r="P3786" s="6">
        <f t="shared" si="707"/>
        <v>-7869.5</v>
      </c>
      <c r="Q3786" s="11">
        <f t="shared" si="703"/>
        <v>1212522.0249999999</v>
      </c>
      <c r="R3786" s="11">
        <f t="shared" si="704"/>
        <v>35111.625</v>
      </c>
      <c r="S3786" s="11">
        <f t="shared" si="706"/>
        <v>0</v>
      </c>
      <c r="T3786" s="20"/>
    </row>
    <row r="3787" spans="1:20" x14ac:dyDescent="0.25">
      <c r="A3787">
        <v>2021060701</v>
      </c>
      <c r="B3787">
        <v>2</v>
      </c>
      <c r="C3787" s="8">
        <v>0.61909999999999998</v>
      </c>
      <c r="D3787" s="6">
        <f t="shared" si="708"/>
        <v>92865</v>
      </c>
      <c r="E3787" s="60">
        <v>0.14409</v>
      </c>
      <c r="F3787" s="6">
        <f t="shared" si="705"/>
        <v>0</v>
      </c>
      <c r="G3787" s="7">
        <v>5.8770000000000003E-2</v>
      </c>
      <c r="H3787" s="6">
        <f t="shared" si="709"/>
        <v>734.625</v>
      </c>
      <c r="I3787" s="7">
        <v>0</v>
      </c>
      <c r="J3787" s="6">
        <f t="shared" si="710"/>
        <v>0</v>
      </c>
      <c r="K3787" s="20"/>
      <c r="L3787" s="6">
        <f t="shared" si="699"/>
        <v>64000</v>
      </c>
      <c r="M3787" s="6">
        <f t="shared" si="700"/>
        <v>734.625</v>
      </c>
      <c r="N3787" s="6">
        <f t="shared" si="701"/>
        <v>0</v>
      </c>
      <c r="O3787" s="6">
        <f t="shared" si="702"/>
        <v>28130.375</v>
      </c>
      <c r="P3787" s="6">
        <f t="shared" si="707"/>
        <v>-6981.25</v>
      </c>
      <c r="Q3787" s="11">
        <f t="shared" si="703"/>
        <v>1209857.8999999999</v>
      </c>
      <c r="R3787" s="11">
        <f t="shared" si="704"/>
        <v>28130.375</v>
      </c>
      <c r="S3787" s="11">
        <f t="shared" si="706"/>
        <v>0</v>
      </c>
      <c r="T3787" s="20"/>
    </row>
    <row r="3788" spans="1:20" x14ac:dyDescent="0.25">
      <c r="A3788">
        <v>2021060702</v>
      </c>
      <c r="B3788">
        <v>2</v>
      </c>
      <c r="C3788" s="8">
        <v>0.58289000000000002</v>
      </c>
      <c r="D3788" s="6">
        <f t="shared" si="708"/>
        <v>87433.5</v>
      </c>
      <c r="E3788" s="60">
        <v>0.16802</v>
      </c>
      <c r="F3788" s="6">
        <f t="shared" si="705"/>
        <v>0</v>
      </c>
      <c r="G3788" s="7">
        <v>4.9259999999999998E-2</v>
      </c>
      <c r="H3788" s="6">
        <f t="shared" si="709"/>
        <v>615.75</v>
      </c>
      <c r="I3788" s="7">
        <v>0</v>
      </c>
      <c r="J3788" s="6">
        <f t="shared" si="710"/>
        <v>0</v>
      </c>
      <c r="K3788" s="20"/>
      <c r="L3788" s="6">
        <f t="shared" si="699"/>
        <v>64000</v>
      </c>
      <c r="M3788" s="6">
        <f t="shared" si="700"/>
        <v>615.75</v>
      </c>
      <c r="N3788" s="6">
        <f t="shared" si="701"/>
        <v>0</v>
      </c>
      <c r="O3788" s="6">
        <f t="shared" si="702"/>
        <v>22817.75</v>
      </c>
      <c r="P3788" s="6">
        <f t="shared" si="707"/>
        <v>-5312.625</v>
      </c>
      <c r="Q3788" s="11">
        <f t="shared" si="703"/>
        <v>1212506.3999999999</v>
      </c>
      <c r="R3788" s="11">
        <f t="shared" si="704"/>
        <v>22817.75</v>
      </c>
      <c r="S3788" s="11">
        <f t="shared" si="706"/>
        <v>0</v>
      </c>
      <c r="T3788" s="20"/>
    </row>
    <row r="3789" spans="1:20" x14ac:dyDescent="0.25">
      <c r="A3789">
        <v>2021060703</v>
      </c>
      <c r="B3789">
        <v>2</v>
      </c>
      <c r="C3789" s="8">
        <v>0.55859999999999999</v>
      </c>
      <c r="D3789" s="6">
        <f t="shared" si="708"/>
        <v>83790</v>
      </c>
      <c r="E3789" s="60">
        <v>0.17535000000000001</v>
      </c>
      <c r="F3789" s="6">
        <f t="shared" si="705"/>
        <v>0</v>
      </c>
      <c r="G3789" s="7">
        <v>4.8529999999999997E-2</v>
      </c>
      <c r="H3789" s="6">
        <f t="shared" si="709"/>
        <v>606.625</v>
      </c>
      <c r="I3789" s="7">
        <v>0</v>
      </c>
      <c r="J3789" s="6">
        <f t="shared" si="710"/>
        <v>0</v>
      </c>
      <c r="K3789" s="20"/>
      <c r="L3789" s="6">
        <f t="shared" si="699"/>
        <v>64000</v>
      </c>
      <c r="M3789" s="6">
        <f t="shared" si="700"/>
        <v>606.625</v>
      </c>
      <c r="N3789" s="6">
        <f t="shared" si="701"/>
        <v>0</v>
      </c>
      <c r="O3789" s="6">
        <f t="shared" si="702"/>
        <v>19183.375</v>
      </c>
      <c r="P3789" s="6">
        <f t="shared" si="707"/>
        <v>-3634.375</v>
      </c>
      <c r="Q3789" s="11">
        <f t="shared" si="703"/>
        <v>1218789.2749999999</v>
      </c>
      <c r="R3789" s="11">
        <f t="shared" si="704"/>
        <v>19183.375</v>
      </c>
      <c r="S3789" s="11">
        <f t="shared" si="706"/>
        <v>0</v>
      </c>
      <c r="T3789" s="20"/>
    </row>
    <row r="3790" spans="1:20" x14ac:dyDescent="0.25">
      <c r="A3790">
        <v>2021060704</v>
      </c>
      <c r="B3790">
        <v>2</v>
      </c>
      <c r="C3790" s="8">
        <v>0.54561999999999999</v>
      </c>
      <c r="D3790" s="6">
        <f t="shared" si="708"/>
        <v>81843</v>
      </c>
      <c r="E3790" s="60">
        <v>0.17601</v>
      </c>
      <c r="F3790" s="6">
        <f t="shared" si="705"/>
        <v>0</v>
      </c>
      <c r="G3790" s="7">
        <v>5.1860000000000003E-2</v>
      </c>
      <c r="H3790" s="6">
        <f t="shared" si="709"/>
        <v>648.25</v>
      </c>
      <c r="I3790" s="7">
        <v>0</v>
      </c>
      <c r="J3790" s="6">
        <f t="shared" si="710"/>
        <v>0</v>
      </c>
      <c r="K3790" s="20"/>
      <c r="L3790" s="6">
        <f t="shared" si="699"/>
        <v>64000</v>
      </c>
      <c r="M3790" s="6">
        <f t="shared" si="700"/>
        <v>648.25</v>
      </c>
      <c r="N3790" s="6">
        <f t="shared" si="701"/>
        <v>0</v>
      </c>
      <c r="O3790" s="6">
        <f t="shared" si="702"/>
        <v>17194.75</v>
      </c>
      <c r="P3790" s="6">
        <f t="shared" si="707"/>
        <v>-1988.625</v>
      </c>
      <c r="Q3790" s="11">
        <f t="shared" si="703"/>
        <v>1227060.7749999999</v>
      </c>
      <c r="R3790" s="11">
        <f t="shared" si="704"/>
        <v>17194.75</v>
      </c>
      <c r="S3790" s="11">
        <f t="shared" si="706"/>
        <v>0</v>
      </c>
      <c r="T3790" s="20"/>
    </row>
    <row r="3791" spans="1:20" x14ac:dyDescent="0.25">
      <c r="A3791">
        <v>2021060705</v>
      </c>
      <c r="B3791">
        <v>2</v>
      </c>
      <c r="C3791" s="8">
        <v>0.54379</v>
      </c>
      <c r="D3791" s="6">
        <f t="shared" si="708"/>
        <v>81568.5</v>
      </c>
      <c r="E3791" s="60">
        <v>0.1426</v>
      </c>
      <c r="F3791" s="6">
        <f t="shared" si="705"/>
        <v>0</v>
      </c>
      <c r="G3791" s="7">
        <v>5.4890000000000001E-2</v>
      </c>
      <c r="H3791" s="6">
        <f t="shared" si="709"/>
        <v>686.125</v>
      </c>
      <c r="I3791" s="7">
        <v>0</v>
      </c>
      <c r="J3791" s="6">
        <f t="shared" si="710"/>
        <v>0</v>
      </c>
      <c r="K3791" s="20"/>
      <c r="L3791" s="6">
        <f t="shared" si="699"/>
        <v>64000</v>
      </c>
      <c r="M3791" s="6">
        <f t="shared" si="700"/>
        <v>686.125</v>
      </c>
      <c r="N3791" s="6">
        <f t="shared" si="701"/>
        <v>0</v>
      </c>
      <c r="O3791" s="6">
        <f t="shared" si="702"/>
        <v>16882.375</v>
      </c>
      <c r="P3791" s="6">
        <f t="shared" si="707"/>
        <v>-312.375</v>
      </c>
      <c r="Q3791" s="11">
        <f t="shared" si="703"/>
        <v>1235644.6499999999</v>
      </c>
      <c r="R3791" s="11">
        <f t="shared" si="704"/>
        <v>16882.375</v>
      </c>
      <c r="S3791" s="11">
        <f t="shared" si="706"/>
        <v>0</v>
      </c>
      <c r="T3791" s="20"/>
    </row>
    <row r="3792" spans="1:20" x14ac:dyDescent="0.25">
      <c r="A3792">
        <v>2021060706</v>
      </c>
      <c r="B3792">
        <v>2</v>
      </c>
      <c r="C3792" s="8">
        <v>0.55898999999999999</v>
      </c>
      <c r="D3792" s="6">
        <f t="shared" si="708"/>
        <v>83848.5</v>
      </c>
      <c r="E3792" s="60">
        <v>9.3149999999999997E-2</v>
      </c>
      <c r="F3792" s="6">
        <f t="shared" si="705"/>
        <v>0</v>
      </c>
      <c r="G3792" s="7">
        <v>5.0290000000000001E-2</v>
      </c>
      <c r="H3792" s="6">
        <f t="shared" si="709"/>
        <v>628.625</v>
      </c>
      <c r="I3792" s="7">
        <v>2.1099999999999999E-3</v>
      </c>
      <c r="J3792" s="6">
        <f t="shared" si="710"/>
        <v>168.79999999999998</v>
      </c>
      <c r="K3792" s="20"/>
      <c r="L3792" s="6">
        <f t="shared" si="699"/>
        <v>64000</v>
      </c>
      <c r="M3792" s="6">
        <f t="shared" si="700"/>
        <v>628.625</v>
      </c>
      <c r="N3792" s="6">
        <f t="shared" si="701"/>
        <v>168.79999999999998</v>
      </c>
      <c r="O3792" s="6">
        <f t="shared" si="702"/>
        <v>19051.075000000001</v>
      </c>
      <c r="P3792" s="6">
        <f t="shared" si="707"/>
        <v>2168.7000000000007</v>
      </c>
      <c r="Q3792" s="11">
        <f t="shared" si="703"/>
        <v>1242059.825</v>
      </c>
      <c r="R3792" s="11">
        <f t="shared" si="704"/>
        <v>19051.075000000001</v>
      </c>
      <c r="S3792" s="11">
        <f t="shared" si="706"/>
        <v>0</v>
      </c>
      <c r="T3792" s="20"/>
    </row>
    <row r="3793" spans="1:20" x14ac:dyDescent="0.25">
      <c r="A3793">
        <v>2021060707</v>
      </c>
      <c r="B3793">
        <v>2</v>
      </c>
      <c r="C3793" s="8">
        <v>0.59260999999999997</v>
      </c>
      <c r="D3793" s="6">
        <f t="shared" si="708"/>
        <v>88891.5</v>
      </c>
      <c r="E3793" s="60">
        <v>7.4060000000000001E-2</v>
      </c>
      <c r="F3793" s="6">
        <f t="shared" si="705"/>
        <v>0</v>
      </c>
      <c r="G3793" s="7">
        <v>4.8090000000000001E-2</v>
      </c>
      <c r="H3793" s="6">
        <f t="shared" si="709"/>
        <v>601.125</v>
      </c>
      <c r="I3793" s="7">
        <v>8.3589999999999998E-2</v>
      </c>
      <c r="J3793" s="6">
        <f t="shared" si="710"/>
        <v>6687.2</v>
      </c>
      <c r="K3793" s="20"/>
      <c r="L3793" s="6">
        <f t="shared" si="699"/>
        <v>64000</v>
      </c>
      <c r="M3793" s="6">
        <f t="shared" si="700"/>
        <v>601.125</v>
      </c>
      <c r="N3793" s="6">
        <f t="shared" si="701"/>
        <v>6687.2</v>
      </c>
      <c r="O3793" s="6">
        <f t="shared" si="702"/>
        <v>17603.174999999999</v>
      </c>
      <c r="P3793" s="6">
        <f t="shared" si="707"/>
        <v>-1447.9000000000015</v>
      </c>
      <c r="Q3793" s="11">
        <f t="shared" si="703"/>
        <v>1249922.8999999999</v>
      </c>
      <c r="R3793" s="11">
        <f t="shared" si="704"/>
        <v>17603.174999999999</v>
      </c>
      <c r="S3793" s="11">
        <f t="shared" si="706"/>
        <v>0</v>
      </c>
      <c r="T3793" s="20"/>
    </row>
    <row r="3794" spans="1:20" x14ac:dyDescent="0.25">
      <c r="A3794">
        <v>2021060708</v>
      </c>
      <c r="B3794">
        <v>2</v>
      </c>
      <c r="C3794" s="8">
        <v>0.64039999999999997</v>
      </c>
      <c r="D3794" s="6">
        <f t="shared" si="708"/>
        <v>96060</v>
      </c>
      <c r="E3794" s="60">
        <v>5.2209999999999999E-2</v>
      </c>
      <c r="F3794" s="6">
        <f t="shared" si="705"/>
        <v>0</v>
      </c>
      <c r="G3794" s="7">
        <v>6.7390000000000005E-2</v>
      </c>
      <c r="H3794" s="6">
        <f t="shared" si="709"/>
        <v>842.37500000000011</v>
      </c>
      <c r="I3794" s="7">
        <v>0.31294</v>
      </c>
      <c r="J3794" s="6">
        <f t="shared" si="710"/>
        <v>25035.200000000001</v>
      </c>
      <c r="K3794" s="20"/>
      <c r="L3794" s="6">
        <f t="shared" si="699"/>
        <v>64000</v>
      </c>
      <c r="M3794" s="6">
        <f t="shared" si="700"/>
        <v>842.37500000000011</v>
      </c>
      <c r="N3794" s="6">
        <f t="shared" si="701"/>
        <v>25035.200000000001</v>
      </c>
      <c r="O3794" s="6">
        <f t="shared" si="702"/>
        <v>6182.4249999999993</v>
      </c>
      <c r="P3794" s="6">
        <f t="shared" si="707"/>
        <v>-11420.75</v>
      </c>
      <c r="Q3794" s="11">
        <f t="shared" si="703"/>
        <v>1269206.7249999999</v>
      </c>
      <c r="R3794" s="11">
        <f t="shared" si="704"/>
        <v>6182.4249999999993</v>
      </c>
      <c r="S3794" s="11">
        <f t="shared" si="706"/>
        <v>0</v>
      </c>
      <c r="T3794" s="20"/>
    </row>
    <row r="3795" spans="1:20" x14ac:dyDescent="0.25">
      <c r="A3795">
        <v>2021060709</v>
      </c>
      <c r="B3795">
        <v>2</v>
      </c>
      <c r="C3795" s="8">
        <v>0.68315999999999999</v>
      </c>
      <c r="D3795" s="6">
        <f t="shared" si="708"/>
        <v>102474</v>
      </c>
      <c r="E3795" s="60">
        <v>2.639E-2</v>
      </c>
      <c r="F3795" s="6">
        <f t="shared" si="705"/>
        <v>0</v>
      </c>
      <c r="G3795" s="7">
        <v>8.0049999999999996E-2</v>
      </c>
      <c r="H3795" s="6">
        <f t="shared" si="709"/>
        <v>1000.625</v>
      </c>
      <c r="I3795" s="7">
        <v>0.47195999999999999</v>
      </c>
      <c r="J3795" s="6">
        <f t="shared" si="710"/>
        <v>37756.799999999996</v>
      </c>
      <c r="K3795" s="20"/>
      <c r="L3795" s="6">
        <f t="shared" si="699"/>
        <v>64000</v>
      </c>
      <c r="M3795" s="6">
        <f t="shared" si="700"/>
        <v>1000.625</v>
      </c>
      <c r="N3795" s="6">
        <f t="shared" si="701"/>
        <v>37473.375</v>
      </c>
      <c r="O3795" s="6">
        <f t="shared" si="702"/>
        <v>0</v>
      </c>
      <c r="P3795" s="6">
        <f t="shared" si="707"/>
        <v>-6182.4249999999993</v>
      </c>
      <c r="Q3795" s="11">
        <f t="shared" si="703"/>
        <v>1294672.9749999999</v>
      </c>
      <c r="R3795" s="11">
        <f t="shared" si="704"/>
        <v>0</v>
      </c>
      <c r="S3795" s="11">
        <f t="shared" si="706"/>
        <v>0</v>
      </c>
      <c r="T3795" s="20"/>
    </row>
    <row r="3796" spans="1:20" x14ac:dyDescent="0.25">
      <c r="A3796">
        <v>2021060710</v>
      </c>
      <c r="B3796">
        <v>2</v>
      </c>
      <c r="C3796" s="8">
        <v>0.72472999999999999</v>
      </c>
      <c r="D3796" s="6">
        <f t="shared" si="708"/>
        <v>108709.5</v>
      </c>
      <c r="E3796" s="60">
        <v>1.038E-2</v>
      </c>
      <c r="F3796" s="6">
        <f t="shared" si="705"/>
        <v>0</v>
      </c>
      <c r="G3796" s="7">
        <v>7.3840000000000003E-2</v>
      </c>
      <c r="H3796" s="6">
        <f t="shared" si="709"/>
        <v>923</v>
      </c>
      <c r="I3796" s="7">
        <v>0.54334000000000005</v>
      </c>
      <c r="J3796" s="6">
        <f t="shared" si="710"/>
        <v>43467.200000000004</v>
      </c>
      <c r="K3796" s="20"/>
      <c r="L3796" s="6">
        <f t="shared" ref="L3796:L3859" si="711">IF(D3796-F3796&gt;C$17,C$17,D3796-F3796)</f>
        <v>64000</v>
      </c>
      <c r="M3796" s="6">
        <f t="shared" ref="M3796:M3859" si="712">IF(D3796-F3796-L3796&gt;H3796,H3796,D3796-F3796-L3796)</f>
        <v>923</v>
      </c>
      <c r="N3796" s="6">
        <f t="shared" ref="N3796:N3859" si="713">IF(D3796-F3796-L3796-M3796&gt;J3796,J3796,D3796-F3796-L3796-M3796)</f>
        <v>43467.200000000004</v>
      </c>
      <c r="O3796" s="6">
        <f t="shared" ref="O3796:O3859" si="714">D3796-F3796-L3796-M3796-N3796</f>
        <v>319.29999999999563</v>
      </c>
      <c r="P3796" s="6">
        <f t="shared" si="707"/>
        <v>319.29999999999563</v>
      </c>
      <c r="Q3796" s="11">
        <f t="shared" ref="Q3796:Q3859" si="715">IF(AA$25*P$17-AA$24+Q3795-O3796&gt;Q$19,Q$19,IF(AA$25*P$17-AA$24+Q3795-O3796&lt;0,0,AA$25*P$17-AA$24+Q3795-O3796))</f>
        <v>1319819.9249999998</v>
      </c>
      <c r="R3796" s="11">
        <f t="shared" ref="R3796:R3859" si="716">IF(Q3795-Q3796+P$17-AA$24&lt;O3796,Q3795-Q3796+P$17-AA$24,O3796)</f>
        <v>319.29999999999563</v>
      </c>
      <c r="S3796" s="11">
        <f t="shared" si="706"/>
        <v>0</v>
      </c>
      <c r="T3796" s="20"/>
    </row>
    <row r="3797" spans="1:20" x14ac:dyDescent="0.25">
      <c r="A3797">
        <v>2021060711</v>
      </c>
      <c r="B3797">
        <v>2</v>
      </c>
      <c r="C3797" s="8">
        <v>0.76373999999999997</v>
      </c>
      <c r="D3797" s="6">
        <f t="shared" si="708"/>
        <v>114561</v>
      </c>
      <c r="E3797" s="60">
        <v>6.62E-3</v>
      </c>
      <c r="F3797" s="6">
        <f t="shared" ref="F3797:F3860" si="717">F$18*E3797</f>
        <v>0</v>
      </c>
      <c r="G3797" s="7">
        <v>5.806E-2</v>
      </c>
      <c r="H3797" s="6">
        <f t="shared" si="709"/>
        <v>725.75</v>
      </c>
      <c r="I3797" s="7">
        <v>0.58023999999999998</v>
      </c>
      <c r="J3797" s="6">
        <f t="shared" si="710"/>
        <v>46419.199999999997</v>
      </c>
      <c r="K3797" s="20"/>
      <c r="L3797" s="6">
        <f t="shared" si="711"/>
        <v>64000</v>
      </c>
      <c r="M3797" s="6">
        <f t="shared" si="712"/>
        <v>725.75</v>
      </c>
      <c r="N3797" s="6">
        <f t="shared" si="713"/>
        <v>46419.199999999997</v>
      </c>
      <c r="O3797" s="6">
        <f t="shared" si="714"/>
        <v>3416.0500000000029</v>
      </c>
      <c r="P3797" s="6">
        <f t="shared" si="707"/>
        <v>3096.7500000000073</v>
      </c>
      <c r="Q3797" s="11">
        <f t="shared" si="715"/>
        <v>1341870.1249999998</v>
      </c>
      <c r="R3797" s="11">
        <f t="shared" si="716"/>
        <v>3416.0500000000029</v>
      </c>
      <c r="S3797" s="11">
        <f t="shared" ref="S3797:S3860" si="718">O3797-R3797</f>
        <v>0</v>
      </c>
      <c r="T3797" s="20"/>
    </row>
    <row r="3798" spans="1:20" x14ac:dyDescent="0.25">
      <c r="A3798">
        <v>2021060712</v>
      </c>
      <c r="B3798">
        <v>2</v>
      </c>
      <c r="C3798" s="8">
        <v>0.80018</v>
      </c>
      <c r="D3798" s="6">
        <f t="shared" si="708"/>
        <v>120027</v>
      </c>
      <c r="E3798" s="60">
        <v>2.5569999999999999E-2</v>
      </c>
      <c r="F3798" s="6">
        <f t="shared" si="717"/>
        <v>0</v>
      </c>
      <c r="G3798" s="7">
        <v>2.886E-2</v>
      </c>
      <c r="H3798" s="6">
        <f t="shared" si="709"/>
        <v>360.75</v>
      </c>
      <c r="I3798" s="7">
        <v>0.61675000000000002</v>
      </c>
      <c r="J3798" s="6">
        <f t="shared" si="710"/>
        <v>49340</v>
      </c>
      <c r="K3798" s="20"/>
      <c r="L3798" s="6">
        <f t="shared" si="711"/>
        <v>64000</v>
      </c>
      <c r="M3798" s="6">
        <f t="shared" si="712"/>
        <v>360.75</v>
      </c>
      <c r="N3798" s="6">
        <f t="shared" si="713"/>
        <v>49340</v>
      </c>
      <c r="O3798" s="6">
        <f t="shared" si="714"/>
        <v>6326.25</v>
      </c>
      <c r="P3798" s="6">
        <f t="shared" ref="P3798:P3861" si="719">O3798-O3797</f>
        <v>2910.1999999999971</v>
      </c>
      <c r="Q3798" s="11">
        <f t="shared" si="715"/>
        <v>1350000</v>
      </c>
      <c r="R3798" s="11">
        <f t="shared" si="716"/>
        <v>6326.25</v>
      </c>
      <c r="S3798" s="11">
        <f t="shared" si="718"/>
        <v>0</v>
      </c>
      <c r="T3798" s="20"/>
    </row>
    <row r="3799" spans="1:20" x14ac:dyDescent="0.25">
      <c r="A3799">
        <v>2021060713</v>
      </c>
      <c r="B3799">
        <v>2</v>
      </c>
      <c r="C3799" s="8">
        <v>0.83513000000000004</v>
      </c>
      <c r="D3799" s="6">
        <f t="shared" si="708"/>
        <v>125269.5</v>
      </c>
      <c r="E3799" s="60">
        <v>5.586E-2</v>
      </c>
      <c r="F3799" s="6">
        <f t="shared" si="717"/>
        <v>0</v>
      </c>
      <c r="G3799" s="7">
        <v>1.6310000000000002E-2</v>
      </c>
      <c r="H3799" s="6">
        <f t="shared" si="709"/>
        <v>203.87500000000003</v>
      </c>
      <c r="I3799" s="7">
        <v>0.64302000000000004</v>
      </c>
      <c r="J3799" s="6">
        <f t="shared" si="710"/>
        <v>51441.600000000006</v>
      </c>
      <c r="K3799" s="20"/>
      <c r="L3799" s="6">
        <f t="shared" si="711"/>
        <v>64000</v>
      </c>
      <c r="M3799" s="6">
        <f t="shared" si="712"/>
        <v>203.87500000000003</v>
      </c>
      <c r="N3799" s="6">
        <f t="shared" si="713"/>
        <v>51441.600000000006</v>
      </c>
      <c r="O3799" s="6">
        <f t="shared" si="714"/>
        <v>9624.0249999999942</v>
      </c>
      <c r="P3799" s="6">
        <f t="shared" si="719"/>
        <v>3297.7749999999942</v>
      </c>
      <c r="Q3799" s="11">
        <f t="shared" si="715"/>
        <v>1350000</v>
      </c>
      <c r="R3799" s="11">
        <f t="shared" si="716"/>
        <v>9624.0249999999942</v>
      </c>
      <c r="S3799" s="11">
        <f t="shared" si="718"/>
        <v>0</v>
      </c>
      <c r="T3799" s="20"/>
    </row>
    <row r="3800" spans="1:20" x14ac:dyDescent="0.25">
      <c r="A3800">
        <v>2021060714</v>
      </c>
      <c r="B3800">
        <v>2</v>
      </c>
      <c r="C3800" s="8">
        <v>0.85845000000000005</v>
      </c>
      <c r="D3800" s="6">
        <f t="shared" si="708"/>
        <v>128767.5</v>
      </c>
      <c r="E3800" s="60">
        <v>9.7650000000000001E-2</v>
      </c>
      <c r="F3800" s="6">
        <f t="shared" si="717"/>
        <v>0</v>
      </c>
      <c r="G3800" s="7">
        <v>2.0920000000000001E-2</v>
      </c>
      <c r="H3800" s="6">
        <f t="shared" si="709"/>
        <v>261.5</v>
      </c>
      <c r="I3800" s="7">
        <v>0.66117999999999999</v>
      </c>
      <c r="J3800" s="6">
        <f t="shared" si="710"/>
        <v>52894.400000000001</v>
      </c>
      <c r="K3800" s="20"/>
      <c r="L3800" s="6">
        <f t="shared" si="711"/>
        <v>64000</v>
      </c>
      <c r="M3800" s="6">
        <f t="shared" si="712"/>
        <v>261.5</v>
      </c>
      <c r="N3800" s="6">
        <f t="shared" si="713"/>
        <v>52894.400000000001</v>
      </c>
      <c r="O3800" s="6">
        <f t="shared" si="714"/>
        <v>11611.599999999999</v>
      </c>
      <c r="P3800" s="6">
        <f t="shared" si="719"/>
        <v>1987.5750000000044</v>
      </c>
      <c r="Q3800" s="11">
        <f t="shared" si="715"/>
        <v>1350000</v>
      </c>
      <c r="R3800" s="11">
        <f t="shared" si="716"/>
        <v>11611.599999999999</v>
      </c>
      <c r="S3800" s="11">
        <f t="shared" si="718"/>
        <v>0</v>
      </c>
      <c r="T3800" s="20"/>
    </row>
    <row r="3801" spans="1:20" x14ac:dyDescent="0.25">
      <c r="A3801">
        <v>2021060715</v>
      </c>
      <c r="B3801">
        <v>2</v>
      </c>
      <c r="C3801" s="8">
        <v>0.87256999999999996</v>
      </c>
      <c r="D3801" s="6">
        <f t="shared" si="708"/>
        <v>130885.5</v>
      </c>
      <c r="E3801" s="60">
        <v>0.11079</v>
      </c>
      <c r="F3801" s="6">
        <f t="shared" si="717"/>
        <v>0</v>
      </c>
      <c r="G3801" s="7">
        <v>1.277E-2</v>
      </c>
      <c r="H3801" s="6">
        <f t="shared" si="709"/>
        <v>159.625</v>
      </c>
      <c r="I3801" s="7">
        <v>0.67281000000000002</v>
      </c>
      <c r="J3801" s="6">
        <f t="shared" si="710"/>
        <v>53824.800000000003</v>
      </c>
      <c r="K3801" s="20"/>
      <c r="L3801" s="6">
        <f t="shared" si="711"/>
        <v>64000</v>
      </c>
      <c r="M3801" s="6">
        <f t="shared" si="712"/>
        <v>159.625</v>
      </c>
      <c r="N3801" s="6">
        <f t="shared" si="713"/>
        <v>53824.800000000003</v>
      </c>
      <c r="O3801" s="6">
        <f t="shared" si="714"/>
        <v>12901.074999999997</v>
      </c>
      <c r="P3801" s="6">
        <f t="shared" si="719"/>
        <v>1289.4749999999985</v>
      </c>
      <c r="Q3801" s="11">
        <f t="shared" si="715"/>
        <v>1350000</v>
      </c>
      <c r="R3801" s="11">
        <f t="shared" si="716"/>
        <v>12901.074999999997</v>
      </c>
      <c r="S3801" s="11">
        <f t="shared" si="718"/>
        <v>0</v>
      </c>
      <c r="T3801" s="20"/>
    </row>
    <row r="3802" spans="1:20" x14ac:dyDescent="0.25">
      <c r="A3802">
        <v>2021060716</v>
      </c>
      <c r="B3802">
        <v>2</v>
      </c>
      <c r="C3802" s="8">
        <v>0.88038000000000005</v>
      </c>
      <c r="D3802" s="6">
        <f t="shared" si="708"/>
        <v>132057</v>
      </c>
      <c r="E3802" s="60">
        <v>9.1980000000000006E-2</v>
      </c>
      <c r="F3802" s="6">
        <f t="shared" si="717"/>
        <v>0</v>
      </c>
      <c r="G3802" s="7">
        <v>5.1700000000000001E-3</v>
      </c>
      <c r="H3802" s="6">
        <f t="shared" si="709"/>
        <v>64.625</v>
      </c>
      <c r="I3802" s="7">
        <v>0.62629000000000001</v>
      </c>
      <c r="J3802" s="6">
        <f t="shared" si="710"/>
        <v>50103.200000000004</v>
      </c>
      <c r="K3802" s="20"/>
      <c r="L3802" s="6">
        <f t="shared" si="711"/>
        <v>64000</v>
      </c>
      <c r="M3802" s="6">
        <f t="shared" si="712"/>
        <v>64.625</v>
      </c>
      <c r="N3802" s="6">
        <f t="shared" si="713"/>
        <v>50103.200000000004</v>
      </c>
      <c r="O3802" s="6">
        <f t="shared" si="714"/>
        <v>17889.174999999996</v>
      </c>
      <c r="P3802" s="6">
        <f t="shared" si="719"/>
        <v>4988.0999999999985</v>
      </c>
      <c r="Q3802" s="11">
        <f t="shared" si="715"/>
        <v>1350000</v>
      </c>
      <c r="R3802" s="11">
        <f t="shared" si="716"/>
        <v>17889.174999999996</v>
      </c>
      <c r="S3802" s="11">
        <f t="shared" si="718"/>
        <v>0</v>
      </c>
      <c r="T3802" s="20"/>
    </row>
    <row r="3803" spans="1:20" x14ac:dyDescent="0.25">
      <c r="A3803">
        <v>2021060717</v>
      </c>
      <c r="B3803">
        <v>2</v>
      </c>
      <c r="C3803" s="8">
        <v>0.88556999999999997</v>
      </c>
      <c r="D3803" s="6">
        <f t="shared" si="708"/>
        <v>132835.5</v>
      </c>
      <c r="E3803" s="60">
        <v>7.1730000000000002E-2</v>
      </c>
      <c r="F3803" s="6">
        <f t="shared" si="717"/>
        <v>0</v>
      </c>
      <c r="G3803" s="7">
        <v>1.072E-2</v>
      </c>
      <c r="H3803" s="6">
        <f t="shared" si="709"/>
        <v>134</v>
      </c>
      <c r="I3803" s="7">
        <v>0.54962999999999995</v>
      </c>
      <c r="J3803" s="6">
        <f t="shared" si="710"/>
        <v>43970.399999999994</v>
      </c>
      <c r="K3803" s="20"/>
      <c r="L3803" s="6">
        <f t="shared" si="711"/>
        <v>64000</v>
      </c>
      <c r="M3803" s="6">
        <f t="shared" si="712"/>
        <v>134</v>
      </c>
      <c r="N3803" s="6">
        <f t="shared" si="713"/>
        <v>43970.399999999994</v>
      </c>
      <c r="O3803" s="6">
        <f t="shared" si="714"/>
        <v>24731.100000000006</v>
      </c>
      <c r="P3803" s="6">
        <f t="shared" si="719"/>
        <v>6841.9250000000102</v>
      </c>
      <c r="Q3803" s="11">
        <f t="shared" si="715"/>
        <v>1350000</v>
      </c>
      <c r="R3803" s="11">
        <f t="shared" si="716"/>
        <v>24731.100000000006</v>
      </c>
      <c r="S3803" s="11">
        <f t="shared" si="718"/>
        <v>0</v>
      </c>
      <c r="T3803" s="20"/>
    </row>
    <row r="3804" spans="1:20" x14ac:dyDescent="0.25">
      <c r="A3804">
        <v>2021060718</v>
      </c>
      <c r="B3804">
        <v>2</v>
      </c>
      <c r="C3804" s="8">
        <v>0.88373000000000002</v>
      </c>
      <c r="D3804" s="6">
        <f t="shared" si="708"/>
        <v>132559.5</v>
      </c>
      <c r="E3804" s="60">
        <v>5.2150000000000002E-2</v>
      </c>
      <c r="F3804" s="6">
        <f t="shared" si="717"/>
        <v>0</v>
      </c>
      <c r="G3804" s="7">
        <v>1.8790000000000001E-2</v>
      </c>
      <c r="H3804" s="6">
        <f t="shared" si="709"/>
        <v>234.87500000000003</v>
      </c>
      <c r="I3804" s="7">
        <v>0.39088000000000001</v>
      </c>
      <c r="J3804" s="6">
        <f t="shared" si="710"/>
        <v>31270.400000000001</v>
      </c>
      <c r="K3804" s="20"/>
      <c r="L3804" s="6">
        <f t="shared" si="711"/>
        <v>64000</v>
      </c>
      <c r="M3804" s="6">
        <f t="shared" si="712"/>
        <v>234.87500000000003</v>
      </c>
      <c r="N3804" s="6">
        <f t="shared" si="713"/>
        <v>31270.400000000001</v>
      </c>
      <c r="O3804" s="6">
        <f t="shared" si="714"/>
        <v>37054.224999999999</v>
      </c>
      <c r="P3804" s="6">
        <f t="shared" si="719"/>
        <v>12323.124999999993</v>
      </c>
      <c r="Q3804" s="11">
        <f t="shared" si="715"/>
        <v>1338412.0249999999</v>
      </c>
      <c r="R3804" s="11">
        <f t="shared" si="716"/>
        <v>37054.224999999999</v>
      </c>
      <c r="S3804" s="11">
        <f t="shared" si="718"/>
        <v>0</v>
      </c>
      <c r="T3804" s="20"/>
    </row>
    <row r="3805" spans="1:20" x14ac:dyDescent="0.25">
      <c r="A3805">
        <v>2021060719</v>
      </c>
      <c r="B3805">
        <v>2</v>
      </c>
      <c r="C3805" s="8">
        <v>0.86863000000000001</v>
      </c>
      <c r="D3805" s="6">
        <f t="shared" si="708"/>
        <v>130294.5</v>
      </c>
      <c r="E3805" s="60">
        <v>5.7160000000000002E-2</v>
      </c>
      <c r="F3805" s="6">
        <f t="shared" si="717"/>
        <v>0</v>
      </c>
      <c r="G3805" s="7">
        <v>2.0299999999999999E-2</v>
      </c>
      <c r="H3805" s="6">
        <f t="shared" si="709"/>
        <v>253.74999999999997</v>
      </c>
      <c r="I3805" s="7">
        <v>0.16036</v>
      </c>
      <c r="J3805" s="6">
        <f t="shared" si="710"/>
        <v>12828.800000000001</v>
      </c>
      <c r="K3805" s="20"/>
      <c r="L3805" s="6">
        <f t="shared" si="711"/>
        <v>64000</v>
      </c>
      <c r="M3805" s="6">
        <f t="shared" si="712"/>
        <v>253.74999999999997</v>
      </c>
      <c r="N3805" s="6">
        <f t="shared" si="713"/>
        <v>12828.800000000001</v>
      </c>
      <c r="O3805" s="6">
        <f t="shared" si="714"/>
        <v>53211.95</v>
      </c>
      <c r="P3805" s="6">
        <f t="shared" si="719"/>
        <v>16157.724999999999</v>
      </c>
      <c r="Q3805" s="11">
        <f t="shared" si="715"/>
        <v>1310666.325</v>
      </c>
      <c r="R3805" s="11">
        <f t="shared" si="716"/>
        <v>53211.95</v>
      </c>
      <c r="S3805" s="11">
        <f t="shared" si="718"/>
        <v>0</v>
      </c>
      <c r="T3805" s="20"/>
    </row>
    <row r="3806" spans="1:20" x14ac:dyDescent="0.25">
      <c r="A3806">
        <v>2021060720</v>
      </c>
      <c r="B3806">
        <v>2</v>
      </c>
      <c r="C3806" s="8">
        <v>0.84331999999999996</v>
      </c>
      <c r="D3806" s="6">
        <f t="shared" si="708"/>
        <v>126498</v>
      </c>
      <c r="E3806" s="60">
        <v>6.5089999999999995E-2</v>
      </c>
      <c r="F3806" s="6">
        <f t="shared" si="717"/>
        <v>0</v>
      </c>
      <c r="G3806" s="7">
        <v>2.2370000000000001E-2</v>
      </c>
      <c r="H3806" s="6">
        <f t="shared" si="709"/>
        <v>279.625</v>
      </c>
      <c r="I3806" s="7">
        <v>1.562E-2</v>
      </c>
      <c r="J3806" s="6">
        <f t="shared" si="710"/>
        <v>1249.5999999999999</v>
      </c>
      <c r="K3806" s="20"/>
      <c r="L3806" s="6">
        <f t="shared" si="711"/>
        <v>64000</v>
      </c>
      <c r="M3806" s="6">
        <f t="shared" si="712"/>
        <v>279.625</v>
      </c>
      <c r="N3806" s="6">
        <f t="shared" si="713"/>
        <v>1249.5999999999999</v>
      </c>
      <c r="O3806" s="6">
        <f t="shared" si="714"/>
        <v>60968.775000000001</v>
      </c>
      <c r="P3806" s="6">
        <f t="shared" si="719"/>
        <v>7756.8250000000044</v>
      </c>
      <c r="Q3806" s="11">
        <f t="shared" si="715"/>
        <v>1275163.8</v>
      </c>
      <c r="R3806" s="11">
        <f t="shared" si="716"/>
        <v>60968.775000000001</v>
      </c>
      <c r="S3806" s="11">
        <f t="shared" si="718"/>
        <v>0</v>
      </c>
      <c r="T3806" s="20"/>
    </row>
    <row r="3807" spans="1:20" x14ac:dyDescent="0.25">
      <c r="A3807">
        <v>2021060721</v>
      </c>
      <c r="B3807">
        <v>2</v>
      </c>
      <c r="C3807" s="8">
        <v>0.81438999999999995</v>
      </c>
      <c r="D3807" s="6">
        <f t="shared" si="708"/>
        <v>122158.49999999999</v>
      </c>
      <c r="E3807" s="60">
        <v>0.10634</v>
      </c>
      <c r="F3807" s="6">
        <f t="shared" si="717"/>
        <v>0</v>
      </c>
      <c r="G3807" s="7">
        <v>2.5149999999999999E-2</v>
      </c>
      <c r="H3807" s="6">
        <f t="shared" si="709"/>
        <v>314.375</v>
      </c>
      <c r="I3807" s="7">
        <v>0</v>
      </c>
      <c r="J3807" s="6">
        <f t="shared" si="710"/>
        <v>0</v>
      </c>
      <c r="K3807" s="20"/>
      <c r="L3807" s="6">
        <f t="shared" si="711"/>
        <v>64000</v>
      </c>
      <c r="M3807" s="6">
        <f t="shared" si="712"/>
        <v>314.375</v>
      </c>
      <c r="N3807" s="6">
        <f t="shared" si="713"/>
        <v>0</v>
      </c>
      <c r="O3807" s="6">
        <f t="shared" si="714"/>
        <v>57844.124999999985</v>
      </c>
      <c r="P3807" s="6">
        <f t="shared" si="719"/>
        <v>-3124.650000000016</v>
      </c>
      <c r="Q3807" s="11">
        <f t="shared" si="715"/>
        <v>1242785.925</v>
      </c>
      <c r="R3807" s="11">
        <f t="shared" si="716"/>
        <v>57844.124999999985</v>
      </c>
      <c r="S3807" s="11">
        <f t="shared" si="718"/>
        <v>0</v>
      </c>
      <c r="T3807" s="20"/>
    </row>
    <row r="3808" spans="1:20" x14ac:dyDescent="0.25">
      <c r="A3808">
        <v>2021060722</v>
      </c>
      <c r="B3808">
        <v>2</v>
      </c>
      <c r="C3808" s="8">
        <v>0.78868000000000005</v>
      </c>
      <c r="D3808" s="6">
        <f t="shared" si="708"/>
        <v>118302</v>
      </c>
      <c r="E3808" s="60">
        <v>0.15201000000000001</v>
      </c>
      <c r="F3808" s="6">
        <f t="shared" si="717"/>
        <v>0</v>
      </c>
      <c r="G3808" s="7">
        <v>2.0799999999999999E-2</v>
      </c>
      <c r="H3808" s="6">
        <f t="shared" si="709"/>
        <v>260</v>
      </c>
      <c r="I3808" s="7">
        <v>0</v>
      </c>
      <c r="J3808" s="6">
        <f t="shared" si="710"/>
        <v>0</v>
      </c>
      <c r="K3808" s="20"/>
      <c r="L3808" s="6">
        <f t="shared" si="711"/>
        <v>64000</v>
      </c>
      <c r="M3808" s="6">
        <f t="shared" si="712"/>
        <v>260</v>
      </c>
      <c r="N3808" s="6">
        <f t="shared" si="713"/>
        <v>0</v>
      </c>
      <c r="O3808" s="6">
        <f t="shared" si="714"/>
        <v>54042</v>
      </c>
      <c r="P3808" s="6">
        <f t="shared" si="719"/>
        <v>-3802.1249999999854</v>
      </c>
      <c r="Q3808" s="11">
        <f t="shared" si="715"/>
        <v>1214210.175</v>
      </c>
      <c r="R3808" s="11">
        <f t="shared" si="716"/>
        <v>54042</v>
      </c>
      <c r="S3808" s="11">
        <f t="shared" si="718"/>
        <v>0</v>
      </c>
      <c r="T3808" s="20"/>
    </row>
    <row r="3809" spans="1:20" x14ac:dyDescent="0.25">
      <c r="A3809">
        <v>2021060723</v>
      </c>
      <c r="B3809">
        <v>2</v>
      </c>
      <c r="C3809" s="8">
        <v>0.73607</v>
      </c>
      <c r="D3809" s="6">
        <f t="shared" si="708"/>
        <v>110410.5</v>
      </c>
      <c r="E3809" s="60">
        <v>0.19742999999999999</v>
      </c>
      <c r="F3809" s="6">
        <f t="shared" si="717"/>
        <v>0</v>
      </c>
      <c r="G3809" s="7">
        <v>1.6879999999999999E-2</v>
      </c>
      <c r="H3809" s="6">
        <f t="shared" si="709"/>
        <v>211</v>
      </c>
      <c r="I3809" s="7">
        <v>0</v>
      </c>
      <c r="J3809" s="6">
        <f t="shared" si="710"/>
        <v>0</v>
      </c>
      <c r="K3809" s="20"/>
      <c r="L3809" s="6">
        <f t="shared" si="711"/>
        <v>64000</v>
      </c>
      <c r="M3809" s="6">
        <f t="shared" si="712"/>
        <v>211</v>
      </c>
      <c r="N3809" s="6">
        <f t="shared" si="713"/>
        <v>0</v>
      </c>
      <c r="O3809" s="6">
        <f t="shared" si="714"/>
        <v>46199.5</v>
      </c>
      <c r="P3809" s="6">
        <f t="shared" si="719"/>
        <v>-7842.5</v>
      </c>
      <c r="Q3809" s="11">
        <f t="shared" si="715"/>
        <v>1193476.925</v>
      </c>
      <c r="R3809" s="11">
        <f t="shared" si="716"/>
        <v>46199.5</v>
      </c>
      <c r="S3809" s="11">
        <f t="shared" si="718"/>
        <v>0</v>
      </c>
      <c r="T3809" s="20"/>
    </row>
    <row r="3810" spans="1:20" x14ac:dyDescent="0.25">
      <c r="A3810">
        <v>2021060724</v>
      </c>
      <c r="B3810">
        <v>2</v>
      </c>
      <c r="C3810" s="8">
        <v>0.67893999999999999</v>
      </c>
      <c r="D3810" s="6">
        <f t="shared" si="708"/>
        <v>101841</v>
      </c>
      <c r="E3810" s="60">
        <v>0.24379000000000001</v>
      </c>
      <c r="F3810" s="6">
        <f t="shared" si="717"/>
        <v>0</v>
      </c>
      <c r="G3810" s="7">
        <v>2.181E-2</v>
      </c>
      <c r="H3810" s="6">
        <f t="shared" si="709"/>
        <v>272.625</v>
      </c>
      <c r="I3810" s="7">
        <v>0</v>
      </c>
      <c r="J3810" s="6">
        <f t="shared" si="710"/>
        <v>0</v>
      </c>
      <c r="K3810" s="20"/>
      <c r="L3810" s="6">
        <f t="shared" si="711"/>
        <v>64000</v>
      </c>
      <c r="M3810" s="6">
        <f t="shared" si="712"/>
        <v>272.625</v>
      </c>
      <c r="N3810" s="6">
        <f t="shared" si="713"/>
        <v>0</v>
      </c>
      <c r="O3810" s="6">
        <f t="shared" si="714"/>
        <v>37568.375</v>
      </c>
      <c r="P3810" s="6">
        <f t="shared" si="719"/>
        <v>-8631.125</v>
      </c>
      <c r="Q3810" s="11">
        <f t="shared" si="715"/>
        <v>1181374.8</v>
      </c>
      <c r="R3810" s="11">
        <f t="shared" si="716"/>
        <v>37568.375</v>
      </c>
      <c r="S3810" s="11">
        <f t="shared" si="718"/>
        <v>0</v>
      </c>
      <c r="T3810" s="20"/>
    </row>
    <row r="3811" spans="1:20" x14ac:dyDescent="0.25">
      <c r="A3811">
        <v>2021060801</v>
      </c>
      <c r="B3811">
        <v>3</v>
      </c>
      <c r="C3811" s="8">
        <v>0.63090999999999997</v>
      </c>
      <c r="D3811" s="6">
        <f t="shared" si="708"/>
        <v>94636.5</v>
      </c>
      <c r="E3811" s="60">
        <v>0.28064</v>
      </c>
      <c r="F3811" s="6">
        <f t="shared" si="717"/>
        <v>0</v>
      </c>
      <c r="G3811" s="7">
        <v>2.332E-2</v>
      </c>
      <c r="H3811" s="6">
        <f t="shared" si="709"/>
        <v>291.5</v>
      </c>
      <c r="I3811" s="7">
        <v>0</v>
      </c>
      <c r="J3811" s="6">
        <f t="shared" si="710"/>
        <v>0</v>
      </c>
      <c r="K3811" s="20"/>
      <c r="L3811" s="6">
        <f t="shared" si="711"/>
        <v>64000</v>
      </c>
      <c r="M3811" s="6">
        <f t="shared" si="712"/>
        <v>291.5</v>
      </c>
      <c r="N3811" s="6">
        <f t="shared" si="713"/>
        <v>0</v>
      </c>
      <c r="O3811" s="6">
        <f t="shared" si="714"/>
        <v>30345</v>
      </c>
      <c r="P3811" s="6">
        <f t="shared" si="719"/>
        <v>-7223.375</v>
      </c>
      <c r="Q3811" s="11">
        <f t="shared" si="715"/>
        <v>1176496.05</v>
      </c>
      <c r="R3811" s="11">
        <f t="shared" si="716"/>
        <v>30345</v>
      </c>
      <c r="S3811" s="11">
        <f t="shared" si="718"/>
        <v>0</v>
      </c>
      <c r="T3811" s="20"/>
    </row>
    <row r="3812" spans="1:20" x14ac:dyDescent="0.25">
      <c r="A3812">
        <v>2021060802</v>
      </c>
      <c r="B3812">
        <v>3</v>
      </c>
      <c r="C3812" s="8">
        <v>0.59648999999999996</v>
      </c>
      <c r="D3812" s="6">
        <f t="shared" si="708"/>
        <v>89473.5</v>
      </c>
      <c r="E3812" s="60">
        <v>0.38074999999999998</v>
      </c>
      <c r="F3812" s="6">
        <f t="shared" si="717"/>
        <v>0</v>
      </c>
      <c r="G3812" s="7">
        <v>2.9229999999999999E-2</v>
      </c>
      <c r="H3812" s="6">
        <f t="shared" si="709"/>
        <v>365.375</v>
      </c>
      <c r="I3812" s="7">
        <v>0</v>
      </c>
      <c r="J3812" s="6">
        <f t="shared" si="710"/>
        <v>0</v>
      </c>
      <c r="K3812" s="20"/>
      <c r="L3812" s="6">
        <f t="shared" si="711"/>
        <v>64000</v>
      </c>
      <c r="M3812" s="6">
        <f t="shared" si="712"/>
        <v>365.375</v>
      </c>
      <c r="N3812" s="6">
        <f t="shared" si="713"/>
        <v>0</v>
      </c>
      <c r="O3812" s="6">
        <f t="shared" si="714"/>
        <v>25108.125</v>
      </c>
      <c r="P3812" s="6">
        <f t="shared" si="719"/>
        <v>-5236.875</v>
      </c>
      <c r="Q3812" s="11">
        <f t="shared" si="715"/>
        <v>1176854.175</v>
      </c>
      <c r="R3812" s="11">
        <f t="shared" si="716"/>
        <v>25108.125</v>
      </c>
      <c r="S3812" s="11">
        <f t="shared" si="718"/>
        <v>0</v>
      </c>
      <c r="T3812" s="20"/>
    </row>
    <row r="3813" spans="1:20" x14ac:dyDescent="0.25">
      <c r="A3813">
        <v>2021060803</v>
      </c>
      <c r="B3813">
        <v>3</v>
      </c>
      <c r="C3813" s="8">
        <v>0.57132000000000005</v>
      </c>
      <c r="D3813" s="6">
        <f t="shared" si="708"/>
        <v>85698.000000000015</v>
      </c>
      <c r="E3813" s="60">
        <v>0.4153</v>
      </c>
      <c r="F3813" s="6">
        <f t="shared" si="717"/>
        <v>0</v>
      </c>
      <c r="G3813" s="7">
        <v>2.7990000000000001E-2</v>
      </c>
      <c r="H3813" s="6">
        <f t="shared" si="709"/>
        <v>349.875</v>
      </c>
      <c r="I3813" s="7">
        <v>0</v>
      </c>
      <c r="J3813" s="6">
        <f t="shared" si="710"/>
        <v>0</v>
      </c>
      <c r="K3813" s="20"/>
      <c r="L3813" s="6">
        <f t="shared" si="711"/>
        <v>64000</v>
      </c>
      <c r="M3813" s="6">
        <f t="shared" si="712"/>
        <v>349.875</v>
      </c>
      <c r="N3813" s="6">
        <f t="shared" si="713"/>
        <v>0</v>
      </c>
      <c r="O3813" s="6">
        <f t="shared" si="714"/>
        <v>21348.125000000015</v>
      </c>
      <c r="P3813" s="6">
        <f t="shared" si="719"/>
        <v>-3759.9999999999854</v>
      </c>
      <c r="Q3813" s="11">
        <f t="shared" si="715"/>
        <v>1180972.3</v>
      </c>
      <c r="R3813" s="11">
        <f t="shared" si="716"/>
        <v>21348.125000000015</v>
      </c>
      <c r="S3813" s="11">
        <f t="shared" si="718"/>
        <v>0</v>
      </c>
      <c r="T3813" s="20"/>
    </row>
    <row r="3814" spans="1:20" x14ac:dyDescent="0.25">
      <c r="A3814">
        <v>2021060804</v>
      </c>
      <c r="B3814">
        <v>3</v>
      </c>
      <c r="C3814" s="8">
        <v>0.55640000000000001</v>
      </c>
      <c r="D3814" s="6">
        <f t="shared" si="708"/>
        <v>83460</v>
      </c>
      <c r="E3814" s="60">
        <v>0.41277999999999998</v>
      </c>
      <c r="F3814" s="6">
        <f t="shared" si="717"/>
        <v>0</v>
      </c>
      <c r="G3814" s="7">
        <v>2.545E-2</v>
      </c>
      <c r="H3814" s="6">
        <f t="shared" si="709"/>
        <v>318.125</v>
      </c>
      <c r="I3814" s="7">
        <v>0</v>
      </c>
      <c r="J3814" s="6">
        <f t="shared" si="710"/>
        <v>0</v>
      </c>
      <c r="K3814" s="20"/>
      <c r="L3814" s="6">
        <f t="shared" si="711"/>
        <v>64000</v>
      </c>
      <c r="M3814" s="6">
        <f t="shared" si="712"/>
        <v>318.125</v>
      </c>
      <c r="N3814" s="6">
        <f t="shared" si="713"/>
        <v>0</v>
      </c>
      <c r="O3814" s="6">
        <f t="shared" si="714"/>
        <v>19141.875</v>
      </c>
      <c r="P3814" s="6">
        <f t="shared" si="719"/>
        <v>-2206.2500000000146</v>
      </c>
      <c r="Q3814" s="11">
        <f t="shared" si="715"/>
        <v>1187296.675</v>
      </c>
      <c r="R3814" s="11">
        <f t="shared" si="716"/>
        <v>19141.875</v>
      </c>
      <c r="S3814" s="11">
        <f t="shared" si="718"/>
        <v>0</v>
      </c>
      <c r="T3814" s="20"/>
    </row>
    <row r="3815" spans="1:20" x14ac:dyDescent="0.25">
      <c r="A3815">
        <v>2021060805</v>
      </c>
      <c r="B3815">
        <v>3</v>
      </c>
      <c r="C3815" s="8">
        <v>0.55471999999999999</v>
      </c>
      <c r="D3815" s="6">
        <f t="shared" si="708"/>
        <v>83208</v>
      </c>
      <c r="E3815" s="60">
        <v>0.39405000000000001</v>
      </c>
      <c r="F3815" s="6">
        <f t="shared" si="717"/>
        <v>0</v>
      </c>
      <c r="G3815" s="7">
        <v>2.265E-2</v>
      </c>
      <c r="H3815" s="6">
        <f t="shared" si="709"/>
        <v>283.125</v>
      </c>
      <c r="I3815" s="7">
        <v>0</v>
      </c>
      <c r="J3815" s="6">
        <f t="shared" si="710"/>
        <v>0</v>
      </c>
      <c r="K3815" s="20"/>
      <c r="L3815" s="6">
        <f t="shared" si="711"/>
        <v>64000</v>
      </c>
      <c r="M3815" s="6">
        <f t="shared" si="712"/>
        <v>283.125</v>
      </c>
      <c r="N3815" s="6">
        <f t="shared" si="713"/>
        <v>0</v>
      </c>
      <c r="O3815" s="6">
        <f t="shared" si="714"/>
        <v>18924.875</v>
      </c>
      <c r="P3815" s="6">
        <f t="shared" si="719"/>
        <v>-217</v>
      </c>
      <c r="Q3815" s="11">
        <f t="shared" si="715"/>
        <v>1193838.05</v>
      </c>
      <c r="R3815" s="11">
        <f t="shared" si="716"/>
        <v>18924.875</v>
      </c>
      <c r="S3815" s="11">
        <f t="shared" si="718"/>
        <v>0</v>
      </c>
      <c r="T3815" s="20"/>
    </row>
    <row r="3816" spans="1:20" x14ac:dyDescent="0.25">
      <c r="A3816">
        <v>2021060806</v>
      </c>
      <c r="B3816">
        <v>3</v>
      </c>
      <c r="C3816" s="8">
        <v>0.57023000000000001</v>
      </c>
      <c r="D3816" s="6">
        <f t="shared" si="708"/>
        <v>85534.5</v>
      </c>
      <c r="E3816" s="60">
        <v>0.34659000000000001</v>
      </c>
      <c r="F3816" s="6">
        <f t="shared" si="717"/>
        <v>0</v>
      </c>
      <c r="G3816" s="7">
        <v>2.503E-2</v>
      </c>
      <c r="H3816" s="6">
        <f t="shared" si="709"/>
        <v>312.875</v>
      </c>
      <c r="I3816" s="7">
        <v>1.48E-3</v>
      </c>
      <c r="J3816" s="6">
        <f t="shared" si="710"/>
        <v>118.39999999999999</v>
      </c>
      <c r="K3816" s="20"/>
      <c r="L3816" s="6">
        <f t="shared" si="711"/>
        <v>64000</v>
      </c>
      <c r="M3816" s="6">
        <f t="shared" si="712"/>
        <v>312.875</v>
      </c>
      <c r="N3816" s="6">
        <f t="shared" si="713"/>
        <v>118.39999999999999</v>
      </c>
      <c r="O3816" s="6">
        <f t="shared" si="714"/>
        <v>21103.224999999999</v>
      </c>
      <c r="P3816" s="6">
        <f t="shared" si="719"/>
        <v>2178.3499999999985</v>
      </c>
      <c r="Q3816" s="11">
        <f t="shared" si="715"/>
        <v>1198201.075</v>
      </c>
      <c r="R3816" s="11">
        <f t="shared" si="716"/>
        <v>21103.224999999999</v>
      </c>
      <c r="S3816" s="11">
        <f t="shared" si="718"/>
        <v>0</v>
      </c>
      <c r="T3816" s="20"/>
    </row>
    <row r="3817" spans="1:20" x14ac:dyDescent="0.25">
      <c r="A3817">
        <v>2021060807</v>
      </c>
      <c r="B3817">
        <v>3</v>
      </c>
      <c r="C3817" s="8">
        <v>0.6018</v>
      </c>
      <c r="D3817" s="6">
        <f t="shared" si="708"/>
        <v>90270</v>
      </c>
      <c r="E3817" s="60">
        <v>0.26013999999999998</v>
      </c>
      <c r="F3817" s="6">
        <f t="shared" si="717"/>
        <v>0</v>
      </c>
      <c r="G3817" s="7">
        <v>2.9659999999999999E-2</v>
      </c>
      <c r="H3817" s="6">
        <f t="shared" si="709"/>
        <v>370.75</v>
      </c>
      <c r="I3817" s="7">
        <v>4.5569999999999999E-2</v>
      </c>
      <c r="J3817" s="6">
        <f t="shared" si="710"/>
        <v>3645.6</v>
      </c>
      <c r="K3817" s="20"/>
      <c r="L3817" s="6">
        <f t="shared" si="711"/>
        <v>64000</v>
      </c>
      <c r="M3817" s="6">
        <f t="shared" si="712"/>
        <v>370.75</v>
      </c>
      <c r="N3817" s="6">
        <f t="shared" si="713"/>
        <v>3645.6</v>
      </c>
      <c r="O3817" s="6">
        <f t="shared" si="714"/>
        <v>22253.65</v>
      </c>
      <c r="P3817" s="6">
        <f t="shared" si="719"/>
        <v>1150.4250000000029</v>
      </c>
      <c r="Q3817" s="11">
        <f t="shared" si="715"/>
        <v>1201413.675</v>
      </c>
      <c r="R3817" s="11">
        <f t="shared" si="716"/>
        <v>22253.65</v>
      </c>
      <c r="S3817" s="11">
        <f t="shared" si="718"/>
        <v>0</v>
      </c>
      <c r="T3817" s="20"/>
    </row>
    <row r="3818" spans="1:20" x14ac:dyDescent="0.25">
      <c r="A3818">
        <v>2021060808</v>
      </c>
      <c r="B3818">
        <v>3</v>
      </c>
      <c r="C3818" s="8">
        <v>0.64863000000000004</v>
      </c>
      <c r="D3818" s="6">
        <f t="shared" si="708"/>
        <v>97294.5</v>
      </c>
      <c r="E3818" s="60">
        <v>0.18351000000000001</v>
      </c>
      <c r="F3818" s="6">
        <f t="shared" si="717"/>
        <v>0</v>
      </c>
      <c r="G3818" s="7">
        <v>2.3949999999999999E-2</v>
      </c>
      <c r="H3818" s="6">
        <f t="shared" si="709"/>
        <v>299.375</v>
      </c>
      <c r="I3818" s="7">
        <v>0.16450999999999999</v>
      </c>
      <c r="J3818" s="6">
        <f t="shared" si="710"/>
        <v>13160.8</v>
      </c>
      <c r="K3818" s="20"/>
      <c r="L3818" s="6">
        <f t="shared" si="711"/>
        <v>64000</v>
      </c>
      <c r="M3818" s="6">
        <f t="shared" si="712"/>
        <v>299.375</v>
      </c>
      <c r="N3818" s="6">
        <f t="shared" si="713"/>
        <v>13160.8</v>
      </c>
      <c r="O3818" s="6">
        <f t="shared" si="714"/>
        <v>19834.325000000001</v>
      </c>
      <c r="P3818" s="6">
        <f t="shared" si="719"/>
        <v>-2419.3250000000007</v>
      </c>
      <c r="Q3818" s="11">
        <f t="shared" si="715"/>
        <v>1207045.6000000001</v>
      </c>
      <c r="R3818" s="11">
        <f t="shared" si="716"/>
        <v>19834.325000000001</v>
      </c>
      <c r="S3818" s="11">
        <f t="shared" si="718"/>
        <v>0</v>
      </c>
      <c r="T3818" s="20"/>
    </row>
    <row r="3819" spans="1:20" x14ac:dyDescent="0.25">
      <c r="A3819">
        <v>2021060809</v>
      </c>
      <c r="B3819">
        <v>3</v>
      </c>
      <c r="C3819" s="8">
        <v>0.69094</v>
      </c>
      <c r="D3819" s="6">
        <f t="shared" si="708"/>
        <v>103641</v>
      </c>
      <c r="E3819" s="60">
        <v>0.16461999999999999</v>
      </c>
      <c r="F3819" s="6">
        <f t="shared" si="717"/>
        <v>0</v>
      </c>
      <c r="G3819" s="7">
        <v>2.4899999999999999E-2</v>
      </c>
      <c r="H3819" s="6">
        <f t="shared" si="709"/>
        <v>311.25</v>
      </c>
      <c r="I3819" s="7">
        <v>0.27367000000000002</v>
      </c>
      <c r="J3819" s="6">
        <f t="shared" si="710"/>
        <v>21893.600000000002</v>
      </c>
      <c r="K3819" s="20"/>
      <c r="L3819" s="6">
        <f t="shared" si="711"/>
        <v>64000</v>
      </c>
      <c r="M3819" s="6">
        <f t="shared" si="712"/>
        <v>311.25</v>
      </c>
      <c r="N3819" s="6">
        <f t="shared" si="713"/>
        <v>21893.600000000002</v>
      </c>
      <c r="O3819" s="6">
        <f t="shared" si="714"/>
        <v>17436.149999999998</v>
      </c>
      <c r="P3819" s="6">
        <f t="shared" si="719"/>
        <v>-2398.1750000000029</v>
      </c>
      <c r="Q3819" s="11">
        <f t="shared" si="715"/>
        <v>1215075.7000000002</v>
      </c>
      <c r="R3819" s="11">
        <f t="shared" si="716"/>
        <v>17436.149999999998</v>
      </c>
      <c r="S3819" s="11">
        <f t="shared" si="718"/>
        <v>0</v>
      </c>
      <c r="T3819" s="20"/>
    </row>
    <row r="3820" spans="1:20" x14ac:dyDescent="0.25">
      <c r="A3820">
        <v>2021060810</v>
      </c>
      <c r="B3820">
        <v>3</v>
      </c>
      <c r="C3820" s="8">
        <v>0.73065999999999998</v>
      </c>
      <c r="D3820" s="6">
        <f t="shared" si="708"/>
        <v>109599</v>
      </c>
      <c r="E3820" s="60">
        <v>0.11915000000000001</v>
      </c>
      <c r="F3820" s="6">
        <f t="shared" si="717"/>
        <v>0</v>
      </c>
      <c r="G3820" s="7">
        <v>3.2579999999999998E-2</v>
      </c>
      <c r="H3820" s="6">
        <f t="shared" si="709"/>
        <v>407.25</v>
      </c>
      <c r="I3820" s="7">
        <v>0.38877</v>
      </c>
      <c r="J3820" s="6">
        <f t="shared" si="710"/>
        <v>31101.599999999999</v>
      </c>
      <c r="K3820" s="20"/>
      <c r="L3820" s="6">
        <f t="shared" si="711"/>
        <v>64000</v>
      </c>
      <c r="M3820" s="6">
        <f t="shared" si="712"/>
        <v>407.25</v>
      </c>
      <c r="N3820" s="6">
        <f t="shared" si="713"/>
        <v>31101.599999999999</v>
      </c>
      <c r="O3820" s="6">
        <f t="shared" si="714"/>
        <v>14090.150000000001</v>
      </c>
      <c r="P3820" s="6">
        <f t="shared" si="719"/>
        <v>-3345.9999999999964</v>
      </c>
      <c r="Q3820" s="11">
        <f t="shared" si="715"/>
        <v>1226451.8000000003</v>
      </c>
      <c r="R3820" s="11">
        <f t="shared" si="716"/>
        <v>14090.150000000001</v>
      </c>
      <c r="S3820" s="11">
        <f t="shared" si="718"/>
        <v>0</v>
      </c>
      <c r="T3820" s="20"/>
    </row>
    <row r="3821" spans="1:20" x14ac:dyDescent="0.25">
      <c r="A3821">
        <v>2021060811</v>
      </c>
      <c r="B3821">
        <v>3</v>
      </c>
      <c r="C3821" s="8">
        <v>0.77263000000000004</v>
      </c>
      <c r="D3821" s="6">
        <f t="shared" si="708"/>
        <v>115894.5</v>
      </c>
      <c r="E3821" s="60">
        <v>0.11278000000000001</v>
      </c>
      <c r="F3821" s="6">
        <f t="shared" si="717"/>
        <v>0</v>
      </c>
      <c r="G3821" s="7">
        <v>3.159E-2</v>
      </c>
      <c r="H3821" s="6">
        <f t="shared" si="709"/>
        <v>394.875</v>
      </c>
      <c r="I3821" s="7">
        <v>0.48093000000000002</v>
      </c>
      <c r="J3821" s="6">
        <f t="shared" si="710"/>
        <v>38474.400000000001</v>
      </c>
      <c r="K3821" s="20"/>
      <c r="L3821" s="6">
        <f t="shared" si="711"/>
        <v>64000</v>
      </c>
      <c r="M3821" s="6">
        <f t="shared" si="712"/>
        <v>394.875</v>
      </c>
      <c r="N3821" s="6">
        <f t="shared" si="713"/>
        <v>38474.400000000001</v>
      </c>
      <c r="O3821" s="6">
        <f t="shared" si="714"/>
        <v>13025.224999999999</v>
      </c>
      <c r="P3821" s="6">
        <f t="shared" si="719"/>
        <v>-1064.9250000000029</v>
      </c>
      <c r="Q3821" s="11">
        <f t="shared" si="715"/>
        <v>1238892.8250000002</v>
      </c>
      <c r="R3821" s="11">
        <f t="shared" si="716"/>
        <v>13025.224999999999</v>
      </c>
      <c r="S3821" s="11">
        <f t="shared" si="718"/>
        <v>0</v>
      </c>
      <c r="T3821" s="20"/>
    </row>
    <row r="3822" spans="1:20" x14ac:dyDescent="0.25">
      <c r="A3822">
        <v>2021060812</v>
      </c>
      <c r="B3822">
        <v>3</v>
      </c>
      <c r="C3822" s="8">
        <v>0.81476999999999999</v>
      </c>
      <c r="D3822" s="6">
        <f t="shared" si="708"/>
        <v>122215.5</v>
      </c>
      <c r="E3822" s="60">
        <v>6.1490000000000003E-2</v>
      </c>
      <c r="F3822" s="6">
        <f t="shared" si="717"/>
        <v>0</v>
      </c>
      <c r="G3822" s="7">
        <v>2.3269999999999999E-2</v>
      </c>
      <c r="H3822" s="6">
        <f t="shared" si="709"/>
        <v>290.875</v>
      </c>
      <c r="I3822" s="7">
        <v>0.53676999999999997</v>
      </c>
      <c r="J3822" s="6">
        <f t="shared" si="710"/>
        <v>42941.599999999999</v>
      </c>
      <c r="K3822" s="20"/>
      <c r="L3822" s="6">
        <f t="shared" si="711"/>
        <v>64000</v>
      </c>
      <c r="M3822" s="6">
        <f t="shared" si="712"/>
        <v>290.875</v>
      </c>
      <c r="N3822" s="6">
        <f t="shared" si="713"/>
        <v>42941.599999999999</v>
      </c>
      <c r="O3822" s="6">
        <f t="shared" si="714"/>
        <v>14983.025000000001</v>
      </c>
      <c r="P3822" s="6">
        <f t="shared" si="719"/>
        <v>1957.8000000000029</v>
      </c>
      <c r="Q3822" s="11">
        <f t="shared" si="715"/>
        <v>1249376.0500000003</v>
      </c>
      <c r="R3822" s="11">
        <f t="shared" si="716"/>
        <v>14983.025000000001</v>
      </c>
      <c r="S3822" s="11">
        <f t="shared" si="718"/>
        <v>0</v>
      </c>
      <c r="T3822" s="20"/>
    </row>
    <row r="3823" spans="1:20" x14ac:dyDescent="0.25">
      <c r="A3823">
        <v>2021060813</v>
      </c>
      <c r="B3823">
        <v>3</v>
      </c>
      <c r="C3823" s="8">
        <v>0.84918000000000005</v>
      </c>
      <c r="D3823" s="6">
        <f t="shared" si="708"/>
        <v>127377</v>
      </c>
      <c r="E3823" s="60">
        <v>4.8989999999999999E-2</v>
      </c>
      <c r="F3823" s="6">
        <f t="shared" si="717"/>
        <v>0</v>
      </c>
      <c r="G3823" s="7">
        <v>1.5169999999999999E-2</v>
      </c>
      <c r="H3823" s="6">
        <f t="shared" si="709"/>
        <v>189.625</v>
      </c>
      <c r="I3823" s="7">
        <v>0.59121000000000001</v>
      </c>
      <c r="J3823" s="6">
        <f t="shared" si="710"/>
        <v>47296.800000000003</v>
      </c>
      <c r="K3823" s="20"/>
      <c r="L3823" s="6">
        <f t="shared" si="711"/>
        <v>64000</v>
      </c>
      <c r="M3823" s="6">
        <f t="shared" si="712"/>
        <v>189.625</v>
      </c>
      <c r="N3823" s="6">
        <f t="shared" si="713"/>
        <v>47296.800000000003</v>
      </c>
      <c r="O3823" s="6">
        <f t="shared" si="714"/>
        <v>15890.574999999997</v>
      </c>
      <c r="P3823" s="6">
        <f t="shared" si="719"/>
        <v>907.54999999999563</v>
      </c>
      <c r="Q3823" s="11">
        <f t="shared" si="715"/>
        <v>1258951.7250000003</v>
      </c>
      <c r="R3823" s="11">
        <f t="shared" si="716"/>
        <v>15890.574999999997</v>
      </c>
      <c r="S3823" s="11">
        <f t="shared" si="718"/>
        <v>0</v>
      </c>
      <c r="T3823" s="20"/>
    </row>
    <row r="3824" spans="1:20" x14ac:dyDescent="0.25">
      <c r="A3824">
        <v>2021060814</v>
      </c>
      <c r="B3824">
        <v>3</v>
      </c>
      <c r="C3824" s="8">
        <v>0.87373999999999996</v>
      </c>
      <c r="D3824" s="6">
        <f t="shared" si="708"/>
        <v>131061</v>
      </c>
      <c r="E3824" s="60">
        <v>9.5250000000000001E-2</v>
      </c>
      <c r="F3824" s="6">
        <f t="shared" si="717"/>
        <v>0</v>
      </c>
      <c r="G3824" s="7">
        <v>9.4599999999999997E-3</v>
      </c>
      <c r="H3824" s="6">
        <f t="shared" si="709"/>
        <v>118.25</v>
      </c>
      <c r="I3824" s="7">
        <v>0.57994999999999997</v>
      </c>
      <c r="J3824" s="6">
        <f t="shared" si="710"/>
        <v>46396</v>
      </c>
      <c r="K3824" s="20"/>
      <c r="L3824" s="6">
        <f t="shared" si="711"/>
        <v>64000</v>
      </c>
      <c r="M3824" s="6">
        <f t="shared" si="712"/>
        <v>118.25</v>
      </c>
      <c r="N3824" s="6">
        <f t="shared" si="713"/>
        <v>46396</v>
      </c>
      <c r="O3824" s="6">
        <f t="shared" si="714"/>
        <v>20546.75</v>
      </c>
      <c r="P3824" s="6">
        <f t="shared" si="719"/>
        <v>4656.1750000000029</v>
      </c>
      <c r="Q3824" s="11">
        <f t="shared" si="715"/>
        <v>1263871.2250000003</v>
      </c>
      <c r="R3824" s="11">
        <f t="shared" si="716"/>
        <v>20546.75</v>
      </c>
      <c r="S3824" s="11">
        <f t="shared" si="718"/>
        <v>0</v>
      </c>
      <c r="T3824" s="20"/>
    </row>
    <row r="3825" spans="1:20" x14ac:dyDescent="0.25">
      <c r="A3825">
        <v>2021060815</v>
      </c>
      <c r="B3825">
        <v>3</v>
      </c>
      <c r="C3825" s="8">
        <v>0.88185000000000002</v>
      </c>
      <c r="D3825" s="6">
        <f t="shared" si="708"/>
        <v>132277.5</v>
      </c>
      <c r="E3825" s="60">
        <v>0.12529000000000001</v>
      </c>
      <c r="F3825" s="6">
        <f t="shared" si="717"/>
        <v>0</v>
      </c>
      <c r="G3825" s="7">
        <v>5.62E-3</v>
      </c>
      <c r="H3825" s="6">
        <f t="shared" si="709"/>
        <v>70.25</v>
      </c>
      <c r="I3825" s="7">
        <v>0.52630999999999994</v>
      </c>
      <c r="J3825" s="6">
        <f t="shared" si="710"/>
        <v>42104.799999999996</v>
      </c>
      <c r="K3825" s="20"/>
      <c r="L3825" s="6">
        <f t="shared" si="711"/>
        <v>64000</v>
      </c>
      <c r="M3825" s="6">
        <f t="shared" si="712"/>
        <v>70.25</v>
      </c>
      <c r="N3825" s="6">
        <f t="shared" si="713"/>
        <v>42104.799999999996</v>
      </c>
      <c r="O3825" s="6">
        <f t="shared" si="714"/>
        <v>26102.450000000004</v>
      </c>
      <c r="P3825" s="6">
        <f t="shared" si="719"/>
        <v>5555.7000000000044</v>
      </c>
      <c r="Q3825" s="11">
        <f t="shared" si="715"/>
        <v>1263235.0250000004</v>
      </c>
      <c r="R3825" s="11">
        <f t="shared" si="716"/>
        <v>26102.450000000004</v>
      </c>
      <c r="S3825" s="11">
        <f t="shared" si="718"/>
        <v>0</v>
      </c>
      <c r="T3825" s="20"/>
    </row>
    <row r="3826" spans="1:20" x14ac:dyDescent="0.25">
      <c r="A3826">
        <v>2021060816</v>
      </c>
      <c r="B3826">
        <v>3</v>
      </c>
      <c r="C3826" s="8">
        <v>0.88249999999999995</v>
      </c>
      <c r="D3826" s="6">
        <f t="shared" si="708"/>
        <v>132375</v>
      </c>
      <c r="E3826" s="60">
        <v>7.0059999999999997E-2</v>
      </c>
      <c r="F3826" s="6">
        <f t="shared" si="717"/>
        <v>0</v>
      </c>
      <c r="G3826" s="7">
        <v>5.5199999999999997E-3</v>
      </c>
      <c r="H3826" s="6">
        <f t="shared" si="709"/>
        <v>69</v>
      </c>
      <c r="I3826" s="7">
        <v>0.47966999999999999</v>
      </c>
      <c r="J3826" s="6">
        <f t="shared" si="710"/>
        <v>38373.599999999999</v>
      </c>
      <c r="K3826" s="20"/>
      <c r="L3826" s="6">
        <f t="shared" si="711"/>
        <v>64000</v>
      </c>
      <c r="M3826" s="6">
        <f t="shared" si="712"/>
        <v>69</v>
      </c>
      <c r="N3826" s="6">
        <f t="shared" si="713"/>
        <v>38373.599999999999</v>
      </c>
      <c r="O3826" s="6">
        <f t="shared" si="714"/>
        <v>29932.400000000001</v>
      </c>
      <c r="P3826" s="6">
        <f t="shared" si="719"/>
        <v>3829.9499999999971</v>
      </c>
      <c r="Q3826" s="11">
        <f t="shared" si="715"/>
        <v>1258768.8750000005</v>
      </c>
      <c r="R3826" s="11">
        <f t="shared" si="716"/>
        <v>29932.400000000001</v>
      </c>
      <c r="S3826" s="11">
        <f t="shared" si="718"/>
        <v>0</v>
      </c>
      <c r="T3826" s="20"/>
    </row>
    <row r="3827" spans="1:20" x14ac:dyDescent="0.25">
      <c r="A3827">
        <v>2021060817</v>
      </c>
      <c r="B3827">
        <v>3</v>
      </c>
      <c r="C3827" s="8">
        <v>0.87905999999999995</v>
      </c>
      <c r="D3827" s="6">
        <f t="shared" si="708"/>
        <v>131859</v>
      </c>
      <c r="E3827" s="60">
        <v>6.7210000000000006E-2</v>
      </c>
      <c r="F3827" s="6">
        <f t="shared" si="717"/>
        <v>0</v>
      </c>
      <c r="G3827" s="7">
        <v>1.111E-2</v>
      </c>
      <c r="H3827" s="6">
        <f t="shared" si="709"/>
        <v>138.875</v>
      </c>
      <c r="I3827" s="7">
        <v>0.44533</v>
      </c>
      <c r="J3827" s="6">
        <f t="shared" si="710"/>
        <v>35626.400000000001</v>
      </c>
      <c r="K3827" s="20"/>
      <c r="L3827" s="6">
        <f t="shared" si="711"/>
        <v>64000</v>
      </c>
      <c r="M3827" s="6">
        <f t="shared" si="712"/>
        <v>138.875</v>
      </c>
      <c r="N3827" s="6">
        <f t="shared" si="713"/>
        <v>35626.400000000001</v>
      </c>
      <c r="O3827" s="6">
        <f t="shared" si="714"/>
        <v>32093.724999999999</v>
      </c>
      <c r="P3827" s="6">
        <f t="shared" si="719"/>
        <v>2161.3249999999971</v>
      </c>
      <c r="Q3827" s="11">
        <f t="shared" si="715"/>
        <v>1252141.4000000004</v>
      </c>
      <c r="R3827" s="11">
        <f t="shared" si="716"/>
        <v>32093.724999999999</v>
      </c>
      <c r="S3827" s="11">
        <f t="shared" si="718"/>
        <v>0</v>
      </c>
      <c r="T3827" s="20"/>
    </row>
    <row r="3828" spans="1:20" x14ac:dyDescent="0.25">
      <c r="A3828">
        <v>2021060818</v>
      </c>
      <c r="B3828">
        <v>3</v>
      </c>
      <c r="C3828" s="8">
        <v>0.87158999999999998</v>
      </c>
      <c r="D3828" s="6">
        <f t="shared" si="708"/>
        <v>130738.5</v>
      </c>
      <c r="E3828" s="60">
        <v>9.7710000000000005E-2</v>
      </c>
      <c r="F3828" s="6">
        <f t="shared" si="717"/>
        <v>0</v>
      </c>
      <c r="G3828" s="7">
        <v>2.23E-2</v>
      </c>
      <c r="H3828" s="6">
        <f t="shared" si="709"/>
        <v>278.75</v>
      </c>
      <c r="I3828" s="7">
        <v>0.36775999999999998</v>
      </c>
      <c r="J3828" s="6">
        <f t="shared" si="710"/>
        <v>29420.799999999999</v>
      </c>
      <c r="K3828" s="20"/>
      <c r="L3828" s="6">
        <f t="shared" si="711"/>
        <v>64000</v>
      </c>
      <c r="M3828" s="6">
        <f t="shared" si="712"/>
        <v>278.75</v>
      </c>
      <c r="N3828" s="6">
        <f t="shared" si="713"/>
        <v>29420.799999999999</v>
      </c>
      <c r="O3828" s="6">
        <f t="shared" si="714"/>
        <v>37038.949999999997</v>
      </c>
      <c r="P3828" s="6">
        <f t="shared" si="719"/>
        <v>4945.2249999999985</v>
      </c>
      <c r="Q3828" s="11">
        <f t="shared" si="715"/>
        <v>1240568.7000000004</v>
      </c>
      <c r="R3828" s="11">
        <f t="shared" si="716"/>
        <v>37038.949999999997</v>
      </c>
      <c r="S3828" s="11">
        <f t="shared" si="718"/>
        <v>0</v>
      </c>
      <c r="T3828" s="20"/>
    </row>
    <row r="3829" spans="1:20" x14ac:dyDescent="0.25">
      <c r="A3829">
        <v>2021060819</v>
      </c>
      <c r="B3829">
        <v>3</v>
      </c>
      <c r="C3829" s="8">
        <v>0.85204000000000002</v>
      </c>
      <c r="D3829" s="6">
        <f t="shared" si="708"/>
        <v>127806</v>
      </c>
      <c r="E3829" s="60">
        <v>7.4270000000000003E-2</v>
      </c>
      <c r="F3829" s="6">
        <f t="shared" si="717"/>
        <v>0</v>
      </c>
      <c r="G3829" s="7">
        <v>3.9849999999999997E-2</v>
      </c>
      <c r="H3829" s="6">
        <f t="shared" si="709"/>
        <v>498.12499999999994</v>
      </c>
      <c r="I3829" s="7">
        <v>0.16217999999999999</v>
      </c>
      <c r="J3829" s="6">
        <f t="shared" si="710"/>
        <v>12974.4</v>
      </c>
      <c r="K3829" s="20"/>
      <c r="L3829" s="6">
        <f t="shared" si="711"/>
        <v>64000</v>
      </c>
      <c r="M3829" s="6">
        <f t="shared" si="712"/>
        <v>498.12499999999994</v>
      </c>
      <c r="N3829" s="6">
        <f t="shared" si="713"/>
        <v>12974.4</v>
      </c>
      <c r="O3829" s="6">
        <f t="shared" si="714"/>
        <v>50333.474999999999</v>
      </c>
      <c r="P3829" s="6">
        <f t="shared" si="719"/>
        <v>13294.525000000001</v>
      </c>
      <c r="Q3829" s="11">
        <f t="shared" si="715"/>
        <v>1215701.4750000003</v>
      </c>
      <c r="R3829" s="11">
        <f t="shared" si="716"/>
        <v>50333.474999999999</v>
      </c>
      <c r="S3829" s="11">
        <f t="shared" si="718"/>
        <v>0</v>
      </c>
      <c r="T3829" s="20"/>
    </row>
    <row r="3830" spans="1:20" x14ac:dyDescent="0.25">
      <c r="A3830">
        <v>2021060820</v>
      </c>
      <c r="B3830">
        <v>3</v>
      </c>
      <c r="C3830" s="8">
        <v>0.8256</v>
      </c>
      <c r="D3830" s="6">
        <f t="shared" si="708"/>
        <v>123840</v>
      </c>
      <c r="E3830" s="60">
        <v>8.0449999999999994E-2</v>
      </c>
      <c r="F3830" s="6">
        <f t="shared" si="717"/>
        <v>0</v>
      </c>
      <c r="G3830" s="7">
        <v>4.018E-2</v>
      </c>
      <c r="H3830" s="6">
        <f t="shared" si="709"/>
        <v>502.25</v>
      </c>
      <c r="I3830" s="7">
        <v>1.7639999999999999E-2</v>
      </c>
      <c r="J3830" s="6">
        <f t="shared" si="710"/>
        <v>1411.2</v>
      </c>
      <c r="K3830" s="20"/>
      <c r="L3830" s="6">
        <f t="shared" si="711"/>
        <v>64000</v>
      </c>
      <c r="M3830" s="6">
        <f t="shared" si="712"/>
        <v>502.25</v>
      </c>
      <c r="N3830" s="6">
        <f t="shared" si="713"/>
        <v>1411.2</v>
      </c>
      <c r="O3830" s="6">
        <f t="shared" si="714"/>
        <v>57926.55</v>
      </c>
      <c r="P3830" s="6">
        <f t="shared" si="719"/>
        <v>7593.0750000000044</v>
      </c>
      <c r="Q3830" s="11">
        <f t="shared" si="715"/>
        <v>1183241.1750000003</v>
      </c>
      <c r="R3830" s="11">
        <f t="shared" si="716"/>
        <v>57926.55</v>
      </c>
      <c r="S3830" s="11">
        <f t="shared" si="718"/>
        <v>0</v>
      </c>
      <c r="T3830" s="20"/>
    </row>
    <row r="3831" spans="1:20" x14ac:dyDescent="0.25">
      <c r="A3831">
        <v>2021060821</v>
      </c>
      <c r="B3831">
        <v>3</v>
      </c>
      <c r="C3831" s="8">
        <v>0.79644999999999999</v>
      </c>
      <c r="D3831" s="6">
        <f t="shared" si="708"/>
        <v>119467.5</v>
      </c>
      <c r="E3831" s="60">
        <v>3.458E-2</v>
      </c>
      <c r="F3831" s="6">
        <f t="shared" si="717"/>
        <v>0</v>
      </c>
      <c r="G3831" s="7">
        <v>4.675E-2</v>
      </c>
      <c r="H3831" s="6">
        <f t="shared" si="709"/>
        <v>584.375</v>
      </c>
      <c r="I3831" s="7">
        <v>0</v>
      </c>
      <c r="J3831" s="6">
        <f t="shared" si="710"/>
        <v>0</v>
      </c>
      <c r="K3831" s="20"/>
      <c r="L3831" s="6">
        <f t="shared" si="711"/>
        <v>64000</v>
      </c>
      <c r="M3831" s="6">
        <f t="shared" si="712"/>
        <v>584.375</v>
      </c>
      <c r="N3831" s="6">
        <f t="shared" si="713"/>
        <v>0</v>
      </c>
      <c r="O3831" s="6">
        <f t="shared" si="714"/>
        <v>54883.125</v>
      </c>
      <c r="P3831" s="6">
        <f t="shared" si="719"/>
        <v>-3043.4250000000029</v>
      </c>
      <c r="Q3831" s="11">
        <f t="shared" si="715"/>
        <v>1153824.3000000003</v>
      </c>
      <c r="R3831" s="11">
        <f t="shared" si="716"/>
        <v>54883.125</v>
      </c>
      <c r="S3831" s="11">
        <f t="shared" si="718"/>
        <v>0</v>
      </c>
      <c r="T3831" s="20"/>
    </row>
    <row r="3832" spans="1:20" x14ac:dyDescent="0.25">
      <c r="A3832">
        <v>2021060822</v>
      </c>
      <c r="B3832">
        <v>3</v>
      </c>
      <c r="C3832" s="8">
        <v>0.76873999999999998</v>
      </c>
      <c r="D3832" s="6">
        <f t="shared" si="708"/>
        <v>115311</v>
      </c>
      <c r="E3832" s="60">
        <v>4.4859999999999997E-2</v>
      </c>
      <c r="F3832" s="6">
        <f t="shared" si="717"/>
        <v>0</v>
      </c>
      <c r="G3832" s="7">
        <v>6.0049999999999999E-2</v>
      </c>
      <c r="H3832" s="6">
        <f t="shared" si="709"/>
        <v>750.625</v>
      </c>
      <c r="I3832" s="7">
        <v>0</v>
      </c>
      <c r="J3832" s="6">
        <f t="shared" si="710"/>
        <v>0</v>
      </c>
      <c r="K3832" s="20"/>
      <c r="L3832" s="6">
        <f t="shared" si="711"/>
        <v>64000</v>
      </c>
      <c r="M3832" s="6">
        <f t="shared" si="712"/>
        <v>750.625</v>
      </c>
      <c r="N3832" s="6">
        <f t="shared" si="713"/>
        <v>0</v>
      </c>
      <c r="O3832" s="6">
        <f t="shared" si="714"/>
        <v>50560.375</v>
      </c>
      <c r="P3832" s="6">
        <f t="shared" si="719"/>
        <v>-4322.75</v>
      </c>
      <c r="Q3832" s="11">
        <f t="shared" si="715"/>
        <v>1128730.1750000003</v>
      </c>
      <c r="R3832" s="11">
        <f t="shared" si="716"/>
        <v>50560.375</v>
      </c>
      <c r="S3832" s="11">
        <f t="shared" si="718"/>
        <v>0</v>
      </c>
      <c r="T3832" s="20"/>
    </row>
    <row r="3833" spans="1:20" x14ac:dyDescent="0.25">
      <c r="A3833">
        <v>2021060823</v>
      </c>
      <c r="B3833">
        <v>3</v>
      </c>
      <c r="C3833" s="8">
        <v>0.71799000000000002</v>
      </c>
      <c r="D3833" s="6">
        <f t="shared" si="708"/>
        <v>107698.5</v>
      </c>
      <c r="E3833" s="60">
        <v>0.11620999999999999</v>
      </c>
      <c r="F3833" s="6">
        <f t="shared" si="717"/>
        <v>0</v>
      </c>
      <c r="G3833" s="7">
        <v>6.4570000000000002E-2</v>
      </c>
      <c r="H3833" s="6">
        <f t="shared" si="709"/>
        <v>807.125</v>
      </c>
      <c r="I3833" s="7">
        <v>0</v>
      </c>
      <c r="J3833" s="6">
        <f t="shared" si="710"/>
        <v>0</v>
      </c>
      <c r="K3833" s="20"/>
      <c r="L3833" s="6">
        <f t="shared" si="711"/>
        <v>64000</v>
      </c>
      <c r="M3833" s="6">
        <f t="shared" si="712"/>
        <v>807.125</v>
      </c>
      <c r="N3833" s="6">
        <f t="shared" si="713"/>
        <v>0</v>
      </c>
      <c r="O3833" s="6">
        <f t="shared" si="714"/>
        <v>42891.375</v>
      </c>
      <c r="P3833" s="6">
        <f t="shared" si="719"/>
        <v>-7669</v>
      </c>
      <c r="Q3833" s="11">
        <f t="shared" si="715"/>
        <v>1111305.0500000003</v>
      </c>
      <c r="R3833" s="11">
        <f t="shared" si="716"/>
        <v>42891.375</v>
      </c>
      <c r="S3833" s="11">
        <f t="shared" si="718"/>
        <v>0</v>
      </c>
      <c r="T3833" s="20"/>
    </row>
    <row r="3834" spans="1:20" x14ac:dyDescent="0.25">
      <c r="A3834">
        <v>2021060824</v>
      </c>
      <c r="B3834">
        <v>3</v>
      </c>
      <c r="C3834" s="8">
        <v>0.66296999999999995</v>
      </c>
      <c r="D3834" s="6">
        <f t="shared" si="708"/>
        <v>99445.499999999985</v>
      </c>
      <c r="E3834" s="60">
        <v>0.11506</v>
      </c>
      <c r="F3834" s="6">
        <f t="shared" si="717"/>
        <v>0</v>
      </c>
      <c r="G3834" s="7">
        <v>6.3619999999999996E-2</v>
      </c>
      <c r="H3834" s="6">
        <f t="shared" si="709"/>
        <v>795.25</v>
      </c>
      <c r="I3834" s="7">
        <v>0</v>
      </c>
      <c r="J3834" s="6">
        <f t="shared" si="710"/>
        <v>0</v>
      </c>
      <c r="K3834" s="20"/>
      <c r="L3834" s="6">
        <f t="shared" si="711"/>
        <v>64000</v>
      </c>
      <c r="M3834" s="6">
        <f t="shared" si="712"/>
        <v>795.25</v>
      </c>
      <c r="N3834" s="6">
        <f t="shared" si="713"/>
        <v>0</v>
      </c>
      <c r="O3834" s="6">
        <f t="shared" si="714"/>
        <v>34650.249999999985</v>
      </c>
      <c r="P3834" s="6">
        <f t="shared" si="719"/>
        <v>-8241.1250000000146</v>
      </c>
      <c r="Q3834" s="11">
        <f t="shared" si="715"/>
        <v>1102121.0500000003</v>
      </c>
      <c r="R3834" s="11">
        <f t="shared" si="716"/>
        <v>34650.249999999985</v>
      </c>
      <c r="S3834" s="11">
        <f t="shared" si="718"/>
        <v>0</v>
      </c>
      <c r="T3834" s="20"/>
    </row>
    <row r="3835" spans="1:20" x14ac:dyDescent="0.25">
      <c r="A3835">
        <v>2021060901</v>
      </c>
      <c r="B3835">
        <v>4</v>
      </c>
      <c r="C3835" s="8">
        <v>0.61423000000000005</v>
      </c>
      <c r="D3835" s="6">
        <f t="shared" si="708"/>
        <v>92134.500000000015</v>
      </c>
      <c r="E3835" s="60">
        <v>0.222</v>
      </c>
      <c r="F3835" s="6">
        <f t="shared" si="717"/>
        <v>0</v>
      </c>
      <c r="G3835" s="7">
        <v>6.7790000000000003E-2</v>
      </c>
      <c r="H3835" s="6">
        <f t="shared" si="709"/>
        <v>847.375</v>
      </c>
      <c r="I3835" s="7">
        <v>0</v>
      </c>
      <c r="J3835" s="6">
        <f t="shared" si="710"/>
        <v>0</v>
      </c>
      <c r="K3835" s="20"/>
      <c r="L3835" s="6">
        <f t="shared" si="711"/>
        <v>64000</v>
      </c>
      <c r="M3835" s="6">
        <f t="shared" si="712"/>
        <v>847.375</v>
      </c>
      <c r="N3835" s="6">
        <f t="shared" si="713"/>
        <v>0</v>
      </c>
      <c r="O3835" s="6">
        <f t="shared" si="714"/>
        <v>27287.125000000015</v>
      </c>
      <c r="P3835" s="6">
        <f t="shared" si="719"/>
        <v>-7363.1249999999709</v>
      </c>
      <c r="Q3835" s="11">
        <f t="shared" si="715"/>
        <v>1100300.1750000003</v>
      </c>
      <c r="R3835" s="11">
        <f t="shared" si="716"/>
        <v>27287.125000000015</v>
      </c>
      <c r="S3835" s="11">
        <f t="shared" si="718"/>
        <v>0</v>
      </c>
      <c r="T3835" s="20"/>
    </row>
    <row r="3836" spans="1:20" x14ac:dyDescent="0.25">
      <c r="A3836">
        <v>2021060902</v>
      </c>
      <c r="B3836">
        <v>4</v>
      </c>
      <c r="C3836" s="8">
        <v>0.57977999999999996</v>
      </c>
      <c r="D3836" s="6">
        <f t="shared" si="708"/>
        <v>86967</v>
      </c>
      <c r="E3836" s="60">
        <v>0.31461</v>
      </c>
      <c r="F3836" s="6">
        <f t="shared" si="717"/>
        <v>0</v>
      </c>
      <c r="G3836" s="7">
        <v>5.8610000000000002E-2</v>
      </c>
      <c r="H3836" s="6">
        <f t="shared" si="709"/>
        <v>732.625</v>
      </c>
      <c r="I3836" s="7">
        <v>0</v>
      </c>
      <c r="J3836" s="6">
        <f t="shared" si="710"/>
        <v>0</v>
      </c>
      <c r="K3836" s="20"/>
      <c r="L3836" s="6">
        <f t="shared" si="711"/>
        <v>64000</v>
      </c>
      <c r="M3836" s="6">
        <f t="shared" si="712"/>
        <v>732.625</v>
      </c>
      <c r="N3836" s="6">
        <f t="shared" si="713"/>
        <v>0</v>
      </c>
      <c r="O3836" s="6">
        <f t="shared" si="714"/>
        <v>22234.375</v>
      </c>
      <c r="P3836" s="6">
        <f t="shared" si="719"/>
        <v>-5052.7500000000146</v>
      </c>
      <c r="Q3836" s="11">
        <f t="shared" si="715"/>
        <v>1103532.0500000003</v>
      </c>
      <c r="R3836" s="11">
        <f t="shared" si="716"/>
        <v>22234.375</v>
      </c>
      <c r="S3836" s="11">
        <f t="shared" si="718"/>
        <v>0</v>
      </c>
      <c r="T3836" s="20"/>
    </row>
    <row r="3837" spans="1:20" x14ac:dyDescent="0.25">
      <c r="A3837">
        <v>2021060903</v>
      </c>
      <c r="B3837">
        <v>4</v>
      </c>
      <c r="C3837" s="8">
        <v>0.55506</v>
      </c>
      <c r="D3837" s="6">
        <f t="shared" si="708"/>
        <v>83259</v>
      </c>
      <c r="E3837" s="60">
        <v>0.33534999999999998</v>
      </c>
      <c r="F3837" s="6">
        <f t="shared" si="717"/>
        <v>0</v>
      </c>
      <c r="G3837" s="7">
        <v>5.747E-2</v>
      </c>
      <c r="H3837" s="6">
        <f t="shared" si="709"/>
        <v>718.375</v>
      </c>
      <c r="I3837" s="7">
        <v>0</v>
      </c>
      <c r="J3837" s="6">
        <f t="shared" si="710"/>
        <v>0</v>
      </c>
      <c r="K3837" s="20"/>
      <c r="L3837" s="6">
        <f t="shared" si="711"/>
        <v>64000</v>
      </c>
      <c r="M3837" s="6">
        <f t="shared" si="712"/>
        <v>718.375</v>
      </c>
      <c r="N3837" s="6">
        <f t="shared" si="713"/>
        <v>0</v>
      </c>
      <c r="O3837" s="6">
        <f t="shared" si="714"/>
        <v>18540.625</v>
      </c>
      <c r="P3837" s="6">
        <f t="shared" si="719"/>
        <v>-3693.75</v>
      </c>
      <c r="Q3837" s="11">
        <f t="shared" si="715"/>
        <v>1110457.6750000003</v>
      </c>
      <c r="R3837" s="11">
        <f t="shared" si="716"/>
        <v>18540.625</v>
      </c>
      <c r="S3837" s="11">
        <f t="shared" si="718"/>
        <v>0</v>
      </c>
      <c r="T3837" s="20"/>
    </row>
    <row r="3838" spans="1:20" x14ac:dyDescent="0.25">
      <c r="A3838">
        <v>2021060904</v>
      </c>
      <c r="B3838">
        <v>4</v>
      </c>
      <c r="C3838" s="8">
        <v>0.54149000000000003</v>
      </c>
      <c r="D3838" s="6">
        <f t="shared" si="708"/>
        <v>81223.5</v>
      </c>
      <c r="E3838" s="60">
        <v>0.44169000000000003</v>
      </c>
      <c r="F3838" s="6">
        <f t="shared" si="717"/>
        <v>0</v>
      </c>
      <c r="G3838" s="7">
        <v>4.9950000000000001E-2</v>
      </c>
      <c r="H3838" s="6">
        <f t="shared" si="709"/>
        <v>624.375</v>
      </c>
      <c r="I3838" s="7">
        <v>0</v>
      </c>
      <c r="J3838" s="6">
        <f t="shared" si="710"/>
        <v>0</v>
      </c>
      <c r="K3838" s="20"/>
      <c r="L3838" s="6">
        <f t="shared" si="711"/>
        <v>64000</v>
      </c>
      <c r="M3838" s="6">
        <f t="shared" si="712"/>
        <v>624.375</v>
      </c>
      <c r="N3838" s="6">
        <f t="shared" si="713"/>
        <v>0</v>
      </c>
      <c r="O3838" s="6">
        <f t="shared" si="714"/>
        <v>16599.125</v>
      </c>
      <c r="P3838" s="6">
        <f t="shared" si="719"/>
        <v>-1941.5</v>
      </c>
      <c r="Q3838" s="11">
        <f t="shared" si="715"/>
        <v>1119324.8000000003</v>
      </c>
      <c r="R3838" s="11">
        <f t="shared" si="716"/>
        <v>16599.125</v>
      </c>
      <c r="S3838" s="11">
        <f t="shared" si="718"/>
        <v>0</v>
      </c>
      <c r="T3838" s="20"/>
    </row>
    <row r="3839" spans="1:20" x14ac:dyDescent="0.25">
      <c r="A3839">
        <v>2021060905</v>
      </c>
      <c r="B3839">
        <v>4</v>
      </c>
      <c r="C3839" s="8">
        <v>0.54015999999999997</v>
      </c>
      <c r="D3839" s="6">
        <f t="shared" si="708"/>
        <v>81024</v>
      </c>
      <c r="E3839" s="60">
        <v>0.46222000000000002</v>
      </c>
      <c r="F3839" s="6">
        <f t="shared" si="717"/>
        <v>0</v>
      </c>
      <c r="G3839" s="7">
        <v>4.2229999999999997E-2</v>
      </c>
      <c r="H3839" s="6">
        <f t="shared" si="709"/>
        <v>527.875</v>
      </c>
      <c r="I3839" s="7">
        <v>0</v>
      </c>
      <c r="J3839" s="6">
        <f t="shared" si="710"/>
        <v>0</v>
      </c>
      <c r="K3839" s="20"/>
      <c r="L3839" s="6">
        <f t="shared" si="711"/>
        <v>64000</v>
      </c>
      <c r="M3839" s="6">
        <f t="shared" si="712"/>
        <v>527.875</v>
      </c>
      <c r="N3839" s="6">
        <f t="shared" si="713"/>
        <v>0</v>
      </c>
      <c r="O3839" s="6">
        <f t="shared" si="714"/>
        <v>16496.125</v>
      </c>
      <c r="P3839" s="6">
        <f t="shared" si="719"/>
        <v>-103</v>
      </c>
      <c r="Q3839" s="11">
        <f t="shared" si="715"/>
        <v>1128294.9250000003</v>
      </c>
      <c r="R3839" s="11">
        <f t="shared" si="716"/>
        <v>16496.125</v>
      </c>
      <c r="S3839" s="11">
        <f t="shared" si="718"/>
        <v>0</v>
      </c>
      <c r="T3839" s="20"/>
    </row>
    <row r="3840" spans="1:20" x14ac:dyDescent="0.25">
      <c r="A3840">
        <v>2021060906</v>
      </c>
      <c r="B3840">
        <v>4</v>
      </c>
      <c r="C3840" s="8">
        <v>0.55589999999999995</v>
      </c>
      <c r="D3840" s="6">
        <f t="shared" si="708"/>
        <v>83384.999999999985</v>
      </c>
      <c r="E3840" s="60">
        <v>0.44333</v>
      </c>
      <c r="F3840" s="6">
        <f t="shared" si="717"/>
        <v>0</v>
      </c>
      <c r="G3840" s="7">
        <v>4.0710000000000003E-2</v>
      </c>
      <c r="H3840" s="6">
        <f t="shared" si="709"/>
        <v>508.87500000000006</v>
      </c>
      <c r="I3840" s="7">
        <v>1.48E-3</v>
      </c>
      <c r="J3840" s="6">
        <f t="shared" si="710"/>
        <v>118.39999999999999</v>
      </c>
      <c r="K3840" s="20"/>
      <c r="L3840" s="6">
        <f t="shared" si="711"/>
        <v>64000</v>
      </c>
      <c r="M3840" s="6">
        <f t="shared" si="712"/>
        <v>508.87500000000006</v>
      </c>
      <c r="N3840" s="6">
        <f t="shared" si="713"/>
        <v>118.39999999999999</v>
      </c>
      <c r="O3840" s="6">
        <f t="shared" si="714"/>
        <v>18757.724999999984</v>
      </c>
      <c r="P3840" s="6">
        <f t="shared" si="719"/>
        <v>2261.599999999984</v>
      </c>
      <c r="Q3840" s="11">
        <f t="shared" si="715"/>
        <v>1135003.4500000002</v>
      </c>
      <c r="R3840" s="11">
        <f t="shared" si="716"/>
        <v>18757.724999999984</v>
      </c>
      <c r="S3840" s="11">
        <f t="shared" si="718"/>
        <v>0</v>
      </c>
      <c r="T3840" s="20"/>
    </row>
    <row r="3841" spans="1:20" x14ac:dyDescent="0.25">
      <c r="A3841">
        <v>2021060907</v>
      </c>
      <c r="B3841">
        <v>4</v>
      </c>
      <c r="C3841" s="8">
        <v>0.58591000000000004</v>
      </c>
      <c r="D3841" s="6">
        <f t="shared" si="708"/>
        <v>87886.5</v>
      </c>
      <c r="E3841" s="60">
        <v>0.40032000000000001</v>
      </c>
      <c r="F3841" s="6">
        <f t="shared" si="717"/>
        <v>0</v>
      </c>
      <c r="G3841" s="7">
        <v>5.1650000000000001E-2</v>
      </c>
      <c r="H3841" s="6">
        <f t="shared" si="709"/>
        <v>645.625</v>
      </c>
      <c r="I3841" s="7">
        <v>6.4180000000000001E-2</v>
      </c>
      <c r="J3841" s="6">
        <f t="shared" si="710"/>
        <v>5134.3999999999996</v>
      </c>
      <c r="K3841" s="20"/>
      <c r="L3841" s="6">
        <f t="shared" si="711"/>
        <v>64000</v>
      </c>
      <c r="M3841" s="6">
        <f t="shared" si="712"/>
        <v>645.625</v>
      </c>
      <c r="N3841" s="6">
        <f t="shared" si="713"/>
        <v>5134.3999999999996</v>
      </c>
      <c r="O3841" s="6">
        <f t="shared" si="714"/>
        <v>18106.474999999999</v>
      </c>
      <c r="P3841" s="6">
        <f t="shared" si="719"/>
        <v>-651.24999999998545</v>
      </c>
      <c r="Q3841" s="11">
        <f t="shared" si="715"/>
        <v>1142363.2250000001</v>
      </c>
      <c r="R3841" s="11">
        <f t="shared" si="716"/>
        <v>18106.474999999999</v>
      </c>
      <c r="S3841" s="11">
        <f t="shared" si="718"/>
        <v>0</v>
      </c>
      <c r="T3841" s="20"/>
    </row>
    <row r="3842" spans="1:20" x14ac:dyDescent="0.25">
      <c r="A3842">
        <v>2021060908</v>
      </c>
      <c r="B3842">
        <v>4</v>
      </c>
      <c r="C3842" s="8">
        <v>0.62956999999999996</v>
      </c>
      <c r="D3842" s="6">
        <f t="shared" si="708"/>
        <v>94435.5</v>
      </c>
      <c r="E3842" s="60">
        <v>0.35271999999999998</v>
      </c>
      <c r="F3842" s="6">
        <f t="shared" si="717"/>
        <v>0</v>
      </c>
      <c r="G3842" s="7">
        <v>6.3280000000000003E-2</v>
      </c>
      <c r="H3842" s="6">
        <f t="shared" si="709"/>
        <v>791</v>
      </c>
      <c r="I3842" s="7">
        <v>0.23784</v>
      </c>
      <c r="J3842" s="6">
        <f t="shared" si="710"/>
        <v>19027.2</v>
      </c>
      <c r="K3842" s="20"/>
      <c r="L3842" s="6">
        <f t="shared" si="711"/>
        <v>64000</v>
      </c>
      <c r="M3842" s="6">
        <f t="shared" si="712"/>
        <v>791</v>
      </c>
      <c r="N3842" s="6">
        <f t="shared" si="713"/>
        <v>19027.2</v>
      </c>
      <c r="O3842" s="6">
        <f t="shared" si="714"/>
        <v>10617.3</v>
      </c>
      <c r="P3842" s="6">
        <f t="shared" si="719"/>
        <v>-7489.1749999999993</v>
      </c>
      <c r="Q3842" s="11">
        <f t="shared" si="715"/>
        <v>1157212.175</v>
      </c>
      <c r="R3842" s="11">
        <f t="shared" si="716"/>
        <v>10617.3</v>
      </c>
      <c r="S3842" s="11">
        <f t="shared" si="718"/>
        <v>0</v>
      </c>
      <c r="T3842" s="20"/>
    </row>
    <row r="3843" spans="1:20" x14ac:dyDescent="0.25">
      <c r="A3843">
        <v>2021060909</v>
      </c>
      <c r="B3843">
        <v>4</v>
      </c>
      <c r="C3843" s="8">
        <v>0.67022000000000004</v>
      </c>
      <c r="D3843" s="6">
        <f t="shared" si="708"/>
        <v>100533</v>
      </c>
      <c r="E3843" s="60">
        <v>0.14505000000000001</v>
      </c>
      <c r="F3843" s="6">
        <f t="shared" si="717"/>
        <v>0</v>
      </c>
      <c r="G3843" s="7">
        <v>7.1190000000000003E-2</v>
      </c>
      <c r="H3843" s="6">
        <f t="shared" si="709"/>
        <v>889.875</v>
      </c>
      <c r="I3843" s="7">
        <v>0.42405999999999999</v>
      </c>
      <c r="J3843" s="6">
        <f t="shared" si="710"/>
        <v>33924.800000000003</v>
      </c>
      <c r="K3843" s="20"/>
      <c r="L3843" s="6">
        <f t="shared" si="711"/>
        <v>64000</v>
      </c>
      <c r="M3843" s="6">
        <f t="shared" si="712"/>
        <v>889.875</v>
      </c>
      <c r="N3843" s="6">
        <f t="shared" si="713"/>
        <v>33924.800000000003</v>
      </c>
      <c r="O3843" s="6">
        <f t="shared" si="714"/>
        <v>1718.3249999999971</v>
      </c>
      <c r="P3843" s="6">
        <f t="shared" si="719"/>
        <v>-8898.9750000000022</v>
      </c>
      <c r="Q3843" s="11">
        <f t="shared" si="715"/>
        <v>1180960.1000000001</v>
      </c>
      <c r="R3843" s="11">
        <f t="shared" si="716"/>
        <v>1718.3249999999971</v>
      </c>
      <c r="S3843" s="11">
        <f t="shared" si="718"/>
        <v>0</v>
      </c>
      <c r="T3843" s="20"/>
    </row>
    <row r="3844" spans="1:20" x14ac:dyDescent="0.25">
      <c r="A3844">
        <v>2021060910</v>
      </c>
      <c r="B3844">
        <v>4</v>
      </c>
      <c r="C3844" s="8">
        <v>0.70757000000000003</v>
      </c>
      <c r="D3844" s="6">
        <f t="shared" si="708"/>
        <v>106135.5</v>
      </c>
      <c r="E3844" s="60">
        <v>7.1160000000000001E-2</v>
      </c>
      <c r="F3844" s="6">
        <f t="shared" si="717"/>
        <v>0</v>
      </c>
      <c r="G3844" s="7">
        <v>7.4899999999999994E-2</v>
      </c>
      <c r="H3844" s="6">
        <f t="shared" si="709"/>
        <v>936.24999999999989</v>
      </c>
      <c r="I3844" s="7">
        <v>0.46684999999999999</v>
      </c>
      <c r="J3844" s="6">
        <f t="shared" si="710"/>
        <v>37348</v>
      </c>
      <c r="K3844" s="20"/>
      <c r="L3844" s="6">
        <f t="shared" si="711"/>
        <v>64000</v>
      </c>
      <c r="M3844" s="6">
        <f t="shared" si="712"/>
        <v>936.24999999999989</v>
      </c>
      <c r="N3844" s="6">
        <f t="shared" si="713"/>
        <v>37348</v>
      </c>
      <c r="O3844" s="6">
        <f t="shared" si="714"/>
        <v>3851.25</v>
      </c>
      <c r="P3844" s="6">
        <f t="shared" si="719"/>
        <v>2132.9250000000029</v>
      </c>
      <c r="Q3844" s="11">
        <f t="shared" si="715"/>
        <v>1202575.1000000001</v>
      </c>
      <c r="R3844" s="11">
        <f t="shared" si="716"/>
        <v>3851.25</v>
      </c>
      <c r="S3844" s="11">
        <f t="shared" si="718"/>
        <v>0</v>
      </c>
      <c r="T3844" s="20"/>
    </row>
    <row r="3845" spans="1:20" x14ac:dyDescent="0.25">
      <c r="A3845">
        <v>2021060911</v>
      </c>
      <c r="B3845">
        <v>4</v>
      </c>
      <c r="C3845" s="8">
        <v>0.74744999999999995</v>
      </c>
      <c r="D3845" s="6">
        <f t="shared" ref="D3845:D3908" si="720">D$18*C3845</f>
        <v>112117.49999999999</v>
      </c>
      <c r="E3845" s="60">
        <v>4.6949999999999999E-2</v>
      </c>
      <c r="F3845" s="6">
        <f t="shared" si="717"/>
        <v>0</v>
      </c>
      <c r="G3845" s="7">
        <v>8.3089999999999997E-2</v>
      </c>
      <c r="H3845" s="6">
        <f t="shared" ref="H3845:H3908" si="721">H$18*G3845</f>
        <v>1038.625</v>
      </c>
      <c r="I3845" s="7">
        <v>0.54300999999999999</v>
      </c>
      <c r="J3845" s="6">
        <f t="shared" ref="J3845:J3908" si="722">I3845*J$18</f>
        <v>43440.800000000003</v>
      </c>
      <c r="K3845" s="20"/>
      <c r="L3845" s="6">
        <f t="shared" si="711"/>
        <v>64000</v>
      </c>
      <c r="M3845" s="6">
        <f t="shared" si="712"/>
        <v>1038.625</v>
      </c>
      <c r="N3845" s="6">
        <f t="shared" si="713"/>
        <v>43440.800000000003</v>
      </c>
      <c r="O3845" s="6">
        <f t="shared" si="714"/>
        <v>3638.0749999999825</v>
      </c>
      <c r="P3845" s="6">
        <f t="shared" si="719"/>
        <v>-213.17500000001746</v>
      </c>
      <c r="Q3845" s="11">
        <f t="shared" si="715"/>
        <v>1224403.2750000001</v>
      </c>
      <c r="R3845" s="11">
        <f t="shared" si="716"/>
        <v>3638.0749999999825</v>
      </c>
      <c r="S3845" s="11">
        <f t="shared" si="718"/>
        <v>0</v>
      </c>
      <c r="T3845" s="20"/>
    </row>
    <row r="3846" spans="1:20" x14ac:dyDescent="0.25">
      <c r="A3846">
        <v>2021060912</v>
      </c>
      <c r="B3846">
        <v>4</v>
      </c>
      <c r="C3846" s="8">
        <v>0.78532999999999997</v>
      </c>
      <c r="D3846" s="6">
        <f t="shared" si="720"/>
        <v>117799.5</v>
      </c>
      <c r="E3846" s="60">
        <v>3.7100000000000001E-2</v>
      </c>
      <c r="F3846" s="6">
        <f t="shared" si="717"/>
        <v>0</v>
      </c>
      <c r="G3846" s="7">
        <v>6.8089999999999998E-2</v>
      </c>
      <c r="H3846" s="6">
        <f t="shared" si="721"/>
        <v>851.125</v>
      </c>
      <c r="I3846" s="7">
        <v>0.59991000000000005</v>
      </c>
      <c r="J3846" s="6">
        <f t="shared" si="722"/>
        <v>47992.800000000003</v>
      </c>
      <c r="K3846" s="20"/>
      <c r="L3846" s="6">
        <f t="shared" si="711"/>
        <v>64000</v>
      </c>
      <c r="M3846" s="6">
        <f t="shared" si="712"/>
        <v>851.125</v>
      </c>
      <c r="N3846" s="6">
        <f t="shared" si="713"/>
        <v>47992.800000000003</v>
      </c>
      <c r="O3846" s="6">
        <f t="shared" si="714"/>
        <v>4955.5749999999971</v>
      </c>
      <c r="P3846" s="6">
        <f t="shared" si="719"/>
        <v>1317.5000000000146</v>
      </c>
      <c r="Q3846" s="11">
        <f t="shared" si="715"/>
        <v>1244913.9500000002</v>
      </c>
      <c r="R3846" s="11">
        <f t="shared" si="716"/>
        <v>4955.5749999999971</v>
      </c>
      <c r="S3846" s="11">
        <f t="shared" si="718"/>
        <v>0</v>
      </c>
      <c r="T3846" s="20"/>
    </row>
    <row r="3847" spans="1:20" x14ac:dyDescent="0.25">
      <c r="A3847">
        <v>2021060913</v>
      </c>
      <c r="B3847">
        <v>4</v>
      </c>
      <c r="C3847" s="8">
        <v>0.81484000000000001</v>
      </c>
      <c r="D3847" s="6">
        <f t="shared" si="720"/>
        <v>122226</v>
      </c>
      <c r="E3847" s="60">
        <v>3.4509999999999999E-2</v>
      </c>
      <c r="F3847" s="6">
        <f t="shared" si="717"/>
        <v>0</v>
      </c>
      <c r="G3847" s="7">
        <v>5.108E-2</v>
      </c>
      <c r="H3847" s="6">
        <f t="shared" si="721"/>
        <v>638.5</v>
      </c>
      <c r="I3847" s="7">
        <v>0.62470999999999999</v>
      </c>
      <c r="J3847" s="6">
        <f t="shared" si="722"/>
        <v>49976.799999999996</v>
      </c>
      <c r="K3847" s="20"/>
      <c r="L3847" s="6">
        <f t="shared" si="711"/>
        <v>64000</v>
      </c>
      <c r="M3847" s="6">
        <f t="shared" si="712"/>
        <v>638.5</v>
      </c>
      <c r="N3847" s="6">
        <f t="shared" si="713"/>
        <v>49976.799999999996</v>
      </c>
      <c r="O3847" s="6">
        <f t="shared" si="714"/>
        <v>7610.7000000000044</v>
      </c>
      <c r="P3847" s="6">
        <f t="shared" si="719"/>
        <v>2655.1250000000073</v>
      </c>
      <c r="Q3847" s="11">
        <f t="shared" si="715"/>
        <v>1262769.5000000002</v>
      </c>
      <c r="R3847" s="11">
        <f t="shared" si="716"/>
        <v>7610.7000000000044</v>
      </c>
      <c r="S3847" s="11">
        <f t="shared" si="718"/>
        <v>0</v>
      </c>
      <c r="T3847" s="20"/>
    </row>
    <row r="3848" spans="1:20" x14ac:dyDescent="0.25">
      <c r="A3848">
        <v>2021060914</v>
      </c>
      <c r="B3848">
        <v>4</v>
      </c>
      <c r="C3848" s="8">
        <v>0.83833000000000002</v>
      </c>
      <c r="D3848" s="6">
        <f t="shared" si="720"/>
        <v>125749.5</v>
      </c>
      <c r="E3848" s="60">
        <v>8.8840000000000002E-2</v>
      </c>
      <c r="F3848" s="6">
        <f t="shared" si="717"/>
        <v>0</v>
      </c>
      <c r="G3848" s="7">
        <v>3.9870000000000003E-2</v>
      </c>
      <c r="H3848" s="6">
        <f t="shared" si="721"/>
        <v>498.37500000000006</v>
      </c>
      <c r="I3848" s="7">
        <v>0.65593999999999997</v>
      </c>
      <c r="J3848" s="6">
        <f t="shared" si="722"/>
        <v>52475.199999999997</v>
      </c>
      <c r="K3848" s="20"/>
      <c r="L3848" s="6">
        <f t="shared" si="711"/>
        <v>64000</v>
      </c>
      <c r="M3848" s="6">
        <f t="shared" si="712"/>
        <v>498.37500000000006</v>
      </c>
      <c r="N3848" s="6">
        <f t="shared" si="713"/>
        <v>52475.199999999997</v>
      </c>
      <c r="O3848" s="6">
        <f t="shared" si="714"/>
        <v>8775.9250000000029</v>
      </c>
      <c r="P3848" s="6">
        <f t="shared" si="719"/>
        <v>1165.2249999999985</v>
      </c>
      <c r="Q3848" s="11">
        <f t="shared" si="715"/>
        <v>1279459.8250000002</v>
      </c>
      <c r="R3848" s="11">
        <f t="shared" si="716"/>
        <v>8775.9250000000029</v>
      </c>
      <c r="S3848" s="11">
        <f t="shared" si="718"/>
        <v>0</v>
      </c>
      <c r="T3848" s="20"/>
    </row>
    <row r="3849" spans="1:20" x14ac:dyDescent="0.25">
      <c r="A3849">
        <v>2021060915</v>
      </c>
      <c r="B3849">
        <v>4</v>
      </c>
      <c r="C3849" s="8">
        <v>0.85382000000000002</v>
      </c>
      <c r="D3849" s="6">
        <f t="shared" si="720"/>
        <v>128073</v>
      </c>
      <c r="E3849" s="60">
        <v>0.12519</v>
      </c>
      <c r="F3849" s="6">
        <f t="shared" si="717"/>
        <v>0</v>
      </c>
      <c r="G3849" s="7">
        <v>3.1980000000000001E-2</v>
      </c>
      <c r="H3849" s="6">
        <f t="shared" si="721"/>
        <v>399.75</v>
      </c>
      <c r="I3849" s="7">
        <v>0.60443000000000002</v>
      </c>
      <c r="J3849" s="6">
        <f t="shared" si="722"/>
        <v>48354.400000000001</v>
      </c>
      <c r="K3849" s="20"/>
      <c r="L3849" s="6">
        <f t="shared" si="711"/>
        <v>64000</v>
      </c>
      <c r="M3849" s="6">
        <f t="shared" si="712"/>
        <v>399.75</v>
      </c>
      <c r="N3849" s="6">
        <f t="shared" si="713"/>
        <v>48354.400000000001</v>
      </c>
      <c r="O3849" s="6">
        <f t="shared" si="714"/>
        <v>15318.849999999999</v>
      </c>
      <c r="P3849" s="6">
        <f t="shared" si="719"/>
        <v>6542.9249999999956</v>
      </c>
      <c r="Q3849" s="11">
        <f t="shared" si="715"/>
        <v>1289607.2250000001</v>
      </c>
      <c r="R3849" s="11">
        <f t="shared" si="716"/>
        <v>15318.849999999999</v>
      </c>
      <c r="S3849" s="11">
        <f t="shared" si="718"/>
        <v>0</v>
      </c>
      <c r="T3849" s="20"/>
    </row>
    <row r="3850" spans="1:20" x14ac:dyDescent="0.25">
      <c r="A3850">
        <v>2021060916</v>
      </c>
      <c r="B3850">
        <v>4</v>
      </c>
      <c r="C3850" s="8">
        <v>0.85955000000000004</v>
      </c>
      <c r="D3850" s="6">
        <f t="shared" si="720"/>
        <v>128932.5</v>
      </c>
      <c r="E3850" s="60">
        <v>0.13199</v>
      </c>
      <c r="F3850" s="6">
        <f t="shared" si="717"/>
        <v>0</v>
      </c>
      <c r="G3850" s="7">
        <v>3.8580000000000003E-2</v>
      </c>
      <c r="H3850" s="6">
        <f t="shared" si="721"/>
        <v>482.25000000000006</v>
      </c>
      <c r="I3850" s="7">
        <v>0.56389</v>
      </c>
      <c r="J3850" s="6">
        <f t="shared" si="722"/>
        <v>45111.199999999997</v>
      </c>
      <c r="K3850" s="20"/>
      <c r="L3850" s="6">
        <f t="shared" si="711"/>
        <v>64000</v>
      </c>
      <c r="M3850" s="6">
        <f t="shared" si="712"/>
        <v>482.25000000000006</v>
      </c>
      <c r="N3850" s="6">
        <f t="shared" si="713"/>
        <v>45111.199999999997</v>
      </c>
      <c r="O3850" s="6">
        <f t="shared" si="714"/>
        <v>19339.050000000003</v>
      </c>
      <c r="P3850" s="6">
        <f t="shared" si="719"/>
        <v>4020.2000000000044</v>
      </c>
      <c r="Q3850" s="11">
        <f t="shared" si="715"/>
        <v>1295734.425</v>
      </c>
      <c r="R3850" s="11">
        <f t="shared" si="716"/>
        <v>19339.050000000003</v>
      </c>
      <c r="S3850" s="11">
        <f t="shared" si="718"/>
        <v>0</v>
      </c>
      <c r="T3850" s="20"/>
    </row>
    <row r="3851" spans="1:20" x14ac:dyDescent="0.25">
      <c r="A3851">
        <v>2021060917</v>
      </c>
      <c r="B3851">
        <v>4</v>
      </c>
      <c r="C3851" s="8">
        <v>0.86141999999999996</v>
      </c>
      <c r="D3851" s="6">
        <f t="shared" si="720"/>
        <v>129213</v>
      </c>
      <c r="E3851" s="60">
        <v>8.2170000000000007E-2</v>
      </c>
      <c r="F3851" s="6">
        <f t="shared" si="717"/>
        <v>0</v>
      </c>
      <c r="G3851" s="7">
        <v>5.28E-2</v>
      </c>
      <c r="H3851" s="6">
        <f t="shared" si="721"/>
        <v>660</v>
      </c>
      <c r="I3851" s="7">
        <v>0.43254999999999999</v>
      </c>
      <c r="J3851" s="6">
        <f t="shared" si="722"/>
        <v>34604</v>
      </c>
      <c r="K3851" s="20"/>
      <c r="L3851" s="6">
        <f t="shared" si="711"/>
        <v>64000</v>
      </c>
      <c r="M3851" s="6">
        <f t="shared" si="712"/>
        <v>660</v>
      </c>
      <c r="N3851" s="6">
        <f t="shared" si="713"/>
        <v>34604</v>
      </c>
      <c r="O3851" s="6">
        <f t="shared" si="714"/>
        <v>29949</v>
      </c>
      <c r="P3851" s="6">
        <f t="shared" si="719"/>
        <v>10609.949999999997</v>
      </c>
      <c r="Q3851" s="11">
        <f t="shared" si="715"/>
        <v>1291251.675</v>
      </c>
      <c r="R3851" s="11">
        <f t="shared" si="716"/>
        <v>29949</v>
      </c>
      <c r="S3851" s="11">
        <f t="shared" si="718"/>
        <v>0</v>
      </c>
      <c r="T3851" s="20"/>
    </row>
    <row r="3852" spans="1:20" x14ac:dyDescent="0.25">
      <c r="A3852">
        <v>2021060918</v>
      </c>
      <c r="B3852">
        <v>4</v>
      </c>
      <c r="C3852" s="8">
        <v>0.85619999999999996</v>
      </c>
      <c r="D3852" s="6">
        <f t="shared" si="720"/>
        <v>128430</v>
      </c>
      <c r="E3852" s="60">
        <v>0.10965</v>
      </c>
      <c r="F3852" s="6">
        <f t="shared" si="717"/>
        <v>0</v>
      </c>
      <c r="G3852" s="7">
        <v>8.7830000000000005E-2</v>
      </c>
      <c r="H3852" s="6">
        <f t="shared" si="721"/>
        <v>1097.875</v>
      </c>
      <c r="I3852" s="7">
        <v>0.27645999999999998</v>
      </c>
      <c r="J3852" s="6">
        <f t="shared" si="722"/>
        <v>22116.799999999999</v>
      </c>
      <c r="K3852" s="20"/>
      <c r="L3852" s="6">
        <f t="shared" si="711"/>
        <v>64000</v>
      </c>
      <c r="M3852" s="6">
        <f t="shared" si="712"/>
        <v>1097.875</v>
      </c>
      <c r="N3852" s="6">
        <f t="shared" si="713"/>
        <v>22116.799999999999</v>
      </c>
      <c r="O3852" s="6">
        <f t="shared" si="714"/>
        <v>41215.324999999997</v>
      </c>
      <c r="P3852" s="6">
        <f t="shared" si="719"/>
        <v>11266.324999999997</v>
      </c>
      <c r="Q3852" s="11">
        <f t="shared" si="715"/>
        <v>1275502.6000000001</v>
      </c>
      <c r="R3852" s="11">
        <f t="shared" si="716"/>
        <v>41215.324999999997</v>
      </c>
      <c r="S3852" s="11">
        <f t="shared" si="718"/>
        <v>0</v>
      </c>
      <c r="T3852" s="20"/>
    </row>
    <row r="3853" spans="1:20" x14ac:dyDescent="0.25">
      <c r="A3853">
        <v>2021060919</v>
      </c>
      <c r="B3853">
        <v>4</v>
      </c>
      <c r="C3853" s="8">
        <v>0.83555999999999997</v>
      </c>
      <c r="D3853" s="6">
        <f t="shared" si="720"/>
        <v>125334</v>
      </c>
      <c r="E3853" s="60">
        <v>0.19184000000000001</v>
      </c>
      <c r="F3853" s="6">
        <f t="shared" si="717"/>
        <v>0</v>
      </c>
      <c r="G3853" s="7">
        <v>0.1391</v>
      </c>
      <c r="H3853" s="6">
        <f t="shared" si="721"/>
        <v>1738.75</v>
      </c>
      <c r="I3853" s="7">
        <v>0.11057</v>
      </c>
      <c r="J3853" s="6">
        <f t="shared" si="722"/>
        <v>8845.6</v>
      </c>
      <c r="K3853" s="20"/>
      <c r="L3853" s="6">
        <f t="shared" si="711"/>
        <v>64000</v>
      </c>
      <c r="M3853" s="6">
        <f t="shared" si="712"/>
        <v>1738.75</v>
      </c>
      <c r="N3853" s="6">
        <f t="shared" si="713"/>
        <v>8845.6</v>
      </c>
      <c r="O3853" s="6">
        <f t="shared" si="714"/>
        <v>50749.65</v>
      </c>
      <c r="P3853" s="6">
        <f t="shared" si="719"/>
        <v>9534.3250000000044</v>
      </c>
      <c r="Q3853" s="11">
        <f t="shared" si="715"/>
        <v>1250219.2000000002</v>
      </c>
      <c r="R3853" s="11">
        <f t="shared" si="716"/>
        <v>50749.65</v>
      </c>
      <c r="S3853" s="11">
        <f t="shared" si="718"/>
        <v>0</v>
      </c>
      <c r="T3853" s="20"/>
    </row>
    <row r="3854" spans="1:20" x14ac:dyDescent="0.25">
      <c r="A3854">
        <v>2021060920</v>
      </c>
      <c r="B3854">
        <v>4</v>
      </c>
      <c r="C3854" s="8">
        <v>0.80728999999999995</v>
      </c>
      <c r="D3854" s="6">
        <f t="shared" si="720"/>
        <v>121093.5</v>
      </c>
      <c r="E3854" s="60">
        <v>0.17271</v>
      </c>
      <c r="F3854" s="6">
        <f t="shared" si="717"/>
        <v>0</v>
      </c>
      <c r="G3854" s="7">
        <v>0.13902</v>
      </c>
      <c r="H3854" s="6">
        <f t="shared" si="721"/>
        <v>1737.75</v>
      </c>
      <c r="I3854" s="7">
        <v>1.3599999999999999E-2</v>
      </c>
      <c r="J3854" s="6">
        <f t="shared" si="722"/>
        <v>1088</v>
      </c>
      <c r="K3854" s="20"/>
      <c r="L3854" s="6">
        <f t="shared" si="711"/>
        <v>64000</v>
      </c>
      <c r="M3854" s="6">
        <f t="shared" si="712"/>
        <v>1737.75</v>
      </c>
      <c r="N3854" s="6">
        <f t="shared" si="713"/>
        <v>1088</v>
      </c>
      <c r="O3854" s="6">
        <f t="shared" si="714"/>
        <v>54267.75</v>
      </c>
      <c r="P3854" s="6">
        <f t="shared" si="719"/>
        <v>3518.0999999999985</v>
      </c>
      <c r="Q3854" s="11">
        <f t="shared" si="715"/>
        <v>1221417.7000000002</v>
      </c>
      <c r="R3854" s="11">
        <f t="shared" si="716"/>
        <v>54267.75</v>
      </c>
      <c r="S3854" s="11">
        <f t="shared" si="718"/>
        <v>0</v>
      </c>
      <c r="T3854" s="20"/>
    </row>
    <row r="3855" spans="1:20" x14ac:dyDescent="0.25">
      <c r="A3855">
        <v>2021060921</v>
      </c>
      <c r="B3855">
        <v>4</v>
      </c>
      <c r="C3855" s="8">
        <v>0.78091999999999995</v>
      </c>
      <c r="D3855" s="6">
        <f t="shared" si="720"/>
        <v>117137.99999999999</v>
      </c>
      <c r="E3855" s="60">
        <v>9.9040000000000003E-2</v>
      </c>
      <c r="F3855" s="6">
        <f t="shared" si="717"/>
        <v>0</v>
      </c>
      <c r="G3855" s="7">
        <v>0.14699000000000001</v>
      </c>
      <c r="H3855" s="6">
        <f t="shared" si="721"/>
        <v>1837.3750000000002</v>
      </c>
      <c r="I3855" s="7">
        <v>0</v>
      </c>
      <c r="J3855" s="6">
        <f t="shared" si="722"/>
        <v>0</v>
      </c>
      <c r="K3855" s="20"/>
      <c r="L3855" s="6">
        <f t="shared" si="711"/>
        <v>64000</v>
      </c>
      <c r="M3855" s="6">
        <f t="shared" si="712"/>
        <v>1837.3750000000002</v>
      </c>
      <c r="N3855" s="6">
        <f t="shared" si="713"/>
        <v>0</v>
      </c>
      <c r="O3855" s="6">
        <f t="shared" si="714"/>
        <v>51300.624999999985</v>
      </c>
      <c r="P3855" s="6">
        <f t="shared" si="719"/>
        <v>-2967.1250000000146</v>
      </c>
      <c r="Q3855" s="11">
        <f t="shared" si="715"/>
        <v>1195583.3250000002</v>
      </c>
      <c r="R3855" s="11">
        <f t="shared" si="716"/>
        <v>51300.624999999985</v>
      </c>
      <c r="S3855" s="11">
        <f t="shared" si="718"/>
        <v>0</v>
      </c>
      <c r="T3855" s="20"/>
    </row>
    <row r="3856" spans="1:20" x14ac:dyDescent="0.25">
      <c r="A3856">
        <v>2021060922</v>
      </c>
      <c r="B3856">
        <v>4</v>
      </c>
      <c r="C3856" s="8">
        <v>0.75375999999999999</v>
      </c>
      <c r="D3856" s="6">
        <f t="shared" si="720"/>
        <v>113064</v>
      </c>
      <c r="E3856" s="60">
        <v>0.10502</v>
      </c>
      <c r="F3856" s="6">
        <f t="shared" si="717"/>
        <v>0</v>
      </c>
      <c r="G3856" s="7">
        <v>0.16286</v>
      </c>
      <c r="H3856" s="6">
        <f t="shared" si="721"/>
        <v>2035.75</v>
      </c>
      <c r="I3856" s="7">
        <v>0</v>
      </c>
      <c r="J3856" s="6">
        <f t="shared" si="722"/>
        <v>0</v>
      </c>
      <c r="K3856" s="20"/>
      <c r="L3856" s="6">
        <f t="shared" si="711"/>
        <v>64000</v>
      </c>
      <c r="M3856" s="6">
        <f t="shared" si="712"/>
        <v>2035.75</v>
      </c>
      <c r="N3856" s="6">
        <f t="shared" si="713"/>
        <v>0</v>
      </c>
      <c r="O3856" s="6">
        <f t="shared" si="714"/>
        <v>47028.25</v>
      </c>
      <c r="P3856" s="6">
        <f t="shared" si="719"/>
        <v>-4272.3749999999854</v>
      </c>
      <c r="Q3856" s="11">
        <f t="shared" si="715"/>
        <v>1174021.3250000002</v>
      </c>
      <c r="R3856" s="11">
        <f t="shared" si="716"/>
        <v>47028.25</v>
      </c>
      <c r="S3856" s="11">
        <f t="shared" si="718"/>
        <v>0</v>
      </c>
      <c r="T3856" s="20"/>
    </row>
    <row r="3857" spans="1:20" x14ac:dyDescent="0.25">
      <c r="A3857">
        <v>2021060923</v>
      </c>
      <c r="B3857">
        <v>4</v>
      </c>
      <c r="C3857" s="8">
        <v>0.70562999999999998</v>
      </c>
      <c r="D3857" s="6">
        <f t="shared" si="720"/>
        <v>105844.5</v>
      </c>
      <c r="E3857" s="60">
        <v>0.15542</v>
      </c>
      <c r="F3857" s="6">
        <f t="shared" si="717"/>
        <v>0</v>
      </c>
      <c r="G3857" s="7">
        <v>0.17337</v>
      </c>
      <c r="H3857" s="6">
        <f t="shared" si="721"/>
        <v>2167.125</v>
      </c>
      <c r="I3857" s="7">
        <v>0</v>
      </c>
      <c r="J3857" s="6">
        <f t="shared" si="722"/>
        <v>0</v>
      </c>
      <c r="K3857" s="20"/>
      <c r="L3857" s="6">
        <f t="shared" si="711"/>
        <v>64000</v>
      </c>
      <c r="M3857" s="6">
        <f t="shared" si="712"/>
        <v>2167.125</v>
      </c>
      <c r="N3857" s="6">
        <f t="shared" si="713"/>
        <v>0</v>
      </c>
      <c r="O3857" s="6">
        <f t="shared" si="714"/>
        <v>39677.375</v>
      </c>
      <c r="P3857" s="6">
        <f t="shared" si="719"/>
        <v>-7350.875</v>
      </c>
      <c r="Q3857" s="11">
        <f t="shared" si="715"/>
        <v>1159810.2000000002</v>
      </c>
      <c r="R3857" s="11">
        <f t="shared" si="716"/>
        <v>39677.375</v>
      </c>
      <c r="S3857" s="11">
        <f t="shared" si="718"/>
        <v>0</v>
      </c>
      <c r="T3857" s="20"/>
    </row>
    <row r="3858" spans="1:20" x14ac:dyDescent="0.25">
      <c r="A3858">
        <v>2021060924</v>
      </c>
      <c r="B3858">
        <v>4</v>
      </c>
      <c r="C3858" s="8">
        <v>0.64985000000000004</v>
      </c>
      <c r="D3858" s="6">
        <f t="shared" si="720"/>
        <v>97477.5</v>
      </c>
      <c r="E3858" s="60">
        <v>0.16546</v>
      </c>
      <c r="F3858" s="6">
        <f t="shared" si="717"/>
        <v>0</v>
      </c>
      <c r="G3858" s="7">
        <v>0.20391999999999999</v>
      </c>
      <c r="H3858" s="6">
        <f t="shared" si="721"/>
        <v>2549</v>
      </c>
      <c r="I3858" s="7">
        <v>0</v>
      </c>
      <c r="J3858" s="6">
        <f t="shared" si="722"/>
        <v>0</v>
      </c>
      <c r="K3858" s="20"/>
      <c r="L3858" s="6">
        <f t="shared" si="711"/>
        <v>64000</v>
      </c>
      <c r="M3858" s="6">
        <f t="shared" si="712"/>
        <v>2549</v>
      </c>
      <c r="N3858" s="6">
        <f t="shared" si="713"/>
        <v>0</v>
      </c>
      <c r="O3858" s="6">
        <f t="shared" si="714"/>
        <v>30928.5</v>
      </c>
      <c r="P3858" s="6">
        <f t="shared" si="719"/>
        <v>-8748.875</v>
      </c>
      <c r="Q3858" s="11">
        <f t="shared" si="715"/>
        <v>1154347.9500000002</v>
      </c>
      <c r="R3858" s="11">
        <f t="shared" si="716"/>
        <v>30928.5</v>
      </c>
      <c r="S3858" s="11">
        <f t="shared" si="718"/>
        <v>0</v>
      </c>
      <c r="T3858" s="20"/>
    </row>
    <row r="3859" spans="1:20" x14ac:dyDescent="0.25">
      <c r="A3859">
        <v>2021061001</v>
      </c>
      <c r="B3859">
        <v>5</v>
      </c>
      <c r="C3859" s="8">
        <v>0.60328000000000004</v>
      </c>
      <c r="D3859" s="6">
        <f t="shared" si="720"/>
        <v>90492</v>
      </c>
      <c r="E3859" s="60">
        <v>0.19297</v>
      </c>
      <c r="F3859" s="6">
        <f t="shared" si="717"/>
        <v>0</v>
      </c>
      <c r="G3859" s="7">
        <v>0.2349</v>
      </c>
      <c r="H3859" s="6">
        <f t="shared" si="721"/>
        <v>2936.25</v>
      </c>
      <c r="I3859" s="7">
        <v>0</v>
      </c>
      <c r="J3859" s="6">
        <f t="shared" si="722"/>
        <v>0</v>
      </c>
      <c r="K3859" s="20"/>
      <c r="L3859" s="6">
        <f t="shared" si="711"/>
        <v>64000</v>
      </c>
      <c r="M3859" s="6">
        <f t="shared" si="712"/>
        <v>2936.25</v>
      </c>
      <c r="N3859" s="6">
        <f t="shared" si="713"/>
        <v>0</v>
      </c>
      <c r="O3859" s="6">
        <f t="shared" si="714"/>
        <v>23555.75</v>
      </c>
      <c r="P3859" s="6">
        <f t="shared" si="719"/>
        <v>-7372.75</v>
      </c>
      <c r="Q3859" s="11">
        <f t="shared" si="715"/>
        <v>1156258.4500000002</v>
      </c>
      <c r="R3859" s="11">
        <f t="shared" si="716"/>
        <v>23555.75</v>
      </c>
      <c r="S3859" s="11">
        <f t="shared" si="718"/>
        <v>0</v>
      </c>
      <c r="T3859" s="20"/>
    </row>
    <row r="3860" spans="1:20" x14ac:dyDescent="0.25">
      <c r="A3860">
        <v>2021061002</v>
      </c>
      <c r="B3860">
        <v>5</v>
      </c>
      <c r="C3860" s="8">
        <v>0.56801000000000001</v>
      </c>
      <c r="D3860" s="6">
        <f t="shared" si="720"/>
        <v>85201.5</v>
      </c>
      <c r="E3860" s="60">
        <v>0.19305</v>
      </c>
      <c r="F3860" s="6">
        <f t="shared" si="717"/>
        <v>0</v>
      </c>
      <c r="G3860" s="7">
        <v>0.24718999999999999</v>
      </c>
      <c r="H3860" s="6">
        <f t="shared" si="721"/>
        <v>3089.875</v>
      </c>
      <c r="I3860" s="7">
        <v>0</v>
      </c>
      <c r="J3860" s="6">
        <f t="shared" si="722"/>
        <v>0</v>
      </c>
      <c r="K3860" s="20"/>
      <c r="L3860" s="6">
        <f t="shared" ref="L3860:L3923" si="723">IF(D3860-F3860&gt;C$17,C$17,D3860-F3860)</f>
        <v>64000</v>
      </c>
      <c r="M3860" s="6">
        <f t="shared" ref="M3860:M3923" si="724">IF(D3860-F3860-L3860&gt;H3860,H3860,D3860-F3860-L3860)</f>
        <v>3089.875</v>
      </c>
      <c r="N3860" s="6">
        <f t="shared" ref="N3860:N3923" si="725">IF(D3860-F3860-L3860-M3860&gt;J3860,J3860,D3860-F3860-L3860-M3860)</f>
        <v>0</v>
      </c>
      <c r="O3860" s="6">
        <f t="shared" ref="O3860:O3923" si="726">D3860-F3860-L3860-M3860-N3860</f>
        <v>18111.625</v>
      </c>
      <c r="P3860" s="6">
        <f t="shared" si="719"/>
        <v>-5444.125</v>
      </c>
      <c r="Q3860" s="11">
        <f t="shared" ref="Q3860:Q3923" si="727">IF(AA$25*P$17-AA$24+Q3859-O3860&gt;Q$19,Q$19,IF(AA$25*P$17-AA$24+Q3859-O3860&lt;0,0,AA$25*P$17-AA$24+Q3859-O3860))</f>
        <v>1163613.0750000002</v>
      </c>
      <c r="R3860" s="11">
        <f t="shared" ref="R3860:R3923" si="728">IF(Q3859-Q3860+P$17-AA$24&lt;O3860,Q3859-Q3860+P$17-AA$24,O3860)</f>
        <v>18111.625</v>
      </c>
      <c r="S3860" s="11">
        <f t="shared" si="718"/>
        <v>0</v>
      </c>
      <c r="T3860" s="20"/>
    </row>
    <row r="3861" spans="1:20" x14ac:dyDescent="0.25">
      <c r="A3861">
        <v>2021061003</v>
      </c>
      <c r="B3861">
        <v>5</v>
      </c>
      <c r="C3861" s="8">
        <v>0.54462999999999995</v>
      </c>
      <c r="D3861" s="6">
        <f t="shared" si="720"/>
        <v>81694.499999999985</v>
      </c>
      <c r="E3861" s="60">
        <v>0.17412</v>
      </c>
      <c r="F3861" s="6">
        <f t="shared" ref="F3861:F3924" si="729">F$18*E3861</f>
        <v>0</v>
      </c>
      <c r="G3861" s="7">
        <v>0.28493000000000002</v>
      </c>
      <c r="H3861" s="6">
        <f t="shared" si="721"/>
        <v>3561.625</v>
      </c>
      <c r="I3861" s="7">
        <v>0</v>
      </c>
      <c r="J3861" s="6">
        <f t="shared" si="722"/>
        <v>0</v>
      </c>
      <c r="K3861" s="20"/>
      <c r="L3861" s="6">
        <f t="shared" si="723"/>
        <v>64000</v>
      </c>
      <c r="M3861" s="6">
        <f t="shared" si="724"/>
        <v>3561.625</v>
      </c>
      <c r="N3861" s="6">
        <f t="shared" si="725"/>
        <v>0</v>
      </c>
      <c r="O3861" s="6">
        <f t="shared" si="726"/>
        <v>14132.874999999985</v>
      </c>
      <c r="P3861" s="6">
        <f t="shared" si="719"/>
        <v>-3978.7500000000146</v>
      </c>
      <c r="Q3861" s="11">
        <f t="shared" si="727"/>
        <v>1174946.4500000002</v>
      </c>
      <c r="R3861" s="11">
        <f t="shared" si="728"/>
        <v>14132.874999999985</v>
      </c>
      <c r="S3861" s="11">
        <f t="shared" ref="S3861:S3924" si="730">O3861-R3861</f>
        <v>0</v>
      </c>
      <c r="T3861" s="20"/>
    </row>
    <row r="3862" spans="1:20" x14ac:dyDescent="0.25">
      <c r="A3862">
        <v>2021061004</v>
      </c>
      <c r="B3862">
        <v>5</v>
      </c>
      <c r="C3862" s="8">
        <v>0.53012999999999999</v>
      </c>
      <c r="D3862" s="6">
        <f t="shared" si="720"/>
        <v>79519.5</v>
      </c>
      <c r="E3862" s="60">
        <v>0.17610999999999999</v>
      </c>
      <c r="F3862" s="6">
        <f t="shared" si="729"/>
        <v>0</v>
      </c>
      <c r="G3862" s="7">
        <v>0.29083999999999999</v>
      </c>
      <c r="H3862" s="6">
        <f t="shared" si="721"/>
        <v>3635.5</v>
      </c>
      <c r="I3862" s="7">
        <v>0</v>
      </c>
      <c r="J3862" s="6">
        <f t="shared" si="722"/>
        <v>0</v>
      </c>
      <c r="K3862" s="20"/>
      <c r="L3862" s="6">
        <f t="shared" si="723"/>
        <v>64000</v>
      </c>
      <c r="M3862" s="6">
        <f t="shared" si="724"/>
        <v>3635.5</v>
      </c>
      <c r="N3862" s="6">
        <f t="shared" si="725"/>
        <v>0</v>
      </c>
      <c r="O3862" s="6">
        <f t="shared" si="726"/>
        <v>11884</v>
      </c>
      <c r="P3862" s="6">
        <f t="shared" ref="P3862:P3925" si="731">O3862-O3861</f>
        <v>-2248.8749999999854</v>
      </c>
      <c r="Q3862" s="11">
        <f t="shared" si="727"/>
        <v>1188528.7000000002</v>
      </c>
      <c r="R3862" s="11">
        <f t="shared" si="728"/>
        <v>11884</v>
      </c>
      <c r="S3862" s="11">
        <f t="shared" si="730"/>
        <v>0</v>
      </c>
      <c r="T3862" s="20"/>
    </row>
    <row r="3863" spans="1:20" x14ac:dyDescent="0.25">
      <c r="A3863">
        <v>2021061005</v>
      </c>
      <c r="B3863">
        <v>5</v>
      </c>
      <c r="C3863" s="8">
        <v>0.52876000000000001</v>
      </c>
      <c r="D3863" s="6">
        <f t="shared" si="720"/>
        <v>79314</v>
      </c>
      <c r="E3863" s="60">
        <v>0.17549000000000001</v>
      </c>
      <c r="F3863" s="6">
        <f t="shared" si="729"/>
        <v>0</v>
      </c>
      <c r="G3863" s="7">
        <v>0.31609999999999999</v>
      </c>
      <c r="H3863" s="6">
        <f t="shared" si="721"/>
        <v>3951.25</v>
      </c>
      <c r="I3863" s="7">
        <v>0</v>
      </c>
      <c r="J3863" s="6">
        <f t="shared" si="722"/>
        <v>0</v>
      </c>
      <c r="K3863" s="20"/>
      <c r="L3863" s="6">
        <f t="shared" si="723"/>
        <v>64000</v>
      </c>
      <c r="M3863" s="6">
        <f t="shared" si="724"/>
        <v>3951.25</v>
      </c>
      <c r="N3863" s="6">
        <f t="shared" si="725"/>
        <v>0</v>
      </c>
      <c r="O3863" s="6">
        <f t="shared" si="726"/>
        <v>11362.75</v>
      </c>
      <c r="P3863" s="6">
        <f t="shared" si="731"/>
        <v>-521.25</v>
      </c>
      <c r="Q3863" s="11">
        <f t="shared" si="727"/>
        <v>1202632.2000000002</v>
      </c>
      <c r="R3863" s="11">
        <f t="shared" si="728"/>
        <v>11362.75</v>
      </c>
      <c r="S3863" s="11">
        <f t="shared" si="730"/>
        <v>0</v>
      </c>
      <c r="T3863" s="20"/>
    </row>
    <row r="3864" spans="1:20" x14ac:dyDescent="0.25">
      <c r="A3864">
        <v>2021061006</v>
      </c>
      <c r="B3864">
        <v>5</v>
      </c>
      <c r="C3864" s="8">
        <v>0.54449999999999998</v>
      </c>
      <c r="D3864" s="6">
        <f t="shared" si="720"/>
        <v>81675</v>
      </c>
      <c r="E3864" s="60">
        <v>0.17824000000000001</v>
      </c>
      <c r="F3864" s="6">
        <f t="shared" si="729"/>
        <v>0</v>
      </c>
      <c r="G3864" s="7">
        <v>0.32185999999999998</v>
      </c>
      <c r="H3864" s="6">
        <f t="shared" si="721"/>
        <v>4023.2499999999995</v>
      </c>
      <c r="I3864" s="7">
        <v>3.3E-4</v>
      </c>
      <c r="J3864" s="6">
        <f t="shared" si="722"/>
        <v>26.4</v>
      </c>
      <c r="K3864" s="20"/>
      <c r="L3864" s="6">
        <f t="shared" si="723"/>
        <v>64000</v>
      </c>
      <c r="M3864" s="6">
        <f t="shared" si="724"/>
        <v>4023.2499999999995</v>
      </c>
      <c r="N3864" s="6">
        <f t="shared" si="725"/>
        <v>26.4</v>
      </c>
      <c r="O3864" s="6">
        <f t="shared" si="726"/>
        <v>13625.35</v>
      </c>
      <c r="P3864" s="6">
        <f t="shared" si="731"/>
        <v>2262.6000000000004</v>
      </c>
      <c r="Q3864" s="11">
        <f t="shared" si="727"/>
        <v>1214473.1000000001</v>
      </c>
      <c r="R3864" s="11">
        <f t="shared" si="728"/>
        <v>13625.35</v>
      </c>
      <c r="S3864" s="11">
        <f t="shared" si="730"/>
        <v>0</v>
      </c>
      <c r="T3864" s="20"/>
    </row>
    <row r="3865" spans="1:20" x14ac:dyDescent="0.25">
      <c r="A3865">
        <v>2021061007</v>
      </c>
      <c r="B3865">
        <v>5</v>
      </c>
      <c r="C3865" s="8">
        <v>0.57362999999999997</v>
      </c>
      <c r="D3865" s="6">
        <f t="shared" si="720"/>
        <v>86044.5</v>
      </c>
      <c r="E3865" s="60">
        <v>0.15015000000000001</v>
      </c>
      <c r="F3865" s="6">
        <f t="shared" si="729"/>
        <v>0</v>
      </c>
      <c r="G3865" s="7">
        <v>0.35671999999999998</v>
      </c>
      <c r="H3865" s="6">
        <f t="shared" si="721"/>
        <v>4459</v>
      </c>
      <c r="I3865" s="7">
        <v>5.8020000000000002E-2</v>
      </c>
      <c r="J3865" s="6">
        <f t="shared" si="722"/>
        <v>4641.6000000000004</v>
      </c>
      <c r="K3865" s="20"/>
      <c r="L3865" s="6">
        <f t="shared" si="723"/>
        <v>64000</v>
      </c>
      <c r="M3865" s="6">
        <f t="shared" si="724"/>
        <v>4459</v>
      </c>
      <c r="N3865" s="6">
        <f t="shared" si="725"/>
        <v>4641.6000000000004</v>
      </c>
      <c r="O3865" s="6">
        <f t="shared" si="726"/>
        <v>12943.9</v>
      </c>
      <c r="P3865" s="6">
        <f t="shared" si="731"/>
        <v>-681.45000000000073</v>
      </c>
      <c r="Q3865" s="11">
        <f t="shared" si="727"/>
        <v>1226995.4500000002</v>
      </c>
      <c r="R3865" s="11">
        <f t="shared" si="728"/>
        <v>12943.9</v>
      </c>
      <c r="S3865" s="11">
        <f t="shared" si="730"/>
        <v>0</v>
      </c>
      <c r="T3865" s="20"/>
    </row>
    <row r="3866" spans="1:20" x14ac:dyDescent="0.25">
      <c r="A3866">
        <v>2021061008</v>
      </c>
      <c r="B3866">
        <v>5</v>
      </c>
      <c r="C3866" s="8">
        <v>0.61729999999999996</v>
      </c>
      <c r="D3866" s="6">
        <f t="shared" si="720"/>
        <v>92595</v>
      </c>
      <c r="E3866" s="60">
        <v>0.14271</v>
      </c>
      <c r="F3866" s="6">
        <f t="shared" si="729"/>
        <v>0</v>
      </c>
      <c r="G3866" s="7">
        <v>0.36473</v>
      </c>
      <c r="H3866" s="6">
        <f t="shared" si="721"/>
        <v>4559.125</v>
      </c>
      <c r="I3866" s="7">
        <v>0.22184000000000001</v>
      </c>
      <c r="J3866" s="6">
        <f t="shared" si="722"/>
        <v>17747.2</v>
      </c>
      <c r="K3866" s="20"/>
      <c r="L3866" s="6">
        <f t="shared" si="723"/>
        <v>64000</v>
      </c>
      <c r="M3866" s="6">
        <f t="shared" si="724"/>
        <v>4559.125</v>
      </c>
      <c r="N3866" s="6">
        <f t="shared" si="725"/>
        <v>17747.2</v>
      </c>
      <c r="O3866" s="6">
        <f t="shared" si="726"/>
        <v>6288.6749999999993</v>
      </c>
      <c r="P3866" s="6">
        <f t="shared" si="731"/>
        <v>-6655.2250000000004</v>
      </c>
      <c r="Q3866" s="11">
        <f t="shared" si="727"/>
        <v>1246173.0250000001</v>
      </c>
      <c r="R3866" s="11">
        <f t="shared" si="728"/>
        <v>6288.6749999999993</v>
      </c>
      <c r="S3866" s="11">
        <f t="shared" si="730"/>
        <v>0</v>
      </c>
      <c r="T3866" s="20"/>
    </row>
    <row r="3867" spans="1:20" x14ac:dyDescent="0.25">
      <c r="A3867">
        <v>2021061009</v>
      </c>
      <c r="B3867">
        <v>5</v>
      </c>
      <c r="C3867" s="8">
        <v>0.66039999999999999</v>
      </c>
      <c r="D3867" s="6">
        <f t="shared" si="720"/>
        <v>99060</v>
      </c>
      <c r="E3867" s="60">
        <v>0.12186</v>
      </c>
      <c r="F3867" s="6">
        <f t="shared" si="729"/>
        <v>0</v>
      </c>
      <c r="G3867" s="7">
        <v>0.37787999999999999</v>
      </c>
      <c r="H3867" s="6">
        <f t="shared" si="721"/>
        <v>4723.5</v>
      </c>
      <c r="I3867" s="7">
        <v>0.40434999999999999</v>
      </c>
      <c r="J3867" s="6">
        <f t="shared" si="722"/>
        <v>32348</v>
      </c>
      <c r="K3867" s="20"/>
      <c r="L3867" s="6">
        <f t="shared" si="723"/>
        <v>64000</v>
      </c>
      <c r="M3867" s="6">
        <f t="shared" si="724"/>
        <v>4723.5</v>
      </c>
      <c r="N3867" s="6">
        <f t="shared" si="725"/>
        <v>30336.5</v>
      </c>
      <c r="O3867" s="6">
        <f t="shared" si="726"/>
        <v>0</v>
      </c>
      <c r="P3867" s="6">
        <f t="shared" si="731"/>
        <v>-6288.6749999999993</v>
      </c>
      <c r="Q3867" s="11">
        <f t="shared" si="727"/>
        <v>1271639.2750000001</v>
      </c>
      <c r="R3867" s="11">
        <f t="shared" si="728"/>
        <v>0</v>
      </c>
      <c r="S3867" s="11">
        <f t="shared" si="730"/>
        <v>0</v>
      </c>
      <c r="T3867" s="20"/>
    </row>
    <row r="3868" spans="1:20" x14ac:dyDescent="0.25">
      <c r="A3868">
        <v>2021061010</v>
      </c>
      <c r="B3868">
        <v>5</v>
      </c>
      <c r="C3868" s="8">
        <v>0.69960999999999995</v>
      </c>
      <c r="D3868" s="6">
        <f t="shared" si="720"/>
        <v>104941.5</v>
      </c>
      <c r="E3868" s="60">
        <v>0.10513</v>
      </c>
      <c r="F3868" s="6">
        <f t="shared" si="729"/>
        <v>0</v>
      </c>
      <c r="G3868" s="7">
        <v>0.38018000000000002</v>
      </c>
      <c r="H3868" s="6">
        <f t="shared" si="721"/>
        <v>4752.25</v>
      </c>
      <c r="I3868" s="7">
        <v>0.46755000000000002</v>
      </c>
      <c r="J3868" s="6">
        <f t="shared" si="722"/>
        <v>37404</v>
      </c>
      <c r="K3868" s="20"/>
      <c r="L3868" s="6">
        <f t="shared" si="723"/>
        <v>64000</v>
      </c>
      <c r="M3868" s="6">
        <f t="shared" si="724"/>
        <v>4752.25</v>
      </c>
      <c r="N3868" s="6">
        <f t="shared" si="725"/>
        <v>36189.25</v>
      </c>
      <c r="O3868" s="6">
        <f t="shared" si="726"/>
        <v>0</v>
      </c>
      <c r="P3868" s="6">
        <f t="shared" si="731"/>
        <v>0</v>
      </c>
      <c r="Q3868" s="11">
        <f t="shared" si="727"/>
        <v>1297105.5250000001</v>
      </c>
      <c r="R3868" s="11">
        <f t="shared" si="728"/>
        <v>0</v>
      </c>
      <c r="S3868" s="11">
        <f t="shared" si="730"/>
        <v>0</v>
      </c>
      <c r="T3868" s="20"/>
    </row>
    <row r="3869" spans="1:20" x14ac:dyDescent="0.25">
      <c r="A3869">
        <v>2021061011</v>
      </c>
      <c r="B3869">
        <v>5</v>
      </c>
      <c r="C3869" s="8">
        <v>0.73643999999999998</v>
      </c>
      <c r="D3869" s="6">
        <f t="shared" si="720"/>
        <v>110466</v>
      </c>
      <c r="E3869" s="60">
        <v>9.8169999999999993E-2</v>
      </c>
      <c r="F3869" s="6">
        <f t="shared" si="729"/>
        <v>0</v>
      </c>
      <c r="G3869" s="7">
        <v>0.34782000000000002</v>
      </c>
      <c r="H3869" s="6">
        <f t="shared" si="721"/>
        <v>4347.75</v>
      </c>
      <c r="I3869" s="7">
        <v>0.53915999999999997</v>
      </c>
      <c r="J3869" s="6">
        <f t="shared" si="722"/>
        <v>43132.799999999996</v>
      </c>
      <c r="K3869" s="20"/>
      <c r="L3869" s="6">
        <f t="shared" si="723"/>
        <v>64000</v>
      </c>
      <c r="M3869" s="6">
        <f t="shared" si="724"/>
        <v>4347.75</v>
      </c>
      <c r="N3869" s="6">
        <f t="shared" si="725"/>
        <v>42118.25</v>
      </c>
      <c r="O3869" s="6">
        <f t="shared" si="726"/>
        <v>0</v>
      </c>
      <c r="P3869" s="6">
        <f t="shared" si="731"/>
        <v>0</v>
      </c>
      <c r="Q3869" s="11">
        <f t="shared" si="727"/>
        <v>1322571.7750000001</v>
      </c>
      <c r="R3869" s="11">
        <f t="shared" si="728"/>
        <v>0</v>
      </c>
      <c r="S3869" s="11">
        <f t="shared" si="730"/>
        <v>0</v>
      </c>
      <c r="T3869" s="20"/>
    </row>
    <row r="3870" spans="1:20" x14ac:dyDescent="0.25">
      <c r="A3870">
        <v>2021061012</v>
      </c>
      <c r="B3870">
        <v>5</v>
      </c>
      <c r="C3870" s="8">
        <v>0.77063999999999999</v>
      </c>
      <c r="D3870" s="6">
        <f t="shared" si="720"/>
        <v>115596</v>
      </c>
      <c r="E3870" s="60">
        <v>8.677E-2</v>
      </c>
      <c r="F3870" s="6">
        <f t="shared" si="729"/>
        <v>0</v>
      </c>
      <c r="G3870" s="7">
        <v>0.26357000000000003</v>
      </c>
      <c r="H3870" s="6">
        <f t="shared" si="721"/>
        <v>3294.6250000000005</v>
      </c>
      <c r="I3870" s="7">
        <v>0.57794000000000001</v>
      </c>
      <c r="J3870" s="6">
        <f t="shared" si="722"/>
        <v>46235.200000000004</v>
      </c>
      <c r="K3870" s="20"/>
      <c r="L3870" s="6">
        <f t="shared" si="723"/>
        <v>64000</v>
      </c>
      <c r="M3870" s="6">
        <f t="shared" si="724"/>
        <v>3294.6250000000005</v>
      </c>
      <c r="N3870" s="6">
        <f t="shared" si="725"/>
        <v>46235.200000000004</v>
      </c>
      <c r="O3870" s="6">
        <f t="shared" si="726"/>
        <v>2066.1749999999956</v>
      </c>
      <c r="P3870" s="6">
        <f t="shared" si="731"/>
        <v>2066.1749999999956</v>
      </c>
      <c r="Q3870" s="11">
        <f t="shared" si="727"/>
        <v>1345971.85</v>
      </c>
      <c r="R3870" s="11">
        <f t="shared" si="728"/>
        <v>2066.1749999999956</v>
      </c>
      <c r="S3870" s="11">
        <f t="shared" si="730"/>
        <v>0</v>
      </c>
      <c r="T3870" s="20"/>
    </row>
    <row r="3871" spans="1:20" x14ac:dyDescent="0.25">
      <c r="A3871">
        <v>2021061013</v>
      </c>
      <c r="B3871">
        <v>5</v>
      </c>
      <c r="C3871" s="8">
        <v>0.80051000000000005</v>
      </c>
      <c r="D3871" s="6">
        <f t="shared" si="720"/>
        <v>120076.50000000001</v>
      </c>
      <c r="E3871" s="60">
        <v>8.3460000000000006E-2</v>
      </c>
      <c r="F3871" s="6">
        <f t="shared" si="729"/>
        <v>0</v>
      </c>
      <c r="G3871" s="7">
        <v>0.18894</v>
      </c>
      <c r="H3871" s="6">
        <f t="shared" si="721"/>
        <v>2361.75</v>
      </c>
      <c r="I3871" s="7">
        <v>0.59297999999999995</v>
      </c>
      <c r="J3871" s="6">
        <f t="shared" si="722"/>
        <v>47438.399999999994</v>
      </c>
      <c r="K3871" s="20"/>
      <c r="L3871" s="6">
        <f t="shared" si="723"/>
        <v>64000</v>
      </c>
      <c r="M3871" s="6">
        <f t="shared" si="724"/>
        <v>2361.75</v>
      </c>
      <c r="N3871" s="6">
        <f t="shared" si="725"/>
        <v>47438.399999999994</v>
      </c>
      <c r="O3871" s="6">
        <f t="shared" si="726"/>
        <v>6276.3500000000204</v>
      </c>
      <c r="P3871" s="6">
        <f t="shared" si="731"/>
        <v>4210.1750000000247</v>
      </c>
      <c r="Q3871" s="11">
        <f t="shared" si="727"/>
        <v>1350000</v>
      </c>
      <c r="R3871" s="11">
        <f t="shared" si="728"/>
        <v>6276.3500000000204</v>
      </c>
      <c r="S3871" s="11">
        <f t="shared" si="730"/>
        <v>0</v>
      </c>
      <c r="T3871" s="20"/>
    </row>
    <row r="3872" spans="1:20" x14ac:dyDescent="0.25">
      <c r="A3872">
        <v>2021061014</v>
      </c>
      <c r="B3872">
        <v>5</v>
      </c>
      <c r="C3872" s="8">
        <v>0.82304999999999995</v>
      </c>
      <c r="D3872" s="6">
        <f t="shared" si="720"/>
        <v>123457.49999999999</v>
      </c>
      <c r="E3872" s="60">
        <v>9.5269999999999994E-2</v>
      </c>
      <c r="F3872" s="6">
        <f t="shared" si="729"/>
        <v>0</v>
      </c>
      <c r="G3872" s="7">
        <v>0.16236999999999999</v>
      </c>
      <c r="H3872" s="6">
        <f t="shared" si="721"/>
        <v>2029.6249999999998</v>
      </c>
      <c r="I3872" s="7">
        <v>0.62629999999999997</v>
      </c>
      <c r="J3872" s="6">
        <f t="shared" si="722"/>
        <v>50104</v>
      </c>
      <c r="K3872" s="20"/>
      <c r="L3872" s="6">
        <f t="shared" si="723"/>
        <v>64000</v>
      </c>
      <c r="M3872" s="6">
        <f t="shared" si="724"/>
        <v>2029.6249999999998</v>
      </c>
      <c r="N3872" s="6">
        <f t="shared" si="725"/>
        <v>50104</v>
      </c>
      <c r="O3872" s="6">
        <f t="shared" si="726"/>
        <v>7323.8749999999854</v>
      </c>
      <c r="P3872" s="6">
        <f t="shared" si="731"/>
        <v>1047.5249999999651</v>
      </c>
      <c r="Q3872" s="11">
        <f t="shared" si="727"/>
        <v>1350000</v>
      </c>
      <c r="R3872" s="11">
        <f t="shared" si="728"/>
        <v>7323.8749999999854</v>
      </c>
      <c r="S3872" s="11">
        <f t="shared" si="730"/>
        <v>0</v>
      </c>
      <c r="T3872" s="20"/>
    </row>
    <row r="3873" spans="1:20" x14ac:dyDescent="0.25">
      <c r="A3873">
        <v>2021061015</v>
      </c>
      <c r="B3873">
        <v>5</v>
      </c>
      <c r="C3873" s="8">
        <v>0.83745999999999998</v>
      </c>
      <c r="D3873" s="6">
        <f t="shared" si="720"/>
        <v>125619</v>
      </c>
      <c r="E3873" s="60">
        <v>0.123</v>
      </c>
      <c r="F3873" s="6">
        <f t="shared" si="729"/>
        <v>0</v>
      </c>
      <c r="G3873" s="7">
        <v>0.15953000000000001</v>
      </c>
      <c r="H3873" s="6">
        <f t="shared" si="721"/>
        <v>1994.125</v>
      </c>
      <c r="I3873" s="7">
        <v>0.65737000000000001</v>
      </c>
      <c r="J3873" s="6">
        <f t="shared" si="722"/>
        <v>52589.599999999999</v>
      </c>
      <c r="K3873" s="20"/>
      <c r="L3873" s="6">
        <f t="shared" si="723"/>
        <v>64000</v>
      </c>
      <c r="M3873" s="6">
        <f t="shared" si="724"/>
        <v>1994.125</v>
      </c>
      <c r="N3873" s="6">
        <f t="shared" si="725"/>
        <v>52589.599999999999</v>
      </c>
      <c r="O3873" s="6">
        <f t="shared" si="726"/>
        <v>7035.2750000000015</v>
      </c>
      <c r="P3873" s="6">
        <f t="shared" si="731"/>
        <v>-288.59999999998399</v>
      </c>
      <c r="Q3873" s="11">
        <f t="shared" si="727"/>
        <v>1350000</v>
      </c>
      <c r="R3873" s="11">
        <f t="shared" si="728"/>
        <v>7035.2750000000015</v>
      </c>
      <c r="S3873" s="11">
        <f t="shared" si="730"/>
        <v>0</v>
      </c>
      <c r="T3873" s="20"/>
    </row>
    <row r="3874" spans="1:20" x14ac:dyDescent="0.25">
      <c r="A3874">
        <v>2021061016</v>
      </c>
      <c r="B3874">
        <v>5</v>
      </c>
      <c r="C3874" s="8">
        <v>0.84394000000000002</v>
      </c>
      <c r="D3874" s="6">
        <f t="shared" si="720"/>
        <v>126591</v>
      </c>
      <c r="E3874" s="60">
        <v>0.12017</v>
      </c>
      <c r="F3874" s="6">
        <f t="shared" si="729"/>
        <v>0</v>
      </c>
      <c r="G3874" s="7">
        <v>0.13174</v>
      </c>
      <c r="H3874" s="6">
        <f t="shared" si="721"/>
        <v>1646.75</v>
      </c>
      <c r="I3874" s="7">
        <v>0.59484000000000004</v>
      </c>
      <c r="J3874" s="6">
        <f t="shared" si="722"/>
        <v>47587.200000000004</v>
      </c>
      <c r="K3874" s="20"/>
      <c r="L3874" s="6">
        <f t="shared" si="723"/>
        <v>64000</v>
      </c>
      <c r="M3874" s="6">
        <f t="shared" si="724"/>
        <v>1646.75</v>
      </c>
      <c r="N3874" s="6">
        <f t="shared" si="725"/>
        <v>47587.200000000004</v>
      </c>
      <c r="O3874" s="6">
        <f t="shared" si="726"/>
        <v>13357.049999999996</v>
      </c>
      <c r="P3874" s="6">
        <f t="shared" si="731"/>
        <v>6321.7749999999942</v>
      </c>
      <c r="Q3874" s="11">
        <f t="shared" si="727"/>
        <v>1350000</v>
      </c>
      <c r="R3874" s="11">
        <f t="shared" si="728"/>
        <v>13357.049999999996</v>
      </c>
      <c r="S3874" s="11">
        <f t="shared" si="730"/>
        <v>0</v>
      </c>
      <c r="T3874" s="20"/>
    </row>
    <row r="3875" spans="1:20" x14ac:dyDescent="0.25">
      <c r="A3875">
        <v>2021061017</v>
      </c>
      <c r="B3875">
        <v>5</v>
      </c>
      <c r="C3875" s="8">
        <v>0.84258999999999995</v>
      </c>
      <c r="D3875" s="6">
        <f t="shared" si="720"/>
        <v>126388.49999999999</v>
      </c>
      <c r="E3875" s="60">
        <v>0.13517000000000001</v>
      </c>
      <c r="F3875" s="6">
        <f t="shared" si="729"/>
        <v>0</v>
      </c>
      <c r="G3875" s="7">
        <v>0.12137000000000001</v>
      </c>
      <c r="H3875" s="6">
        <f t="shared" si="721"/>
        <v>1517.125</v>
      </c>
      <c r="I3875" s="7">
        <v>0.49364000000000002</v>
      </c>
      <c r="J3875" s="6">
        <f t="shared" si="722"/>
        <v>39491.200000000004</v>
      </c>
      <c r="K3875" s="20"/>
      <c r="L3875" s="6">
        <f t="shared" si="723"/>
        <v>64000</v>
      </c>
      <c r="M3875" s="6">
        <f t="shared" si="724"/>
        <v>1517.125</v>
      </c>
      <c r="N3875" s="6">
        <f t="shared" si="725"/>
        <v>39491.200000000004</v>
      </c>
      <c r="O3875" s="6">
        <f t="shared" si="726"/>
        <v>21380.174999999981</v>
      </c>
      <c r="P3875" s="6">
        <f t="shared" si="731"/>
        <v>8023.1249999999854</v>
      </c>
      <c r="Q3875" s="11">
        <f t="shared" si="727"/>
        <v>1350000</v>
      </c>
      <c r="R3875" s="11">
        <f t="shared" si="728"/>
        <v>21380.174999999981</v>
      </c>
      <c r="S3875" s="11">
        <f t="shared" si="730"/>
        <v>0</v>
      </c>
      <c r="T3875" s="20"/>
    </row>
    <row r="3876" spans="1:20" x14ac:dyDescent="0.25">
      <c r="A3876">
        <v>2021061018</v>
      </c>
      <c r="B3876">
        <v>5</v>
      </c>
      <c r="C3876" s="8">
        <v>0.83204999999999996</v>
      </c>
      <c r="D3876" s="6">
        <f t="shared" si="720"/>
        <v>124807.5</v>
      </c>
      <c r="E3876" s="60">
        <v>0.25248999999999999</v>
      </c>
      <c r="F3876" s="6">
        <f t="shared" si="729"/>
        <v>0</v>
      </c>
      <c r="G3876" s="7">
        <v>0.18335000000000001</v>
      </c>
      <c r="H3876" s="6">
        <f t="shared" si="721"/>
        <v>2291.875</v>
      </c>
      <c r="I3876" s="7">
        <v>0.31975999999999999</v>
      </c>
      <c r="J3876" s="6">
        <f t="shared" si="722"/>
        <v>25580.799999999999</v>
      </c>
      <c r="K3876" s="20"/>
      <c r="L3876" s="6">
        <f t="shared" si="723"/>
        <v>64000</v>
      </c>
      <c r="M3876" s="6">
        <f t="shared" si="724"/>
        <v>2291.875</v>
      </c>
      <c r="N3876" s="6">
        <f t="shared" si="725"/>
        <v>25580.799999999999</v>
      </c>
      <c r="O3876" s="6">
        <f t="shared" si="726"/>
        <v>32934.824999999997</v>
      </c>
      <c r="P3876" s="6">
        <f t="shared" si="731"/>
        <v>11554.650000000016</v>
      </c>
      <c r="Q3876" s="11">
        <f t="shared" si="727"/>
        <v>1342531.425</v>
      </c>
      <c r="R3876" s="11">
        <f t="shared" si="728"/>
        <v>32934.824999999997</v>
      </c>
      <c r="S3876" s="11">
        <f t="shared" si="730"/>
        <v>0</v>
      </c>
      <c r="T3876" s="20"/>
    </row>
    <row r="3877" spans="1:20" x14ac:dyDescent="0.25">
      <c r="A3877">
        <v>2021061019</v>
      </c>
      <c r="B3877">
        <v>5</v>
      </c>
      <c r="C3877" s="8">
        <v>0.80957999999999997</v>
      </c>
      <c r="D3877" s="6">
        <f t="shared" si="720"/>
        <v>121437</v>
      </c>
      <c r="E3877" s="60">
        <v>0.32312000000000002</v>
      </c>
      <c r="F3877" s="6">
        <f t="shared" si="729"/>
        <v>0</v>
      </c>
      <c r="G3877" s="7">
        <v>0.26321</v>
      </c>
      <c r="H3877" s="6">
        <f t="shared" si="721"/>
        <v>3290.125</v>
      </c>
      <c r="I3877" s="7">
        <v>0.16864000000000001</v>
      </c>
      <c r="J3877" s="6">
        <f t="shared" si="722"/>
        <v>13491.2</v>
      </c>
      <c r="K3877" s="20"/>
      <c r="L3877" s="6">
        <f t="shared" si="723"/>
        <v>64000</v>
      </c>
      <c r="M3877" s="6">
        <f t="shared" si="724"/>
        <v>3290.125</v>
      </c>
      <c r="N3877" s="6">
        <f t="shared" si="725"/>
        <v>13491.2</v>
      </c>
      <c r="O3877" s="6">
        <f t="shared" si="726"/>
        <v>40655.675000000003</v>
      </c>
      <c r="P3877" s="6">
        <f t="shared" si="731"/>
        <v>7720.8500000000058</v>
      </c>
      <c r="Q3877" s="11">
        <f t="shared" si="727"/>
        <v>1327342</v>
      </c>
      <c r="R3877" s="11">
        <f t="shared" si="728"/>
        <v>40655.675000000003</v>
      </c>
      <c r="S3877" s="11">
        <f t="shared" si="730"/>
        <v>0</v>
      </c>
      <c r="T3877" s="20"/>
    </row>
    <row r="3878" spans="1:20" x14ac:dyDescent="0.25">
      <c r="A3878">
        <v>2021061020</v>
      </c>
      <c r="B3878">
        <v>5</v>
      </c>
      <c r="C3878" s="8">
        <v>0.77968000000000004</v>
      </c>
      <c r="D3878" s="6">
        <f t="shared" si="720"/>
        <v>116952</v>
      </c>
      <c r="E3878" s="60">
        <v>0.43330000000000002</v>
      </c>
      <c r="F3878" s="6">
        <f t="shared" si="729"/>
        <v>0</v>
      </c>
      <c r="G3878" s="7">
        <v>0.28839999999999999</v>
      </c>
      <c r="H3878" s="6">
        <f t="shared" si="721"/>
        <v>3605</v>
      </c>
      <c r="I3878" s="7">
        <v>2.2530000000000001E-2</v>
      </c>
      <c r="J3878" s="6">
        <f t="shared" si="722"/>
        <v>1802.4</v>
      </c>
      <c r="K3878" s="20"/>
      <c r="L3878" s="6">
        <f t="shared" si="723"/>
        <v>64000</v>
      </c>
      <c r="M3878" s="6">
        <f t="shared" si="724"/>
        <v>3605</v>
      </c>
      <c r="N3878" s="6">
        <f t="shared" si="725"/>
        <v>1802.4</v>
      </c>
      <c r="O3878" s="6">
        <f t="shared" si="726"/>
        <v>47544.6</v>
      </c>
      <c r="P3878" s="6">
        <f t="shared" si="731"/>
        <v>6888.9249999999956</v>
      </c>
      <c r="Q3878" s="11">
        <f t="shared" si="727"/>
        <v>1305263.6499999999</v>
      </c>
      <c r="R3878" s="11">
        <f t="shared" si="728"/>
        <v>47544.6</v>
      </c>
      <c r="S3878" s="11">
        <f t="shared" si="730"/>
        <v>0</v>
      </c>
      <c r="T3878" s="20"/>
    </row>
    <row r="3879" spans="1:20" x14ac:dyDescent="0.25">
      <c r="A3879">
        <v>2021061021</v>
      </c>
      <c r="B3879">
        <v>5</v>
      </c>
      <c r="C3879" s="8">
        <v>0.75111000000000006</v>
      </c>
      <c r="D3879" s="6">
        <f t="shared" si="720"/>
        <v>112666.50000000001</v>
      </c>
      <c r="E3879" s="60">
        <v>0.54168000000000005</v>
      </c>
      <c r="F3879" s="6">
        <f t="shared" si="729"/>
        <v>0</v>
      </c>
      <c r="G3879" s="7">
        <v>0.28644999999999998</v>
      </c>
      <c r="H3879" s="6">
        <f t="shared" si="721"/>
        <v>3580.625</v>
      </c>
      <c r="I3879" s="7">
        <v>0</v>
      </c>
      <c r="J3879" s="6">
        <f t="shared" si="722"/>
        <v>0</v>
      </c>
      <c r="K3879" s="20"/>
      <c r="L3879" s="6">
        <f t="shared" si="723"/>
        <v>64000</v>
      </c>
      <c r="M3879" s="6">
        <f t="shared" si="724"/>
        <v>3580.625</v>
      </c>
      <c r="N3879" s="6">
        <f t="shared" si="725"/>
        <v>0</v>
      </c>
      <c r="O3879" s="6">
        <f t="shared" si="726"/>
        <v>45085.875000000015</v>
      </c>
      <c r="P3879" s="6">
        <f t="shared" si="731"/>
        <v>-2458.724999999984</v>
      </c>
      <c r="Q3879" s="11">
        <f t="shared" si="727"/>
        <v>1285644.0249999999</v>
      </c>
      <c r="R3879" s="11">
        <f t="shared" si="728"/>
        <v>45085.875000000015</v>
      </c>
      <c r="S3879" s="11">
        <f t="shared" si="730"/>
        <v>0</v>
      </c>
      <c r="T3879" s="20"/>
    </row>
    <row r="3880" spans="1:20" x14ac:dyDescent="0.25">
      <c r="A3880">
        <v>2021061022</v>
      </c>
      <c r="B3880">
        <v>5</v>
      </c>
      <c r="C3880" s="8">
        <v>0.72377999999999998</v>
      </c>
      <c r="D3880" s="6">
        <f t="shared" si="720"/>
        <v>108567</v>
      </c>
      <c r="E3880" s="60">
        <v>0.56089999999999995</v>
      </c>
      <c r="F3880" s="6">
        <f t="shared" si="729"/>
        <v>0</v>
      </c>
      <c r="G3880" s="7">
        <v>0.28488999999999998</v>
      </c>
      <c r="H3880" s="6">
        <f t="shared" si="721"/>
        <v>3561.1249999999995</v>
      </c>
      <c r="I3880" s="7">
        <v>0</v>
      </c>
      <c r="J3880" s="6">
        <f t="shared" si="722"/>
        <v>0</v>
      </c>
      <c r="K3880" s="20"/>
      <c r="L3880" s="6">
        <f t="shared" si="723"/>
        <v>64000</v>
      </c>
      <c r="M3880" s="6">
        <f t="shared" si="724"/>
        <v>3561.1249999999995</v>
      </c>
      <c r="N3880" s="6">
        <f t="shared" si="725"/>
        <v>0</v>
      </c>
      <c r="O3880" s="6">
        <f t="shared" si="726"/>
        <v>41005.875</v>
      </c>
      <c r="P3880" s="6">
        <f t="shared" si="731"/>
        <v>-4080.0000000000146</v>
      </c>
      <c r="Q3880" s="11">
        <f t="shared" si="727"/>
        <v>1270104.3999999999</v>
      </c>
      <c r="R3880" s="11">
        <f t="shared" si="728"/>
        <v>41005.875</v>
      </c>
      <c r="S3880" s="11">
        <f t="shared" si="730"/>
        <v>0</v>
      </c>
      <c r="T3880" s="20"/>
    </row>
    <row r="3881" spans="1:20" x14ac:dyDescent="0.25">
      <c r="A3881">
        <v>2021061023</v>
      </c>
      <c r="B3881">
        <v>5</v>
      </c>
      <c r="C3881" s="8">
        <v>0.67817000000000005</v>
      </c>
      <c r="D3881" s="6">
        <f t="shared" si="720"/>
        <v>101725.50000000001</v>
      </c>
      <c r="E3881" s="60">
        <v>0.61006000000000005</v>
      </c>
      <c r="F3881" s="6">
        <f t="shared" si="729"/>
        <v>0</v>
      </c>
      <c r="G3881" s="7">
        <v>0.30525000000000002</v>
      </c>
      <c r="H3881" s="6">
        <f t="shared" si="721"/>
        <v>3815.6250000000005</v>
      </c>
      <c r="I3881" s="7">
        <v>0</v>
      </c>
      <c r="J3881" s="6">
        <f t="shared" si="722"/>
        <v>0</v>
      </c>
      <c r="K3881" s="20"/>
      <c r="L3881" s="6">
        <f t="shared" si="723"/>
        <v>64000</v>
      </c>
      <c r="M3881" s="6">
        <f t="shared" si="724"/>
        <v>3815.6250000000005</v>
      </c>
      <c r="N3881" s="6">
        <f t="shared" si="725"/>
        <v>0</v>
      </c>
      <c r="O3881" s="6">
        <f t="shared" si="726"/>
        <v>33909.875000000015</v>
      </c>
      <c r="P3881" s="6">
        <f t="shared" si="731"/>
        <v>-7095.9999999999854</v>
      </c>
      <c r="Q3881" s="11">
        <f t="shared" si="727"/>
        <v>1261660.7749999999</v>
      </c>
      <c r="R3881" s="11">
        <f t="shared" si="728"/>
        <v>33909.875000000015</v>
      </c>
      <c r="S3881" s="11">
        <f t="shared" si="730"/>
        <v>0</v>
      </c>
      <c r="T3881" s="20"/>
    </row>
    <row r="3882" spans="1:20" x14ac:dyDescent="0.25">
      <c r="A3882">
        <v>2021061024</v>
      </c>
      <c r="B3882">
        <v>5</v>
      </c>
      <c r="C3882" s="8">
        <v>0.62422</v>
      </c>
      <c r="D3882" s="6">
        <f t="shared" si="720"/>
        <v>93633</v>
      </c>
      <c r="E3882" s="60">
        <v>0.67708000000000002</v>
      </c>
      <c r="F3882" s="6">
        <f t="shared" si="729"/>
        <v>0</v>
      </c>
      <c r="G3882" s="7">
        <v>0.30413000000000001</v>
      </c>
      <c r="H3882" s="6">
        <f t="shared" si="721"/>
        <v>3801.625</v>
      </c>
      <c r="I3882" s="7">
        <v>0</v>
      </c>
      <c r="J3882" s="6">
        <f t="shared" si="722"/>
        <v>0</v>
      </c>
      <c r="K3882" s="20"/>
      <c r="L3882" s="6">
        <f t="shared" si="723"/>
        <v>64000</v>
      </c>
      <c r="M3882" s="6">
        <f t="shared" si="724"/>
        <v>3801.625</v>
      </c>
      <c r="N3882" s="6">
        <f t="shared" si="725"/>
        <v>0</v>
      </c>
      <c r="O3882" s="6">
        <f t="shared" si="726"/>
        <v>25831.375</v>
      </c>
      <c r="P3882" s="6">
        <f t="shared" si="731"/>
        <v>-8078.5000000000146</v>
      </c>
      <c r="Q3882" s="11">
        <f t="shared" si="727"/>
        <v>1261295.6499999999</v>
      </c>
      <c r="R3882" s="11">
        <f t="shared" si="728"/>
        <v>25831.375</v>
      </c>
      <c r="S3882" s="11">
        <f t="shared" si="730"/>
        <v>0</v>
      </c>
      <c r="T3882" s="20"/>
    </row>
    <row r="3883" spans="1:20" x14ac:dyDescent="0.25">
      <c r="A3883">
        <v>2021061101</v>
      </c>
      <c r="B3883">
        <v>6</v>
      </c>
      <c r="C3883" s="8">
        <v>0.57877000000000001</v>
      </c>
      <c r="D3883" s="6">
        <f t="shared" si="720"/>
        <v>86815.5</v>
      </c>
      <c r="E3883" s="60">
        <v>0.75494000000000006</v>
      </c>
      <c r="F3883" s="6">
        <f t="shared" si="729"/>
        <v>0</v>
      </c>
      <c r="G3883" s="7">
        <v>0.28309000000000001</v>
      </c>
      <c r="H3883" s="6">
        <f t="shared" si="721"/>
        <v>3538.625</v>
      </c>
      <c r="I3883" s="7">
        <v>0</v>
      </c>
      <c r="J3883" s="6">
        <f t="shared" si="722"/>
        <v>0</v>
      </c>
      <c r="K3883" s="20"/>
      <c r="L3883" s="6">
        <f t="shared" si="723"/>
        <v>64000</v>
      </c>
      <c r="M3883" s="6">
        <f t="shared" si="724"/>
        <v>3538.625</v>
      </c>
      <c r="N3883" s="6">
        <f t="shared" si="725"/>
        <v>0</v>
      </c>
      <c r="O3883" s="6">
        <f t="shared" si="726"/>
        <v>19276.875</v>
      </c>
      <c r="P3883" s="6">
        <f t="shared" si="731"/>
        <v>-6554.5</v>
      </c>
      <c r="Q3883" s="11">
        <f t="shared" si="727"/>
        <v>1267485.0249999999</v>
      </c>
      <c r="R3883" s="11">
        <f t="shared" si="728"/>
        <v>19276.875</v>
      </c>
      <c r="S3883" s="11">
        <f t="shared" si="730"/>
        <v>0</v>
      </c>
      <c r="T3883" s="20"/>
    </row>
    <row r="3884" spans="1:20" x14ac:dyDescent="0.25">
      <c r="A3884">
        <v>2021061102</v>
      </c>
      <c r="B3884">
        <v>6</v>
      </c>
      <c r="C3884" s="8">
        <v>0.54568000000000005</v>
      </c>
      <c r="D3884" s="6">
        <f t="shared" si="720"/>
        <v>81852.000000000015</v>
      </c>
      <c r="E3884" s="60">
        <v>0.71702999999999995</v>
      </c>
      <c r="F3884" s="6">
        <f t="shared" si="729"/>
        <v>0</v>
      </c>
      <c r="G3884" s="7">
        <v>0.23455000000000001</v>
      </c>
      <c r="H3884" s="6">
        <f t="shared" si="721"/>
        <v>2931.875</v>
      </c>
      <c r="I3884" s="7">
        <v>0</v>
      </c>
      <c r="J3884" s="6">
        <f t="shared" si="722"/>
        <v>0</v>
      </c>
      <c r="K3884" s="20"/>
      <c r="L3884" s="6">
        <f t="shared" si="723"/>
        <v>64000</v>
      </c>
      <c r="M3884" s="6">
        <f t="shared" si="724"/>
        <v>2931.875</v>
      </c>
      <c r="N3884" s="6">
        <f t="shared" si="725"/>
        <v>0</v>
      </c>
      <c r="O3884" s="6">
        <f t="shared" si="726"/>
        <v>14920.125000000015</v>
      </c>
      <c r="P3884" s="6">
        <f t="shared" si="731"/>
        <v>-4356.7499999999854</v>
      </c>
      <c r="Q3884" s="11">
        <f t="shared" si="727"/>
        <v>1278031.1499999999</v>
      </c>
      <c r="R3884" s="11">
        <f t="shared" si="728"/>
        <v>14920.125000000015</v>
      </c>
      <c r="S3884" s="11">
        <f t="shared" si="730"/>
        <v>0</v>
      </c>
      <c r="T3884" s="20"/>
    </row>
    <row r="3885" spans="1:20" x14ac:dyDescent="0.25">
      <c r="A3885">
        <v>2021061103</v>
      </c>
      <c r="B3885">
        <v>6</v>
      </c>
      <c r="C3885" s="8">
        <v>0.52371000000000001</v>
      </c>
      <c r="D3885" s="6">
        <f t="shared" si="720"/>
        <v>78556.5</v>
      </c>
      <c r="E3885" s="60">
        <v>0.62719999999999998</v>
      </c>
      <c r="F3885" s="6">
        <f t="shared" si="729"/>
        <v>0</v>
      </c>
      <c r="G3885" s="7">
        <v>0.20352999999999999</v>
      </c>
      <c r="H3885" s="6">
        <f t="shared" si="721"/>
        <v>2544.125</v>
      </c>
      <c r="I3885" s="7">
        <v>0</v>
      </c>
      <c r="J3885" s="6">
        <f t="shared" si="722"/>
        <v>0</v>
      </c>
      <c r="K3885" s="20"/>
      <c r="L3885" s="6">
        <f t="shared" si="723"/>
        <v>64000</v>
      </c>
      <c r="M3885" s="6">
        <f t="shared" si="724"/>
        <v>2544.125</v>
      </c>
      <c r="N3885" s="6">
        <f t="shared" si="725"/>
        <v>0</v>
      </c>
      <c r="O3885" s="6">
        <f t="shared" si="726"/>
        <v>12012.375</v>
      </c>
      <c r="P3885" s="6">
        <f t="shared" si="731"/>
        <v>-2907.7500000000146</v>
      </c>
      <c r="Q3885" s="11">
        <f t="shared" si="727"/>
        <v>1291485.0249999999</v>
      </c>
      <c r="R3885" s="11">
        <f t="shared" si="728"/>
        <v>12012.375</v>
      </c>
      <c r="S3885" s="11">
        <f t="shared" si="730"/>
        <v>0</v>
      </c>
      <c r="T3885" s="20"/>
    </row>
    <row r="3886" spans="1:20" x14ac:dyDescent="0.25">
      <c r="A3886">
        <v>2021061104</v>
      </c>
      <c r="B3886">
        <v>6</v>
      </c>
      <c r="C3886" s="8">
        <v>0.51026000000000005</v>
      </c>
      <c r="D3886" s="6">
        <f t="shared" si="720"/>
        <v>76539</v>
      </c>
      <c r="E3886" s="60">
        <v>0.55642000000000003</v>
      </c>
      <c r="F3886" s="6">
        <f t="shared" si="729"/>
        <v>0</v>
      </c>
      <c r="G3886" s="7">
        <v>0.19294</v>
      </c>
      <c r="H3886" s="6">
        <f t="shared" si="721"/>
        <v>2411.75</v>
      </c>
      <c r="I3886" s="7">
        <v>0</v>
      </c>
      <c r="J3886" s="6">
        <f t="shared" si="722"/>
        <v>0</v>
      </c>
      <c r="K3886" s="20"/>
      <c r="L3886" s="6">
        <f t="shared" si="723"/>
        <v>64000</v>
      </c>
      <c r="M3886" s="6">
        <f t="shared" si="724"/>
        <v>2411.75</v>
      </c>
      <c r="N3886" s="6">
        <f t="shared" si="725"/>
        <v>0</v>
      </c>
      <c r="O3886" s="6">
        <f t="shared" si="726"/>
        <v>10127.25</v>
      </c>
      <c r="P3886" s="6">
        <f t="shared" si="731"/>
        <v>-1885.125</v>
      </c>
      <c r="Q3886" s="11">
        <f t="shared" si="727"/>
        <v>1306824.0249999999</v>
      </c>
      <c r="R3886" s="11">
        <f t="shared" si="728"/>
        <v>10127.25</v>
      </c>
      <c r="S3886" s="11">
        <f t="shared" si="730"/>
        <v>0</v>
      </c>
      <c r="T3886" s="20"/>
    </row>
    <row r="3887" spans="1:20" x14ac:dyDescent="0.25">
      <c r="A3887">
        <v>2021061105</v>
      </c>
      <c r="B3887">
        <v>6</v>
      </c>
      <c r="C3887" s="8">
        <v>0.51053000000000004</v>
      </c>
      <c r="D3887" s="6">
        <f t="shared" si="720"/>
        <v>76579.5</v>
      </c>
      <c r="E3887" s="60">
        <v>0.42104999999999998</v>
      </c>
      <c r="F3887" s="6">
        <f t="shared" si="729"/>
        <v>0</v>
      </c>
      <c r="G3887" s="7">
        <v>0.14113999999999999</v>
      </c>
      <c r="H3887" s="6">
        <f t="shared" si="721"/>
        <v>1764.2499999999998</v>
      </c>
      <c r="I3887" s="7">
        <v>0</v>
      </c>
      <c r="J3887" s="6">
        <f t="shared" si="722"/>
        <v>0</v>
      </c>
      <c r="K3887" s="20"/>
      <c r="L3887" s="6">
        <f t="shared" si="723"/>
        <v>64000</v>
      </c>
      <c r="M3887" s="6">
        <f t="shared" si="724"/>
        <v>1764.2499999999998</v>
      </c>
      <c r="N3887" s="6">
        <f t="shared" si="725"/>
        <v>0</v>
      </c>
      <c r="O3887" s="6">
        <f t="shared" si="726"/>
        <v>10815.25</v>
      </c>
      <c r="P3887" s="6">
        <f t="shared" si="731"/>
        <v>688</v>
      </c>
      <c r="Q3887" s="11">
        <f t="shared" si="727"/>
        <v>1321475.0249999999</v>
      </c>
      <c r="R3887" s="11">
        <f t="shared" si="728"/>
        <v>10815.25</v>
      </c>
      <c r="S3887" s="11">
        <f t="shared" si="730"/>
        <v>0</v>
      </c>
      <c r="T3887" s="20"/>
    </row>
    <row r="3888" spans="1:20" x14ac:dyDescent="0.25">
      <c r="A3888">
        <v>2021061106</v>
      </c>
      <c r="B3888">
        <v>6</v>
      </c>
      <c r="C3888" s="8">
        <v>0.52598</v>
      </c>
      <c r="D3888" s="6">
        <f t="shared" si="720"/>
        <v>78897</v>
      </c>
      <c r="E3888" s="60">
        <v>0.43393999999999999</v>
      </c>
      <c r="F3888" s="6">
        <f t="shared" si="729"/>
        <v>0</v>
      </c>
      <c r="G3888" s="7">
        <v>8.9880000000000002E-2</v>
      </c>
      <c r="H3888" s="6">
        <f t="shared" si="721"/>
        <v>1123.5</v>
      </c>
      <c r="I3888" s="7">
        <v>2.8999999999999998E-3</v>
      </c>
      <c r="J3888" s="6">
        <f t="shared" si="722"/>
        <v>231.99999999999997</v>
      </c>
      <c r="K3888" s="20"/>
      <c r="L3888" s="6">
        <f t="shared" si="723"/>
        <v>64000</v>
      </c>
      <c r="M3888" s="6">
        <f t="shared" si="724"/>
        <v>1123.5</v>
      </c>
      <c r="N3888" s="6">
        <f t="shared" si="725"/>
        <v>231.99999999999997</v>
      </c>
      <c r="O3888" s="6">
        <f t="shared" si="726"/>
        <v>13541.5</v>
      </c>
      <c r="P3888" s="6">
        <f t="shared" si="731"/>
        <v>2726.25</v>
      </c>
      <c r="Q3888" s="11">
        <f t="shared" si="727"/>
        <v>1333399.7749999999</v>
      </c>
      <c r="R3888" s="11">
        <f t="shared" si="728"/>
        <v>13541.5</v>
      </c>
      <c r="S3888" s="11">
        <f t="shared" si="730"/>
        <v>0</v>
      </c>
      <c r="T3888" s="20"/>
    </row>
    <row r="3889" spans="1:20" x14ac:dyDescent="0.25">
      <c r="A3889">
        <v>2021061107</v>
      </c>
      <c r="B3889">
        <v>6</v>
      </c>
      <c r="C3889" s="8">
        <v>0.55227000000000004</v>
      </c>
      <c r="D3889" s="6">
        <f t="shared" si="720"/>
        <v>82840.5</v>
      </c>
      <c r="E3889" s="60">
        <v>0.51105999999999996</v>
      </c>
      <c r="F3889" s="6">
        <f t="shared" si="729"/>
        <v>0</v>
      </c>
      <c r="G3889" s="7">
        <v>7.5520000000000004E-2</v>
      </c>
      <c r="H3889" s="6">
        <f t="shared" si="721"/>
        <v>944</v>
      </c>
      <c r="I3889" s="7">
        <v>8.2379999999999995E-2</v>
      </c>
      <c r="J3889" s="6">
        <f t="shared" si="722"/>
        <v>6590.4</v>
      </c>
      <c r="K3889" s="20"/>
      <c r="L3889" s="6">
        <f t="shared" si="723"/>
        <v>64000</v>
      </c>
      <c r="M3889" s="6">
        <f t="shared" si="724"/>
        <v>944</v>
      </c>
      <c r="N3889" s="6">
        <f t="shared" si="725"/>
        <v>6590.4</v>
      </c>
      <c r="O3889" s="6">
        <f t="shared" si="726"/>
        <v>11306.1</v>
      </c>
      <c r="P3889" s="6">
        <f t="shared" si="731"/>
        <v>-2235.3999999999996</v>
      </c>
      <c r="Q3889" s="11">
        <f t="shared" si="727"/>
        <v>1347559.9249999998</v>
      </c>
      <c r="R3889" s="11">
        <f t="shared" si="728"/>
        <v>11306.1</v>
      </c>
      <c r="S3889" s="11">
        <f t="shared" si="730"/>
        <v>0</v>
      </c>
      <c r="T3889" s="20"/>
    </row>
    <row r="3890" spans="1:20" x14ac:dyDescent="0.25">
      <c r="A3890">
        <v>2021061108</v>
      </c>
      <c r="B3890">
        <v>6</v>
      </c>
      <c r="C3890" s="8">
        <v>0.58887999999999996</v>
      </c>
      <c r="D3890" s="6">
        <f t="shared" si="720"/>
        <v>88332</v>
      </c>
      <c r="E3890" s="60">
        <v>0.51178999999999997</v>
      </c>
      <c r="F3890" s="6">
        <f t="shared" si="729"/>
        <v>0</v>
      </c>
      <c r="G3890" s="7">
        <v>7.6450000000000004E-2</v>
      </c>
      <c r="H3890" s="6">
        <f t="shared" si="721"/>
        <v>955.625</v>
      </c>
      <c r="I3890" s="7">
        <v>0.31352999999999998</v>
      </c>
      <c r="J3890" s="6">
        <f t="shared" si="722"/>
        <v>25082.399999999998</v>
      </c>
      <c r="K3890" s="20"/>
      <c r="L3890" s="6">
        <f t="shared" si="723"/>
        <v>64000</v>
      </c>
      <c r="M3890" s="6">
        <f t="shared" si="724"/>
        <v>955.625</v>
      </c>
      <c r="N3890" s="6">
        <f t="shared" si="725"/>
        <v>23376.375</v>
      </c>
      <c r="O3890" s="6">
        <f t="shared" si="726"/>
        <v>0</v>
      </c>
      <c r="P3890" s="6">
        <f t="shared" si="731"/>
        <v>-11306.1</v>
      </c>
      <c r="Q3890" s="11">
        <f t="shared" si="727"/>
        <v>1350000</v>
      </c>
      <c r="R3890" s="11">
        <f t="shared" si="728"/>
        <v>0</v>
      </c>
      <c r="S3890" s="11">
        <f t="shared" si="730"/>
        <v>0</v>
      </c>
      <c r="T3890" s="20"/>
    </row>
    <row r="3891" spans="1:20" x14ac:dyDescent="0.25">
      <c r="A3891">
        <v>2021061109</v>
      </c>
      <c r="B3891">
        <v>6</v>
      </c>
      <c r="C3891" s="8">
        <v>0.62226000000000004</v>
      </c>
      <c r="D3891" s="6">
        <f t="shared" si="720"/>
        <v>93339</v>
      </c>
      <c r="E3891" s="60">
        <v>0.44956000000000002</v>
      </c>
      <c r="F3891" s="6">
        <f t="shared" si="729"/>
        <v>0</v>
      </c>
      <c r="G3891" s="7">
        <v>6.9529999999999995E-2</v>
      </c>
      <c r="H3891" s="6">
        <f t="shared" si="721"/>
        <v>869.12499999999989</v>
      </c>
      <c r="I3891" s="7">
        <v>0.50949</v>
      </c>
      <c r="J3891" s="6">
        <f t="shared" si="722"/>
        <v>40759.199999999997</v>
      </c>
      <c r="K3891" s="20"/>
      <c r="L3891" s="6">
        <f t="shared" si="723"/>
        <v>64000</v>
      </c>
      <c r="M3891" s="6">
        <f t="shared" si="724"/>
        <v>869.12499999999989</v>
      </c>
      <c r="N3891" s="6">
        <f t="shared" si="725"/>
        <v>28469.875</v>
      </c>
      <c r="O3891" s="6">
        <f t="shared" si="726"/>
        <v>0</v>
      </c>
      <c r="P3891" s="6">
        <f t="shared" si="731"/>
        <v>0</v>
      </c>
      <c r="Q3891" s="11">
        <f t="shared" si="727"/>
        <v>1350000</v>
      </c>
      <c r="R3891" s="11">
        <f t="shared" si="728"/>
        <v>0</v>
      </c>
      <c r="S3891" s="11">
        <f t="shared" si="730"/>
        <v>0</v>
      </c>
      <c r="T3891" s="20"/>
    </row>
    <row r="3892" spans="1:20" x14ac:dyDescent="0.25">
      <c r="A3892">
        <v>2021061110</v>
      </c>
      <c r="B3892">
        <v>6</v>
      </c>
      <c r="C3892" s="8">
        <v>0.65203</v>
      </c>
      <c r="D3892" s="6">
        <f t="shared" si="720"/>
        <v>97804.5</v>
      </c>
      <c r="E3892" s="60">
        <v>0.37969999999999998</v>
      </c>
      <c r="F3892" s="6">
        <f t="shared" si="729"/>
        <v>0</v>
      </c>
      <c r="G3892" s="7">
        <v>6.1010000000000002E-2</v>
      </c>
      <c r="H3892" s="6">
        <f t="shared" si="721"/>
        <v>762.625</v>
      </c>
      <c r="I3892" s="7">
        <v>0.60146999999999995</v>
      </c>
      <c r="J3892" s="6">
        <f t="shared" si="722"/>
        <v>48117.599999999999</v>
      </c>
      <c r="K3892" s="20"/>
      <c r="L3892" s="6">
        <f t="shared" si="723"/>
        <v>64000</v>
      </c>
      <c r="M3892" s="6">
        <f t="shared" si="724"/>
        <v>762.625</v>
      </c>
      <c r="N3892" s="6">
        <f t="shared" si="725"/>
        <v>33041.875</v>
      </c>
      <c r="O3892" s="6">
        <f t="shared" si="726"/>
        <v>0</v>
      </c>
      <c r="P3892" s="6">
        <f t="shared" si="731"/>
        <v>0</v>
      </c>
      <c r="Q3892" s="11">
        <f t="shared" si="727"/>
        <v>1350000</v>
      </c>
      <c r="R3892" s="11">
        <f t="shared" si="728"/>
        <v>0</v>
      </c>
      <c r="S3892" s="11">
        <f t="shared" si="730"/>
        <v>0</v>
      </c>
      <c r="T3892" s="20"/>
    </row>
    <row r="3893" spans="1:20" x14ac:dyDescent="0.25">
      <c r="A3893">
        <v>2021061111</v>
      </c>
      <c r="B3893">
        <v>6</v>
      </c>
      <c r="C3893" s="8">
        <v>0.67832000000000003</v>
      </c>
      <c r="D3893" s="6">
        <f t="shared" si="720"/>
        <v>101748</v>
      </c>
      <c r="E3893" s="60">
        <v>0.31386999999999998</v>
      </c>
      <c r="F3893" s="6">
        <f t="shared" si="729"/>
        <v>0</v>
      </c>
      <c r="G3893" s="7">
        <v>3.9109999999999999E-2</v>
      </c>
      <c r="H3893" s="6">
        <f t="shared" si="721"/>
        <v>488.875</v>
      </c>
      <c r="I3893" s="7">
        <v>0.62429999999999997</v>
      </c>
      <c r="J3893" s="6">
        <f t="shared" si="722"/>
        <v>49944</v>
      </c>
      <c r="K3893" s="20"/>
      <c r="L3893" s="6">
        <f t="shared" si="723"/>
        <v>64000</v>
      </c>
      <c r="M3893" s="6">
        <f t="shared" si="724"/>
        <v>488.875</v>
      </c>
      <c r="N3893" s="6">
        <f t="shared" si="725"/>
        <v>37259.125</v>
      </c>
      <c r="O3893" s="6">
        <f t="shared" si="726"/>
        <v>0</v>
      </c>
      <c r="P3893" s="6">
        <f t="shared" si="731"/>
        <v>0</v>
      </c>
      <c r="Q3893" s="11">
        <f t="shared" si="727"/>
        <v>1350000</v>
      </c>
      <c r="R3893" s="11">
        <f t="shared" si="728"/>
        <v>0</v>
      </c>
      <c r="S3893" s="11">
        <f t="shared" si="730"/>
        <v>0</v>
      </c>
      <c r="T3893" s="20"/>
    </row>
    <row r="3894" spans="1:20" x14ac:dyDescent="0.25">
      <c r="A3894">
        <v>2021061112</v>
      </c>
      <c r="B3894">
        <v>6</v>
      </c>
      <c r="C3894" s="8">
        <v>0.70106999999999997</v>
      </c>
      <c r="D3894" s="6">
        <f t="shared" si="720"/>
        <v>105160.5</v>
      </c>
      <c r="E3894" s="60">
        <v>0.30906</v>
      </c>
      <c r="F3894" s="6">
        <f t="shared" si="729"/>
        <v>0</v>
      </c>
      <c r="G3894" s="7">
        <v>2.4250000000000001E-2</v>
      </c>
      <c r="H3894" s="6">
        <f t="shared" si="721"/>
        <v>303.125</v>
      </c>
      <c r="I3894" s="7">
        <v>0.61970000000000003</v>
      </c>
      <c r="J3894" s="6">
        <f t="shared" si="722"/>
        <v>49576</v>
      </c>
      <c r="K3894" s="20"/>
      <c r="L3894" s="6">
        <f t="shared" si="723"/>
        <v>64000</v>
      </c>
      <c r="M3894" s="6">
        <f t="shared" si="724"/>
        <v>303.125</v>
      </c>
      <c r="N3894" s="6">
        <f t="shared" si="725"/>
        <v>40857.375</v>
      </c>
      <c r="O3894" s="6">
        <f t="shared" si="726"/>
        <v>0</v>
      </c>
      <c r="P3894" s="6">
        <f t="shared" si="731"/>
        <v>0</v>
      </c>
      <c r="Q3894" s="11">
        <f t="shared" si="727"/>
        <v>1350000</v>
      </c>
      <c r="R3894" s="11">
        <f t="shared" si="728"/>
        <v>0</v>
      </c>
      <c r="S3894" s="11">
        <f t="shared" si="730"/>
        <v>0</v>
      </c>
      <c r="T3894" s="20"/>
    </row>
    <row r="3895" spans="1:20" x14ac:dyDescent="0.25">
      <c r="A3895">
        <v>2021061113</v>
      </c>
      <c r="B3895">
        <v>6</v>
      </c>
      <c r="C3895" s="8">
        <v>0.71870000000000001</v>
      </c>
      <c r="D3895" s="6">
        <f t="shared" si="720"/>
        <v>107805</v>
      </c>
      <c r="E3895" s="60">
        <v>0.26251000000000002</v>
      </c>
      <c r="F3895" s="6">
        <f t="shared" si="729"/>
        <v>0</v>
      </c>
      <c r="G3895" s="7">
        <v>1.187E-2</v>
      </c>
      <c r="H3895" s="6">
        <f t="shared" si="721"/>
        <v>148.375</v>
      </c>
      <c r="I3895" s="7">
        <v>0.66395000000000004</v>
      </c>
      <c r="J3895" s="6">
        <f t="shared" si="722"/>
        <v>53116</v>
      </c>
      <c r="K3895" s="20"/>
      <c r="L3895" s="6">
        <f t="shared" si="723"/>
        <v>64000</v>
      </c>
      <c r="M3895" s="6">
        <f t="shared" si="724"/>
        <v>148.375</v>
      </c>
      <c r="N3895" s="6">
        <f t="shared" si="725"/>
        <v>43656.625</v>
      </c>
      <c r="O3895" s="6">
        <f t="shared" si="726"/>
        <v>0</v>
      </c>
      <c r="P3895" s="6">
        <f t="shared" si="731"/>
        <v>0</v>
      </c>
      <c r="Q3895" s="11">
        <f t="shared" si="727"/>
        <v>1350000</v>
      </c>
      <c r="R3895" s="11">
        <f t="shared" si="728"/>
        <v>0</v>
      </c>
      <c r="S3895" s="11">
        <f t="shared" si="730"/>
        <v>0</v>
      </c>
      <c r="T3895" s="20"/>
    </row>
    <row r="3896" spans="1:20" x14ac:dyDescent="0.25">
      <c r="A3896">
        <v>2021061114</v>
      </c>
      <c r="B3896">
        <v>6</v>
      </c>
      <c r="C3896" s="8">
        <v>0.73280000000000001</v>
      </c>
      <c r="D3896" s="6">
        <f t="shared" si="720"/>
        <v>109920</v>
      </c>
      <c r="E3896" s="60">
        <v>0.28308</v>
      </c>
      <c r="F3896" s="6">
        <f t="shared" si="729"/>
        <v>0</v>
      </c>
      <c r="G3896" s="7">
        <v>1.2579999999999999E-2</v>
      </c>
      <c r="H3896" s="6">
        <f t="shared" si="721"/>
        <v>157.25</v>
      </c>
      <c r="I3896" s="7">
        <v>0.68610000000000004</v>
      </c>
      <c r="J3896" s="6">
        <f t="shared" si="722"/>
        <v>54888</v>
      </c>
      <c r="K3896" s="20"/>
      <c r="L3896" s="6">
        <f t="shared" si="723"/>
        <v>64000</v>
      </c>
      <c r="M3896" s="6">
        <f t="shared" si="724"/>
        <v>157.25</v>
      </c>
      <c r="N3896" s="6">
        <f t="shared" si="725"/>
        <v>45762.75</v>
      </c>
      <c r="O3896" s="6">
        <f t="shared" si="726"/>
        <v>0</v>
      </c>
      <c r="P3896" s="6">
        <f t="shared" si="731"/>
        <v>0</v>
      </c>
      <c r="Q3896" s="11">
        <f t="shared" si="727"/>
        <v>1350000</v>
      </c>
      <c r="R3896" s="11">
        <f t="shared" si="728"/>
        <v>0</v>
      </c>
      <c r="S3896" s="11">
        <f t="shared" si="730"/>
        <v>0</v>
      </c>
      <c r="T3896" s="20"/>
    </row>
    <row r="3897" spans="1:20" x14ac:dyDescent="0.25">
      <c r="A3897">
        <v>2021061115</v>
      </c>
      <c r="B3897">
        <v>6</v>
      </c>
      <c r="C3897" s="8">
        <v>0.73738000000000004</v>
      </c>
      <c r="D3897" s="6">
        <f t="shared" si="720"/>
        <v>110607</v>
      </c>
      <c r="E3897" s="60">
        <v>0.25852999999999998</v>
      </c>
      <c r="F3897" s="6">
        <f t="shared" si="729"/>
        <v>0</v>
      </c>
      <c r="G3897" s="7">
        <v>2.58E-2</v>
      </c>
      <c r="H3897" s="6">
        <f t="shared" si="721"/>
        <v>322.5</v>
      </c>
      <c r="I3897" s="7">
        <v>0.66203000000000001</v>
      </c>
      <c r="J3897" s="6">
        <f t="shared" si="722"/>
        <v>52962.400000000001</v>
      </c>
      <c r="K3897" s="20"/>
      <c r="L3897" s="6">
        <f t="shared" si="723"/>
        <v>64000</v>
      </c>
      <c r="M3897" s="6">
        <f t="shared" si="724"/>
        <v>322.5</v>
      </c>
      <c r="N3897" s="6">
        <f t="shared" si="725"/>
        <v>46284.5</v>
      </c>
      <c r="O3897" s="6">
        <f t="shared" si="726"/>
        <v>0</v>
      </c>
      <c r="P3897" s="6">
        <f t="shared" si="731"/>
        <v>0</v>
      </c>
      <c r="Q3897" s="11">
        <f t="shared" si="727"/>
        <v>1350000</v>
      </c>
      <c r="R3897" s="11">
        <f t="shared" si="728"/>
        <v>0</v>
      </c>
      <c r="S3897" s="11">
        <f t="shared" si="730"/>
        <v>0</v>
      </c>
      <c r="T3897" s="20"/>
    </row>
    <row r="3898" spans="1:20" x14ac:dyDescent="0.25">
      <c r="A3898">
        <v>2021061116</v>
      </c>
      <c r="B3898">
        <v>6</v>
      </c>
      <c r="C3898" s="8">
        <v>0.73655999999999999</v>
      </c>
      <c r="D3898" s="6">
        <f t="shared" si="720"/>
        <v>110484</v>
      </c>
      <c r="E3898" s="60">
        <v>0.16389000000000001</v>
      </c>
      <c r="F3898" s="6">
        <f t="shared" si="729"/>
        <v>0</v>
      </c>
      <c r="G3898" s="7">
        <v>2.8459999999999999E-2</v>
      </c>
      <c r="H3898" s="6">
        <f t="shared" si="721"/>
        <v>355.75</v>
      </c>
      <c r="I3898" s="7">
        <v>0.61931000000000003</v>
      </c>
      <c r="J3898" s="6">
        <f t="shared" si="722"/>
        <v>49544.800000000003</v>
      </c>
      <c r="K3898" s="20"/>
      <c r="L3898" s="6">
        <f t="shared" si="723"/>
        <v>64000</v>
      </c>
      <c r="M3898" s="6">
        <f t="shared" si="724"/>
        <v>355.75</v>
      </c>
      <c r="N3898" s="6">
        <f t="shared" si="725"/>
        <v>46128.25</v>
      </c>
      <c r="O3898" s="6">
        <f t="shared" si="726"/>
        <v>0</v>
      </c>
      <c r="P3898" s="6">
        <f t="shared" si="731"/>
        <v>0</v>
      </c>
      <c r="Q3898" s="11">
        <f t="shared" si="727"/>
        <v>1350000</v>
      </c>
      <c r="R3898" s="11">
        <f t="shared" si="728"/>
        <v>0</v>
      </c>
      <c r="S3898" s="11">
        <f t="shared" si="730"/>
        <v>0</v>
      </c>
      <c r="T3898" s="20"/>
    </row>
    <row r="3899" spans="1:20" x14ac:dyDescent="0.25">
      <c r="A3899">
        <v>2021061117</v>
      </c>
      <c r="B3899">
        <v>6</v>
      </c>
      <c r="C3899" s="8">
        <v>0.73136000000000001</v>
      </c>
      <c r="D3899" s="6">
        <f t="shared" si="720"/>
        <v>109704</v>
      </c>
      <c r="E3899" s="60">
        <v>0.16325999999999999</v>
      </c>
      <c r="F3899" s="6">
        <f t="shared" si="729"/>
        <v>0</v>
      </c>
      <c r="G3899" s="7">
        <v>2.843E-2</v>
      </c>
      <c r="H3899" s="6">
        <f t="shared" si="721"/>
        <v>355.375</v>
      </c>
      <c r="I3899" s="7">
        <v>0.47534999999999999</v>
      </c>
      <c r="J3899" s="6">
        <f t="shared" si="722"/>
        <v>38028</v>
      </c>
      <c r="K3899" s="20"/>
      <c r="L3899" s="6">
        <f t="shared" si="723"/>
        <v>64000</v>
      </c>
      <c r="M3899" s="6">
        <f t="shared" si="724"/>
        <v>355.375</v>
      </c>
      <c r="N3899" s="6">
        <f t="shared" si="725"/>
        <v>38028</v>
      </c>
      <c r="O3899" s="6">
        <f t="shared" si="726"/>
        <v>7320.625</v>
      </c>
      <c r="P3899" s="6">
        <f t="shared" si="731"/>
        <v>7320.625</v>
      </c>
      <c r="Q3899" s="11">
        <f t="shared" si="727"/>
        <v>1350000</v>
      </c>
      <c r="R3899" s="11">
        <f t="shared" si="728"/>
        <v>7320.625</v>
      </c>
      <c r="S3899" s="11">
        <f t="shared" si="730"/>
        <v>0</v>
      </c>
      <c r="T3899" s="20"/>
    </row>
    <row r="3900" spans="1:20" x14ac:dyDescent="0.25">
      <c r="A3900">
        <v>2021061118</v>
      </c>
      <c r="B3900">
        <v>6</v>
      </c>
      <c r="C3900" s="8">
        <v>0.72840000000000005</v>
      </c>
      <c r="D3900" s="6">
        <f t="shared" si="720"/>
        <v>109260</v>
      </c>
      <c r="E3900" s="60">
        <v>0.14474000000000001</v>
      </c>
      <c r="F3900" s="6">
        <f t="shared" si="729"/>
        <v>0</v>
      </c>
      <c r="G3900" s="7">
        <v>7.4679999999999996E-2</v>
      </c>
      <c r="H3900" s="6">
        <f t="shared" si="721"/>
        <v>933.5</v>
      </c>
      <c r="I3900" s="7">
        <v>0.31291999999999998</v>
      </c>
      <c r="J3900" s="6">
        <f t="shared" si="722"/>
        <v>25033.599999999999</v>
      </c>
      <c r="K3900" s="20"/>
      <c r="L3900" s="6">
        <f t="shared" si="723"/>
        <v>64000</v>
      </c>
      <c r="M3900" s="6">
        <f t="shared" si="724"/>
        <v>933.5</v>
      </c>
      <c r="N3900" s="6">
        <f t="shared" si="725"/>
        <v>25033.599999999999</v>
      </c>
      <c r="O3900" s="6">
        <f t="shared" si="726"/>
        <v>19292.900000000001</v>
      </c>
      <c r="P3900" s="6">
        <f t="shared" si="731"/>
        <v>11972.275000000001</v>
      </c>
      <c r="Q3900" s="11">
        <f t="shared" si="727"/>
        <v>1350000</v>
      </c>
      <c r="R3900" s="11">
        <f t="shared" si="728"/>
        <v>19292.900000000001</v>
      </c>
      <c r="S3900" s="11">
        <f t="shared" si="730"/>
        <v>0</v>
      </c>
      <c r="T3900" s="20"/>
    </row>
    <row r="3901" spans="1:20" x14ac:dyDescent="0.25">
      <c r="A3901">
        <v>2021061119</v>
      </c>
      <c r="B3901">
        <v>6</v>
      </c>
      <c r="C3901" s="8">
        <v>0.71445999999999998</v>
      </c>
      <c r="D3901" s="6">
        <f t="shared" si="720"/>
        <v>107169</v>
      </c>
      <c r="E3901" s="60">
        <v>0.14902000000000001</v>
      </c>
      <c r="F3901" s="6">
        <f t="shared" si="729"/>
        <v>0</v>
      </c>
      <c r="G3901" s="7">
        <v>0.12761</v>
      </c>
      <c r="H3901" s="6">
        <f t="shared" si="721"/>
        <v>1595.125</v>
      </c>
      <c r="I3901" s="7">
        <v>0.14301</v>
      </c>
      <c r="J3901" s="6">
        <f t="shared" si="722"/>
        <v>11440.8</v>
      </c>
      <c r="K3901" s="20"/>
      <c r="L3901" s="6">
        <f t="shared" si="723"/>
        <v>64000</v>
      </c>
      <c r="M3901" s="6">
        <f t="shared" si="724"/>
        <v>1595.125</v>
      </c>
      <c r="N3901" s="6">
        <f t="shared" si="725"/>
        <v>11440.8</v>
      </c>
      <c r="O3901" s="6">
        <f t="shared" si="726"/>
        <v>30133.075000000001</v>
      </c>
      <c r="P3901" s="6">
        <f t="shared" si="731"/>
        <v>10840.174999999999</v>
      </c>
      <c r="Q3901" s="11">
        <f t="shared" si="727"/>
        <v>1345333.175</v>
      </c>
      <c r="R3901" s="11">
        <f t="shared" si="728"/>
        <v>30133.075000000001</v>
      </c>
      <c r="S3901" s="11">
        <f t="shared" si="730"/>
        <v>0</v>
      </c>
      <c r="T3901" s="20"/>
    </row>
    <row r="3902" spans="1:20" x14ac:dyDescent="0.25">
      <c r="A3902">
        <v>2021061120</v>
      </c>
      <c r="B3902">
        <v>6</v>
      </c>
      <c r="C3902" s="8">
        <v>0.69671000000000005</v>
      </c>
      <c r="D3902" s="6">
        <f t="shared" si="720"/>
        <v>104506.50000000001</v>
      </c>
      <c r="E3902" s="60">
        <v>0.21199000000000001</v>
      </c>
      <c r="F3902" s="6">
        <f t="shared" si="729"/>
        <v>0</v>
      </c>
      <c r="G3902" s="7">
        <v>0.16278999999999999</v>
      </c>
      <c r="H3902" s="6">
        <f t="shared" si="721"/>
        <v>2034.8749999999998</v>
      </c>
      <c r="I3902" s="7">
        <v>1.8319999999999999E-2</v>
      </c>
      <c r="J3902" s="6">
        <f t="shared" si="722"/>
        <v>1465.6</v>
      </c>
      <c r="K3902" s="20"/>
      <c r="L3902" s="6">
        <f t="shared" si="723"/>
        <v>64000</v>
      </c>
      <c r="M3902" s="6">
        <f t="shared" si="724"/>
        <v>2034.8749999999998</v>
      </c>
      <c r="N3902" s="6">
        <f t="shared" si="725"/>
        <v>1465.6</v>
      </c>
      <c r="O3902" s="6">
        <f t="shared" si="726"/>
        <v>37006.025000000016</v>
      </c>
      <c r="P3902" s="6">
        <f t="shared" si="731"/>
        <v>6872.9500000000153</v>
      </c>
      <c r="Q3902" s="11">
        <f t="shared" si="727"/>
        <v>1333793.4000000001</v>
      </c>
      <c r="R3902" s="11">
        <f t="shared" si="728"/>
        <v>37006.025000000016</v>
      </c>
      <c r="S3902" s="11">
        <f t="shared" si="730"/>
        <v>0</v>
      </c>
      <c r="T3902" s="20"/>
    </row>
    <row r="3903" spans="1:20" x14ac:dyDescent="0.25">
      <c r="A3903">
        <v>2021061121</v>
      </c>
      <c r="B3903">
        <v>6</v>
      </c>
      <c r="C3903" s="8">
        <v>0.67893000000000003</v>
      </c>
      <c r="D3903" s="6">
        <f t="shared" si="720"/>
        <v>101839.5</v>
      </c>
      <c r="E3903" s="60">
        <v>0.22234999999999999</v>
      </c>
      <c r="F3903" s="6">
        <f t="shared" si="729"/>
        <v>0</v>
      </c>
      <c r="G3903" s="7">
        <v>0.16697999999999999</v>
      </c>
      <c r="H3903" s="6">
        <f t="shared" si="721"/>
        <v>2087.25</v>
      </c>
      <c r="I3903" s="7">
        <v>0</v>
      </c>
      <c r="J3903" s="6">
        <f t="shared" si="722"/>
        <v>0</v>
      </c>
      <c r="K3903" s="20"/>
      <c r="L3903" s="6">
        <f t="shared" si="723"/>
        <v>64000</v>
      </c>
      <c r="M3903" s="6">
        <f t="shared" si="724"/>
        <v>2087.25</v>
      </c>
      <c r="N3903" s="6">
        <f t="shared" si="725"/>
        <v>0</v>
      </c>
      <c r="O3903" s="6">
        <f t="shared" si="726"/>
        <v>35752.25</v>
      </c>
      <c r="P3903" s="6">
        <f t="shared" si="731"/>
        <v>-1253.775000000016</v>
      </c>
      <c r="Q3903" s="11">
        <f t="shared" si="727"/>
        <v>1323507.4000000001</v>
      </c>
      <c r="R3903" s="11">
        <f t="shared" si="728"/>
        <v>35752.25</v>
      </c>
      <c r="S3903" s="11">
        <f t="shared" si="730"/>
        <v>0</v>
      </c>
      <c r="T3903" s="20"/>
    </row>
    <row r="3904" spans="1:20" x14ac:dyDescent="0.25">
      <c r="A3904">
        <v>2021061122</v>
      </c>
      <c r="B3904">
        <v>6</v>
      </c>
      <c r="C3904" s="8">
        <v>0.66025999999999996</v>
      </c>
      <c r="D3904" s="6">
        <f t="shared" si="720"/>
        <v>99039</v>
      </c>
      <c r="E3904" s="60">
        <v>0.15159</v>
      </c>
      <c r="F3904" s="6">
        <f t="shared" si="729"/>
        <v>0</v>
      </c>
      <c r="G3904" s="7">
        <v>0.16355</v>
      </c>
      <c r="H3904" s="6">
        <f t="shared" si="721"/>
        <v>2044.375</v>
      </c>
      <c r="I3904" s="7">
        <v>0</v>
      </c>
      <c r="J3904" s="6">
        <f t="shared" si="722"/>
        <v>0</v>
      </c>
      <c r="K3904" s="20"/>
      <c r="L3904" s="6">
        <f t="shared" si="723"/>
        <v>64000</v>
      </c>
      <c r="M3904" s="6">
        <f t="shared" si="724"/>
        <v>2044.375</v>
      </c>
      <c r="N3904" s="6">
        <f t="shared" si="725"/>
        <v>0</v>
      </c>
      <c r="O3904" s="6">
        <f t="shared" si="726"/>
        <v>32994.625</v>
      </c>
      <c r="P3904" s="6">
        <f t="shared" si="731"/>
        <v>-2757.625</v>
      </c>
      <c r="Q3904" s="11">
        <f t="shared" si="727"/>
        <v>1315979.0250000001</v>
      </c>
      <c r="R3904" s="11">
        <f t="shared" si="728"/>
        <v>32994.625</v>
      </c>
      <c r="S3904" s="11">
        <f t="shared" si="730"/>
        <v>0</v>
      </c>
      <c r="T3904" s="20"/>
    </row>
    <row r="3905" spans="1:20" x14ac:dyDescent="0.25">
      <c r="A3905">
        <v>2021061123</v>
      </c>
      <c r="B3905">
        <v>6</v>
      </c>
      <c r="C3905" s="8">
        <v>0.62970999999999999</v>
      </c>
      <c r="D3905" s="6">
        <f t="shared" si="720"/>
        <v>94456.5</v>
      </c>
      <c r="E3905" s="60">
        <v>0.13602</v>
      </c>
      <c r="F3905" s="6">
        <f t="shared" si="729"/>
        <v>0</v>
      </c>
      <c r="G3905" s="7">
        <v>0.15026</v>
      </c>
      <c r="H3905" s="6">
        <f t="shared" si="721"/>
        <v>1878.25</v>
      </c>
      <c r="I3905" s="7">
        <v>0</v>
      </c>
      <c r="J3905" s="6">
        <f t="shared" si="722"/>
        <v>0</v>
      </c>
      <c r="K3905" s="20"/>
      <c r="L3905" s="6">
        <f t="shared" si="723"/>
        <v>64000</v>
      </c>
      <c r="M3905" s="6">
        <f t="shared" si="724"/>
        <v>1878.25</v>
      </c>
      <c r="N3905" s="6">
        <f t="shared" si="725"/>
        <v>0</v>
      </c>
      <c r="O3905" s="6">
        <f t="shared" si="726"/>
        <v>28578.25</v>
      </c>
      <c r="P3905" s="6">
        <f t="shared" si="731"/>
        <v>-4416.375</v>
      </c>
      <c r="Q3905" s="11">
        <f t="shared" si="727"/>
        <v>1312867.0250000001</v>
      </c>
      <c r="R3905" s="11">
        <f t="shared" si="728"/>
        <v>28578.25</v>
      </c>
      <c r="S3905" s="11">
        <f t="shared" si="730"/>
        <v>0</v>
      </c>
      <c r="T3905" s="20"/>
    </row>
    <row r="3906" spans="1:20" x14ac:dyDescent="0.25">
      <c r="A3906">
        <v>2021061124</v>
      </c>
      <c r="B3906">
        <v>6</v>
      </c>
      <c r="C3906" s="8">
        <v>0.58552000000000004</v>
      </c>
      <c r="D3906" s="6">
        <f t="shared" si="720"/>
        <v>87828</v>
      </c>
      <c r="E3906" s="60">
        <v>0.16450999999999999</v>
      </c>
      <c r="F3906" s="6">
        <f t="shared" si="729"/>
        <v>0</v>
      </c>
      <c r="G3906" s="7">
        <v>0.14762</v>
      </c>
      <c r="H3906" s="6">
        <f t="shared" si="721"/>
        <v>1845.25</v>
      </c>
      <c r="I3906" s="7">
        <v>0</v>
      </c>
      <c r="J3906" s="6">
        <f t="shared" si="722"/>
        <v>0</v>
      </c>
      <c r="K3906" s="20"/>
      <c r="L3906" s="6">
        <f t="shared" si="723"/>
        <v>64000</v>
      </c>
      <c r="M3906" s="6">
        <f t="shared" si="724"/>
        <v>1845.25</v>
      </c>
      <c r="N3906" s="6">
        <f t="shared" si="725"/>
        <v>0</v>
      </c>
      <c r="O3906" s="6">
        <f t="shared" si="726"/>
        <v>21982.75</v>
      </c>
      <c r="P3906" s="6">
        <f t="shared" si="731"/>
        <v>-6595.5</v>
      </c>
      <c r="Q3906" s="11">
        <f t="shared" si="727"/>
        <v>1316350.5250000001</v>
      </c>
      <c r="R3906" s="11">
        <f t="shared" si="728"/>
        <v>21982.75</v>
      </c>
      <c r="S3906" s="11">
        <f t="shared" si="730"/>
        <v>0</v>
      </c>
      <c r="T3906" s="20"/>
    </row>
    <row r="3907" spans="1:20" x14ac:dyDescent="0.25">
      <c r="A3907">
        <v>2021061201</v>
      </c>
      <c r="B3907">
        <v>7</v>
      </c>
      <c r="C3907" s="8">
        <v>0.54454000000000002</v>
      </c>
      <c r="D3907" s="6">
        <f t="shared" si="720"/>
        <v>81681</v>
      </c>
      <c r="E3907" s="60">
        <v>7.9049999999999995E-2</v>
      </c>
      <c r="F3907" s="6">
        <f t="shared" si="729"/>
        <v>0</v>
      </c>
      <c r="G3907" s="7">
        <v>0.16189000000000001</v>
      </c>
      <c r="H3907" s="6">
        <f t="shared" si="721"/>
        <v>2023.625</v>
      </c>
      <c r="I3907" s="7">
        <v>0</v>
      </c>
      <c r="J3907" s="6">
        <f t="shared" si="722"/>
        <v>0</v>
      </c>
      <c r="K3907" s="20"/>
      <c r="L3907" s="6">
        <f t="shared" si="723"/>
        <v>64000</v>
      </c>
      <c r="M3907" s="6">
        <f t="shared" si="724"/>
        <v>2023.625</v>
      </c>
      <c r="N3907" s="6">
        <f t="shared" si="725"/>
        <v>0</v>
      </c>
      <c r="O3907" s="6">
        <f t="shared" si="726"/>
        <v>15657.375</v>
      </c>
      <c r="P3907" s="6">
        <f t="shared" si="731"/>
        <v>-6325.375</v>
      </c>
      <c r="Q3907" s="11">
        <f t="shared" si="727"/>
        <v>1326159.4000000001</v>
      </c>
      <c r="R3907" s="11">
        <f t="shared" si="728"/>
        <v>15657.375</v>
      </c>
      <c r="S3907" s="11">
        <f t="shared" si="730"/>
        <v>0</v>
      </c>
      <c r="T3907" s="20"/>
    </row>
    <row r="3908" spans="1:20" x14ac:dyDescent="0.25">
      <c r="A3908">
        <v>2021061202</v>
      </c>
      <c r="B3908">
        <v>7</v>
      </c>
      <c r="C3908" s="8">
        <v>0.51495000000000002</v>
      </c>
      <c r="D3908" s="6">
        <f t="shared" si="720"/>
        <v>77242.5</v>
      </c>
      <c r="E3908" s="60">
        <v>3.1449999999999999E-2</v>
      </c>
      <c r="F3908" s="6">
        <f t="shared" si="729"/>
        <v>0</v>
      </c>
      <c r="G3908" s="7">
        <v>0.16359000000000001</v>
      </c>
      <c r="H3908" s="6">
        <f t="shared" si="721"/>
        <v>2044.8750000000002</v>
      </c>
      <c r="I3908" s="7">
        <v>0</v>
      </c>
      <c r="J3908" s="6">
        <f t="shared" si="722"/>
        <v>0</v>
      </c>
      <c r="K3908" s="20"/>
      <c r="L3908" s="6">
        <f t="shared" si="723"/>
        <v>64000</v>
      </c>
      <c r="M3908" s="6">
        <f t="shared" si="724"/>
        <v>2044.8750000000002</v>
      </c>
      <c r="N3908" s="6">
        <f t="shared" si="725"/>
        <v>0</v>
      </c>
      <c r="O3908" s="6">
        <f t="shared" si="726"/>
        <v>11197.625</v>
      </c>
      <c r="P3908" s="6">
        <f t="shared" si="731"/>
        <v>-4459.75</v>
      </c>
      <c r="Q3908" s="11">
        <f t="shared" si="727"/>
        <v>1340428.0250000001</v>
      </c>
      <c r="R3908" s="11">
        <f t="shared" si="728"/>
        <v>11197.625</v>
      </c>
      <c r="S3908" s="11">
        <f t="shared" si="730"/>
        <v>0</v>
      </c>
      <c r="T3908" s="20"/>
    </row>
    <row r="3909" spans="1:20" x14ac:dyDescent="0.25">
      <c r="A3909">
        <v>2021061203</v>
      </c>
      <c r="B3909">
        <v>7</v>
      </c>
      <c r="C3909" s="8">
        <v>0.49370999999999998</v>
      </c>
      <c r="D3909" s="6">
        <f t="shared" ref="D3909:D3972" si="732">D$18*C3909</f>
        <v>74056.5</v>
      </c>
      <c r="E3909" s="60">
        <v>9.9000000000000008E-3</v>
      </c>
      <c r="F3909" s="6">
        <f t="shared" si="729"/>
        <v>0</v>
      </c>
      <c r="G3909" s="7">
        <v>0.14951999999999999</v>
      </c>
      <c r="H3909" s="6">
        <f t="shared" ref="H3909:H3972" si="733">H$18*G3909</f>
        <v>1868.9999999999998</v>
      </c>
      <c r="I3909" s="7">
        <v>0</v>
      </c>
      <c r="J3909" s="6">
        <f t="shared" ref="J3909:J3972" si="734">I3909*J$18</f>
        <v>0</v>
      </c>
      <c r="K3909" s="20"/>
      <c r="L3909" s="6">
        <f t="shared" si="723"/>
        <v>64000</v>
      </c>
      <c r="M3909" s="6">
        <f t="shared" si="724"/>
        <v>1868.9999999999998</v>
      </c>
      <c r="N3909" s="6">
        <f t="shared" si="725"/>
        <v>0</v>
      </c>
      <c r="O3909" s="6">
        <f t="shared" si="726"/>
        <v>8187.5</v>
      </c>
      <c r="P3909" s="6">
        <f t="shared" si="731"/>
        <v>-3010.125</v>
      </c>
      <c r="Q3909" s="11">
        <f t="shared" si="727"/>
        <v>1350000</v>
      </c>
      <c r="R3909" s="11">
        <f t="shared" si="728"/>
        <v>8187.5</v>
      </c>
      <c r="S3909" s="11">
        <f t="shared" si="730"/>
        <v>0</v>
      </c>
      <c r="T3909" s="20"/>
    </row>
    <row r="3910" spans="1:20" x14ac:dyDescent="0.25">
      <c r="A3910">
        <v>2021061204</v>
      </c>
      <c r="B3910">
        <v>7</v>
      </c>
      <c r="C3910" s="8">
        <v>0.47894999999999999</v>
      </c>
      <c r="D3910" s="6">
        <f t="shared" si="732"/>
        <v>71842.5</v>
      </c>
      <c r="E3910" s="60">
        <v>6.2399999999999999E-3</v>
      </c>
      <c r="F3910" s="6">
        <f t="shared" si="729"/>
        <v>0</v>
      </c>
      <c r="G3910" s="7">
        <v>0.11379</v>
      </c>
      <c r="H3910" s="6">
        <f t="shared" si="733"/>
        <v>1422.375</v>
      </c>
      <c r="I3910" s="7">
        <v>0</v>
      </c>
      <c r="J3910" s="6">
        <f t="shared" si="734"/>
        <v>0</v>
      </c>
      <c r="K3910" s="20"/>
      <c r="L3910" s="6">
        <f t="shared" si="723"/>
        <v>64000</v>
      </c>
      <c r="M3910" s="6">
        <f t="shared" si="724"/>
        <v>1422.375</v>
      </c>
      <c r="N3910" s="6">
        <f t="shared" si="725"/>
        <v>0</v>
      </c>
      <c r="O3910" s="6">
        <f t="shared" si="726"/>
        <v>6420.125</v>
      </c>
      <c r="P3910" s="6">
        <f t="shared" si="731"/>
        <v>-1767.375</v>
      </c>
      <c r="Q3910" s="11">
        <f t="shared" si="727"/>
        <v>1350000</v>
      </c>
      <c r="R3910" s="11">
        <f t="shared" si="728"/>
        <v>6420.125</v>
      </c>
      <c r="S3910" s="11">
        <f t="shared" si="730"/>
        <v>0</v>
      </c>
      <c r="T3910" s="20"/>
    </row>
    <row r="3911" spans="1:20" x14ac:dyDescent="0.25">
      <c r="A3911">
        <v>2021061205</v>
      </c>
      <c r="B3911">
        <v>7</v>
      </c>
      <c r="C3911" s="8">
        <v>0.47144999999999998</v>
      </c>
      <c r="D3911" s="6">
        <f t="shared" si="732"/>
        <v>70717.5</v>
      </c>
      <c r="E3911" s="60">
        <v>3.7399999999999998E-3</v>
      </c>
      <c r="F3911" s="6">
        <f t="shared" si="729"/>
        <v>0</v>
      </c>
      <c r="G3911" s="7">
        <v>7.1660000000000001E-2</v>
      </c>
      <c r="H3911" s="6">
        <f t="shared" si="733"/>
        <v>895.75</v>
      </c>
      <c r="I3911" s="7">
        <v>0</v>
      </c>
      <c r="J3911" s="6">
        <f t="shared" si="734"/>
        <v>0</v>
      </c>
      <c r="K3911" s="20"/>
      <c r="L3911" s="6">
        <f t="shared" si="723"/>
        <v>64000</v>
      </c>
      <c r="M3911" s="6">
        <f t="shared" si="724"/>
        <v>895.75</v>
      </c>
      <c r="N3911" s="6">
        <f t="shared" si="725"/>
        <v>0</v>
      </c>
      <c r="O3911" s="6">
        <f t="shared" si="726"/>
        <v>5821.75</v>
      </c>
      <c r="P3911" s="6">
        <f t="shared" si="731"/>
        <v>-598.375</v>
      </c>
      <c r="Q3911" s="11">
        <f t="shared" si="727"/>
        <v>1350000</v>
      </c>
      <c r="R3911" s="11">
        <f t="shared" si="728"/>
        <v>5821.75</v>
      </c>
      <c r="S3911" s="11">
        <f t="shared" si="730"/>
        <v>0</v>
      </c>
      <c r="T3911" s="20"/>
    </row>
    <row r="3912" spans="1:20" x14ac:dyDescent="0.25">
      <c r="A3912">
        <v>2021061206</v>
      </c>
      <c r="B3912">
        <v>7</v>
      </c>
      <c r="C3912" s="8">
        <v>0.47360999999999998</v>
      </c>
      <c r="D3912" s="6">
        <f t="shared" si="732"/>
        <v>71041.5</v>
      </c>
      <c r="E3912" s="60">
        <v>2.5600000000000002E-3</v>
      </c>
      <c r="F3912" s="6">
        <f t="shared" si="729"/>
        <v>0</v>
      </c>
      <c r="G3912" s="7">
        <v>3.9800000000000002E-2</v>
      </c>
      <c r="H3912" s="6">
        <f t="shared" si="733"/>
        <v>497.5</v>
      </c>
      <c r="I3912" s="7">
        <v>4.9699999999999996E-3</v>
      </c>
      <c r="J3912" s="6">
        <f t="shared" si="734"/>
        <v>397.59999999999997</v>
      </c>
      <c r="K3912" s="20"/>
      <c r="L3912" s="6">
        <f t="shared" si="723"/>
        <v>64000</v>
      </c>
      <c r="M3912" s="6">
        <f t="shared" si="724"/>
        <v>497.5</v>
      </c>
      <c r="N3912" s="6">
        <f t="shared" si="725"/>
        <v>397.59999999999997</v>
      </c>
      <c r="O3912" s="6">
        <f t="shared" si="726"/>
        <v>6146.4</v>
      </c>
      <c r="P3912" s="6">
        <f t="shared" si="731"/>
        <v>324.64999999999964</v>
      </c>
      <c r="Q3912" s="11">
        <f t="shared" si="727"/>
        <v>1350000</v>
      </c>
      <c r="R3912" s="11">
        <f t="shared" si="728"/>
        <v>6146.4</v>
      </c>
      <c r="S3912" s="11">
        <f t="shared" si="730"/>
        <v>0</v>
      </c>
      <c r="T3912" s="20"/>
    </row>
    <row r="3913" spans="1:20" x14ac:dyDescent="0.25">
      <c r="A3913">
        <v>2021061207</v>
      </c>
      <c r="B3913">
        <v>7</v>
      </c>
      <c r="C3913" s="8">
        <v>0.48085</v>
      </c>
      <c r="D3913" s="6">
        <f t="shared" si="732"/>
        <v>72127.5</v>
      </c>
      <c r="E3913" s="60">
        <v>7.7000000000000002E-3</v>
      </c>
      <c r="F3913" s="6">
        <f t="shared" si="729"/>
        <v>0</v>
      </c>
      <c r="G3913" s="7">
        <v>2.3199999999999998E-2</v>
      </c>
      <c r="H3913" s="6">
        <f t="shared" si="733"/>
        <v>290</v>
      </c>
      <c r="I3913" s="7">
        <v>9.6689999999999998E-2</v>
      </c>
      <c r="J3913" s="6">
        <f t="shared" si="734"/>
        <v>7735.2</v>
      </c>
      <c r="K3913" s="20"/>
      <c r="L3913" s="6">
        <f t="shared" si="723"/>
        <v>64000</v>
      </c>
      <c r="M3913" s="6">
        <f t="shared" si="724"/>
        <v>290</v>
      </c>
      <c r="N3913" s="6">
        <f t="shared" si="725"/>
        <v>7735.2</v>
      </c>
      <c r="O3913" s="6">
        <f t="shared" si="726"/>
        <v>102.30000000000018</v>
      </c>
      <c r="P3913" s="6">
        <f t="shared" si="731"/>
        <v>-6044.0999999999995</v>
      </c>
      <c r="Q3913" s="11">
        <f t="shared" si="727"/>
        <v>1350000</v>
      </c>
      <c r="R3913" s="11">
        <f t="shared" si="728"/>
        <v>102.30000000000018</v>
      </c>
      <c r="S3913" s="11">
        <f t="shared" si="730"/>
        <v>0</v>
      </c>
      <c r="T3913" s="20"/>
    </row>
    <row r="3914" spans="1:20" x14ac:dyDescent="0.25">
      <c r="A3914">
        <v>2021061208</v>
      </c>
      <c r="B3914">
        <v>7</v>
      </c>
      <c r="C3914" s="8">
        <v>0.50322</v>
      </c>
      <c r="D3914" s="6">
        <f t="shared" si="732"/>
        <v>75483</v>
      </c>
      <c r="E3914" s="60">
        <v>5.11E-3</v>
      </c>
      <c r="F3914" s="6">
        <f t="shared" si="729"/>
        <v>0</v>
      </c>
      <c r="G3914" s="7">
        <v>1.9199999999999998E-2</v>
      </c>
      <c r="H3914" s="6">
        <f t="shared" si="733"/>
        <v>239.99999999999997</v>
      </c>
      <c r="I3914" s="7">
        <v>0.31152000000000002</v>
      </c>
      <c r="J3914" s="6">
        <f t="shared" si="734"/>
        <v>24921.600000000002</v>
      </c>
      <c r="K3914" s="20"/>
      <c r="L3914" s="6">
        <f t="shared" si="723"/>
        <v>64000</v>
      </c>
      <c r="M3914" s="6">
        <f t="shared" si="724"/>
        <v>239.99999999999997</v>
      </c>
      <c r="N3914" s="6">
        <f t="shared" si="725"/>
        <v>11243</v>
      </c>
      <c r="O3914" s="6">
        <f t="shared" si="726"/>
        <v>0</v>
      </c>
      <c r="P3914" s="6">
        <f t="shared" si="731"/>
        <v>-102.30000000000018</v>
      </c>
      <c r="Q3914" s="11">
        <f t="shared" si="727"/>
        <v>1350000</v>
      </c>
      <c r="R3914" s="11">
        <f t="shared" si="728"/>
        <v>0</v>
      </c>
      <c r="S3914" s="11">
        <f t="shared" si="730"/>
        <v>0</v>
      </c>
      <c r="T3914" s="20"/>
    </row>
    <row r="3915" spans="1:20" x14ac:dyDescent="0.25">
      <c r="A3915">
        <v>2021061209</v>
      </c>
      <c r="B3915">
        <v>7</v>
      </c>
      <c r="C3915" s="8">
        <v>0.53796999999999995</v>
      </c>
      <c r="D3915" s="6">
        <f t="shared" si="732"/>
        <v>80695.499999999985</v>
      </c>
      <c r="E3915" s="60">
        <v>2.6700000000000001E-3</v>
      </c>
      <c r="F3915" s="6">
        <f t="shared" si="729"/>
        <v>0</v>
      </c>
      <c r="G3915" s="7">
        <v>1.9869999999999999E-2</v>
      </c>
      <c r="H3915" s="6">
        <f t="shared" si="733"/>
        <v>248.37499999999997</v>
      </c>
      <c r="I3915" s="7">
        <v>0.46873999999999999</v>
      </c>
      <c r="J3915" s="6">
        <f t="shared" si="734"/>
        <v>37499.199999999997</v>
      </c>
      <c r="K3915" s="20"/>
      <c r="L3915" s="6">
        <f t="shared" si="723"/>
        <v>64000</v>
      </c>
      <c r="M3915" s="6">
        <f t="shared" si="724"/>
        <v>248.37499999999997</v>
      </c>
      <c r="N3915" s="6">
        <f t="shared" si="725"/>
        <v>16447.124999999985</v>
      </c>
      <c r="O3915" s="6">
        <f t="shared" si="726"/>
        <v>0</v>
      </c>
      <c r="P3915" s="6">
        <f t="shared" si="731"/>
        <v>0</v>
      </c>
      <c r="Q3915" s="11">
        <f t="shared" si="727"/>
        <v>1350000</v>
      </c>
      <c r="R3915" s="11">
        <f t="shared" si="728"/>
        <v>0</v>
      </c>
      <c r="S3915" s="11">
        <f t="shared" si="730"/>
        <v>0</v>
      </c>
      <c r="T3915" s="20"/>
    </row>
    <row r="3916" spans="1:20" x14ac:dyDescent="0.25">
      <c r="A3916">
        <v>2021061210</v>
      </c>
      <c r="B3916">
        <v>7</v>
      </c>
      <c r="C3916" s="8">
        <v>0.57471000000000005</v>
      </c>
      <c r="D3916" s="6">
        <f t="shared" si="732"/>
        <v>86206.500000000015</v>
      </c>
      <c r="E3916" s="60">
        <v>5.3600000000000002E-3</v>
      </c>
      <c r="F3916" s="6">
        <f t="shared" si="729"/>
        <v>0</v>
      </c>
      <c r="G3916" s="7">
        <v>1.881E-2</v>
      </c>
      <c r="H3916" s="6">
        <f t="shared" si="733"/>
        <v>235.125</v>
      </c>
      <c r="I3916" s="7">
        <v>0.53378999999999999</v>
      </c>
      <c r="J3916" s="6">
        <f t="shared" si="734"/>
        <v>42703.199999999997</v>
      </c>
      <c r="K3916" s="20"/>
      <c r="L3916" s="6">
        <f t="shared" si="723"/>
        <v>64000</v>
      </c>
      <c r="M3916" s="6">
        <f t="shared" si="724"/>
        <v>235.125</v>
      </c>
      <c r="N3916" s="6">
        <f t="shared" si="725"/>
        <v>21971.375000000015</v>
      </c>
      <c r="O3916" s="6">
        <f t="shared" si="726"/>
        <v>0</v>
      </c>
      <c r="P3916" s="6">
        <f t="shared" si="731"/>
        <v>0</v>
      </c>
      <c r="Q3916" s="11">
        <f t="shared" si="727"/>
        <v>1350000</v>
      </c>
      <c r="R3916" s="11">
        <f t="shared" si="728"/>
        <v>0</v>
      </c>
      <c r="S3916" s="11">
        <f t="shared" si="730"/>
        <v>0</v>
      </c>
      <c r="T3916" s="20"/>
    </row>
    <row r="3917" spans="1:20" x14ac:dyDescent="0.25">
      <c r="A3917">
        <v>2021061211</v>
      </c>
      <c r="B3917">
        <v>7</v>
      </c>
      <c r="C3917" s="8">
        <v>0.60616999999999999</v>
      </c>
      <c r="D3917" s="6">
        <f t="shared" si="732"/>
        <v>90925.5</v>
      </c>
      <c r="E3917" s="60">
        <v>6.8500000000000002E-3</v>
      </c>
      <c r="F3917" s="6">
        <f t="shared" si="729"/>
        <v>0</v>
      </c>
      <c r="G3917" s="7">
        <v>1.6250000000000001E-2</v>
      </c>
      <c r="H3917" s="6">
        <f t="shared" si="733"/>
        <v>203.125</v>
      </c>
      <c r="I3917" s="7">
        <v>0.57996999999999999</v>
      </c>
      <c r="J3917" s="6">
        <f t="shared" si="734"/>
        <v>46397.599999999999</v>
      </c>
      <c r="K3917" s="20"/>
      <c r="L3917" s="6">
        <f t="shared" si="723"/>
        <v>64000</v>
      </c>
      <c r="M3917" s="6">
        <f t="shared" si="724"/>
        <v>203.125</v>
      </c>
      <c r="N3917" s="6">
        <f t="shared" si="725"/>
        <v>26722.375</v>
      </c>
      <c r="O3917" s="6">
        <f t="shared" si="726"/>
        <v>0</v>
      </c>
      <c r="P3917" s="6">
        <f t="shared" si="731"/>
        <v>0</v>
      </c>
      <c r="Q3917" s="11">
        <f t="shared" si="727"/>
        <v>1350000</v>
      </c>
      <c r="R3917" s="11">
        <f t="shared" si="728"/>
        <v>0</v>
      </c>
      <c r="S3917" s="11">
        <f t="shared" si="730"/>
        <v>0</v>
      </c>
      <c r="T3917" s="20"/>
    </row>
    <row r="3918" spans="1:20" x14ac:dyDescent="0.25">
      <c r="A3918">
        <v>2021061212</v>
      </c>
      <c r="B3918">
        <v>7</v>
      </c>
      <c r="C3918" s="8">
        <v>0.63629000000000002</v>
      </c>
      <c r="D3918" s="6">
        <f t="shared" si="732"/>
        <v>95443.5</v>
      </c>
      <c r="E3918" s="60">
        <v>1.848E-2</v>
      </c>
      <c r="F3918" s="6">
        <f t="shared" si="729"/>
        <v>0</v>
      </c>
      <c r="G3918" s="7">
        <v>1.1849999999999999E-2</v>
      </c>
      <c r="H3918" s="6">
        <f t="shared" si="733"/>
        <v>148.125</v>
      </c>
      <c r="I3918" s="7">
        <v>0.61338999999999999</v>
      </c>
      <c r="J3918" s="6">
        <f t="shared" si="734"/>
        <v>49071.199999999997</v>
      </c>
      <c r="K3918" s="20"/>
      <c r="L3918" s="6">
        <f t="shared" si="723"/>
        <v>64000</v>
      </c>
      <c r="M3918" s="6">
        <f t="shared" si="724"/>
        <v>148.125</v>
      </c>
      <c r="N3918" s="6">
        <f t="shared" si="725"/>
        <v>31295.375</v>
      </c>
      <c r="O3918" s="6">
        <f t="shared" si="726"/>
        <v>0</v>
      </c>
      <c r="P3918" s="6">
        <f t="shared" si="731"/>
        <v>0</v>
      </c>
      <c r="Q3918" s="11">
        <f t="shared" si="727"/>
        <v>1350000</v>
      </c>
      <c r="R3918" s="11">
        <f t="shared" si="728"/>
        <v>0</v>
      </c>
      <c r="S3918" s="11">
        <f t="shared" si="730"/>
        <v>0</v>
      </c>
      <c r="T3918" s="20"/>
    </row>
    <row r="3919" spans="1:20" x14ac:dyDescent="0.25">
      <c r="A3919">
        <v>2021061213</v>
      </c>
      <c r="B3919">
        <v>7</v>
      </c>
      <c r="C3919" s="8">
        <v>0.65954999999999997</v>
      </c>
      <c r="D3919" s="6">
        <f t="shared" si="732"/>
        <v>98932.5</v>
      </c>
      <c r="E3919" s="60">
        <v>3.2100000000000002E-3</v>
      </c>
      <c r="F3919" s="6">
        <f t="shared" si="729"/>
        <v>0</v>
      </c>
      <c r="G3919" s="7">
        <v>6.4999999999999997E-3</v>
      </c>
      <c r="H3919" s="6">
        <f t="shared" si="733"/>
        <v>81.25</v>
      </c>
      <c r="I3919" s="7">
        <v>0.61314999999999997</v>
      </c>
      <c r="J3919" s="6">
        <f t="shared" si="734"/>
        <v>49052</v>
      </c>
      <c r="K3919" s="20"/>
      <c r="L3919" s="6">
        <f t="shared" si="723"/>
        <v>64000</v>
      </c>
      <c r="M3919" s="6">
        <f t="shared" si="724"/>
        <v>81.25</v>
      </c>
      <c r="N3919" s="6">
        <f t="shared" si="725"/>
        <v>34851.25</v>
      </c>
      <c r="O3919" s="6">
        <f t="shared" si="726"/>
        <v>0</v>
      </c>
      <c r="P3919" s="6">
        <f t="shared" si="731"/>
        <v>0</v>
      </c>
      <c r="Q3919" s="11">
        <f t="shared" si="727"/>
        <v>1350000</v>
      </c>
      <c r="R3919" s="11">
        <f t="shared" si="728"/>
        <v>0</v>
      </c>
      <c r="S3919" s="11">
        <f t="shared" si="730"/>
        <v>0</v>
      </c>
      <c r="T3919" s="20"/>
    </row>
    <row r="3920" spans="1:20" x14ac:dyDescent="0.25">
      <c r="A3920">
        <v>2021061214</v>
      </c>
      <c r="B3920">
        <v>7</v>
      </c>
      <c r="C3920" s="8">
        <v>0.67674999999999996</v>
      </c>
      <c r="D3920" s="6">
        <f t="shared" si="732"/>
        <v>101512.5</v>
      </c>
      <c r="E3920" s="60">
        <v>6.2399999999999999E-3</v>
      </c>
      <c r="F3920" s="6">
        <f t="shared" si="729"/>
        <v>0</v>
      </c>
      <c r="G3920" s="7">
        <v>8.9300000000000004E-3</v>
      </c>
      <c r="H3920" s="6">
        <f t="shared" si="733"/>
        <v>111.625</v>
      </c>
      <c r="I3920" s="7">
        <v>0.65059</v>
      </c>
      <c r="J3920" s="6">
        <f t="shared" si="734"/>
        <v>52047.199999999997</v>
      </c>
      <c r="K3920" s="20"/>
      <c r="L3920" s="6">
        <f t="shared" si="723"/>
        <v>64000</v>
      </c>
      <c r="M3920" s="6">
        <f t="shared" si="724"/>
        <v>111.625</v>
      </c>
      <c r="N3920" s="6">
        <f t="shared" si="725"/>
        <v>37400.875</v>
      </c>
      <c r="O3920" s="6">
        <f t="shared" si="726"/>
        <v>0</v>
      </c>
      <c r="P3920" s="6">
        <f t="shared" si="731"/>
        <v>0</v>
      </c>
      <c r="Q3920" s="11">
        <f t="shared" si="727"/>
        <v>1350000</v>
      </c>
      <c r="R3920" s="11">
        <f t="shared" si="728"/>
        <v>0</v>
      </c>
      <c r="S3920" s="11">
        <f t="shared" si="730"/>
        <v>0</v>
      </c>
      <c r="T3920" s="20"/>
    </row>
    <row r="3921" spans="1:20" x14ac:dyDescent="0.25">
      <c r="A3921">
        <v>2021061215</v>
      </c>
      <c r="B3921">
        <v>7</v>
      </c>
      <c r="C3921" s="8">
        <v>0.68467999999999996</v>
      </c>
      <c r="D3921" s="6">
        <f t="shared" si="732"/>
        <v>102702</v>
      </c>
      <c r="E3921" s="60">
        <v>4.6800000000000001E-3</v>
      </c>
      <c r="F3921" s="6">
        <f t="shared" si="729"/>
        <v>0</v>
      </c>
      <c r="G3921" s="7">
        <v>1.175E-2</v>
      </c>
      <c r="H3921" s="6">
        <f t="shared" si="733"/>
        <v>146.875</v>
      </c>
      <c r="I3921" s="7">
        <v>0.6331</v>
      </c>
      <c r="J3921" s="6">
        <f t="shared" si="734"/>
        <v>50648</v>
      </c>
      <c r="K3921" s="20"/>
      <c r="L3921" s="6">
        <f t="shared" si="723"/>
        <v>64000</v>
      </c>
      <c r="M3921" s="6">
        <f t="shared" si="724"/>
        <v>146.875</v>
      </c>
      <c r="N3921" s="6">
        <f t="shared" si="725"/>
        <v>38555.125</v>
      </c>
      <c r="O3921" s="6">
        <f t="shared" si="726"/>
        <v>0</v>
      </c>
      <c r="P3921" s="6">
        <f t="shared" si="731"/>
        <v>0</v>
      </c>
      <c r="Q3921" s="11">
        <f t="shared" si="727"/>
        <v>1350000</v>
      </c>
      <c r="R3921" s="11">
        <f t="shared" si="728"/>
        <v>0</v>
      </c>
      <c r="S3921" s="11">
        <f t="shared" si="730"/>
        <v>0</v>
      </c>
      <c r="T3921" s="20"/>
    </row>
    <row r="3922" spans="1:20" x14ac:dyDescent="0.25">
      <c r="A3922">
        <v>2021061216</v>
      </c>
      <c r="B3922">
        <v>7</v>
      </c>
      <c r="C3922" s="8">
        <v>0.68867</v>
      </c>
      <c r="D3922" s="6">
        <f t="shared" si="732"/>
        <v>103300.5</v>
      </c>
      <c r="E3922" s="60">
        <v>7.2000000000000005E-4</v>
      </c>
      <c r="F3922" s="6">
        <f t="shared" si="729"/>
        <v>0</v>
      </c>
      <c r="G3922" s="7">
        <v>1.0359999999999999E-2</v>
      </c>
      <c r="H3922" s="6">
        <f t="shared" si="733"/>
        <v>129.5</v>
      </c>
      <c r="I3922" s="7">
        <v>0.62549999999999994</v>
      </c>
      <c r="J3922" s="6">
        <f t="shared" si="734"/>
        <v>50039.999999999993</v>
      </c>
      <c r="K3922" s="20"/>
      <c r="L3922" s="6">
        <f t="shared" si="723"/>
        <v>64000</v>
      </c>
      <c r="M3922" s="6">
        <f t="shared" si="724"/>
        <v>129.5</v>
      </c>
      <c r="N3922" s="6">
        <f t="shared" si="725"/>
        <v>39171</v>
      </c>
      <c r="O3922" s="6">
        <f t="shared" si="726"/>
        <v>0</v>
      </c>
      <c r="P3922" s="6">
        <f t="shared" si="731"/>
        <v>0</v>
      </c>
      <c r="Q3922" s="11">
        <f t="shared" si="727"/>
        <v>1350000</v>
      </c>
      <c r="R3922" s="11">
        <f t="shared" si="728"/>
        <v>0</v>
      </c>
      <c r="S3922" s="11">
        <f t="shared" si="730"/>
        <v>0</v>
      </c>
      <c r="T3922" s="20"/>
    </row>
    <row r="3923" spans="1:20" x14ac:dyDescent="0.25">
      <c r="A3923">
        <v>2021061217</v>
      </c>
      <c r="B3923">
        <v>7</v>
      </c>
      <c r="C3923" s="8">
        <v>0.69194</v>
      </c>
      <c r="D3923" s="6">
        <f t="shared" si="732"/>
        <v>103791</v>
      </c>
      <c r="E3923" s="60">
        <v>2.7299999999999998E-3</v>
      </c>
      <c r="F3923" s="6">
        <f t="shared" si="729"/>
        <v>0</v>
      </c>
      <c r="G3923" s="7">
        <v>1.932E-2</v>
      </c>
      <c r="H3923" s="6">
        <f t="shared" si="733"/>
        <v>241.5</v>
      </c>
      <c r="I3923" s="7">
        <v>0.58814</v>
      </c>
      <c r="J3923" s="6">
        <f t="shared" si="734"/>
        <v>47051.199999999997</v>
      </c>
      <c r="K3923" s="20"/>
      <c r="L3923" s="6">
        <f t="shared" si="723"/>
        <v>64000</v>
      </c>
      <c r="M3923" s="6">
        <f t="shared" si="724"/>
        <v>241.5</v>
      </c>
      <c r="N3923" s="6">
        <f t="shared" si="725"/>
        <v>39549.5</v>
      </c>
      <c r="O3923" s="6">
        <f t="shared" si="726"/>
        <v>0</v>
      </c>
      <c r="P3923" s="6">
        <f t="shared" si="731"/>
        <v>0</v>
      </c>
      <c r="Q3923" s="11">
        <f t="shared" si="727"/>
        <v>1350000</v>
      </c>
      <c r="R3923" s="11">
        <f t="shared" si="728"/>
        <v>0</v>
      </c>
      <c r="S3923" s="11">
        <f t="shared" si="730"/>
        <v>0</v>
      </c>
      <c r="T3923" s="20"/>
    </row>
    <row r="3924" spans="1:20" x14ac:dyDescent="0.25">
      <c r="A3924">
        <v>2021061218</v>
      </c>
      <c r="B3924">
        <v>7</v>
      </c>
      <c r="C3924" s="8">
        <v>0.69930000000000003</v>
      </c>
      <c r="D3924" s="6">
        <f t="shared" si="732"/>
        <v>104895</v>
      </c>
      <c r="E3924" s="60">
        <v>2.9299999999999999E-3</v>
      </c>
      <c r="F3924" s="6">
        <f t="shared" si="729"/>
        <v>0</v>
      </c>
      <c r="G3924" s="7">
        <v>4.913E-2</v>
      </c>
      <c r="H3924" s="6">
        <f t="shared" si="733"/>
        <v>614.125</v>
      </c>
      <c r="I3924" s="7">
        <v>0.4451</v>
      </c>
      <c r="J3924" s="6">
        <f t="shared" si="734"/>
        <v>35608</v>
      </c>
      <c r="K3924" s="20"/>
      <c r="L3924" s="6">
        <f t="shared" ref="L3924:L3987" si="735">IF(D3924-F3924&gt;C$17,C$17,D3924-F3924)</f>
        <v>64000</v>
      </c>
      <c r="M3924" s="6">
        <f t="shared" ref="M3924:M3987" si="736">IF(D3924-F3924-L3924&gt;H3924,H3924,D3924-F3924-L3924)</f>
        <v>614.125</v>
      </c>
      <c r="N3924" s="6">
        <f t="shared" ref="N3924:N3987" si="737">IF(D3924-F3924-L3924-M3924&gt;J3924,J3924,D3924-F3924-L3924-M3924)</f>
        <v>35608</v>
      </c>
      <c r="O3924" s="6">
        <f t="shared" ref="O3924:O3987" si="738">D3924-F3924-L3924-M3924-N3924</f>
        <v>4672.875</v>
      </c>
      <c r="P3924" s="6">
        <f t="shared" si="731"/>
        <v>4672.875</v>
      </c>
      <c r="Q3924" s="11">
        <f t="shared" ref="Q3924:Q3987" si="739">IF(AA$25*P$17-AA$24+Q3923-O3924&gt;Q$19,Q$19,IF(AA$25*P$17-AA$24+Q3923-O3924&lt;0,0,AA$25*P$17-AA$24+Q3923-O3924))</f>
        <v>1350000</v>
      </c>
      <c r="R3924" s="11">
        <f t="shared" ref="R3924:R3987" si="740">IF(Q3923-Q3924+P$17-AA$24&lt;O3924,Q3923-Q3924+P$17-AA$24,O3924)</f>
        <v>4672.875</v>
      </c>
      <c r="S3924" s="11">
        <f t="shared" si="730"/>
        <v>0</v>
      </c>
      <c r="T3924" s="20"/>
    </row>
    <row r="3925" spans="1:20" x14ac:dyDescent="0.25">
      <c r="A3925">
        <v>2021061219</v>
      </c>
      <c r="B3925">
        <v>7</v>
      </c>
      <c r="C3925" s="8">
        <v>0.69891999999999999</v>
      </c>
      <c r="D3925" s="6">
        <f t="shared" si="732"/>
        <v>104838</v>
      </c>
      <c r="E3925" s="60">
        <v>3.3800000000000002E-3</v>
      </c>
      <c r="F3925" s="6">
        <f t="shared" ref="F3925:F3988" si="741">F$18*E3925</f>
        <v>0</v>
      </c>
      <c r="G3925" s="7">
        <v>6.9449999999999998E-2</v>
      </c>
      <c r="H3925" s="6">
        <f t="shared" si="733"/>
        <v>868.125</v>
      </c>
      <c r="I3925" s="7">
        <v>0.18787999999999999</v>
      </c>
      <c r="J3925" s="6">
        <f t="shared" si="734"/>
        <v>15030.4</v>
      </c>
      <c r="K3925" s="20"/>
      <c r="L3925" s="6">
        <f t="shared" si="735"/>
        <v>64000</v>
      </c>
      <c r="M3925" s="6">
        <f t="shared" si="736"/>
        <v>868.125</v>
      </c>
      <c r="N3925" s="6">
        <f t="shared" si="737"/>
        <v>15030.4</v>
      </c>
      <c r="O3925" s="6">
        <f t="shared" si="738"/>
        <v>24939.474999999999</v>
      </c>
      <c r="P3925" s="6">
        <f t="shared" si="731"/>
        <v>20266.599999999999</v>
      </c>
      <c r="Q3925" s="11">
        <f t="shared" si="739"/>
        <v>1350000</v>
      </c>
      <c r="R3925" s="11">
        <f t="shared" si="740"/>
        <v>24939.474999999999</v>
      </c>
      <c r="S3925" s="11">
        <f t="shared" ref="S3925:S3988" si="742">O3925-R3925</f>
        <v>0</v>
      </c>
      <c r="T3925" s="20"/>
    </row>
    <row r="3926" spans="1:20" x14ac:dyDescent="0.25">
      <c r="A3926">
        <v>2021061220</v>
      </c>
      <c r="B3926">
        <v>7</v>
      </c>
      <c r="C3926" s="8">
        <v>0.68593000000000004</v>
      </c>
      <c r="D3926" s="6">
        <f t="shared" si="732"/>
        <v>102889.5</v>
      </c>
      <c r="E3926" s="60">
        <v>5.8500000000000002E-3</v>
      </c>
      <c r="F3926" s="6">
        <f t="shared" si="741"/>
        <v>0</v>
      </c>
      <c r="G3926" s="7">
        <v>7.2910000000000003E-2</v>
      </c>
      <c r="H3926" s="6">
        <f t="shared" si="733"/>
        <v>911.375</v>
      </c>
      <c r="I3926" s="7">
        <v>2.2919999999999999E-2</v>
      </c>
      <c r="J3926" s="6">
        <f t="shared" si="734"/>
        <v>1833.6</v>
      </c>
      <c r="K3926" s="20"/>
      <c r="L3926" s="6">
        <f t="shared" si="735"/>
        <v>64000</v>
      </c>
      <c r="M3926" s="6">
        <f t="shared" si="736"/>
        <v>911.375</v>
      </c>
      <c r="N3926" s="6">
        <f t="shared" si="737"/>
        <v>1833.6</v>
      </c>
      <c r="O3926" s="6">
        <f t="shared" si="738"/>
        <v>36144.525000000001</v>
      </c>
      <c r="P3926" s="6">
        <f t="shared" ref="P3926:P3989" si="743">O3926-O3925</f>
        <v>11205.050000000003</v>
      </c>
      <c r="Q3926" s="11">
        <f t="shared" si="739"/>
        <v>1339321.7250000001</v>
      </c>
      <c r="R3926" s="11">
        <f t="shared" si="740"/>
        <v>36144.525000000001</v>
      </c>
      <c r="S3926" s="11">
        <f t="shared" si="742"/>
        <v>0</v>
      </c>
      <c r="T3926" s="20"/>
    </row>
    <row r="3927" spans="1:20" x14ac:dyDescent="0.25">
      <c r="A3927">
        <v>2021061221</v>
      </c>
      <c r="B3927">
        <v>7</v>
      </c>
      <c r="C3927" s="8">
        <v>0.66764999999999997</v>
      </c>
      <c r="D3927" s="6">
        <f t="shared" si="732"/>
        <v>100147.5</v>
      </c>
      <c r="E3927" s="60">
        <v>2.1700000000000001E-2</v>
      </c>
      <c r="F3927" s="6">
        <f t="shared" si="741"/>
        <v>0</v>
      </c>
      <c r="G3927" s="7">
        <v>7.7009999999999995E-2</v>
      </c>
      <c r="H3927" s="6">
        <f t="shared" si="733"/>
        <v>962.62499999999989</v>
      </c>
      <c r="I3927" s="7">
        <v>0</v>
      </c>
      <c r="J3927" s="6">
        <f t="shared" si="734"/>
        <v>0</v>
      </c>
      <c r="K3927" s="20"/>
      <c r="L3927" s="6">
        <f t="shared" si="735"/>
        <v>64000</v>
      </c>
      <c r="M3927" s="6">
        <f t="shared" si="736"/>
        <v>962.62499999999989</v>
      </c>
      <c r="N3927" s="6">
        <f t="shared" si="737"/>
        <v>0</v>
      </c>
      <c r="O3927" s="6">
        <f t="shared" si="738"/>
        <v>35184.875</v>
      </c>
      <c r="P3927" s="6">
        <f t="shared" si="743"/>
        <v>-959.65000000000146</v>
      </c>
      <c r="Q3927" s="11">
        <f t="shared" si="739"/>
        <v>1329603.1000000001</v>
      </c>
      <c r="R3927" s="11">
        <f t="shared" si="740"/>
        <v>35184.875</v>
      </c>
      <c r="S3927" s="11">
        <f t="shared" si="742"/>
        <v>0</v>
      </c>
      <c r="T3927" s="20"/>
    </row>
    <row r="3928" spans="1:20" x14ac:dyDescent="0.25">
      <c r="A3928">
        <v>2021061222</v>
      </c>
      <c r="B3928">
        <v>7</v>
      </c>
      <c r="C3928" s="8">
        <v>0.65053000000000005</v>
      </c>
      <c r="D3928" s="6">
        <f t="shared" si="732"/>
        <v>97579.500000000015</v>
      </c>
      <c r="E3928" s="60">
        <v>3.177E-2</v>
      </c>
      <c r="F3928" s="6">
        <f t="shared" si="741"/>
        <v>0</v>
      </c>
      <c r="G3928" s="7">
        <v>8.2580000000000001E-2</v>
      </c>
      <c r="H3928" s="6">
        <f t="shared" si="733"/>
        <v>1032.25</v>
      </c>
      <c r="I3928" s="7">
        <v>0</v>
      </c>
      <c r="J3928" s="6">
        <f t="shared" si="734"/>
        <v>0</v>
      </c>
      <c r="K3928" s="20"/>
      <c r="L3928" s="6">
        <f t="shared" si="735"/>
        <v>64000</v>
      </c>
      <c r="M3928" s="6">
        <f t="shared" si="736"/>
        <v>1032.25</v>
      </c>
      <c r="N3928" s="6">
        <f t="shared" si="737"/>
        <v>0</v>
      </c>
      <c r="O3928" s="6">
        <f t="shared" si="738"/>
        <v>32547.250000000015</v>
      </c>
      <c r="P3928" s="6">
        <f t="shared" si="743"/>
        <v>-2637.6249999999854</v>
      </c>
      <c r="Q3928" s="11">
        <f t="shared" si="739"/>
        <v>1322522.1000000001</v>
      </c>
      <c r="R3928" s="11">
        <f t="shared" si="740"/>
        <v>32547.250000000015</v>
      </c>
      <c r="S3928" s="11">
        <f t="shared" si="742"/>
        <v>0</v>
      </c>
      <c r="T3928" s="20"/>
    </row>
    <row r="3929" spans="1:20" x14ac:dyDescent="0.25">
      <c r="A3929">
        <v>2021061223</v>
      </c>
      <c r="B3929">
        <v>7</v>
      </c>
      <c r="C3929" s="8">
        <v>0.61702000000000001</v>
      </c>
      <c r="D3929" s="6">
        <f t="shared" si="732"/>
        <v>92553</v>
      </c>
      <c r="E3929" s="60">
        <v>5.706E-2</v>
      </c>
      <c r="F3929" s="6">
        <f t="shared" si="741"/>
        <v>0</v>
      </c>
      <c r="G3929" s="7">
        <v>9.3090000000000006E-2</v>
      </c>
      <c r="H3929" s="6">
        <f t="shared" si="733"/>
        <v>1163.625</v>
      </c>
      <c r="I3929" s="7">
        <v>0</v>
      </c>
      <c r="J3929" s="6">
        <f t="shared" si="734"/>
        <v>0</v>
      </c>
      <c r="K3929" s="20"/>
      <c r="L3929" s="6">
        <f t="shared" si="735"/>
        <v>64000</v>
      </c>
      <c r="M3929" s="6">
        <f t="shared" si="736"/>
        <v>1163.625</v>
      </c>
      <c r="N3929" s="6">
        <f t="shared" si="737"/>
        <v>0</v>
      </c>
      <c r="O3929" s="6">
        <f t="shared" si="738"/>
        <v>27389.375</v>
      </c>
      <c r="P3929" s="6">
        <f t="shared" si="743"/>
        <v>-5157.8750000000146</v>
      </c>
      <c r="Q3929" s="11">
        <f t="shared" si="739"/>
        <v>1320598.9750000001</v>
      </c>
      <c r="R3929" s="11">
        <f t="shared" si="740"/>
        <v>27389.375</v>
      </c>
      <c r="S3929" s="11">
        <f t="shared" si="742"/>
        <v>0</v>
      </c>
      <c r="T3929" s="20"/>
    </row>
    <row r="3930" spans="1:20" x14ac:dyDescent="0.25">
      <c r="A3930">
        <v>2021061224</v>
      </c>
      <c r="B3930">
        <v>7</v>
      </c>
      <c r="C3930" s="8">
        <v>0.57516999999999996</v>
      </c>
      <c r="D3930" s="6">
        <f t="shared" si="732"/>
        <v>86275.5</v>
      </c>
      <c r="E3930" s="60">
        <v>7.3550000000000004E-2</v>
      </c>
      <c r="F3930" s="6">
        <f t="shared" si="741"/>
        <v>0</v>
      </c>
      <c r="G3930" s="7">
        <v>0.10392</v>
      </c>
      <c r="H3930" s="6">
        <f t="shared" si="733"/>
        <v>1299</v>
      </c>
      <c r="I3930" s="7">
        <v>0</v>
      </c>
      <c r="J3930" s="6">
        <f t="shared" si="734"/>
        <v>0</v>
      </c>
      <c r="K3930" s="20"/>
      <c r="L3930" s="6">
        <f t="shared" si="735"/>
        <v>64000</v>
      </c>
      <c r="M3930" s="6">
        <f t="shared" si="736"/>
        <v>1299</v>
      </c>
      <c r="N3930" s="6">
        <f t="shared" si="737"/>
        <v>0</v>
      </c>
      <c r="O3930" s="6">
        <f t="shared" si="738"/>
        <v>20976.5</v>
      </c>
      <c r="P3930" s="6">
        <f t="shared" si="743"/>
        <v>-6412.875</v>
      </c>
      <c r="Q3930" s="11">
        <f t="shared" si="739"/>
        <v>1325088.7250000001</v>
      </c>
      <c r="R3930" s="11">
        <f t="shared" si="740"/>
        <v>20976.5</v>
      </c>
      <c r="S3930" s="11">
        <f t="shared" si="742"/>
        <v>0</v>
      </c>
      <c r="T3930" s="20"/>
    </row>
    <row r="3931" spans="1:20" x14ac:dyDescent="0.25">
      <c r="A3931">
        <v>2021061301</v>
      </c>
      <c r="B3931">
        <v>1</v>
      </c>
      <c r="C3931" s="8">
        <v>0.53605000000000003</v>
      </c>
      <c r="D3931" s="6">
        <f t="shared" si="732"/>
        <v>80407.5</v>
      </c>
      <c r="E3931" s="60">
        <v>9.3969999999999998E-2</v>
      </c>
      <c r="F3931" s="6">
        <f t="shared" si="741"/>
        <v>0</v>
      </c>
      <c r="G3931" s="7">
        <v>0.11197</v>
      </c>
      <c r="H3931" s="6">
        <f t="shared" si="733"/>
        <v>1399.625</v>
      </c>
      <c r="I3931" s="7">
        <v>0</v>
      </c>
      <c r="J3931" s="6">
        <f t="shared" si="734"/>
        <v>0</v>
      </c>
      <c r="K3931" s="20"/>
      <c r="L3931" s="6">
        <f t="shared" si="735"/>
        <v>64000</v>
      </c>
      <c r="M3931" s="6">
        <f t="shared" si="736"/>
        <v>1399.625</v>
      </c>
      <c r="N3931" s="6">
        <f t="shared" si="737"/>
        <v>0</v>
      </c>
      <c r="O3931" s="6">
        <f t="shared" si="738"/>
        <v>15007.875</v>
      </c>
      <c r="P3931" s="6">
        <f t="shared" si="743"/>
        <v>-5968.625</v>
      </c>
      <c r="Q3931" s="11">
        <f t="shared" si="739"/>
        <v>1335547.1000000001</v>
      </c>
      <c r="R3931" s="11">
        <f t="shared" si="740"/>
        <v>15007.875</v>
      </c>
      <c r="S3931" s="11">
        <f t="shared" si="742"/>
        <v>0</v>
      </c>
      <c r="T3931" s="20"/>
    </row>
    <row r="3932" spans="1:20" x14ac:dyDescent="0.25">
      <c r="A3932">
        <v>2021061302</v>
      </c>
      <c r="B3932">
        <v>1</v>
      </c>
      <c r="C3932" s="8">
        <v>0.50563000000000002</v>
      </c>
      <c r="D3932" s="6">
        <f t="shared" si="732"/>
        <v>75844.5</v>
      </c>
      <c r="E3932" s="60">
        <v>0.11604</v>
      </c>
      <c r="F3932" s="6">
        <f t="shared" si="741"/>
        <v>0</v>
      </c>
      <c r="G3932" s="7">
        <v>0.11444</v>
      </c>
      <c r="H3932" s="6">
        <f t="shared" si="733"/>
        <v>1430.5</v>
      </c>
      <c r="I3932" s="7">
        <v>0</v>
      </c>
      <c r="J3932" s="6">
        <f t="shared" si="734"/>
        <v>0</v>
      </c>
      <c r="K3932" s="20"/>
      <c r="L3932" s="6">
        <f t="shared" si="735"/>
        <v>64000</v>
      </c>
      <c r="M3932" s="6">
        <f t="shared" si="736"/>
        <v>1430.5</v>
      </c>
      <c r="N3932" s="6">
        <f t="shared" si="737"/>
        <v>0</v>
      </c>
      <c r="O3932" s="6">
        <f t="shared" si="738"/>
        <v>10414</v>
      </c>
      <c r="P3932" s="6">
        <f t="shared" si="743"/>
        <v>-4593.875</v>
      </c>
      <c r="Q3932" s="11">
        <f t="shared" si="739"/>
        <v>1350000</v>
      </c>
      <c r="R3932" s="11">
        <f t="shared" si="740"/>
        <v>10414</v>
      </c>
      <c r="S3932" s="11">
        <f t="shared" si="742"/>
        <v>0</v>
      </c>
      <c r="T3932" s="20"/>
    </row>
    <row r="3933" spans="1:20" x14ac:dyDescent="0.25">
      <c r="A3933">
        <v>2021061303</v>
      </c>
      <c r="B3933">
        <v>1</v>
      </c>
      <c r="C3933" s="8">
        <v>0.48341000000000001</v>
      </c>
      <c r="D3933" s="6">
        <f t="shared" si="732"/>
        <v>72511.5</v>
      </c>
      <c r="E3933" s="60">
        <v>0.11888</v>
      </c>
      <c r="F3933" s="6">
        <f t="shared" si="741"/>
        <v>0</v>
      </c>
      <c r="G3933" s="7">
        <v>0.11677</v>
      </c>
      <c r="H3933" s="6">
        <f t="shared" si="733"/>
        <v>1459.625</v>
      </c>
      <c r="I3933" s="7">
        <v>0</v>
      </c>
      <c r="J3933" s="6">
        <f t="shared" si="734"/>
        <v>0</v>
      </c>
      <c r="K3933" s="20"/>
      <c r="L3933" s="6">
        <f t="shared" si="735"/>
        <v>64000</v>
      </c>
      <c r="M3933" s="6">
        <f t="shared" si="736"/>
        <v>1459.625</v>
      </c>
      <c r="N3933" s="6">
        <f t="shared" si="737"/>
        <v>0</v>
      </c>
      <c r="O3933" s="6">
        <f t="shared" si="738"/>
        <v>7051.875</v>
      </c>
      <c r="P3933" s="6">
        <f t="shared" si="743"/>
        <v>-3362.125</v>
      </c>
      <c r="Q3933" s="11">
        <f t="shared" si="739"/>
        <v>1350000</v>
      </c>
      <c r="R3933" s="11">
        <f t="shared" si="740"/>
        <v>7051.875</v>
      </c>
      <c r="S3933" s="11">
        <f t="shared" si="742"/>
        <v>0</v>
      </c>
      <c r="T3933" s="20"/>
    </row>
    <row r="3934" spans="1:20" x14ac:dyDescent="0.25">
      <c r="A3934">
        <v>2021061304</v>
      </c>
      <c r="B3934">
        <v>1</v>
      </c>
      <c r="C3934" s="8">
        <v>0.46847</v>
      </c>
      <c r="D3934" s="6">
        <f t="shared" si="732"/>
        <v>70270.5</v>
      </c>
      <c r="E3934" s="60">
        <v>0.11778</v>
      </c>
      <c r="F3934" s="6">
        <f t="shared" si="741"/>
        <v>0</v>
      </c>
      <c r="G3934" s="7">
        <v>9.8769999999999997E-2</v>
      </c>
      <c r="H3934" s="6">
        <f t="shared" si="733"/>
        <v>1234.625</v>
      </c>
      <c r="I3934" s="7">
        <v>0</v>
      </c>
      <c r="J3934" s="6">
        <f t="shared" si="734"/>
        <v>0</v>
      </c>
      <c r="K3934" s="20"/>
      <c r="L3934" s="6">
        <f t="shared" si="735"/>
        <v>64000</v>
      </c>
      <c r="M3934" s="6">
        <f t="shared" si="736"/>
        <v>1234.625</v>
      </c>
      <c r="N3934" s="6">
        <f t="shared" si="737"/>
        <v>0</v>
      </c>
      <c r="O3934" s="6">
        <f t="shared" si="738"/>
        <v>5035.875</v>
      </c>
      <c r="P3934" s="6">
        <f t="shared" si="743"/>
        <v>-2016</v>
      </c>
      <c r="Q3934" s="11">
        <f t="shared" si="739"/>
        <v>1350000</v>
      </c>
      <c r="R3934" s="11">
        <f t="shared" si="740"/>
        <v>5035.875</v>
      </c>
      <c r="S3934" s="11">
        <f t="shared" si="742"/>
        <v>0</v>
      </c>
      <c r="T3934" s="20"/>
    </row>
    <row r="3935" spans="1:20" x14ac:dyDescent="0.25">
      <c r="A3935">
        <v>2021061305</v>
      </c>
      <c r="B3935">
        <v>1</v>
      </c>
      <c r="C3935" s="8">
        <v>0.45918999999999999</v>
      </c>
      <c r="D3935" s="6">
        <f t="shared" si="732"/>
        <v>68878.5</v>
      </c>
      <c r="E3935" s="60">
        <v>8.4629999999999997E-2</v>
      </c>
      <c r="F3935" s="6">
        <f t="shared" si="741"/>
        <v>0</v>
      </c>
      <c r="G3935" s="7">
        <v>7.5219999999999995E-2</v>
      </c>
      <c r="H3935" s="6">
        <f t="shared" si="733"/>
        <v>940.24999999999989</v>
      </c>
      <c r="I3935" s="7">
        <v>0</v>
      </c>
      <c r="J3935" s="6">
        <f t="shared" si="734"/>
        <v>0</v>
      </c>
      <c r="K3935" s="20"/>
      <c r="L3935" s="6">
        <f t="shared" si="735"/>
        <v>64000</v>
      </c>
      <c r="M3935" s="6">
        <f t="shared" si="736"/>
        <v>940.24999999999989</v>
      </c>
      <c r="N3935" s="6">
        <f t="shared" si="737"/>
        <v>0</v>
      </c>
      <c r="O3935" s="6">
        <f t="shared" si="738"/>
        <v>3938.25</v>
      </c>
      <c r="P3935" s="6">
        <f t="shared" si="743"/>
        <v>-1097.625</v>
      </c>
      <c r="Q3935" s="11">
        <f t="shared" si="739"/>
        <v>1350000</v>
      </c>
      <c r="R3935" s="11">
        <f t="shared" si="740"/>
        <v>3938.25</v>
      </c>
      <c r="S3935" s="11">
        <f t="shared" si="742"/>
        <v>0</v>
      </c>
      <c r="T3935" s="20"/>
    </row>
    <row r="3936" spans="1:20" x14ac:dyDescent="0.25">
      <c r="A3936">
        <v>2021061306</v>
      </c>
      <c r="B3936">
        <v>1</v>
      </c>
      <c r="C3936" s="8">
        <v>0.45521</v>
      </c>
      <c r="D3936" s="6">
        <f t="shared" si="732"/>
        <v>68281.5</v>
      </c>
      <c r="E3936" s="60">
        <v>8.362E-2</v>
      </c>
      <c r="F3936" s="6">
        <f t="shared" si="741"/>
        <v>0</v>
      </c>
      <c r="G3936" s="7">
        <v>6.8820000000000006E-2</v>
      </c>
      <c r="H3936" s="6">
        <f t="shared" si="733"/>
        <v>860.25000000000011</v>
      </c>
      <c r="I3936" s="7">
        <v>3.5200000000000001E-3</v>
      </c>
      <c r="J3936" s="6">
        <f t="shared" si="734"/>
        <v>281.60000000000002</v>
      </c>
      <c r="K3936" s="20"/>
      <c r="L3936" s="6">
        <f t="shared" si="735"/>
        <v>64000</v>
      </c>
      <c r="M3936" s="6">
        <f t="shared" si="736"/>
        <v>860.25000000000011</v>
      </c>
      <c r="N3936" s="6">
        <f t="shared" si="737"/>
        <v>281.60000000000002</v>
      </c>
      <c r="O3936" s="6">
        <f t="shared" si="738"/>
        <v>3139.65</v>
      </c>
      <c r="P3936" s="6">
        <f t="shared" si="743"/>
        <v>-798.59999999999991</v>
      </c>
      <c r="Q3936" s="11">
        <f t="shared" si="739"/>
        <v>1350000</v>
      </c>
      <c r="R3936" s="11">
        <f t="shared" si="740"/>
        <v>3139.65</v>
      </c>
      <c r="S3936" s="11">
        <f t="shared" si="742"/>
        <v>0</v>
      </c>
      <c r="T3936" s="20"/>
    </row>
    <row r="3937" spans="1:20" x14ac:dyDescent="0.25">
      <c r="A3937">
        <v>2021061307</v>
      </c>
      <c r="B3937">
        <v>1</v>
      </c>
      <c r="C3937" s="8">
        <v>0.45479000000000003</v>
      </c>
      <c r="D3937" s="6">
        <f t="shared" si="732"/>
        <v>68218.5</v>
      </c>
      <c r="E3937" s="60">
        <v>7.5990000000000002E-2</v>
      </c>
      <c r="F3937" s="6">
        <f t="shared" si="741"/>
        <v>0</v>
      </c>
      <c r="G3937" s="7">
        <v>8.5569999999999993E-2</v>
      </c>
      <c r="H3937" s="6">
        <f t="shared" si="733"/>
        <v>1069.625</v>
      </c>
      <c r="I3937" s="7">
        <v>7.3029999999999998E-2</v>
      </c>
      <c r="J3937" s="6">
        <f t="shared" si="734"/>
        <v>5842.4</v>
      </c>
      <c r="K3937" s="20"/>
      <c r="L3937" s="6">
        <f t="shared" si="735"/>
        <v>64000</v>
      </c>
      <c r="M3937" s="6">
        <f t="shared" si="736"/>
        <v>1069.625</v>
      </c>
      <c r="N3937" s="6">
        <f t="shared" si="737"/>
        <v>3148.875</v>
      </c>
      <c r="O3937" s="6">
        <f t="shared" si="738"/>
        <v>0</v>
      </c>
      <c r="P3937" s="6">
        <f t="shared" si="743"/>
        <v>-3139.65</v>
      </c>
      <c r="Q3937" s="11">
        <f t="shared" si="739"/>
        <v>1350000</v>
      </c>
      <c r="R3937" s="11">
        <f t="shared" si="740"/>
        <v>0</v>
      </c>
      <c r="S3937" s="11">
        <f t="shared" si="742"/>
        <v>0</v>
      </c>
      <c r="T3937" s="20"/>
    </row>
    <row r="3938" spans="1:20" x14ac:dyDescent="0.25">
      <c r="A3938">
        <v>2021061308</v>
      </c>
      <c r="B3938">
        <v>1</v>
      </c>
      <c r="C3938" s="8">
        <v>0.47297</v>
      </c>
      <c r="D3938" s="6">
        <f t="shared" si="732"/>
        <v>70945.5</v>
      </c>
      <c r="E3938" s="60">
        <v>4.317E-2</v>
      </c>
      <c r="F3938" s="6">
        <f t="shared" si="741"/>
        <v>0</v>
      </c>
      <c r="G3938" s="7">
        <v>0.1032</v>
      </c>
      <c r="H3938" s="6">
        <f t="shared" si="733"/>
        <v>1290</v>
      </c>
      <c r="I3938" s="7">
        <v>0.25323000000000001</v>
      </c>
      <c r="J3938" s="6">
        <f t="shared" si="734"/>
        <v>20258.400000000001</v>
      </c>
      <c r="K3938" s="20"/>
      <c r="L3938" s="6">
        <f t="shared" si="735"/>
        <v>64000</v>
      </c>
      <c r="M3938" s="6">
        <f t="shared" si="736"/>
        <v>1290</v>
      </c>
      <c r="N3938" s="6">
        <f t="shared" si="737"/>
        <v>5655.5</v>
      </c>
      <c r="O3938" s="6">
        <f t="shared" si="738"/>
        <v>0</v>
      </c>
      <c r="P3938" s="6">
        <f t="shared" si="743"/>
        <v>0</v>
      </c>
      <c r="Q3938" s="11">
        <f t="shared" si="739"/>
        <v>1350000</v>
      </c>
      <c r="R3938" s="11">
        <f t="shared" si="740"/>
        <v>0</v>
      </c>
      <c r="S3938" s="11">
        <f t="shared" si="742"/>
        <v>0</v>
      </c>
      <c r="T3938" s="20"/>
    </row>
    <row r="3939" spans="1:20" x14ac:dyDescent="0.25">
      <c r="A3939">
        <v>2021061309</v>
      </c>
      <c r="B3939">
        <v>1</v>
      </c>
      <c r="C3939" s="8">
        <v>0.50668999999999997</v>
      </c>
      <c r="D3939" s="6">
        <f t="shared" si="732"/>
        <v>76003.5</v>
      </c>
      <c r="E3939" s="60">
        <v>3.9579999999999997E-2</v>
      </c>
      <c r="F3939" s="6">
        <f t="shared" si="741"/>
        <v>0</v>
      </c>
      <c r="G3939" s="7">
        <v>0.11246</v>
      </c>
      <c r="H3939" s="6">
        <f t="shared" si="733"/>
        <v>1405.75</v>
      </c>
      <c r="I3939" s="7">
        <v>0.41374</v>
      </c>
      <c r="J3939" s="6">
        <f t="shared" si="734"/>
        <v>33099.199999999997</v>
      </c>
      <c r="K3939" s="20"/>
      <c r="L3939" s="6">
        <f t="shared" si="735"/>
        <v>64000</v>
      </c>
      <c r="M3939" s="6">
        <f t="shared" si="736"/>
        <v>1405.75</v>
      </c>
      <c r="N3939" s="6">
        <f t="shared" si="737"/>
        <v>10597.75</v>
      </c>
      <c r="O3939" s="6">
        <f t="shared" si="738"/>
        <v>0</v>
      </c>
      <c r="P3939" s="6">
        <f t="shared" si="743"/>
        <v>0</v>
      </c>
      <c r="Q3939" s="11">
        <f t="shared" si="739"/>
        <v>1350000</v>
      </c>
      <c r="R3939" s="11">
        <f t="shared" si="740"/>
        <v>0</v>
      </c>
      <c r="S3939" s="11">
        <f t="shared" si="742"/>
        <v>0</v>
      </c>
      <c r="T3939" s="20"/>
    </row>
    <row r="3940" spans="1:20" x14ac:dyDescent="0.25">
      <c r="A3940">
        <v>2021061310</v>
      </c>
      <c r="B3940">
        <v>1</v>
      </c>
      <c r="C3940" s="8">
        <v>0.54937000000000002</v>
      </c>
      <c r="D3940" s="6">
        <f t="shared" si="732"/>
        <v>82405.5</v>
      </c>
      <c r="E3940" s="60">
        <v>9.5810000000000006E-2</v>
      </c>
      <c r="F3940" s="6">
        <f t="shared" si="741"/>
        <v>0</v>
      </c>
      <c r="G3940" s="7">
        <v>0.11289</v>
      </c>
      <c r="H3940" s="6">
        <f t="shared" si="733"/>
        <v>1411.125</v>
      </c>
      <c r="I3940" s="7">
        <v>0.47610999999999998</v>
      </c>
      <c r="J3940" s="6">
        <f t="shared" si="734"/>
        <v>38088.799999999996</v>
      </c>
      <c r="K3940" s="20"/>
      <c r="L3940" s="6">
        <f t="shared" si="735"/>
        <v>64000</v>
      </c>
      <c r="M3940" s="6">
        <f t="shared" si="736"/>
        <v>1411.125</v>
      </c>
      <c r="N3940" s="6">
        <f t="shared" si="737"/>
        <v>16994.375</v>
      </c>
      <c r="O3940" s="6">
        <f t="shared" si="738"/>
        <v>0</v>
      </c>
      <c r="P3940" s="6">
        <f t="shared" si="743"/>
        <v>0</v>
      </c>
      <c r="Q3940" s="11">
        <f t="shared" si="739"/>
        <v>1350000</v>
      </c>
      <c r="R3940" s="11">
        <f t="shared" si="740"/>
        <v>0</v>
      </c>
      <c r="S3940" s="11">
        <f t="shared" si="742"/>
        <v>0</v>
      </c>
      <c r="T3940" s="20"/>
    </row>
    <row r="3941" spans="1:20" x14ac:dyDescent="0.25">
      <c r="A3941">
        <v>2021061311</v>
      </c>
      <c r="B3941">
        <v>1</v>
      </c>
      <c r="C3941" s="8">
        <v>0.59045000000000003</v>
      </c>
      <c r="D3941" s="6">
        <f t="shared" si="732"/>
        <v>88567.5</v>
      </c>
      <c r="E3941" s="60">
        <v>7.9450000000000007E-2</v>
      </c>
      <c r="F3941" s="6">
        <f t="shared" si="741"/>
        <v>0</v>
      </c>
      <c r="G3941" s="7">
        <v>0.10843</v>
      </c>
      <c r="H3941" s="6">
        <f t="shared" si="733"/>
        <v>1355.375</v>
      </c>
      <c r="I3941" s="7">
        <v>0.54096999999999995</v>
      </c>
      <c r="J3941" s="6">
        <f t="shared" si="734"/>
        <v>43277.599999999999</v>
      </c>
      <c r="K3941" s="20"/>
      <c r="L3941" s="6">
        <f t="shared" si="735"/>
        <v>64000</v>
      </c>
      <c r="M3941" s="6">
        <f t="shared" si="736"/>
        <v>1355.375</v>
      </c>
      <c r="N3941" s="6">
        <f t="shared" si="737"/>
        <v>23212.125</v>
      </c>
      <c r="O3941" s="6">
        <f t="shared" si="738"/>
        <v>0</v>
      </c>
      <c r="P3941" s="6">
        <f t="shared" si="743"/>
        <v>0</v>
      </c>
      <c r="Q3941" s="11">
        <f t="shared" si="739"/>
        <v>1350000</v>
      </c>
      <c r="R3941" s="11">
        <f t="shared" si="740"/>
        <v>0</v>
      </c>
      <c r="S3941" s="11">
        <f t="shared" si="742"/>
        <v>0</v>
      </c>
      <c r="T3941" s="20"/>
    </row>
    <row r="3942" spans="1:20" x14ac:dyDescent="0.25">
      <c r="A3942">
        <v>2021061312</v>
      </c>
      <c r="B3942">
        <v>1</v>
      </c>
      <c r="C3942" s="8">
        <v>0.62865000000000004</v>
      </c>
      <c r="D3942" s="6">
        <f t="shared" si="732"/>
        <v>94297.5</v>
      </c>
      <c r="E3942" s="60">
        <v>4.8999999999999998E-4</v>
      </c>
      <c r="F3942" s="6">
        <f t="shared" si="741"/>
        <v>0</v>
      </c>
      <c r="G3942" s="7">
        <v>0.10024</v>
      </c>
      <c r="H3942" s="6">
        <f t="shared" si="733"/>
        <v>1253</v>
      </c>
      <c r="I3942" s="7">
        <v>0.62931999999999999</v>
      </c>
      <c r="J3942" s="6">
        <f t="shared" si="734"/>
        <v>50345.599999999999</v>
      </c>
      <c r="K3942" s="20"/>
      <c r="L3942" s="6">
        <f t="shared" si="735"/>
        <v>64000</v>
      </c>
      <c r="M3942" s="6">
        <f t="shared" si="736"/>
        <v>1253</v>
      </c>
      <c r="N3942" s="6">
        <f t="shared" si="737"/>
        <v>29044.5</v>
      </c>
      <c r="O3942" s="6">
        <f t="shared" si="738"/>
        <v>0</v>
      </c>
      <c r="P3942" s="6">
        <f t="shared" si="743"/>
        <v>0</v>
      </c>
      <c r="Q3942" s="11">
        <f t="shared" si="739"/>
        <v>1350000</v>
      </c>
      <c r="R3942" s="11">
        <f t="shared" si="740"/>
        <v>0</v>
      </c>
      <c r="S3942" s="11">
        <f t="shared" si="742"/>
        <v>0</v>
      </c>
      <c r="T3942" s="20"/>
    </row>
    <row r="3943" spans="1:20" x14ac:dyDescent="0.25">
      <c r="A3943">
        <v>2021061313</v>
      </c>
      <c r="B3943">
        <v>1</v>
      </c>
      <c r="C3943" s="8">
        <v>0.66103000000000001</v>
      </c>
      <c r="D3943" s="6">
        <f t="shared" si="732"/>
        <v>99154.5</v>
      </c>
      <c r="E3943" s="60">
        <v>2.9399999999999999E-3</v>
      </c>
      <c r="F3943" s="6">
        <f t="shared" si="741"/>
        <v>0</v>
      </c>
      <c r="G3943" s="7">
        <v>8.2059999999999994E-2</v>
      </c>
      <c r="H3943" s="6">
        <f t="shared" si="733"/>
        <v>1025.75</v>
      </c>
      <c r="I3943" s="7">
        <v>0.63675000000000004</v>
      </c>
      <c r="J3943" s="6">
        <f t="shared" si="734"/>
        <v>50940</v>
      </c>
      <c r="K3943" s="20"/>
      <c r="L3943" s="6">
        <f t="shared" si="735"/>
        <v>64000</v>
      </c>
      <c r="M3943" s="6">
        <f t="shared" si="736"/>
        <v>1025.75</v>
      </c>
      <c r="N3943" s="6">
        <f t="shared" si="737"/>
        <v>34128.75</v>
      </c>
      <c r="O3943" s="6">
        <f t="shared" si="738"/>
        <v>0</v>
      </c>
      <c r="P3943" s="6">
        <f t="shared" si="743"/>
        <v>0</v>
      </c>
      <c r="Q3943" s="11">
        <f t="shared" si="739"/>
        <v>1350000</v>
      </c>
      <c r="R3943" s="11">
        <f t="shared" si="740"/>
        <v>0</v>
      </c>
      <c r="S3943" s="11">
        <f t="shared" si="742"/>
        <v>0</v>
      </c>
      <c r="T3943" s="20"/>
    </row>
    <row r="3944" spans="1:20" x14ac:dyDescent="0.25">
      <c r="A3944">
        <v>2021061314</v>
      </c>
      <c r="B3944">
        <v>1</v>
      </c>
      <c r="C3944" s="8">
        <v>0.68357999999999997</v>
      </c>
      <c r="D3944" s="6">
        <f t="shared" si="732"/>
        <v>102537</v>
      </c>
      <c r="E3944" s="60">
        <v>1.1050000000000001E-2</v>
      </c>
      <c r="F3944" s="6">
        <f t="shared" si="741"/>
        <v>0</v>
      </c>
      <c r="G3944" s="7">
        <v>6.6989999999999994E-2</v>
      </c>
      <c r="H3944" s="6">
        <f t="shared" si="733"/>
        <v>837.37499999999989</v>
      </c>
      <c r="I3944" s="7">
        <v>0.67415000000000003</v>
      </c>
      <c r="J3944" s="6">
        <f t="shared" si="734"/>
        <v>53932</v>
      </c>
      <c r="K3944" s="20"/>
      <c r="L3944" s="6">
        <f t="shared" si="735"/>
        <v>64000</v>
      </c>
      <c r="M3944" s="6">
        <f t="shared" si="736"/>
        <v>837.37499999999989</v>
      </c>
      <c r="N3944" s="6">
        <f t="shared" si="737"/>
        <v>37699.625</v>
      </c>
      <c r="O3944" s="6">
        <f t="shared" si="738"/>
        <v>0</v>
      </c>
      <c r="P3944" s="6">
        <f t="shared" si="743"/>
        <v>0</v>
      </c>
      <c r="Q3944" s="11">
        <f t="shared" si="739"/>
        <v>1350000</v>
      </c>
      <c r="R3944" s="11">
        <f t="shared" si="740"/>
        <v>0</v>
      </c>
      <c r="S3944" s="11">
        <f t="shared" si="742"/>
        <v>0</v>
      </c>
      <c r="T3944" s="20"/>
    </row>
    <row r="3945" spans="1:20" x14ac:dyDescent="0.25">
      <c r="A3945">
        <v>2021061315</v>
      </c>
      <c r="B3945">
        <v>1</v>
      </c>
      <c r="C3945" s="8">
        <v>0.69645999999999997</v>
      </c>
      <c r="D3945" s="6">
        <f t="shared" si="732"/>
        <v>104469</v>
      </c>
      <c r="E3945" s="60">
        <v>1.7829999999999999E-2</v>
      </c>
      <c r="F3945" s="6">
        <f t="shared" si="741"/>
        <v>0</v>
      </c>
      <c r="G3945" s="7">
        <v>5.7029999999999997E-2</v>
      </c>
      <c r="H3945" s="6">
        <f t="shared" si="733"/>
        <v>712.875</v>
      </c>
      <c r="I3945" s="7">
        <v>0.66624000000000005</v>
      </c>
      <c r="J3945" s="6">
        <f t="shared" si="734"/>
        <v>53299.200000000004</v>
      </c>
      <c r="K3945" s="20"/>
      <c r="L3945" s="6">
        <f t="shared" si="735"/>
        <v>64000</v>
      </c>
      <c r="M3945" s="6">
        <f t="shared" si="736"/>
        <v>712.875</v>
      </c>
      <c r="N3945" s="6">
        <f t="shared" si="737"/>
        <v>39756.125</v>
      </c>
      <c r="O3945" s="6">
        <f t="shared" si="738"/>
        <v>0</v>
      </c>
      <c r="P3945" s="6">
        <f t="shared" si="743"/>
        <v>0</v>
      </c>
      <c r="Q3945" s="11">
        <f t="shared" si="739"/>
        <v>1350000</v>
      </c>
      <c r="R3945" s="11">
        <f t="shared" si="740"/>
        <v>0</v>
      </c>
      <c r="S3945" s="11">
        <f t="shared" si="742"/>
        <v>0</v>
      </c>
      <c r="T3945" s="20"/>
    </row>
    <row r="3946" spans="1:20" x14ac:dyDescent="0.25">
      <c r="A3946">
        <v>2021061316</v>
      </c>
      <c r="B3946">
        <v>1</v>
      </c>
      <c r="C3946" s="8">
        <v>0.70572999999999997</v>
      </c>
      <c r="D3946" s="6">
        <f t="shared" si="732"/>
        <v>105859.5</v>
      </c>
      <c r="E3946" s="60">
        <v>5.1650000000000001E-2</v>
      </c>
      <c r="F3946" s="6">
        <f t="shared" si="741"/>
        <v>0</v>
      </c>
      <c r="G3946" s="7">
        <v>6.1769999999999999E-2</v>
      </c>
      <c r="H3946" s="6">
        <f t="shared" si="733"/>
        <v>772.125</v>
      </c>
      <c r="I3946" s="7">
        <v>0.62395999999999996</v>
      </c>
      <c r="J3946" s="6">
        <f t="shared" si="734"/>
        <v>49916.799999999996</v>
      </c>
      <c r="K3946" s="20"/>
      <c r="L3946" s="6">
        <f t="shared" si="735"/>
        <v>64000</v>
      </c>
      <c r="M3946" s="6">
        <f t="shared" si="736"/>
        <v>772.125</v>
      </c>
      <c r="N3946" s="6">
        <f t="shared" si="737"/>
        <v>41087.375</v>
      </c>
      <c r="O3946" s="6">
        <f t="shared" si="738"/>
        <v>0</v>
      </c>
      <c r="P3946" s="6">
        <f t="shared" si="743"/>
        <v>0</v>
      </c>
      <c r="Q3946" s="11">
        <f t="shared" si="739"/>
        <v>1350000</v>
      </c>
      <c r="R3946" s="11">
        <f t="shared" si="740"/>
        <v>0</v>
      </c>
      <c r="S3946" s="11">
        <f t="shared" si="742"/>
        <v>0</v>
      </c>
      <c r="T3946" s="20"/>
    </row>
    <row r="3947" spans="1:20" x14ac:dyDescent="0.25">
      <c r="A3947">
        <v>2021061317</v>
      </c>
      <c r="B3947">
        <v>1</v>
      </c>
      <c r="C3947" s="8">
        <v>0.71587999999999996</v>
      </c>
      <c r="D3947" s="6">
        <f t="shared" si="732"/>
        <v>107382</v>
      </c>
      <c r="E3947" s="60">
        <v>9.9940000000000001E-2</v>
      </c>
      <c r="F3947" s="6">
        <f t="shared" si="741"/>
        <v>0</v>
      </c>
      <c r="G3947" s="7">
        <v>7.2650000000000006E-2</v>
      </c>
      <c r="H3947" s="6">
        <f t="shared" si="733"/>
        <v>908.12500000000011</v>
      </c>
      <c r="I3947" s="7">
        <v>0.51839999999999997</v>
      </c>
      <c r="J3947" s="6">
        <f t="shared" si="734"/>
        <v>41472</v>
      </c>
      <c r="K3947" s="20"/>
      <c r="L3947" s="6">
        <f t="shared" si="735"/>
        <v>64000</v>
      </c>
      <c r="M3947" s="6">
        <f t="shared" si="736"/>
        <v>908.12500000000011</v>
      </c>
      <c r="N3947" s="6">
        <f t="shared" si="737"/>
        <v>41472</v>
      </c>
      <c r="O3947" s="6">
        <f t="shared" si="738"/>
        <v>1001.875</v>
      </c>
      <c r="P3947" s="6">
        <f t="shared" si="743"/>
        <v>1001.875</v>
      </c>
      <c r="Q3947" s="11">
        <f t="shared" si="739"/>
        <v>1350000</v>
      </c>
      <c r="R3947" s="11">
        <f t="shared" si="740"/>
        <v>1001.875</v>
      </c>
      <c r="S3947" s="11">
        <f t="shared" si="742"/>
        <v>0</v>
      </c>
      <c r="T3947" s="20"/>
    </row>
    <row r="3948" spans="1:20" x14ac:dyDescent="0.25">
      <c r="A3948">
        <v>2021061318</v>
      </c>
      <c r="B3948">
        <v>1</v>
      </c>
      <c r="C3948" s="8">
        <v>0.72313000000000005</v>
      </c>
      <c r="D3948" s="6">
        <f t="shared" si="732"/>
        <v>108469.50000000001</v>
      </c>
      <c r="E3948" s="60">
        <v>0.15282000000000001</v>
      </c>
      <c r="F3948" s="6">
        <f t="shared" si="741"/>
        <v>0</v>
      </c>
      <c r="G3948" s="7">
        <v>8.097E-2</v>
      </c>
      <c r="H3948" s="6">
        <f t="shared" si="733"/>
        <v>1012.125</v>
      </c>
      <c r="I3948" s="7">
        <v>0.34272999999999998</v>
      </c>
      <c r="J3948" s="6">
        <f t="shared" si="734"/>
        <v>27418.399999999998</v>
      </c>
      <c r="K3948" s="20"/>
      <c r="L3948" s="6">
        <f t="shared" si="735"/>
        <v>64000</v>
      </c>
      <c r="M3948" s="6">
        <f t="shared" si="736"/>
        <v>1012.125</v>
      </c>
      <c r="N3948" s="6">
        <f t="shared" si="737"/>
        <v>27418.399999999998</v>
      </c>
      <c r="O3948" s="6">
        <f t="shared" si="738"/>
        <v>16038.975000000017</v>
      </c>
      <c r="P3948" s="6">
        <f t="shared" si="743"/>
        <v>15037.100000000017</v>
      </c>
      <c r="Q3948" s="11">
        <f t="shared" si="739"/>
        <v>1350000</v>
      </c>
      <c r="R3948" s="11">
        <f t="shared" si="740"/>
        <v>16038.975000000017</v>
      </c>
      <c r="S3948" s="11">
        <f t="shared" si="742"/>
        <v>0</v>
      </c>
      <c r="T3948" s="20"/>
    </row>
    <row r="3949" spans="1:20" x14ac:dyDescent="0.25">
      <c r="A3949">
        <v>2021061319</v>
      </c>
      <c r="B3949">
        <v>1</v>
      </c>
      <c r="C3949" s="8">
        <v>0.71608000000000005</v>
      </c>
      <c r="D3949" s="6">
        <f t="shared" si="732"/>
        <v>107412.00000000001</v>
      </c>
      <c r="E3949" s="60">
        <v>0.18060000000000001</v>
      </c>
      <c r="F3949" s="6">
        <f t="shared" si="741"/>
        <v>0</v>
      </c>
      <c r="G3949" s="7">
        <v>0.11376</v>
      </c>
      <c r="H3949" s="6">
        <f t="shared" si="733"/>
        <v>1422</v>
      </c>
      <c r="I3949" s="7">
        <v>0.13378000000000001</v>
      </c>
      <c r="J3949" s="6">
        <f t="shared" si="734"/>
        <v>10702.400000000001</v>
      </c>
      <c r="K3949" s="20"/>
      <c r="L3949" s="6">
        <f t="shared" si="735"/>
        <v>64000</v>
      </c>
      <c r="M3949" s="6">
        <f t="shared" si="736"/>
        <v>1422</v>
      </c>
      <c r="N3949" s="6">
        <f t="shared" si="737"/>
        <v>10702.400000000001</v>
      </c>
      <c r="O3949" s="6">
        <f t="shared" si="738"/>
        <v>31287.600000000013</v>
      </c>
      <c r="P3949" s="6">
        <f t="shared" si="743"/>
        <v>15248.624999999996</v>
      </c>
      <c r="Q3949" s="11">
        <f t="shared" si="739"/>
        <v>1344178.65</v>
      </c>
      <c r="R3949" s="11">
        <f t="shared" si="740"/>
        <v>31287.600000000013</v>
      </c>
      <c r="S3949" s="11">
        <f t="shared" si="742"/>
        <v>0</v>
      </c>
      <c r="T3949" s="20"/>
    </row>
    <row r="3950" spans="1:20" x14ac:dyDescent="0.25">
      <c r="A3950">
        <v>2021061320</v>
      </c>
      <c r="B3950">
        <v>1</v>
      </c>
      <c r="C3950" s="8">
        <v>0.70079999999999998</v>
      </c>
      <c r="D3950" s="6">
        <f t="shared" si="732"/>
        <v>105120</v>
      </c>
      <c r="E3950" s="60">
        <v>0.27866999999999997</v>
      </c>
      <c r="F3950" s="6">
        <f t="shared" si="741"/>
        <v>0</v>
      </c>
      <c r="G3950" s="7">
        <v>0.13064000000000001</v>
      </c>
      <c r="H3950" s="6">
        <f t="shared" si="733"/>
        <v>1633</v>
      </c>
      <c r="I3950" s="7">
        <v>1.8100000000000002E-2</v>
      </c>
      <c r="J3950" s="6">
        <f t="shared" si="734"/>
        <v>1448.0000000000002</v>
      </c>
      <c r="K3950" s="20"/>
      <c r="L3950" s="6">
        <f t="shared" si="735"/>
        <v>64000</v>
      </c>
      <c r="M3950" s="6">
        <f t="shared" si="736"/>
        <v>1633</v>
      </c>
      <c r="N3950" s="6">
        <f t="shared" si="737"/>
        <v>1448.0000000000002</v>
      </c>
      <c r="O3950" s="6">
        <f t="shared" si="738"/>
        <v>38039</v>
      </c>
      <c r="P3950" s="6">
        <f t="shared" si="743"/>
        <v>6751.3999999999869</v>
      </c>
      <c r="Q3950" s="11">
        <f t="shared" si="739"/>
        <v>1331605.8999999999</v>
      </c>
      <c r="R3950" s="11">
        <f t="shared" si="740"/>
        <v>38039</v>
      </c>
      <c r="S3950" s="11">
        <f t="shared" si="742"/>
        <v>0</v>
      </c>
      <c r="T3950" s="20"/>
    </row>
    <row r="3951" spans="1:20" x14ac:dyDescent="0.25">
      <c r="A3951">
        <v>2021061321</v>
      </c>
      <c r="B3951">
        <v>1</v>
      </c>
      <c r="C3951" s="8">
        <v>0.68059999999999998</v>
      </c>
      <c r="D3951" s="6">
        <f t="shared" si="732"/>
        <v>102090</v>
      </c>
      <c r="E3951" s="60">
        <v>0.43797999999999998</v>
      </c>
      <c r="F3951" s="6">
        <f t="shared" si="741"/>
        <v>0</v>
      </c>
      <c r="G3951" s="7">
        <v>0.1227</v>
      </c>
      <c r="H3951" s="6">
        <f t="shared" si="733"/>
        <v>1533.75</v>
      </c>
      <c r="I3951" s="7">
        <v>0</v>
      </c>
      <c r="J3951" s="6">
        <f t="shared" si="734"/>
        <v>0</v>
      </c>
      <c r="K3951" s="20"/>
      <c r="L3951" s="6">
        <f t="shared" si="735"/>
        <v>64000</v>
      </c>
      <c r="M3951" s="6">
        <f t="shared" si="736"/>
        <v>1533.75</v>
      </c>
      <c r="N3951" s="6">
        <f t="shared" si="737"/>
        <v>0</v>
      </c>
      <c r="O3951" s="6">
        <f t="shared" si="738"/>
        <v>36556.25</v>
      </c>
      <c r="P3951" s="6">
        <f t="shared" si="743"/>
        <v>-1482.75</v>
      </c>
      <c r="Q3951" s="11">
        <f t="shared" si="739"/>
        <v>1320515.8999999999</v>
      </c>
      <c r="R3951" s="11">
        <f t="shared" si="740"/>
        <v>36556.25</v>
      </c>
      <c r="S3951" s="11">
        <f t="shared" si="742"/>
        <v>0</v>
      </c>
      <c r="T3951" s="20"/>
    </row>
    <row r="3952" spans="1:20" x14ac:dyDescent="0.25">
      <c r="A3952">
        <v>2021061322</v>
      </c>
      <c r="B3952">
        <v>1</v>
      </c>
      <c r="C3952" s="8">
        <v>0.65764</v>
      </c>
      <c r="D3952" s="6">
        <f t="shared" si="732"/>
        <v>98646</v>
      </c>
      <c r="E3952" s="60">
        <v>0.48422999999999999</v>
      </c>
      <c r="F3952" s="6">
        <f t="shared" si="741"/>
        <v>0</v>
      </c>
      <c r="G3952" s="7">
        <v>0.13081000000000001</v>
      </c>
      <c r="H3952" s="6">
        <f t="shared" si="733"/>
        <v>1635.1250000000002</v>
      </c>
      <c r="I3952" s="7">
        <v>0</v>
      </c>
      <c r="J3952" s="6">
        <f t="shared" si="734"/>
        <v>0</v>
      </c>
      <c r="K3952" s="20"/>
      <c r="L3952" s="6">
        <f t="shared" si="735"/>
        <v>64000</v>
      </c>
      <c r="M3952" s="6">
        <f t="shared" si="736"/>
        <v>1635.1250000000002</v>
      </c>
      <c r="N3952" s="6">
        <f t="shared" si="737"/>
        <v>0</v>
      </c>
      <c r="O3952" s="6">
        <f t="shared" si="738"/>
        <v>33010.875</v>
      </c>
      <c r="P3952" s="6">
        <f t="shared" si="743"/>
        <v>-3545.375</v>
      </c>
      <c r="Q3952" s="11">
        <f t="shared" si="739"/>
        <v>1312971.2749999999</v>
      </c>
      <c r="R3952" s="11">
        <f t="shared" si="740"/>
        <v>33010.875</v>
      </c>
      <c r="S3952" s="11">
        <f t="shared" si="742"/>
        <v>0</v>
      </c>
      <c r="T3952" s="20"/>
    </row>
    <row r="3953" spans="1:20" x14ac:dyDescent="0.25">
      <c r="A3953">
        <v>2021061323</v>
      </c>
      <c r="B3953">
        <v>1</v>
      </c>
      <c r="C3953" s="8">
        <v>0.61963999999999997</v>
      </c>
      <c r="D3953" s="6">
        <f t="shared" si="732"/>
        <v>92946</v>
      </c>
      <c r="E3953" s="60">
        <v>0.31629000000000002</v>
      </c>
      <c r="F3953" s="6">
        <f t="shared" si="741"/>
        <v>0</v>
      </c>
      <c r="G3953" s="7">
        <v>0.14191000000000001</v>
      </c>
      <c r="H3953" s="6">
        <f t="shared" si="733"/>
        <v>1773.875</v>
      </c>
      <c r="I3953" s="7">
        <v>0</v>
      </c>
      <c r="J3953" s="6">
        <f t="shared" si="734"/>
        <v>0</v>
      </c>
      <c r="K3953" s="20"/>
      <c r="L3953" s="6">
        <f t="shared" si="735"/>
        <v>64000</v>
      </c>
      <c r="M3953" s="6">
        <f t="shared" si="736"/>
        <v>1773.875</v>
      </c>
      <c r="N3953" s="6">
        <f t="shared" si="737"/>
        <v>0</v>
      </c>
      <c r="O3953" s="6">
        <f t="shared" si="738"/>
        <v>27172.125</v>
      </c>
      <c r="P3953" s="6">
        <f t="shared" si="743"/>
        <v>-5838.75</v>
      </c>
      <c r="Q3953" s="11">
        <f t="shared" si="739"/>
        <v>1311265.3999999999</v>
      </c>
      <c r="R3953" s="11">
        <f t="shared" si="740"/>
        <v>27172.125</v>
      </c>
      <c r="S3953" s="11">
        <f t="shared" si="742"/>
        <v>0</v>
      </c>
      <c r="T3953" s="20"/>
    </row>
    <row r="3954" spans="1:20" x14ac:dyDescent="0.25">
      <c r="A3954">
        <v>2021061324</v>
      </c>
      <c r="B3954">
        <v>1</v>
      </c>
      <c r="C3954" s="8">
        <v>0.57084000000000001</v>
      </c>
      <c r="D3954" s="6">
        <f t="shared" si="732"/>
        <v>85626</v>
      </c>
      <c r="E3954" s="60">
        <v>0.35200999999999999</v>
      </c>
      <c r="F3954" s="6">
        <f t="shared" si="741"/>
        <v>0</v>
      </c>
      <c r="G3954" s="7">
        <v>0.15543000000000001</v>
      </c>
      <c r="H3954" s="6">
        <f t="shared" si="733"/>
        <v>1942.8750000000002</v>
      </c>
      <c r="I3954" s="7">
        <v>0</v>
      </c>
      <c r="J3954" s="6">
        <f t="shared" si="734"/>
        <v>0</v>
      </c>
      <c r="K3954" s="20"/>
      <c r="L3954" s="6">
        <f t="shared" si="735"/>
        <v>64000</v>
      </c>
      <c r="M3954" s="6">
        <f t="shared" si="736"/>
        <v>1942.8750000000002</v>
      </c>
      <c r="N3954" s="6">
        <f t="shared" si="737"/>
        <v>0</v>
      </c>
      <c r="O3954" s="6">
        <f t="shared" si="738"/>
        <v>19683.125</v>
      </c>
      <c r="P3954" s="6">
        <f t="shared" si="743"/>
        <v>-7489</v>
      </c>
      <c r="Q3954" s="11">
        <f t="shared" si="739"/>
        <v>1317048.5249999999</v>
      </c>
      <c r="R3954" s="11">
        <f t="shared" si="740"/>
        <v>19683.125</v>
      </c>
      <c r="S3954" s="11">
        <f t="shared" si="742"/>
        <v>0</v>
      </c>
      <c r="T3954" s="20"/>
    </row>
    <row r="3955" spans="1:20" x14ac:dyDescent="0.25">
      <c r="A3955">
        <v>2021061401</v>
      </c>
      <c r="B3955">
        <v>2</v>
      </c>
      <c r="C3955" s="8">
        <v>0.53073999999999999</v>
      </c>
      <c r="D3955" s="6">
        <f t="shared" si="732"/>
        <v>79611</v>
      </c>
      <c r="E3955" s="60">
        <v>0.45862000000000003</v>
      </c>
      <c r="F3955" s="6">
        <f t="shared" si="741"/>
        <v>0</v>
      </c>
      <c r="G3955" s="7">
        <v>0.16961000000000001</v>
      </c>
      <c r="H3955" s="6">
        <f t="shared" si="733"/>
        <v>2120.125</v>
      </c>
      <c r="I3955" s="7">
        <v>0</v>
      </c>
      <c r="J3955" s="6">
        <f t="shared" si="734"/>
        <v>0</v>
      </c>
      <c r="K3955" s="20"/>
      <c r="L3955" s="6">
        <f t="shared" si="735"/>
        <v>64000</v>
      </c>
      <c r="M3955" s="6">
        <f t="shared" si="736"/>
        <v>2120.125</v>
      </c>
      <c r="N3955" s="6">
        <f t="shared" si="737"/>
        <v>0</v>
      </c>
      <c r="O3955" s="6">
        <f t="shared" si="738"/>
        <v>13490.875</v>
      </c>
      <c r="P3955" s="6">
        <f t="shared" si="743"/>
        <v>-6192.25</v>
      </c>
      <c r="Q3955" s="11">
        <f t="shared" si="739"/>
        <v>1329023.8999999999</v>
      </c>
      <c r="R3955" s="11">
        <f t="shared" si="740"/>
        <v>13490.875</v>
      </c>
      <c r="S3955" s="11">
        <f t="shared" si="742"/>
        <v>0</v>
      </c>
      <c r="T3955" s="20"/>
    </row>
    <row r="3956" spans="1:20" x14ac:dyDescent="0.25">
      <c r="A3956">
        <v>2021061402</v>
      </c>
      <c r="B3956">
        <v>2</v>
      </c>
      <c r="C3956" s="8">
        <v>0.50148000000000004</v>
      </c>
      <c r="D3956" s="6">
        <f t="shared" si="732"/>
        <v>75222</v>
      </c>
      <c r="E3956" s="60">
        <v>0.55279999999999996</v>
      </c>
      <c r="F3956" s="6">
        <f t="shared" si="741"/>
        <v>0</v>
      </c>
      <c r="G3956" s="7">
        <v>0.16786000000000001</v>
      </c>
      <c r="H3956" s="6">
        <f t="shared" si="733"/>
        <v>2098.25</v>
      </c>
      <c r="I3956" s="7">
        <v>0</v>
      </c>
      <c r="J3956" s="6">
        <f t="shared" si="734"/>
        <v>0</v>
      </c>
      <c r="K3956" s="20"/>
      <c r="L3956" s="6">
        <f t="shared" si="735"/>
        <v>64000</v>
      </c>
      <c r="M3956" s="6">
        <f t="shared" si="736"/>
        <v>2098.25</v>
      </c>
      <c r="N3956" s="6">
        <f t="shared" si="737"/>
        <v>0</v>
      </c>
      <c r="O3956" s="6">
        <f t="shared" si="738"/>
        <v>9123.75</v>
      </c>
      <c r="P3956" s="6">
        <f t="shared" si="743"/>
        <v>-4367.125</v>
      </c>
      <c r="Q3956" s="11">
        <f t="shared" si="739"/>
        <v>1345366.4</v>
      </c>
      <c r="R3956" s="11">
        <f t="shared" si="740"/>
        <v>9123.75</v>
      </c>
      <c r="S3956" s="11">
        <f t="shared" si="742"/>
        <v>0</v>
      </c>
      <c r="T3956" s="20"/>
    </row>
    <row r="3957" spans="1:20" x14ac:dyDescent="0.25">
      <c r="A3957">
        <v>2021061403</v>
      </c>
      <c r="B3957">
        <v>2</v>
      </c>
      <c r="C3957" s="8">
        <v>0.48319000000000001</v>
      </c>
      <c r="D3957" s="6">
        <f t="shared" si="732"/>
        <v>72478.5</v>
      </c>
      <c r="E3957" s="60">
        <v>0.45929999999999999</v>
      </c>
      <c r="F3957" s="6">
        <f t="shared" si="741"/>
        <v>0</v>
      </c>
      <c r="G3957" s="7">
        <v>0.16392000000000001</v>
      </c>
      <c r="H3957" s="6">
        <f t="shared" si="733"/>
        <v>2049</v>
      </c>
      <c r="I3957" s="7">
        <v>0</v>
      </c>
      <c r="J3957" s="6">
        <f t="shared" si="734"/>
        <v>0</v>
      </c>
      <c r="K3957" s="20"/>
      <c r="L3957" s="6">
        <f t="shared" si="735"/>
        <v>64000</v>
      </c>
      <c r="M3957" s="6">
        <f t="shared" si="736"/>
        <v>2049</v>
      </c>
      <c r="N3957" s="6">
        <f t="shared" si="737"/>
        <v>0</v>
      </c>
      <c r="O3957" s="6">
        <f t="shared" si="738"/>
        <v>6429.5</v>
      </c>
      <c r="P3957" s="6">
        <f t="shared" si="743"/>
        <v>-2694.25</v>
      </c>
      <c r="Q3957" s="11">
        <f t="shared" si="739"/>
        <v>1350000</v>
      </c>
      <c r="R3957" s="11">
        <f t="shared" si="740"/>
        <v>6429.5</v>
      </c>
      <c r="S3957" s="11">
        <f t="shared" si="742"/>
        <v>0</v>
      </c>
      <c r="T3957" s="20"/>
    </row>
    <row r="3958" spans="1:20" x14ac:dyDescent="0.25">
      <c r="A3958">
        <v>2021061404</v>
      </c>
      <c r="B3958">
        <v>2</v>
      </c>
      <c r="C3958" s="8">
        <v>0.47342000000000001</v>
      </c>
      <c r="D3958" s="6">
        <f t="shared" si="732"/>
        <v>71013</v>
      </c>
      <c r="E3958" s="60">
        <v>0.35902000000000001</v>
      </c>
      <c r="F3958" s="6">
        <f t="shared" si="741"/>
        <v>0</v>
      </c>
      <c r="G3958" s="7">
        <v>0.13045000000000001</v>
      </c>
      <c r="H3958" s="6">
        <f t="shared" si="733"/>
        <v>1630.6250000000002</v>
      </c>
      <c r="I3958" s="7">
        <v>0</v>
      </c>
      <c r="J3958" s="6">
        <f t="shared" si="734"/>
        <v>0</v>
      </c>
      <c r="K3958" s="20"/>
      <c r="L3958" s="6">
        <f t="shared" si="735"/>
        <v>64000</v>
      </c>
      <c r="M3958" s="6">
        <f t="shared" si="736"/>
        <v>1630.6250000000002</v>
      </c>
      <c r="N3958" s="6">
        <f t="shared" si="737"/>
        <v>0</v>
      </c>
      <c r="O3958" s="6">
        <f t="shared" si="738"/>
        <v>5382.375</v>
      </c>
      <c r="P3958" s="6">
        <f t="shared" si="743"/>
        <v>-1047.125</v>
      </c>
      <c r="Q3958" s="11">
        <f t="shared" si="739"/>
        <v>1350000</v>
      </c>
      <c r="R3958" s="11">
        <f t="shared" si="740"/>
        <v>5382.375</v>
      </c>
      <c r="S3958" s="11">
        <f t="shared" si="742"/>
        <v>0</v>
      </c>
      <c r="T3958" s="20"/>
    </row>
    <row r="3959" spans="1:20" x14ac:dyDescent="0.25">
      <c r="A3959">
        <v>2021061405</v>
      </c>
      <c r="B3959">
        <v>2</v>
      </c>
      <c r="C3959" s="8">
        <v>0.47654999999999997</v>
      </c>
      <c r="D3959" s="6">
        <f t="shared" si="732"/>
        <v>71482.5</v>
      </c>
      <c r="E3959" s="60">
        <v>0.26344000000000001</v>
      </c>
      <c r="F3959" s="6">
        <f t="shared" si="741"/>
        <v>0</v>
      </c>
      <c r="G3959" s="7">
        <v>9.9409999999999998E-2</v>
      </c>
      <c r="H3959" s="6">
        <f t="shared" si="733"/>
        <v>1242.625</v>
      </c>
      <c r="I3959" s="7">
        <v>0</v>
      </c>
      <c r="J3959" s="6">
        <f t="shared" si="734"/>
        <v>0</v>
      </c>
      <c r="K3959" s="20"/>
      <c r="L3959" s="6">
        <f t="shared" si="735"/>
        <v>64000</v>
      </c>
      <c r="M3959" s="6">
        <f t="shared" si="736"/>
        <v>1242.625</v>
      </c>
      <c r="N3959" s="6">
        <f t="shared" si="737"/>
        <v>0</v>
      </c>
      <c r="O3959" s="6">
        <f t="shared" si="738"/>
        <v>6239.875</v>
      </c>
      <c r="P3959" s="6">
        <f t="shared" si="743"/>
        <v>857.5</v>
      </c>
      <c r="Q3959" s="11">
        <f t="shared" si="739"/>
        <v>1350000</v>
      </c>
      <c r="R3959" s="11">
        <f t="shared" si="740"/>
        <v>6239.875</v>
      </c>
      <c r="S3959" s="11">
        <f t="shared" si="742"/>
        <v>0</v>
      </c>
      <c r="T3959" s="20"/>
    </row>
    <row r="3960" spans="1:20" x14ac:dyDescent="0.25">
      <c r="A3960">
        <v>2021061406</v>
      </c>
      <c r="B3960">
        <v>2</v>
      </c>
      <c r="C3960" s="8">
        <v>0.49436000000000002</v>
      </c>
      <c r="D3960" s="6">
        <f t="shared" si="732"/>
        <v>74154</v>
      </c>
      <c r="E3960" s="60">
        <v>0.24668000000000001</v>
      </c>
      <c r="F3960" s="6">
        <f t="shared" si="741"/>
        <v>0</v>
      </c>
      <c r="G3960" s="7">
        <v>7.2239999999999999E-2</v>
      </c>
      <c r="H3960" s="6">
        <f t="shared" si="733"/>
        <v>903</v>
      </c>
      <c r="I3960" s="7">
        <v>3.2399999999999998E-3</v>
      </c>
      <c r="J3960" s="6">
        <f t="shared" si="734"/>
        <v>259.2</v>
      </c>
      <c r="K3960" s="20"/>
      <c r="L3960" s="6">
        <f t="shared" si="735"/>
        <v>64000</v>
      </c>
      <c r="M3960" s="6">
        <f t="shared" si="736"/>
        <v>903</v>
      </c>
      <c r="N3960" s="6">
        <f t="shared" si="737"/>
        <v>259.2</v>
      </c>
      <c r="O3960" s="6">
        <f t="shared" si="738"/>
        <v>8991.7999999999993</v>
      </c>
      <c r="P3960" s="6">
        <f t="shared" si="743"/>
        <v>2751.9249999999993</v>
      </c>
      <c r="Q3960" s="11">
        <f t="shared" si="739"/>
        <v>1350000</v>
      </c>
      <c r="R3960" s="11">
        <f t="shared" si="740"/>
        <v>8991.7999999999993</v>
      </c>
      <c r="S3960" s="11">
        <f t="shared" si="742"/>
        <v>0</v>
      </c>
      <c r="T3960" s="20"/>
    </row>
    <row r="3961" spans="1:20" x14ac:dyDescent="0.25">
      <c r="A3961">
        <v>2021061407</v>
      </c>
      <c r="B3961">
        <v>2</v>
      </c>
      <c r="C3961" s="8">
        <v>0.52224000000000004</v>
      </c>
      <c r="D3961" s="6">
        <f t="shared" si="732"/>
        <v>78336</v>
      </c>
      <c r="E3961" s="60">
        <v>0.23735000000000001</v>
      </c>
      <c r="F3961" s="6">
        <f t="shared" si="741"/>
        <v>0</v>
      </c>
      <c r="G3961" s="7">
        <v>5.5440000000000003E-2</v>
      </c>
      <c r="H3961" s="6">
        <f t="shared" si="733"/>
        <v>693</v>
      </c>
      <c r="I3961" s="7">
        <v>6.5979999999999997E-2</v>
      </c>
      <c r="J3961" s="6">
        <f t="shared" si="734"/>
        <v>5278.4</v>
      </c>
      <c r="K3961" s="20"/>
      <c r="L3961" s="6">
        <f t="shared" si="735"/>
        <v>64000</v>
      </c>
      <c r="M3961" s="6">
        <f t="shared" si="736"/>
        <v>693</v>
      </c>
      <c r="N3961" s="6">
        <f t="shared" si="737"/>
        <v>5278.4</v>
      </c>
      <c r="O3961" s="6">
        <f t="shared" si="738"/>
        <v>8364.6</v>
      </c>
      <c r="P3961" s="6">
        <f t="shared" si="743"/>
        <v>-627.19999999999891</v>
      </c>
      <c r="Q3961" s="11">
        <f t="shared" si="739"/>
        <v>1350000</v>
      </c>
      <c r="R3961" s="11">
        <f t="shared" si="740"/>
        <v>8364.6</v>
      </c>
      <c r="S3961" s="11">
        <f t="shared" si="742"/>
        <v>0</v>
      </c>
      <c r="T3961" s="20"/>
    </row>
    <row r="3962" spans="1:20" x14ac:dyDescent="0.25">
      <c r="A3962">
        <v>2021061408</v>
      </c>
      <c r="B3962">
        <v>2</v>
      </c>
      <c r="C3962" s="8">
        <v>0.56174999999999997</v>
      </c>
      <c r="D3962" s="6">
        <f t="shared" si="732"/>
        <v>84262.5</v>
      </c>
      <c r="E3962" s="60">
        <v>0.19333</v>
      </c>
      <c r="F3962" s="6">
        <f t="shared" si="741"/>
        <v>0</v>
      </c>
      <c r="G3962" s="7">
        <v>6.7890000000000006E-2</v>
      </c>
      <c r="H3962" s="6">
        <f t="shared" si="733"/>
        <v>848.62500000000011</v>
      </c>
      <c r="I3962" s="7">
        <v>0.18154999999999999</v>
      </c>
      <c r="J3962" s="6">
        <f t="shared" si="734"/>
        <v>14524</v>
      </c>
      <c r="K3962" s="20"/>
      <c r="L3962" s="6">
        <f t="shared" si="735"/>
        <v>64000</v>
      </c>
      <c r="M3962" s="6">
        <f t="shared" si="736"/>
        <v>848.62500000000011</v>
      </c>
      <c r="N3962" s="6">
        <f t="shared" si="737"/>
        <v>14524</v>
      </c>
      <c r="O3962" s="6">
        <f t="shared" si="738"/>
        <v>4889.875</v>
      </c>
      <c r="P3962" s="6">
        <f t="shared" si="743"/>
        <v>-3474.7250000000004</v>
      </c>
      <c r="Q3962" s="11">
        <f t="shared" si="739"/>
        <v>1350000</v>
      </c>
      <c r="R3962" s="11">
        <f t="shared" si="740"/>
        <v>4889.875</v>
      </c>
      <c r="S3962" s="11">
        <f t="shared" si="742"/>
        <v>0</v>
      </c>
      <c r="T3962" s="20"/>
    </row>
    <row r="3963" spans="1:20" x14ac:dyDescent="0.25">
      <c r="A3963">
        <v>2021061409</v>
      </c>
      <c r="B3963">
        <v>2</v>
      </c>
      <c r="C3963" s="8">
        <v>0.59919999999999995</v>
      </c>
      <c r="D3963" s="6">
        <f t="shared" si="732"/>
        <v>89880</v>
      </c>
      <c r="E3963" s="60">
        <v>0.11525000000000001</v>
      </c>
      <c r="F3963" s="6">
        <f t="shared" si="741"/>
        <v>0</v>
      </c>
      <c r="G3963" s="7">
        <v>6.4630000000000007E-2</v>
      </c>
      <c r="H3963" s="6">
        <f t="shared" si="733"/>
        <v>807.87500000000011</v>
      </c>
      <c r="I3963" s="7">
        <v>0.33540999999999999</v>
      </c>
      <c r="J3963" s="6">
        <f t="shared" si="734"/>
        <v>26832.799999999999</v>
      </c>
      <c r="K3963" s="20"/>
      <c r="L3963" s="6">
        <f t="shared" si="735"/>
        <v>64000</v>
      </c>
      <c r="M3963" s="6">
        <f t="shared" si="736"/>
        <v>807.87500000000011</v>
      </c>
      <c r="N3963" s="6">
        <f t="shared" si="737"/>
        <v>25072.125</v>
      </c>
      <c r="O3963" s="6">
        <f t="shared" si="738"/>
        <v>0</v>
      </c>
      <c r="P3963" s="6">
        <f t="shared" si="743"/>
        <v>-4889.875</v>
      </c>
      <c r="Q3963" s="11">
        <f t="shared" si="739"/>
        <v>1350000</v>
      </c>
      <c r="R3963" s="11">
        <f t="shared" si="740"/>
        <v>0</v>
      </c>
      <c r="S3963" s="11">
        <f t="shared" si="742"/>
        <v>0</v>
      </c>
      <c r="T3963" s="20"/>
    </row>
    <row r="3964" spans="1:20" x14ac:dyDescent="0.25">
      <c r="A3964">
        <v>2021061410</v>
      </c>
      <c r="B3964">
        <v>2</v>
      </c>
      <c r="C3964" s="8">
        <v>0.63009000000000004</v>
      </c>
      <c r="D3964" s="6">
        <f t="shared" si="732"/>
        <v>94513.5</v>
      </c>
      <c r="E3964" s="60">
        <v>0.10253</v>
      </c>
      <c r="F3964" s="6">
        <f t="shared" si="741"/>
        <v>0</v>
      </c>
      <c r="G3964" s="7">
        <v>4.7750000000000001E-2</v>
      </c>
      <c r="H3964" s="6">
        <f t="shared" si="733"/>
        <v>596.875</v>
      </c>
      <c r="I3964" s="7">
        <v>0.49204999999999999</v>
      </c>
      <c r="J3964" s="6">
        <f t="shared" si="734"/>
        <v>39364</v>
      </c>
      <c r="K3964" s="20"/>
      <c r="L3964" s="6">
        <f t="shared" si="735"/>
        <v>64000</v>
      </c>
      <c r="M3964" s="6">
        <f t="shared" si="736"/>
        <v>596.875</v>
      </c>
      <c r="N3964" s="6">
        <f t="shared" si="737"/>
        <v>29916.625</v>
      </c>
      <c r="O3964" s="6">
        <f t="shared" si="738"/>
        <v>0</v>
      </c>
      <c r="P3964" s="6">
        <f t="shared" si="743"/>
        <v>0</v>
      </c>
      <c r="Q3964" s="11">
        <f t="shared" si="739"/>
        <v>1350000</v>
      </c>
      <c r="R3964" s="11">
        <f t="shared" si="740"/>
        <v>0</v>
      </c>
      <c r="S3964" s="11">
        <f t="shared" si="742"/>
        <v>0</v>
      </c>
      <c r="T3964" s="20"/>
    </row>
    <row r="3965" spans="1:20" x14ac:dyDescent="0.25">
      <c r="A3965">
        <v>2021061411</v>
      </c>
      <c r="B3965">
        <v>2</v>
      </c>
      <c r="C3965" s="8">
        <v>0.66337999999999997</v>
      </c>
      <c r="D3965" s="6">
        <f t="shared" si="732"/>
        <v>99507</v>
      </c>
      <c r="E3965" s="60">
        <v>0.11524</v>
      </c>
      <c r="F3965" s="6">
        <f t="shared" si="741"/>
        <v>0</v>
      </c>
      <c r="G3965" s="7">
        <v>3.2009999999999997E-2</v>
      </c>
      <c r="H3965" s="6">
        <f t="shared" si="733"/>
        <v>400.12499999999994</v>
      </c>
      <c r="I3965" s="7">
        <v>0.56798999999999999</v>
      </c>
      <c r="J3965" s="6">
        <f t="shared" si="734"/>
        <v>45439.199999999997</v>
      </c>
      <c r="K3965" s="20"/>
      <c r="L3965" s="6">
        <f t="shared" si="735"/>
        <v>64000</v>
      </c>
      <c r="M3965" s="6">
        <f t="shared" si="736"/>
        <v>400.12499999999994</v>
      </c>
      <c r="N3965" s="6">
        <f t="shared" si="737"/>
        <v>35106.875</v>
      </c>
      <c r="O3965" s="6">
        <f t="shared" si="738"/>
        <v>0</v>
      </c>
      <c r="P3965" s="6">
        <f t="shared" si="743"/>
        <v>0</v>
      </c>
      <c r="Q3965" s="11">
        <f t="shared" si="739"/>
        <v>1350000</v>
      </c>
      <c r="R3965" s="11">
        <f t="shared" si="740"/>
        <v>0</v>
      </c>
      <c r="S3965" s="11">
        <f t="shared" si="742"/>
        <v>0</v>
      </c>
      <c r="T3965" s="20"/>
    </row>
    <row r="3966" spans="1:20" x14ac:dyDescent="0.25">
      <c r="A3966">
        <v>2021061412</v>
      </c>
      <c r="B3966">
        <v>2</v>
      </c>
      <c r="C3966" s="8">
        <v>0.69194999999999995</v>
      </c>
      <c r="D3966" s="6">
        <f t="shared" si="732"/>
        <v>103792.5</v>
      </c>
      <c r="E3966" s="60">
        <v>9.8180000000000003E-2</v>
      </c>
      <c r="F3966" s="6">
        <f t="shared" si="741"/>
        <v>0</v>
      </c>
      <c r="G3966" s="7">
        <v>2.358E-2</v>
      </c>
      <c r="H3966" s="6">
        <f t="shared" si="733"/>
        <v>294.75</v>
      </c>
      <c r="I3966" s="7">
        <v>0.58804000000000001</v>
      </c>
      <c r="J3966" s="6">
        <f t="shared" si="734"/>
        <v>47043.199999999997</v>
      </c>
      <c r="K3966" s="20"/>
      <c r="L3966" s="6">
        <f t="shared" si="735"/>
        <v>64000</v>
      </c>
      <c r="M3966" s="6">
        <f t="shared" si="736"/>
        <v>294.75</v>
      </c>
      <c r="N3966" s="6">
        <f t="shared" si="737"/>
        <v>39497.75</v>
      </c>
      <c r="O3966" s="6">
        <f t="shared" si="738"/>
        <v>0</v>
      </c>
      <c r="P3966" s="6">
        <f t="shared" si="743"/>
        <v>0</v>
      </c>
      <c r="Q3966" s="11">
        <f t="shared" si="739"/>
        <v>1350000</v>
      </c>
      <c r="R3966" s="11">
        <f t="shared" si="740"/>
        <v>0</v>
      </c>
      <c r="S3966" s="11">
        <f t="shared" si="742"/>
        <v>0</v>
      </c>
      <c r="T3966" s="20"/>
    </row>
    <row r="3967" spans="1:20" x14ac:dyDescent="0.25">
      <c r="A3967">
        <v>2021061413</v>
      </c>
      <c r="B3967">
        <v>2</v>
      </c>
      <c r="C3967" s="8">
        <v>0.72238999999999998</v>
      </c>
      <c r="D3967" s="6">
        <f t="shared" si="732"/>
        <v>108358.5</v>
      </c>
      <c r="E3967" s="60">
        <v>0.12114999999999999</v>
      </c>
      <c r="F3967" s="6">
        <f t="shared" si="741"/>
        <v>0</v>
      </c>
      <c r="G3967" s="7">
        <v>2.1559999999999999E-2</v>
      </c>
      <c r="H3967" s="6">
        <f t="shared" si="733"/>
        <v>269.5</v>
      </c>
      <c r="I3967" s="7">
        <v>0.61217999999999995</v>
      </c>
      <c r="J3967" s="6">
        <f t="shared" si="734"/>
        <v>48974.399999999994</v>
      </c>
      <c r="K3967" s="20"/>
      <c r="L3967" s="6">
        <f t="shared" si="735"/>
        <v>64000</v>
      </c>
      <c r="M3967" s="6">
        <f t="shared" si="736"/>
        <v>269.5</v>
      </c>
      <c r="N3967" s="6">
        <f t="shared" si="737"/>
        <v>44089</v>
      </c>
      <c r="O3967" s="6">
        <f t="shared" si="738"/>
        <v>0</v>
      </c>
      <c r="P3967" s="6">
        <f t="shared" si="743"/>
        <v>0</v>
      </c>
      <c r="Q3967" s="11">
        <f t="shared" si="739"/>
        <v>1350000</v>
      </c>
      <c r="R3967" s="11">
        <f t="shared" si="740"/>
        <v>0</v>
      </c>
      <c r="S3967" s="11">
        <f t="shared" si="742"/>
        <v>0</v>
      </c>
      <c r="T3967" s="20"/>
    </row>
    <row r="3968" spans="1:20" x14ac:dyDescent="0.25">
      <c r="A3968">
        <v>2021061414</v>
      </c>
      <c r="B3968">
        <v>2</v>
      </c>
      <c r="C3968" s="8">
        <v>0.74983</v>
      </c>
      <c r="D3968" s="6">
        <f t="shared" si="732"/>
        <v>112474.5</v>
      </c>
      <c r="E3968" s="60">
        <v>0.19067999999999999</v>
      </c>
      <c r="F3968" s="6">
        <f t="shared" si="741"/>
        <v>0</v>
      </c>
      <c r="G3968" s="7">
        <v>1.7170000000000001E-2</v>
      </c>
      <c r="H3968" s="6">
        <f t="shared" si="733"/>
        <v>214.62500000000003</v>
      </c>
      <c r="I3968" s="7">
        <v>0.60450000000000004</v>
      </c>
      <c r="J3968" s="6">
        <f t="shared" si="734"/>
        <v>48360</v>
      </c>
      <c r="K3968" s="20"/>
      <c r="L3968" s="6">
        <f t="shared" si="735"/>
        <v>64000</v>
      </c>
      <c r="M3968" s="6">
        <f t="shared" si="736"/>
        <v>214.62500000000003</v>
      </c>
      <c r="N3968" s="6">
        <f t="shared" si="737"/>
        <v>48259.875</v>
      </c>
      <c r="O3968" s="6">
        <f t="shared" si="738"/>
        <v>0</v>
      </c>
      <c r="P3968" s="6">
        <f t="shared" si="743"/>
        <v>0</v>
      </c>
      <c r="Q3968" s="11">
        <f t="shared" si="739"/>
        <v>1350000</v>
      </c>
      <c r="R3968" s="11">
        <f t="shared" si="740"/>
        <v>0</v>
      </c>
      <c r="S3968" s="11">
        <f t="shared" si="742"/>
        <v>0</v>
      </c>
      <c r="T3968" s="20"/>
    </row>
    <row r="3969" spans="1:20" x14ac:dyDescent="0.25">
      <c r="A3969">
        <v>2021061415</v>
      </c>
      <c r="B3969">
        <v>2</v>
      </c>
      <c r="C3969" s="8">
        <v>0.77083000000000002</v>
      </c>
      <c r="D3969" s="6">
        <f t="shared" si="732"/>
        <v>115624.5</v>
      </c>
      <c r="E3969" s="60">
        <v>0.28671000000000002</v>
      </c>
      <c r="F3969" s="6">
        <f t="shared" si="741"/>
        <v>0</v>
      </c>
      <c r="G3969" s="7">
        <v>8.3700000000000007E-3</v>
      </c>
      <c r="H3969" s="6">
        <f t="shared" si="733"/>
        <v>104.62500000000001</v>
      </c>
      <c r="I3969" s="7">
        <v>0.59338999999999997</v>
      </c>
      <c r="J3969" s="6">
        <f t="shared" si="734"/>
        <v>47471.199999999997</v>
      </c>
      <c r="K3969" s="20"/>
      <c r="L3969" s="6">
        <f t="shared" si="735"/>
        <v>64000</v>
      </c>
      <c r="M3969" s="6">
        <f t="shared" si="736"/>
        <v>104.62500000000001</v>
      </c>
      <c r="N3969" s="6">
        <f t="shared" si="737"/>
        <v>47471.199999999997</v>
      </c>
      <c r="O3969" s="6">
        <f t="shared" si="738"/>
        <v>4048.6750000000029</v>
      </c>
      <c r="P3969" s="6">
        <f t="shared" si="743"/>
        <v>4048.6750000000029</v>
      </c>
      <c r="Q3969" s="11">
        <f t="shared" si="739"/>
        <v>1350000</v>
      </c>
      <c r="R3969" s="11">
        <f t="shared" si="740"/>
        <v>4048.6750000000029</v>
      </c>
      <c r="S3969" s="11">
        <f t="shared" si="742"/>
        <v>0</v>
      </c>
      <c r="T3969" s="20"/>
    </row>
    <row r="3970" spans="1:20" x14ac:dyDescent="0.25">
      <c r="A3970">
        <v>2021061416</v>
      </c>
      <c r="B3970">
        <v>2</v>
      </c>
      <c r="C3970" s="8">
        <v>0.78586</v>
      </c>
      <c r="D3970" s="6">
        <f t="shared" si="732"/>
        <v>117879</v>
      </c>
      <c r="E3970" s="60">
        <v>0.15156</v>
      </c>
      <c r="F3970" s="6">
        <f t="shared" si="741"/>
        <v>0</v>
      </c>
      <c r="G3970" s="7">
        <v>9.1599999999999997E-3</v>
      </c>
      <c r="H3970" s="6">
        <f t="shared" si="733"/>
        <v>114.5</v>
      </c>
      <c r="I3970" s="7">
        <v>0.55500000000000005</v>
      </c>
      <c r="J3970" s="6">
        <f t="shared" si="734"/>
        <v>44400.000000000007</v>
      </c>
      <c r="K3970" s="20"/>
      <c r="L3970" s="6">
        <f t="shared" si="735"/>
        <v>64000</v>
      </c>
      <c r="M3970" s="6">
        <f t="shared" si="736"/>
        <v>114.5</v>
      </c>
      <c r="N3970" s="6">
        <f t="shared" si="737"/>
        <v>44400.000000000007</v>
      </c>
      <c r="O3970" s="6">
        <f t="shared" si="738"/>
        <v>9364.4999999999927</v>
      </c>
      <c r="P3970" s="6">
        <f t="shared" si="743"/>
        <v>5315.8249999999898</v>
      </c>
      <c r="Q3970" s="11">
        <f t="shared" si="739"/>
        <v>1350000</v>
      </c>
      <c r="R3970" s="11">
        <f t="shared" si="740"/>
        <v>9364.4999999999927</v>
      </c>
      <c r="S3970" s="11">
        <f t="shared" si="742"/>
        <v>0</v>
      </c>
      <c r="T3970" s="20"/>
    </row>
    <row r="3971" spans="1:20" x14ac:dyDescent="0.25">
      <c r="A3971">
        <v>2021061417</v>
      </c>
      <c r="B3971">
        <v>2</v>
      </c>
      <c r="C3971" s="8">
        <v>0.80074999999999996</v>
      </c>
      <c r="D3971" s="6">
        <f t="shared" si="732"/>
        <v>120112.5</v>
      </c>
      <c r="E3971" s="60">
        <v>0.45823000000000003</v>
      </c>
      <c r="F3971" s="6">
        <f t="shared" si="741"/>
        <v>0</v>
      </c>
      <c r="G3971" s="7">
        <v>2.725E-2</v>
      </c>
      <c r="H3971" s="6">
        <f t="shared" si="733"/>
        <v>340.625</v>
      </c>
      <c r="I3971" s="7">
        <v>0.43335000000000001</v>
      </c>
      <c r="J3971" s="6">
        <f t="shared" si="734"/>
        <v>34668</v>
      </c>
      <c r="K3971" s="20"/>
      <c r="L3971" s="6">
        <f t="shared" si="735"/>
        <v>64000</v>
      </c>
      <c r="M3971" s="6">
        <f t="shared" si="736"/>
        <v>340.625</v>
      </c>
      <c r="N3971" s="6">
        <f t="shared" si="737"/>
        <v>34668</v>
      </c>
      <c r="O3971" s="6">
        <f t="shared" si="738"/>
        <v>21103.875</v>
      </c>
      <c r="P3971" s="6">
        <f t="shared" si="743"/>
        <v>11739.375000000007</v>
      </c>
      <c r="Q3971" s="11">
        <f t="shared" si="739"/>
        <v>1350000</v>
      </c>
      <c r="R3971" s="11">
        <f t="shared" si="740"/>
        <v>21103.875</v>
      </c>
      <c r="S3971" s="11">
        <f t="shared" si="742"/>
        <v>0</v>
      </c>
      <c r="T3971" s="20"/>
    </row>
    <row r="3972" spans="1:20" x14ac:dyDescent="0.25">
      <c r="A3972">
        <v>2021061418</v>
      </c>
      <c r="B3972">
        <v>2</v>
      </c>
      <c r="C3972" s="8">
        <v>0.80589</v>
      </c>
      <c r="D3972" s="6">
        <f t="shared" si="732"/>
        <v>120883.5</v>
      </c>
      <c r="E3972" s="60">
        <v>0.31359999999999999</v>
      </c>
      <c r="F3972" s="6">
        <f t="shared" si="741"/>
        <v>0</v>
      </c>
      <c r="G3972" s="7">
        <v>6.4839999999999995E-2</v>
      </c>
      <c r="H3972" s="6">
        <f t="shared" si="733"/>
        <v>810.49999999999989</v>
      </c>
      <c r="I3972" s="7">
        <v>0.29494999999999999</v>
      </c>
      <c r="J3972" s="6">
        <f t="shared" si="734"/>
        <v>23596</v>
      </c>
      <c r="K3972" s="20"/>
      <c r="L3972" s="6">
        <f t="shared" si="735"/>
        <v>64000</v>
      </c>
      <c r="M3972" s="6">
        <f t="shared" si="736"/>
        <v>810.49999999999989</v>
      </c>
      <c r="N3972" s="6">
        <f t="shared" si="737"/>
        <v>23596</v>
      </c>
      <c r="O3972" s="6">
        <f t="shared" si="738"/>
        <v>32477</v>
      </c>
      <c r="P3972" s="6">
        <f t="shared" si="743"/>
        <v>11373.125</v>
      </c>
      <c r="Q3972" s="11">
        <f t="shared" si="739"/>
        <v>1342989.25</v>
      </c>
      <c r="R3972" s="11">
        <f t="shared" si="740"/>
        <v>32477</v>
      </c>
      <c r="S3972" s="11">
        <f t="shared" si="742"/>
        <v>0</v>
      </c>
      <c r="T3972" s="20"/>
    </row>
    <row r="3973" spans="1:20" x14ac:dyDescent="0.25">
      <c r="A3973">
        <v>2021061419</v>
      </c>
      <c r="B3973">
        <v>2</v>
      </c>
      <c r="C3973" s="8">
        <v>0.79264000000000001</v>
      </c>
      <c r="D3973" s="6">
        <f t="shared" ref="D3973:D4036" si="744">D$18*C3973</f>
        <v>118896</v>
      </c>
      <c r="E3973" s="60">
        <v>0.22864999999999999</v>
      </c>
      <c r="F3973" s="6">
        <f t="shared" si="741"/>
        <v>0</v>
      </c>
      <c r="G3973" s="7">
        <v>6.7169999999999994E-2</v>
      </c>
      <c r="H3973" s="6">
        <f t="shared" ref="H3973:H4036" si="745">H$18*G3973</f>
        <v>839.62499999999989</v>
      </c>
      <c r="I3973" s="7">
        <v>0.12667</v>
      </c>
      <c r="J3973" s="6">
        <f t="shared" ref="J3973:J4036" si="746">I3973*J$18</f>
        <v>10133.6</v>
      </c>
      <c r="K3973" s="20"/>
      <c r="L3973" s="6">
        <f t="shared" si="735"/>
        <v>64000</v>
      </c>
      <c r="M3973" s="6">
        <f t="shared" si="736"/>
        <v>839.62499999999989</v>
      </c>
      <c r="N3973" s="6">
        <f t="shared" si="737"/>
        <v>10133.6</v>
      </c>
      <c r="O3973" s="6">
        <f t="shared" si="738"/>
        <v>43922.775000000001</v>
      </c>
      <c r="P3973" s="6">
        <f t="shared" si="743"/>
        <v>11445.775000000001</v>
      </c>
      <c r="Q3973" s="11">
        <f t="shared" si="739"/>
        <v>1324532.7250000001</v>
      </c>
      <c r="R3973" s="11">
        <f t="shared" si="740"/>
        <v>43922.775000000001</v>
      </c>
      <c r="S3973" s="11">
        <f t="shared" si="742"/>
        <v>0</v>
      </c>
      <c r="T3973" s="20"/>
    </row>
    <row r="3974" spans="1:20" x14ac:dyDescent="0.25">
      <c r="A3974">
        <v>2021061420</v>
      </c>
      <c r="B3974">
        <v>2</v>
      </c>
      <c r="C3974" s="8">
        <v>0.76283000000000001</v>
      </c>
      <c r="D3974" s="6">
        <f t="shared" si="744"/>
        <v>114424.5</v>
      </c>
      <c r="E3974" s="60">
        <v>0.13936999999999999</v>
      </c>
      <c r="F3974" s="6">
        <f t="shared" si="741"/>
        <v>0</v>
      </c>
      <c r="G3974" s="7">
        <v>4.9349999999999998E-2</v>
      </c>
      <c r="H3974" s="6">
        <f t="shared" si="745"/>
        <v>616.875</v>
      </c>
      <c r="I3974" s="7">
        <v>1.985E-2</v>
      </c>
      <c r="J3974" s="6">
        <f t="shared" si="746"/>
        <v>1588</v>
      </c>
      <c r="K3974" s="20"/>
      <c r="L3974" s="6">
        <f t="shared" si="735"/>
        <v>64000</v>
      </c>
      <c r="M3974" s="6">
        <f t="shared" si="736"/>
        <v>616.875</v>
      </c>
      <c r="N3974" s="6">
        <f t="shared" si="737"/>
        <v>1588</v>
      </c>
      <c r="O3974" s="6">
        <f t="shared" si="738"/>
        <v>48219.625</v>
      </c>
      <c r="P3974" s="6">
        <f t="shared" si="743"/>
        <v>4296.8499999999985</v>
      </c>
      <c r="Q3974" s="11">
        <f t="shared" si="739"/>
        <v>1301779.3500000001</v>
      </c>
      <c r="R3974" s="11">
        <f t="shared" si="740"/>
        <v>48219.625</v>
      </c>
      <c r="S3974" s="11">
        <f t="shared" si="742"/>
        <v>0</v>
      </c>
      <c r="T3974" s="20"/>
    </row>
    <row r="3975" spans="1:20" x14ac:dyDescent="0.25">
      <c r="A3975">
        <v>2021061421</v>
      </c>
      <c r="B3975">
        <v>2</v>
      </c>
      <c r="C3975" s="8">
        <v>0.72919999999999996</v>
      </c>
      <c r="D3975" s="6">
        <f t="shared" si="744"/>
        <v>109380</v>
      </c>
      <c r="E3975" s="60">
        <v>0.1255</v>
      </c>
      <c r="F3975" s="6">
        <f t="shared" si="741"/>
        <v>0</v>
      </c>
      <c r="G3975" s="7">
        <v>3.6139999999999999E-2</v>
      </c>
      <c r="H3975" s="6">
        <f t="shared" si="745"/>
        <v>451.75</v>
      </c>
      <c r="I3975" s="7">
        <v>0</v>
      </c>
      <c r="J3975" s="6">
        <f t="shared" si="746"/>
        <v>0</v>
      </c>
      <c r="K3975" s="20"/>
      <c r="L3975" s="6">
        <f t="shared" si="735"/>
        <v>64000</v>
      </c>
      <c r="M3975" s="6">
        <f t="shared" si="736"/>
        <v>451.75</v>
      </c>
      <c r="N3975" s="6">
        <f t="shared" si="737"/>
        <v>0</v>
      </c>
      <c r="O3975" s="6">
        <f t="shared" si="738"/>
        <v>44928.25</v>
      </c>
      <c r="P3975" s="6">
        <f t="shared" si="743"/>
        <v>-3291.375</v>
      </c>
      <c r="Q3975" s="11">
        <f t="shared" si="739"/>
        <v>1282317.3500000001</v>
      </c>
      <c r="R3975" s="11">
        <f t="shared" si="740"/>
        <v>44928.25</v>
      </c>
      <c r="S3975" s="11">
        <f t="shared" si="742"/>
        <v>0</v>
      </c>
      <c r="T3975" s="20"/>
    </row>
    <row r="3976" spans="1:20" x14ac:dyDescent="0.25">
      <c r="A3976">
        <v>2021061422</v>
      </c>
      <c r="B3976">
        <v>2</v>
      </c>
      <c r="C3976" s="8">
        <v>0.69674000000000003</v>
      </c>
      <c r="D3976" s="6">
        <f t="shared" si="744"/>
        <v>104511</v>
      </c>
      <c r="E3976" s="60">
        <v>0.13586000000000001</v>
      </c>
      <c r="F3976" s="6">
        <f t="shared" si="741"/>
        <v>0</v>
      </c>
      <c r="G3976" s="7">
        <v>2.4570000000000002E-2</v>
      </c>
      <c r="H3976" s="6">
        <f t="shared" si="745"/>
        <v>307.125</v>
      </c>
      <c r="I3976" s="7">
        <v>0</v>
      </c>
      <c r="J3976" s="6">
        <f t="shared" si="746"/>
        <v>0</v>
      </c>
      <c r="K3976" s="20"/>
      <c r="L3976" s="6">
        <f t="shared" si="735"/>
        <v>64000</v>
      </c>
      <c r="M3976" s="6">
        <f t="shared" si="736"/>
        <v>307.125</v>
      </c>
      <c r="N3976" s="6">
        <f t="shared" si="737"/>
        <v>0</v>
      </c>
      <c r="O3976" s="6">
        <f t="shared" si="738"/>
        <v>40203.875</v>
      </c>
      <c r="P3976" s="6">
        <f t="shared" si="743"/>
        <v>-4724.375</v>
      </c>
      <c r="Q3976" s="11">
        <f t="shared" si="739"/>
        <v>1267579.7250000001</v>
      </c>
      <c r="R3976" s="11">
        <f t="shared" si="740"/>
        <v>40203.875</v>
      </c>
      <c r="S3976" s="11">
        <f t="shared" si="742"/>
        <v>0</v>
      </c>
      <c r="T3976" s="20"/>
    </row>
    <row r="3977" spans="1:20" x14ac:dyDescent="0.25">
      <c r="A3977">
        <v>2021061423</v>
      </c>
      <c r="B3977">
        <v>2</v>
      </c>
      <c r="C3977" s="8">
        <v>0.64571999999999996</v>
      </c>
      <c r="D3977" s="6">
        <f t="shared" si="744"/>
        <v>96858</v>
      </c>
      <c r="E3977" s="60">
        <v>0.16625000000000001</v>
      </c>
      <c r="F3977" s="6">
        <f t="shared" si="741"/>
        <v>0</v>
      </c>
      <c r="G3977" s="7">
        <v>1.592E-2</v>
      </c>
      <c r="H3977" s="6">
        <f t="shared" si="745"/>
        <v>199</v>
      </c>
      <c r="I3977" s="7">
        <v>0</v>
      </c>
      <c r="J3977" s="6">
        <f t="shared" si="746"/>
        <v>0</v>
      </c>
      <c r="K3977" s="20"/>
      <c r="L3977" s="6">
        <f t="shared" si="735"/>
        <v>64000</v>
      </c>
      <c r="M3977" s="6">
        <f t="shared" si="736"/>
        <v>199</v>
      </c>
      <c r="N3977" s="6">
        <f t="shared" si="737"/>
        <v>0</v>
      </c>
      <c r="O3977" s="6">
        <f t="shared" si="738"/>
        <v>32659</v>
      </c>
      <c r="P3977" s="6">
        <f t="shared" si="743"/>
        <v>-7544.875</v>
      </c>
      <c r="Q3977" s="11">
        <f t="shared" si="739"/>
        <v>1260386.9750000001</v>
      </c>
      <c r="R3977" s="11">
        <f t="shared" si="740"/>
        <v>32659</v>
      </c>
      <c r="S3977" s="11">
        <f t="shared" si="742"/>
        <v>0</v>
      </c>
      <c r="T3977" s="20"/>
    </row>
    <row r="3978" spans="1:20" x14ac:dyDescent="0.25">
      <c r="A3978">
        <v>2021061424</v>
      </c>
      <c r="B3978">
        <v>2</v>
      </c>
      <c r="C3978" s="8">
        <v>0.59014</v>
      </c>
      <c r="D3978" s="6">
        <f t="shared" si="744"/>
        <v>88521</v>
      </c>
      <c r="E3978" s="60">
        <v>0.27590999999999999</v>
      </c>
      <c r="F3978" s="6">
        <f t="shared" si="741"/>
        <v>0</v>
      </c>
      <c r="G3978" s="7">
        <v>1.958E-2</v>
      </c>
      <c r="H3978" s="6">
        <f t="shared" si="745"/>
        <v>244.75</v>
      </c>
      <c r="I3978" s="7">
        <v>0</v>
      </c>
      <c r="J3978" s="6">
        <f t="shared" si="746"/>
        <v>0</v>
      </c>
      <c r="K3978" s="20"/>
      <c r="L3978" s="6">
        <f t="shared" si="735"/>
        <v>64000</v>
      </c>
      <c r="M3978" s="6">
        <f t="shared" si="736"/>
        <v>244.75</v>
      </c>
      <c r="N3978" s="6">
        <f t="shared" si="737"/>
        <v>0</v>
      </c>
      <c r="O3978" s="6">
        <f t="shared" si="738"/>
        <v>24276.25</v>
      </c>
      <c r="P3978" s="6">
        <f t="shared" si="743"/>
        <v>-8382.75</v>
      </c>
      <c r="Q3978" s="11">
        <f t="shared" si="739"/>
        <v>1261576.9750000001</v>
      </c>
      <c r="R3978" s="11">
        <f t="shared" si="740"/>
        <v>24276.25</v>
      </c>
      <c r="S3978" s="11">
        <f t="shared" si="742"/>
        <v>0</v>
      </c>
      <c r="T3978" s="20"/>
    </row>
    <row r="3979" spans="1:20" x14ac:dyDescent="0.25">
      <c r="A3979">
        <v>2021061501</v>
      </c>
      <c r="B3979">
        <v>3</v>
      </c>
      <c r="C3979" s="8">
        <v>0.54434000000000005</v>
      </c>
      <c r="D3979" s="6">
        <f t="shared" si="744"/>
        <v>81651</v>
      </c>
      <c r="E3979" s="60">
        <v>0.35002</v>
      </c>
      <c r="F3979" s="6">
        <f t="shared" si="741"/>
        <v>0</v>
      </c>
      <c r="G3979" s="7">
        <v>3.211E-2</v>
      </c>
      <c r="H3979" s="6">
        <f t="shared" si="745"/>
        <v>401.375</v>
      </c>
      <c r="I3979" s="7">
        <v>0</v>
      </c>
      <c r="J3979" s="6">
        <f t="shared" si="746"/>
        <v>0</v>
      </c>
      <c r="K3979" s="20"/>
      <c r="L3979" s="6">
        <f t="shared" si="735"/>
        <v>64000</v>
      </c>
      <c r="M3979" s="6">
        <f t="shared" si="736"/>
        <v>401.375</v>
      </c>
      <c r="N3979" s="6">
        <f t="shared" si="737"/>
        <v>0</v>
      </c>
      <c r="O3979" s="6">
        <f t="shared" si="738"/>
        <v>17249.625</v>
      </c>
      <c r="P3979" s="6">
        <f t="shared" si="743"/>
        <v>-7026.625</v>
      </c>
      <c r="Q3979" s="11">
        <f t="shared" si="739"/>
        <v>1269793.6000000001</v>
      </c>
      <c r="R3979" s="11">
        <f t="shared" si="740"/>
        <v>17249.625</v>
      </c>
      <c r="S3979" s="11">
        <f t="shared" si="742"/>
        <v>0</v>
      </c>
      <c r="T3979" s="20"/>
    </row>
    <row r="3980" spans="1:20" x14ac:dyDescent="0.25">
      <c r="A3980">
        <v>2021061502</v>
      </c>
      <c r="B3980">
        <v>3</v>
      </c>
      <c r="C3980" s="8">
        <v>0.51346000000000003</v>
      </c>
      <c r="D3980" s="6">
        <f t="shared" si="744"/>
        <v>77019</v>
      </c>
      <c r="E3980" s="60">
        <v>0.36964999999999998</v>
      </c>
      <c r="F3980" s="6">
        <f t="shared" si="741"/>
        <v>0</v>
      </c>
      <c r="G3980" s="7">
        <v>4.045E-2</v>
      </c>
      <c r="H3980" s="6">
        <f t="shared" si="745"/>
        <v>505.625</v>
      </c>
      <c r="I3980" s="7">
        <v>0</v>
      </c>
      <c r="J3980" s="6">
        <f t="shared" si="746"/>
        <v>0</v>
      </c>
      <c r="K3980" s="20"/>
      <c r="L3980" s="6">
        <f t="shared" si="735"/>
        <v>64000</v>
      </c>
      <c r="M3980" s="6">
        <f t="shared" si="736"/>
        <v>505.625</v>
      </c>
      <c r="N3980" s="6">
        <f t="shared" si="737"/>
        <v>0</v>
      </c>
      <c r="O3980" s="6">
        <f t="shared" si="738"/>
        <v>12513.375</v>
      </c>
      <c r="P3980" s="6">
        <f t="shared" si="743"/>
        <v>-4736.25</v>
      </c>
      <c r="Q3980" s="11">
        <f t="shared" si="739"/>
        <v>1282746.4750000001</v>
      </c>
      <c r="R3980" s="11">
        <f t="shared" si="740"/>
        <v>12513.375</v>
      </c>
      <c r="S3980" s="11">
        <f t="shared" si="742"/>
        <v>0</v>
      </c>
      <c r="T3980" s="20"/>
    </row>
    <row r="3981" spans="1:20" x14ac:dyDescent="0.25">
      <c r="A3981">
        <v>2021061503</v>
      </c>
      <c r="B3981">
        <v>3</v>
      </c>
      <c r="C3981" s="8">
        <v>0.49225999999999998</v>
      </c>
      <c r="D3981" s="6">
        <f t="shared" si="744"/>
        <v>73839</v>
      </c>
      <c r="E3981" s="60">
        <v>0.39313999999999999</v>
      </c>
      <c r="F3981" s="6">
        <f t="shared" si="741"/>
        <v>0</v>
      </c>
      <c r="G3981" s="7">
        <v>5.2040000000000003E-2</v>
      </c>
      <c r="H3981" s="6">
        <f t="shared" si="745"/>
        <v>650.5</v>
      </c>
      <c r="I3981" s="7">
        <v>0</v>
      </c>
      <c r="J3981" s="6">
        <f t="shared" si="746"/>
        <v>0</v>
      </c>
      <c r="K3981" s="20"/>
      <c r="L3981" s="6">
        <f t="shared" si="735"/>
        <v>64000</v>
      </c>
      <c r="M3981" s="6">
        <f t="shared" si="736"/>
        <v>650.5</v>
      </c>
      <c r="N3981" s="6">
        <f t="shared" si="737"/>
        <v>0</v>
      </c>
      <c r="O3981" s="6">
        <f t="shared" si="738"/>
        <v>9188.5</v>
      </c>
      <c r="P3981" s="6">
        <f t="shared" si="743"/>
        <v>-3324.875</v>
      </c>
      <c r="Q3981" s="11">
        <f t="shared" si="739"/>
        <v>1299024.2250000001</v>
      </c>
      <c r="R3981" s="11">
        <f t="shared" si="740"/>
        <v>9188.5</v>
      </c>
      <c r="S3981" s="11">
        <f t="shared" si="742"/>
        <v>0</v>
      </c>
      <c r="T3981" s="20"/>
    </row>
    <row r="3982" spans="1:20" x14ac:dyDescent="0.25">
      <c r="A3982">
        <v>2021061504</v>
      </c>
      <c r="B3982">
        <v>3</v>
      </c>
      <c r="C3982" s="8">
        <v>0.48028999999999999</v>
      </c>
      <c r="D3982" s="6">
        <f t="shared" si="744"/>
        <v>72043.5</v>
      </c>
      <c r="E3982" s="60">
        <v>0.38774999999999998</v>
      </c>
      <c r="F3982" s="6">
        <f t="shared" si="741"/>
        <v>0</v>
      </c>
      <c r="G3982" s="7">
        <v>5.4390000000000001E-2</v>
      </c>
      <c r="H3982" s="6">
        <f t="shared" si="745"/>
        <v>679.875</v>
      </c>
      <c r="I3982" s="7">
        <v>0</v>
      </c>
      <c r="J3982" s="6">
        <f t="shared" si="746"/>
        <v>0</v>
      </c>
      <c r="K3982" s="20"/>
      <c r="L3982" s="6">
        <f t="shared" si="735"/>
        <v>64000</v>
      </c>
      <c r="M3982" s="6">
        <f t="shared" si="736"/>
        <v>679.875</v>
      </c>
      <c r="N3982" s="6">
        <f t="shared" si="737"/>
        <v>0</v>
      </c>
      <c r="O3982" s="6">
        <f t="shared" si="738"/>
        <v>7363.625</v>
      </c>
      <c r="P3982" s="6">
        <f t="shared" si="743"/>
        <v>-1824.875</v>
      </c>
      <c r="Q3982" s="11">
        <f t="shared" si="739"/>
        <v>1317126.8500000001</v>
      </c>
      <c r="R3982" s="11">
        <f t="shared" si="740"/>
        <v>7363.625</v>
      </c>
      <c r="S3982" s="11">
        <f t="shared" si="742"/>
        <v>0</v>
      </c>
      <c r="T3982" s="20"/>
    </row>
    <row r="3983" spans="1:20" x14ac:dyDescent="0.25">
      <c r="A3983">
        <v>2021061505</v>
      </c>
      <c r="B3983">
        <v>3</v>
      </c>
      <c r="C3983" s="8">
        <v>0.47969000000000001</v>
      </c>
      <c r="D3983" s="6">
        <f t="shared" si="744"/>
        <v>71953.5</v>
      </c>
      <c r="E3983" s="60">
        <v>0.40322000000000002</v>
      </c>
      <c r="F3983" s="6">
        <f t="shared" si="741"/>
        <v>0</v>
      </c>
      <c r="G3983" s="7">
        <v>5.4969999999999998E-2</v>
      </c>
      <c r="H3983" s="6">
        <f t="shared" si="745"/>
        <v>687.125</v>
      </c>
      <c r="I3983" s="7">
        <v>0</v>
      </c>
      <c r="J3983" s="6">
        <f t="shared" si="746"/>
        <v>0</v>
      </c>
      <c r="K3983" s="20"/>
      <c r="L3983" s="6">
        <f t="shared" si="735"/>
        <v>64000</v>
      </c>
      <c r="M3983" s="6">
        <f t="shared" si="736"/>
        <v>687.125</v>
      </c>
      <c r="N3983" s="6">
        <f t="shared" si="737"/>
        <v>0</v>
      </c>
      <c r="O3983" s="6">
        <f t="shared" si="738"/>
        <v>7266.375</v>
      </c>
      <c r="P3983" s="6">
        <f t="shared" si="743"/>
        <v>-97.25</v>
      </c>
      <c r="Q3983" s="11">
        <f t="shared" si="739"/>
        <v>1335326.7250000001</v>
      </c>
      <c r="R3983" s="11">
        <f t="shared" si="740"/>
        <v>7266.375</v>
      </c>
      <c r="S3983" s="11">
        <f t="shared" si="742"/>
        <v>0</v>
      </c>
      <c r="T3983" s="20"/>
    </row>
    <row r="3984" spans="1:20" x14ac:dyDescent="0.25">
      <c r="A3984">
        <v>2021061506</v>
      </c>
      <c r="B3984">
        <v>3</v>
      </c>
      <c r="C3984" s="8">
        <v>0.49463000000000001</v>
      </c>
      <c r="D3984" s="6">
        <f t="shared" si="744"/>
        <v>74194.5</v>
      </c>
      <c r="E3984" s="60">
        <v>0.41963</v>
      </c>
      <c r="F3984" s="6">
        <f t="shared" si="741"/>
        <v>0</v>
      </c>
      <c r="G3984" s="7">
        <v>4.8550000000000003E-2</v>
      </c>
      <c r="H3984" s="6">
        <f t="shared" si="745"/>
        <v>606.875</v>
      </c>
      <c r="I3984" s="7">
        <v>2.97E-3</v>
      </c>
      <c r="J3984" s="6">
        <f t="shared" si="746"/>
        <v>237.6</v>
      </c>
      <c r="K3984" s="20"/>
      <c r="L3984" s="6">
        <f t="shared" si="735"/>
        <v>64000</v>
      </c>
      <c r="M3984" s="6">
        <f t="shared" si="736"/>
        <v>606.875</v>
      </c>
      <c r="N3984" s="6">
        <f t="shared" si="737"/>
        <v>237.6</v>
      </c>
      <c r="O3984" s="6">
        <f t="shared" si="738"/>
        <v>9350.0249999999996</v>
      </c>
      <c r="P3984" s="6">
        <f t="shared" si="743"/>
        <v>2083.6499999999996</v>
      </c>
      <c r="Q3984" s="11">
        <f t="shared" si="739"/>
        <v>1350000</v>
      </c>
      <c r="R3984" s="11">
        <f t="shared" si="740"/>
        <v>9350.0249999999996</v>
      </c>
      <c r="S3984" s="11">
        <f t="shared" si="742"/>
        <v>0</v>
      </c>
      <c r="T3984" s="20"/>
    </row>
    <row r="3985" spans="1:20" x14ac:dyDescent="0.25">
      <c r="A3985">
        <v>2021061507</v>
      </c>
      <c r="B3985">
        <v>3</v>
      </c>
      <c r="C3985" s="8">
        <v>0.51968000000000003</v>
      </c>
      <c r="D3985" s="6">
        <f t="shared" si="744"/>
        <v>77952</v>
      </c>
      <c r="E3985" s="60">
        <v>0.39587</v>
      </c>
      <c r="F3985" s="6">
        <f t="shared" si="741"/>
        <v>0</v>
      </c>
      <c r="G3985" s="7">
        <v>3.9359999999999999E-2</v>
      </c>
      <c r="H3985" s="6">
        <f t="shared" si="745"/>
        <v>492</v>
      </c>
      <c r="I3985" s="7">
        <v>6.923E-2</v>
      </c>
      <c r="J3985" s="6">
        <f t="shared" si="746"/>
        <v>5538.4</v>
      </c>
      <c r="K3985" s="20"/>
      <c r="L3985" s="6">
        <f t="shared" si="735"/>
        <v>64000</v>
      </c>
      <c r="M3985" s="6">
        <f t="shared" si="736"/>
        <v>492</v>
      </c>
      <c r="N3985" s="6">
        <f t="shared" si="737"/>
        <v>5538.4</v>
      </c>
      <c r="O3985" s="6">
        <f t="shared" si="738"/>
        <v>7921.6</v>
      </c>
      <c r="P3985" s="6">
        <f t="shared" si="743"/>
        <v>-1428.4249999999993</v>
      </c>
      <c r="Q3985" s="11">
        <f t="shared" si="739"/>
        <v>1350000</v>
      </c>
      <c r="R3985" s="11">
        <f t="shared" si="740"/>
        <v>7921.6</v>
      </c>
      <c r="S3985" s="11">
        <f t="shared" si="742"/>
        <v>0</v>
      </c>
      <c r="T3985" s="20"/>
    </row>
    <row r="3986" spans="1:20" x14ac:dyDescent="0.25">
      <c r="A3986">
        <v>2021061508</v>
      </c>
      <c r="B3986">
        <v>3</v>
      </c>
      <c r="C3986" s="8">
        <v>0.55691000000000002</v>
      </c>
      <c r="D3986" s="6">
        <f t="shared" si="744"/>
        <v>83536.5</v>
      </c>
      <c r="E3986" s="60">
        <v>0.40472000000000002</v>
      </c>
      <c r="F3986" s="6">
        <f t="shared" si="741"/>
        <v>0</v>
      </c>
      <c r="G3986" s="7">
        <v>4.2369999999999998E-2</v>
      </c>
      <c r="H3986" s="6">
        <f t="shared" si="745"/>
        <v>529.625</v>
      </c>
      <c r="I3986" s="7">
        <v>0.20910999999999999</v>
      </c>
      <c r="J3986" s="6">
        <f t="shared" si="746"/>
        <v>16728.8</v>
      </c>
      <c r="K3986" s="20"/>
      <c r="L3986" s="6">
        <f t="shared" si="735"/>
        <v>64000</v>
      </c>
      <c r="M3986" s="6">
        <f t="shared" si="736"/>
        <v>529.625</v>
      </c>
      <c r="N3986" s="6">
        <f t="shared" si="737"/>
        <v>16728.8</v>
      </c>
      <c r="O3986" s="6">
        <f t="shared" si="738"/>
        <v>2278.0750000000007</v>
      </c>
      <c r="P3986" s="6">
        <f t="shared" si="743"/>
        <v>-5643.5249999999996</v>
      </c>
      <c r="Q3986" s="11">
        <f t="shared" si="739"/>
        <v>1350000</v>
      </c>
      <c r="R3986" s="11">
        <f t="shared" si="740"/>
        <v>2278.0750000000007</v>
      </c>
      <c r="S3986" s="11">
        <f t="shared" si="742"/>
        <v>0</v>
      </c>
      <c r="T3986" s="20"/>
    </row>
    <row r="3987" spans="1:20" x14ac:dyDescent="0.25">
      <c r="A3987">
        <v>2021061509</v>
      </c>
      <c r="B3987">
        <v>3</v>
      </c>
      <c r="C3987" s="8">
        <v>0.59047000000000005</v>
      </c>
      <c r="D3987" s="6">
        <f t="shared" si="744"/>
        <v>88570.500000000015</v>
      </c>
      <c r="E3987" s="60">
        <v>0.34033000000000002</v>
      </c>
      <c r="F3987" s="6">
        <f t="shared" si="741"/>
        <v>0</v>
      </c>
      <c r="G3987" s="7">
        <v>3.5130000000000002E-2</v>
      </c>
      <c r="H3987" s="6">
        <f t="shared" si="745"/>
        <v>439.125</v>
      </c>
      <c r="I3987" s="7">
        <v>0.35193999999999998</v>
      </c>
      <c r="J3987" s="6">
        <f t="shared" si="746"/>
        <v>28155.199999999997</v>
      </c>
      <c r="K3987" s="20"/>
      <c r="L3987" s="6">
        <f t="shared" si="735"/>
        <v>64000</v>
      </c>
      <c r="M3987" s="6">
        <f t="shared" si="736"/>
        <v>439.125</v>
      </c>
      <c r="N3987" s="6">
        <f t="shared" si="737"/>
        <v>24131.375000000015</v>
      </c>
      <c r="O3987" s="6">
        <f t="shared" si="738"/>
        <v>0</v>
      </c>
      <c r="P3987" s="6">
        <f t="shared" si="743"/>
        <v>-2278.0750000000007</v>
      </c>
      <c r="Q3987" s="11">
        <f t="shared" si="739"/>
        <v>1350000</v>
      </c>
      <c r="R3987" s="11">
        <f t="shared" si="740"/>
        <v>0</v>
      </c>
      <c r="S3987" s="11">
        <f t="shared" si="742"/>
        <v>0</v>
      </c>
      <c r="T3987" s="20"/>
    </row>
    <row r="3988" spans="1:20" x14ac:dyDescent="0.25">
      <c r="A3988">
        <v>2021061510</v>
      </c>
      <c r="B3988">
        <v>3</v>
      </c>
      <c r="C3988" s="8">
        <v>0.61768999999999996</v>
      </c>
      <c r="D3988" s="6">
        <f t="shared" si="744"/>
        <v>92653.5</v>
      </c>
      <c r="E3988" s="60">
        <v>0.37109999999999999</v>
      </c>
      <c r="F3988" s="6">
        <f t="shared" si="741"/>
        <v>0</v>
      </c>
      <c r="G3988" s="7">
        <v>2.8320000000000001E-2</v>
      </c>
      <c r="H3988" s="6">
        <f t="shared" si="745"/>
        <v>354</v>
      </c>
      <c r="I3988" s="7">
        <v>0.40475</v>
      </c>
      <c r="J3988" s="6">
        <f t="shared" si="746"/>
        <v>32380</v>
      </c>
      <c r="K3988" s="20"/>
      <c r="L3988" s="6">
        <f t="shared" ref="L3988:L4051" si="747">IF(D3988-F3988&gt;C$17,C$17,D3988-F3988)</f>
        <v>64000</v>
      </c>
      <c r="M3988" s="6">
        <f t="shared" ref="M3988:M4051" si="748">IF(D3988-F3988-L3988&gt;H3988,H3988,D3988-F3988-L3988)</f>
        <v>354</v>
      </c>
      <c r="N3988" s="6">
        <f t="shared" ref="N3988:N4051" si="749">IF(D3988-F3988-L3988-M3988&gt;J3988,J3988,D3988-F3988-L3988-M3988)</f>
        <v>28299.5</v>
      </c>
      <c r="O3988" s="6">
        <f t="shared" ref="O3988:O4051" si="750">D3988-F3988-L3988-M3988-N3988</f>
        <v>0</v>
      </c>
      <c r="P3988" s="6">
        <f t="shared" si="743"/>
        <v>0</v>
      </c>
      <c r="Q3988" s="11">
        <f t="shared" ref="Q3988:Q4051" si="751">IF(AA$25*P$17-AA$24+Q3987-O3988&gt;Q$19,Q$19,IF(AA$25*P$17-AA$24+Q3987-O3988&lt;0,0,AA$25*P$17-AA$24+Q3987-O3988))</f>
        <v>1350000</v>
      </c>
      <c r="R3988" s="11">
        <f t="shared" ref="R3988:R4051" si="752">IF(Q3987-Q3988+P$17-AA$24&lt;O3988,Q3987-Q3988+P$17-AA$24,O3988)</f>
        <v>0</v>
      </c>
      <c r="S3988" s="11">
        <f t="shared" si="742"/>
        <v>0</v>
      </c>
      <c r="T3988" s="20"/>
    </row>
    <row r="3989" spans="1:20" x14ac:dyDescent="0.25">
      <c r="A3989">
        <v>2021061511</v>
      </c>
      <c r="B3989">
        <v>3</v>
      </c>
      <c r="C3989" s="8">
        <v>0.64288999999999996</v>
      </c>
      <c r="D3989" s="6">
        <f t="shared" si="744"/>
        <v>96433.5</v>
      </c>
      <c r="E3989" s="60">
        <v>0.44158999999999998</v>
      </c>
      <c r="F3989" s="6">
        <f t="shared" ref="F3989:F4052" si="753">F$18*E3989</f>
        <v>0</v>
      </c>
      <c r="G3989" s="7">
        <v>1.6549999999999999E-2</v>
      </c>
      <c r="H3989" s="6">
        <f t="shared" si="745"/>
        <v>206.87499999999997</v>
      </c>
      <c r="I3989" s="7">
        <v>0.42453000000000002</v>
      </c>
      <c r="J3989" s="6">
        <f t="shared" si="746"/>
        <v>33962.400000000001</v>
      </c>
      <c r="K3989" s="20"/>
      <c r="L3989" s="6">
        <f t="shared" si="747"/>
        <v>64000</v>
      </c>
      <c r="M3989" s="6">
        <f t="shared" si="748"/>
        <v>206.87499999999997</v>
      </c>
      <c r="N3989" s="6">
        <f t="shared" si="749"/>
        <v>32226.625</v>
      </c>
      <c r="O3989" s="6">
        <f t="shared" si="750"/>
        <v>0</v>
      </c>
      <c r="P3989" s="6">
        <f t="shared" si="743"/>
        <v>0</v>
      </c>
      <c r="Q3989" s="11">
        <f t="shared" si="751"/>
        <v>1350000</v>
      </c>
      <c r="R3989" s="11">
        <f t="shared" si="752"/>
        <v>0</v>
      </c>
      <c r="S3989" s="11">
        <f t="shared" ref="S3989:S4052" si="754">O3989-R3989</f>
        <v>0</v>
      </c>
      <c r="T3989" s="20"/>
    </row>
    <row r="3990" spans="1:20" x14ac:dyDescent="0.25">
      <c r="A3990">
        <v>2021061512</v>
      </c>
      <c r="B3990">
        <v>3</v>
      </c>
      <c r="C3990" s="8">
        <v>0.66427000000000003</v>
      </c>
      <c r="D3990" s="6">
        <f t="shared" si="744"/>
        <v>99640.5</v>
      </c>
      <c r="E3990" s="60">
        <v>0.48512</v>
      </c>
      <c r="F3990" s="6">
        <f t="shared" si="753"/>
        <v>0</v>
      </c>
      <c r="G3990" s="7">
        <v>1.076E-2</v>
      </c>
      <c r="H3990" s="6">
        <f t="shared" si="745"/>
        <v>134.5</v>
      </c>
      <c r="I3990" s="7">
        <v>0.42065000000000002</v>
      </c>
      <c r="J3990" s="6">
        <f t="shared" si="746"/>
        <v>33652</v>
      </c>
      <c r="K3990" s="20"/>
      <c r="L3990" s="6">
        <f t="shared" si="747"/>
        <v>64000</v>
      </c>
      <c r="M3990" s="6">
        <f t="shared" si="748"/>
        <v>134.5</v>
      </c>
      <c r="N3990" s="6">
        <f t="shared" si="749"/>
        <v>33652</v>
      </c>
      <c r="O3990" s="6">
        <f t="shared" si="750"/>
        <v>1854</v>
      </c>
      <c r="P3990" s="6">
        <f t="shared" ref="P3990:P4053" si="755">O3990-O3989</f>
        <v>1854</v>
      </c>
      <c r="Q3990" s="11">
        <f t="shared" si="751"/>
        <v>1350000</v>
      </c>
      <c r="R3990" s="11">
        <f t="shared" si="752"/>
        <v>1854</v>
      </c>
      <c r="S3990" s="11">
        <f t="shared" si="754"/>
        <v>0</v>
      </c>
      <c r="T3990" s="20"/>
    </row>
    <row r="3991" spans="1:20" x14ac:dyDescent="0.25">
      <c r="A3991">
        <v>2021061513</v>
      </c>
      <c r="B3991">
        <v>3</v>
      </c>
      <c r="C3991" s="8">
        <v>0.68303999999999998</v>
      </c>
      <c r="D3991" s="6">
        <f t="shared" si="744"/>
        <v>102456</v>
      </c>
      <c r="E3991" s="60">
        <v>0.52815000000000001</v>
      </c>
      <c r="F3991" s="6">
        <f t="shared" si="753"/>
        <v>0</v>
      </c>
      <c r="G3991" s="7">
        <v>1.1639999999999999E-2</v>
      </c>
      <c r="H3991" s="6">
        <f t="shared" si="745"/>
        <v>145.5</v>
      </c>
      <c r="I3991" s="7">
        <v>0.42612</v>
      </c>
      <c r="J3991" s="6">
        <f t="shared" si="746"/>
        <v>34089.599999999999</v>
      </c>
      <c r="K3991" s="20"/>
      <c r="L3991" s="6">
        <f t="shared" si="747"/>
        <v>64000</v>
      </c>
      <c r="M3991" s="6">
        <f t="shared" si="748"/>
        <v>145.5</v>
      </c>
      <c r="N3991" s="6">
        <f t="shared" si="749"/>
        <v>34089.599999999999</v>
      </c>
      <c r="O3991" s="6">
        <f t="shared" si="750"/>
        <v>4220.9000000000015</v>
      </c>
      <c r="P3991" s="6">
        <f t="shared" si="755"/>
        <v>2366.9000000000015</v>
      </c>
      <c r="Q3991" s="11">
        <f t="shared" si="751"/>
        <v>1350000</v>
      </c>
      <c r="R3991" s="11">
        <f t="shared" si="752"/>
        <v>4220.9000000000015</v>
      </c>
      <c r="S3991" s="11">
        <f t="shared" si="754"/>
        <v>0</v>
      </c>
      <c r="T3991" s="20"/>
    </row>
    <row r="3992" spans="1:20" x14ac:dyDescent="0.25">
      <c r="A3992">
        <v>2021061514</v>
      </c>
      <c r="B3992">
        <v>3</v>
      </c>
      <c r="C3992" s="8">
        <v>0.70025999999999999</v>
      </c>
      <c r="D3992" s="6">
        <f t="shared" si="744"/>
        <v>105039</v>
      </c>
      <c r="E3992" s="60">
        <v>0.50509999999999999</v>
      </c>
      <c r="F3992" s="6">
        <f t="shared" si="753"/>
        <v>0</v>
      </c>
      <c r="G3992" s="7">
        <v>1.129E-2</v>
      </c>
      <c r="H3992" s="6">
        <f t="shared" si="745"/>
        <v>141.125</v>
      </c>
      <c r="I3992" s="7">
        <v>0.37796000000000002</v>
      </c>
      <c r="J3992" s="6">
        <f t="shared" si="746"/>
        <v>30236.800000000003</v>
      </c>
      <c r="K3992" s="20"/>
      <c r="L3992" s="6">
        <f t="shared" si="747"/>
        <v>64000</v>
      </c>
      <c r="M3992" s="6">
        <f t="shared" si="748"/>
        <v>141.125</v>
      </c>
      <c r="N3992" s="6">
        <f t="shared" si="749"/>
        <v>30236.800000000003</v>
      </c>
      <c r="O3992" s="6">
        <f t="shared" si="750"/>
        <v>10661.074999999997</v>
      </c>
      <c r="P3992" s="6">
        <f t="shared" si="755"/>
        <v>6440.1749999999956</v>
      </c>
      <c r="Q3992" s="11">
        <f t="shared" si="751"/>
        <v>1350000</v>
      </c>
      <c r="R3992" s="11">
        <f t="shared" si="752"/>
        <v>10661.074999999997</v>
      </c>
      <c r="S3992" s="11">
        <f t="shared" si="754"/>
        <v>0</v>
      </c>
      <c r="T3992" s="20"/>
    </row>
    <row r="3993" spans="1:20" x14ac:dyDescent="0.25">
      <c r="A3993">
        <v>2021061515</v>
      </c>
      <c r="B3993">
        <v>3</v>
      </c>
      <c r="C3993" s="8">
        <v>0.71126</v>
      </c>
      <c r="D3993" s="6">
        <f t="shared" si="744"/>
        <v>106689</v>
      </c>
      <c r="E3993" s="60">
        <v>0.49758000000000002</v>
      </c>
      <c r="F3993" s="6">
        <f t="shared" si="753"/>
        <v>0</v>
      </c>
      <c r="G3993" s="7">
        <v>1.059E-2</v>
      </c>
      <c r="H3993" s="6">
        <f t="shared" si="745"/>
        <v>132.375</v>
      </c>
      <c r="I3993" s="7">
        <v>0.35182000000000002</v>
      </c>
      <c r="J3993" s="6">
        <f t="shared" si="746"/>
        <v>28145.600000000002</v>
      </c>
      <c r="K3993" s="20"/>
      <c r="L3993" s="6">
        <f t="shared" si="747"/>
        <v>64000</v>
      </c>
      <c r="M3993" s="6">
        <f t="shared" si="748"/>
        <v>132.375</v>
      </c>
      <c r="N3993" s="6">
        <f t="shared" si="749"/>
        <v>28145.600000000002</v>
      </c>
      <c r="O3993" s="6">
        <f t="shared" si="750"/>
        <v>14411.024999999998</v>
      </c>
      <c r="P3993" s="6">
        <f t="shared" si="755"/>
        <v>3749.9500000000007</v>
      </c>
      <c r="Q3993" s="11">
        <f t="shared" si="751"/>
        <v>1350000</v>
      </c>
      <c r="R3993" s="11">
        <f t="shared" si="752"/>
        <v>14411.024999999998</v>
      </c>
      <c r="S3993" s="11">
        <f t="shared" si="754"/>
        <v>0</v>
      </c>
      <c r="T3993" s="20"/>
    </row>
    <row r="3994" spans="1:20" x14ac:dyDescent="0.25">
      <c r="A3994">
        <v>2021061516</v>
      </c>
      <c r="B3994">
        <v>3</v>
      </c>
      <c r="C3994" s="8">
        <v>0.71972000000000003</v>
      </c>
      <c r="D3994" s="6">
        <f t="shared" si="744"/>
        <v>107958</v>
      </c>
      <c r="E3994" s="60">
        <v>0.50070000000000003</v>
      </c>
      <c r="F3994" s="6">
        <f t="shared" si="753"/>
        <v>0</v>
      </c>
      <c r="G3994" s="7">
        <v>8.5400000000000007E-3</v>
      </c>
      <c r="H3994" s="6">
        <f t="shared" si="745"/>
        <v>106.75000000000001</v>
      </c>
      <c r="I3994" s="7">
        <v>0.28705999999999998</v>
      </c>
      <c r="J3994" s="6">
        <f t="shared" si="746"/>
        <v>22964.799999999999</v>
      </c>
      <c r="K3994" s="20"/>
      <c r="L3994" s="6">
        <f t="shared" si="747"/>
        <v>64000</v>
      </c>
      <c r="M3994" s="6">
        <f t="shared" si="748"/>
        <v>106.75000000000001</v>
      </c>
      <c r="N3994" s="6">
        <f t="shared" si="749"/>
        <v>22964.799999999999</v>
      </c>
      <c r="O3994" s="6">
        <f t="shared" si="750"/>
        <v>20886.45</v>
      </c>
      <c r="P3994" s="6">
        <f t="shared" si="755"/>
        <v>6475.4250000000029</v>
      </c>
      <c r="Q3994" s="11">
        <f t="shared" si="751"/>
        <v>1350000</v>
      </c>
      <c r="R3994" s="11">
        <f t="shared" si="752"/>
        <v>20886.45</v>
      </c>
      <c r="S3994" s="11">
        <f t="shared" si="754"/>
        <v>0</v>
      </c>
      <c r="T3994" s="20"/>
    </row>
    <row r="3995" spans="1:20" x14ac:dyDescent="0.25">
      <c r="A3995">
        <v>2021061517</v>
      </c>
      <c r="B3995">
        <v>3</v>
      </c>
      <c r="C3995" s="8">
        <v>0.72789000000000004</v>
      </c>
      <c r="D3995" s="6">
        <f t="shared" si="744"/>
        <v>109183.5</v>
      </c>
      <c r="E3995" s="60">
        <v>0.50892999999999999</v>
      </c>
      <c r="F3995" s="6">
        <f t="shared" si="753"/>
        <v>0</v>
      </c>
      <c r="G3995" s="7">
        <v>1.5630000000000002E-2</v>
      </c>
      <c r="H3995" s="6">
        <f t="shared" si="745"/>
        <v>195.37500000000003</v>
      </c>
      <c r="I3995" s="7">
        <v>0.22094</v>
      </c>
      <c r="J3995" s="6">
        <f t="shared" si="746"/>
        <v>17675.2</v>
      </c>
      <c r="K3995" s="20"/>
      <c r="L3995" s="6">
        <f t="shared" si="747"/>
        <v>64000</v>
      </c>
      <c r="M3995" s="6">
        <f t="shared" si="748"/>
        <v>195.37500000000003</v>
      </c>
      <c r="N3995" s="6">
        <f t="shared" si="749"/>
        <v>17675.2</v>
      </c>
      <c r="O3995" s="6">
        <f t="shared" si="750"/>
        <v>27312.924999999999</v>
      </c>
      <c r="P3995" s="6">
        <f t="shared" si="755"/>
        <v>6426.4749999999985</v>
      </c>
      <c r="Q3995" s="11">
        <f t="shared" si="751"/>
        <v>1348153.325</v>
      </c>
      <c r="R3995" s="11">
        <f t="shared" si="752"/>
        <v>27312.924999999999</v>
      </c>
      <c r="S3995" s="11">
        <f t="shared" si="754"/>
        <v>0</v>
      </c>
      <c r="T3995" s="20"/>
    </row>
    <row r="3996" spans="1:20" x14ac:dyDescent="0.25">
      <c r="A3996">
        <v>2021061518</v>
      </c>
      <c r="B3996">
        <v>3</v>
      </c>
      <c r="C3996" s="8">
        <v>0.73099999999999998</v>
      </c>
      <c r="D3996" s="6">
        <f t="shared" si="744"/>
        <v>109650</v>
      </c>
      <c r="E3996" s="60">
        <v>0.48726999999999998</v>
      </c>
      <c r="F3996" s="6">
        <f t="shared" si="753"/>
        <v>0</v>
      </c>
      <c r="G3996" s="7">
        <v>3.9300000000000002E-2</v>
      </c>
      <c r="H3996" s="6">
        <f t="shared" si="745"/>
        <v>491.25</v>
      </c>
      <c r="I3996" s="7">
        <v>0.15620999999999999</v>
      </c>
      <c r="J3996" s="6">
        <f t="shared" si="746"/>
        <v>12496.8</v>
      </c>
      <c r="K3996" s="20"/>
      <c r="L3996" s="6">
        <f t="shared" si="747"/>
        <v>64000</v>
      </c>
      <c r="M3996" s="6">
        <f t="shared" si="748"/>
        <v>491.25</v>
      </c>
      <c r="N3996" s="6">
        <f t="shared" si="749"/>
        <v>12496.8</v>
      </c>
      <c r="O3996" s="6">
        <f t="shared" si="750"/>
        <v>32661.95</v>
      </c>
      <c r="P3996" s="6">
        <f t="shared" si="755"/>
        <v>5349.0250000000015</v>
      </c>
      <c r="Q3996" s="11">
        <f t="shared" si="751"/>
        <v>1340957.625</v>
      </c>
      <c r="R3996" s="11">
        <f t="shared" si="752"/>
        <v>32661.95</v>
      </c>
      <c r="S3996" s="11">
        <f t="shared" si="754"/>
        <v>0</v>
      </c>
      <c r="T3996" s="20"/>
    </row>
    <row r="3997" spans="1:20" x14ac:dyDescent="0.25">
      <c r="A3997">
        <v>2021061519</v>
      </c>
      <c r="B3997">
        <v>3</v>
      </c>
      <c r="C3997" s="8">
        <v>0.72014999999999996</v>
      </c>
      <c r="D3997" s="6">
        <f t="shared" si="744"/>
        <v>108022.5</v>
      </c>
      <c r="E3997" s="60">
        <v>0.45733000000000001</v>
      </c>
      <c r="F3997" s="6">
        <f t="shared" si="753"/>
        <v>0</v>
      </c>
      <c r="G3997" s="7">
        <v>4.752E-2</v>
      </c>
      <c r="H3997" s="6">
        <f t="shared" si="745"/>
        <v>594</v>
      </c>
      <c r="I3997" s="7">
        <v>7.1830000000000005E-2</v>
      </c>
      <c r="J3997" s="6">
        <f t="shared" si="746"/>
        <v>5746.4000000000005</v>
      </c>
      <c r="K3997" s="20"/>
      <c r="L3997" s="6">
        <f t="shared" si="747"/>
        <v>64000</v>
      </c>
      <c r="M3997" s="6">
        <f t="shared" si="748"/>
        <v>594</v>
      </c>
      <c r="N3997" s="6">
        <f t="shared" si="749"/>
        <v>5746.4000000000005</v>
      </c>
      <c r="O3997" s="6">
        <f t="shared" si="750"/>
        <v>37682.1</v>
      </c>
      <c r="P3997" s="6">
        <f t="shared" si="755"/>
        <v>5020.1499999999978</v>
      </c>
      <c r="Q3997" s="11">
        <f t="shared" si="751"/>
        <v>1328741.7749999999</v>
      </c>
      <c r="R3997" s="11">
        <f t="shared" si="752"/>
        <v>37682.1</v>
      </c>
      <c r="S3997" s="11">
        <f t="shared" si="754"/>
        <v>0</v>
      </c>
      <c r="T3997" s="20"/>
    </row>
    <row r="3998" spans="1:20" x14ac:dyDescent="0.25">
      <c r="A3998">
        <v>2021061520</v>
      </c>
      <c r="B3998">
        <v>3</v>
      </c>
      <c r="C3998" s="8">
        <v>0.69599999999999995</v>
      </c>
      <c r="D3998" s="6">
        <f t="shared" si="744"/>
        <v>104400</v>
      </c>
      <c r="E3998" s="60">
        <v>0.54742000000000002</v>
      </c>
      <c r="F3998" s="6">
        <f t="shared" si="753"/>
        <v>0</v>
      </c>
      <c r="G3998" s="7">
        <v>4.9549999999999997E-2</v>
      </c>
      <c r="H3998" s="6">
        <f t="shared" si="745"/>
        <v>619.375</v>
      </c>
      <c r="I3998" s="7">
        <v>1.064E-2</v>
      </c>
      <c r="J3998" s="6">
        <f t="shared" si="746"/>
        <v>851.2</v>
      </c>
      <c r="K3998" s="20"/>
      <c r="L3998" s="6">
        <f t="shared" si="747"/>
        <v>64000</v>
      </c>
      <c r="M3998" s="6">
        <f t="shared" si="748"/>
        <v>619.375</v>
      </c>
      <c r="N3998" s="6">
        <f t="shared" si="749"/>
        <v>851.2</v>
      </c>
      <c r="O3998" s="6">
        <f t="shared" si="750"/>
        <v>38929.425000000003</v>
      </c>
      <c r="P3998" s="6">
        <f t="shared" si="755"/>
        <v>1247.3250000000044</v>
      </c>
      <c r="Q3998" s="11">
        <f t="shared" si="751"/>
        <v>1315278.5999999999</v>
      </c>
      <c r="R3998" s="11">
        <f t="shared" si="752"/>
        <v>38929.425000000003</v>
      </c>
      <c r="S3998" s="11">
        <f t="shared" si="754"/>
        <v>0</v>
      </c>
      <c r="T3998" s="20"/>
    </row>
    <row r="3999" spans="1:20" x14ac:dyDescent="0.25">
      <c r="A3999">
        <v>2021061521</v>
      </c>
      <c r="B3999">
        <v>3</v>
      </c>
      <c r="C3999" s="8">
        <v>0.66464999999999996</v>
      </c>
      <c r="D3999" s="6">
        <f t="shared" si="744"/>
        <v>99697.5</v>
      </c>
      <c r="E3999" s="60">
        <v>0.58926999999999996</v>
      </c>
      <c r="F3999" s="6">
        <f t="shared" si="753"/>
        <v>0</v>
      </c>
      <c r="G3999" s="7">
        <v>6.0130000000000003E-2</v>
      </c>
      <c r="H3999" s="6">
        <f t="shared" si="745"/>
        <v>751.625</v>
      </c>
      <c r="I3999" s="7">
        <v>0</v>
      </c>
      <c r="J3999" s="6">
        <f t="shared" si="746"/>
        <v>0</v>
      </c>
      <c r="K3999" s="20"/>
      <c r="L3999" s="6">
        <f t="shared" si="747"/>
        <v>64000</v>
      </c>
      <c r="M3999" s="6">
        <f t="shared" si="748"/>
        <v>751.625</v>
      </c>
      <c r="N3999" s="6">
        <f t="shared" si="749"/>
        <v>0</v>
      </c>
      <c r="O3999" s="6">
        <f t="shared" si="750"/>
        <v>34945.875</v>
      </c>
      <c r="P3999" s="6">
        <f t="shared" si="755"/>
        <v>-3983.5500000000029</v>
      </c>
      <c r="Q3999" s="11">
        <f t="shared" si="751"/>
        <v>1305798.9749999999</v>
      </c>
      <c r="R3999" s="11">
        <f t="shared" si="752"/>
        <v>34945.875</v>
      </c>
      <c r="S3999" s="11">
        <f t="shared" si="754"/>
        <v>0</v>
      </c>
      <c r="T3999" s="20"/>
    </row>
    <row r="4000" spans="1:20" x14ac:dyDescent="0.25">
      <c r="A4000">
        <v>2021061522</v>
      </c>
      <c r="B4000">
        <v>3</v>
      </c>
      <c r="C4000" s="8">
        <v>0.64112000000000002</v>
      </c>
      <c r="D4000" s="6">
        <f t="shared" si="744"/>
        <v>96168</v>
      </c>
      <c r="E4000" s="60">
        <v>0.59567000000000003</v>
      </c>
      <c r="F4000" s="6">
        <f t="shared" si="753"/>
        <v>0</v>
      </c>
      <c r="G4000" s="7">
        <v>7.6730000000000007E-2</v>
      </c>
      <c r="H4000" s="6">
        <f t="shared" si="745"/>
        <v>959.12500000000011</v>
      </c>
      <c r="I4000" s="7">
        <v>0</v>
      </c>
      <c r="J4000" s="6">
        <f t="shared" si="746"/>
        <v>0</v>
      </c>
      <c r="K4000" s="20"/>
      <c r="L4000" s="6">
        <f t="shared" si="747"/>
        <v>64000</v>
      </c>
      <c r="M4000" s="6">
        <f t="shared" si="748"/>
        <v>959.12500000000011</v>
      </c>
      <c r="N4000" s="6">
        <f t="shared" si="749"/>
        <v>0</v>
      </c>
      <c r="O4000" s="6">
        <f t="shared" si="750"/>
        <v>31208.875</v>
      </c>
      <c r="P4000" s="6">
        <f t="shared" si="755"/>
        <v>-3737</v>
      </c>
      <c r="Q4000" s="11">
        <f t="shared" si="751"/>
        <v>1300056.3499999999</v>
      </c>
      <c r="R4000" s="11">
        <f t="shared" si="752"/>
        <v>31208.875</v>
      </c>
      <c r="S4000" s="11">
        <f t="shared" si="754"/>
        <v>0</v>
      </c>
      <c r="T4000" s="20"/>
    </row>
    <row r="4001" spans="1:20" x14ac:dyDescent="0.25">
      <c r="A4001">
        <v>2021061523</v>
      </c>
      <c r="B4001">
        <v>3</v>
      </c>
      <c r="C4001" s="8">
        <v>0.59877999999999998</v>
      </c>
      <c r="D4001" s="6">
        <f t="shared" si="744"/>
        <v>89817</v>
      </c>
      <c r="E4001" s="60">
        <v>0.53410000000000002</v>
      </c>
      <c r="F4001" s="6">
        <f t="shared" si="753"/>
        <v>0</v>
      </c>
      <c r="G4001" s="7">
        <v>8.7300000000000003E-2</v>
      </c>
      <c r="H4001" s="6">
        <f t="shared" si="745"/>
        <v>1091.25</v>
      </c>
      <c r="I4001" s="7">
        <v>0</v>
      </c>
      <c r="J4001" s="6">
        <f t="shared" si="746"/>
        <v>0</v>
      </c>
      <c r="K4001" s="20"/>
      <c r="L4001" s="6">
        <f t="shared" si="747"/>
        <v>64000</v>
      </c>
      <c r="M4001" s="6">
        <f t="shared" si="748"/>
        <v>1091.25</v>
      </c>
      <c r="N4001" s="6">
        <f t="shared" si="749"/>
        <v>0</v>
      </c>
      <c r="O4001" s="6">
        <f t="shared" si="750"/>
        <v>24725.75</v>
      </c>
      <c r="P4001" s="6">
        <f t="shared" si="755"/>
        <v>-6483.125</v>
      </c>
      <c r="Q4001" s="11">
        <f t="shared" si="751"/>
        <v>1300796.8499999999</v>
      </c>
      <c r="R4001" s="11">
        <f t="shared" si="752"/>
        <v>24725.75</v>
      </c>
      <c r="S4001" s="11">
        <f t="shared" si="754"/>
        <v>0</v>
      </c>
      <c r="T4001" s="20"/>
    </row>
    <row r="4002" spans="1:20" x14ac:dyDescent="0.25">
      <c r="A4002">
        <v>2021061524</v>
      </c>
      <c r="B4002">
        <v>3</v>
      </c>
      <c r="C4002" s="8">
        <v>0.55035000000000001</v>
      </c>
      <c r="D4002" s="6">
        <f t="shared" si="744"/>
        <v>82552.5</v>
      </c>
      <c r="E4002" s="60">
        <v>0.54423999999999995</v>
      </c>
      <c r="F4002" s="6">
        <f t="shared" si="753"/>
        <v>0</v>
      </c>
      <c r="G4002" s="7">
        <v>0.10964</v>
      </c>
      <c r="H4002" s="6">
        <f t="shared" si="745"/>
        <v>1370.5</v>
      </c>
      <c r="I4002" s="7">
        <v>0</v>
      </c>
      <c r="J4002" s="6">
        <f t="shared" si="746"/>
        <v>0</v>
      </c>
      <c r="K4002" s="20"/>
      <c r="L4002" s="6">
        <f t="shared" si="747"/>
        <v>64000</v>
      </c>
      <c r="M4002" s="6">
        <f t="shared" si="748"/>
        <v>1370.5</v>
      </c>
      <c r="N4002" s="6">
        <f t="shared" si="749"/>
        <v>0</v>
      </c>
      <c r="O4002" s="6">
        <f t="shared" si="750"/>
        <v>17182</v>
      </c>
      <c r="P4002" s="6">
        <f t="shared" si="755"/>
        <v>-7543.75</v>
      </c>
      <c r="Q4002" s="11">
        <f t="shared" si="751"/>
        <v>1309081.0999999999</v>
      </c>
      <c r="R4002" s="11">
        <f t="shared" si="752"/>
        <v>17182</v>
      </c>
      <c r="S4002" s="11">
        <f t="shared" si="754"/>
        <v>0</v>
      </c>
      <c r="T4002" s="20"/>
    </row>
    <row r="4003" spans="1:20" x14ac:dyDescent="0.25">
      <c r="A4003">
        <v>2021061601</v>
      </c>
      <c r="B4003">
        <v>4</v>
      </c>
      <c r="C4003" s="8">
        <v>0.50880000000000003</v>
      </c>
      <c r="D4003" s="6">
        <f t="shared" si="744"/>
        <v>76320</v>
      </c>
      <c r="E4003" s="60">
        <v>0.47931000000000001</v>
      </c>
      <c r="F4003" s="6">
        <f t="shared" si="753"/>
        <v>0</v>
      </c>
      <c r="G4003" s="7">
        <v>0.12640000000000001</v>
      </c>
      <c r="H4003" s="6">
        <f t="shared" si="745"/>
        <v>1580.0000000000002</v>
      </c>
      <c r="I4003" s="7">
        <v>0</v>
      </c>
      <c r="J4003" s="6">
        <f t="shared" si="746"/>
        <v>0</v>
      </c>
      <c r="K4003" s="20"/>
      <c r="L4003" s="6">
        <f t="shared" si="747"/>
        <v>64000</v>
      </c>
      <c r="M4003" s="6">
        <f t="shared" si="748"/>
        <v>1580.0000000000002</v>
      </c>
      <c r="N4003" s="6">
        <f t="shared" si="749"/>
        <v>0</v>
      </c>
      <c r="O4003" s="6">
        <f t="shared" si="750"/>
        <v>10740</v>
      </c>
      <c r="P4003" s="6">
        <f t="shared" si="755"/>
        <v>-6442</v>
      </c>
      <c r="Q4003" s="11">
        <f t="shared" si="751"/>
        <v>1323807.3499999999</v>
      </c>
      <c r="R4003" s="11">
        <f t="shared" si="752"/>
        <v>10740</v>
      </c>
      <c r="S4003" s="11">
        <f t="shared" si="754"/>
        <v>0</v>
      </c>
      <c r="T4003" s="20"/>
    </row>
    <row r="4004" spans="1:20" x14ac:dyDescent="0.25">
      <c r="A4004">
        <v>2021061602</v>
      </c>
      <c r="B4004">
        <v>4</v>
      </c>
      <c r="C4004" s="8">
        <v>0.48098000000000002</v>
      </c>
      <c r="D4004" s="6">
        <f t="shared" si="744"/>
        <v>72147</v>
      </c>
      <c r="E4004" s="60">
        <v>0.39510000000000001</v>
      </c>
      <c r="F4004" s="6">
        <f t="shared" si="753"/>
        <v>0</v>
      </c>
      <c r="G4004" s="7">
        <v>0.15267</v>
      </c>
      <c r="H4004" s="6">
        <f t="shared" si="745"/>
        <v>1908.375</v>
      </c>
      <c r="I4004" s="7">
        <v>0</v>
      </c>
      <c r="J4004" s="6">
        <f t="shared" si="746"/>
        <v>0</v>
      </c>
      <c r="K4004" s="20"/>
      <c r="L4004" s="6">
        <f t="shared" si="747"/>
        <v>64000</v>
      </c>
      <c r="M4004" s="6">
        <f t="shared" si="748"/>
        <v>1908.375</v>
      </c>
      <c r="N4004" s="6">
        <f t="shared" si="749"/>
        <v>0</v>
      </c>
      <c r="O4004" s="6">
        <f t="shared" si="750"/>
        <v>6238.625</v>
      </c>
      <c r="P4004" s="6">
        <f t="shared" si="755"/>
        <v>-4501.375</v>
      </c>
      <c r="Q4004" s="11">
        <f t="shared" si="751"/>
        <v>1343034.9749999999</v>
      </c>
      <c r="R4004" s="11">
        <f t="shared" si="752"/>
        <v>6238.625</v>
      </c>
      <c r="S4004" s="11">
        <f t="shared" si="754"/>
        <v>0</v>
      </c>
      <c r="T4004" s="20"/>
    </row>
    <row r="4005" spans="1:20" x14ac:dyDescent="0.25">
      <c r="A4005">
        <v>2021061603</v>
      </c>
      <c r="B4005">
        <v>4</v>
      </c>
      <c r="C4005" s="8">
        <v>0.46399000000000001</v>
      </c>
      <c r="D4005" s="6">
        <f t="shared" si="744"/>
        <v>69598.5</v>
      </c>
      <c r="E4005" s="60">
        <v>0.38392999999999999</v>
      </c>
      <c r="F4005" s="6">
        <f t="shared" si="753"/>
        <v>0</v>
      </c>
      <c r="G4005" s="7">
        <v>0.16242000000000001</v>
      </c>
      <c r="H4005" s="6">
        <f t="shared" si="745"/>
        <v>2030.25</v>
      </c>
      <c r="I4005" s="7">
        <v>0</v>
      </c>
      <c r="J4005" s="6">
        <f t="shared" si="746"/>
        <v>0</v>
      </c>
      <c r="K4005" s="20"/>
      <c r="L4005" s="6">
        <f t="shared" si="747"/>
        <v>64000</v>
      </c>
      <c r="M4005" s="6">
        <f t="shared" si="748"/>
        <v>2030.25</v>
      </c>
      <c r="N4005" s="6">
        <f t="shared" si="749"/>
        <v>0</v>
      </c>
      <c r="O4005" s="6">
        <f t="shared" si="750"/>
        <v>3568.25</v>
      </c>
      <c r="P4005" s="6">
        <f t="shared" si="755"/>
        <v>-2670.375</v>
      </c>
      <c r="Q4005" s="11">
        <f t="shared" si="751"/>
        <v>1350000</v>
      </c>
      <c r="R4005" s="11">
        <f t="shared" si="752"/>
        <v>3568.25</v>
      </c>
      <c r="S4005" s="11">
        <f t="shared" si="754"/>
        <v>0</v>
      </c>
      <c r="T4005" s="20"/>
    </row>
    <row r="4006" spans="1:20" x14ac:dyDescent="0.25">
      <c r="A4006">
        <v>2021061604</v>
      </c>
      <c r="B4006">
        <v>4</v>
      </c>
      <c r="C4006" s="8">
        <v>0.45429999999999998</v>
      </c>
      <c r="D4006" s="6">
        <f t="shared" si="744"/>
        <v>68145</v>
      </c>
      <c r="E4006" s="60">
        <v>0.38329000000000002</v>
      </c>
      <c r="F4006" s="6">
        <f t="shared" si="753"/>
        <v>0</v>
      </c>
      <c r="G4006" s="7">
        <v>0.14774999999999999</v>
      </c>
      <c r="H4006" s="6">
        <f t="shared" si="745"/>
        <v>1846.875</v>
      </c>
      <c r="I4006" s="7">
        <v>0</v>
      </c>
      <c r="J4006" s="6">
        <f t="shared" si="746"/>
        <v>0</v>
      </c>
      <c r="K4006" s="20"/>
      <c r="L4006" s="6">
        <f t="shared" si="747"/>
        <v>64000</v>
      </c>
      <c r="M4006" s="6">
        <f t="shared" si="748"/>
        <v>1846.875</v>
      </c>
      <c r="N4006" s="6">
        <f t="shared" si="749"/>
        <v>0</v>
      </c>
      <c r="O4006" s="6">
        <f t="shared" si="750"/>
        <v>2298.125</v>
      </c>
      <c r="P4006" s="6">
        <f t="shared" si="755"/>
        <v>-1270.125</v>
      </c>
      <c r="Q4006" s="11">
        <f t="shared" si="751"/>
        <v>1350000</v>
      </c>
      <c r="R4006" s="11">
        <f t="shared" si="752"/>
        <v>2298.125</v>
      </c>
      <c r="S4006" s="11">
        <f t="shared" si="754"/>
        <v>0</v>
      </c>
      <c r="T4006" s="20"/>
    </row>
    <row r="4007" spans="1:20" x14ac:dyDescent="0.25">
      <c r="A4007">
        <v>2021061605</v>
      </c>
      <c r="B4007">
        <v>4</v>
      </c>
      <c r="C4007" s="8">
        <v>0.45652999999999999</v>
      </c>
      <c r="D4007" s="6">
        <f t="shared" si="744"/>
        <v>68479.5</v>
      </c>
      <c r="E4007" s="60">
        <v>0.38236999999999999</v>
      </c>
      <c r="F4007" s="6">
        <f t="shared" si="753"/>
        <v>0</v>
      </c>
      <c r="G4007" s="7">
        <v>9.6670000000000006E-2</v>
      </c>
      <c r="H4007" s="6">
        <f t="shared" si="745"/>
        <v>1208.375</v>
      </c>
      <c r="I4007" s="7">
        <v>0</v>
      </c>
      <c r="J4007" s="6">
        <f t="shared" si="746"/>
        <v>0</v>
      </c>
      <c r="K4007" s="20"/>
      <c r="L4007" s="6">
        <f t="shared" si="747"/>
        <v>64000</v>
      </c>
      <c r="M4007" s="6">
        <f t="shared" si="748"/>
        <v>1208.375</v>
      </c>
      <c r="N4007" s="6">
        <f t="shared" si="749"/>
        <v>0</v>
      </c>
      <c r="O4007" s="6">
        <f t="shared" si="750"/>
        <v>3271.125</v>
      </c>
      <c r="P4007" s="6">
        <f t="shared" si="755"/>
        <v>973</v>
      </c>
      <c r="Q4007" s="11">
        <f t="shared" si="751"/>
        <v>1350000</v>
      </c>
      <c r="R4007" s="11">
        <f t="shared" si="752"/>
        <v>3271.125</v>
      </c>
      <c r="S4007" s="11">
        <f t="shared" si="754"/>
        <v>0</v>
      </c>
      <c r="T4007" s="20"/>
    </row>
    <row r="4008" spans="1:20" x14ac:dyDescent="0.25">
      <c r="A4008">
        <v>2021061606</v>
      </c>
      <c r="B4008">
        <v>4</v>
      </c>
      <c r="C4008" s="8">
        <v>0.47005000000000002</v>
      </c>
      <c r="D4008" s="6">
        <f t="shared" si="744"/>
        <v>70507.5</v>
      </c>
      <c r="E4008" s="60">
        <v>0.42499999999999999</v>
      </c>
      <c r="F4008" s="6">
        <f t="shared" si="753"/>
        <v>0</v>
      </c>
      <c r="G4008" s="7">
        <v>8.0329999999999999E-2</v>
      </c>
      <c r="H4008" s="6">
        <f t="shared" si="745"/>
        <v>1004.125</v>
      </c>
      <c r="I4008" s="7">
        <v>2.5799999999999998E-3</v>
      </c>
      <c r="J4008" s="6">
        <f t="shared" si="746"/>
        <v>206.39999999999998</v>
      </c>
      <c r="K4008" s="20"/>
      <c r="L4008" s="6">
        <f t="shared" si="747"/>
        <v>64000</v>
      </c>
      <c r="M4008" s="6">
        <f t="shared" si="748"/>
        <v>1004.125</v>
      </c>
      <c r="N4008" s="6">
        <f t="shared" si="749"/>
        <v>206.39999999999998</v>
      </c>
      <c r="O4008" s="6">
        <f t="shared" si="750"/>
        <v>5296.9750000000004</v>
      </c>
      <c r="P4008" s="6">
        <f t="shared" si="755"/>
        <v>2025.8500000000004</v>
      </c>
      <c r="Q4008" s="11">
        <f t="shared" si="751"/>
        <v>1350000</v>
      </c>
      <c r="R4008" s="11">
        <f t="shared" si="752"/>
        <v>5296.9750000000004</v>
      </c>
      <c r="S4008" s="11">
        <f t="shared" si="754"/>
        <v>0</v>
      </c>
      <c r="T4008" s="20"/>
    </row>
    <row r="4009" spans="1:20" x14ac:dyDescent="0.25">
      <c r="A4009">
        <v>2021061607</v>
      </c>
      <c r="B4009">
        <v>4</v>
      </c>
      <c r="C4009" s="8">
        <v>0.49585000000000001</v>
      </c>
      <c r="D4009" s="6">
        <f t="shared" si="744"/>
        <v>74377.5</v>
      </c>
      <c r="E4009" s="60">
        <v>0.42534</v>
      </c>
      <c r="F4009" s="6">
        <f t="shared" si="753"/>
        <v>0</v>
      </c>
      <c r="G4009" s="7">
        <v>7.2090000000000001E-2</v>
      </c>
      <c r="H4009" s="6">
        <f t="shared" si="745"/>
        <v>901.125</v>
      </c>
      <c r="I4009" s="7">
        <v>4.616E-2</v>
      </c>
      <c r="J4009" s="6">
        <f t="shared" si="746"/>
        <v>3692.8</v>
      </c>
      <c r="K4009" s="20"/>
      <c r="L4009" s="6">
        <f t="shared" si="747"/>
        <v>64000</v>
      </c>
      <c r="M4009" s="6">
        <f t="shared" si="748"/>
        <v>901.125</v>
      </c>
      <c r="N4009" s="6">
        <f t="shared" si="749"/>
        <v>3692.8</v>
      </c>
      <c r="O4009" s="6">
        <f t="shared" si="750"/>
        <v>5783.5749999999998</v>
      </c>
      <c r="P4009" s="6">
        <f t="shared" si="755"/>
        <v>486.59999999999945</v>
      </c>
      <c r="Q4009" s="11">
        <f t="shared" si="751"/>
        <v>1350000</v>
      </c>
      <c r="R4009" s="11">
        <f t="shared" si="752"/>
        <v>5783.5749999999998</v>
      </c>
      <c r="S4009" s="11">
        <f t="shared" si="754"/>
        <v>0</v>
      </c>
      <c r="T4009" s="20"/>
    </row>
    <row r="4010" spans="1:20" x14ac:dyDescent="0.25">
      <c r="A4010">
        <v>2021061608</v>
      </c>
      <c r="B4010">
        <v>4</v>
      </c>
      <c r="C4010" s="8">
        <v>0.52886999999999995</v>
      </c>
      <c r="D4010" s="6">
        <f t="shared" si="744"/>
        <v>79330.499999999985</v>
      </c>
      <c r="E4010" s="60">
        <v>0.30864999999999998</v>
      </c>
      <c r="F4010" s="6">
        <f t="shared" si="753"/>
        <v>0</v>
      </c>
      <c r="G4010" s="7">
        <v>7.9329999999999998E-2</v>
      </c>
      <c r="H4010" s="6">
        <f t="shared" si="745"/>
        <v>991.625</v>
      </c>
      <c r="I4010" s="7">
        <v>0.18410000000000001</v>
      </c>
      <c r="J4010" s="6">
        <f t="shared" si="746"/>
        <v>14728.000000000002</v>
      </c>
      <c r="K4010" s="20"/>
      <c r="L4010" s="6">
        <f t="shared" si="747"/>
        <v>64000</v>
      </c>
      <c r="M4010" s="6">
        <f t="shared" si="748"/>
        <v>991.625</v>
      </c>
      <c r="N4010" s="6">
        <f t="shared" si="749"/>
        <v>14338.874999999985</v>
      </c>
      <c r="O4010" s="6">
        <f t="shared" si="750"/>
        <v>0</v>
      </c>
      <c r="P4010" s="6">
        <f t="shared" si="755"/>
        <v>-5783.5749999999998</v>
      </c>
      <c r="Q4010" s="11">
        <f t="shared" si="751"/>
        <v>1350000</v>
      </c>
      <c r="R4010" s="11">
        <f t="shared" si="752"/>
        <v>0</v>
      </c>
      <c r="S4010" s="11">
        <f t="shared" si="754"/>
        <v>0</v>
      </c>
      <c r="T4010" s="20"/>
    </row>
    <row r="4011" spans="1:20" x14ac:dyDescent="0.25">
      <c r="A4011">
        <v>2021061609</v>
      </c>
      <c r="B4011">
        <v>4</v>
      </c>
      <c r="C4011" s="8">
        <v>0.55633999999999995</v>
      </c>
      <c r="D4011" s="6">
        <f t="shared" si="744"/>
        <v>83450.999999999985</v>
      </c>
      <c r="E4011" s="60">
        <v>0.15952</v>
      </c>
      <c r="F4011" s="6">
        <f t="shared" si="753"/>
        <v>0</v>
      </c>
      <c r="G4011" s="7">
        <v>9.9019999999999997E-2</v>
      </c>
      <c r="H4011" s="6">
        <f t="shared" si="745"/>
        <v>1237.75</v>
      </c>
      <c r="I4011" s="7">
        <v>0.32052000000000003</v>
      </c>
      <c r="J4011" s="6">
        <f t="shared" si="746"/>
        <v>25641.600000000002</v>
      </c>
      <c r="K4011" s="20"/>
      <c r="L4011" s="6">
        <f t="shared" si="747"/>
        <v>64000</v>
      </c>
      <c r="M4011" s="6">
        <f t="shared" si="748"/>
        <v>1237.75</v>
      </c>
      <c r="N4011" s="6">
        <f t="shared" si="749"/>
        <v>18213.249999999985</v>
      </c>
      <c r="O4011" s="6">
        <f t="shared" si="750"/>
        <v>0</v>
      </c>
      <c r="P4011" s="6">
        <f t="shared" si="755"/>
        <v>0</v>
      </c>
      <c r="Q4011" s="11">
        <f t="shared" si="751"/>
        <v>1350000</v>
      </c>
      <c r="R4011" s="11">
        <f t="shared" si="752"/>
        <v>0</v>
      </c>
      <c r="S4011" s="11">
        <f t="shared" si="754"/>
        <v>0</v>
      </c>
      <c r="T4011" s="20"/>
    </row>
    <row r="4012" spans="1:20" x14ac:dyDescent="0.25">
      <c r="A4012">
        <v>2021061610</v>
      </c>
      <c r="B4012">
        <v>4</v>
      </c>
      <c r="C4012" s="8">
        <v>0.57560999999999996</v>
      </c>
      <c r="D4012" s="6">
        <f t="shared" si="744"/>
        <v>86341.5</v>
      </c>
      <c r="E4012" s="60">
        <v>0.15217</v>
      </c>
      <c r="F4012" s="6">
        <f t="shared" si="753"/>
        <v>0</v>
      </c>
      <c r="G4012" s="7">
        <v>0.10846</v>
      </c>
      <c r="H4012" s="6">
        <f t="shared" si="745"/>
        <v>1355.75</v>
      </c>
      <c r="I4012" s="7">
        <v>0.47582000000000002</v>
      </c>
      <c r="J4012" s="6">
        <f t="shared" si="746"/>
        <v>38065.599999999999</v>
      </c>
      <c r="K4012" s="20"/>
      <c r="L4012" s="6">
        <f t="shared" si="747"/>
        <v>64000</v>
      </c>
      <c r="M4012" s="6">
        <f t="shared" si="748"/>
        <v>1355.75</v>
      </c>
      <c r="N4012" s="6">
        <f t="shared" si="749"/>
        <v>20985.75</v>
      </c>
      <c r="O4012" s="6">
        <f t="shared" si="750"/>
        <v>0</v>
      </c>
      <c r="P4012" s="6">
        <f t="shared" si="755"/>
        <v>0</v>
      </c>
      <c r="Q4012" s="11">
        <f t="shared" si="751"/>
        <v>1350000</v>
      </c>
      <c r="R4012" s="11">
        <f t="shared" si="752"/>
        <v>0</v>
      </c>
      <c r="S4012" s="11">
        <f t="shared" si="754"/>
        <v>0</v>
      </c>
      <c r="T4012" s="20"/>
    </row>
    <row r="4013" spans="1:20" x14ac:dyDescent="0.25">
      <c r="A4013">
        <v>2021061611</v>
      </c>
      <c r="B4013">
        <v>4</v>
      </c>
      <c r="C4013" s="8">
        <v>0.59609999999999996</v>
      </c>
      <c r="D4013" s="6">
        <f t="shared" si="744"/>
        <v>89415</v>
      </c>
      <c r="E4013" s="60">
        <v>0.35804999999999998</v>
      </c>
      <c r="F4013" s="6">
        <f t="shared" si="753"/>
        <v>0</v>
      </c>
      <c r="G4013" s="7">
        <v>0.11438</v>
      </c>
      <c r="H4013" s="6">
        <f t="shared" si="745"/>
        <v>1429.75</v>
      </c>
      <c r="I4013" s="7">
        <v>0.53127000000000002</v>
      </c>
      <c r="J4013" s="6">
        <f t="shared" si="746"/>
        <v>42501.599999999999</v>
      </c>
      <c r="K4013" s="20"/>
      <c r="L4013" s="6">
        <f t="shared" si="747"/>
        <v>64000</v>
      </c>
      <c r="M4013" s="6">
        <f t="shared" si="748"/>
        <v>1429.75</v>
      </c>
      <c r="N4013" s="6">
        <f t="shared" si="749"/>
        <v>23985.25</v>
      </c>
      <c r="O4013" s="6">
        <f t="shared" si="750"/>
        <v>0</v>
      </c>
      <c r="P4013" s="6">
        <f t="shared" si="755"/>
        <v>0</v>
      </c>
      <c r="Q4013" s="11">
        <f t="shared" si="751"/>
        <v>1350000</v>
      </c>
      <c r="R4013" s="11">
        <f t="shared" si="752"/>
        <v>0</v>
      </c>
      <c r="S4013" s="11">
        <f t="shared" si="754"/>
        <v>0</v>
      </c>
      <c r="T4013" s="20"/>
    </row>
    <row r="4014" spans="1:20" x14ac:dyDescent="0.25">
      <c r="A4014">
        <v>2021061612</v>
      </c>
      <c r="B4014">
        <v>4</v>
      </c>
      <c r="C4014" s="8">
        <v>0.61265000000000003</v>
      </c>
      <c r="D4014" s="6">
        <f t="shared" si="744"/>
        <v>91897.5</v>
      </c>
      <c r="E4014" s="60">
        <v>0.46376000000000001</v>
      </c>
      <c r="F4014" s="6">
        <f t="shared" si="753"/>
        <v>0</v>
      </c>
      <c r="G4014" s="7">
        <v>0.11497</v>
      </c>
      <c r="H4014" s="6">
        <f t="shared" si="745"/>
        <v>1437.125</v>
      </c>
      <c r="I4014" s="7">
        <v>0.57067999999999997</v>
      </c>
      <c r="J4014" s="6">
        <f t="shared" si="746"/>
        <v>45654.399999999994</v>
      </c>
      <c r="K4014" s="20"/>
      <c r="L4014" s="6">
        <f t="shared" si="747"/>
        <v>64000</v>
      </c>
      <c r="M4014" s="6">
        <f t="shared" si="748"/>
        <v>1437.125</v>
      </c>
      <c r="N4014" s="6">
        <f t="shared" si="749"/>
        <v>26460.375</v>
      </c>
      <c r="O4014" s="6">
        <f t="shared" si="750"/>
        <v>0</v>
      </c>
      <c r="P4014" s="6">
        <f t="shared" si="755"/>
        <v>0</v>
      </c>
      <c r="Q4014" s="11">
        <f t="shared" si="751"/>
        <v>1350000</v>
      </c>
      <c r="R4014" s="11">
        <f t="shared" si="752"/>
        <v>0</v>
      </c>
      <c r="S4014" s="11">
        <f t="shared" si="754"/>
        <v>0</v>
      </c>
      <c r="T4014" s="20"/>
    </row>
    <row r="4015" spans="1:20" x14ac:dyDescent="0.25">
      <c r="A4015">
        <v>2021061613</v>
      </c>
      <c r="B4015">
        <v>4</v>
      </c>
      <c r="C4015" s="8">
        <v>0.62955000000000005</v>
      </c>
      <c r="D4015" s="6">
        <f t="shared" si="744"/>
        <v>94432.500000000015</v>
      </c>
      <c r="E4015" s="60">
        <v>0.51224000000000003</v>
      </c>
      <c r="F4015" s="6">
        <f t="shared" si="753"/>
        <v>0</v>
      </c>
      <c r="G4015" s="7">
        <v>0.11642</v>
      </c>
      <c r="H4015" s="6">
        <f t="shared" si="745"/>
        <v>1455.25</v>
      </c>
      <c r="I4015" s="7">
        <v>0.59763999999999995</v>
      </c>
      <c r="J4015" s="6">
        <f t="shared" si="746"/>
        <v>47811.199999999997</v>
      </c>
      <c r="K4015" s="20"/>
      <c r="L4015" s="6">
        <f t="shared" si="747"/>
        <v>64000</v>
      </c>
      <c r="M4015" s="6">
        <f t="shared" si="748"/>
        <v>1455.25</v>
      </c>
      <c r="N4015" s="6">
        <f t="shared" si="749"/>
        <v>28977.250000000015</v>
      </c>
      <c r="O4015" s="6">
        <f t="shared" si="750"/>
        <v>0</v>
      </c>
      <c r="P4015" s="6">
        <f t="shared" si="755"/>
        <v>0</v>
      </c>
      <c r="Q4015" s="11">
        <f t="shared" si="751"/>
        <v>1350000</v>
      </c>
      <c r="R4015" s="11">
        <f t="shared" si="752"/>
        <v>0</v>
      </c>
      <c r="S4015" s="11">
        <f t="shared" si="754"/>
        <v>0</v>
      </c>
      <c r="T4015" s="20"/>
    </row>
    <row r="4016" spans="1:20" x14ac:dyDescent="0.25">
      <c r="A4016">
        <v>2021061614</v>
      </c>
      <c r="B4016">
        <v>4</v>
      </c>
      <c r="C4016" s="8">
        <v>0.64558000000000004</v>
      </c>
      <c r="D4016" s="6">
        <f t="shared" si="744"/>
        <v>96837</v>
      </c>
      <c r="E4016" s="60">
        <v>0.58311999999999997</v>
      </c>
      <c r="F4016" s="6">
        <f t="shared" si="753"/>
        <v>0</v>
      </c>
      <c r="G4016" s="7">
        <v>0.12531999999999999</v>
      </c>
      <c r="H4016" s="6">
        <f t="shared" si="745"/>
        <v>1566.4999999999998</v>
      </c>
      <c r="I4016" s="7">
        <v>0.58442000000000005</v>
      </c>
      <c r="J4016" s="6">
        <f t="shared" si="746"/>
        <v>46753.600000000006</v>
      </c>
      <c r="K4016" s="20"/>
      <c r="L4016" s="6">
        <f t="shared" si="747"/>
        <v>64000</v>
      </c>
      <c r="M4016" s="6">
        <f t="shared" si="748"/>
        <v>1566.4999999999998</v>
      </c>
      <c r="N4016" s="6">
        <f t="shared" si="749"/>
        <v>31270.5</v>
      </c>
      <c r="O4016" s="6">
        <f t="shared" si="750"/>
        <v>0</v>
      </c>
      <c r="P4016" s="6">
        <f t="shared" si="755"/>
        <v>0</v>
      </c>
      <c r="Q4016" s="11">
        <f t="shared" si="751"/>
        <v>1350000</v>
      </c>
      <c r="R4016" s="11">
        <f t="shared" si="752"/>
        <v>0</v>
      </c>
      <c r="S4016" s="11">
        <f t="shared" si="754"/>
        <v>0</v>
      </c>
      <c r="T4016" s="20"/>
    </row>
    <row r="4017" spans="1:20" x14ac:dyDescent="0.25">
      <c r="A4017">
        <v>2021061615</v>
      </c>
      <c r="B4017">
        <v>4</v>
      </c>
      <c r="C4017" s="8">
        <v>0.66054000000000002</v>
      </c>
      <c r="D4017" s="6">
        <f t="shared" si="744"/>
        <v>99081</v>
      </c>
      <c r="E4017" s="60">
        <v>0.56906999999999996</v>
      </c>
      <c r="F4017" s="6">
        <f t="shared" si="753"/>
        <v>0</v>
      </c>
      <c r="G4017" s="7">
        <v>0.12241</v>
      </c>
      <c r="H4017" s="6">
        <f t="shared" si="745"/>
        <v>1530.125</v>
      </c>
      <c r="I4017" s="7">
        <v>0.56088000000000005</v>
      </c>
      <c r="J4017" s="6">
        <f t="shared" si="746"/>
        <v>44870.400000000001</v>
      </c>
      <c r="K4017" s="20"/>
      <c r="L4017" s="6">
        <f t="shared" si="747"/>
        <v>64000</v>
      </c>
      <c r="M4017" s="6">
        <f t="shared" si="748"/>
        <v>1530.125</v>
      </c>
      <c r="N4017" s="6">
        <f t="shared" si="749"/>
        <v>33550.875</v>
      </c>
      <c r="O4017" s="6">
        <f t="shared" si="750"/>
        <v>0</v>
      </c>
      <c r="P4017" s="6">
        <f t="shared" si="755"/>
        <v>0</v>
      </c>
      <c r="Q4017" s="11">
        <f t="shared" si="751"/>
        <v>1350000</v>
      </c>
      <c r="R4017" s="11">
        <f t="shared" si="752"/>
        <v>0</v>
      </c>
      <c r="S4017" s="11">
        <f t="shared" si="754"/>
        <v>0</v>
      </c>
      <c r="T4017" s="20"/>
    </row>
    <row r="4018" spans="1:20" x14ac:dyDescent="0.25">
      <c r="A4018">
        <v>2021061616</v>
      </c>
      <c r="B4018">
        <v>4</v>
      </c>
      <c r="C4018" s="8">
        <v>0.67588999999999999</v>
      </c>
      <c r="D4018" s="6">
        <f t="shared" si="744"/>
        <v>101383.5</v>
      </c>
      <c r="E4018" s="60">
        <v>0.51993</v>
      </c>
      <c r="F4018" s="6">
        <f t="shared" si="753"/>
        <v>0</v>
      </c>
      <c r="G4018" s="7">
        <v>0.11521000000000001</v>
      </c>
      <c r="H4018" s="6">
        <f t="shared" si="745"/>
        <v>1440.125</v>
      </c>
      <c r="I4018" s="7">
        <v>0.53147</v>
      </c>
      <c r="J4018" s="6">
        <f t="shared" si="746"/>
        <v>42517.599999999999</v>
      </c>
      <c r="K4018" s="20"/>
      <c r="L4018" s="6">
        <f t="shared" si="747"/>
        <v>64000</v>
      </c>
      <c r="M4018" s="6">
        <f t="shared" si="748"/>
        <v>1440.125</v>
      </c>
      <c r="N4018" s="6">
        <f t="shared" si="749"/>
        <v>35943.375</v>
      </c>
      <c r="O4018" s="6">
        <f t="shared" si="750"/>
        <v>0</v>
      </c>
      <c r="P4018" s="6">
        <f t="shared" si="755"/>
        <v>0</v>
      </c>
      <c r="Q4018" s="11">
        <f t="shared" si="751"/>
        <v>1350000</v>
      </c>
      <c r="R4018" s="11">
        <f t="shared" si="752"/>
        <v>0</v>
      </c>
      <c r="S4018" s="11">
        <f t="shared" si="754"/>
        <v>0</v>
      </c>
      <c r="T4018" s="20"/>
    </row>
    <row r="4019" spans="1:20" x14ac:dyDescent="0.25">
      <c r="A4019">
        <v>2021061617</v>
      </c>
      <c r="B4019">
        <v>4</v>
      </c>
      <c r="C4019" s="8">
        <v>0.69072</v>
      </c>
      <c r="D4019" s="6">
        <f t="shared" si="744"/>
        <v>103608</v>
      </c>
      <c r="E4019" s="60">
        <v>0.53637999999999997</v>
      </c>
      <c r="F4019" s="6">
        <f t="shared" si="753"/>
        <v>0</v>
      </c>
      <c r="G4019" s="7">
        <v>0.11958000000000001</v>
      </c>
      <c r="H4019" s="6">
        <f t="shared" si="745"/>
        <v>1494.75</v>
      </c>
      <c r="I4019" s="7">
        <v>0.45760000000000001</v>
      </c>
      <c r="J4019" s="6">
        <f t="shared" si="746"/>
        <v>36608</v>
      </c>
      <c r="K4019" s="20"/>
      <c r="L4019" s="6">
        <f t="shared" si="747"/>
        <v>64000</v>
      </c>
      <c r="M4019" s="6">
        <f t="shared" si="748"/>
        <v>1494.75</v>
      </c>
      <c r="N4019" s="6">
        <f t="shared" si="749"/>
        <v>36608</v>
      </c>
      <c r="O4019" s="6">
        <f t="shared" si="750"/>
        <v>1505.25</v>
      </c>
      <c r="P4019" s="6">
        <f t="shared" si="755"/>
        <v>1505.25</v>
      </c>
      <c r="Q4019" s="11">
        <f t="shared" si="751"/>
        <v>1350000</v>
      </c>
      <c r="R4019" s="11">
        <f t="shared" si="752"/>
        <v>1505.25</v>
      </c>
      <c r="S4019" s="11">
        <f t="shared" si="754"/>
        <v>0</v>
      </c>
      <c r="T4019" s="20"/>
    </row>
    <row r="4020" spans="1:20" x14ac:dyDescent="0.25">
      <c r="A4020">
        <v>2021061618</v>
      </c>
      <c r="B4020">
        <v>4</v>
      </c>
      <c r="C4020" s="8">
        <v>0.70074000000000003</v>
      </c>
      <c r="D4020" s="6">
        <f t="shared" si="744"/>
        <v>105111</v>
      </c>
      <c r="E4020" s="60">
        <v>0.46344999999999997</v>
      </c>
      <c r="F4020" s="6">
        <f t="shared" si="753"/>
        <v>0</v>
      </c>
      <c r="G4020" s="7">
        <v>0.13533000000000001</v>
      </c>
      <c r="H4020" s="6">
        <f t="shared" si="745"/>
        <v>1691.625</v>
      </c>
      <c r="I4020" s="7">
        <v>0.33928000000000003</v>
      </c>
      <c r="J4020" s="6">
        <f t="shared" si="746"/>
        <v>27142.400000000001</v>
      </c>
      <c r="K4020" s="20"/>
      <c r="L4020" s="6">
        <f t="shared" si="747"/>
        <v>64000</v>
      </c>
      <c r="M4020" s="6">
        <f t="shared" si="748"/>
        <v>1691.625</v>
      </c>
      <c r="N4020" s="6">
        <f t="shared" si="749"/>
        <v>27142.400000000001</v>
      </c>
      <c r="O4020" s="6">
        <f t="shared" si="750"/>
        <v>12276.974999999999</v>
      </c>
      <c r="P4020" s="6">
        <f t="shared" si="755"/>
        <v>10771.724999999999</v>
      </c>
      <c r="Q4020" s="11">
        <f t="shared" si="751"/>
        <v>1350000</v>
      </c>
      <c r="R4020" s="11">
        <f t="shared" si="752"/>
        <v>12276.974999999999</v>
      </c>
      <c r="S4020" s="11">
        <f t="shared" si="754"/>
        <v>0</v>
      </c>
      <c r="T4020" s="20"/>
    </row>
    <row r="4021" spans="1:20" x14ac:dyDescent="0.25">
      <c r="A4021">
        <v>2021061619</v>
      </c>
      <c r="B4021">
        <v>4</v>
      </c>
      <c r="C4021" s="8">
        <v>0.69633</v>
      </c>
      <c r="D4021" s="6">
        <f t="shared" si="744"/>
        <v>104449.5</v>
      </c>
      <c r="E4021" s="60">
        <v>0.46306999999999998</v>
      </c>
      <c r="F4021" s="6">
        <f t="shared" si="753"/>
        <v>0</v>
      </c>
      <c r="G4021" s="7">
        <v>0.14832999999999999</v>
      </c>
      <c r="H4021" s="6">
        <f t="shared" si="745"/>
        <v>1854.1249999999998</v>
      </c>
      <c r="I4021" s="7">
        <v>0.14424000000000001</v>
      </c>
      <c r="J4021" s="6">
        <f t="shared" si="746"/>
        <v>11539.2</v>
      </c>
      <c r="K4021" s="20"/>
      <c r="L4021" s="6">
        <f t="shared" si="747"/>
        <v>64000</v>
      </c>
      <c r="M4021" s="6">
        <f t="shared" si="748"/>
        <v>1854.1249999999998</v>
      </c>
      <c r="N4021" s="6">
        <f t="shared" si="749"/>
        <v>11539.2</v>
      </c>
      <c r="O4021" s="6">
        <f t="shared" si="750"/>
        <v>27056.174999999999</v>
      </c>
      <c r="P4021" s="6">
        <f t="shared" si="755"/>
        <v>14779.2</v>
      </c>
      <c r="Q4021" s="11">
        <f t="shared" si="751"/>
        <v>1348410.075</v>
      </c>
      <c r="R4021" s="11">
        <f t="shared" si="752"/>
        <v>27056.174999999999</v>
      </c>
      <c r="S4021" s="11">
        <f t="shared" si="754"/>
        <v>0</v>
      </c>
      <c r="T4021" s="20"/>
    </row>
    <row r="4022" spans="1:20" x14ac:dyDescent="0.25">
      <c r="A4022">
        <v>2021061620</v>
      </c>
      <c r="B4022">
        <v>4</v>
      </c>
      <c r="C4022" s="8">
        <v>0.67452000000000001</v>
      </c>
      <c r="D4022" s="6">
        <f t="shared" si="744"/>
        <v>101178</v>
      </c>
      <c r="E4022" s="60">
        <v>0.42309000000000002</v>
      </c>
      <c r="F4022" s="6">
        <f t="shared" si="753"/>
        <v>0</v>
      </c>
      <c r="G4022" s="7">
        <v>0.15075</v>
      </c>
      <c r="H4022" s="6">
        <f t="shared" si="745"/>
        <v>1884.375</v>
      </c>
      <c r="I4022" s="7">
        <v>2.1139999999999999E-2</v>
      </c>
      <c r="J4022" s="6">
        <f t="shared" si="746"/>
        <v>1691.1999999999998</v>
      </c>
      <c r="K4022" s="20"/>
      <c r="L4022" s="6">
        <f t="shared" si="747"/>
        <v>64000</v>
      </c>
      <c r="M4022" s="6">
        <f t="shared" si="748"/>
        <v>1884.375</v>
      </c>
      <c r="N4022" s="6">
        <f t="shared" si="749"/>
        <v>1691.1999999999998</v>
      </c>
      <c r="O4022" s="6">
        <f t="shared" si="750"/>
        <v>33602.425000000003</v>
      </c>
      <c r="P4022" s="6">
        <f t="shared" si="755"/>
        <v>6546.2500000000036</v>
      </c>
      <c r="Q4022" s="11">
        <f t="shared" si="751"/>
        <v>1340273.8999999999</v>
      </c>
      <c r="R4022" s="11">
        <f t="shared" si="752"/>
        <v>33602.425000000003</v>
      </c>
      <c r="S4022" s="11">
        <f t="shared" si="754"/>
        <v>0</v>
      </c>
      <c r="T4022" s="20"/>
    </row>
    <row r="4023" spans="1:20" x14ac:dyDescent="0.25">
      <c r="A4023">
        <v>2021061621</v>
      </c>
      <c r="B4023">
        <v>4</v>
      </c>
      <c r="C4023" s="8">
        <v>0.64424000000000003</v>
      </c>
      <c r="D4023" s="6">
        <f t="shared" si="744"/>
        <v>96636</v>
      </c>
      <c r="E4023" s="60">
        <v>0.39311000000000001</v>
      </c>
      <c r="F4023" s="6">
        <f t="shared" si="753"/>
        <v>0</v>
      </c>
      <c r="G4023" s="7">
        <v>0.14577999999999999</v>
      </c>
      <c r="H4023" s="6">
        <f t="shared" si="745"/>
        <v>1822.25</v>
      </c>
      <c r="I4023" s="7">
        <v>0</v>
      </c>
      <c r="J4023" s="6">
        <f t="shared" si="746"/>
        <v>0</v>
      </c>
      <c r="K4023" s="20"/>
      <c r="L4023" s="6">
        <f t="shared" si="747"/>
        <v>64000</v>
      </c>
      <c r="M4023" s="6">
        <f t="shared" si="748"/>
        <v>1822.25</v>
      </c>
      <c r="N4023" s="6">
        <f t="shared" si="749"/>
        <v>0</v>
      </c>
      <c r="O4023" s="6">
        <f t="shared" si="750"/>
        <v>30813.75</v>
      </c>
      <c r="P4023" s="6">
        <f t="shared" si="755"/>
        <v>-2788.6750000000029</v>
      </c>
      <c r="Q4023" s="11">
        <f t="shared" si="751"/>
        <v>1334926.3999999999</v>
      </c>
      <c r="R4023" s="11">
        <f t="shared" si="752"/>
        <v>30813.75</v>
      </c>
      <c r="S4023" s="11">
        <f t="shared" si="754"/>
        <v>0</v>
      </c>
      <c r="T4023" s="20"/>
    </row>
    <row r="4024" spans="1:20" x14ac:dyDescent="0.25">
      <c r="A4024">
        <v>2021061622</v>
      </c>
      <c r="B4024">
        <v>4</v>
      </c>
      <c r="C4024" s="8">
        <v>0.61880999999999997</v>
      </c>
      <c r="D4024" s="6">
        <f t="shared" si="744"/>
        <v>92821.5</v>
      </c>
      <c r="E4024" s="60">
        <v>0.41588000000000003</v>
      </c>
      <c r="F4024" s="6">
        <f t="shared" si="753"/>
        <v>0</v>
      </c>
      <c r="G4024" s="7">
        <v>0.13864000000000001</v>
      </c>
      <c r="H4024" s="6">
        <f t="shared" si="745"/>
        <v>1733.0000000000002</v>
      </c>
      <c r="I4024" s="7">
        <v>0</v>
      </c>
      <c r="J4024" s="6">
        <f t="shared" si="746"/>
        <v>0</v>
      </c>
      <c r="K4024" s="20"/>
      <c r="L4024" s="6">
        <f t="shared" si="747"/>
        <v>64000</v>
      </c>
      <c r="M4024" s="6">
        <f t="shared" si="748"/>
        <v>1733.0000000000002</v>
      </c>
      <c r="N4024" s="6">
        <f t="shared" si="749"/>
        <v>0</v>
      </c>
      <c r="O4024" s="6">
        <f t="shared" si="750"/>
        <v>27088.5</v>
      </c>
      <c r="P4024" s="6">
        <f t="shared" si="755"/>
        <v>-3725.25</v>
      </c>
      <c r="Q4024" s="11">
        <f t="shared" si="751"/>
        <v>1333304.1499999999</v>
      </c>
      <c r="R4024" s="11">
        <f t="shared" si="752"/>
        <v>27088.5</v>
      </c>
      <c r="S4024" s="11">
        <f t="shared" si="754"/>
        <v>0</v>
      </c>
      <c r="T4024" s="20"/>
    </row>
    <row r="4025" spans="1:20" x14ac:dyDescent="0.25">
      <c r="A4025">
        <v>2021061623</v>
      </c>
      <c r="B4025">
        <v>4</v>
      </c>
      <c r="C4025" s="8">
        <v>0.57908000000000004</v>
      </c>
      <c r="D4025" s="6">
        <f t="shared" si="744"/>
        <v>86862</v>
      </c>
      <c r="E4025" s="60">
        <v>0.48524</v>
      </c>
      <c r="F4025" s="6">
        <f t="shared" si="753"/>
        <v>0</v>
      </c>
      <c r="G4025" s="7">
        <v>0.15229000000000001</v>
      </c>
      <c r="H4025" s="6">
        <f t="shared" si="745"/>
        <v>1903.625</v>
      </c>
      <c r="I4025" s="7">
        <v>0</v>
      </c>
      <c r="J4025" s="6">
        <f t="shared" si="746"/>
        <v>0</v>
      </c>
      <c r="K4025" s="20"/>
      <c r="L4025" s="6">
        <f t="shared" si="747"/>
        <v>64000</v>
      </c>
      <c r="M4025" s="6">
        <f t="shared" si="748"/>
        <v>1903.625</v>
      </c>
      <c r="N4025" s="6">
        <f t="shared" si="749"/>
        <v>0</v>
      </c>
      <c r="O4025" s="6">
        <f t="shared" si="750"/>
        <v>20958.375</v>
      </c>
      <c r="P4025" s="6">
        <f t="shared" si="755"/>
        <v>-6130.125</v>
      </c>
      <c r="Q4025" s="11">
        <f t="shared" si="751"/>
        <v>1337812.0249999999</v>
      </c>
      <c r="R4025" s="11">
        <f t="shared" si="752"/>
        <v>20958.375</v>
      </c>
      <c r="S4025" s="11">
        <f t="shared" si="754"/>
        <v>0</v>
      </c>
      <c r="T4025" s="20"/>
    </row>
    <row r="4026" spans="1:20" x14ac:dyDescent="0.25">
      <c r="A4026">
        <v>2021061624</v>
      </c>
      <c r="B4026">
        <v>4</v>
      </c>
      <c r="C4026" s="8">
        <v>0.53130999999999995</v>
      </c>
      <c r="D4026" s="6">
        <f t="shared" si="744"/>
        <v>79696.499999999985</v>
      </c>
      <c r="E4026" s="60">
        <v>0.40468999999999999</v>
      </c>
      <c r="F4026" s="6">
        <f t="shared" si="753"/>
        <v>0</v>
      </c>
      <c r="G4026" s="7">
        <v>0.16400000000000001</v>
      </c>
      <c r="H4026" s="6">
        <f t="shared" si="745"/>
        <v>2050</v>
      </c>
      <c r="I4026" s="7">
        <v>0</v>
      </c>
      <c r="J4026" s="6">
        <f t="shared" si="746"/>
        <v>0</v>
      </c>
      <c r="K4026" s="20"/>
      <c r="L4026" s="6">
        <f t="shared" si="747"/>
        <v>64000</v>
      </c>
      <c r="M4026" s="6">
        <f t="shared" si="748"/>
        <v>2050</v>
      </c>
      <c r="N4026" s="6">
        <f t="shared" si="749"/>
        <v>0</v>
      </c>
      <c r="O4026" s="6">
        <f t="shared" si="750"/>
        <v>13646.499999999985</v>
      </c>
      <c r="P4026" s="6">
        <f t="shared" si="755"/>
        <v>-7311.8750000000146</v>
      </c>
      <c r="Q4026" s="11">
        <f t="shared" si="751"/>
        <v>1349631.7749999999</v>
      </c>
      <c r="R4026" s="11">
        <f t="shared" si="752"/>
        <v>13646.499999999985</v>
      </c>
      <c r="S4026" s="11">
        <f t="shared" si="754"/>
        <v>0</v>
      </c>
      <c r="T4026" s="20"/>
    </row>
    <row r="4027" spans="1:20" x14ac:dyDescent="0.25">
      <c r="A4027">
        <v>2021061701</v>
      </c>
      <c r="B4027">
        <v>5</v>
      </c>
      <c r="C4027" s="8">
        <v>0.49188999999999999</v>
      </c>
      <c r="D4027" s="6">
        <f t="shared" si="744"/>
        <v>73783.5</v>
      </c>
      <c r="E4027" s="60">
        <v>0.37383</v>
      </c>
      <c r="F4027" s="6">
        <f t="shared" si="753"/>
        <v>0</v>
      </c>
      <c r="G4027" s="7">
        <v>0.18468999999999999</v>
      </c>
      <c r="H4027" s="6">
        <f t="shared" si="745"/>
        <v>2308.625</v>
      </c>
      <c r="I4027" s="7">
        <v>0</v>
      </c>
      <c r="J4027" s="6">
        <f t="shared" si="746"/>
        <v>0</v>
      </c>
      <c r="K4027" s="20"/>
      <c r="L4027" s="6">
        <f t="shared" si="747"/>
        <v>64000</v>
      </c>
      <c r="M4027" s="6">
        <f t="shared" si="748"/>
        <v>2308.625</v>
      </c>
      <c r="N4027" s="6">
        <f t="shared" si="749"/>
        <v>0</v>
      </c>
      <c r="O4027" s="6">
        <f t="shared" si="750"/>
        <v>7474.875</v>
      </c>
      <c r="P4027" s="6">
        <f t="shared" si="755"/>
        <v>-6171.6249999999854</v>
      </c>
      <c r="Q4027" s="11">
        <f t="shared" si="751"/>
        <v>1350000</v>
      </c>
      <c r="R4027" s="11">
        <f t="shared" si="752"/>
        <v>7474.875</v>
      </c>
      <c r="S4027" s="11">
        <f t="shared" si="754"/>
        <v>0</v>
      </c>
      <c r="T4027" s="20"/>
    </row>
    <row r="4028" spans="1:20" x14ac:dyDescent="0.25">
      <c r="A4028">
        <v>2021061702</v>
      </c>
      <c r="B4028">
        <v>5</v>
      </c>
      <c r="C4028" s="8">
        <v>0.46656999999999998</v>
      </c>
      <c r="D4028" s="6">
        <f t="shared" si="744"/>
        <v>69985.5</v>
      </c>
      <c r="E4028" s="60">
        <v>0.32229000000000002</v>
      </c>
      <c r="F4028" s="6">
        <f t="shared" si="753"/>
        <v>0</v>
      </c>
      <c r="G4028" s="7">
        <v>0.20268</v>
      </c>
      <c r="H4028" s="6">
        <f t="shared" si="745"/>
        <v>2533.5</v>
      </c>
      <c r="I4028" s="7">
        <v>0</v>
      </c>
      <c r="J4028" s="6">
        <f t="shared" si="746"/>
        <v>0</v>
      </c>
      <c r="K4028" s="20"/>
      <c r="L4028" s="6">
        <f t="shared" si="747"/>
        <v>64000</v>
      </c>
      <c r="M4028" s="6">
        <f t="shared" si="748"/>
        <v>2533.5</v>
      </c>
      <c r="N4028" s="6">
        <f t="shared" si="749"/>
        <v>0</v>
      </c>
      <c r="O4028" s="6">
        <f t="shared" si="750"/>
        <v>3452</v>
      </c>
      <c r="P4028" s="6">
        <f t="shared" si="755"/>
        <v>-4022.875</v>
      </c>
      <c r="Q4028" s="11">
        <f t="shared" si="751"/>
        <v>1350000</v>
      </c>
      <c r="R4028" s="11">
        <f t="shared" si="752"/>
        <v>3452</v>
      </c>
      <c r="S4028" s="11">
        <f t="shared" si="754"/>
        <v>0</v>
      </c>
      <c r="T4028" s="20"/>
    </row>
    <row r="4029" spans="1:20" x14ac:dyDescent="0.25">
      <c r="A4029">
        <v>2021061703</v>
      </c>
      <c r="B4029">
        <v>5</v>
      </c>
      <c r="C4029" s="8">
        <v>0.44939000000000001</v>
      </c>
      <c r="D4029" s="6">
        <f t="shared" si="744"/>
        <v>67408.5</v>
      </c>
      <c r="E4029" s="60">
        <v>0.25385999999999997</v>
      </c>
      <c r="F4029" s="6">
        <f t="shared" si="753"/>
        <v>0</v>
      </c>
      <c r="G4029" s="7">
        <v>0.17849999999999999</v>
      </c>
      <c r="H4029" s="6">
        <f t="shared" si="745"/>
        <v>2231.25</v>
      </c>
      <c r="I4029" s="7">
        <v>0</v>
      </c>
      <c r="J4029" s="6">
        <f t="shared" si="746"/>
        <v>0</v>
      </c>
      <c r="K4029" s="20"/>
      <c r="L4029" s="6">
        <f t="shared" si="747"/>
        <v>64000</v>
      </c>
      <c r="M4029" s="6">
        <f t="shared" si="748"/>
        <v>2231.25</v>
      </c>
      <c r="N4029" s="6">
        <f t="shared" si="749"/>
        <v>0</v>
      </c>
      <c r="O4029" s="6">
        <f t="shared" si="750"/>
        <v>1177.25</v>
      </c>
      <c r="P4029" s="6">
        <f t="shared" si="755"/>
        <v>-2274.75</v>
      </c>
      <c r="Q4029" s="11">
        <f t="shared" si="751"/>
        <v>1350000</v>
      </c>
      <c r="R4029" s="11">
        <f t="shared" si="752"/>
        <v>1177.25</v>
      </c>
      <c r="S4029" s="11">
        <f t="shared" si="754"/>
        <v>0</v>
      </c>
      <c r="T4029" s="20"/>
    </row>
    <row r="4030" spans="1:20" x14ac:dyDescent="0.25">
      <c r="A4030">
        <v>2021061704</v>
      </c>
      <c r="B4030">
        <v>5</v>
      </c>
      <c r="C4030" s="8">
        <v>0.44097999999999998</v>
      </c>
      <c r="D4030" s="6">
        <f t="shared" si="744"/>
        <v>66147</v>
      </c>
      <c r="E4030" s="60">
        <v>0.18314</v>
      </c>
      <c r="F4030" s="6">
        <f t="shared" si="753"/>
        <v>0</v>
      </c>
      <c r="G4030" s="7">
        <v>0.13122</v>
      </c>
      <c r="H4030" s="6">
        <f t="shared" si="745"/>
        <v>1640.25</v>
      </c>
      <c r="I4030" s="7">
        <v>0</v>
      </c>
      <c r="J4030" s="6">
        <f t="shared" si="746"/>
        <v>0</v>
      </c>
      <c r="K4030" s="20"/>
      <c r="L4030" s="6">
        <f t="shared" si="747"/>
        <v>64000</v>
      </c>
      <c r="M4030" s="6">
        <f t="shared" si="748"/>
        <v>1640.25</v>
      </c>
      <c r="N4030" s="6">
        <f t="shared" si="749"/>
        <v>0</v>
      </c>
      <c r="O4030" s="6">
        <f t="shared" si="750"/>
        <v>506.75</v>
      </c>
      <c r="P4030" s="6">
        <f t="shared" si="755"/>
        <v>-670.5</v>
      </c>
      <c r="Q4030" s="11">
        <f t="shared" si="751"/>
        <v>1350000</v>
      </c>
      <c r="R4030" s="11">
        <f t="shared" si="752"/>
        <v>506.75</v>
      </c>
      <c r="S4030" s="11">
        <f t="shared" si="754"/>
        <v>0</v>
      </c>
      <c r="T4030" s="20"/>
    </row>
    <row r="4031" spans="1:20" x14ac:dyDescent="0.25">
      <c r="A4031">
        <v>2021061705</v>
      </c>
      <c r="B4031">
        <v>5</v>
      </c>
      <c r="C4031" s="8">
        <v>0.4446</v>
      </c>
      <c r="D4031" s="6">
        <f t="shared" si="744"/>
        <v>66690</v>
      </c>
      <c r="E4031" s="60">
        <v>0.19291</v>
      </c>
      <c r="F4031" s="6">
        <f t="shared" si="753"/>
        <v>0</v>
      </c>
      <c r="G4031" s="7">
        <v>0.10725</v>
      </c>
      <c r="H4031" s="6">
        <f t="shared" si="745"/>
        <v>1340.625</v>
      </c>
      <c r="I4031" s="7">
        <v>0</v>
      </c>
      <c r="J4031" s="6">
        <f t="shared" si="746"/>
        <v>0</v>
      </c>
      <c r="K4031" s="20"/>
      <c r="L4031" s="6">
        <f t="shared" si="747"/>
        <v>64000</v>
      </c>
      <c r="M4031" s="6">
        <f t="shared" si="748"/>
        <v>1340.625</v>
      </c>
      <c r="N4031" s="6">
        <f t="shared" si="749"/>
        <v>0</v>
      </c>
      <c r="O4031" s="6">
        <f t="shared" si="750"/>
        <v>1349.375</v>
      </c>
      <c r="P4031" s="6">
        <f t="shared" si="755"/>
        <v>842.625</v>
      </c>
      <c r="Q4031" s="11">
        <f t="shared" si="751"/>
        <v>1350000</v>
      </c>
      <c r="R4031" s="11">
        <f t="shared" si="752"/>
        <v>1349.375</v>
      </c>
      <c r="S4031" s="11">
        <f t="shared" si="754"/>
        <v>0</v>
      </c>
      <c r="T4031" s="20"/>
    </row>
    <row r="4032" spans="1:20" x14ac:dyDescent="0.25">
      <c r="A4032">
        <v>2021061706</v>
      </c>
      <c r="B4032">
        <v>5</v>
      </c>
      <c r="C4032" s="8">
        <v>0.45913999999999999</v>
      </c>
      <c r="D4032" s="6">
        <f t="shared" si="744"/>
        <v>68871</v>
      </c>
      <c r="E4032" s="60">
        <v>0.19142999999999999</v>
      </c>
      <c r="F4032" s="6">
        <f t="shared" si="753"/>
        <v>0</v>
      </c>
      <c r="G4032" s="7">
        <v>0.10255</v>
      </c>
      <c r="H4032" s="6">
        <f t="shared" si="745"/>
        <v>1281.875</v>
      </c>
      <c r="I4032" s="7">
        <v>2.14E-3</v>
      </c>
      <c r="J4032" s="6">
        <f t="shared" si="746"/>
        <v>171.2</v>
      </c>
      <c r="K4032" s="20"/>
      <c r="L4032" s="6">
        <f t="shared" si="747"/>
        <v>64000</v>
      </c>
      <c r="M4032" s="6">
        <f t="shared" si="748"/>
        <v>1281.875</v>
      </c>
      <c r="N4032" s="6">
        <f t="shared" si="749"/>
        <v>171.2</v>
      </c>
      <c r="O4032" s="6">
        <f t="shared" si="750"/>
        <v>3417.9250000000002</v>
      </c>
      <c r="P4032" s="6">
        <f t="shared" si="755"/>
        <v>2068.5500000000002</v>
      </c>
      <c r="Q4032" s="11">
        <f t="shared" si="751"/>
        <v>1350000</v>
      </c>
      <c r="R4032" s="11">
        <f t="shared" si="752"/>
        <v>3417.9250000000002</v>
      </c>
      <c r="S4032" s="11">
        <f t="shared" si="754"/>
        <v>0</v>
      </c>
      <c r="T4032" s="20"/>
    </row>
    <row r="4033" spans="1:20" x14ac:dyDescent="0.25">
      <c r="A4033">
        <v>2021061707</v>
      </c>
      <c r="B4033">
        <v>5</v>
      </c>
      <c r="C4033" s="8">
        <v>0.48352000000000001</v>
      </c>
      <c r="D4033" s="6">
        <f t="shared" si="744"/>
        <v>72528</v>
      </c>
      <c r="E4033" s="60">
        <v>0.17469999999999999</v>
      </c>
      <c r="F4033" s="6">
        <f t="shared" si="753"/>
        <v>0</v>
      </c>
      <c r="G4033" s="7">
        <v>0.11479</v>
      </c>
      <c r="H4033" s="6">
        <f t="shared" si="745"/>
        <v>1434.875</v>
      </c>
      <c r="I4033" s="7">
        <v>5.2540000000000003E-2</v>
      </c>
      <c r="J4033" s="6">
        <f t="shared" si="746"/>
        <v>4203.2</v>
      </c>
      <c r="K4033" s="20"/>
      <c r="L4033" s="6">
        <f t="shared" si="747"/>
        <v>64000</v>
      </c>
      <c r="M4033" s="6">
        <f t="shared" si="748"/>
        <v>1434.875</v>
      </c>
      <c r="N4033" s="6">
        <f t="shared" si="749"/>
        <v>4203.2</v>
      </c>
      <c r="O4033" s="6">
        <f t="shared" si="750"/>
        <v>2889.9250000000002</v>
      </c>
      <c r="P4033" s="6">
        <f t="shared" si="755"/>
        <v>-528</v>
      </c>
      <c r="Q4033" s="11">
        <f t="shared" si="751"/>
        <v>1350000</v>
      </c>
      <c r="R4033" s="11">
        <f t="shared" si="752"/>
        <v>2889.9250000000002</v>
      </c>
      <c r="S4033" s="11">
        <f t="shared" si="754"/>
        <v>0</v>
      </c>
      <c r="T4033" s="20"/>
    </row>
    <row r="4034" spans="1:20" x14ac:dyDescent="0.25">
      <c r="A4034">
        <v>2021061708</v>
      </c>
      <c r="B4034">
        <v>5</v>
      </c>
      <c r="C4034" s="8">
        <v>0.51697000000000004</v>
      </c>
      <c r="D4034" s="6">
        <f t="shared" si="744"/>
        <v>77545.5</v>
      </c>
      <c r="E4034" s="60">
        <v>0.14721000000000001</v>
      </c>
      <c r="F4034" s="6">
        <f t="shared" si="753"/>
        <v>0</v>
      </c>
      <c r="G4034" s="7">
        <v>0.11779000000000001</v>
      </c>
      <c r="H4034" s="6">
        <f t="shared" si="745"/>
        <v>1472.375</v>
      </c>
      <c r="I4034" s="7">
        <v>0.25824999999999998</v>
      </c>
      <c r="J4034" s="6">
        <f t="shared" si="746"/>
        <v>20660</v>
      </c>
      <c r="K4034" s="20"/>
      <c r="L4034" s="6">
        <f t="shared" si="747"/>
        <v>64000</v>
      </c>
      <c r="M4034" s="6">
        <f t="shared" si="748"/>
        <v>1472.375</v>
      </c>
      <c r="N4034" s="6">
        <f t="shared" si="749"/>
        <v>12073.125</v>
      </c>
      <c r="O4034" s="6">
        <f t="shared" si="750"/>
        <v>0</v>
      </c>
      <c r="P4034" s="6">
        <f t="shared" si="755"/>
        <v>-2889.9250000000002</v>
      </c>
      <c r="Q4034" s="11">
        <f t="shared" si="751"/>
        <v>1350000</v>
      </c>
      <c r="R4034" s="11">
        <f t="shared" si="752"/>
        <v>0</v>
      </c>
      <c r="S4034" s="11">
        <f t="shared" si="754"/>
        <v>0</v>
      </c>
      <c r="T4034" s="20"/>
    </row>
    <row r="4035" spans="1:20" x14ac:dyDescent="0.25">
      <c r="A4035">
        <v>2021061709</v>
      </c>
      <c r="B4035">
        <v>5</v>
      </c>
      <c r="C4035" s="8">
        <v>0.54374999999999996</v>
      </c>
      <c r="D4035" s="6">
        <f t="shared" si="744"/>
        <v>81562.5</v>
      </c>
      <c r="E4035" s="60">
        <v>0.10092</v>
      </c>
      <c r="F4035" s="6">
        <f t="shared" si="753"/>
        <v>0</v>
      </c>
      <c r="G4035" s="7">
        <v>0.10806</v>
      </c>
      <c r="H4035" s="6">
        <f t="shared" si="745"/>
        <v>1350.75</v>
      </c>
      <c r="I4035" s="7">
        <v>0.38885999999999998</v>
      </c>
      <c r="J4035" s="6">
        <f t="shared" si="746"/>
        <v>31108.799999999999</v>
      </c>
      <c r="K4035" s="20"/>
      <c r="L4035" s="6">
        <f t="shared" si="747"/>
        <v>64000</v>
      </c>
      <c r="M4035" s="6">
        <f t="shared" si="748"/>
        <v>1350.75</v>
      </c>
      <c r="N4035" s="6">
        <f t="shared" si="749"/>
        <v>16211.75</v>
      </c>
      <c r="O4035" s="6">
        <f t="shared" si="750"/>
        <v>0</v>
      </c>
      <c r="P4035" s="6">
        <f t="shared" si="755"/>
        <v>0</v>
      </c>
      <c r="Q4035" s="11">
        <f t="shared" si="751"/>
        <v>1350000</v>
      </c>
      <c r="R4035" s="11">
        <f t="shared" si="752"/>
        <v>0</v>
      </c>
      <c r="S4035" s="11">
        <f t="shared" si="754"/>
        <v>0</v>
      </c>
      <c r="T4035" s="20"/>
    </row>
    <row r="4036" spans="1:20" x14ac:dyDescent="0.25">
      <c r="A4036">
        <v>2021061710</v>
      </c>
      <c r="B4036">
        <v>5</v>
      </c>
      <c r="C4036" s="8">
        <v>0.56442000000000003</v>
      </c>
      <c r="D4036" s="6">
        <f t="shared" si="744"/>
        <v>84663</v>
      </c>
      <c r="E4036" s="60">
        <v>9.6180000000000002E-2</v>
      </c>
      <c r="F4036" s="6">
        <f t="shared" si="753"/>
        <v>0</v>
      </c>
      <c r="G4036" s="7">
        <v>9.8169999999999993E-2</v>
      </c>
      <c r="H4036" s="6">
        <f t="shared" si="745"/>
        <v>1227.125</v>
      </c>
      <c r="I4036" s="7">
        <v>0.43207000000000001</v>
      </c>
      <c r="J4036" s="6">
        <f t="shared" si="746"/>
        <v>34565.599999999999</v>
      </c>
      <c r="K4036" s="20"/>
      <c r="L4036" s="6">
        <f t="shared" si="747"/>
        <v>64000</v>
      </c>
      <c r="M4036" s="6">
        <f t="shared" si="748"/>
        <v>1227.125</v>
      </c>
      <c r="N4036" s="6">
        <f t="shared" si="749"/>
        <v>19435.875</v>
      </c>
      <c r="O4036" s="6">
        <f t="shared" si="750"/>
        <v>0</v>
      </c>
      <c r="P4036" s="6">
        <f t="shared" si="755"/>
        <v>0</v>
      </c>
      <c r="Q4036" s="11">
        <f t="shared" si="751"/>
        <v>1350000</v>
      </c>
      <c r="R4036" s="11">
        <f t="shared" si="752"/>
        <v>0</v>
      </c>
      <c r="S4036" s="11">
        <f t="shared" si="754"/>
        <v>0</v>
      </c>
      <c r="T4036" s="20"/>
    </row>
    <row r="4037" spans="1:20" x14ac:dyDescent="0.25">
      <c r="A4037">
        <v>2021061711</v>
      </c>
      <c r="B4037">
        <v>5</v>
      </c>
      <c r="C4037" s="8">
        <v>0.58642000000000005</v>
      </c>
      <c r="D4037" s="6">
        <f t="shared" ref="D4037:D4100" si="756">D$18*C4037</f>
        <v>87963.000000000015</v>
      </c>
      <c r="E4037" s="60">
        <v>0.14523</v>
      </c>
      <c r="F4037" s="6">
        <f t="shared" si="753"/>
        <v>0</v>
      </c>
      <c r="G4037" s="7">
        <v>8.2580000000000001E-2</v>
      </c>
      <c r="H4037" s="6">
        <f t="shared" ref="H4037:H4100" si="757">H$18*G4037</f>
        <v>1032.25</v>
      </c>
      <c r="I4037" s="7">
        <v>0.51061000000000001</v>
      </c>
      <c r="J4037" s="6">
        <f t="shared" ref="J4037:J4100" si="758">I4037*J$18</f>
        <v>40848.800000000003</v>
      </c>
      <c r="K4037" s="20"/>
      <c r="L4037" s="6">
        <f t="shared" si="747"/>
        <v>64000</v>
      </c>
      <c r="M4037" s="6">
        <f t="shared" si="748"/>
        <v>1032.25</v>
      </c>
      <c r="N4037" s="6">
        <f t="shared" si="749"/>
        <v>22930.750000000015</v>
      </c>
      <c r="O4037" s="6">
        <f t="shared" si="750"/>
        <v>0</v>
      </c>
      <c r="P4037" s="6">
        <f t="shared" si="755"/>
        <v>0</v>
      </c>
      <c r="Q4037" s="11">
        <f t="shared" si="751"/>
        <v>1350000</v>
      </c>
      <c r="R4037" s="11">
        <f t="shared" si="752"/>
        <v>0</v>
      </c>
      <c r="S4037" s="11">
        <f t="shared" si="754"/>
        <v>0</v>
      </c>
      <c r="T4037" s="20"/>
    </row>
    <row r="4038" spans="1:20" x14ac:dyDescent="0.25">
      <c r="A4038">
        <v>2021061712</v>
      </c>
      <c r="B4038">
        <v>5</v>
      </c>
      <c r="C4038" s="8">
        <v>0.60433999999999999</v>
      </c>
      <c r="D4038" s="6">
        <f t="shared" si="756"/>
        <v>90651</v>
      </c>
      <c r="E4038" s="60">
        <v>0.16427</v>
      </c>
      <c r="F4038" s="6">
        <f t="shared" si="753"/>
        <v>0</v>
      </c>
      <c r="G4038" s="7">
        <v>7.1279999999999996E-2</v>
      </c>
      <c r="H4038" s="6">
        <f t="shared" si="757"/>
        <v>891</v>
      </c>
      <c r="I4038" s="7">
        <v>0.54357999999999995</v>
      </c>
      <c r="J4038" s="6">
        <f t="shared" si="758"/>
        <v>43486.399999999994</v>
      </c>
      <c r="K4038" s="20"/>
      <c r="L4038" s="6">
        <f t="shared" si="747"/>
        <v>64000</v>
      </c>
      <c r="M4038" s="6">
        <f t="shared" si="748"/>
        <v>891</v>
      </c>
      <c r="N4038" s="6">
        <f t="shared" si="749"/>
        <v>25760</v>
      </c>
      <c r="O4038" s="6">
        <f t="shared" si="750"/>
        <v>0</v>
      </c>
      <c r="P4038" s="6">
        <f t="shared" si="755"/>
        <v>0</v>
      </c>
      <c r="Q4038" s="11">
        <f t="shared" si="751"/>
        <v>1350000</v>
      </c>
      <c r="R4038" s="11">
        <f t="shared" si="752"/>
        <v>0</v>
      </c>
      <c r="S4038" s="11">
        <f t="shared" si="754"/>
        <v>0</v>
      </c>
      <c r="T4038" s="20"/>
    </row>
    <row r="4039" spans="1:20" x14ac:dyDescent="0.25">
      <c r="A4039">
        <v>2021061713</v>
      </c>
      <c r="B4039">
        <v>5</v>
      </c>
      <c r="C4039" s="8">
        <v>0.62305999999999995</v>
      </c>
      <c r="D4039" s="6">
        <f t="shared" si="756"/>
        <v>93458.999999999985</v>
      </c>
      <c r="E4039" s="60">
        <v>0.16300000000000001</v>
      </c>
      <c r="F4039" s="6">
        <f t="shared" si="753"/>
        <v>0</v>
      </c>
      <c r="G4039" s="7">
        <v>8.1110000000000002E-2</v>
      </c>
      <c r="H4039" s="6">
        <f t="shared" si="757"/>
        <v>1013.875</v>
      </c>
      <c r="I4039" s="7">
        <v>0.63895000000000002</v>
      </c>
      <c r="J4039" s="6">
        <f t="shared" si="758"/>
        <v>51116</v>
      </c>
      <c r="K4039" s="20"/>
      <c r="L4039" s="6">
        <f t="shared" si="747"/>
        <v>64000</v>
      </c>
      <c r="M4039" s="6">
        <f t="shared" si="748"/>
        <v>1013.875</v>
      </c>
      <c r="N4039" s="6">
        <f t="shared" si="749"/>
        <v>28445.124999999985</v>
      </c>
      <c r="O4039" s="6">
        <f t="shared" si="750"/>
        <v>0</v>
      </c>
      <c r="P4039" s="6">
        <f t="shared" si="755"/>
        <v>0</v>
      </c>
      <c r="Q4039" s="11">
        <f t="shared" si="751"/>
        <v>1350000</v>
      </c>
      <c r="R4039" s="11">
        <f t="shared" si="752"/>
        <v>0</v>
      </c>
      <c r="S4039" s="11">
        <f t="shared" si="754"/>
        <v>0</v>
      </c>
      <c r="T4039" s="20"/>
    </row>
    <row r="4040" spans="1:20" x14ac:dyDescent="0.25">
      <c r="A4040">
        <v>2021061714</v>
      </c>
      <c r="B4040">
        <v>5</v>
      </c>
      <c r="C4040" s="8">
        <v>0.64527999999999996</v>
      </c>
      <c r="D4040" s="6">
        <f t="shared" si="756"/>
        <v>96792</v>
      </c>
      <c r="E4040" s="60">
        <v>0.18904000000000001</v>
      </c>
      <c r="F4040" s="6">
        <f t="shared" si="753"/>
        <v>0</v>
      </c>
      <c r="G4040" s="7">
        <v>9.955E-2</v>
      </c>
      <c r="H4040" s="6">
        <f t="shared" si="757"/>
        <v>1244.375</v>
      </c>
      <c r="I4040" s="7">
        <v>0.66588999999999998</v>
      </c>
      <c r="J4040" s="6">
        <f t="shared" si="758"/>
        <v>53271.199999999997</v>
      </c>
      <c r="K4040" s="20"/>
      <c r="L4040" s="6">
        <f t="shared" si="747"/>
        <v>64000</v>
      </c>
      <c r="M4040" s="6">
        <f t="shared" si="748"/>
        <v>1244.375</v>
      </c>
      <c r="N4040" s="6">
        <f t="shared" si="749"/>
        <v>31547.625</v>
      </c>
      <c r="O4040" s="6">
        <f t="shared" si="750"/>
        <v>0</v>
      </c>
      <c r="P4040" s="6">
        <f t="shared" si="755"/>
        <v>0</v>
      </c>
      <c r="Q4040" s="11">
        <f t="shared" si="751"/>
        <v>1350000</v>
      </c>
      <c r="R4040" s="11">
        <f t="shared" si="752"/>
        <v>0</v>
      </c>
      <c r="S4040" s="11">
        <f t="shared" si="754"/>
        <v>0</v>
      </c>
      <c r="T4040" s="20"/>
    </row>
    <row r="4041" spans="1:20" x14ac:dyDescent="0.25">
      <c r="A4041">
        <v>2021061715</v>
      </c>
      <c r="B4041">
        <v>5</v>
      </c>
      <c r="C4041" s="8">
        <v>0.66776999999999997</v>
      </c>
      <c r="D4041" s="6">
        <f t="shared" si="756"/>
        <v>100165.5</v>
      </c>
      <c r="E4041" s="60">
        <v>0.21840000000000001</v>
      </c>
      <c r="F4041" s="6">
        <f t="shared" si="753"/>
        <v>0</v>
      </c>
      <c r="G4041" s="7">
        <v>8.8840000000000002E-2</v>
      </c>
      <c r="H4041" s="6">
        <f t="shared" si="757"/>
        <v>1110.5</v>
      </c>
      <c r="I4041" s="7">
        <v>0.69982</v>
      </c>
      <c r="J4041" s="6">
        <f t="shared" si="758"/>
        <v>55985.599999999999</v>
      </c>
      <c r="K4041" s="20"/>
      <c r="L4041" s="6">
        <f t="shared" si="747"/>
        <v>64000</v>
      </c>
      <c r="M4041" s="6">
        <f t="shared" si="748"/>
        <v>1110.5</v>
      </c>
      <c r="N4041" s="6">
        <f t="shared" si="749"/>
        <v>35055</v>
      </c>
      <c r="O4041" s="6">
        <f t="shared" si="750"/>
        <v>0</v>
      </c>
      <c r="P4041" s="6">
        <f t="shared" si="755"/>
        <v>0</v>
      </c>
      <c r="Q4041" s="11">
        <f t="shared" si="751"/>
        <v>1350000</v>
      </c>
      <c r="R4041" s="11">
        <f t="shared" si="752"/>
        <v>0</v>
      </c>
      <c r="S4041" s="11">
        <f t="shared" si="754"/>
        <v>0</v>
      </c>
      <c r="T4041" s="20"/>
    </row>
    <row r="4042" spans="1:20" x14ac:dyDescent="0.25">
      <c r="A4042">
        <v>2021061716</v>
      </c>
      <c r="B4042">
        <v>5</v>
      </c>
      <c r="C4042" s="8">
        <v>0.69086000000000003</v>
      </c>
      <c r="D4042" s="6">
        <f t="shared" si="756"/>
        <v>103629</v>
      </c>
      <c r="E4042" s="60">
        <v>0.18326999999999999</v>
      </c>
      <c r="F4042" s="6">
        <f t="shared" si="753"/>
        <v>0</v>
      </c>
      <c r="G4042" s="7">
        <v>6.9239999999999996E-2</v>
      </c>
      <c r="H4042" s="6">
        <f t="shared" si="757"/>
        <v>865.5</v>
      </c>
      <c r="I4042" s="7">
        <v>0.67713999999999996</v>
      </c>
      <c r="J4042" s="6">
        <f t="shared" si="758"/>
        <v>54171.199999999997</v>
      </c>
      <c r="K4042" s="20"/>
      <c r="L4042" s="6">
        <f t="shared" si="747"/>
        <v>64000</v>
      </c>
      <c r="M4042" s="6">
        <f t="shared" si="748"/>
        <v>865.5</v>
      </c>
      <c r="N4042" s="6">
        <f t="shared" si="749"/>
        <v>38763.5</v>
      </c>
      <c r="O4042" s="6">
        <f t="shared" si="750"/>
        <v>0</v>
      </c>
      <c r="P4042" s="6">
        <f t="shared" si="755"/>
        <v>0</v>
      </c>
      <c r="Q4042" s="11">
        <f t="shared" si="751"/>
        <v>1350000</v>
      </c>
      <c r="R4042" s="11">
        <f t="shared" si="752"/>
        <v>0</v>
      </c>
      <c r="S4042" s="11">
        <f t="shared" si="754"/>
        <v>0</v>
      </c>
      <c r="T4042" s="20"/>
    </row>
    <row r="4043" spans="1:20" x14ac:dyDescent="0.25">
      <c r="A4043">
        <v>2021061717</v>
      </c>
      <c r="B4043">
        <v>5</v>
      </c>
      <c r="C4043" s="8">
        <v>0.71670999999999996</v>
      </c>
      <c r="D4043" s="6">
        <f t="shared" si="756"/>
        <v>107506.5</v>
      </c>
      <c r="E4043" s="60">
        <v>0.14111000000000001</v>
      </c>
      <c r="F4043" s="6">
        <f t="shared" si="753"/>
        <v>0</v>
      </c>
      <c r="G4043" s="7">
        <v>7.2510000000000005E-2</v>
      </c>
      <c r="H4043" s="6">
        <f t="shared" si="757"/>
        <v>906.37500000000011</v>
      </c>
      <c r="I4043" s="7">
        <v>0.61721999999999999</v>
      </c>
      <c r="J4043" s="6">
        <f t="shared" si="758"/>
        <v>49377.599999999999</v>
      </c>
      <c r="K4043" s="20"/>
      <c r="L4043" s="6">
        <f t="shared" si="747"/>
        <v>64000</v>
      </c>
      <c r="M4043" s="6">
        <f t="shared" si="748"/>
        <v>906.37500000000011</v>
      </c>
      <c r="N4043" s="6">
        <f t="shared" si="749"/>
        <v>42600.125</v>
      </c>
      <c r="O4043" s="6">
        <f t="shared" si="750"/>
        <v>0</v>
      </c>
      <c r="P4043" s="6">
        <f t="shared" si="755"/>
        <v>0</v>
      </c>
      <c r="Q4043" s="11">
        <f t="shared" si="751"/>
        <v>1350000</v>
      </c>
      <c r="R4043" s="11">
        <f t="shared" si="752"/>
        <v>0</v>
      </c>
      <c r="S4043" s="11">
        <f t="shared" si="754"/>
        <v>0</v>
      </c>
      <c r="T4043" s="20"/>
    </row>
    <row r="4044" spans="1:20" x14ac:dyDescent="0.25">
      <c r="A4044">
        <v>2021061718</v>
      </c>
      <c r="B4044">
        <v>5</v>
      </c>
      <c r="C4044" s="8">
        <v>0.73302</v>
      </c>
      <c r="D4044" s="6">
        <f t="shared" si="756"/>
        <v>109953</v>
      </c>
      <c r="E4044" s="60">
        <v>0.14463000000000001</v>
      </c>
      <c r="F4044" s="6">
        <f t="shared" si="753"/>
        <v>0</v>
      </c>
      <c r="G4044" s="7">
        <v>8.6650000000000005E-2</v>
      </c>
      <c r="H4044" s="6">
        <f t="shared" si="757"/>
        <v>1083.125</v>
      </c>
      <c r="I4044" s="7">
        <v>0.49379000000000001</v>
      </c>
      <c r="J4044" s="6">
        <f t="shared" si="758"/>
        <v>39503.199999999997</v>
      </c>
      <c r="K4044" s="20"/>
      <c r="L4044" s="6">
        <f t="shared" si="747"/>
        <v>64000</v>
      </c>
      <c r="M4044" s="6">
        <f t="shared" si="748"/>
        <v>1083.125</v>
      </c>
      <c r="N4044" s="6">
        <f t="shared" si="749"/>
        <v>39503.199999999997</v>
      </c>
      <c r="O4044" s="6">
        <f t="shared" si="750"/>
        <v>5366.6750000000029</v>
      </c>
      <c r="P4044" s="6">
        <f t="shared" si="755"/>
        <v>5366.6750000000029</v>
      </c>
      <c r="Q4044" s="11">
        <f t="shared" si="751"/>
        <v>1350000</v>
      </c>
      <c r="R4044" s="11">
        <f t="shared" si="752"/>
        <v>5366.6750000000029</v>
      </c>
      <c r="S4044" s="11">
        <f t="shared" si="754"/>
        <v>0</v>
      </c>
      <c r="T4044" s="20"/>
    </row>
    <row r="4045" spans="1:20" x14ac:dyDescent="0.25">
      <c r="A4045">
        <v>2021061719</v>
      </c>
      <c r="B4045">
        <v>5</v>
      </c>
      <c r="C4045" s="8">
        <v>0.73399999999999999</v>
      </c>
      <c r="D4045" s="6">
        <f t="shared" si="756"/>
        <v>110100</v>
      </c>
      <c r="E4045" s="60">
        <v>0.15447</v>
      </c>
      <c r="F4045" s="6">
        <f t="shared" si="753"/>
        <v>0</v>
      </c>
      <c r="G4045" s="7">
        <v>0.10131</v>
      </c>
      <c r="H4045" s="6">
        <f t="shared" si="757"/>
        <v>1266.375</v>
      </c>
      <c r="I4045" s="7">
        <v>0.24521000000000001</v>
      </c>
      <c r="J4045" s="6">
        <f t="shared" si="758"/>
        <v>19616.8</v>
      </c>
      <c r="K4045" s="20"/>
      <c r="L4045" s="6">
        <f t="shared" si="747"/>
        <v>64000</v>
      </c>
      <c r="M4045" s="6">
        <f t="shared" si="748"/>
        <v>1266.375</v>
      </c>
      <c r="N4045" s="6">
        <f t="shared" si="749"/>
        <v>19616.8</v>
      </c>
      <c r="O4045" s="6">
        <f t="shared" si="750"/>
        <v>25216.825000000001</v>
      </c>
      <c r="P4045" s="6">
        <f t="shared" si="755"/>
        <v>19850.149999999998</v>
      </c>
      <c r="Q4045" s="11">
        <f t="shared" si="751"/>
        <v>1350000</v>
      </c>
      <c r="R4045" s="11">
        <f t="shared" si="752"/>
        <v>25216.825000000001</v>
      </c>
      <c r="S4045" s="11">
        <f t="shared" si="754"/>
        <v>0</v>
      </c>
      <c r="T4045" s="20"/>
    </row>
    <row r="4046" spans="1:20" x14ac:dyDescent="0.25">
      <c r="A4046">
        <v>2021061720</v>
      </c>
      <c r="B4046">
        <v>5</v>
      </c>
      <c r="C4046" s="8">
        <v>0.71679000000000004</v>
      </c>
      <c r="D4046" s="6">
        <f t="shared" si="756"/>
        <v>107518.5</v>
      </c>
      <c r="E4046" s="60">
        <v>0.10853</v>
      </c>
      <c r="F4046" s="6">
        <f t="shared" si="753"/>
        <v>0</v>
      </c>
      <c r="G4046" s="7">
        <v>8.9539999999999995E-2</v>
      </c>
      <c r="H4046" s="6">
        <f t="shared" si="757"/>
        <v>1119.25</v>
      </c>
      <c r="I4046" s="7">
        <v>3.109E-2</v>
      </c>
      <c r="J4046" s="6">
        <f t="shared" si="758"/>
        <v>2487.1999999999998</v>
      </c>
      <c r="K4046" s="20"/>
      <c r="L4046" s="6">
        <f t="shared" si="747"/>
        <v>64000</v>
      </c>
      <c r="M4046" s="6">
        <f t="shared" si="748"/>
        <v>1119.25</v>
      </c>
      <c r="N4046" s="6">
        <f t="shared" si="749"/>
        <v>2487.1999999999998</v>
      </c>
      <c r="O4046" s="6">
        <f t="shared" si="750"/>
        <v>39912.050000000003</v>
      </c>
      <c r="P4046" s="6">
        <f t="shared" si="755"/>
        <v>14695.225000000002</v>
      </c>
      <c r="Q4046" s="11">
        <f t="shared" si="751"/>
        <v>1335554.2</v>
      </c>
      <c r="R4046" s="11">
        <f t="shared" si="752"/>
        <v>39912.050000000003</v>
      </c>
      <c r="S4046" s="11">
        <f t="shared" si="754"/>
        <v>0</v>
      </c>
      <c r="T4046" s="20"/>
    </row>
    <row r="4047" spans="1:20" x14ac:dyDescent="0.25">
      <c r="A4047">
        <v>2021061721</v>
      </c>
      <c r="B4047">
        <v>5</v>
      </c>
      <c r="C4047" s="8">
        <v>0.68584999999999996</v>
      </c>
      <c r="D4047" s="6">
        <f t="shared" si="756"/>
        <v>102877.5</v>
      </c>
      <c r="E4047" s="60">
        <v>7.9009999999999997E-2</v>
      </c>
      <c r="F4047" s="6">
        <f t="shared" si="753"/>
        <v>0</v>
      </c>
      <c r="G4047" s="7">
        <v>8.6349999999999996E-2</v>
      </c>
      <c r="H4047" s="6">
        <f t="shared" si="757"/>
        <v>1079.375</v>
      </c>
      <c r="I4047" s="7">
        <v>0</v>
      </c>
      <c r="J4047" s="6">
        <f t="shared" si="758"/>
        <v>0</v>
      </c>
      <c r="K4047" s="20"/>
      <c r="L4047" s="6">
        <f t="shared" si="747"/>
        <v>64000</v>
      </c>
      <c r="M4047" s="6">
        <f t="shared" si="748"/>
        <v>1079.375</v>
      </c>
      <c r="N4047" s="6">
        <f t="shared" si="749"/>
        <v>0</v>
      </c>
      <c r="O4047" s="6">
        <f t="shared" si="750"/>
        <v>37798.125</v>
      </c>
      <c r="P4047" s="6">
        <f t="shared" si="755"/>
        <v>-2113.9250000000029</v>
      </c>
      <c r="Q4047" s="11">
        <f t="shared" si="751"/>
        <v>1323222.325</v>
      </c>
      <c r="R4047" s="11">
        <f t="shared" si="752"/>
        <v>37798.125</v>
      </c>
      <c r="S4047" s="11">
        <f t="shared" si="754"/>
        <v>0</v>
      </c>
      <c r="T4047" s="20"/>
    </row>
    <row r="4048" spans="1:20" x14ac:dyDescent="0.25">
      <c r="A4048">
        <v>2021061722</v>
      </c>
      <c r="B4048">
        <v>5</v>
      </c>
      <c r="C4048" s="8">
        <v>0.66357999999999995</v>
      </c>
      <c r="D4048" s="6">
        <f t="shared" si="756"/>
        <v>99536.999999999985</v>
      </c>
      <c r="E4048" s="60">
        <v>4.7539999999999999E-2</v>
      </c>
      <c r="F4048" s="6">
        <f t="shared" si="753"/>
        <v>0</v>
      </c>
      <c r="G4048" s="7">
        <v>8.0199999999999994E-2</v>
      </c>
      <c r="H4048" s="6">
        <f t="shared" si="757"/>
        <v>1002.4999999999999</v>
      </c>
      <c r="I4048" s="7">
        <v>0</v>
      </c>
      <c r="J4048" s="6">
        <f t="shared" si="758"/>
        <v>0</v>
      </c>
      <c r="K4048" s="20"/>
      <c r="L4048" s="6">
        <f t="shared" si="747"/>
        <v>64000</v>
      </c>
      <c r="M4048" s="6">
        <f t="shared" si="748"/>
        <v>1002.4999999999999</v>
      </c>
      <c r="N4048" s="6">
        <f t="shared" si="749"/>
        <v>0</v>
      </c>
      <c r="O4048" s="6">
        <f t="shared" si="750"/>
        <v>34534.499999999985</v>
      </c>
      <c r="P4048" s="6">
        <f t="shared" si="755"/>
        <v>-3263.6250000000146</v>
      </c>
      <c r="Q4048" s="11">
        <f t="shared" si="751"/>
        <v>1314154.075</v>
      </c>
      <c r="R4048" s="11">
        <f t="shared" si="752"/>
        <v>34534.499999999985</v>
      </c>
      <c r="S4048" s="11">
        <f t="shared" si="754"/>
        <v>0</v>
      </c>
      <c r="T4048" s="20"/>
    </row>
    <row r="4049" spans="1:20" x14ac:dyDescent="0.25">
      <c r="A4049">
        <v>2021061723</v>
      </c>
      <c r="B4049">
        <v>5</v>
      </c>
      <c r="C4049" s="8">
        <v>0.62117</v>
      </c>
      <c r="D4049" s="6">
        <f t="shared" si="756"/>
        <v>93175.5</v>
      </c>
      <c r="E4049" s="60">
        <v>2.648E-2</v>
      </c>
      <c r="F4049" s="6">
        <f t="shared" si="753"/>
        <v>0</v>
      </c>
      <c r="G4049" s="7">
        <v>7.2940000000000005E-2</v>
      </c>
      <c r="H4049" s="6">
        <f t="shared" si="757"/>
        <v>911.75000000000011</v>
      </c>
      <c r="I4049" s="7">
        <v>0</v>
      </c>
      <c r="J4049" s="6">
        <f t="shared" si="758"/>
        <v>0</v>
      </c>
      <c r="K4049" s="20"/>
      <c r="L4049" s="6">
        <f t="shared" si="747"/>
        <v>64000</v>
      </c>
      <c r="M4049" s="6">
        <f t="shared" si="748"/>
        <v>911.75000000000011</v>
      </c>
      <c r="N4049" s="6">
        <f t="shared" si="749"/>
        <v>0</v>
      </c>
      <c r="O4049" s="6">
        <f t="shared" si="750"/>
        <v>28263.75</v>
      </c>
      <c r="P4049" s="6">
        <f t="shared" si="755"/>
        <v>-6270.7499999999854</v>
      </c>
      <c r="Q4049" s="11">
        <f t="shared" si="751"/>
        <v>1311356.575</v>
      </c>
      <c r="R4049" s="11">
        <f t="shared" si="752"/>
        <v>28263.75</v>
      </c>
      <c r="S4049" s="11">
        <f t="shared" si="754"/>
        <v>0</v>
      </c>
      <c r="T4049" s="20"/>
    </row>
    <row r="4050" spans="1:20" x14ac:dyDescent="0.25">
      <c r="A4050">
        <v>2021061724</v>
      </c>
      <c r="B4050">
        <v>5</v>
      </c>
      <c r="C4050" s="8">
        <v>0.57343999999999995</v>
      </c>
      <c r="D4050" s="6">
        <f t="shared" si="756"/>
        <v>86015.999999999985</v>
      </c>
      <c r="E4050" s="60">
        <v>9.5680000000000001E-2</v>
      </c>
      <c r="F4050" s="6">
        <f t="shared" si="753"/>
        <v>0</v>
      </c>
      <c r="G4050" s="7">
        <v>6.7519999999999997E-2</v>
      </c>
      <c r="H4050" s="6">
        <f t="shared" si="757"/>
        <v>844</v>
      </c>
      <c r="I4050" s="7">
        <v>0</v>
      </c>
      <c r="J4050" s="6">
        <f t="shared" si="758"/>
        <v>0</v>
      </c>
      <c r="K4050" s="20"/>
      <c r="L4050" s="6">
        <f t="shared" si="747"/>
        <v>64000</v>
      </c>
      <c r="M4050" s="6">
        <f t="shared" si="748"/>
        <v>844</v>
      </c>
      <c r="N4050" s="6">
        <f t="shared" si="749"/>
        <v>0</v>
      </c>
      <c r="O4050" s="6">
        <f t="shared" si="750"/>
        <v>21171.999999999985</v>
      </c>
      <c r="P4050" s="6">
        <f t="shared" si="755"/>
        <v>-7091.7500000000146</v>
      </c>
      <c r="Q4050" s="11">
        <f t="shared" si="751"/>
        <v>1315650.825</v>
      </c>
      <c r="R4050" s="11">
        <f t="shared" si="752"/>
        <v>21171.999999999985</v>
      </c>
      <c r="S4050" s="11">
        <f t="shared" si="754"/>
        <v>0</v>
      </c>
      <c r="T4050" s="20"/>
    </row>
    <row r="4051" spans="1:20" x14ac:dyDescent="0.25">
      <c r="A4051">
        <v>2021061801</v>
      </c>
      <c r="B4051">
        <v>6</v>
      </c>
      <c r="C4051" s="8">
        <v>0.53230999999999995</v>
      </c>
      <c r="D4051" s="6">
        <f t="shared" si="756"/>
        <v>79846.499999999985</v>
      </c>
      <c r="E4051" s="60">
        <v>0.23830000000000001</v>
      </c>
      <c r="F4051" s="6">
        <f t="shared" si="753"/>
        <v>0</v>
      </c>
      <c r="G4051" s="7">
        <v>7.5200000000000003E-2</v>
      </c>
      <c r="H4051" s="6">
        <f t="shared" si="757"/>
        <v>940</v>
      </c>
      <c r="I4051" s="7">
        <v>0</v>
      </c>
      <c r="J4051" s="6">
        <f t="shared" si="758"/>
        <v>0</v>
      </c>
      <c r="K4051" s="20"/>
      <c r="L4051" s="6">
        <f t="shared" si="747"/>
        <v>64000</v>
      </c>
      <c r="M4051" s="6">
        <f t="shared" si="748"/>
        <v>940</v>
      </c>
      <c r="N4051" s="6">
        <f t="shared" si="749"/>
        <v>0</v>
      </c>
      <c r="O4051" s="6">
        <f t="shared" si="750"/>
        <v>14906.499999999985</v>
      </c>
      <c r="P4051" s="6">
        <f t="shared" si="755"/>
        <v>-6265.5</v>
      </c>
      <c r="Q4051" s="11">
        <f t="shared" si="751"/>
        <v>1326210.575</v>
      </c>
      <c r="R4051" s="11">
        <f t="shared" si="752"/>
        <v>14906.499999999985</v>
      </c>
      <c r="S4051" s="11">
        <f t="shared" si="754"/>
        <v>0</v>
      </c>
      <c r="T4051" s="20"/>
    </row>
    <row r="4052" spans="1:20" x14ac:dyDescent="0.25">
      <c r="A4052">
        <v>2021061802</v>
      </c>
      <c r="B4052">
        <v>6</v>
      </c>
      <c r="C4052" s="8">
        <v>0.50195999999999996</v>
      </c>
      <c r="D4052" s="6">
        <f t="shared" si="756"/>
        <v>75294</v>
      </c>
      <c r="E4052" s="60">
        <v>0.40753</v>
      </c>
      <c r="F4052" s="6">
        <f t="shared" si="753"/>
        <v>0</v>
      </c>
      <c r="G4052" s="7">
        <v>7.6359999999999997E-2</v>
      </c>
      <c r="H4052" s="6">
        <f t="shared" si="757"/>
        <v>954.5</v>
      </c>
      <c r="I4052" s="7">
        <v>0</v>
      </c>
      <c r="J4052" s="6">
        <f t="shared" si="758"/>
        <v>0</v>
      </c>
      <c r="K4052" s="20"/>
      <c r="L4052" s="6">
        <f t="shared" ref="L4052:L4115" si="759">IF(D4052-F4052&gt;C$17,C$17,D4052-F4052)</f>
        <v>64000</v>
      </c>
      <c r="M4052" s="6">
        <f t="shared" ref="M4052:M4115" si="760">IF(D4052-F4052-L4052&gt;H4052,H4052,D4052-F4052-L4052)</f>
        <v>954.5</v>
      </c>
      <c r="N4052" s="6">
        <f t="shared" ref="N4052:N4115" si="761">IF(D4052-F4052-L4052-M4052&gt;J4052,J4052,D4052-F4052-L4052-M4052)</f>
        <v>0</v>
      </c>
      <c r="O4052" s="6">
        <f t="shared" ref="O4052:O4115" si="762">D4052-F4052-L4052-M4052-N4052</f>
        <v>10339.5</v>
      </c>
      <c r="P4052" s="6">
        <f t="shared" si="755"/>
        <v>-4566.9999999999854</v>
      </c>
      <c r="Q4052" s="11">
        <f t="shared" ref="Q4052:Q4115" si="763">IF(AA$25*P$17-AA$24+Q4051-O4052&gt;Q$19,Q$19,IF(AA$25*P$17-AA$24+Q4051-O4052&lt;0,0,AA$25*P$17-AA$24+Q4051-O4052))</f>
        <v>1341337.325</v>
      </c>
      <c r="R4052" s="11">
        <f t="shared" ref="R4052:R4115" si="764">IF(Q4051-Q4052+P$17-AA$24&lt;O4052,Q4051-Q4052+P$17-AA$24,O4052)</f>
        <v>10339.5</v>
      </c>
      <c r="S4052" s="11">
        <f t="shared" si="754"/>
        <v>0</v>
      </c>
      <c r="T4052" s="20"/>
    </row>
    <row r="4053" spans="1:20" x14ac:dyDescent="0.25">
      <c r="A4053">
        <v>2021061803</v>
      </c>
      <c r="B4053">
        <v>6</v>
      </c>
      <c r="C4053" s="8">
        <v>0.48271999999999998</v>
      </c>
      <c r="D4053" s="6">
        <f t="shared" si="756"/>
        <v>72408</v>
      </c>
      <c r="E4053" s="60">
        <v>0.48075000000000001</v>
      </c>
      <c r="F4053" s="6">
        <f t="shared" ref="F4053:F4116" si="765">F$18*E4053</f>
        <v>0</v>
      </c>
      <c r="G4053" s="7">
        <v>9.4020000000000006E-2</v>
      </c>
      <c r="H4053" s="6">
        <f t="shared" si="757"/>
        <v>1175.25</v>
      </c>
      <c r="I4053" s="7">
        <v>0</v>
      </c>
      <c r="J4053" s="6">
        <f t="shared" si="758"/>
        <v>0</v>
      </c>
      <c r="K4053" s="20"/>
      <c r="L4053" s="6">
        <f t="shared" si="759"/>
        <v>64000</v>
      </c>
      <c r="M4053" s="6">
        <f t="shared" si="760"/>
        <v>1175.25</v>
      </c>
      <c r="N4053" s="6">
        <f t="shared" si="761"/>
        <v>0</v>
      </c>
      <c r="O4053" s="6">
        <f t="shared" si="762"/>
        <v>7232.75</v>
      </c>
      <c r="P4053" s="6">
        <f t="shared" si="755"/>
        <v>-3106.75</v>
      </c>
      <c r="Q4053" s="11">
        <f t="shared" si="763"/>
        <v>1350000</v>
      </c>
      <c r="R4053" s="11">
        <f t="shared" si="764"/>
        <v>7232.75</v>
      </c>
      <c r="S4053" s="11">
        <f t="shared" ref="S4053:S4116" si="766">O4053-R4053</f>
        <v>0</v>
      </c>
      <c r="T4053" s="20"/>
    </row>
    <row r="4054" spans="1:20" x14ac:dyDescent="0.25">
      <c r="A4054">
        <v>2021061804</v>
      </c>
      <c r="B4054">
        <v>6</v>
      </c>
      <c r="C4054" s="8">
        <v>0.47161999999999998</v>
      </c>
      <c r="D4054" s="6">
        <f t="shared" si="756"/>
        <v>70743</v>
      </c>
      <c r="E4054" s="60">
        <v>0.54813999999999996</v>
      </c>
      <c r="F4054" s="6">
        <f t="shared" si="765"/>
        <v>0</v>
      </c>
      <c r="G4054" s="7">
        <v>0.11831999999999999</v>
      </c>
      <c r="H4054" s="6">
        <f t="shared" si="757"/>
        <v>1479</v>
      </c>
      <c r="I4054" s="7">
        <v>0</v>
      </c>
      <c r="J4054" s="6">
        <f t="shared" si="758"/>
        <v>0</v>
      </c>
      <c r="K4054" s="20"/>
      <c r="L4054" s="6">
        <f t="shared" si="759"/>
        <v>64000</v>
      </c>
      <c r="M4054" s="6">
        <f t="shared" si="760"/>
        <v>1479</v>
      </c>
      <c r="N4054" s="6">
        <f t="shared" si="761"/>
        <v>0</v>
      </c>
      <c r="O4054" s="6">
        <f t="shared" si="762"/>
        <v>5264</v>
      </c>
      <c r="P4054" s="6">
        <f t="shared" ref="P4054:P4117" si="767">O4054-O4053</f>
        <v>-1968.75</v>
      </c>
      <c r="Q4054" s="11">
        <f t="shared" si="763"/>
        <v>1350000</v>
      </c>
      <c r="R4054" s="11">
        <f t="shared" si="764"/>
        <v>5264</v>
      </c>
      <c r="S4054" s="11">
        <f t="shared" si="766"/>
        <v>0</v>
      </c>
      <c r="T4054" s="20"/>
    </row>
    <row r="4055" spans="1:20" x14ac:dyDescent="0.25">
      <c r="A4055">
        <v>2021061805</v>
      </c>
      <c r="B4055">
        <v>6</v>
      </c>
      <c r="C4055" s="8">
        <v>0.47336</v>
      </c>
      <c r="D4055" s="6">
        <f t="shared" si="756"/>
        <v>71004</v>
      </c>
      <c r="E4055" s="60">
        <v>0.60755999999999999</v>
      </c>
      <c r="F4055" s="6">
        <f t="shared" si="765"/>
        <v>0</v>
      </c>
      <c r="G4055" s="7">
        <v>0.11371000000000001</v>
      </c>
      <c r="H4055" s="6">
        <f t="shared" si="757"/>
        <v>1421.375</v>
      </c>
      <c r="I4055" s="7">
        <v>0</v>
      </c>
      <c r="J4055" s="6">
        <f t="shared" si="758"/>
        <v>0</v>
      </c>
      <c r="K4055" s="20"/>
      <c r="L4055" s="6">
        <f t="shared" si="759"/>
        <v>64000</v>
      </c>
      <c r="M4055" s="6">
        <f t="shared" si="760"/>
        <v>1421.375</v>
      </c>
      <c r="N4055" s="6">
        <f t="shared" si="761"/>
        <v>0</v>
      </c>
      <c r="O4055" s="6">
        <f t="shared" si="762"/>
        <v>5582.625</v>
      </c>
      <c r="P4055" s="6">
        <f t="shared" si="767"/>
        <v>318.625</v>
      </c>
      <c r="Q4055" s="11">
        <f t="shared" si="763"/>
        <v>1350000</v>
      </c>
      <c r="R4055" s="11">
        <f t="shared" si="764"/>
        <v>5582.625</v>
      </c>
      <c r="S4055" s="11">
        <f t="shared" si="766"/>
        <v>0</v>
      </c>
      <c r="T4055" s="20"/>
    </row>
    <row r="4056" spans="1:20" x14ac:dyDescent="0.25">
      <c r="A4056">
        <v>2021061806</v>
      </c>
      <c r="B4056">
        <v>6</v>
      </c>
      <c r="C4056" s="8">
        <v>0.48642000000000002</v>
      </c>
      <c r="D4056" s="6">
        <f t="shared" si="756"/>
        <v>72963</v>
      </c>
      <c r="E4056" s="60">
        <v>0.62863000000000002</v>
      </c>
      <c r="F4056" s="6">
        <f t="shared" si="765"/>
        <v>0</v>
      </c>
      <c r="G4056" s="7">
        <v>0.11359</v>
      </c>
      <c r="H4056" s="6">
        <f t="shared" si="757"/>
        <v>1419.875</v>
      </c>
      <c r="I4056" s="7">
        <v>3.15E-3</v>
      </c>
      <c r="J4056" s="6">
        <f t="shared" si="758"/>
        <v>252</v>
      </c>
      <c r="K4056" s="20"/>
      <c r="L4056" s="6">
        <f t="shared" si="759"/>
        <v>64000</v>
      </c>
      <c r="M4056" s="6">
        <f t="shared" si="760"/>
        <v>1419.875</v>
      </c>
      <c r="N4056" s="6">
        <f t="shared" si="761"/>
        <v>252</v>
      </c>
      <c r="O4056" s="6">
        <f t="shared" si="762"/>
        <v>7291.125</v>
      </c>
      <c r="P4056" s="6">
        <f t="shared" si="767"/>
        <v>1708.5</v>
      </c>
      <c r="Q4056" s="11">
        <f t="shared" si="763"/>
        <v>1350000</v>
      </c>
      <c r="R4056" s="11">
        <f t="shared" si="764"/>
        <v>7291.125</v>
      </c>
      <c r="S4056" s="11">
        <f t="shared" si="766"/>
        <v>0</v>
      </c>
      <c r="T4056" s="20"/>
    </row>
    <row r="4057" spans="1:20" x14ac:dyDescent="0.25">
      <c r="A4057">
        <v>2021061807</v>
      </c>
      <c r="B4057">
        <v>6</v>
      </c>
      <c r="C4057" s="8">
        <v>0.50727999999999995</v>
      </c>
      <c r="D4057" s="6">
        <f t="shared" si="756"/>
        <v>76092</v>
      </c>
      <c r="E4057" s="60">
        <v>0.58955999999999997</v>
      </c>
      <c r="F4057" s="6">
        <f t="shared" si="765"/>
        <v>0</v>
      </c>
      <c r="G4057" s="7">
        <v>0.11795</v>
      </c>
      <c r="H4057" s="6">
        <f t="shared" si="757"/>
        <v>1474.375</v>
      </c>
      <c r="I4057" s="7">
        <v>6.8959999999999994E-2</v>
      </c>
      <c r="J4057" s="6">
        <f t="shared" si="758"/>
        <v>5516.7999999999993</v>
      </c>
      <c r="K4057" s="20"/>
      <c r="L4057" s="6">
        <f t="shared" si="759"/>
        <v>64000</v>
      </c>
      <c r="M4057" s="6">
        <f t="shared" si="760"/>
        <v>1474.375</v>
      </c>
      <c r="N4057" s="6">
        <f t="shared" si="761"/>
        <v>5516.7999999999993</v>
      </c>
      <c r="O4057" s="6">
        <f t="shared" si="762"/>
        <v>5100.8250000000007</v>
      </c>
      <c r="P4057" s="6">
        <f t="shared" si="767"/>
        <v>-2190.2999999999993</v>
      </c>
      <c r="Q4057" s="11">
        <f t="shared" si="763"/>
        <v>1350000</v>
      </c>
      <c r="R4057" s="11">
        <f t="shared" si="764"/>
        <v>5100.8250000000007</v>
      </c>
      <c r="S4057" s="11">
        <f t="shared" si="766"/>
        <v>0</v>
      </c>
      <c r="T4057" s="20"/>
    </row>
    <row r="4058" spans="1:20" x14ac:dyDescent="0.25">
      <c r="A4058">
        <v>2021061808</v>
      </c>
      <c r="B4058">
        <v>6</v>
      </c>
      <c r="C4058" s="8">
        <v>0.53815000000000002</v>
      </c>
      <c r="D4058" s="6">
        <f t="shared" si="756"/>
        <v>80722.5</v>
      </c>
      <c r="E4058" s="60">
        <v>0.53776999999999997</v>
      </c>
      <c r="F4058" s="6">
        <f t="shared" si="765"/>
        <v>0</v>
      </c>
      <c r="G4058" s="7">
        <v>8.251E-2</v>
      </c>
      <c r="H4058" s="6">
        <f t="shared" si="757"/>
        <v>1031.375</v>
      </c>
      <c r="I4058" s="7">
        <v>0.25353999999999999</v>
      </c>
      <c r="J4058" s="6">
        <f t="shared" si="758"/>
        <v>20283.2</v>
      </c>
      <c r="K4058" s="20"/>
      <c r="L4058" s="6">
        <f t="shared" si="759"/>
        <v>64000</v>
      </c>
      <c r="M4058" s="6">
        <f t="shared" si="760"/>
        <v>1031.375</v>
      </c>
      <c r="N4058" s="6">
        <f t="shared" si="761"/>
        <v>15691.125</v>
      </c>
      <c r="O4058" s="6">
        <f t="shared" si="762"/>
        <v>0</v>
      </c>
      <c r="P4058" s="6">
        <f t="shared" si="767"/>
        <v>-5100.8250000000007</v>
      </c>
      <c r="Q4058" s="11">
        <f t="shared" si="763"/>
        <v>1350000</v>
      </c>
      <c r="R4058" s="11">
        <f t="shared" si="764"/>
        <v>0</v>
      </c>
      <c r="S4058" s="11">
        <f t="shared" si="766"/>
        <v>0</v>
      </c>
      <c r="T4058" s="20"/>
    </row>
    <row r="4059" spans="1:20" x14ac:dyDescent="0.25">
      <c r="A4059">
        <v>2021061809</v>
      </c>
      <c r="B4059">
        <v>6</v>
      </c>
      <c r="C4059" s="8">
        <v>0.56798000000000004</v>
      </c>
      <c r="D4059" s="6">
        <f t="shared" si="756"/>
        <v>85197</v>
      </c>
      <c r="E4059" s="60">
        <v>0.42831999999999998</v>
      </c>
      <c r="F4059" s="6">
        <f t="shared" si="765"/>
        <v>0</v>
      </c>
      <c r="G4059" s="7">
        <v>6.8790000000000004E-2</v>
      </c>
      <c r="H4059" s="6">
        <f t="shared" si="757"/>
        <v>859.875</v>
      </c>
      <c r="I4059" s="7">
        <v>0.41106999999999999</v>
      </c>
      <c r="J4059" s="6">
        <f t="shared" si="758"/>
        <v>32885.599999999999</v>
      </c>
      <c r="K4059" s="20"/>
      <c r="L4059" s="6">
        <f t="shared" si="759"/>
        <v>64000</v>
      </c>
      <c r="M4059" s="6">
        <f t="shared" si="760"/>
        <v>859.875</v>
      </c>
      <c r="N4059" s="6">
        <f t="shared" si="761"/>
        <v>20337.125</v>
      </c>
      <c r="O4059" s="6">
        <f t="shared" si="762"/>
        <v>0</v>
      </c>
      <c r="P4059" s="6">
        <f t="shared" si="767"/>
        <v>0</v>
      </c>
      <c r="Q4059" s="11">
        <f t="shared" si="763"/>
        <v>1350000</v>
      </c>
      <c r="R4059" s="11">
        <f t="shared" si="764"/>
        <v>0</v>
      </c>
      <c r="S4059" s="11">
        <f t="shared" si="766"/>
        <v>0</v>
      </c>
      <c r="T4059" s="20"/>
    </row>
    <row r="4060" spans="1:20" x14ac:dyDescent="0.25">
      <c r="A4060">
        <v>2021061810</v>
      </c>
      <c r="B4060">
        <v>6</v>
      </c>
      <c r="C4060" s="8">
        <v>0.59608000000000005</v>
      </c>
      <c r="D4060" s="6">
        <f t="shared" si="756"/>
        <v>89412.000000000015</v>
      </c>
      <c r="E4060" s="60">
        <v>0.34277999999999997</v>
      </c>
      <c r="F4060" s="6">
        <f t="shared" si="765"/>
        <v>0</v>
      </c>
      <c r="G4060" s="7">
        <v>5.8220000000000001E-2</v>
      </c>
      <c r="H4060" s="6">
        <f t="shared" si="757"/>
        <v>727.75</v>
      </c>
      <c r="I4060" s="7">
        <v>0.49323</v>
      </c>
      <c r="J4060" s="6">
        <f t="shared" si="758"/>
        <v>39458.400000000001</v>
      </c>
      <c r="K4060" s="20"/>
      <c r="L4060" s="6">
        <f t="shared" si="759"/>
        <v>64000</v>
      </c>
      <c r="M4060" s="6">
        <f t="shared" si="760"/>
        <v>727.75</v>
      </c>
      <c r="N4060" s="6">
        <f t="shared" si="761"/>
        <v>24684.250000000015</v>
      </c>
      <c r="O4060" s="6">
        <f t="shared" si="762"/>
        <v>0</v>
      </c>
      <c r="P4060" s="6">
        <f t="shared" si="767"/>
        <v>0</v>
      </c>
      <c r="Q4060" s="11">
        <f t="shared" si="763"/>
        <v>1350000</v>
      </c>
      <c r="R4060" s="11">
        <f t="shared" si="764"/>
        <v>0</v>
      </c>
      <c r="S4060" s="11">
        <f t="shared" si="766"/>
        <v>0</v>
      </c>
      <c r="T4060" s="20"/>
    </row>
    <row r="4061" spans="1:20" x14ac:dyDescent="0.25">
      <c r="A4061">
        <v>2021061811</v>
      </c>
      <c r="B4061">
        <v>6</v>
      </c>
      <c r="C4061" s="8">
        <v>0.62439</v>
      </c>
      <c r="D4061" s="6">
        <f t="shared" si="756"/>
        <v>93658.5</v>
      </c>
      <c r="E4061" s="60">
        <v>0.32995999999999998</v>
      </c>
      <c r="F4061" s="6">
        <f t="shared" si="765"/>
        <v>0</v>
      </c>
      <c r="G4061" s="7">
        <v>6.055E-2</v>
      </c>
      <c r="H4061" s="6">
        <f t="shared" si="757"/>
        <v>756.875</v>
      </c>
      <c r="I4061" s="7">
        <v>0.56767000000000001</v>
      </c>
      <c r="J4061" s="6">
        <f t="shared" si="758"/>
        <v>45413.599999999999</v>
      </c>
      <c r="K4061" s="20"/>
      <c r="L4061" s="6">
        <f t="shared" si="759"/>
        <v>64000</v>
      </c>
      <c r="M4061" s="6">
        <f t="shared" si="760"/>
        <v>756.875</v>
      </c>
      <c r="N4061" s="6">
        <f t="shared" si="761"/>
        <v>28901.625</v>
      </c>
      <c r="O4061" s="6">
        <f t="shared" si="762"/>
        <v>0</v>
      </c>
      <c r="P4061" s="6">
        <f t="shared" si="767"/>
        <v>0</v>
      </c>
      <c r="Q4061" s="11">
        <f t="shared" si="763"/>
        <v>1350000</v>
      </c>
      <c r="R4061" s="11">
        <f t="shared" si="764"/>
        <v>0</v>
      </c>
      <c r="S4061" s="11">
        <f t="shared" si="766"/>
        <v>0</v>
      </c>
      <c r="T4061" s="20"/>
    </row>
    <row r="4062" spans="1:20" x14ac:dyDescent="0.25">
      <c r="A4062">
        <v>2021061812</v>
      </c>
      <c r="B4062">
        <v>6</v>
      </c>
      <c r="C4062" s="8">
        <v>0.65090999999999999</v>
      </c>
      <c r="D4062" s="6">
        <f t="shared" si="756"/>
        <v>97636.5</v>
      </c>
      <c r="E4062" s="60">
        <v>0.36610999999999999</v>
      </c>
      <c r="F4062" s="6">
        <f t="shared" si="765"/>
        <v>0</v>
      </c>
      <c r="G4062" s="7">
        <v>5.858E-2</v>
      </c>
      <c r="H4062" s="6">
        <f t="shared" si="757"/>
        <v>732.25</v>
      </c>
      <c r="I4062" s="7">
        <v>0.60243999999999998</v>
      </c>
      <c r="J4062" s="6">
        <f t="shared" si="758"/>
        <v>48195.199999999997</v>
      </c>
      <c r="K4062" s="20"/>
      <c r="L4062" s="6">
        <f t="shared" si="759"/>
        <v>64000</v>
      </c>
      <c r="M4062" s="6">
        <f t="shared" si="760"/>
        <v>732.25</v>
      </c>
      <c r="N4062" s="6">
        <f t="shared" si="761"/>
        <v>32904.25</v>
      </c>
      <c r="O4062" s="6">
        <f t="shared" si="762"/>
        <v>0</v>
      </c>
      <c r="P4062" s="6">
        <f t="shared" si="767"/>
        <v>0</v>
      </c>
      <c r="Q4062" s="11">
        <f t="shared" si="763"/>
        <v>1350000</v>
      </c>
      <c r="R4062" s="11">
        <f t="shared" si="764"/>
        <v>0</v>
      </c>
      <c r="S4062" s="11">
        <f t="shared" si="766"/>
        <v>0</v>
      </c>
      <c r="T4062" s="20"/>
    </row>
    <row r="4063" spans="1:20" x14ac:dyDescent="0.25">
      <c r="A4063">
        <v>2021061813</v>
      </c>
      <c r="B4063">
        <v>6</v>
      </c>
      <c r="C4063" s="8">
        <v>0.67552000000000001</v>
      </c>
      <c r="D4063" s="6">
        <f t="shared" si="756"/>
        <v>101328</v>
      </c>
      <c r="E4063" s="60">
        <v>0.51424000000000003</v>
      </c>
      <c r="F4063" s="6">
        <f t="shared" si="765"/>
        <v>0</v>
      </c>
      <c r="G4063" s="7">
        <v>6.615E-2</v>
      </c>
      <c r="H4063" s="6">
        <f t="shared" si="757"/>
        <v>826.875</v>
      </c>
      <c r="I4063" s="7">
        <v>0.64585999999999999</v>
      </c>
      <c r="J4063" s="6">
        <f t="shared" si="758"/>
        <v>51668.799999999996</v>
      </c>
      <c r="K4063" s="20"/>
      <c r="L4063" s="6">
        <f t="shared" si="759"/>
        <v>64000</v>
      </c>
      <c r="M4063" s="6">
        <f t="shared" si="760"/>
        <v>826.875</v>
      </c>
      <c r="N4063" s="6">
        <f t="shared" si="761"/>
        <v>36501.125</v>
      </c>
      <c r="O4063" s="6">
        <f t="shared" si="762"/>
        <v>0</v>
      </c>
      <c r="P4063" s="6">
        <f t="shared" si="767"/>
        <v>0</v>
      </c>
      <c r="Q4063" s="11">
        <f t="shared" si="763"/>
        <v>1350000</v>
      </c>
      <c r="R4063" s="11">
        <f t="shared" si="764"/>
        <v>0</v>
      </c>
      <c r="S4063" s="11">
        <f t="shared" si="766"/>
        <v>0</v>
      </c>
      <c r="T4063" s="20"/>
    </row>
    <row r="4064" spans="1:20" x14ac:dyDescent="0.25">
      <c r="A4064">
        <v>2021061814</v>
      </c>
      <c r="B4064">
        <v>6</v>
      </c>
      <c r="C4064" s="8">
        <v>0.70040000000000002</v>
      </c>
      <c r="D4064" s="6">
        <f t="shared" si="756"/>
        <v>105060</v>
      </c>
      <c r="E4064" s="60">
        <v>0.58784999999999998</v>
      </c>
      <c r="F4064" s="6">
        <f t="shared" si="765"/>
        <v>0</v>
      </c>
      <c r="G4064" s="7">
        <v>7.195E-2</v>
      </c>
      <c r="H4064" s="6">
        <f t="shared" si="757"/>
        <v>899.375</v>
      </c>
      <c r="I4064" s="7">
        <v>0.67140999999999995</v>
      </c>
      <c r="J4064" s="6">
        <f t="shared" si="758"/>
        <v>53712.799999999996</v>
      </c>
      <c r="K4064" s="20"/>
      <c r="L4064" s="6">
        <f t="shared" si="759"/>
        <v>64000</v>
      </c>
      <c r="M4064" s="6">
        <f t="shared" si="760"/>
        <v>899.375</v>
      </c>
      <c r="N4064" s="6">
        <f t="shared" si="761"/>
        <v>40160.625</v>
      </c>
      <c r="O4064" s="6">
        <f t="shared" si="762"/>
        <v>0</v>
      </c>
      <c r="P4064" s="6">
        <f t="shared" si="767"/>
        <v>0</v>
      </c>
      <c r="Q4064" s="11">
        <f t="shared" si="763"/>
        <v>1350000</v>
      </c>
      <c r="R4064" s="11">
        <f t="shared" si="764"/>
        <v>0</v>
      </c>
      <c r="S4064" s="11">
        <f t="shared" si="766"/>
        <v>0</v>
      </c>
      <c r="T4064" s="20"/>
    </row>
    <row r="4065" spans="1:20" x14ac:dyDescent="0.25">
      <c r="A4065">
        <v>2021061815</v>
      </c>
      <c r="B4065">
        <v>6</v>
      </c>
      <c r="C4065" s="8">
        <v>0.72604000000000002</v>
      </c>
      <c r="D4065" s="6">
        <f t="shared" si="756"/>
        <v>108906</v>
      </c>
      <c r="E4065" s="60">
        <v>0.48103000000000001</v>
      </c>
      <c r="F4065" s="6">
        <f t="shared" si="765"/>
        <v>0</v>
      </c>
      <c r="G4065" s="7">
        <v>6.096E-2</v>
      </c>
      <c r="H4065" s="6">
        <f t="shared" si="757"/>
        <v>762</v>
      </c>
      <c r="I4065" s="7">
        <v>0.67640999999999996</v>
      </c>
      <c r="J4065" s="6">
        <f t="shared" si="758"/>
        <v>54112.799999999996</v>
      </c>
      <c r="K4065" s="20"/>
      <c r="L4065" s="6">
        <f t="shared" si="759"/>
        <v>64000</v>
      </c>
      <c r="M4065" s="6">
        <f t="shared" si="760"/>
        <v>762</v>
      </c>
      <c r="N4065" s="6">
        <f t="shared" si="761"/>
        <v>44144</v>
      </c>
      <c r="O4065" s="6">
        <f t="shared" si="762"/>
        <v>0</v>
      </c>
      <c r="P4065" s="6">
        <f t="shared" si="767"/>
        <v>0</v>
      </c>
      <c r="Q4065" s="11">
        <f t="shared" si="763"/>
        <v>1350000</v>
      </c>
      <c r="R4065" s="11">
        <f t="shared" si="764"/>
        <v>0</v>
      </c>
      <c r="S4065" s="11">
        <f t="shared" si="766"/>
        <v>0</v>
      </c>
      <c r="T4065" s="20"/>
    </row>
    <row r="4066" spans="1:20" x14ac:dyDescent="0.25">
      <c r="A4066">
        <v>2021061816</v>
      </c>
      <c r="B4066">
        <v>6</v>
      </c>
      <c r="C4066" s="8">
        <v>0.75212999999999997</v>
      </c>
      <c r="D4066" s="6">
        <f t="shared" si="756"/>
        <v>112819.5</v>
      </c>
      <c r="E4066" s="60">
        <v>0.43557000000000001</v>
      </c>
      <c r="F4066" s="6">
        <f t="shared" si="765"/>
        <v>0</v>
      </c>
      <c r="G4066" s="7">
        <v>5.0540000000000002E-2</v>
      </c>
      <c r="H4066" s="6">
        <f t="shared" si="757"/>
        <v>631.75</v>
      </c>
      <c r="I4066" s="7">
        <v>0.65139999999999998</v>
      </c>
      <c r="J4066" s="6">
        <f t="shared" si="758"/>
        <v>52112</v>
      </c>
      <c r="K4066" s="20"/>
      <c r="L4066" s="6">
        <f t="shared" si="759"/>
        <v>64000</v>
      </c>
      <c r="M4066" s="6">
        <f t="shared" si="760"/>
        <v>631.75</v>
      </c>
      <c r="N4066" s="6">
        <f t="shared" si="761"/>
        <v>48187.75</v>
      </c>
      <c r="O4066" s="6">
        <f t="shared" si="762"/>
        <v>0</v>
      </c>
      <c r="P4066" s="6">
        <f t="shared" si="767"/>
        <v>0</v>
      </c>
      <c r="Q4066" s="11">
        <f t="shared" si="763"/>
        <v>1350000</v>
      </c>
      <c r="R4066" s="11">
        <f t="shared" si="764"/>
        <v>0</v>
      </c>
      <c r="S4066" s="11">
        <f t="shared" si="766"/>
        <v>0</v>
      </c>
      <c r="T4066" s="20"/>
    </row>
    <row r="4067" spans="1:20" x14ac:dyDescent="0.25">
      <c r="A4067">
        <v>2021061817</v>
      </c>
      <c r="B4067">
        <v>6</v>
      </c>
      <c r="C4067" s="8">
        <v>0.77197000000000005</v>
      </c>
      <c r="D4067" s="6">
        <f t="shared" si="756"/>
        <v>115795.5</v>
      </c>
      <c r="E4067" s="60">
        <v>0.53956000000000004</v>
      </c>
      <c r="F4067" s="6">
        <f t="shared" si="765"/>
        <v>0</v>
      </c>
      <c r="G4067" s="7">
        <v>5.4280000000000002E-2</v>
      </c>
      <c r="H4067" s="6">
        <f t="shared" si="757"/>
        <v>678.5</v>
      </c>
      <c r="I4067" s="7">
        <v>0.60002</v>
      </c>
      <c r="J4067" s="6">
        <f t="shared" si="758"/>
        <v>48001.599999999999</v>
      </c>
      <c r="K4067" s="20"/>
      <c r="L4067" s="6">
        <f t="shared" si="759"/>
        <v>64000</v>
      </c>
      <c r="M4067" s="6">
        <f t="shared" si="760"/>
        <v>678.5</v>
      </c>
      <c r="N4067" s="6">
        <f t="shared" si="761"/>
        <v>48001.599999999999</v>
      </c>
      <c r="O4067" s="6">
        <f t="shared" si="762"/>
        <v>3115.4000000000015</v>
      </c>
      <c r="P4067" s="6">
        <f t="shared" si="767"/>
        <v>3115.4000000000015</v>
      </c>
      <c r="Q4067" s="11">
        <f t="shared" si="763"/>
        <v>1350000</v>
      </c>
      <c r="R4067" s="11">
        <f t="shared" si="764"/>
        <v>3115.4000000000015</v>
      </c>
      <c r="S4067" s="11">
        <f t="shared" si="766"/>
        <v>0</v>
      </c>
      <c r="T4067" s="20"/>
    </row>
    <row r="4068" spans="1:20" x14ac:dyDescent="0.25">
      <c r="A4068">
        <v>2021061818</v>
      </c>
      <c r="B4068">
        <v>6</v>
      </c>
      <c r="C4068" s="8">
        <v>0.78193000000000001</v>
      </c>
      <c r="D4068" s="6">
        <f t="shared" si="756"/>
        <v>117289.5</v>
      </c>
      <c r="E4068" s="60">
        <v>0.58648999999999996</v>
      </c>
      <c r="F4068" s="6">
        <f t="shared" si="765"/>
        <v>0</v>
      </c>
      <c r="G4068" s="7">
        <v>7.4560000000000001E-2</v>
      </c>
      <c r="H4068" s="6">
        <f t="shared" si="757"/>
        <v>932</v>
      </c>
      <c r="I4068" s="7">
        <v>0.45826</v>
      </c>
      <c r="J4068" s="6">
        <f t="shared" si="758"/>
        <v>36660.800000000003</v>
      </c>
      <c r="K4068" s="20"/>
      <c r="L4068" s="6">
        <f t="shared" si="759"/>
        <v>64000</v>
      </c>
      <c r="M4068" s="6">
        <f t="shared" si="760"/>
        <v>932</v>
      </c>
      <c r="N4068" s="6">
        <f t="shared" si="761"/>
        <v>36660.800000000003</v>
      </c>
      <c r="O4068" s="6">
        <f t="shared" si="762"/>
        <v>15696.699999999997</v>
      </c>
      <c r="P4068" s="6">
        <f t="shared" si="767"/>
        <v>12581.299999999996</v>
      </c>
      <c r="Q4068" s="11">
        <f t="shared" si="763"/>
        <v>1350000</v>
      </c>
      <c r="R4068" s="11">
        <f t="shared" si="764"/>
        <v>15696.699999999997</v>
      </c>
      <c r="S4068" s="11">
        <f t="shared" si="766"/>
        <v>0</v>
      </c>
      <c r="T4068" s="20"/>
    </row>
    <row r="4069" spans="1:20" x14ac:dyDescent="0.25">
      <c r="A4069">
        <v>2021061819</v>
      </c>
      <c r="B4069">
        <v>6</v>
      </c>
      <c r="C4069" s="8">
        <v>0.77302000000000004</v>
      </c>
      <c r="D4069" s="6">
        <f t="shared" si="756"/>
        <v>115953</v>
      </c>
      <c r="E4069" s="60">
        <v>0.53481000000000001</v>
      </c>
      <c r="F4069" s="6">
        <f t="shared" si="765"/>
        <v>0</v>
      </c>
      <c r="G4069" s="7">
        <v>0.10700999999999999</v>
      </c>
      <c r="H4069" s="6">
        <f t="shared" si="757"/>
        <v>1337.625</v>
      </c>
      <c r="I4069" s="7">
        <v>0.22878000000000001</v>
      </c>
      <c r="J4069" s="6">
        <f t="shared" si="758"/>
        <v>18302.400000000001</v>
      </c>
      <c r="K4069" s="20"/>
      <c r="L4069" s="6">
        <f t="shared" si="759"/>
        <v>64000</v>
      </c>
      <c r="M4069" s="6">
        <f t="shared" si="760"/>
        <v>1337.625</v>
      </c>
      <c r="N4069" s="6">
        <f t="shared" si="761"/>
        <v>18302.400000000001</v>
      </c>
      <c r="O4069" s="6">
        <f t="shared" si="762"/>
        <v>32312.974999999999</v>
      </c>
      <c r="P4069" s="6">
        <f t="shared" si="767"/>
        <v>16616.275000000001</v>
      </c>
      <c r="Q4069" s="11">
        <f t="shared" si="763"/>
        <v>1343153.2749999999</v>
      </c>
      <c r="R4069" s="11">
        <f t="shared" si="764"/>
        <v>32312.974999999999</v>
      </c>
      <c r="S4069" s="11">
        <f t="shared" si="766"/>
        <v>0</v>
      </c>
      <c r="T4069" s="20"/>
    </row>
    <row r="4070" spans="1:20" x14ac:dyDescent="0.25">
      <c r="A4070">
        <v>2021061820</v>
      </c>
      <c r="B4070">
        <v>6</v>
      </c>
      <c r="C4070" s="8">
        <v>0.74902000000000002</v>
      </c>
      <c r="D4070" s="6">
        <f t="shared" si="756"/>
        <v>112353</v>
      </c>
      <c r="E4070" s="60">
        <v>0.50387000000000004</v>
      </c>
      <c r="F4070" s="6">
        <f t="shared" si="765"/>
        <v>0</v>
      </c>
      <c r="G4070" s="7">
        <v>0.13572999999999999</v>
      </c>
      <c r="H4070" s="6">
        <f t="shared" si="757"/>
        <v>1696.6249999999998</v>
      </c>
      <c r="I4070" s="7">
        <v>3.117E-2</v>
      </c>
      <c r="J4070" s="6">
        <f t="shared" si="758"/>
        <v>2493.6</v>
      </c>
      <c r="K4070" s="20"/>
      <c r="L4070" s="6">
        <f t="shared" si="759"/>
        <v>64000</v>
      </c>
      <c r="M4070" s="6">
        <f t="shared" si="760"/>
        <v>1696.6249999999998</v>
      </c>
      <c r="N4070" s="6">
        <f t="shared" si="761"/>
        <v>2493.6</v>
      </c>
      <c r="O4070" s="6">
        <f t="shared" si="762"/>
        <v>44162.775000000001</v>
      </c>
      <c r="P4070" s="6">
        <f t="shared" si="767"/>
        <v>11849.800000000003</v>
      </c>
      <c r="Q4070" s="11">
        <f t="shared" si="763"/>
        <v>1324456.75</v>
      </c>
      <c r="R4070" s="11">
        <f t="shared" si="764"/>
        <v>44162.775000000001</v>
      </c>
      <c r="S4070" s="11">
        <f t="shared" si="766"/>
        <v>0</v>
      </c>
      <c r="T4070" s="20"/>
    </row>
    <row r="4071" spans="1:20" x14ac:dyDescent="0.25">
      <c r="A4071">
        <v>2021061821</v>
      </c>
      <c r="B4071">
        <v>6</v>
      </c>
      <c r="C4071" s="8">
        <v>0.72501000000000004</v>
      </c>
      <c r="D4071" s="6">
        <f t="shared" si="756"/>
        <v>108751.5</v>
      </c>
      <c r="E4071" s="60">
        <v>0.58089999999999997</v>
      </c>
      <c r="F4071" s="6">
        <f t="shared" si="765"/>
        <v>0</v>
      </c>
      <c r="G4071" s="7">
        <v>0.14026</v>
      </c>
      <c r="H4071" s="6">
        <f t="shared" si="757"/>
        <v>1753.25</v>
      </c>
      <c r="I4071" s="7">
        <v>0</v>
      </c>
      <c r="J4071" s="6">
        <f t="shared" si="758"/>
        <v>0</v>
      </c>
      <c r="K4071" s="20"/>
      <c r="L4071" s="6">
        <f t="shared" si="759"/>
        <v>64000</v>
      </c>
      <c r="M4071" s="6">
        <f t="shared" si="760"/>
        <v>1753.25</v>
      </c>
      <c r="N4071" s="6">
        <f t="shared" si="761"/>
        <v>0</v>
      </c>
      <c r="O4071" s="6">
        <f t="shared" si="762"/>
        <v>42998.25</v>
      </c>
      <c r="P4071" s="6">
        <f t="shared" si="767"/>
        <v>-1164.5250000000015</v>
      </c>
      <c r="Q4071" s="11">
        <f t="shared" si="763"/>
        <v>1306924.75</v>
      </c>
      <c r="R4071" s="11">
        <f t="shared" si="764"/>
        <v>42998.25</v>
      </c>
      <c r="S4071" s="11">
        <f t="shared" si="766"/>
        <v>0</v>
      </c>
      <c r="T4071" s="20"/>
    </row>
    <row r="4072" spans="1:20" x14ac:dyDescent="0.25">
      <c r="A4072">
        <v>2021061822</v>
      </c>
      <c r="B4072">
        <v>6</v>
      </c>
      <c r="C4072" s="8">
        <v>0.70020000000000004</v>
      </c>
      <c r="D4072" s="6">
        <f t="shared" si="756"/>
        <v>105030</v>
      </c>
      <c r="E4072" s="60">
        <v>0.70267000000000002</v>
      </c>
      <c r="F4072" s="6">
        <f t="shared" si="765"/>
        <v>0</v>
      </c>
      <c r="G4072" s="7">
        <v>0.12958</v>
      </c>
      <c r="H4072" s="6">
        <f t="shared" si="757"/>
        <v>1619.75</v>
      </c>
      <c r="I4072" s="7">
        <v>0</v>
      </c>
      <c r="J4072" s="6">
        <f t="shared" si="758"/>
        <v>0</v>
      </c>
      <c r="K4072" s="20"/>
      <c r="L4072" s="6">
        <f t="shared" si="759"/>
        <v>64000</v>
      </c>
      <c r="M4072" s="6">
        <f t="shared" si="760"/>
        <v>1619.75</v>
      </c>
      <c r="N4072" s="6">
        <f t="shared" si="761"/>
        <v>0</v>
      </c>
      <c r="O4072" s="6">
        <f t="shared" si="762"/>
        <v>39410.25</v>
      </c>
      <c r="P4072" s="6">
        <f t="shared" si="767"/>
        <v>-3588</v>
      </c>
      <c r="Q4072" s="11">
        <f t="shared" si="763"/>
        <v>1292980.75</v>
      </c>
      <c r="R4072" s="11">
        <f t="shared" si="764"/>
        <v>39410.25</v>
      </c>
      <c r="S4072" s="11">
        <f t="shared" si="766"/>
        <v>0</v>
      </c>
      <c r="T4072" s="20"/>
    </row>
    <row r="4073" spans="1:20" x14ac:dyDescent="0.25">
      <c r="A4073">
        <v>2021061823</v>
      </c>
      <c r="B4073">
        <v>6</v>
      </c>
      <c r="C4073" s="8">
        <v>0.66210000000000002</v>
      </c>
      <c r="D4073" s="6">
        <f t="shared" si="756"/>
        <v>99315</v>
      </c>
      <c r="E4073" s="60">
        <v>0.75468999999999997</v>
      </c>
      <c r="F4073" s="6">
        <f t="shared" si="765"/>
        <v>0</v>
      </c>
      <c r="G4073" s="7">
        <v>0.12683</v>
      </c>
      <c r="H4073" s="6">
        <f t="shared" si="757"/>
        <v>1585.375</v>
      </c>
      <c r="I4073" s="7">
        <v>0</v>
      </c>
      <c r="J4073" s="6">
        <f t="shared" si="758"/>
        <v>0</v>
      </c>
      <c r="K4073" s="20"/>
      <c r="L4073" s="6">
        <f t="shared" si="759"/>
        <v>64000</v>
      </c>
      <c r="M4073" s="6">
        <f t="shared" si="760"/>
        <v>1585.375</v>
      </c>
      <c r="N4073" s="6">
        <f t="shared" si="761"/>
        <v>0</v>
      </c>
      <c r="O4073" s="6">
        <f t="shared" si="762"/>
        <v>33729.625</v>
      </c>
      <c r="P4073" s="6">
        <f t="shared" si="767"/>
        <v>-5680.625</v>
      </c>
      <c r="Q4073" s="11">
        <f t="shared" si="763"/>
        <v>1284717.375</v>
      </c>
      <c r="R4073" s="11">
        <f t="shared" si="764"/>
        <v>33729.625</v>
      </c>
      <c r="S4073" s="11">
        <f t="shared" si="766"/>
        <v>0</v>
      </c>
      <c r="T4073" s="20"/>
    </row>
    <row r="4074" spans="1:20" x14ac:dyDescent="0.25">
      <c r="A4074">
        <v>2021061824</v>
      </c>
      <c r="B4074">
        <v>6</v>
      </c>
      <c r="C4074" s="8">
        <v>0.61512</v>
      </c>
      <c r="D4074" s="6">
        <f t="shared" si="756"/>
        <v>92268</v>
      </c>
      <c r="E4074" s="60">
        <v>0.83248</v>
      </c>
      <c r="F4074" s="6">
        <f t="shared" si="765"/>
        <v>0</v>
      </c>
      <c r="G4074" s="7">
        <v>0.14845</v>
      </c>
      <c r="H4074" s="6">
        <f t="shared" si="757"/>
        <v>1855.625</v>
      </c>
      <c r="I4074" s="7">
        <v>0</v>
      </c>
      <c r="J4074" s="6">
        <f t="shared" si="758"/>
        <v>0</v>
      </c>
      <c r="K4074" s="20"/>
      <c r="L4074" s="6">
        <f t="shared" si="759"/>
        <v>64000</v>
      </c>
      <c r="M4074" s="6">
        <f t="shared" si="760"/>
        <v>1855.625</v>
      </c>
      <c r="N4074" s="6">
        <f t="shared" si="761"/>
        <v>0</v>
      </c>
      <c r="O4074" s="6">
        <f t="shared" si="762"/>
        <v>26412.375</v>
      </c>
      <c r="P4074" s="6">
        <f t="shared" si="767"/>
        <v>-7317.25</v>
      </c>
      <c r="Q4074" s="11">
        <f t="shared" si="763"/>
        <v>1283771.25</v>
      </c>
      <c r="R4074" s="11">
        <f t="shared" si="764"/>
        <v>26412.375</v>
      </c>
      <c r="S4074" s="11">
        <f t="shared" si="766"/>
        <v>0</v>
      </c>
      <c r="T4074" s="20"/>
    </row>
    <row r="4075" spans="1:20" x14ac:dyDescent="0.25">
      <c r="A4075">
        <v>2021061901</v>
      </c>
      <c r="B4075">
        <v>7</v>
      </c>
      <c r="C4075" s="8">
        <v>0.57323000000000002</v>
      </c>
      <c r="D4075" s="6">
        <f t="shared" si="756"/>
        <v>85984.5</v>
      </c>
      <c r="E4075" s="60">
        <v>0.86736999999999997</v>
      </c>
      <c r="F4075" s="6">
        <f t="shared" si="765"/>
        <v>0</v>
      </c>
      <c r="G4075" s="7">
        <v>0.14174</v>
      </c>
      <c r="H4075" s="6">
        <f t="shared" si="757"/>
        <v>1771.75</v>
      </c>
      <c r="I4075" s="7">
        <v>0</v>
      </c>
      <c r="J4075" s="6">
        <f t="shared" si="758"/>
        <v>0</v>
      </c>
      <c r="K4075" s="20"/>
      <c r="L4075" s="6">
        <f t="shared" si="759"/>
        <v>64000</v>
      </c>
      <c r="M4075" s="6">
        <f t="shared" si="760"/>
        <v>1771.75</v>
      </c>
      <c r="N4075" s="6">
        <f t="shared" si="761"/>
        <v>0</v>
      </c>
      <c r="O4075" s="6">
        <f t="shared" si="762"/>
        <v>20212.75</v>
      </c>
      <c r="P4075" s="6">
        <f t="shared" si="767"/>
        <v>-6199.625</v>
      </c>
      <c r="Q4075" s="11">
        <f t="shared" si="763"/>
        <v>1289024.75</v>
      </c>
      <c r="R4075" s="11">
        <f t="shared" si="764"/>
        <v>20212.75</v>
      </c>
      <c r="S4075" s="11">
        <f t="shared" si="766"/>
        <v>0</v>
      </c>
      <c r="T4075" s="20"/>
    </row>
    <row r="4076" spans="1:20" x14ac:dyDescent="0.25">
      <c r="A4076">
        <v>2021061902</v>
      </c>
      <c r="B4076">
        <v>7</v>
      </c>
      <c r="C4076" s="8">
        <v>0.54037000000000002</v>
      </c>
      <c r="D4076" s="6">
        <f t="shared" si="756"/>
        <v>81055.5</v>
      </c>
      <c r="E4076" s="60">
        <v>0.84445999999999999</v>
      </c>
      <c r="F4076" s="6">
        <f t="shared" si="765"/>
        <v>0</v>
      </c>
      <c r="G4076" s="7">
        <v>0.13869000000000001</v>
      </c>
      <c r="H4076" s="6">
        <f t="shared" si="757"/>
        <v>1733.625</v>
      </c>
      <c r="I4076" s="7">
        <v>0</v>
      </c>
      <c r="J4076" s="6">
        <f t="shared" si="758"/>
        <v>0</v>
      </c>
      <c r="K4076" s="20"/>
      <c r="L4076" s="6">
        <f t="shared" si="759"/>
        <v>64000</v>
      </c>
      <c r="M4076" s="6">
        <f t="shared" si="760"/>
        <v>1733.625</v>
      </c>
      <c r="N4076" s="6">
        <f t="shared" si="761"/>
        <v>0</v>
      </c>
      <c r="O4076" s="6">
        <f t="shared" si="762"/>
        <v>15321.875</v>
      </c>
      <c r="P4076" s="6">
        <f t="shared" si="767"/>
        <v>-4890.875</v>
      </c>
      <c r="Q4076" s="11">
        <f t="shared" si="763"/>
        <v>1299169.125</v>
      </c>
      <c r="R4076" s="11">
        <f t="shared" si="764"/>
        <v>15321.875</v>
      </c>
      <c r="S4076" s="11">
        <f t="shared" si="766"/>
        <v>0</v>
      </c>
      <c r="T4076" s="20"/>
    </row>
    <row r="4077" spans="1:20" x14ac:dyDescent="0.25">
      <c r="A4077">
        <v>2021061903</v>
      </c>
      <c r="B4077">
        <v>7</v>
      </c>
      <c r="C4077" s="8">
        <v>0.51758999999999999</v>
      </c>
      <c r="D4077" s="6">
        <f t="shared" si="756"/>
        <v>77638.5</v>
      </c>
      <c r="E4077" s="60">
        <v>0.79447000000000001</v>
      </c>
      <c r="F4077" s="6">
        <f t="shared" si="765"/>
        <v>0</v>
      </c>
      <c r="G4077" s="7">
        <v>0.14828</v>
      </c>
      <c r="H4077" s="6">
        <f t="shared" si="757"/>
        <v>1853.5</v>
      </c>
      <c r="I4077" s="7">
        <v>0</v>
      </c>
      <c r="J4077" s="6">
        <f t="shared" si="758"/>
        <v>0</v>
      </c>
      <c r="K4077" s="20"/>
      <c r="L4077" s="6">
        <f t="shared" si="759"/>
        <v>64000</v>
      </c>
      <c r="M4077" s="6">
        <f t="shared" si="760"/>
        <v>1853.5</v>
      </c>
      <c r="N4077" s="6">
        <f t="shared" si="761"/>
        <v>0</v>
      </c>
      <c r="O4077" s="6">
        <f t="shared" si="762"/>
        <v>11785</v>
      </c>
      <c r="P4077" s="6">
        <f t="shared" si="767"/>
        <v>-3536.875</v>
      </c>
      <c r="Q4077" s="11">
        <f t="shared" si="763"/>
        <v>1312850.375</v>
      </c>
      <c r="R4077" s="11">
        <f t="shared" si="764"/>
        <v>11785</v>
      </c>
      <c r="S4077" s="11">
        <f t="shared" si="766"/>
        <v>0</v>
      </c>
      <c r="T4077" s="20"/>
    </row>
    <row r="4078" spans="1:20" x14ac:dyDescent="0.25">
      <c r="A4078">
        <v>2021061904</v>
      </c>
      <c r="B4078">
        <v>7</v>
      </c>
      <c r="C4078" s="8">
        <v>0.50202000000000002</v>
      </c>
      <c r="D4078" s="6">
        <f t="shared" si="756"/>
        <v>75303</v>
      </c>
      <c r="E4078" s="60">
        <v>0.74517999999999995</v>
      </c>
      <c r="F4078" s="6">
        <f t="shared" si="765"/>
        <v>0</v>
      </c>
      <c r="G4078" s="7">
        <v>0.10668</v>
      </c>
      <c r="H4078" s="6">
        <f t="shared" si="757"/>
        <v>1333.5</v>
      </c>
      <c r="I4078" s="7">
        <v>0</v>
      </c>
      <c r="J4078" s="6">
        <f t="shared" si="758"/>
        <v>0</v>
      </c>
      <c r="K4078" s="20"/>
      <c r="L4078" s="6">
        <f t="shared" si="759"/>
        <v>64000</v>
      </c>
      <c r="M4078" s="6">
        <f t="shared" si="760"/>
        <v>1333.5</v>
      </c>
      <c r="N4078" s="6">
        <f t="shared" si="761"/>
        <v>0</v>
      </c>
      <c r="O4078" s="6">
        <f t="shared" si="762"/>
        <v>9969.5</v>
      </c>
      <c r="P4078" s="6">
        <f t="shared" si="767"/>
        <v>-1815.5</v>
      </c>
      <c r="Q4078" s="11">
        <f t="shared" si="763"/>
        <v>1328347.125</v>
      </c>
      <c r="R4078" s="11">
        <f t="shared" si="764"/>
        <v>9969.5</v>
      </c>
      <c r="S4078" s="11">
        <f t="shared" si="766"/>
        <v>0</v>
      </c>
      <c r="T4078" s="20"/>
    </row>
    <row r="4079" spans="1:20" x14ac:dyDescent="0.25">
      <c r="A4079">
        <v>2021061905</v>
      </c>
      <c r="B4079">
        <v>7</v>
      </c>
      <c r="C4079" s="8">
        <v>0.49584</v>
      </c>
      <c r="D4079" s="6">
        <f t="shared" si="756"/>
        <v>74376</v>
      </c>
      <c r="E4079" s="60">
        <v>0.68589999999999995</v>
      </c>
      <c r="F4079" s="6">
        <f t="shared" si="765"/>
        <v>0</v>
      </c>
      <c r="G4079" s="7">
        <v>6.6960000000000006E-2</v>
      </c>
      <c r="H4079" s="6">
        <f t="shared" si="757"/>
        <v>837.00000000000011</v>
      </c>
      <c r="I4079" s="7">
        <v>0</v>
      </c>
      <c r="J4079" s="6">
        <f t="shared" si="758"/>
        <v>0</v>
      </c>
      <c r="K4079" s="20"/>
      <c r="L4079" s="6">
        <f t="shared" si="759"/>
        <v>64000</v>
      </c>
      <c r="M4079" s="6">
        <f t="shared" si="760"/>
        <v>837.00000000000011</v>
      </c>
      <c r="N4079" s="6">
        <f t="shared" si="761"/>
        <v>0</v>
      </c>
      <c r="O4079" s="6">
        <f t="shared" si="762"/>
        <v>9539</v>
      </c>
      <c r="P4079" s="6">
        <f t="shared" si="767"/>
        <v>-430.5</v>
      </c>
      <c r="Q4079" s="11">
        <f t="shared" si="763"/>
        <v>1344274.375</v>
      </c>
      <c r="R4079" s="11">
        <f t="shared" si="764"/>
        <v>9539</v>
      </c>
      <c r="S4079" s="11">
        <f t="shared" si="766"/>
        <v>0</v>
      </c>
      <c r="T4079" s="20"/>
    </row>
    <row r="4080" spans="1:20" x14ac:dyDescent="0.25">
      <c r="A4080">
        <v>2021061906</v>
      </c>
      <c r="B4080">
        <v>7</v>
      </c>
      <c r="C4080" s="8">
        <v>0.49653999999999998</v>
      </c>
      <c r="D4080" s="6">
        <f t="shared" si="756"/>
        <v>74481</v>
      </c>
      <c r="E4080" s="60">
        <v>0.66469</v>
      </c>
      <c r="F4080" s="6">
        <f t="shared" si="765"/>
        <v>0</v>
      </c>
      <c r="G4080" s="7">
        <v>8.1320000000000003E-2</v>
      </c>
      <c r="H4080" s="6">
        <f t="shared" si="757"/>
        <v>1016.5</v>
      </c>
      <c r="I4080" s="7">
        <v>3.2699999999999999E-3</v>
      </c>
      <c r="J4080" s="6">
        <f t="shared" si="758"/>
        <v>261.59999999999997</v>
      </c>
      <c r="K4080" s="20"/>
      <c r="L4080" s="6">
        <f t="shared" si="759"/>
        <v>64000</v>
      </c>
      <c r="M4080" s="6">
        <f t="shared" si="760"/>
        <v>1016.5</v>
      </c>
      <c r="N4080" s="6">
        <f t="shared" si="761"/>
        <v>261.59999999999997</v>
      </c>
      <c r="O4080" s="6">
        <f t="shared" si="762"/>
        <v>9202.9</v>
      </c>
      <c r="P4080" s="6">
        <f t="shared" si="767"/>
        <v>-336.10000000000036</v>
      </c>
      <c r="Q4080" s="11">
        <f t="shared" si="763"/>
        <v>1350000</v>
      </c>
      <c r="R4080" s="11">
        <f t="shared" si="764"/>
        <v>9202.9</v>
      </c>
      <c r="S4080" s="11">
        <f t="shared" si="766"/>
        <v>0</v>
      </c>
      <c r="T4080" s="20"/>
    </row>
    <row r="4081" spans="1:20" x14ac:dyDescent="0.25">
      <c r="A4081">
        <v>2021061907</v>
      </c>
      <c r="B4081">
        <v>7</v>
      </c>
      <c r="C4081" s="8">
        <v>0.50343000000000004</v>
      </c>
      <c r="D4081" s="6">
        <f t="shared" si="756"/>
        <v>75514.5</v>
      </c>
      <c r="E4081" s="60">
        <v>0.76980000000000004</v>
      </c>
      <c r="F4081" s="6">
        <f t="shared" si="765"/>
        <v>0</v>
      </c>
      <c r="G4081" s="7">
        <v>6.6170000000000007E-2</v>
      </c>
      <c r="H4081" s="6">
        <f t="shared" si="757"/>
        <v>827.12500000000011</v>
      </c>
      <c r="I4081" s="7">
        <v>9.1499999999999998E-2</v>
      </c>
      <c r="J4081" s="6">
        <f t="shared" si="758"/>
        <v>7320</v>
      </c>
      <c r="K4081" s="20"/>
      <c r="L4081" s="6">
        <f t="shared" si="759"/>
        <v>64000</v>
      </c>
      <c r="M4081" s="6">
        <f t="shared" si="760"/>
        <v>827.12500000000011</v>
      </c>
      <c r="N4081" s="6">
        <f t="shared" si="761"/>
        <v>7320</v>
      </c>
      <c r="O4081" s="6">
        <f t="shared" si="762"/>
        <v>3367.375</v>
      </c>
      <c r="P4081" s="6">
        <f t="shared" si="767"/>
        <v>-5835.5249999999996</v>
      </c>
      <c r="Q4081" s="11">
        <f t="shared" si="763"/>
        <v>1350000</v>
      </c>
      <c r="R4081" s="11">
        <f t="shared" si="764"/>
        <v>3367.375</v>
      </c>
      <c r="S4081" s="11">
        <f t="shared" si="766"/>
        <v>0</v>
      </c>
      <c r="T4081" s="20"/>
    </row>
    <row r="4082" spans="1:20" x14ac:dyDescent="0.25">
      <c r="A4082">
        <v>2021061908</v>
      </c>
      <c r="B4082">
        <v>7</v>
      </c>
      <c r="C4082" s="8">
        <v>0.52393000000000001</v>
      </c>
      <c r="D4082" s="6">
        <f t="shared" si="756"/>
        <v>78589.5</v>
      </c>
      <c r="E4082" s="60">
        <v>0.73416000000000003</v>
      </c>
      <c r="F4082" s="6">
        <f t="shared" si="765"/>
        <v>0</v>
      </c>
      <c r="G4082" s="7">
        <v>0.10774</v>
      </c>
      <c r="H4082" s="6">
        <f t="shared" si="757"/>
        <v>1346.75</v>
      </c>
      <c r="I4082" s="7">
        <v>0.30403999999999998</v>
      </c>
      <c r="J4082" s="6">
        <f t="shared" si="758"/>
        <v>24323.199999999997</v>
      </c>
      <c r="K4082" s="20"/>
      <c r="L4082" s="6">
        <f t="shared" si="759"/>
        <v>64000</v>
      </c>
      <c r="M4082" s="6">
        <f t="shared" si="760"/>
        <v>1346.75</v>
      </c>
      <c r="N4082" s="6">
        <f t="shared" si="761"/>
        <v>13242.75</v>
      </c>
      <c r="O4082" s="6">
        <f t="shared" si="762"/>
        <v>0</v>
      </c>
      <c r="P4082" s="6">
        <f t="shared" si="767"/>
        <v>-3367.375</v>
      </c>
      <c r="Q4082" s="11">
        <f t="shared" si="763"/>
        <v>1350000</v>
      </c>
      <c r="R4082" s="11">
        <f t="shared" si="764"/>
        <v>0</v>
      </c>
      <c r="S4082" s="11">
        <f t="shared" si="766"/>
        <v>0</v>
      </c>
      <c r="T4082" s="20"/>
    </row>
    <row r="4083" spans="1:20" x14ac:dyDescent="0.25">
      <c r="A4083">
        <v>2021061909</v>
      </c>
      <c r="B4083">
        <v>7</v>
      </c>
      <c r="C4083" s="8">
        <v>0.55908000000000002</v>
      </c>
      <c r="D4083" s="6">
        <f t="shared" si="756"/>
        <v>83862</v>
      </c>
      <c r="E4083" s="60">
        <v>0.63166</v>
      </c>
      <c r="F4083" s="6">
        <f t="shared" si="765"/>
        <v>0</v>
      </c>
      <c r="G4083" s="7">
        <v>0.17931</v>
      </c>
      <c r="H4083" s="6">
        <f t="shared" si="757"/>
        <v>2241.375</v>
      </c>
      <c r="I4083" s="7">
        <v>0.48503000000000002</v>
      </c>
      <c r="J4083" s="6">
        <f t="shared" si="758"/>
        <v>38802.400000000001</v>
      </c>
      <c r="K4083" s="20"/>
      <c r="L4083" s="6">
        <f t="shared" si="759"/>
        <v>64000</v>
      </c>
      <c r="M4083" s="6">
        <f t="shared" si="760"/>
        <v>2241.375</v>
      </c>
      <c r="N4083" s="6">
        <f t="shared" si="761"/>
        <v>17620.625</v>
      </c>
      <c r="O4083" s="6">
        <f t="shared" si="762"/>
        <v>0</v>
      </c>
      <c r="P4083" s="6">
        <f t="shared" si="767"/>
        <v>0</v>
      </c>
      <c r="Q4083" s="11">
        <f t="shared" si="763"/>
        <v>1350000</v>
      </c>
      <c r="R4083" s="11">
        <f t="shared" si="764"/>
        <v>0</v>
      </c>
      <c r="S4083" s="11">
        <f t="shared" si="766"/>
        <v>0</v>
      </c>
      <c r="T4083" s="20"/>
    </row>
    <row r="4084" spans="1:20" x14ac:dyDescent="0.25">
      <c r="A4084">
        <v>2021061910</v>
      </c>
      <c r="B4084">
        <v>7</v>
      </c>
      <c r="C4084" s="8">
        <v>0.59413000000000005</v>
      </c>
      <c r="D4084" s="6">
        <f t="shared" si="756"/>
        <v>89119.5</v>
      </c>
      <c r="E4084" s="60">
        <v>0.58323000000000003</v>
      </c>
      <c r="F4084" s="6">
        <f t="shared" si="765"/>
        <v>0</v>
      </c>
      <c r="G4084" s="7">
        <v>0.18736</v>
      </c>
      <c r="H4084" s="6">
        <f t="shared" si="757"/>
        <v>2342</v>
      </c>
      <c r="I4084" s="7">
        <v>0.53203</v>
      </c>
      <c r="J4084" s="6">
        <f t="shared" si="758"/>
        <v>42562.400000000001</v>
      </c>
      <c r="K4084" s="20"/>
      <c r="L4084" s="6">
        <f t="shared" si="759"/>
        <v>64000</v>
      </c>
      <c r="M4084" s="6">
        <f t="shared" si="760"/>
        <v>2342</v>
      </c>
      <c r="N4084" s="6">
        <f t="shared" si="761"/>
        <v>22777.5</v>
      </c>
      <c r="O4084" s="6">
        <f t="shared" si="762"/>
        <v>0</v>
      </c>
      <c r="P4084" s="6">
        <f t="shared" si="767"/>
        <v>0</v>
      </c>
      <c r="Q4084" s="11">
        <f t="shared" si="763"/>
        <v>1350000</v>
      </c>
      <c r="R4084" s="11">
        <f t="shared" si="764"/>
        <v>0</v>
      </c>
      <c r="S4084" s="11">
        <f t="shared" si="766"/>
        <v>0</v>
      </c>
      <c r="T4084" s="20"/>
    </row>
    <row r="4085" spans="1:20" x14ac:dyDescent="0.25">
      <c r="A4085">
        <v>2021061911</v>
      </c>
      <c r="B4085">
        <v>7</v>
      </c>
      <c r="C4085" s="8">
        <v>0.62863999999999998</v>
      </c>
      <c r="D4085" s="6">
        <f t="shared" si="756"/>
        <v>94296</v>
      </c>
      <c r="E4085" s="60">
        <v>0.47732999999999998</v>
      </c>
      <c r="F4085" s="6">
        <f t="shared" si="765"/>
        <v>0</v>
      </c>
      <c r="G4085" s="7">
        <v>0.21109</v>
      </c>
      <c r="H4085" s="6">
        <f t="shared" si="757"/>
        <v>2638.625</v>
      </c>
      <c r="I4085" s="7">
        <v>0.57577</v>
      </c>
      <c r="J4085" s="6">
        <f t="shared" si="758"/>
        <v>46061.599999999999</v>
      </c>
      <c r="K4085" s="20"/>
      <c r="L4085" s="6">
        <f t="shared" si="759"/>
        <v>64000</v>
      </c>
      <c r="M4085" s="6">
        <f t="shared" si="760"/>
        <v>2638.625</v>
      </c>
      <c r="N4085" s="6">
        <f t="shared" si="761"/>
        <v>27657.375</v>
      </c>
      <c r="O4085" s="6">
        <f t="shared" si="762"/>
        <v>0</v>
      </c>
      <c r="P4085" s="6">
        <f t="shared" si="767"/>
        <v>0</v>
      </c>
      <c r="Q4085" s="11">
        <f t="shared" si="763"/>
        <v>1350000</v>
      </c>
      <c r="R4085" s="11">
        <f t="shared" si="764"/>
        <v>0</v>
      </c>
      <c r="S4085" s="11">
        <f t="shared" si="766"/>
        <v>0</v>
      </c>
      <c r="T4085" s="20"/>
    </row>
    <row r="4086" spans="1:20" x14ac:dyDescent="0.25">
      <c r="A4086">
        <v>2021061912</v>
      </c>
      <c r="B4086">
        <v>7</v>
      </c>
      <c r="C4086" s="8">
        <v>0.66313</v>
      </c>
      <c r="D4086" s="6">
        <f t="shared" si="756"/>
        <v>99469.5</v>
      </c>
      <c r="E4086" s="60">
        <v>0.38208999999999999</v>
      </c>
      <c r="F4086" s="6">
        <f t="shared" si="765"/>
        <v>0</v>
      </c>
      <c r="G4086" s="7">
        <v>0.20985000000000001</v>
      </c>
      <c r="H4086" s="6">
        <f t="shared" si="757"/>
        <v>2623.125</v>
      </c>
      <c r="I4086" s="7">
        <v>0.60026999999999997</v>
      </c>
      <c r="J4086" s="6">
        <f t="shared" si="758"/>
        <v>48021.599999999999</v>
      </c>
      <c r="K4086" s="20"/>
      <c r="L4086" s="6">
        <f t="shared" si="759"/>
        <v>64000</v>
      </c>
      <c r="M4086" s="6">
        <f t="shared" si="760"/>
        <v>2623.125</v>
      </c>
      <c r="N4086" s="6">
        <f t="shared" si="761"/>
        <v>32846.375</v>
      </c>
      <c r="O4086" s="6">
        <f t="shared" si="762"/>
        <v>0</v>
      </c>
      <c r="P4086" s="6">
        <f t="shared" si="767"/>
        <v>0</v>
      </c>
      <c r="Q4086" s="11">
        <f t="shared" si="763"/>
        <v>1350000</v>
      </c>
      <c r="R4086" s="11">
        <f t="shared" si="764"/>
        <v>0</v>
      </c>
      <c r="S4086" s="11">
        <f t="shared" si="766"/>
        <v>0</v>
      </c>
      <c r="T4086" s="20"/>
    </row>
    <row r="4087" spans="1:20" x14ac:dyDescent="0.25">
      <c r="A4087">
        <v>2021061913</v>
      </c>
      <c r="B4087">
        <v>7</v>
      </c>
      <c r="C4087" s="8">
        <v>0.69430999999999998</v>
      </c>
      <c r="D4087" s="6">
        <f t="shared" si="756"/>
        <v>104146.5</v>
      </c>
      <c r="E4087" s="60">
        <v>0.42747000000000002</v>
      </c>
      <c r="F4087" s="6">
        <f t="shared" si="765"/>
        <v>0</v>
      </c>
      <c r="G4087" s="7">
        <v>0.23011000000000001</v>
      </c>
      <c r="H4087" s="6">
        <f t="shared" si="757"/>
        <v>2876.375</v>
      </c>
      <c r="I4087" s="7">
        <v>0.63836000000000004</v>
      </c>
      <c r="J4087" s="6">
        <f t="shared" si="758"/>
        <v>51068.800000000003</v>
      </c>
      <c r="K4087" s="20"/>
      <c r="L4087" s="6">
        <f t="shared" si="759"/>
        <v>64000</v>
      </c>
      <c r="M4087" s="6">
        <f t="shared" si="760"/>
        <v>2876.375</v>
      </c>
      <c r="N4087" s="6">
        <f t="shared" si="761"/>
        <v>37270.125</v>
      </c>
      <c r="O4087" s="6">
        <f t="shared" si="762"/>
        <v>0</v>
      </c>
      <c r="P4087" s="6">
        <f t="shared" si="767"/>
        <v>0</v>
      </c>
      <c r="Q4087" s="11">
        <f t="shared" si="763"/>
        <v>1350000</v>
      </c>
      <c r="R4087" s="11">
        <f t="shared" si="764"/>
        <v>0</v>
      </c>
      <c r="S4087" s="11">
        <f t="shared" si="766"/>
        <v>0</v>
      </c>
      <c r="T4087" s="20"/>
    </row>
    <row r="4088" spans="1:20" x14ac:dyDescent="0.25">
      <c r="A4088">
        <v>2021061914</v>
      </c>
      <c r="B4088">
        <v>7</v>
      </c>
      <c r="C4088" s="8">
        <v>0.71638999999999997</v>
      </c>
      <c r="D4088" s="6">
        <f t="shared" si="756"/>
        <v>107458.5</v>
      </c>
      <c r="E4088" s="60">
        <v>0.43038999999999999</v>
      </c>
      <c r="F4088" s="6">
        <f t="shared" si="765"/>
        <v>0</v>
      </c>
      <c r="G4088" s="7">
        <v>0.25276999999999999</v>
      </c>
      <c r="H4088" s="6">
        <f t="shared" si="757"/>
        <v>3159.625</v>
      </c>
      <c r="I4088" s="7">
        <v>0.66217999999999999</v>
      </c>
      <c r="J4088" s="6">
        <f t="shared" si="758"/>
        <v>52974.400000000001</v>
      </c>
      <c r="K4088" s="20"/>
      <c r="L4088" s="6">
        <f t="shared" si="759"/>
        <v>64000</v>
      </c>
      <c r="M4088" s="6">
        <f t="shared" si="760"/>
        <v>3159.625</v>
      </c>
      <c r="N4088" s="6">
        <f t="shared" si="761"/>
        <v>40298.875</v>
      </c>
      <c r="O4088" s="6">
        <f t="shared" si="762"/>
        <v>0</v>
      </c>
      <c r="P4088" s="6">
        <f t="shared" si="767"/>
        <v>0</v>
      </c>
      <c r="Q4088" s="11">
        <f t="shared" si="763"/>
        <v>1350000</v>
      </c>
      <c r="R4088" s="11">
        <f t="shared" si="764"/>
        <v>0</v>
      </c>
      <c r="S4088" s="11">
        <f t="shared" si="766"/>
        <v>0</v>
      </c>
      <c r="T4088" s="20"/>
    </row>
    <row r="4089" spans="1:20" x14ac:dyDescent="0.25">
      <c r="A4089">
        <v>2021061915</v>
      </c>
      <c r="B4089">
        <v>7</v>
      </c>
      <c r="C4089" s="8">
        <v>0.73558999999999997</v>
      </c>
      <c r="D4089" s="6">
        <f t="shared" si="756"/>
        <v>110338.5</v>
      </c>
      <c r="E4089" s="60">
        <v>0.28954000000000002</v>
      </c>
      <c r="F4089" s="6">
        <f t="shared" si="765"/>
        <v>0</v>
      </c>
      <c r="G4089" s="7">
        <v>0.26084000000000002</v>
      </c>
      <c r="H4089" s="6">
        <f t="shared" si="757"/>
        <v>3260.5</v>
      </c>
      <c r="I4089" s="7">
        <v>0.66810999999999998</v>
      </c>
      <c r="J4089" s="6">
        <f t="shared" si="758"/>
        <v>53448.799999999996</v>
      </c>
      <c r="K4089" s="20"/>
      <c r="L4089" s="6">
        <f t="shared" si="759"/>
        <v>64000</v>
      </c>
      <c r="M4089" s="6">
        <f t="shared" si="760"/>
        <v>3260.5</v>
      </c>
      <c r="N4089" s="6">
        <f t="shared" si="761"/>
        <v>43078</v>
      </c>
      <c r="O4089" s="6">
        <f t="shared" si="762"/>
        <v>0</v>
      </c>
      <c r="P4089" s="6">
        <f t="shared" si="767"/>
        <v>0</v>
      </c>
      <c r="Q4089" s="11">
        <f t="shared" si="763"/>
        <v>1350000</v>
      </c>
      <c r="R4089" s="11">
        <f t="shared" si="764"/>
        <v>0</v>
      </c>
      <c r="S4089" s="11">
        <f t="shared" si="766"/>
        <v>0</v>
      </c>
      <c r="T4089" s="20"/>
    </row>
    <row r="4090" spans="1:20" x14ac:dyDescent="0.25">
      <c r="A4090">
        <v>2021061916</v>
      </c>
      <c r="B4090">
        <v>7</v>
      </c>
      <c r="C4090" s="8">
        <v>0.751</v>
      </c>
      <c r="D4090" s="6">
        <f t="shared" si="756"/>
        <v>112650</v>
      </c>
      <c r="E4090" s="60">
        <v>0.22832</v>
      </c>
      <c r="F4090" s="6">
        <f t="shared" si="765"/>
        <v>0</v>
      </c>
      <c r="G4090" s="7">
        <v>0.25378000000000001</v>
      </c>
      <c r="H4090" s="6">
        <f t="shared" si="757"/>
        <v>3172.25</v>
      </c>
      <c r="I4090" s="7">
        <v>0.65025999999999995</v>
      </c>
      <c r="J4090" s="6">
        <f t="shared" si="758"/>
        <v>52020.799999999996</v>
      </c>
      <c r="K4090" s="20"/>
      <c r="L4090" s="6">
        <f t="shared" si="759"/>
        <v>64000</v>
      </c>
      <c r="M4090" s="6">
        <f t="shared" si="760"/>
        <v>3172.25</v>
      </c>
      <c r="N4090" s="6">
        <f t="shared" si="761"/>
        <v>45477.75</v>
      </c>
      <c r="O4090" s="6">
        <f t="shared" si="762"/>
        <v>0</v>
      </c>
      <c r="P4090" s="6">
        <f t="shared" si="767"/>
        <v>0</v>
      </c>
      <c r="Q4090" s="11">
        <f t="shared" si="763"/>
        <v>1350000</v>
      </c>
      <c r="R4090" s="11">
        <f t="shared" si="764"/>
        <v>0</v>
      </c>
      <c r="S4090" s="11">
        <f t="shared" si="766"/>
        <v>0</v>
      </c>
      <c r="T4090" s="20"/>
    </row>
    <row r="4091" spans="1:20" x14ac:dyDescent="0.25">
      <c r="A4091">
        <v>2021061917</v>
      </c>
      <c r="B4091">
        <v>7</v>
      </c>
      <c r="C4091" s="8">
        <v>0.75427999999999995</v>
      </c>
      <c r="D4091" s="6">
        <f t="shared" si="756"/>
        <v>113141.99999999999</v>
      </c>
      <c r="E4091" s="60">
        <v>0.30415999999999999</v>
      </c>
      <c r="F4091" s="6">
        <f t="shared" si="765"/>
        <v>0</v>
      </c>
      <c r="G4091" s="7">
        <v>0.21542</v>
      </c>
      <c r="H4091" s="6">
        <f t="shared" si="757"/>
        <v>2692.75</v>
      </c>
      <c r="I4091" s="7">
        <v>0.59325000000000006</v>
      </c>
      <c r="J4091" s="6">
        <f t="shared" si="758"/>
        <v>47460.000000000007</v>
      </c>
      <c r="K4091" s="20"/>
      <c r="L4091" s="6">
        <f t="shared" si="759"/>
        <v>64000</v>
      </c>
      <c r="M4091" s="6">
        <f t="shared" si="760"/>
        <v>2692.75</v>
      </c>
      <c r="N4091" s="6">
        <f t="shared" si="761"/>
        <v>46449.249999999985</v>
      </c>
      <c r="O4091" s="6">
        <f t="shared" si="762"/>
        <v>0</v>
      </c>
      <c r="P4091" s="6">
        <f t="shared" si="767"/>
        <v>0</v>
      </c>
      <c r="Q4091" s="11">
        <f t="shared" si="763"/>
        <v>1350000</v>
      </c>
      <c r="R4091" s="11">
        <f t="shared" si="764"/>
        <v>0</v>
      </c>
      <c r="S4091" s="11">
        <f t="shared" si="766"/>
        <v>0</v>
      </c>
      <c r="T4091" s="20"/>
    </row>
    <row r="4092" spans="1:20" x14ac:dyDescent="0.25">
      <c r="A4092">
        <v>2021061918</v>
      </c>
      <c r="B4092">
        <v>7</v>
      </c>
      <c r="C4092" s="8">
        <v>0.75368999999999997</v>
      </c>
      <c r="D4092" s="6">
        <f t="shared" si="756"/>
        <v>113053.5</v>
      </c>
      <c r="E4092" s="60">
        <v>0.35064000000000001</v>
      </c>
      <c r="F4092" s="6">
        <f t="shared" si="765"/>
        <v>0</v>
      </c>
      <c r="G4092" s="7">
        <v>0.22656999999999999</v>
      </c>
      <c r="H4092" s="6">
        <f t="shared" si="757"/>
        <v>2832.125</v>
      </c>
      <c r="I4092" s="7">
        <v>0.46725</v>
      </c>
      <c r="J4092" s="6">
        <f t="shared" si="758"/>
        <v>37380</v>
      </c>
      <c r="K4092" s="20"/>
      <c r="L4092" s="6">
        <f t="shared" si="759"/>
        <v>64000</v>
      </c>
      <c r="M4092" s="6">
        <f t="shared" si="760"/>
        <v>2832.125</v>
      </c>
      <c r="N4092" s="6">
        <f t="shared" si="761"/>
        <v>37380</v>
      </c>
      <c r="O4092" s="6">
        <f t="shared" si="762"/>
        <v>8841.375</v>
      </c>
      <c r="P4092" s="6">
        <f t="shared" si="767"/>
        <v>8841.375</v>
      </c>
      <c r="Q4092" s="11">
        <f t="shared" si="763"/>
        <v>1350000</v>
      </c>
      <c r="R4092" s="11">
        <f t="shared" si="764"/>
        <v>8841.375</v>
      </c>
      <c r="S4092" s="11">
        <f t="shared" si="766"/>
        <v>0</v>
      </c>
      <c r="T4092" s="20"/>
    </row>
    <row r="4093" spans="1:20" x14ac:dyDescent="0.25">
      <c r="A4093">
        <v>2021061919</v>
      </c>
      <c r="B4093">
        <v>7</v>
      </c>
      <c r="C4093" s="8">
        <v>0.74411000000000005</v>
      </c>
      <c r="D4093" s="6">
        <f t="shared" si="756"/>
        <v>111616.50000000001</v>
      </c>
      <c r="E4093" s="60">
        <v>0.43081000000000003</v>
      </c>
      <c r="F4093" s="6">
        <f t="shared" si="765"/>
        <v>0</v>
      </c>
      <c r="G4093" s="7">
        <v>0.29981999999999998</v>
      </c>
      <c r="H4093" s="6">
        <f t="shared" si="757"/>
        <v>3747.7499999999995</v>
      </c>
      <c r="I4093" s="7">
        <v>0.21027000000000001</v>
      </c>
      <c r="J4093" s="6">
        <f t="shared" si="758"/>
        <v>16821.600000000002</v>
      </c>
      <c r="K4093" s="20"/>
      <c r="L4093" s="6">
        <f t="shared" si="759"/>
        <v>64000</v>
      </c>
      <c r="M4093" s="6">
        <f t="shared" si="760"/>
        <v>3747.7499999999995</v>
      </c>
      <c r="N4093" s="6">
        <f t="shared" si="761"/>
        <v>16821.600000000002</v>
      </c>
      <c r="O4093" s="6">
        <f t="shared" si="762"/>
        <v>27047.150000000012</v>
      </c>
      <c r="P4093" s="6">
        <f t="shared" si="767"/>
        <v>18205.775000000012</v>
      </c>
      <c r="Q4093" s="11">
        <f t="shared" si="763"/>
        <v>1348419.1</v>
      </c>
      <c r="R4093" s="11">
        <f t="shared" si="764"/>
        <v>27047.150000000012</v>
      </c>
      <c r="S4093" s="11">
        <f t="shared" si="766"/>
        <v>0</v>
      </c>
      <c r="T4093" s="20"/>
    </row>
    <row r="4094" spans="1:20" x14ac:dyDescent="0.25">
      <c r="A4094">
        <v>2021061920</v>
      </c>
      <c r="B4094">
        <v>7</v>
      </c>
      <c r="C4094" s="8">
        <v>0.72202999999999995</v>
      </c>
      <c r="D4094" s="6">
        <f t="shared" si="756"/>
        <v>108304.49999999999</v>
      </c>
      <c r="E4094" s="60">
        <v>0.32196999999999998</v>
      </c>
      <c r="F4094" s="6">
        <f t="shared" si="765"/>
        <v>0</v>
      </c>
      <c r="G4094" s="7">
        <v>0.35654999999999998</v>
      </c>
      <c r="H4094" s="6">
        <f t="shared" si="757"/>
        <v>4456.875</v>
      </c>
      <c r="I4094" s="7">
        <v>3.099E-2</v>
      </c>
      <c r="J4094" s="6">
        <f t="shared" si="758"/>
        <v>2479.1999999999998</v>
      </c>
      <c r="K4094" s="20"/>
      <c r="L4094" s="6">
        <f t="shared" si="759"/>
        <v>64000</v>
      </c>
      <c r="M4094" s="6">
        <f t="shared" si="760"/>
        <v>4456.875</v>
      </c>
      <c r="N4094" s="6">
        <f t="shared" si="761"/>
        <v>2479.1999999999998</v>
      </c>
      <c r="O4094" s="6">
        <f t="shared" si="762"/>
        <v>37368.424999999988</v>
      </c>
      <c r="P4094" s="6">
        <f t="shared" si="767"/>
        <v>10321.274999999976</v>
      </c>
      <c r="Q4094" s="11">
        <f t="shared" si="763"/>
        <v>1336516.925</v>
      </c>
      <c r="R4094" s="11">
        <f t="shared" si="764"/>
        <v>37368.424999999988</v>
      </c>
      <c r="S4094" s="11">
        <f t="shared" si="766"/>
        <v>0</v>
      </c>
      <c r="T4094" s="20"/>
    </row>
    <row r="4095" spans="1:20" x14ac:dyDescent="0.25">
      <c r="A4095">
        <v>2021061921</v>
      </c>
      <c r="B4095">
        <v>7</v>
      </c>
      <c r="C4095" s="8">
        <v>0.6986</v>
      </c>
      <c r="D4095" s="6">
        <f t="shared" si="756"/>
        <v>104790</v>
      </c>
      <c r="E4095" s="60">
        <v>0.23569999999999999</v>
      </c>
      <c r="F4095" s="6">
        <f t="shared" si="765"/>
        <v>0</v>
      </c>
      <c r="G4095" s="7">
        <v>0.37730000000000002</v>
      </c>
      <c r="H4095" s="6">
        <f t="shared" si="757"/>
        <v>4716.25</v>
      </c>
      <c r="I4095" s="7">
        <v>0</v>
      </c>
      <c r="J4095" s="6">
        <f t="shared" si="758"/>
        <v>0</v>
      </c>
      <c r="K4095" s="20"/>
      <c r="L4095" s="6">
        <f t="shared" si="759"/>
        <v>64000</v>
      </c>
      <c r="M4095" s="6">
        <f t="shared" si="760"/>
        <v>4716.25</v>
      </c>
      <c r="N4095" s="6">
        <f t="shared" si="761"/>
        <v>0</v>
      </c>
      <c r="O4095" s="6">
        <f t="shared" si="762"/>
        <v>36073.75</v>
      </c>
      <c r="P4095" s="6">
        <f t="shared" si="767"/>
        <v>-1294.6749999999884</v>
      </c>
      <c r="Q4095" s="11">
        <f t="shared" si="763"/>
        <v>1325909.425</v>
      </c>
      <c r="R4095" s="11">
        <f t="shared" si="764"/>
        <v>36073.75</v>
      </c>
      <c r="S4095" s="11">
        <f t="shared" si="766"/>
        <v>0</v>
      </c>
      <c r="T4095" s="20"/>
    </row>
    <row r="4096" spans="1:20" x14ac:dyDescent="0.25">
      <c r="A4096">
        <v>2021061922</v>
      </c>
      <c r="B4096">
        <v>7</v>
      </c>
      <c r="C4096" s="8">
        <v>0.67705000000000004</v>
      </c>
      <c r="D4096" s="6">
        <f t="shared" si="756"/>
        <v>101557.5</v>
      </c>
      <c r="E4096" s="60">
        <v>0.26545999999999997</v>
      </c>
      <c r="F4096" s="6">
        <f t="shared" si="765"/>
        <v>0</v>
      </c>
      <c r="G4096" s="7">
        <v>0.45511000000000001</v>
      </c>
      <c r="H4096" s="6">
        <f t="shared" si="757"/>
        <v>5688.875</v>
      </c>
      <c r="I4096" s="7">
        <v>0</v>
      </c>
      <c r="J4096" s="6">
        <f t="shared" si="758"/>
        <v>0</v>
      </c>
      <c r="K4096" s="20"/>
      <c r="L4096" s="6">
        <f t="shared" si="759"/>
        <v>64000</v>
      </c>
      <c r="M4096" s="6">
        <f t="shared" si="760"/>
        <v>5688.875</v>
      </c>
      <c r="N4096" s="6">
        <f t="shared" si="761"/>
        <v>0</v>
      </c>
      <c r="O4096" s="6">
        <f t="shared" si="762"/>
        <v>31868.625</v>
      </c>
      <c r="P4096" s="6">
        <f t="shared" si="767"/>
        <v>-4205.125</v>
      </c>
      <c r="Q4096" s="11">
        <f t="shared" si="763"/>
        <v>1319507.05</v>
      </c>
      <c r="R4096" s="11">
        <f t="shared" si="764"/>
        <v>31868.625</v>
      </c>
      <c r="S4096" s="11">
        <f t="shared" si="766"/>
        <v>0</v>
      </c>
      <c r="T4096" s="20"/>
    </row>
    <row r="4097" spans="1:20" x14ac:dyDescent="0.25">
      <c r="A4097">
        <v>2021061923</v>
      </c>
      <c r="B4097">
        <v>7</v>
      </c>
      <c r="C4097" s="8">
        <v>0.64114000000000004</v>
      </c>
      <c r="D4097" s="6">
        <f t="shared" si="756"/>
        <v>96171</v>
      </c>
      <c r="E4097" s="60">
        <v>0.27051999999999998</v>
      </c>
      <c r="F4097" s="6">
        <f t="shared" si="765"/>
        <v>0</v>
      </c>
      <c r="G4097" s="7">
        <v>0.48827999999999999</v>
      </c>
      <c r="H4097" s="6">
        <f t="shared" si="757"/>
        <v>6103.5</v>
      </c>
      <c r="I4097" s="7">
        <v>0</v>
      </c>
      <c r="J4097" s="6">
        <f t="shared" si="758"/>
        <v>0</v>
      </c>
      <c r="K4097" s="20"/>
      <c r="L4097" s="6">
        <f t="shared" si="759"/>
        <v>64000</v>
      </c>
      <c r="M4097" s="6">
        <f t="shared" si="760"/>
        <v>6103.5</v>
      </c>
      <c r="N4097" s="6">
        <f t="shared" si="761"/>
        <v>0</v>
      </c>
      <c r="O4097" s="6">
        <f t="shared" si="762"/>
        <v>26067.5</v>
      </c>
      <c r="P4097" s="6">
        <f t="shared" si="767"/>
        <v>-5801.125</v>
      </c>
      <c r="Q4097" s="11">
        <f t="shared" si="763"/>
        <v>1318905.8</v>
      </c>
      <c r="R4097" s="11">
        <f t="shared" si="764"/>
        <v>26067.5</v>
      </c>
      <c r="S4097" s="11">
        <f t="shared" si="766"/>
        <v>0</v>
      </c>
      <c r="T4097" s="20"/>
    </row>
    <row r="4098" spans="1:20" x14ac:dyDescent="0.25">
      <c r="A4098">
        <v>2021061924</v>
      </c>
      <c r="B4098">
        <v>7</v>
      </c>
      <c r="C4098" s="8">
        <v>0.59702</v>
      </c>
      <c r="D4098" s="6">
        <f t="shared" si="756"/>
        <v>89553</v>
      </c>
      <c r="E4098" s="60">
        <v>0.23047000000000001</v>
      </c>
      <c r="F4098" s="6">
        <f t="shared" si="765"/>
        <v>0</v>
      </c>
      <c r="G4098" s="7">
        <v>0.52136000000000005</v>
      </c>
      <c r="H4098" s="6">
        <f t="shared" si="757"/>
        <v>6517.0000000000009</v>
      </c>
      <c r="I4098" s="7">
        <v>0</v>
      </c>
      <c r="J4098" s="6">
        <f t="shared" si="758"/>
        <v>0</v>
      </c>
      <c r="K4098" s="20"/>
      <c r="L4098" s="6">
        <f t="shared" si="759"/>
        <v>64000</v>
      </c>
      <c r="M4098" s="6">
        <f t="shared" si="760"/>
        <v>6517.0000000000009</v>
      </c>
      <c r="N4098" s="6">
        <f t="shared" si="761"/>
        <v>0</v>
      </c>
      <c r="O4098" s="6">
        <f t="shared" si="762"/>
        <v>19036</v>
      </c>
      <c r="P4098" s="6">
        <f t="shared" si="767"/>
        <v>-7031.5</v>
      </c>
      <c r="Q4098" s="11">
        <f t="shared" si="763"/>
        <v>1325336.05</v>
      </c>
      <c r="R4098" s="11">
        <f t="shared" si="764"/>
        <v>19036</v>
      </c>
      <c r="S4098" s="11">
        <f t="shared" si="766"/>
        <v>0</v>
      </c>
      <c r="T4098" s="20"/>
    </row>
    <row r="4099" spans="1:20" x14ac:dyDescent="0.25">
      <c r="A4099">
        <v>2021062001</v>
      </c>
      <c r="B4099">
        <v>1</v>
      </c>
      <c r="C4099" s="8">
        <v>0.55611999999999995</v>
      </c>
      <c r="D4099" s="6">
        <f t="shared" si="756"/>
        <v>83417.999999999985</v>
      </c>
      <c r="E4099" s="60">
        <v>0.29672999999999999</v>
      </c>
      <c r="F4099" s="6">
        <f t="shared" si="765"/>
        <v>0</v>
      </c>
      <c r="G4099" s="7">
        <v>0.53366999999999998</v>
      </c>
      <c r="H4099" s="6">
        <f t="shared" si="757"/>
        <v>6670.875</v>
      </c>
      <c r="I4099" s="7">
        <v>0</v>
      </c>
      <c r="J4099" s="6">
        <f t="shared" si="758"/>
        <v>0</v>
      </c>
      <c r="K4099" s="20"/>
      <c r="L4099" s="6">
        <f t="shared" si="759"/>
        <v>64000</v>
      </c>
      <c r="M4099" s="6">
        <f t="shared" si="760"/>
        <v>6670.875</v>
      </c>
      <c r="N4099" s="6">
        <f t="shared" si="761"/>
        <v>0</v>
      </c>
      <c r="O4099" s="6">
        <f t="shared" si="762"/>
        <v>12747.124999999985</v>
      </c>
      <c r="P4099" s="6">
        <f t="shared" si="767"/>
        <v>-6288.8750000000146</v>
      </c>
      <c r="Q4099" s="11">
        <f t="shared" si="763"/>
        <v>1338055.175</v>
      </c>
      <c r="R4099" s="11">
        <f t="shared" si="764"/>
        <v>12747.124999999985</v>
      </c>
      <c r="S4099" s="11">
        <f t="shared" si="766"/>
        <v>0</v>
      </c>
      <c r="T4099" s="20"/>
    </row>
    <row r="4100" spans="1:20" x14ac:dyDescent="0.25">
      <c r="A4100">
        <v>2021062002</v>
      </c>
      <c r="B4100">
        <v>1</v>
      </c>
      <c r="C4100" s="8">
        <v>0.52427000000000001</v>
      </c>
      <c r="D4100" s="6">
        <f t="shared" si="756"/>
        <v>78640.5</v>
      </c>
      <c r="E4100" s="60">
        <v>0.31730000000000003</v>
      </c>
      <c r="F4100" s="6">
        <f t="shared" si="765"/>
        <v>0</v>
      </c>
      <c r="G4100" s="7">
        <v>0.51846000000000003</v>
      </c>
      <c r="H4100" s="6">
        <f t="shared" si="757"/>
        <v>6480.75</v>
      </c>
      <c r="I4100" s="7">
        <v>0</v>
      </c>
      <c r="J4100" s="6">
        <f t="shared" si="758"/>
        <v>0</v>
      </c>
      <c r="K4100" s="20"/>
      <c r="L4100" s="6">
        <f t="shared" si="759"/>
        <v>64000</v>
      </c>
      <c r="M4100" s="6">
        <f t="shared" si="760"/>
        <v>6480.75</v>
      </c>
      <c r="N4100" s="6">
        <f t="shared" si="761"/>
        <v>0</v>
      </c>
      <c r="O4100" s="6">
        <f t="shared" si="762"/>
        <v>8159.75</v>
      </c>
      <c r="P4100" s="6">
        <f t="shared" si="767"/>
        <v>-4587.3749999999854</v>
      </c>
      <c r="Q4100" s="11">
        <f t="shared" si="763"/>
        <v>1350000</v>
      </c>
      <c r="R4100" s="11">
        <f t="shared" si="764"/>
        <v>8159.75</v>
      </c>
      <c r="S4100" s="11">
        <f t="shared" si="766"/>
        <v>0</v>
      </c>
      <c r="T4100" s="20"/>
    </row>
    <row r="4101" spans="1:20" x14ac:dyDescent="0.25">
      <c r="A4101">
        <v>2021062003</v>
      </c>
      <c r="B4101">
        <v>1</v>
      </c>
      <c r="C4101" s="8">
        <v>0.50199000000000005</v>
      </c>
      <c r="D4101" s="6">
        <f t="shared" ref="D4101:D4164" si="768">D$18*C4101</f>
        <v>75298.5</v>
      </c>
      <c r="E4101" s="60">
        <v>0.32521</v>
      </c>
      <c r="F4101" s="6">
        <f t="shared" si="765"/>
        <v>0</v>
      </c>
      <c r="G4101" s="7">
        <v>0.45655000000000001</v>
      </c>
      <c r="H4101" s="6">
        <f t="shared" ref="H4101:H4164" si="769">H$18*G4101</f>
        <v>5706.875</v>
      </c>
      <c r="I4101" s="7">
        <v>0</v>
      </c>
      <c r="J4101" s="6">
        <f t="shared" ref="J4101:J4164" si="770">I4101*J$18</f>
        <v>0</v>
      </c>
      <c r="K4101" s="20"/>
      <c r="L4101" s="6">
        <f t="shared" si="759"/>
        <v>64000</v>
      </c>
      <c r="M4101" s="6">
        <f t="shared" si="760"/>
        <v>5706.875</v>
      </c>
      <c r="N4101" s="6">
        <f t="shared" si="761"/>
        <v>0</v>
      </c>
      <c r="O4101" s="6">
        <f t="shared" si="762"/>
        <v>5591.625</v>
      </c>
      <c r="P4101" s="6">
        <f t="shared" si="767"/>
        <v>-2568.125</v>
      </c>
      <c r="Q4101" s="11">
        <f t="shared" si="763"/>
        <v>1350000</v>
      </c>
      <c r="R4101" s="11">
        <f t="shared" si="764"/>
        <v>5591.625</v>
      </c>
      <c r="S4101" s="11">
        <f t="shared" si="766"/>
        <v>0</v>
      </c>
      <c r="T4101" s="20"/>
    </row>
    <row r="4102" spans="1:20" x14ac:dyDescent="0.25">
      <c r="A4102">
        <v>2021062004</v>
      </c>
      <c r="B4102">
        <v>1</v>
      </c>
      <c r="C4102" s="8">
        <v>0.48596</v>
      </c>
      <c r="D4102" s="6">
        <f t="shared" si="768"/>
        <v>72894</v>
      </c>
      <c r="E4102" s="60">
        <v>0.34372999999999998</v>
      </c>
      <c r="F4102" s="6">
        <f t="shared" si="765"/>
        <v>0</v>
      </c>
      <c r="G4102" s="7">
        <v>0.37834000000000001</v>
      </c>
      <c r="H4102" s="6">
        <f t="shared" si="769"/>
        <v>4729.25</v>
      </c>
      <c r="I4102" s="7">
        <v>0</v>
      </c>
      <c r="J4102" s="6">
        <f t="shared" si="770"/>
        <v>0</v>
      </c>
      <c r="K4102" s="20"/>
      <c r="L4102" s="6">
        <f t="shared" si="759"/>
        <v>64000</v>
      </c>
      <c r="M4102" s="6">
        <f t="shared" si="760"/>
        <v>4729.25</v>
      </c>
      <c r="N4102" s="6">
        <f t="shared" si="761"/>
        <v>0</v>
      </c>
      <c r="O4102" s="6">
        <f t="shared" si="762"/>
        <v>4164.75</v>
      </c>
      <c r="P4102" s="6">
        <f t="shared" si="767"/>
        <v>-1426.875</v>
      </c>
      <c r="Q4102" s="11">
        <f t="shared" si="763"/>
        <v>1350000</v>
      </c>
      <c r="R4102" s="11">
        <f t="shared" si="764"/>
        <v>4164.75</v>
      </c>
      <c r="S4102" s="11">
        <f t="shared" si="766"/>
        <v>0</v>
      </c>
      <c r="T4102" s="20"/>
    </row>
    <row r="4103" spans="1:20" x14ac:dyDescent="0.25">
      <c r="A4103">
        <v>2021062005</v>
      </c>
      <c r="B4103">
        <v>1</v>
      </c>
      <c r="C4103" s="8">
        <v>0.47676000000000002</v>
      </c>
      <c r="D4103" s="6">
        <f t="shared" si="768"/>
        <v>71514</v>
      </c>
      <c r="E4103" s="60">
        <v>0.37990000000000002</v>
      </c>
      <c r="F4103" s="6">
        <f t="shared" si="765"/>
        <v>0</v>
      </c>
      <c r="G4103" s="7">
        <v>0.31713000000000002</v>
      </c>
      <c r="H4103" s="6">
        <f t="shared" si="769"/>
        <v>3964.1250000000005</v>
      </c>
      <c r="I4103" s="7">
        <v>0</v>
      </c>
      <c r="J4103" s="6">
        <f t="shared" si="770"/>
        <v>0</v>
      </c>
      <c r="K4103" s="20"/>
      <c r="L4103" s="6">
        <f t="shared" si="759"/>
        <v>64000</v>
      </c>
      <c r="M4103" s="6">
        <f t="shared" si="760"/>
        <v>3964.1250000000005</v>
      </c>
      <c r="N4103" s="6">
        <f t="shared" si="761"/>
        <v>0</v>
      </c>
      <c r="O4103" s="6">
        <f t="shared" si="762"/>
        <v>3549.8749999999995</v>
      </c>
      <c r="P4103" s="6">
        <f t="shared" si="767"/>
        <v>-614.87500000000045</v>
      </c>
      <c r="Q4103" s="11">
        <f t="shared" si="763"/>
        <v>1350000</v>
      </c>
      <c r="R4103" s="11">
        <f t="shared" si="764"/>
        <v>3549.8749999999995</v>
      </c>
      <c r="S4103" s="11">
        <f t="shared" si="766"/>
        <v>0</v>
      </c>
      <c r="T4103" s="20"/>
    </row>
    <row r="4104" spans="1:20" x14ac:dyDescent="0.25">
      <c r="A4104">
        <v>2021062006</v>
      </c>
      <c r="B4104">
        <v>1</v>
      </c>
      <c r="C4104" s="8">
        <v>0.47214</v>
      </c>
      <c r="D4104" s="6">
        <f t="shared" si="768"/>
        <v>70821</v>
      </c>
      <c r="E4104" s="60">
        <v>0.40586</v>
      </c>
      <c r="F4104" s="6">
        <f t="shared" si="765"/>
        <v>0</v>
      </c>
      <c r="G4104" s="7">
        <v>0.30001</v>
      </c>
      <c r="H4104" s="6">
        <f t="shared" si="769"/>
        <v>3750.125</v>
      </c>
      <c r="I4104" s="7">
        <v>3.8300000000000001E-3</v>
      </c>
      <c r="J4104" s="6">
        <f t="shared" si="770"/>
        <v>306.39999999999998</v>
      </c>
      <c r="K4104" s="20"/>
      <c r="L4104" s="6">
        <f t="shared" si="759"/>
        <v>64000</v>
      </c>
      <c r="M4104" s="6">
        <f t="shared" si="760"/>
        <v>3750.125</v>
      </c>
      <c r="N4104" s="6">
        <f t="shared" si="761"/>
        <v>306.39999999999998</v>
      </c>
      <c r="O4104" s="6">
        <f t="shared" si="762"/>
        <v>2764.4749999999999</v>
      </c>
      <c r="P4104" s="6">
        <f t="shared" si="767"/>
        <v>-785.39999999999964</v>
      </c>
      <c r="Q4104" s="11">
        <f t="shared" si="763"/>
        <v>1350000</v>
      </c>
      <c r="R4104" s="11">
        <f t="shared" si="764"/>
        <v>2764.4749999999999</v>
      </c>
      <c r="S4104" s="11">
        <f t="shared" si="766"/>
        <v>0</v>
      </c>
      <c r="T4104" s="20"/>
    </row>
    <row r="4105" spans="1:20" x14ac:dyDescent="0.25">
      <c r="A4105">
        <v>2021062007</v>
      </c>
      <c r="B4105">
        <v>1</v>
      </c>
      <c r="C4105" s="8">
        <v>0.47286</v>
      </c>
      <c r="D4105" s="6">
        <f t="shared" si="768"/>
        <v>70929</v>
      </c>
      <c r="E4105" s="60">
        <v>0.43885000000000002</v>
      </c>
      <c r="F4105" s="6">
        <f t="shared" si="765"/>
        <v>0</v>
      </c>
      <c r="G4105" s="7">
        <v>0.27400000000000002</v>
      </c>
      <c r="H4105" s="6">
        <f t="shared" si="769"/>
        <v>3425.0000000000005</v>
      </c>
      <c r="I4105" s="7">
        <v>8.8179999999999994E-2</v>
      </c>
      <c r="J4105" s="6">
        <f t="shared" si="770"/>
        <v>7054.4</v>
      </c>
      <c r="K4105" s="20"/>
      <c r="L4105" s="6">
        <f t="shared" si="759"/>
        <v>64000</v>
      </c>
      <c r="M4105" s="6">
        <f t="shared" si="760"/>
        <v>3425.0000000000005</v>
      </c>
      <c r="N4105" s="6">
        <f t="shared" si="761"/>
        <v>3503.9999999999995</v>
      </c>
      <c r="O4105" s="6">
        <f t="shared" si="762"/>
        <v>0</v>
      </c>
      <c r="P4105" s="6">
        <f t="shared" si="767"/>
        <v>-2764.4749999999999</v>
      </c>
      <c r="Q4105" s="11">
        <f t="shared" si="763"/>
        <v>1350000</v>
      </c>
      <c r="R4105" s="11">
        <f t="shared" si="764"/>
        <v>0</v>
      </c>
      <c r="S4105" s="11">
        <f t="shared" si="766"/>
        <v>0</v>
      </c>
      <c r="T4105" s="20"/>
    </row>
    <row r="4106" spans="1:20" x14ac:dyDescent="0.25">
      <c r="A4106">
        <v>2021062008</v>
      </c>
      <c r="B4106">
        <v>1</v>
      </c>
      <c r="C4106" s="8">
        <v>0.49581999999999998</v>
      </c>
      <c r="D4106" s="6">
        <f t="shared" si="768"/>
        <v>74373</v>
      </c>
      <c r="E4106" s="60">
        <v>0.44122</v>
      </c>
      <c r="F4106" s="6">
        <f t="shared" si="765"/>
        <v>0</v>
      </c>
      <c r="G4106" s="7">
        <v>0.21629000000000001</v>
      </c>
      <c r="H4106" s="6">
        <f t="shared" si="769"/>
        <v>2703.625</v>
      </c>
      <c r="I4106" s="7">
        <v>0.24603</v>
      </c>
      <c r="J4106" s="6">
        <f t="shared" si="770"/>
        <v>19682.400000000001</v>
      </c>
      <c r="K4106" s="20"/>
      <c r="L4106" s="6">
        <f t="shared" si="759"/>
        <v>64000</v>
      </c>
      <c r="M4106" s="6">
        <f t="shared" si="760"/>
        <v>2703.625</v>
      </c>
      <c r="N4106" s="6">
        <f t="shared" si="761"/>
        <v>7669.375</v>
      </c>
      <c r="O4106" s="6">
        <f t="shared" si="762"/>
        <v>0</v>
      </c>
      <c r="P4106" s="6">
        <f t="shared" si="767"/>
        <v>0</v>
      </c>
      <c r="Q4106" s="11">
        <f t="shared" si="763"/>
        <v>1350000</v>
      </c>
      <c r="R4106" s="11">
        <f t="shared" si="764"/>
        <v>0</v>
      </c>
      <c r="S4106" s="11">
        <f t="shared" si="766"/>
        <v>0</v>
      </c>
      <c r="T4106" s="20"/>
    </row>
    <row r="4107" spans="1:20" x14ac:dyDescent="0.25">
      <c r="A4107">
        <v>2021062009</v>
      </c>
      <c r="B4107">
        <v>1</v>
      </c>
      <c r="C4107" s="8">
        <v>0.53686999999999996</v>
      </c>
      <c r="D4107" s="6">
        <f t="shared" si="768"/>
        <v>80530.5</v>
      </c>
      <c r="E4107" s="60">
        <v>0.34741</v>
      </c>
      <c r="F4107" s="6">
        <f t="shared" si="765"/>
        <v>0</v>
      </c>
      <c r="G4107" s="7">
        <v>0.23374</v>
      </c>
      <c r="H4107" s="6">
        <f t="shared" si="769"/>
        <v>2921.75</v>
      </c>
      <c r="I4107" s="7">
        <v>0.40133999999999997</v>
      </c>
      <c r="J4107" s="6">
        <f t="shared" si="770"/>
        <v>32107.199999999997</v>
      </c>
      <c r="K4107" s="20"/>
      <c r="L4107" s="6">
        <f t="shared" si="759"/>
        <v>64000</v>
      </c>
      <c r="M4107" s="6">
        <f t="shared" si="760"/>
        <v>2921.75</v>
      </c>
      <c r="N4107" s="6">
        <f t="shared" si="761"/>
        <v>13608.75</v>
      </c>
      <c r="O4107" s="6">
        <f t="shared" si="762"/>
        <v>0</v>
      </c>
      <c r="P4107" s="6">
        <f t="shared" si="767"/>
        <v>0</v>
      </c>
      <c r="Q4107" s="11">
        <f t="shared" si="763"/>
        <v>1350000</v>
      </c>
      <c r="R4107" s="11">
        <f t="shared" si="764"/>
        <v>0</v>
      </c>
      <c r="S4107" s="11">
        <f t="shared" si="766"/>
        <v>0</v>
      </c>
      <c r="T4107" s="20"/>
    </row>
    <row r="4108" spans="1:20" x14ac:dyDescent="0.25">
      <c r="A4108">
        <v>2021062010</v>
      </c>
      <c r="B4108">
        <v>1</v>
      </c>
      <c r="C4108" s="8">
        <v>0.58674999999999999</v>
      </c>
      <c r="D4108" s="6">
        <f t="shared" si="768"/>
        <v>88012.5</v>
      </c>
      <c r="E4108" s="60">
        <v>0.23655999999999999</v>
      </c>
      <c r="F4108" s="6">
        <f t="shared" si="765"/>
        <v>0</v>
      </c>
      <c r="G4108" s="7">
        <v>0.22294</v>
      </c>
      <c r="H4108" s="6">
        <f t="shared" si="769"/>
        <v>2786.75</v>
      </c>
      <c r="I4108" s="7">
        <v>0.46808</v>
      </c>
      <c r="J4108" s="6">
        <f t="shared" si="770"/>
        <v>37446.400000000001</v>
      </c>
      <c r="K4108" s="20"/>
      <c r="L4108" s="6">
        <f t="shared" si="759"/>
        <v>64000</v>
      </c>
      <c r="M4108" s="6">
        <f t="shared" si="760"/>
        <v>2786.75</v>
      </c>
      <c r="N4108" s="6">
        <f t="shared" si="761"/>
        <v>21225.75</v>
      </c>
      <c r="O4108" s="6">
        <f t="shared" si="762"/>
        <v>0</v>
      </c>
      <c r="P4108" s="6">
        <f t="shared" si="767"/>
        <v>0</v>
      </c>
      <c r="Q4108" s="11">
        <f t="shared" si="763"/>
        <v>1350000</v>
      </c>
      <c r="R4108" s="11">
        <f t="shared" si="764"/>
        <v>0</v>
      </c>
      <c r="S4108" s="11">
        <f t="shared" si="766"/>
        <v>0</v>
      </c>
      <c r="T4108" s="20"/>
    </row>
    <row r="4109" spans="1:20" x14ac:dyDescent="0.25">
      <c r="A4109">
        <v>2021062011</v>
      </c>
      <c r="B4109">
        <v>1</v>
      </c>
      <c r="C4109" s="8">
        <v>0.63388999999999995</v>
      </c>
      <c r="D4109" s="6">
        <f t="shared" si="768"/>
        <v>95083.5</v>
      </c>
      <c r="E4109" s="60">
        <v>0.21532999999999999</v>
      </c>
      <c r="F4109" s="6">
        <f t="shared" si="765"/>
        <v>0</v>
      </c>
      <c r="G4109" s="7">
        <v>0.23966999999999999</v>
      </c>
      <c r="H4109" s="6">
        <f t="shared" si="769"/>
        <v>2995.875</v>
      </c>
      <c r="I4109" s="7">
        <v>0.54400999999999999</v>
      </c>
      <c r="J4109" s="6">
        <f t="shared" si="770"/>
        <v>43520.800000000003</v>
      </c>
      <c r="K4109" s="20"/>
      <c r="L4109" s="6">
        <f t="shared" si="759"/>
        <v>64000</v>
      </c>
      <c r="M4109" s="6">
        <f t="shared" si="760"/>
        <v>2995.875</v>
      </c>
      <c r="N4109" s="6">
        <f t="shared" si="761"/>
        <v>28087.625</v>
      </c>
      <c r="O4109" s="6">
        <f t="shared" si="762"/>
        <v>0</v>
      </c>
      <c r="P4109" s="6">
        <f t="shared" si="767"/>
        <v>0</v>
      </c>
      <c r="Q4109" s="11">
        <f t="shared" si="763"/>
        <v>1350000</v>
      </c>
      <c r="R4109" s="11">
        <f t="shared" si="764"/>
        <v>0</v>
      </c>
      <c r="S4109" s="11">
        <f t="shared" si="766"/>
        <v>0</v>
      </c>
      <c r="T4109" s="20"/>
    </row>
    <row r="4110" spans="1:20" x14ac:dyDescent="0.25">
      <c r="A4110">
        <v>2021062012</v>
      </c>
      <c r="B4110">
        <v>1</v>
      </c>
      <c r="C4110" s="8">
        <v>0.67849999999999999</v>
      </c>
      <c r="D4110" s="6">
        <f t="shared" si="768"/>
        <v>101775</v>
      </c>
      <c r="E4110" s="60">
        <v>0.30234</v>
      </c>
      <c r="F4110" s="6">
        <f t="shared" si="765"/>
        <v>0</v>
      </c>
      <c r="G4110" s="7">
        <v>0.22728999999999999</v>
      </c>
      <c r="H4110" s="6">
        <f t="shared" si="769"/>
        <v>2841.125</v>
      </c>
      <c r="I4110" s="7">
        <v>0.61921000000000004</v>
      </c>
      <c r="J4110" s="6">
        <f t="shared" si="770"/>
        <v>49536.800000000003</v>
      </c>
      <c r="K4110" s="20"/>
      <c r="L4110" s="6">
        <f t="shared" si="759"/>
        <v>64000</v>
      </c>
      <c r="M4110" s="6">
        <f t="shared" si="760"/>
        <v>2841.125</v>
      </c>
      <c r="N4110" s="6">
        <f t="shared" si="761"/>
        <v>34933.875</v>
      </c>
      <c r="O4110" s="6">
        <f t="shared" si="762"/>
        <v>0</v>
      </c>
      <c r="P4110" s="6">
        <f t="shared" si="767"/>
        <v>0</v>
      </c>
      <c r="Q4110" s="11">
        <f t="shared" si="763"/>
        <v>1350000</v>
      </c>
      <c r="R4110" s="11">
        <f t="shared" si="764"/>
        <v>0</v>
      </c>
      <c r="S4110" s="11">
        <f t="shared" si="766"/>
        <v>0</v>
      </c>
      <c r="T4110" s="20"/>
    </row>
    <row r="4111" spans="1:20" x14ac:dyDescent="0.25">
      <c r="A4111">
        <v>2021062013</v>
      </c>
      <c r="B4111">
        <v>1</v>
      </c>
      <c r="C4111" s="8">
        <v>0.71699999999999997</v>
      </c>
      <c r="D4111" s="6">
        <f t="shared" si="768"/>
        <v>107550</v>
      </c>
      <c r="E4111" s="60">
        <v>0.32894000000000001</v>
      </c>
      <c r="F4111" s="6">
        <f t="shared" si="765"/>
        <v>0</v>
      </c>
      <c r="G4111" s="7">
        <v>0.1822</v>
      </c>
      <c r="H4111" s="6">
        <f t="shared" si="769"/>
        <v>2277.5</v>
      </c>
      <c r="I4111" s="7">
        <v>0.66407000000000005</v>
      </c>
      <c r="J4111" s="6">
        <f t="shared" si="770"/>
        <v>53125.600000000006</v>
      </c>
      <c r="K4111" s="20"/>
      <c r="L4111" s="6">
        <f t="shared" si="759"/>
        <v>64000</v>
      </c>
      <c r="M4111" s="6">
        <f t="shared" si="760"/>
        <v>2277.5</v>
      </c>
      <c r="N4111" s="6">
        <f t="shared" si="761"/>
        <v>41272.5</v>
      </c>
      <c r="O4111" s="6">
        <f t="shared" si="762"/>
        <v>0</v>
      </c>
      <c r="P4111" s="6">
        <f t="shared" si="767"/>
        <v>0</v>
      </c>
      <c r="Q4111" s="11">
        <f t="shared" si="763"/>
        <v>1350000</v>
      </c>
      <c r="R4111" s="11">
        <f t="shared" si="764"/>
        <v>0</v>
      </c>
      <c r="S4111" s="11">
        <f t="shared" si="766"/>
        <v>0</v>
      </c>
      <c r="T4111" s="20"/>
    </row>
    <row r="4112" spans="1:20" x14ac:dyDescent="0.25">
      <c r="A4112">
        <v>2021062014</v>
      </c>
      <c r="B4112">
        <v>1</v>
      </c>
      <c r="C4112" s="8">
        <v>0.74548000000000003</v>
      </c>
      <c r="D4112" s="6">
        <f t="shared" si="768"/>
        <v>111822</v>
      </c>
      <c r="E4112" s="60">
        <v>0.25097000000000003</v>
      </c>
      <c r="F4112" s="6">
        <f t="shared" si="765"/>
        <v>0</v>
      </c>
      <c r="G4112" s="7">
        <v>0.15909999999999999</v>
      </c>
      <c r="H4112" s="6">
        <f t="shared" si="769"/>
        <v>1988.75</v>
      </c>
      <c r="I4112" s="7">
        <v>0.69452000000000003</v>
      </c>
      <c r="J4112" s="6">
        <f t="shared" si="770"/>
        <v>55561.599999999999</v>
      </c>
      <c r="K4112" s="20"/>
      <c r="L4112" s="6">
        <f t="shared" si="759"/>
        <v>64000</v>
      </c>
      <c r="M4112" s="6">
        <f t="shared" si="760"/>
        <v>1988.75</v>
      </c>
      <c r="N4112" s="6">
        <f t="shared" si="761"/>
        <v>45833.25</v>
      </c>
      <c r="O4112" s="6">
        <f t="shared" si="762"/>
        <v>0</v>
      </c>
      <c r="P4112" s="6">
        <f t="shared" si="767"/>
        <v>0</v>
      </c>
      <c r="Q4112" s="11">
        <f t="shared" si="763"/>
        <v>1350000</v>
      </c>
      <c r="R4112" s="11">
        <f t="shared" si="764"/>
        <v>0</v>
      </c>
      <c r="S4112" s="11">
        <f t="shared" si="766"/>
        <v>0</v>
      </c>
      <c r="T4112" s="20"/>
    </row>
    <row r="4113" spans="1:20" x14ac:dyDescent="0.25">
      <c r="A4113">
        <v>2021062015</v>
      </c>
      <c r="B4113">
        <v>1</v>
      </c>
      <c r="C4113" s="8">
        <v>0.76961000000000002</v>
      </c>
      <c r="D4113" s="6">
        <f t="shared" si="768"/>
        <v>115441.5</v>
      </c>
      <c r="E4113" s="60">
        <v>0.18911</v>
      </c>
      <c r="F4113" s="6">
        <f t="shared" si="765"/>
        <v>0</v>
      </c>
      <c r="G4113" s="7">
        <v>0.1273</v>
      </c>
      <c r="H4113" s="6">
        <f t="shared" si="769"/>
        <v>1591.25</v>
      </c>
      <c r="I4113" s="7">
        <v>0.68855999999999995</v>
      </c>
      <c r="J4113" s="6">
        <f t="shared" si="770"/>
        <v>55084.799999999996</v>
      </c>
      <c r="K4113" s="20"/>
      <c r="L4113" s="6">
        <f t="shared" si="759"/>
        <v>64000</v>
      </c>
      <c r="M4113" s="6">
        <f t="shared" si="760"/>
        <v>1591.25</v>
      </c>
      <c r="N4113" s="6">
        <f t="shared" si="761"/>
        <v>49850.25</v>
      </c>
      <c r="O4113" s="6">
        <f t="shared" si="762"/>
        <v>0</v>
      </c>
      <c r="P4113" s="6">
        <f t="shared" si="767"/>
        <v>0</v>
      </c>
      <c r="Q4113" s="11">
        <f t="shared" si="763"/>
        <v>1350000</v>
      </c>
      <c r="R4113" s="11">
        <f t="shared" si="764"/>
        <v>0</v>
      </c>
      <c r="S4113" s="11">
        <f t="shared" si="766"/>
        <v>0</v>
      </c>
      <c r="T4113" s="20"/>
    </row>
    <row r="4114" spans="1:20" x14ac:dyDescent="0.25">
      <c r="A4114">
        <v>2021062016</v>
      </c>
      <c r="B4114">
        <v>1</v>
      </c>
      <c r="C4114" s="8">
        <v>0.79047000000000001</v>
      </c>
      <c r="D4114" s="6">
        <f t="shared" si="768"/>
        <v>118570.5</v>
      </c>
      <c r="E4114" s="60">
        <v>0.1389</v>
      </c>
      <c r="F4114" s="6">
        <f t="shared" si="765"/>
        <v>0</v>
      </c>
      <c r="G4114" s="7">
        <v>0.10005</v>
      </c>
      <c r="H4114" s="6">
        <f t="shared" si="769"/>
        <v>1250.625</v>
      </c>
      <c r="I4114" s="7">
        <v>0.6522</v>
      </c>
      <c r="J4114" s="6">
        <f t="shared" si="770"/>
        <v>52176</v>
      </c>
      <c r="K4114" s="20"/>
      <c r="L4114" s="6">
        <f t="shared" si="759"/>
        <v>64000</v>
      </c>
      <c r="M4114" s="6">
        <f t="shared" si="760"/>
        <v>1250.625</v>
      </c>
      <c r="N4114" s="6">
        <f t="shared" si="761"/>
        <v>52176</v>
      </c>
      <c r="O4114" s="6">
        <f t="shared" si="762"/>
        <v>1143.875</v>
      </c>
      <c r="P4114" s="6">
        <f t="shared" si="767"/>
        <v>1143.875</v>
      </c>
      <c r="Q4114" s="11">
        <f t="shared" si="763"/>
        <v>1350000</v>
      </c>
      <c r="R4114" s="11">
        <f t="shared" si="764"/>
        <v>1143.875</v>
      </c>
      <c r="S4114" s="11">
        <f t="shared" si="766"/>
        <v>0</v>
      </c>
      <c r="T4114" s="20"/>
    </row>
    <row r="4115" spans="1:20" x14ac:dyDescent="0.25">
      <c r="A4115">
        <v>2021062017</v>
      </c>
      <c r="B4115">
        <v>1</v>
      </c>
      <c r="C4115" s="8">
        <v>0.80832000000000004</v>
      </c>
      <c r="D4115" s="6">
        <f t="shared" si="768"/>
        <v>121248</v>
      </c>
      <c r="E4115" s="60">
        <v>0.10532999999999999</v>
      </c>
      <c r="F4115" s="6">
        <f t="shared" si="765"/>
        <v>0</v>
      </c>
      <c r="G4115" s="7">
        <v>0.10049</v>
      </c>
      <c r="H4115" s="6">
        <f t="shared" si="769"/>
        <v>1256.125</v>
      </c>
      <c r="I4115" s="7">
        <v>0.60740000000000005</v>
      </c>
      <c r="J4115" s="6">
        <f t="shared" si="770"/>
        <v>48592.000000000007</v>
      </c>
      <c r="K4115" s="20"/>
      <c r="L4115" s="6">
        <f t="shared" si="759"/>
        <v>64000</v>
      </c>
      <c r="M4115" s="6">
        <f t="shared" si="760"/>
        <v>1256.125</v>
      </c>
      <c r="N4115" s="6">
        <f t="shared" si="761"/>
        <v>48592.000000000007</v>
      </c>
      <c r="O4115" s="6">
        <f t="shared" si="762"/>
        <v>7399.8749999999927</v>
      </c>
      <c r="P4115" s="6">
        <f t="shared" si="767"/>
        <v>6255.9999999999927</v>
      </c>
      <c r="Q4115" s="11">
        <f t="shared" si="763"/>
        <v>1350000</v>
      </c>
      <c r="R4115" s="11">
        <f t="shared" si="764"/>
        <v>7399.8749999999927</v>
      </c>
      <c r="S4115" s="11">
        <f t="shared" si="766"/>
        <v>0</v>
      </c>
      <c r="T4115" s="20"/>
    </row>
    <row r="4116" spans="1:20" x14ac:dyDescent="0.25">
      <c r="A4116">
        <v>2021062018</v>
      </c>
      <c r="B4116">
        <v>1</v>
      </c>
      <c r="C4116" s="8">
        <v>0.81655</v>
      </c>
      <c r="D4116" s="6">
        <f t="shared" si="768"/>
        <v>122482.5</v>
      </c>
      <c r="E4116" s="60">
        <v>0.12526999999999999</v>
      </c>
      <c r="F4116" s="6">
        <f t="shared" si="765"/>
        <v>0</v>
      </c>
      <c r="G4116" s="7">
        <v>0.13553000000000001</v>
      </c>
      <c r="H4116" s="6">
        <f t="shared" si="769"/>
        <v>1694.1250000000002</v>
      </c>
      <c r="I4116" s="7">
        <v>0.50139999999999996</v>
      </c>
      <c r="J4116" s="6">
        <f t="shared" si="770"/>
        <v>40112</v>
      </c>
      <c r="K4116" s="20"/>
      <c r="L4116" s="6">
        <f t="shared" ref="L4116:L4179" si="771">IF(D4116-F4116&gt;C$17,C$17,D4116-F4116)</f>
        <v>64000</v>
      </c>
      <c r="M4116" s="6">
        <f t="shared" ref="M4116:M4179" si="772">IF(D4116-F4116-L4116&gt;H4116,H4116,D4116-F4116-L4116)</f>
        <v>1694.1250000000002</v>
      </c>
      <c r="N4116" s="6">
        <f t="shared" ref="N4116:N4179" si="773">IF(D4116-F4116-L4116-M4116&gt;J4116,J4116,D4116-F4116-L4116-M4116)</f>
        <v>40112</v>
      </c>
      <c r="O4116" s="6">
        <f t="shared" ref="O4116:O4179" si="774">D4116-F4116-L4116-M4116-N4116</f>
        <v>16676.375</v>
      </c>
      <c r="P4116" s="6">
        <f t="shared" si="767"/>
        <v>9276.5000000000073</v>
      </c>
      <c r="Q4116" s="11">
        <f t="shared" ref="Q4116:Q4179" si="775">IF(AA$25*P$17-AA$24+Q4115-O4116&gt;Q$19,Q$19,IF(AA$25*P$17-AA$24+Q4115-O4116&lt;0,0,AA$25*P$17-AA$24+Q4115-O4116))</f>
        <v>1350000</v>
      </c>
      <c r="R4116" s="11">
        <f t="shared" ref="R4116:R4179" si="776">IF(Q4115-Q4116+P$17-AA$24&lt;O4116,Q4115-Q4116+P$17-AA$24,O4116)</f>
        <v>16676.375</v>
      </c>
      <c r="S4116" s="11">
        <f t="shared" si="766"/>
        <v>0</v>
      </c>
      <c r="T4116" s="20"/>
    </row>
    <row r="4117" spans="1:20" x14ac:dyDescent="0.25">
      <c r="A4117">
        <v>2021062019</v>
      </c>
      <c r="B4117">
        <v>1</v>
      </c>
      <c r="C4117" s="8">
        <v>0.81016999999999995</v>
      </c>
      <c r="D4117" s="6">
        <f t="shared" si="768"/>
        <v>121525.49999999999</v>
      </c>
      <c r="E4117" s="60">
        <v>0.13569999999999999</v>
      </c>
      <c r="F4117" s="6">
        <f t="shared" ref="F4117:F4180" si="777">F$18*E4117</f>
        <v>0</v>
      </c>
      <c r="G4117" s="7">
        <v>0.17494000000000001</v>
      </c>
      <c r="H4117" s="6">
        <f t="shared" si="769"/>
        <v>2186.75</v>
      </c>
      <c r="I4117" s="7">
        <v>0.25447999999999998</v>
      </c>
      <c r="J4117" s="6">
        <f t="shared" si="770"/>
        <v>20358.399999999998</v>
      </c>
      <c r="K4117" s="20"/>
      <c r="L4117" s="6">
        <f t="shared" si="771"/>
        <v>64000</v>
      </c>
      <c r="M4117" s="6">
        <f t="shared" si="772"/>
        <v>2186.75</v>
      </c>
      <c r="N4117" s="6">
        <f t="shared" si="773"/>
        <v>20358.399999999998</v>
      </c>
      <c r="O4117" s="6">
        <f t="shared" si="774"/>
        <v>34980.349999999991</v>
      </c>
      <c r="P4117" s="6">
        <f t="shared" si="767"/>
        <v>18303.974999999991</v>
      </c>
      <c r="Q4117" s="11">
        <f t="shared" si="775"/>
        <v>1340485.8999999999</v>
      </c>
      <c r="R4117" s="11">
        <f t="shared" si="776"/>
        <v>34980.349999999991</v>
      </c>
      <c r="S4117" s="11">
        <f t="shared" ref="S4117:S4180" si="778">O4117-R4117</f>
        <v>0</v>
      </c>
      <c r="T4117" s="20"/>
    </row>
    <row r="4118" spans="1:20" x14ac:dyDescent="0.25">
      <c r="A4118">
        <v>2021062020</v>
      </c>
      <c r="B4118">
        <v>1</v>
      </c>
      <c r="C4118" s="8">
        <v>0.79229000000000005</v>
      </c>
      <c r="D4118" s="6">
        <f t="shared" si="768"/>
        <v>118843.50000000001</v>
      </c>
      <c r="E4118" s="60">
        <v>0.15866</v>
      </c>
      <c r="F4118" s="6">
        <f t="shared" si="777"/>
        <v>0</v>
      </c>
      <c r="G4118" s="7">
        <v>0.19192000000000001</v>
      </c>
      <c r="H4118" s="6">
        <f t="shared" si="769"/>
        <v>2399</v>
      </c>
      <c r="I4118" s="7">
        <v>3.5720000000000002E-2</v>
      </c>
      <c r="J4118" s="6">
        <f t="shared" si="770"/>
        <v>2857.6000000000004</v>
      </c>
      <c r="K4118" s="20"/>
      <c r="L4118" s="6">
        <f t="shared" si="771"/>
        <v>64000</v>
      </c>
      <c r="M4118" s="6">
        <f t="shared" si="772"/>
        <v>2399</v>
      </c>
      <c r="N4118" s="6">
        <f t="shared" si="773"/>
        <v>2857.6000000000004</v>
      </c>
      <c r="O4118" s="6">
        <f t="shared" si="774"/>
        <v>49586.900000000016</v>
      </c>
      <c r="P4118" s="6">
        <f t="shared" ref="P4118:P4181" si="779">O4118-O4117</f>
        <v>14606.550000000025</v>
      </c>
      <c r="Q4118" s="11">
        <f t="shared" si="775"/>
        <v>1316365.25</v>
      </c>
      <c r="R4118" s="11">
        <f t="shared" si="776"/>
        <v>49586.900000000016</v>
      </c>
      <c r="S4118" s="11">
        <f t="shared" si="778"/>
        <v>0</v>
      </c>
      <c r="T4118" s="20"/>
    </row>
    <row r="4119" spans="1:20" x14ac:dyDescent="0.25">
      <c r="A4119">
        <v>2021062021</v>
      </c>
      <c r="B4119">
        <v>1</v>
      </c>
      <c r="C4119" s="8">
        <v>0.77058000000000004</v>
      </c>
      <c r="D4119" s="6">
        <f t="shared" si="768"/>
        <v>115587</v>
      </c>
      <c r="E4119" s="60">
        <v>0.23873</v>
      </c>
      <c r="F4119" s="6">
        <f t="shared" si="777"/>
        <v>0</v>
      </c>
      <c r="G4119" s="7">
        <v>0.20855000000000001</v>
      </c>
      <c r="H4119" s="6">
        <f t="shared" si="769"/>
        <v>2606.875</v>
      </c>
      <c r="I4119" s="7">
        <v>0</v>
      </c>
      <c r="J4119" s="6">
        <f t="shared" si="770"/>
        <v>0</v>
      </c>
      <c r="K4119" s="20"/>
      <c r="L4119" s="6">
        <f t="shared" si="771"/>
        <v>64000</v>
      </c>
      <c r="M4119" s="6">
        <f t="shared" si="772"/>
        <v>2606.875</v>
      </c>
      <c r="N4119" s="6">
        <f t="shared" si="773"/>
        <v>0</v>
      </c>
      <c r="O4119" s="6">
        <f t="shared" si="774"/>
        <v>48980.125</v>
      </c>
      <c r="P4119" s="6">
        <f t="shared" si="779"/>
        <v>-606.77500000001601</v>
      </c>
      <c r="Q4119" s="11">
        <f t="shared" si="775"/>
        <v>1292851.375</v>
      </c>
      <c r="R4119" s="11">
        <f t="shared" si="776"/>
        <v>48980.125</v>
      </c>
      <c r="S4119" s="11">
        <f t="shared" si="778"/>
        <v>0</v>
      </c>
      <c r="T4119" s="20"/>
    </row>
    <row r="4120" spans="1:20" x14ac:dyDescent="0.25">
      <c r="A4120">
        <v>2021062022</v>
      </c>
      <c r="B4120">
        <v>1</v>
      </c>
      <c r="C4120" s="8">
        <v>0.75270000000000004</v>
      </c>
      <c r="D4120" s="6">
        <f t="shared" si="768"/>
        <v>112905</v>
      </c>
      <c r="E4120" s="60">
        <v>0.34394999999999998</v>
      </c>
      <c r="F4120" s="6">
        <f t="shared" si="777"/>
        <v>0</v>
      </c>
      <c r="G4120" s="7">
        <v>0.25170999999999999</v>
      </c>
      <c r="H4120" s="6">
        <f t="shared" si="769"/>
        <v>3146.375</v>
      </c>
      <c r="I4120" s="7">
        <v>0</v>
      </c>
      <c r="J4120" s="6">
        <f t="shared" si="770"/>
        <v>0</v>
      </c>
      <c r="K4120" s="20"/>
      <c r="L4120" s="6">
        <f t="shared" si="771"/>
        <v>64000</v>
      </c>
      <c r="M4120" s="6">
        <f t="shared" si="772"/>
        <v>3146.375</v>
      </c>
      <c r="N4120" s="6">
        <f t="shared" si="773"/>
        <v>0</v>
      </c>
      <c r="O4120" s="6">
        <f t="shared" si="774"/>
        <v>45758.625</v>
      </c>
      <c r="P4120" s="6">
        <f t="shared" si="779"/>
        <v>-3221.5</v>
      </c>
      <c r="Q4120" s="11">
        <f t="shared" si="775"/>
        <v>1272559</v>
      </c>
      <c r="R4120" s="11">
        <f t="shared" si="776"/>
        <v>45758.625</v>
      </c>
      <c r="S4120" s="11">
        <f t="shared" si="778"/>
        <v>0</v>
      </c>
      <c r="T4120" s="20"/>
    </row>
    <row r="4121" spans="1:20" x14ac:dyDescent="0.25">
      <c r="A4121">
        <v>2021062023</v>
      </c>
      <c r="B4121">
        <v>1</v>
      </c>
      <c r="C4121" s="8">
        <v>0.71272999999999997</v>
      </c>
      <c r="D4121" s="6">
        <f t="shared" si="768"/>
        <v>106909.5</v>
      </c>
      <c r="E4121" s="60">
        <v>0.40978999999999999</v>
      </c>
      <c r="F4121" s="6">
        <f t="shared" si="777"/>
        <v>0</v>
      </c>
      <c r="G4121" s="7">
        <v>0.26085000000000003</v>
      </c>
      <c r="H4121" s="6">
        <f t="shared" si="769"/>
        <v>3260.6250000000005</v>
      </c>
      <c r="I4121" s="7">
        <v>0</v>
      </c>
      <c r="J4121" s="6">
        <f t="shared" si="770"/>
        <v>0</v>
      </c>
      <c r="K4121" s="20"/>
      <c r="L4121" s="6">
        <f t="shared" si="771"/>
        <v>64000</v>
      </c>
      <c r="M4121" s="6">
        <f t="shared" si="772"/>
        <v>3260.6250000000005</v>
      </c>
      <c r="N4121" s="6">
        <f t="shared" si="773"/>
        <v>0</v>
      </c>
      <c r="O4121" s="6">
        <f t="shared" si="774"/>
        <v>39648.875</v>
      </c>
      <c r="P4121" s="6">
        <f t="shared" si="779"/>
        <v>-6109.75</v>
      </c>
      <c r="Q4121" s="11">
        <f t="shared" si="775"/>
        <v>1258376.375</v>
      </c>
      <c r="R4121" s="11">
        <f t="shared" si="776"/>
        <v>39648.875</v>
      </c>
      <c r="S4121" s="11">
        <f t="shared" si="778"/>
        <v>0</v>
      </c>
      <c r="T4121" s="20"/>
    </row>
    <row r="4122" spans="1:20" x14ac:dyDescent="0.25">
      <c r="A4122">
        <v>2021062024</v>
      </c>
      <c r="B4122">
        <v>1</v>
      </c>
      <c r="C4122" s="8">
        <v>0.66432000000000002</v>
      </c>
      <c r="D4122" s="6">
        <f t="shared" si="768"/>
        <v>99648</v>
      </c>
      <c r="E4122" s="60">
        <v>0.46312999999999999</v>
      </c>
      <c r="F4122" s="6">
        <f t="shared" si="777"/>
        <v>0</v>
      </c>
      <c r="G4122" s="7">
        <v>0.25538</v>
      </c>
      <c r="H4122" s="6">
        <f t="shared" si="769"/>
        <v>3192.25</v>
      </c>
      <c r="I4122" s="7">
        <v>0</v>
      </c>
      <c r="J4122" s="6">
        <f t="shared" si="770"/>
        <v>0</v>
      </c>
      <c r="K4122" s="20"/>
      <c r="L4122" s="6">
        <f t="shared" si="771"/>
        <v>64000</v>
      </c>
      <c r="M4122" s="6">
        <f t="shared" si="772"/>
        <v>3192.25</v>
      </c>
      <c r="N4122" s="6">
        <f t="shared" si="773"/>
        <v>0</v>
      </c>
      <c r="O4122" s="6">
        <f t="shared" si="774"/>
        <v>32455.75</v>
      </c>
      <c r="P4122" s="6">
        <f t="shared" si="779"/>
        <v>-7193.125</v>
      </c>
      <c r="Q4122" s="11">
        <f t="shared" si="775"/>
        <v>1251386.875</v>
      </c>
      <c r="R4122" s="11">
        <f t="shared" si="776"/>
        <v>32455.75</v>
      </c>
      <c r="S4122" s="11">
        <f t="shared" si="778"/>
        <v>0</v>
      </c>
      <c r="T4122" s="20"/>
    </row>
    <row r="4123" spans="1:20" x14ac:dyDescent="0.25">
      <c r="A4123">
        <v>2021062101</v>
      </c>
      <c r="B4123">
        <v>2</v>
      </c>
      <c r="C4123" s="8">
        <v>0.61873999999999996</v>
      </c>
      <c r="D4123" s="6">
        <f t="shared" si="768"/>
        <v>92811</v>
      </c>
      <c r="E4123" s="60">
        <v>0.54840999999999995</v>
      </c>
      <c r="F4123" s="6">
        <f t="shared" si="777"/>
        <v>0</v>
      </c>
      <c r="G4123" s="7">
        <v>0.24007999999999999</v>
      </c>
      <c r="H4123" s="6">
        <f t="shared" si="769"/>
        <v>3001</v>
      </c>
      <c r="I4123" s="7">
        <v>0</v>
      </c>
      <c r="J4123" s="6">
        <f t="shared" si="770"/>
        <v>0</v>
      </c>
      <c r="K4123" s="20"/>
      <c r="L4123" s="6">
        <f t="shared" si="771"/>
        <v>64000</v>
      </c>
      <c r="M4123" s="6">
        <f t="shared" si="772"/>
        <v>3001</v>
      </c>
      <c r="N4123" s="6">
        <f t="shared" si="773"/>
        <v>0</v>
      </c>
      <c r="O4123" s="6">
        <f t="shared" si="774"/>
        <v>25810</v>
      </c>
      <c r="P4123" s="6">
        <f t="shared" si="779"/>
        <v>-6645.75</v>
      </c>
      <c r="Q4123" s="11">
        <f t="shared" si="775"/>
        <v>1251043.125</v>
      </c>
      <c r="R4123" s="11">
        <f t="shared" si="776"/>
        <v>25810</v>
      </c>
      <c r="S4123" s="11">
        <f t="shared" si="778"/>
        <v>0</v>
      </c>
      <c r="T4123" s="20"/>
    </row>
    <row r="4124" spans="1:20" x14ac:dyDescent="0.25">
      <c r="A4124">
        <v>2021062102</v>
      </c>
      <c r="B4124">
        <v>2</v>
      </c>
      <c r="C4124" s="8">
        <v>0.58345999999999998</v>
      </c>
      <c r="D4124" s="6">
        <f t="shared" si="768"/>
        <v>87519</v>
      </c>
      <c r="E4124" s="60">
        <v>0.53646000000000005</v>
      </c>
      <c r="F4124" s="6">
        <f t="shared" si="777"/>
        <v>0</v>
      </c>
      <c r="G4124" s="7">
        <v>0.21210999999999999</v>
      </c>
      <c r="H4124" s="6">
        <f t="shared" si="769"/>
        <v>2651.375</v>
      </c>
      <c r="I4124" s="7">
        <v>0</v>
      </c>
      <c r="J4124" s="6">
        <f t="shared" si="770"/>
        <v>0</v>
      </c>
      <c r="K4124" s="20"/>
      <c r="L4124" s="6">
        <f t="shared" si="771"/>
        <v>64000</v>
      </c>
      <c r="M4124" s="6">
        <f t="shared" si="772"/>
        <v>2651.375</v>
      </c>
      <c r="N4124" s="6">
        <f t="shared" si="773"/>
        <v>0</v>
      </c>
      <c r="O4124" s="6">
        <f t="shared" si="774"/>
        <v>20867.625</v>
      </c>
      <c r="P4124" s="6">
        <f t="shared" si="779"/>
        <v>-4942.375</v>
      </c>
      <c r="Q4124" s="11">
        <f t="shared" si="775"/>
        <v>1255641.75</v>
      </c>
      <c r="R4124" s="11">
        <f t="shared" si="776"/>
        <v>20867.625</v>
      </c>
      <c r="S4124" s="11">
        <f t="shared" si="778"/>
        <v>0</v>
      </c>
      <c r="T4124" s="20"/>
    </row>
    <row r="4125" spans="1:20" x14ac:dyDescent="0.25">
      <c r="A4125">
        <v>2021062103</v>
      </c>
      <c r="B4125">
        <v>2</v>
      </c>
      <c r="C4125" s="8">
        <v>0.56045999999999996</v>
      </c>
      <c r="D4125" s="6">
        <f t="shared" si="768"/>
        <v>84069</v>
      </c>
      <c r="E4125" s="60">
        <v>0.57352000000000003</v>
      </c>
      <c r="F4125" s="6">
        <f t="shared" si="777"/>
        <v>0</v>
      </c>
      <c r="G4125" s="7">
        <v>0.20563999999999999</v>
      </c>
      <c r="H4125" s="6">
        <f t="shared" si="769"/>
        <v>2570.5</v>
      </c>
      <c r="I4125" s="7">
        <v>0</v>
      </c>
      <c r="J4125" s="6">
        <f t="shared" si="770"/>
        <v>0</v>
      </c>
      <c r="K4125" s="20"/>
      <c r="L4125" s="6">
        <f t="shared" si="771"/>
        <v>64000</v>
      </c>
      <c r="M4125" s="6">
        <f t="shared" si="772"/>
        <v>2570.5</v>
      </c>
      <c r="N4125" s="6">
        <f t="shared" si="773"/>
        <v>0</v>
      </c>
      <c r="O4125" s="6">
        <f t="shared" si="774"/>
        <v>17498.5</v>
      </c>
      <c r="P4125" s="6">
        <f t="shared" si="779"/>
        <v>-3369.125</v>
      </c>
      <c r="Q4125" s="11">
        <f t="shared" si="775"/>
        <v>1263609.5</v>
      </c>
      <c r="R4125" s="11">
        <f t="shared" si="776"/>
        <v>17498.5</v>
      </c>
      <c r="S4125" s="11">
        <f t="shared" si="778"/>
        <v>0</v>
      </c>
      <c r="T4125" s="20"/>
    </row>
    <row r="4126" spans="1:20" x14ac:dyDescent="0.25">
      <c r="A4126">
        <v>2021062104</v>
      </c>
      <c r="B4126">
        <v>2</v>
      </c>
      <c r="C4126" s="8">
        <v>0.54622999999999999</v>
      </c>
      <c r="D4126" s="6">
        <f t="shared" si="768"/>
        <v>81934.5</v>
      </c>
      <c r="E4126" s="60">
        <v>0.52744999999999997</v>
      </c>
      <c r="F4126" s="6">
        <f t="shared" si="777"/>
        <v>0</v>
      </c>
      <c r="G4126" s="7">
        <v>0.18970999999999999</v>
      </c>
      <c r="H4126" s="6">
        <f t="shared" si="769"/>
        <v>2371.375</v>
      </c>
      <c r="I4126" s="7">
        <v>0</v>
      </c>
      <c r="J4126" s="6">
        <f t="shared" si="770"/>
        <v>0</v>
      </c>
      <c r="K4126" s="20"/>
      <c r="L4126" s="6">
        <f t="shared" si="771"/>
        <v>64000</v>
      </c>
      <c r="M4126" s="6">
        <f t="shared" si="772"/>
        <v>2371.375</v>
      </c>
      <c r="N4126" s="6">
        <f t="shared" si="773"/>
        <v>0</v>
      </c>
      <c r="O4126" s="6">
        <f t="shared" si="774"/>
        <v>15563.125</v>
      </c>
      <c r="P4126" s="6">
        <f t="shared" si="779"/>
        <v>-1935.375</v>
      </c>
      <c r="Q4126" s="11">
        <f t="shared" si="775"/>
        <v>1273512.625</v>
      </c>
      <c r="R4126" s="11">
        <f t="shared" si="776"/>
        <v>15563.125</v>
      </c>
      <c r="S4126" s="11">
        <f t="shared" si="778"/>
        <v>0</v>
      </c>
      <c r="T4126" s="20"/>
    </row>
    <row r="4127" spans="1:20" x14ac:dyDescent="0.25">
      <c r="A4127">
        <v>2021062105</v>
      </c>
      <c r="B4127">
        <v>2</v>
      </c>
      <c r="C4127" s="8">
        <v>0.54698999999999998</v>
      </c>
      <c r="D4127" s="6">
        <f t="shared" si="768"/>
        <v>82048.5</v>
      </c>
      <c r="E4127" s="60">
        <v>0.55676000000000003</v>
      </c>
      <c r="F4127" s="6">
        <f t="shared" si="777"/>
        <v>0</v>
      </c>
      <c r="G4127" s="7">
        <v>0.16591</v>
      </c>
      <c r="H4127" s="6">
        <f t="shared" si="769"/>
        <v>2073.875</v>
      </c>
      <c r="I4127" s="7">
        <v>0</v>
      </c>
      <c r="J4127" s="6">
        <f t="shared" si="770"/>
        <v>0</v>
      </c>
      <c r="K4127" s="20"/>
      <c r="L4127" s="6">
        <f t="shared" si="771"/>
        <v>64000</v>
      </c>
      <c r="M4127" s="6">
        <f t="shared" si="772"/>
        <v>2073.875</v>
      </c>
      <c r="N4127" s="6">
        <f t="shared" si="773"/>
        <v>0</v>
      </c>
      <c r="O4127" s="6">
        <f t="shared" si="774"/>
        <v>15974.625</v>
      </c>
      <c r="P4127" s="6">
        <f t="shared" si="779"/>
        <v>411.5</v>
      </c>
      <c r="Q4127" s="11">
        <f t="shared" si="775"/>
        <v>1283004.25</v>
      </c>
      <c r="R4127" s="11">
        <f t="shared" si="776"/>
        <v>15974.625</v>
      </c>
      <c r="S4127" s="11">
        <f t="shared" si="778"/>
        <v>0</v>
      </c>
      <c r="T4127" s="20"/>
    </row>
    <row r="4128" spans="1:20" x14ac:dyDescent="0.25">
      <c r="A4128">
        <v>2021062106</v>
      </c>
      <c r="B4128">
        <v>2</v>
      </c>
      <c r="C4128" s="8">
        <v>0.56586999999999998</v>
      </c>
      <c r="D4128" s="6">
        <f t="shared" si="768"/>
        <v>84880.5</v>
      </c>
      <c r="E4128" s="60">
        <v>0.65452999999999995</v>
      </c>
      <c r="F4128" s="6">
        <f t="shared" si="777"/>
        <v>0</v>
      </c>
      <c r="G4128" s="7">
        <v>0.13524</v>
      </c>
      <c r="H4128" s="6">
        <f t="shared" si="769"/>
        <v>1690.5</v>
      </c>
      <c r="I4128" s="7">
        <v>4.0600000000000002E-3</v>
      </c>
      <c r="J4128" s="6">
        <f t="shared" si="770"/>
        <v>324.8</v>
      </c>
      <c r="K4128" s="20"/>
      <c r="L4128" s="6">
        <f t="shared" si="771"/>
        <v>64000</v>
      </c>
      <c r="M4128" s="6">
        <f t="shared" si="772"/>
        <v>1690.5</v>
      </c>
      <c r="N4128" s="6">
        <f t="shared" si="773"/>
        <v>324.8</v>
      </c>
      <c r="O4128" s="6">
        <f t="shared" si="774"/>
        <v>18865.2</v>
      </c>
      <c r="P4128" s="6">
        <f t="shared" si="779"/>
        <v>2890.5750000000007</v>
      </c>
      <c r="Q4128" s="11">
        <f t="shared" si="775"/>
        <v>1289605.3</v>
      </c>
      <c r="R4128" s="11">
        <f t="shared" si="776"/>
        <v>18865.2</v>
      </c>
      <c r="S4128" s="11">
        <f t="shared" si="778"/>
        <v>0</v>
      </c>
      <c r="T4128" s="20"/>
    </row>
    <row r="4129" spans="1:20" x14ac:dyDescent="0.25">
      <c r="A4129">
        <v>2021062107</v>
      </c>
      <c r="B4129">
        <v>2</v>
      </c>
      <c r="C4129" s="8">
        <v>0.59414</v>
      </c>
      <c r="D4129" s="6">
        <f t="shared" si="768"/>
        <v>89121</v>
      </c>
      <c r="E4129" s="60">
        <v>0.71435000000000004</v>
      </c>
      <c r="F4129" s="6">
        <f t="shared" si="777"/>
        <v>0</v>
      </c>
      <c r="G4129" s="7">
        <v>0.12313</v>
      </c>
      <c r="H4129" s="6">
        <f t="shared" si="769"/>
        <v>1539.125</v>
      </c>
      <c r="I4129" s="7">
        <v>0.10752</v>
      </c>
      <c r="J4129" s="6">
        <f t="shared" si="770"/>
        <v>8601.6</v>
      </c>
      <c r="K4129" s="20"/>
      <c r="L4129" s="6">
        <f t="shared" si="771"/>
        <v>64000</v>
      </c>
      <c r="M4129" s="6">
        <f t="shared" si="772"/>
        <v>1539.125</v>
      </c>
      <c r="N4129" s="6">
        <f t="shared" si="773"/>
        <v>8601.6</v>
      </c>
      <c r="O4129" s="6">
        <f t="shared" si="774"/>
        <v>14980.275</v>
      </c>
      <c r="P4129" s="6">
        <f t="shared" si="779"/>
        <v>-3884.9250000000011</v>
      </c>
      <c r="Q4129" s="11">
        <f t="shared" si="775"/>
        <v>1300091.2750000001</v>
      </c>
      <c r="R4129" s="11">
        <f t="shared" si="776"/>
        <v>14980.275</v>
      </c>
      <c r="S4129" s="11">
        <f t="shared" si="778"/>
        <v>0</v>
      </c>
      <c r="T4129" s="20"/>
    </row>
    <row r="4130" spans="1:20" x14ac:dyDescent="0.25">
      <c r="A4130">
        <v>2021062108</v>
      </c>
      <c r="B4130">
        <v>2</v>
      </c>
      <c r="C4130" s="8">
        <v>0.63222</v>
      </c>
      <c r="D4130" s="6">
        <f t="shared" si="768"/>
        <v>94833</v>
      </c>
      <c r="E4130" s="60">
        <v>0.68818000000000001</v>
      </c>
      <c r="F4130" s="6">
        <f t="shared" si="777"/>
        <v>0</v>
      </c>
      <c r="G4130" s="7">
        <v>0.15622</v>
      </c>
      <c r="H4130" s="6">
        <f t="shared" si="769"/>
        <v>1952.75</v>
      </c>
      <c r="I4130" s="7">
        <v>0.31798999999999999</v>
      </c>
      <c r="J4130" s="6">
        <f t="shared" si="770"/>
        <v>25439.200000000001</v>
      </c>
      <c r="K4130" s="20"/>
      <c r="L4130" s="6">
        <f t="shared" si="771"/>
        <v>64000</v>
      </c>
      <c r="M4130" s="6">
        <f t="shared" si="772"/>
        <v>1952.75</v>
      </c>
      <c r="N4130" s="6">
        <f t="shared" si="773"/>
        <v>25439.200000000001</v>
      </c>
      <c r="O4130" s="6">
        <f t="shared" si="774"/>
        <v>3441.0499999999993</v>
      </c>
      <c r="P4130" s="6">
        <f t="shared" si="779"/>
        <v>-11539.225</v>
      </c>
      <c r="Q4130" s="11">
        <f t="shared" si="775"/>
        <v>1322116.4750000001</v>
      </c>
      <c r="R4130" s="11">
        <f t="shared" si="776"/>
        <v>3441.0499999999993</v>
      </c>
      <c r="S4130" s="11">
        <f t="shared" si="778"/>
        <v>0</v>
      </c>
      <c r="T4130" s="20"/>
    </row>
    <row r="4131" spans="1:20" x14ac:dyDescent="0.25">
      <c r="A4131">
        <v>2021062109</v>
      </c>
      <c r="B4131">
        <v>2</v>
      </c>
      <c r="C4131" s="8">
        <v>0.67101</v>
      </c>
      <c r="D4131" s="6">
        <f t="shared" si="768"/>
        <v>100651.5</v>
      </c>
      <c r="E4131" s="60">
        <v>0.64863999999999999</v>
      </c>
      <c r="F4131" s="6">
        <f t="shared" si="777"/>
        <v>0</v>
      </c>
      <c r="G4131" s="7">
        <v>0.18764</v>
      </c>
      <c r="H4131" s="6">
        <f t="shared" si="769"/>
        <v>2345.5</v>
      </c>
      <c r="I4131" s="7">
        <v>0.38344</v>
      </c>
      <c r="J4131" s="6">
        <f t="shared" si="770"/>
        <v>30675.200000000001</v>
      </c>
      <c r="K4131" s="20"/>
      <c r="L4131" s="6">
        <f t="shared" si="771"/>
        <v>64000</v>
      </c>
      <c r="M4131" s="6">
        <f t="shared" si="772"/>
        <v>2345.5</v>
      </c>
      <c r="N4131" s="6">
        <f t="shared" si="773"/>
        <v>30675.200000000001</v>
      </c>
      <c r="O4131" s="6">
        <f t="shared" si="774"/>
        <v>3630.7999999999993</v>
      </c>
      <c r="P4131" s="6">
        <f t="shared" si="779"/>
        <v>189.75</v>
      </c>
      <c r="Q4131" s="11">
        <f t="shared" si="775"/>
        <v>1343951.925</v>
      </c>
      <c r="R4131" s="11">
        <f t="shared" si="776"/>
        <v>3630.7999999999993</v>
      </c>
      <c r="S4131" s="11">
        <f t="shared" si="778"/>
        <v>0</v>
      </c>
      <c r="T4131" s="20"/>
    </row>
    <row r="4132" spans="1:20" x14ac:dyDescent="0.25">
      <c r="A4132">
        <v>2021062110</v>
      </c>
      <c r="B4132">
        <v>2</v>
      </c>
      <c r="C4132" s="8">
        <v>0.71021000000000001</v>
      </c>
      <c r="D4132" s="6">
        <f t="shared" si="768"/>
        <v>106531.5</v>
      </c>
      <c r="E4132" s="60">
        <v>0.54130999999999996</v>
      </c>
      <c r="F4132" s="6">
        <f t="shared" si="777"/>
        <v>0</v>
      </c>
      <c r="G4132" s="7">
        <v>0.21526999999999999</v>
      </c>
      <c r="H4132" s="6">
        <f t="shared" si="769"/>
        <v>2690.875</v>
      </c>
      <c r="I4132" s="7">
        <v>0.47689999999999999</v>
      </c>
      <c r="J4132" s="6">
        <f t="shared" si="770"/>
        <v>38152</v>
      </c>
      <c r="K4132" s="20"/>
      <c r="L4132" s="6">
        <f t="shared" si="771"/>
        <v>64000</v>
      </c>
      <c r="M4132" s="6">
        <f t="shared" si="772"/>
        <v>2690.875</v>
      </c>
      <c r="N4132" s="6">
        <f t="shared" si="773"/>
        <v>38152</v>
      </c>
      <c r="O4132" s="6">
        <f t="shared" si="774"/>
        <v>1688.625</v>
      </c>
      <c r="P4132" s="6">
        <f t="shared" si="779"/>
        <v>-1942.1749999999993</v>
      </c>
      <c r="Q4132" s="11">
        <f t="shared" si="775"/>
        <v>1350000</v>
      </c>
      <c r="R4132" s="11">
        <f t="shared" si="776"/>
        <v>1688.625</v>
      </c>
      <c r="S4132" s="11">
        <f t="shared" si="778"/>
        <v>0</v>
      </c>
      <c r="T4132" s="20"/>
    </row>
    <row r="4133" spans="1:20" x14ac:dyDescent="0.25">
      <c r="A4133">
        <v>2021062111</v>
      </c>
      <c r="B4133">
        <v>2</v>
      </c>
      <c r="C4133" s="8">
        <v>0.74968999999999997</v>
      </c>
      <c r="D4133" s="6">
        <f t="shared" si="768"/>
        <v>112453.5</v>
      </c>
      <c r="E4133" s="60">
        <v>0.47411999999999999</v>
      </c>
      <c r="F4133" s="6">
        <f t="shared" si="777"/>
        <v>0</v>
      </c>
      <c r="G4133" s="7">
        <v>0.23451</v>
      </c>
      <c r="H4133" s="6">
        <f t="shared" si="769"/>
        <v>2931.375</v>
      </c>
      <c r="I4133" s="7">
        <v>0.56391999999999998</v>
      </c>
      <c r="J4133" s="6">
        <f t="shared" si="770"/>
        <v>45113.599999999999</v>
      </c>
      <c r="K4133" s="20"/>
      <c r="L4133" s="6">
        <f t="shared" si="771"/>
        <v>64000</v>
      </c>
      <c r="M4133" s="6">
        <f t="shared" si="772"/>
        <v>2931.375</v>
      </c>
      <c r="N4133" s="6">
        <f t="shared" si="773"/>
        <v>45113.599999999999</v>
      </c>
      <c r="O4133" s="6">
        <f t="shared" si="774"/>
        <v>408.52500000000146</v>
      </c>
      <c r="P4133" s="6">
        <f t="shared" si="779"/>
        <v>-1280.0999999999985</v>
      </c>
      <c r="Q4133" s="11">
        <f t="shared" si="775"/>
        <v>1350000</v>
      </c>
      <c r="R4133" s="11">
        <f t="shared" si="776"/>
        <v>408.52500000000146</v>
      </c>
      <c r="S4133" s="11">
        <f t="shared" si="778"/>
        <v>0</v>
      </c>
      <c r="T4133" s="20"/>
    </row>
    <row r="4134" spans="1:20" x14ac:dyDescent="0.25">
      <c r="A4134">
        <v>2021062112</v>
      </c>
      <c r="B4134">
        <v>2</v>
      </c>
      <c r="C4134" s="8">
        <v>0.78837999999999997</v>
      </c>
      <c r="D4134" s="6">
        <f t="shared" si="768"/>
        <v>118257</v>
      </c>
      <c r="E4134" s="60">
        <v>0.53483999999999998</v>
      </c>
      <c r="F4134" s="6">
        <f t="shared" si="777"/>
        <v>0</v>
      </c>
      <c r="G4134" s="7">
        <v>0.2059</v>
      </c>
      <c r="H4134" s="6">
        <f t="shared" si="769"/>
        <v>2573.75</v>
      </c>
      <c r="I4134" s="7">
        <v>0.60579000000000005</v>
      </c>
      <c r="J4134" s="6">
        <f t="shared" si="770"/>
        <v>48463.200000000004</v>
      </c>
      <c r="K4134" s="20"/>
      <c r="L4134" s="6">
        <f t="shared" si="771"/>
        <v>64000</v>
      </c>
      <c r="M4134" s="6">
        <f t="shared" si="772"/>
        <v>2573.75</v>
      </c>
      <c r="N4134" s="6">
        <f t="shared" si="773"/>
        <v>48463.200000000004</v>
      </c>
      <c r="O4134" s="6">
        <f t="shared" si="774"/>
        <v>3220.0499999999956</v>
      </c>
      <c r="P4134" s="6">
        <f t="shared" si="779"/>
        <v>2811.5249999999942</v>
      </c>
      <c r="Q4134" s="11">
        <f t="shared" si="775"/>
        <v>1350000</v>
      </c>
      <c r="R4134" s="11">
        <f t="shared" si="776"/>
        <v>3220.0499999999956</v>
      </c>
      <c r="S4134" s="11">
        <f t="shared" si="778"/>
        <v>0</v>
      </c>
      <c r="T4134" s="20"/>
    </row>
    <row r="4135" spans="1:20" x14ac:dyDescent="0.25">
      <c r="A4135">
        <v>2021062113</v>
      </c>
      <c r="B4135">
        <v>2</v>
      </c>
      <c r="C4135" s="8">
        <v>0.81933999999999996</v>
      </c>
      <c r="D4135" s="6">
        <f t="shared" si="768"/>
        <v>122901</v>
      </c>
      <c r="E4135" s="60">
        <v>0.57735000000000003</v>
      </c>
      <c r="F4135" s="6">
        <f t="shared" si="777"/>
        <v>0</v>
      </c>
      <c r="G4135" s="7">
        <v>0.17659</v>
      </c>
      <c r="H4135" s="6">
        <f t="shared" si="769"/>
        <v>2207.375</v>
      </c>
      <c r="I4135" s="7">
        <v>0.61007999999999996</v>
      </c>
      <c r="J4135" s="6">
        <f t="shared" si="770"/>
        <v>48806.399999999994</v>
      </c>
      <c r="K4135" s="20"/>
      <c r="L4135" s="6">
        <f t="shared" si="771"/>
        <v>64000</v>
      </c>
      <c r="M4135" s="6">
        <f t="shared" si="772"/>
        <v>2207.375</v>
      </c>
      <c r="N4135" s="6">
        <f t="shared" si="773"/>
        <v>48806.399999999994</v>
      </c>
      <c r="O4135" s="6">
        <f t="shared" si="774"/>
        <v>7887.2250000000058</v>
      </c>
      <c r="P4135" s="6">
        <f t="shared" si="779"/>
        <v>4667.1750000000102</v>
      </c>
      <c r="Q4135" s="11">
        <f t="shared" si="775"/>
        <v>1350000</v>
      </c>
      <c r="R4135" s="11">
        <f t="shared" si="776"/>
        <v>7887.2250000000058</v>
      </c>
      <c r="S4135" s="11">
        <f t="shared" si="778"/>
        <v>0</v>
      </c>
      <c r="T4135" s="20"/>
    </row>
    <row r="4136" spans="1:20" x14ac:dyDescent="0.25">
      <c r="A4136">
        <v>2021062114</v>
      </c>
      <c r="B4136">
        <v>2</v>
      </c>
      <c r="C4136" s="8">
        <v>0.84041999999999994</v>
      </c>
      <c r="D4136" s="6">
        <f t="shared" si="768"/>
        <v>126062.99999999999</v>
      </c>
      <c r="E4136" s="60">
        <v>0.60979000000000005</v>
      </c>
      <c r="F4136" s="6">
        <f t="shared" si="777"/>
        <v>0</v>
      </c>
      <c r="G4136" s="7">
        <v>0.13320000000000001</v>
      </c>
      <c r="H4136" s="6">
        <f t="shared" si="769"/>
        <v>1665.0000000000002</v>
      </c>
      <c r="I4136" s="7">
        <v>0.59518000000000004</v>
      </c>
      <c r="J4136" s="6">
        <f t="shared" si="770"/>
        <v>47614.400000000001</v>
      </c>
      <c r="K4136" s="20"/>
      <c r="L4136" s="6">
        <f t="shared" si="771"/>
        <v>64000</v>
      </c>
      <c r="M4136" s="6">
        <f t="shared" si="772"/>
        <v>1665.0000000000002</v>
      </c>
      <c r="N4136" s="6">
        <f t="shared" si="773"/>
        <v>47614.400000000001</v>
      </c>
      <c r="O4136" s="6">
        <f t="shared" si="774"/>
        <v>12783.599999999984</v>
      </c>
      <c r="P4136" s="6">
        <f t="shared" si="779"/>
        <v>4896.3749999999782</v>
      </c>
      <c r="Q4136" s="11">
        <f t="shared" si="775"/>
        <v>1350000</v>
      </c>
      <c r="R4136" s="11">
        <f t="shared" si="776"/>
        <v>12783.599999999984</v>
      </c>
      <c r="S4136" s="11">
        <f t="shared" si="778"/>
        <v>0</v>
      </c>
      <c r="T4136" s="20"/>
    </row>
    <row r="4137" spans="1:20" x14ac:dyDescent="0.25">
      <c r="A4137">
        <v>2021062115</v>
      </c>
      <c r="B4137">
        <v>2</v>
      </c>
      <c r="C4137" s="8">
        <v>0.85314000000000001</v>
      </c>
      <c r="D4137" s="6">
        <f t="shared" si="768"/>
        <v>127971</v>
      </c>
      <c r="E4137" s="60">
        <v>0.65169999999999995</v>
      </c>
      <c r="F4137" s="6">
        <f t="shared" si="777"/>
        <v>0</v>
      </c>
      <c r="G4137" s="7">
        <v>0.12086</v>
      </c>
      <c r="H4137" s="6">
        <f t="shared" si="769"/>
        <v>1510.75</v>
      </c>
      <c r="I4137" s="7">
        <v>0.59416000000000002</v>
      </c>
      <c r="J4137" s="6">
        <f t="shared" si="770"/>
        <v>47532.800000000003</v>
      </c>
      <c r="K4137" s="20"/>
      <c r="L4137" s="6">
        <f t="shared" si="771"/>
        <v>64000</v>
      </c>
      <c r="M4137" s="6">
        <f t="shared" si="772"/>
        <v>1510.75</v>
      </c>
      <c r="N4137" s="6">
        <f t="shared" si="773"/>
        <v>47532.800000000003</v>
      </c>
      <c r="O4137" s="6">
        <f t="shared" si="774"/>
        <v>14927.449999999997</v>
      </c>
      <c r="P4137" s="6">
        <f t="shared" si="779"/>
        <v>2143.8500000000131</v>
      </c>
      <c r="Q4137" s="11">
        <f t="shared" si="775"/>
        <v>1350000</v>
      </c>
      <c r="R4137" s="11">
        <f t="shared" si="776"/>
        <v>14927.449999999997</v>
      </c>
      <c r="S4137" s="11">
        <f t="shared" si="778"/>
        <v>0</v>
      </c>
      <c r="T4137" s="20"/>
    </row>
    <row r="4138" spans="1:20" x14ac:dyDescent="0.25">
      <c r="A4138">
        <v>2021062116</v>
      </c>
      <c r="B4138">
        <v>2</v>
      </c>
      <c r="C4138" s="8">
        <v>0.85909999999999997</v>
      </c>
      <c r="D4138" s="6">
        <f t="shared" si="768"/>
        <v>128865</v>
      </c>
      <c r="E4138" s="60">
        <v>0.77907000000000004</v>
      </c>
      <c r="F4138" s="6">
        <f t="shared" si="777"/>
        <v>0</v>
      </c>
      <c r="G4138" s="7">
        <v>0.12673999999999999</v>
      </c>
      <c r="H4138" s="6">
        <f t="shared" si="769"/>
        <v>1584.25</v>
      </c>
      <c r="I4138" s="7">
        <v>0.57996000000000003</v>
      </c>
      <c r="J4138" s="6">
        <f t="shared" si="770"/>
        <v>46396.800000000003</v>
      </c>
      <c r="K4138" s="20"/>
      <c r="L4138" s="6">
        <f t="shared" si="771"/>
        <v>64000</v>
      </c>
      <c r="M4138" s="6">
        <f t="shared" si="772"/>
        <v>1584.25</v>
      </c>
      <c r="N4138" s="6">
        <f t="shared" si="773"/>
        <v>46396.800000000003</v>
      </c>
      <c r="O4138" s="6">
        <f t="shared" si="774"/>
        <v>16883.949999999997</v>
      </c>
      <c r="P4138" s="6">
        <f t="shared" si="779"/>
        <v>1956.5</v>
      </c>
      <c r="Q4138" s="11">
        <f t="shared" si="775"/>
        <v>1350000</v>
      </c>
      <c r="R4138" s="11">
        <f t="shared" si="776"/>
        <v>16883.949999999997</v>
      </c>
      <c r="S4138" s="11">
        <f t="shared" si="778"/>
        <v>0</v>
      </c>
      <c r="T4138" s="20"/>
    </row>
    <row r="4139" spans="1:20" x14ac:dyDescent="0.25">
      <c r="A4139">
        <v>2021062117</v>
      </c>
      <c r="B4139">
        <v>2</v>
      </c>
      <c r="C4139" s="8">
        <v>0.85602</v>
      </c>
      <c r="D4139" s="6">
        <f t="shared" si="768"/>
        <v>128403</v>
      </c>
      <c r="E4139" s="60">
        <v>0.82716999999999996</v>
      </c>
      <c r="F4139" s="6">
        <f t="shared" si="777"/>
        <v>0</v>
      </c>
      <c r="G4139" s="7">
        <v>0.10826</v>
      </c>
      <c r="H4139" s="6">
        <f t="shared" si="769"/>
        <v>1353.25</v>
      </c>
      <c r="I4139" s="7">
        <v>0.51953000000000005</v>
      </c>
      <c r="J4139" s="6">
        <f t="shared" si="770"/>
        <v>41562.400000000001</v>
      </c>
      <c r="K4139" s="20"/>
      <c r="L4139" s="6">
        <f t="shared" si="771"/>
        <v>64000</v>
      </c>
      <c r="M4139" s="6">
        <f t="shared" si="772"/>
        <v>1353.25</v>
      </c>
      <c r="N4139" s="6">
        <f t="shared" si="773"/>
        <v>41562.400000000001</v>
      </c>
      <c r="O4139" s="6">
        <f t="shared" si="774"/>
        <v>21487.35</v>
      </c>
      <c r="P4139" s="6">
        <f t="shared" si="779"/>
        <v>4603.4000000000015</v>
      </c>
      <c r="Q4139" s="11">
        <f t="shared" si="775"/>
        <v>1350000</v>
      </c>
      <c r="R4139" s="11">
        <f t="shared" si="776"/>
        <v>21487.35</v>
      </c>
      <c r="S4139" s="11">
        <f t="shared" si="778"/>
        <v>0</v>
      </c>
      <c r="T4139" s="20"/>
    </row>
    <row r="4140" spans="1:20" x14ac:dyDescent="0.25">
      <c r="A4140">
        <v>2021062118</v>
      </c>
      <c r="B4140">
        <v>2</v>
      </c>
      <c r="C4140" s="8">
        <v>0.84377999999999997</v>
      </c>
      <c r="D4140" s="6">
        <f t="shared" si="768"/>
        <v>126567</v>
      </c>
      <c r="E4140" s="60">
        <v>0.85972000000000004</v>
      </c>
      <c r="F4140" s="6">
        <f t="shared" si="777"/>
        <v>0</v>
      </c>
      <c r="G4140" s="7">
        <v>9.2039999999999997E-2</v>
      </c>
      <c r="H4140" s="6">
        <f t="shared" si="769"/>
        <v>1150.5</v>
      </c>
      <c r="I4140" s="7">
        <v>0.43241000000000002</v>
      </c>
      <c r="J4140" s="6">
        <f t="shared" si="770"/>
        <v>34592.800000000003</v>
      </c>
      <c r="K4140" s="20"/>
      <c r="L4140" s="6">
        <f t="shared" si="771"/>
        <v>64000</v>
      </c>
      <c r="M4140" s="6">
        <f t="shared" si="772"/>
        <v>1150.5</v>
      </c>
      <c r="N4140" s="6">
        <f t="shared" si="773"/>
        <v>34592.800000000003</v>
      </c>
      <c r="O4140" s="6">
        <f t="shared" si="774"/>
        <v>26823.699999999997</v>
      </c>
      <c r="P4140" s="6">
        <f t="shared" si="779"/>
        <v>5336.3499999999985</v>
      </c>
      <c r="Q4140" s="11">
        <f t="shared" si="775"/>
        <v>1348642.55</v>
      </c>
      <c r="R4140" s="11">
        <f t="shared" si="776"/>
        <v>26823.699999999997</v>
      </c>
      <c r="S4140" s="11">
        <f t="shared" si="778"/>
        <v>0</v>
      </c>
      <c r="T4140" s="20"/>
    </row>
    <row r="4141" spans="1:20" x14ac:dyDescent="0.25">
      <c r="A4141">
        <v>2021062119</v>
      </c>
      <c r="B4141">
        <v>2</v>
      </c>
      <c r="C4141" s="8">
        <v>0.81538999999999995</v>
      </c>
      <c r="D4141" s="6">
        <f t="shared" si="768"/>
        <v>122308.49999999999</v>
      </c>
      <c r="E4141" s="60">
        <v>0.63290000000000002</v>
      </c>
      <c r="F4141" s="6">
        <f t="shared" si="777"/>
        <v>0</v>
      </c>
      <c r="G4141" s="7">
        <v>9.715E-2</v>
      </c>
      <c r="H4141" s="6">
        <f t="shared" si="769"/>
        <v>1214.375</v>
      </c>
      <c r="I4141" s="7">
        <v>0.23355999999999999</v>
      </c>
      <c r="J4141" s="6">
        <f t="shared" si="770"/>
        <v>18684.8</v>
      </c>
      <c r="K4141" s="20"/>
      <c r="L4141" s="6">
        <f t="shared" si="771"/>
        <v>64000</v>
      </c>
      <c r="M4141" s="6">
        <f t="shared" si="772"/>
        <v>1214.375</v>
      </c>
      <c r="N4141" s="6">
        <f t="shared" si="773"/>
        <v>18684.8</v>
      </c>
      <c r="O4141" s="6">
        <f t="shared" si="774"/>
        <v>38409.324999999983</v>
      </c>
      <c r="P4141" s="6">
        <f t="shared" si="779"/>
        <v>11585.624999999985</v>
      </c>
      <c r="Q4141" s="11">
        <f t="shared" si="775"/>
        <v>1335699.4750000001</v>
      </c>
      <c r="R4141" s="11">
        <f t="shared" si="776"/>
        <v>38409.324999999983</v>
      </c>
      <c r="S4141" s="11">
        <f t="shared" si="778"/>
        <v>0</v>
      </c>
      <c r="T4141" s="20"/>
    </row>
    <row r="4142" spans="1:20" x14ac:dyDescent="0.25">
      <c r="A4142">
        <v>2021062120</v>
      </c>
      <c r="B4142">
        <v>2</v>
      </c>
      <c r="C4142" s="8">
        <v>0.77708999999999995</v>
      </c>
      <c r="D4142" s="6">
        <f t="shared" si="768"/>
        <v>116563.49999999999</v>
      </c>
      <c r="E4142" s="60">
        <v>0.61445000000000005</v>
      </c>
      <c r="F4142" s="6">
        <f t="shared" si="777"/>
        <v>0</v>
      </c>
      <c r="G4142" s="7">
        <v>9.9989999999999996E-2</v>
      </c>
      <c r="H4142" s="6">
        <f t="shared" si="769"/>
        <v>1249.875</v>
      </c>
      <c r="I4142" s="7">
        <v>3.7670000000000002E-2</v>
      </c>
      <c r="J4142" s="6">
        <f t="shared" si="770"/>
        <v>3013.6000000000004</v>
      </c>
      <c r="K4142" s="20"/>
      <c r="L4142" s="6">
        <f t="shared" si="771"/>
        <v>64000</v>
      </c>
      <c r="M4142" s="6">
        <f t="shared" si="772"/>
        <v>1249.875</v>
      </c>
      <c r="N4142" s="6">
        <f t="shared" si="773"/>
        <v>3013.6000000000004</v>
      </c>
      <c r="O4142" s="6">
        <f t="shared" si="774"/>
        <v>48300.024999999987</v>
      </c>
      <c r="P4142" s="6">
        <f t="shared" si="779"/>
        <v>9890.7000000000044</v>
      </c>
      <c r="Q4142" s="11">
        <f t="shared" si="775"/>
        <v>1312865.7000000002</v>
      </c>
      <c r="R4142" s="11">
        <f t="shared" si="776"/>
        <v>48300.024999999987</v>
      </c>
      <c r="S4142" s="11">
        <f t="shared" si="778"/>
        <v>0</v>
      </c>
      <c r="T4142" s="20"/>
    </row>
    <row r="4143" spans="1:20" x14ac:dyDescent="0.25">
      <c r="A4143">
        <v>2021062121</v>
      </c>
      <c r="B4143">
        <v>2</v>
      </c>
      <c r="C4143" s="8">
        <v>0.74250000000000005</v>
      </c>
      <c r="D4143" s="6">
        <f t="shared" si="768"/>
        <v>111375.00000000001</v>
      </c>
      <c r="E4143" s="60">
        <v>0.65868000000000004</v>
      </c>
      <c r="F4143" s="6">
        <f t="shared" si="777"/>
        <v>0</v>
      </c>
      <c r="G4143" s="7">
        <v>9.5310000000000006E-2</v>
      </c>
      <c r="H4143" s="6">
        <f t="shared" si="769"/>
        <v>1191.375</v>
      </c>
      <c r="I4143" s="7">
        <v>0</v>
      </c>
      <c r="J4143" s="6">
        <f t="shared" si="770"/>
        <v>0</v>
      </c>
      <c r="K4143" s="20"/>
      <c r="L4143" s="6">
        <f t="shared" si="771"/>
        <v>64000</v>
      </c>
      <c r="M4143" s="6">
        <f t="shared" si="772"/>
        <v>1191.375</v>
      </c>
      <c r="N4143" s="6">
        <f t="shared" si="773"/>
        <v>0</v>
      </c>
      <c r="O4143" s="6">
        <f t="shared" si="774"/>
        <v>46183.625000000015</v>
      </c>
      <c r="P4143" s="6">
        <f t="shared" si="779"/>
        <v>-2116.3999999999724</v>
      </c>
      <c r="Q4143" s="11">
        <f t="shared" si="775"/>
        <v>1292148.3250000002</v>
      </c>
      <c r="R4143" s="11">
        <f t="shared" si="776"/>
        <v>46183.625000000015</v>
      </c>
      <c r="S4143" s="11">
        <f t="shared" si="778"/>
        <v>0</v>
      </c>
      <c r="T4143" s="20"/>
    </row>
    <row r="4144" spans="1:20" x14ac:dyDescent="0.25">
      <c r="A4144">
        <v>2021062122</v>
      </c>
      <c r="B4144">
        <v>2</v>
      </c>
      <c r="C4144" s="8">
        <v>0.71350000000000002</v>
      </c>
      <c r="D4144" s="6">
        <f t="shared" si="768"/>
        <v>107025</v>
      </c>
      <c r="E4144" s="60">
        <v>0.55554999999999999</v>
      </c>
      <c r="F4144" s="6">
        <f t="shared" si="777"/>
        <v>0</v>
      </c>
      <c r="G4144" s="7">
        <v>0.10559</v>
      </c>
      <c r="H4144" s="6">
        <f t="shared" si="769"/>
        <v>1319.875</v>
      </c>
      <c r="I4144" s="7">
        <v>0</v>
      </c>
      <c r="J4144" s="6">
        <f t="shared" si="770"/>
        <v>0</v>
      </c>
      <c r="K4144" s="20"/>
      <c r="L4144" s="6">
        <f t="shared" si="771"/>
        <v>64000</v>
      </c>
      <c r="M4144" s="6">
        <f t="shared" si="772"/>
        <v>1319.875</v>
      </c>
      <c r="N4144" s="6">
        <f t="shared" si="773"/>
        <v>0</v>
      </c>
      <c r="O4144" s="6">
        <f t="shared" si="774"/>
        <v>41705.125</v>
      </c>
      <c r="P4144" s="6">
        <f t="shared" si="779"/>
        <v>-4478.5000000000146</v>
      </c>
      <c r="Q4144" s="11">
        <f t="shared" si="775"/>
        <v>1275909.4500000002</v>
      </c>
      <c r="R4144" s="11">
        <f t="shared" si="776"/>
        <v>41705.125</v>
      </c>
      <c r="S4144" s="11">
        <f t="shared" si="778"/>
        <v>0</v>
      </c>
      <c r="T4144" s="20"/>
    </row>
    <row r="4145" spans="1:20" x14ac:dyDescent="0.25">
      <c r="A4145">
        <v>2021062123</v>
      </c>
      <c r="B4145">
        <v>2</v>
      </c>
      <c r="C4145" s="8">
        <v>0.66866999999999999</v>
      </c>
      <c r="D4145" s="6">
        <f t="shared" si="768"/>
        <v>100300.5</v>
      </c>
      <c r="E4145" s="60">
        <v>0.48229</v>
      </c>
      <c r="F4145" s="6">
        <f t="shared" si="777"/>
        <v>0</v>
      </c>
      <c r="G4145" s="7">
        <v>0.10428</v>
      </c>
      <c r="H4145" s="6">
        <f t="shared" si="769"/>
        <v>1303.5</v>
      </c>
      <c r="I4145" s="7">
        <v>0</v>
      </c>
      <c r="J4145" s="6">
        <f t="shared" si="770"/>
        <v>0</v>
      </c>
      <c r="K4145" s="20"/>
      <c r="L4145" s="6">
        <f t="shared" si="771"/>
        <v>64000</v>
      </c>
      <c r="M4145" s="6">
        <f t="shared" si="772"/>
        <v>1303.5</v>
      </c>
      <c r="N4145" s="6">
        <f t="shared" si="773"/>
        <v>0</v>
      </c>
      <c r="O4145" s="6">
        <f t="shared" si="774"/>
        <v>34997</v>
      </c>
      <c r="P4145" s="6">
        <f t="shared" si="779"/>
        <v>-6708.125</v>
      </c>
      <c r="Q4145" s="11">
        <f t="shared" si="775"/>
        <v>1266378.7000000002</v>
      </c>
      <c r="R4145" s="11">
        <f t="shared" si="776"/>
        <v>34997</v>
      </c>
      <c r="S4145" s="11">
        <f t="shared" si="778"/>
        <v>0</v>
      </c>
      <c r="T4145" s="20"/>
    </row>
    <row r="4146" spans="1:20" x14ac:dyDescent="0.25">
      <c r="A4146">
        <v>2021062124</v>
      </c>
      <c r="B4146">
        <v>2</v>
      </c>
      <c r="C4146" s="8">
        <v>0.61631000000000002</v>
      </c>
      <c r="D4146" s="6">
        <f t="shared" si="768"/>
        <v>92446.5</v>
      </c>
      <c r="E4146" s="60">
        <v>0.34792000000000001</v>
      </c>
      <c r="F4146" s="6">
        <f t="shared" si="777"/>
        <v>0</v>
      </c>
      <c r="G4146" s="7">
        <v>9.987E-2</v>
      </c>
      <c r="H4146" s="6">
        <f t="shared" si="769"/>
        <v>1248.375</v>
      </c>
      <c r="I4146" s="7">
        <v>0</v>
      </c>
      <c r="J4146" s="6">
        <f t="shared" si="770"/>
        <v>0</v>
      </c>
      <c r="K4146" s="20"/>
      <c r="L4146" s="6">
        <f t="shared" si="771"/>
        <v>64000</v>
      </c>
      <c r="M4146" s="6">
        <f t="shared" si="772"/>
        <v>1248.375</v>
      </c>
      <c r="N4146" s="6">
        <f t="shared" si="773"/>
        <v>0</v>
      </c>
      <c r="O4146" s="6">
        <f t="shared" si="774"/>
        <v>27198.125</v>
      </c>
      <c r="P4146" s="6">
        <f t="shared" si="779"/>
        <v>-7798.875</v>
      </c>
      <c r="Q4146" s="11">
        <f t="shared" si="775"/>
        <v>1264646.8250000002</v>
      </c>
      <c r="R4146" s="11">
        <f t="shared" si="776"/>
        <v>27198.125</v>
      </c>
      <c r="S4146" s="11">
        <f t="shared" si="778"/>
        <v>0</v>
      </c>
      <c r="T4146" s="20"/>
    </row>
    <row r="4147" spans="1:20" x14ac:dyDescent="0.25">
      <c r="A4147">
        <v>2021062201</v>
      </c>
      <c r="B4147">
        <v>3</v>
      </c>
      <c r="C4147" s="8">
        <v>0.57323000000000002</v>
      </c>
      <c r="D4147" s="6">
        <f t="shared" si="768"/>
        <v>85984.5</v>
      </c>
      <c r="E4147" s="60">
        <v>0.28566999999999998</v>
      </c>
      <c r="F4147" s="6">
        <f t="shared" si="777"/>
        <v>0</v>
      </c>
      <c r="G4147" s="7">
        <v>9.5060000000000006E-2</v>
      </c>
      <c r="H4147" s="6">
        <f t="shared" si="769"/>
        <v>1188.25</v>
      </c>
      <c r="I4147" s="7">
        <v>0</v>
      </c>
      <c r="J4147" s="6">
        <f t="shared" si="770"/>
        <v>0</v>
      </c>
      <c r="K4147" s="20"/>
      <c r="L4147" s="6">
        <f t="shared" si="771"/>
        <v>64000</v>
      </c>
      <c r="M4147" s="6">
        <f t="shared" si="772"/>
        <v>1188.25</v>
      </c>
      <c r="N4147" s="6">
        <f t="shared" si="773"/>
        <v>0</v>
      </c>
      <c r="O4147" s="6">
        <f t="shared" si="774"/>
        <v>20796.25</v>
      </c>
      <c r="P4147" s="6">
        <f t="shared" si="779"/>
        <v>-6401.875</v>
      </c>
      <c r="Q4147" s="11">
        <f t="shared" si="775"/>
        <v>1269316.8250000002</v>
      </c>
      <c r="R4147" s="11">
        <f t="shared" si="776"/>
        <v>20796.25</v>
      </c>
      <c r="S4147" s="11">
        <f t="shared" si="778"/>
        <v>0</v>
      </c>
      <c r="T4147" s="20"/>
    </row>
    <row r="4148" spans="1:20" x14ac:dyDescent="0.25">
      <c r="A4148">
        <v>2021062202</v>
      </c>
      <c r="B4148">
        <v>3</v>
      </c>
      <c r="C4148" s="8">
        <v>0.54249999999999998</v>
      </c>
      <c r="D4148" s="6">
        <f t="shared" si="768"/>
        <v>81375</v>
      </c>
      <c r="E4148" s="60">
        <v>0.38425999999999999</v>
      </c>
      <c r="F4148" s="6">
        <f t="shared" si="777"/>
        <v>0</v>
      </c>
      <c r="G4148" s="7">
        <v>7.9759999999999998E-2</v>
      </c>
      <c r="H4148" s="6">
        <f t="shared" si="769"/>
        <v>997</v>
      </c>
      <c r="I4148" s="7">
        <v>0</v>
      </c>
      <c r="J4148" s="6">
        <f t="shared" si="770"/>
        <v>0</v>
      </c>
      <c r="K4148" s="20"/>
      <c r="L4148" s="6">
        <f t="shared" si="771"/>
        <v>64000</v>
      </c>
      <c r="M4148" s="6">
        <f t="shared" si="772"/>
        <v>997</v>
      </c>
      <c r="N4148" s="6">
        <f t="shared" si="773"/>
        <v>0</v>
      </c>
      <c r="O4148" s="6">
        <f t="shared" si="774"/>
        <v>16378</v>
      </c>
      <c r="P4148" s="6">
        <f t="shared" si="779"/>
        <v>-4418.25</v>
      </c>
      <c r="Q4148" s="11">
        <f t="shared" si="775"/>
        <v>1278405.0750000002</v>
      </c>
      <c r="R4148" s="11">
        <f t="shared" si="776"/>
        <v>16378</v>
      </c>
      <c r="S4148" s="11">
        <f t="shared" si="778"/>
        <v>0</v>
      </c>
      <c r="T4148" s="20"/>
    </row>
    <row r="4149" spans="1:20" x14ac:dyDescent="0.25">
      <c r="A4149">
        <v>2021062203</v>
      </c>
      <c r="B4149">
        <v>3</v>
      </c>
      <c r="C4149" s="8">
        <v>0.52142999999999995</v>
      </c>
      <c r="D4149" s="6">
        <f t="shared" si="768"/>
        <v>78214.499999999985</v>
      </c>
      <c r="E4149" s="60">
        <v>0.41031000000000001</v>
      </c>
      <c r="F4149" s="6">
        <f t="shared" si="777"/>
        <v>0</v>
      </c>
      <c r="G4149" s="7">
        <v>7.6910000000000006E-2</v>
      </c>
      <c r="H4149" s="6">
        <f t="shared" si="769"/>
        <v>961.37500000000011</v>
      </c>
      <c r="I4149" s="7">
        <v>0</v>
      </c>
      <c r="J4149" s="6">
        <f t="shared" si="770"/>
        <v>0</v>
      </c>
      <c r="K4149" s="20"/>
      <c r="L4149" s="6">
        <f t="shared" si="771"/>
        <v>64000</v>
      </c>
      <c r="M4149" s="6">
        <f t="shared" si="772"/>
        <v>961.37500000000011</v>
      </c>
      <c r="N4149" s="6">
        <f t="shared" si="773"/>
        <v>0</v>
      </c>
      <c r="O4149" s="6">
        <f t="shared" si="774"/>
        <v>13253.124999999985</v>
      </c>
      <c r="P4149" s="6">
        <f t="shared" si="779"/>
        <v>-3124.8750000000146</v>
      </c>
      <c r="Q4149" s="11">
        <f t="shared" si="775"/>
        <v>1290618.2000000002</v>
      </c>
      <c r="R4149" s="11">
        <f t="shared" si="776"/>
        <v>13253.124999999985</v>
      </c>
      <c r="S4149" s="11">
        <f t="shared" si="778"/>
        <v>0</v>
      </c>
      <c r="T4149" s="20"/>
    </row>
    <row r="4150" spans="1:20" x14ac:dyDescent="0.25">
      <c r="A4150">
        <v>2021062204</v>
      </c>
      <c r="B4150">
        <v>3</v>
      </c>
      <c r="C4150" s="8">
        <v>0.50849</v>
      </c>
      <c r="D4150" s="6">
        <f t="shared" si="768"/>
        <v>76273.5</v>
      </c>
      <c r="E4150" s="60">
        <v>0.36460999999999999</v>
      </c>
      <c r="F4150" s="6">
        <f t="shared" si="777"/>
        <v>0</v>
      </c>
      <c r="G4150" s="7">
        <v>8.8139999999999996E-2</v>
      </c>
      <c r="H4150" s="6">
        <f t="shared" si="769"/>
        <v>1101.75</v>
      </c>
      <c r="I4150" s="7">
        <v>0</v>
      </c>
      <c r="J4150" s="6">
        <f t="shared" si="770"/>
        <v>0</v>
      </c>
      <c r="K4150" s="20"/>
      <c r="L4150" s="6">
        <f t="shared" si="771"/>
        <v>64000</v>
      </c>
      <c r="M4150" s="6">
        <f t="shared" si="772"/>
        <v>1101.75</v>
      </c>
      <c r="N4150" s="6">
        <f t="shared" si="773"/>
        <v>0</v>
      </c>
      <c r="O4150" s="6">
        <f t="shared" si="774"/>
        <v>11171.75</v>
      </c>
      <c r="P4150" s="6">
        <f t="shared" si="779"/>
        <v>-2081.3749999999854</v>
      </c>
      <c r="Q4150" s="11">
        <f t="shared" si="775"/>
        <v>1304912.7000000002</v>
      </c>
      <c r="R4150" s="11">
        <f t="shared" si="776"/>
        <v>11171.75</v>
      </c>
      <c r="S4150" s="11">
        <f t="shared" si="778"/>
        <v>0</v>
      </c>
      <c r="T4150" s="20"/>
    </row>
    <row r="4151" spans="1:20" x14ac:dyDescent="0.25">
      <c r="A4151">
        <v>2021062205</v>
      </c>
      <c r="B4151">
        <v>3</v>
      </c>
      <c r="C4151" s="8">
        <v>0.50749</v>
      </c>
      <c r="D4151" s="6">
        <f t="shared" si="768"/>
        <v>76123.5</v>
      </c>
      <c r="E4151" s="60">
        <v>0.29343000000000002</v>
      </c>
      <c r="F4151" s="6">
        <f t="shared" si="777"/>
        <v>0</v>
      </c>
      <c r="G4151" s="7">
        <v>8.0869999999999997E-2</v>
      </c>
      <c r="H4151" s="6">
        <f t="shared" si="769"/>
        <v>1010.875</v>
      </c>
      <c r="I4151" s="7">
        <v>0</v>
      </c>
      <c r="J4151" s="6">
        <f t="shared" si="770"/>
        <v>0</v>
      </c>
      <c r="K4151" s="20"/>
      <c r="L4151" s="6">
        <f t="shared" si="771"/>
        <v>64000</v>
      </c>
      <c r="M4151" s="6">
        <f t="shared" si="772"/>
        <v>1010.875</v>
      </c>
      <c r="N4151" s="6">
        <f t="shared" si="773"/>
        <v>0</v>
      </c>
      <c r="O4151" s="6">
        <f t="shared" si="774"/>
        <v>11112.625</v>
      </c>
      <c r="P4151" s="6">
        <f t="shared" si="779"/>
        <v>-59.125</v>
      </c>
      <c r="Q4151" s="11">
        <f t="shared" si="775"/>
        <v>1319266.3250000002</v>
      </c>
      <c r="R4151" s="11">
        <f t="shared" si="776"/>
        <v>11112.625</v>
      </c>
      <c r="S4151" s="11">
        <f t="shared" si="778"/>
        <v>0</v>
      </c>
      <c r="T4151" s="20"/>
    </row>
    <row r="4152" spans="1:20" x14ac:dyDescent="0.25">
      <c r="A4152">
        <v>2021062206</v>
      </c>
      <c r="B4152">
        <v>3</v>
      </c>
      <c r="C4152" s="8">
        <v>0.52127000000000001</v>
      </c>
      <c r="D4152" s="6">
        <f t="shared" si="768"/>
        <v>78190.5</v>
      </c>
      <c r="E4152" s="60">
        <v>0.22198999999999999</v>
      </c>
      <c r="F4152" s="6">
        <f t="shared" si="777"/>
        <v>0</v>
      </c>
      <c r="G4152" s="7">
        <v>8.0460000000000004E-2</v>
      </c>
      <c r="H4152" s="6">
        <f t="shared" si="769"/>
        <v>1005.75</v>
      </c>
      <c r="I4152" s="7">
        <v>3.5699999999999998E-3</v>
      </c>
      <c r="J4152" s="6">
        <f t="shared" si="770"/>
        <v>285.59999999999997</v>
      </c>
      <c r="K4152" s="20"/>
      <c r="L4152" s="6">
        <f t="shared" si="771"/>
        <v>64000</v>
      </c>
      <c r="M4152" s="6">
        <f t="shared" si="772"/>
        <v>1005.75</v>
      </c>
      <c r="N4152" s="6">
        <f t="shared" si="773"/>
        <v>285.59999999999997</v>
      </c>
      <c r="O4152" s="6">
        <f t="shared" si="774"/>
        <v>12899.15</v>
      </c>
      <c r="P4152" s="6">
        <f t="shared" si="779"/>
        <v>1786.5249999999996</v>
      </c>
      <c r="Q4152" s="11">
        <f t="shared" si="775"/>
        <v>1331833.4250000003</v>
      </c>
      <c r="R4152" s="11">
        <f t="shared" si="776"/>
        <v>12899.15</v>
      </c>
      <c r="S4152" s="11">
        <f t="shared" si="778"/>
        <v>0</v>
      </c>
      <c r="T4152" s="20"/>
    </row>
    <row r="4153" spans="1:20" x14ac:dyDescent="0.25">
      <c r="A4153">
        <v>2021062207</v>
      </c>
      <c r="B4153">
        <v>3</v>
      </c>
      <c r="C4153" s="8">
        <v>0.54781000000000002</v>
      </c>
      <c r="D4153" s="6">
        <f t="shared" si="768"/>
        <v>82171.5</v>
      </c>
      <c r="E4153" s="60">
        <v>0.28182000000000001</v>
      </c>
      <c r="F4153" s="6">
        <f t="shared" si="777"/>
        <v>0</v>
      </c>
      <c r="G4153" s="7">
        <v>5.9319999999999998E-2</v>
      </c>
      <c r="H4153" s="6">
        <f t="shared" si="769"/>
        <v>741.5</v>
      </c>
      <c r="I4153" s="7">
        <v>9.1859999999999997E-2</v>
      </c>
      <c r="J4153" s="6">
        <f t="shared" si="770"/>
        <v>7348.8</v>
      </c>
      <c r="K4153" s="20"/>
      <c r="L4153" s="6">
        <f t="shared" si="771"/>
        <v>64000</v>
      </c>
      <c r="M4153" s="6">
        <f t="shared" si="772"/>
        <v>741.5</v>
      </c>
      <c r="N4153" s="6">
        <f t="shared" si="773"/>
        <v>7348.8</v>
      </c>
      <c r="O4153" s="6">
        <f t="shared" si="774"/>
        <v>10081.200000000001</v>
      </c>
      <c r="P4153" s="6">
        <f t="shared" si="779"/>
        <v>-2817.9499999999989</v>
      </c>
      <c r="Q4153" s="11">
        <f t="shared" si="775"/>
        <v>1347218.4750000003</v>
      </c>
      <c r="R4153" s="11">
        <f t="shared" si="776"/>
        <v>10081.200000000001</v>
      </c>
      <c r="S4153" s="11">
        <f t="shared" si="778"/>
        <v>0</v>
      </c>
      <c r="T4153" s="20"/>
    </row>
    <row r="4154" spans="1:20" x14ac:dyDescent="0.25">
      <c r="A4154">
        <v>2021062208</v>
      </c>
      <c r="B4154">
        <v>3</v>
      </c>
      <c r="C4154" s="8">
        <v>0.58147000000000004</v>
      </c>
      <c r="D4154" s="6">
        <f t="shared" si="768"/>
        <v>87220.5</v>
      </c>
      <c r="E4154" s="60">
        <v>0.30031999999999998</v>
      </c>
      <c r="F4154" s="6">
        <f t="shared" si="777"/>
        <v>0</v>
      </c>
      <c r="G4154" s="7">
        <v>4.6609999999999999E-2</v>
      </c>
      <c r="H4154" s="6">
        <f t="shared" si="769"/>
        <v>582.625</v>
      </c>
      <c r="I4154" s="7">
        <v>0.29398000000000002</v>
      </c>
      <c r="J4154" s="6">
        <f t="shared" si="770"/>
        <v>23518.400000000001</v>
      </c>
      <c r="K4154" s="20"/>
      <c r="L4154" s="6">
        <f t="shared" si="771"/>
        <v>64000</v>
      </c>
      <c r="M4154" s="6">
        <f t="shared" si="772"/>
        <v>582.625</v>
      </c>
      <c r="N4154" s="6">
        <f t="shared" si="773"/>
        <v>22637.875</v>
      </c>
      <c r="O4154" s="6">
        <f t="shared" si="774"/>
        <v>0</v>
      </c>
      <c r="P4154" s="6">
        <f t="shared" si="779"/>
        <v>-10081.200000000001</v>
      </c>
      <c r="Q4154" s="11">
        <f t="shared" si="775"/>
        <v>1350000</v>
      </c>
      <c r="R4154" s="11">
        <f t="shared" si="776"/>
        <v>0</v>
      </c>
      <c r="S4154" s="11">
        <f t="shared" si="778"/>
        <v>0</v>
      </c>
      <c r="T4154" s="20"/>
    </row>
    <row r="4155" spans="1:20" x14ac:dyDescent="0.25">
      <c r="A4155">
        <v>2021062209</v>
      </c>
      <c r="B4155">
        <v>3</v>
      </c>
      <c r="C4155" s="8">
        <v>0.60814000000000001</v>
      </c>
      <c r="D4155" s="6">
        <f t="shared" si="768"/>
        <v>91221</v>
      </c>
      <c r="E4155" s="60">
        <v>0.29837999999999998</v>
      </c>
      <c r="F4155" s="6">
        <f t="shared" si="777"/>
        <v>0</v>
      </c>
      <c r="G4155" s="7">
        <v>6.4680000000000001E-2</v>
      </c>
      <c r="H4155" s="6">
        <f t="shared" si="769"/>
        <v>808.5</v>
      </c>
      <c r="I4155" s="7">
        <v>0.46823999999999999</v>
      </c>
      <c r="J4155" s="6">
        <f t="shared" si="770"/>
        <v>37459.199999999997</v>
      </c>
      <c r="K4155" s="20"/>
      <c r="L4155" s="6">
        <f t="shared" si="771"/>
        <v>64000</v>
      </c>
      <c r="M4155" s="6">
        <f t="shared" si="772"/>
        <v>808.5</v>
      </c>
      <c r="N4155" s="6">
        <f t="shared" si="773"/>
        <v>26412.5</v>
      </c>
      <c r="O4155" s="6">
        <f t="shared" si="774"/>
        <v>0</v>
      </c>
      <c r="P4155" s="6">
        <f t="shared" si="779"/>
        <v>0</v>
      </c>
      <c r="Q4155" s="11">
        <f t="shared" si="775"/>
        <v>1350000</v>
      </c>
      <c r="R4155" s="11">
        <f t="shared" si="776"/>
        <v>0</v>
      </c>
      <c r="S4155" s="11">
        <f t="shared" si="778"/>
        <v>0</v>
      </c>
      <c r="T4155" s="20"/>
    </row>
    <row r="4156" spans="1:20" x14ac:dyDescent="0.25">
      <c r="A4156">
        <v>2021062210</v>
      </c>
      <c r="B4156">
        <v>3</v>
      </c>
      <c r="C4156" s="8">
        <v>0.62634000000000001</v>
      </c>
      <c r="D4156" s="6">
        <f t="shared" si="768"/>
        <v>93951</v>
      </c>
      <c r="E4156" s="60">
        <v>0.31102999999999997</v>
      </c>
      <c r="F4156" s="6">
        <f t="shared" si="777"/>
        <v>0</v>
      </c>
      <c r="G4156" s="7">
        <v>7.0860000000000006E-2</v>
      </c>
      <c r="H4156" s="6">
        <f t="shared" si="769"/>
        <v>885.75000000000011</v>
      </c>
      <c r="I4156" s="7">
        <v>0.53058000000000005</v>
      </c>
      <c r="J4156" s="6">
        <f t="shared" si="770"/>
        <v>42446.400000000001</v>
      </c>
      <c r="K4156" s="20"/>
      <c r="L4156" s="6">
        <f t="shared" si="771"/>
        <v>64000</v>
      </c>
      <c r="M4156" s="6">
        <f t="shared" si="772"/>
        <v>885.75000000000011</v>
      </c>
      <c r="N4156" s="6">
        <f t="shared" si="773"/>
        <v>29065.25</v>
      </c>
      <c r="O4156" s="6">
        <f t="shared" si="774"/>
        <v>0</v>
      </c>
      <c r="P4156" s="6">
        <f t="shared" si="779"/>
        <v>0</v>
      </c>
      <c r="Q4156" s="11">
        <f t="shared" si="775"/>
        <v>1350000</v>
      </c>
      <c r="R4156" s="11">
        <f t="shared" si="776"/>
        <v>0</v>
      </c>
      <c r="S4156" s="11">
        <f t="shared" si="778"/>
        <v>0</v>
      </c>
      <c r="T4156" s="20"/>
    </row>
    <row r="4157" spans="1:20" x14ac:dyDescent="0.25">
      <c r="A4157">
        <v>2021062211</v>
      </c>
      <c r="B4157">
        <v>3</v>
      </c>
      <c r="C4157" s="8">
        <v>0.63780000000000003</v>
      </c>
      <c r="D4157" s="6">
        <f t="shared" si="768"/>
        <v>95670</v>
      </c>
      <c r="E4157" s="60">
        <v>0.31052000000000002</v>
      </c>
      <c r="F4157" s="6">
        <f t="shared" si="777"/>
        <v>0</v>
      </c>
      <c r="G4157" s="7">
        <v>8.4540000000000004E-2</v>
      </c>
      <c r="H4157" s="6">
        <f t="shared" si="769"/>
        <v>1056.75</v>
      </c>
      <c r="I4157" s="7">
        <v>0.53847</v>
      </c>
      <c r="J4157" s="6">
        <f t="shared" si="770"/>
        <v>43077.599999999999</v>
      </c>
      <c r="K4157" s="20"/>
      <c r="L4157" s="6">
        <f t="shared" si="771"/>
        <v>64000</v>
      </c>
      <c r="M4157" s="6">
        <f t="shared" si="772"/>
        <v>1056.75</v>
      </c>
      <c r="N4157" s="6">
        <f t="shared" si="773"/>
        <v>30613.25</v>
      </c>
      <c r="O4157" s="6">
        <f t="shared" si="774"/>
        <v>0</v>
      </c>
      <c r="P4157" s="6">
        <f t="shared" si="779"/>
        <v>0</v>
      </c>
      <c r="Q4157" s="11">
        <f t="shared" si="775"/>
        <v>1350000</v>
      </c>
      <c r="R4157" s="11">
        <f t="shared" si="776"/>
        <v>0</v>
      </c>
      <c r="S4157" s="11">
        <f t="shared" si="778"/>
        <v>0</v>
      </c>
      <c r="T4157" s="20"/>
    </row>
    <row r="4158" spans="1:20" x14ac:dyDescent="0.25">
      <c r="A4158">
        <v>2021062212</v>
      </c>
      <c r="B4158">
        <v>3</v>
      </c>
      <c r="C4158" s="8">
        <v>0.64219000000000004</v>
      </c>
      <c r="D4158" s="6">
        <f t="shared" si="768"/>
        <v>96328.5</v>
      </c>
      <c r="E4158" s="60">
        <v>0.33368999999999999</v>
      </c>
      <c r="F4158" s="6">
        <f t="shared" si="777"/>
        <v>0</v>
      </c>
      <c r="G4158" s="7">
        <v>9.1139999999999999E-2</v>
      </c>
      <c r="H4158" s="6">
        <f t="shared" si="769"/>
        <v>1139.25</v>
      </c>
      <c r="I4158" s="7">
        <v>0.55789999999999995</v>
      </c>
      <c r="J4158" s="6">
        <f t="shared" si="770"/>
        <v>44631.999999999993</v>
      </c>
      <c r="K4158" s="20"/>
      <c r="L4158" s="6">
        <f t="shared" si="771"/>
        <v>64000</v>
      </c>
      <c r="M4158" s="6">
        <f t="shared" si="772"/>
        <v>1139.25</v>
      </c>
      <c r="N4158" s="6">
        <f t="shared" si="773"/>
        <v>31189.25</v>
      </c>
      <c r="O4158" s="6">
        <f t="shared" si="774"/>
        <v>0</v>
      </c>
      <c r="P4158" s="6">
        <f t="shared" si="779"/>
        <v>0</v>
      </c>
      <c r="Q4158" s="11">
        <f t="shared" si="775"/>
        <v>1350000</v>
      </c>
      <c r="R4158" s="11">
        <f t="shared" si="776"/>
        <v>0</v>
      </c>
      <c r="S4158" s="11">
        <f t="shared" si="778"/>
        <v>0</v>
      </c>
      <c r="T4158" s="20"/>
    </row>
    <row r="4159" spans="1:20" x14ac:dyDescent="0.25">
      <c r="A4159">
        <v>2021062213</v>
      </c>
      <c r="B4159">
        <v>3</v>
      </c>
      <c r="C4159" s="8">
        <v>0.64085000000000003</v>
      </c>
      <c r="D4159" s="6">
        <f t="shared" si="768"/>
        <v>96127.5</v>
      </c>
      <c r="E4159" s="60">
        <v>0.51071</v>
      </c>
      <c r="F4159" s="6">
        <f t="shared" si="777"/>
        <v>0</v>
      </c>
      <c r="G4159" s="7">
        <v>7.1669999999999998E-2</v>
      </c>
      <c r="H4159" s="6">
        <f t="shared" si="769"/>
        <v>895.875</v>
      </c>
      <c r="I4159" s="7">
        <v>0.57555000000000001</v>
      </c>
      <c r="J4159" s="6">
        <f t="shared" si="770"/>
        <v>46044</v>
      </c>
      <c r="K4159" s="20"/>
      <c r="L4159" s="6">
        <f t="shared" si="771"/>
        <v>64000</v>
      </c>
      <c r="M4159" s="6">
        <f t="shared" si="772"/>
        <v>895.875</v>
      </c>
      <c r="N4159" s="6">
        <f t="shared" si="773"/>
        <v>31231.625</v>
      </c>
      <c r="O4159" s="6">
        <f t="shared" si="774"/>
        <v>0</v>
      </c>
      <c r="P4159" s="6">
        <f t="shared" si="779"/>
        <v>0</v>
      </c>
      <c r="Q4159" s="11">
        <f t="shared" si="775"/>
        <v>1350000</v>
      </c>
      <c r="R4159" s="11">
        <f t="shared" si="776"/>
        <v>0</v>
      </c>
      <c r="S4159" s="11">
        <f t="shared" si="778"/>
        <v>0</v>
      </c>
      <c r="T4159" s="20"/>
    </row>
    <row r="4160" spans="1:20" x14ac:dyDescent="0.25">
      <c r="A4160">
        <v>2021062214</v>
      </c>
      <c r="B4160">
        <v>3</v>
      </c>
      <c r="C4160" s="8">
        <v>0.63883999999999996</v>
      </c>
      <c r="D4160" s="6">
        <f t="shared" si="768"/>
        <v>95826</v>
      </c>
      <c r="E4160" s="60">
        <v>0.60360999999999998</v>
      </c>
      <c r="F4160" s="6">
        <f t="shared" si="777"/>
        <v>0</v>
      </c>
      <c r="G4160" s="7">
        <v>6.5350000000000005E-2</v>
      </c>
      <c r="H4160" s="6">
        <f t="shared" si="769"/>
        <v>816.87500000000011</v>
      </c>
      <c r="I4160" s="7">
        <v>0.60353000000000001</v>
      </c>
      <c r="J4160" s="6">
        <f t="shared" si="770"/>
        <v>48282.400000000001</v>
      </c>
      <c r="K4160" s="20"/>
      <c r="L4160" s="6">
        <f t="shared" si="771"/>
        <v>64000</v>
      </c>
      <c r="M4160" s="6">
        <f t="shared" si="772"/>
        <v>816.87500000000011</v>
      </c>
      <c r="N4160" s="6">
        <f t="shared" si="773"/>
        <v>31009.125</v>
      </c>
      <c r="O4160" s="6">
        <f t="shared" si="774"/>
        <v>0</v>
      </c>
      <c r="P4160" s="6">
        <f t="shared" si="779"/>
        <v>0</v>
      </c>
      <c r="Q4160" s="11">
        <f t="shared" si="775"/>
        <v>1350000</v>
      </c>
      <c r="R4160" s="11">
        <f t="shared" si="776"/>
        <v>0</v>
      </c>
      <c r="S4160" s="11">
        <f t="shared" si="778"/>
        <v>0</v>
      </c>
      <c r="T4160" s="20"/>
    </row>
    <row r="4161" spans="1:20" x14ac:dyDescent="0.25">
      <c r="A4161">
        <v>2021062215</v>
      </c>
      <c r="B4161">
        <v>3</v>
      </c>
      <c r="C4161" s="8">
        <v>0.63297999999999999</v>
      </c>
      <c r="D4161" s="6">
        <f t="shared" si="768"/>
        <v>94947</v>
      </c>
      <c r="E4161" s="60">
        <v>0.65383999999999998</v>
      </c>
      <c r="F4161" s="6">
        <f t="shared" si="777"/>
        <v>0</v>
      </c>
      <c r="G4161" s="7">
        <v>6.5079999999999999E-2</v>
      </c>
      <c r="H4161" s="6">
        <f t="shared" si="769"/>
        <v>813.5</v>
      </c>
      <c r="I4161" s="7">
        <v>0.62122999999999995</v>
      </c>
      <c r="J4161" s="6">
        <f t="shared" si="770"/>
        <v>49698.399999999994</v>
      </c>
      <c r="K4161" s="20"/>
      <c r="L4161" s="6">
        <f t="shared" si="771"/>
        <v>64000</v>
      </c>
      <c r="M4161" s="6">
        <f t="shared" si="772"/>
        <v>813.5</v>
      </c>
      <c r="N4161" s="6">
        <f t="shared" si="773"/>
        <v>30133.5</v>
      </c>
      <c r="O4161" s="6">
        <f t="shared" si="774"/>
        <v>0</v>
      </c>
      <c r="P4161" s="6">
        <f t="shared" si="779"/>
        <v>0</v>
      </c>
      <c r="Q4161" s="11">
        <f t="shared" si="775"/>
        <v>1350000</v>
      </c>
      <c r="R4161" s="11">
        <f t="shared" si="776"/>
        <v>0</v>
      </c>
      <c r="S4161" s="11">
        <f t="shared" si="778"/>
        <v>0</v>
      </c>
      <c r="T4161" s="20"/>
    </row>
    <row r="4162" spans="1:20" x14ac:dyDescent="0.25">
      <c r="A4162">
        <v>2021062216</v>
      </c>
      <c r="B4162">
        <v>3</v>
      </c>
      <c r="C4162" s="8">
        <v>0.62677000000000005</v>
      </c>
      <c r="D4162" s="6">
        <f t="shared" si="768"/>
        <v>94015.500000000015</v>
      </c>
      <c r="E4162" s="60">
        <v>0.76476</v>
      </c>
      <c r="F4162" s="6">
        <f t="shared" si="777"/>
        <v>0</v>
      </c>
      <c r="G4162" s="7">
        <v>6.429E-2</v>
      </c>
      <c r="H4162" s="6">
        <f t="shared" si="769"/>
        <v>803.625</v>
      </c>
      <c r="I4162" s="7">
        <v>0.59982000000000002</v>
      </c>
      <c r="J4162" s="6">
        <f t="shared" si="770"/>
        <v>47985.599999999999</v>
      </c>
      <c r="K4162" s="20"/>
      <c r="L4162" s="6">
        <f t="shared" si="771"/>
        <v>64000</v>
      </c>
      <c r="M4162" s="6">
        <f t="shared" si="772"/>
        <v>803.625</v>
      </c>
      <c r="N4162" s="6">
        <f t="shared" si="773"/>
        <v>29211.875000000015</v>
      </c>
      <c r="O4162" s="6">
        <f t="shared" si="774"/>
        <v>0</v>
      </c>
      <c r="P4162" s="6">
        <f t="shared" si="779"/>
        <v>0</v>
      </c>
      <c r="Q4162" s="11">
        <f t="shared" si="775"/>
        <v>1350000</v>
      </c>
      <c r="R4162" s="11">
        <f t="shared" si="776"/>
        <v>0</v>
      </c>
      <c r="S4162" s="11">
        <f t="shared" si="778"/>
        <v>0</v>
      </c>
      <c r="T4162" s="20"/>
    </row>
    <row r="4163" spans="1:20" x14ac:dyDescent="0.25">
      <c r="A4163">
        <v>2021062217</v>
      </c>
      <c r="B4163">
        <v>3</v>
      </c>
      <c r="C4163" s="8">
        <v>0.62555000000000005</v>
      </c>
      <c r="D4163" s="6">
        <f t="shared" si="768"/>
        <v>93832.500000000015</v>
      </c>
      <c r="E4163" s="60">
        <v>0.80983000000000005</v>
      </c>
      <c r="F4163" s="6">
        <f t="shared" si="777"/>
        <v>0</v>
      </c>
      <c r="G4163" s="7">
        <v>6.216E-2</v>
      </c>
      <c r="H4163" s="6">
        <f t="shared" si="769"/>
        <v>777</v>
      </c>
      <c r="I4163" s="7">
        <v>0.53686</v>
      </c>
      <c r="J4163" s="6">
        <f t="shared" si="770"/>
        <v>42948.800000000003</v>
      </c>
      <c r="K4163" s="20"/>
      <c r="L4163" s="6">
        <f t="shared" si="771"/>
        <v>64000</v>
      </c>
      <c r="M4163" s="6">
        <f t="shared" si="772"/>
        <v>777</v>
      </c>
      <c r="N4163" s="6">
        <f t="shared" si="773"/>
        <v>29055.500000000015</v>
      </c>
      <c r="O4163" s="6">
        <f t="shared" si="774"/>
        <v>0</v>
      </c>
      <c r="P4163" s="6">
        <f t="shared" si="779"/>
        <v>0</v>
      </c>
      <c r="Q4163" s="11">
        <f t="shared" si="775"/>
        <v>1350000</v>
      </c>
      <c r="R4163" s="11">
        <f t="shared" si="776"/>
        <v>0</v>
      </c>
      <c r="S4163" s="11">
        <f t="shared" si="778"/>
        <v>0</v>
      </c>
      <c r="T4163" s="20"/>
    </row>
    <row r="4164" spans="1:20" x14ac:dyDescent="0.25">
      <c r="A4164">
        <v>2021062218</v>
      </c>
      <c r="B4164">
        <v>3</v>
      </c>
      <c r="C4164" s="8">
        <v>0.62470999999999999</v>
      </c>
      <c r="D4164" s="6">
        <f t="shared" si="768"/>
        <v>93706.5</v>
      </c>
      <c r="E4164" s="60">
        <v>0.78210999999999997</v>
      </c>
      <c r="F4164" s="6">
        <f t="shared" si="777"/>
        <v>0</v>
      </c>
      <c r="G4164" s="7">
        <v>7.2209999999999996E-2</v>
      </c>
      <c r="H4164" s="6">
        <f t="shared" si="769"/>
        <v>902.625</v>
      </c>
      <c r="I4164" s="7">
        <v>0.41877999999999999</v>
      </c>
      <c r="J4164" s="6">
        <f t="shared" si="770"/>
        <v>33502.400000000001</v>
      </c>
      <c r="K4164" s="20"/>
      <c r="L4164" s="6">
        <f t="shared" si="771"/>
        <v>64000</v>
      </c>
      <c r="M4164" s="6">
        <f t="shared" si="772"/>
        <v>902.625</v>
      </c>
      <c r="N4164" s="6">
        <f t="shared" si="773"/>
        <v>28803.875</v>
      </c>
      <c r="O4164" s="6">
        <f t="shared" si="774"/>
        <v>0</v>
      </c>
      <c r="P4164" s="6">
        <f t="shared" si="779"/>
        <v>0</v>
      </c>
      <c r="Q4164" s="11">
        <f t="shared" si="775"/>
        <v>1350000</v>
      </c>
      <c r="R4164" s="11">
        <f t="shared" si="776"/>
        <v>0</v>
      </c>
      <c r="S4164" s="11">
        <f t="shared" si="778"/>
        <v>0</v>
      </c>
      <c r="T4164" s="20"/>
    </row>
    <row r="4165" spans="1:20" x14ac:dyDescent="0.25">
      <c r="A4165">
        <v>2021062219</v>
      </c>
      <c r="B4165">
        <v>3</v>
      </c>
      <c r="C4165" s="8">
        <v>0.61758999999999997</v>
      </c>
      <c r="D4165" s="6">
        <f t="shared" ref="D4165:D4228" si="780">D$18*C4165</f>
        <v>92638.5</v>
      </c>
      <c r="E4165" s="60">
        <v>0.70208999999999999</v>
      </c>
      <c r="F4165" s="6">
        <f t="shared" si="777"/>
        <v>0</v>
      </c>
      <c r="G4165" s="7">
        <v>9.8750000000000004E-2</v>
      </c>
      <c r="H4165" s="6">
        <f t="shared" ref="H4165:H4228" si="781">H$18*G4165</f>
        <v>1234.375</v>
      </c>
      <c r="I4165" s="7">
        <v>0.22292999999999999</v>
      </c>
      <c r="J4165" s="6">
        <f t="shared" ref="J4165:J4228" si="782">I4165*J$18</f>
        <v>17834.399999999998</v>
      </c>
      <c r="K4165" s="20"/>
      <c r="L4165" s="6">
        <f t="shared" si="771"/>
        <v>64000</v>
      </c>
      <c r="M4165" s="6">
        <f t="shared" si="772"/>
        <v>1234.375</v>
      </c>
      <c r="N4165" s="6">
        <f t="shared" si="773"/>
        <v>17834.399999999998</v>
      </c>
      <c r="O4165" s="6">
        <f t="shared" si="774"/>
        <v>9569.7250000000022</v>
      </c>
      <c r="P4165" s="6">
        <f t="shared" si="779"/>
        <v>9569.7250000000022</v>
      </c>
      <c r="Q4165" s="11">
        <f t="shared" si="775"/>
        <v>1350000</v>
      </c>
      <c r="R4165" s="11">
        <f t="shared" si="776"/>
        <v>9569.7250000000022</v>
      </c>
      <c r="S4165" s="11">
        <f t="shared" si="778"/>
        <v>0</v>
      </c>
      <c r="T4165" s="20"/>
    </row>
    <row r="4166" spans="1:20" x14ac:dyDescent="0.25">
      <c r="A4166">
        <v>2021062220</v>
      </c>
      <c r="B4166">
        <v>3</v>
      </c>
      <c r="C4166" s="8">
        <v>0.60490999999999995</v>
      </c>
      <c r="D4166" s="6">
        <f t="shared" si="780"/>
        <v>90736.499999999985</v>
      </c>
      <c r="E4166" s="60">
        <v>0.64319000000000004</v>
      </c>
      <c r="F4166" s="6">
        <f t="shared" si="777"/>
        <v>0</v>
      </c>
      <c r="G4166" s="7">
        <v>0.10654</v>
      </c>
      <c r="H4166" s="6">
        <f t="shared" si="781"/>
        <v>1331.75</v>
      </c>
      <c r="I4166" s="7">
        <v>3.8890000000000001E-2</v>
      </c>
      <c r="J4166" s="6">
        <f t="shared" si="782"/>
        <v>3111.2000000000003</v>
      </c>
      <c r="K4166" s="20"/>
      <c r="L4166" s="6">
        <f t="shared" si="771"/>
        <v>64000</v>
      </c>
      <c r="M4166" s="6">
        <f t="shared" si="772"/>
        <v>1331.75</v>
      </c>
      <c r="N4166" s="6">
        <f t="shared" si="773"/>
        <v>3111.2000000000003</v>
      </c>
      <c r="O4166" s="6">
        <f t="shared" si="774"/>
        <v>22293.549999999985</v>
      </c>
      <c r="P4166" s="6">
        <f t="shared" si="779"/>
        <v>12723.824999999983</v>
      </c>
      <c r="Q4166" s="11">
        <f t="shared" si="775"/>
        <v>1350000</v>
      </c>
      <c r="R4166" s="11">
        <f t="shared" si="776"/>
        <v>22293.549999999985</v>
      </c>
      <c r="S4166" s="11">
        <f t="shared" si="778"/>
        <v>0</v>
      </c>
      <c r="T4166" s="20"/>
    </row>
    <row r="4167" spans="1:20" x14ac:dyDescent="0.25">
      <c r="A4167">
        <v>2021062221</v>
      </c>
      <c r="B4167">
        <v>3</v>
      </c>
      <c r="C4167" s="8">
        <v>0.59008000000000005</v>
      </c>
      <c r="D4167" s="6">
        <f t="shared" si="780"/>
        <v>88512.000000000015</v>
      </c>
      <c r="E4167" s="60">
        <v>0.56772</v>
      </c>
      <c r="F4167" s="6">
        <f t="shared" si="777"/>
        <v>0</v>
      </c>
      <c r="G4167" s="7">
        <v>0.11733</v>
      </c>
      <c r="H4167" s="6">
        <f t="shared" si="781"/>
        <v>1466.625</v>
      </c>
      <c r="I4167" s="7">
        <v>0</v>
      </c>
      <c r="J4167" s="6">
        <f t="shared" si="782"/>
        <v>0</v>
      </c>
      <c r="K4167" s="20"/>
      <c r="L4167" s="6">
        <f t="shared" si="771"/>
        <v>64000</v>
      </c>
      <c r="M4167" s="6">
        <f t="shared" si="772"/>
        <v>1466.625</v>
      </c>
      <c r="N4167" s="6">
        <f t="shared" si="773"/>
        <v>0</v>
      </c>
      <c r="O4167" s="6">
        <f t="shared" si="774"/>
        <v>23045.375000000015</v>
      </c>
      <c r="P4167" s="6">
        <f t="shared" si="779"/>
        <v>751.82500000002983</v>
      </c>
      <c r="Q4167" s="11">
        <f t="shared" si="775"/>
        <v>1350000</v>
      </c>
      <c r="R4167" s="11">
        <f t="shared" si="776"/>
        <v>23045.375000000015</v>
      </c>
      <c r="S4167" s="11">
        <f t="shared" si="778"/>
        <v>0</v>
      </c>
      <c r="T4167" s="20"/>
    </row>
    <row r="4168" spans="1:20" x14ac:dyDescent="0.25">
      <c r="A4168">
        <v>2021062222</v>
      </c>
      <c r="B4168">
        <v>3</v>
      </c>
      <c r="C4168" s="8">
        <v>0.57962999999999998</v>
      </c>
      <c r="D4168" s="6">
        <f t="shared" si="780"/>
        <v>86944.5</v>
      </c>
      <c r="E4168" s="60">
        <v>0.54783999999999999</v>
      </c>
      <c r="F4168" s="6">
        <f t="shared" si="777"/>
        <v>0</v>
      </c>
      <c r="G4168" s="7">
        <v>0.13702</v>
      </c>
      <c r="H4168" s="6">
        <f t="shared" si="781"/>
        <v>1712.75</v>
      </c>
      <c r="I4168" s="7">
        <v>0</v>
      </c>
      <c r="J4168" s="6">
        <f t="shared" si="782"/>
        <v>0</v>
      </c>
      <c r="K4168" s="20"/>
      <c r="L4168" s="6">
        <f t="shared" si="771"/>
        <v>64000</v>
      </c>
      <c r="M4168" s="6">
        <f t="shared" si="772"/>
        <v>1712.75</v>
      </c>
      <c r="N4168" s="6">
        <f t="shared" si="773"/>
        <v>0</v>
      </c>
      <c r="O4168" s="6">
        <f t="shared" si="774"/>
        <v>21231.75</v>
      </c>
      <c r="P4168" s="6">
        <f t="shared" si="779"/>
        <v>-1813.6250000000146</v>
      </c>
      <c r="Q4168" s="11">
        <f t="shared" si="775"/>
        <v>1350000</v>
      </c>
      <c r="R4168" s="11">
        <f t="shared" si="776"/>
        <v>21231.75</v>
      </c>
      <c r="S4168" s="11">
        <f t="shared" si="778"/>
        <v>0</v>
      </c>
      <c r="T4168" s="20"/>
    </row>
    <row r="4169" spans="1:20" x14ac:dyDescent="0.25">
      <c r="A4169">
        <v>2021062223</v>
      </c>
      <c r="B4169">
        <v>3</v>
      </c>
      <c r="C4169" s="8">
        <v>0.54859000000000002</v>
      </c>
      <c r="D4169" s="6">
        <f t="shared" si="780"/>
        <v>82288.5</v>
      </c>
      <c r="E4169" s="60">
        <v>0.45728999999999997</v>
      </c>
      <c r="F4169" s="6">
        <f t="shared" si="777"/>
        <v>0</v>
      </c>
      <c r="G4169" s="7">
        <v>0.12434000000000001</v>
      </c>
      <c r="H4169" s="6">
        <f t="shared" si="781"/>
        <v>1554.25</v>
      </c>
      <c r="I4169" s="7">
        <v>0</v>
      </c>
      <c r="J4169" s="6">
        <f t="shared" si="782"/>
        <v>0</v>
      </c>
      <c r="K4169" s="20"/>
      <c r="L4169" s="6">
        <f t="shared" si="771"/>
        <v>64000</v>
      </c>
      <c r="M4169" s="6">
        <f t="shared" si="772"/>
        <v>1554.25</v>
      </c>
      <c r="N4169" s="6">
        <f t="shared" si="773"/>
        <v>0</v>
      </c>
      <c r="O4169" s="6">
        <f t="shared" si="774"/>
        <v>16734.25</v>
      </c>
      <c r="P4169" s="6">
        <f t="shared" si="779"/>
        <v>-4497.5</v>
      </c>
      <c r="Q4169" s="11">
        <f t="shared" si="775"/>
        <v>1350000</v>
      </c>
      <c r="R4169" s="11">
        <f t="shared" si="776"/>
        <v>16734.25</v>
      </c>
      <c r="S4169" s="11">
        <f t="shared" si="778"/>
        <v>0</v>
      </c>
      <c r="T4169" s="20"/>
    </row>
    <row r="4170" spans="1:20" x14ac:dyDescent="0.25">
      <c r="A4170">
        <v>2021062224</v>
      </c>
      <c r="B4170">
        <v>3</v>
      </c>
      <c r="C4170" s="8">
        <v>0.50997000000000003</v>
      </c>
      <c r="D4170" s="6">
        <f t="shared" si="780"/>
        <v>76495.5</v>
      </c>
      <c r="E4170" s="60">
        <v>0.41552</v>
      </c>
      <c r="F4170" s="6">
        <f t="shared" si="777"/>
        <v>0</v>
      </c>
      <c r="G4170" s="7">
        <v>0.12795999999999999</v>
      </c>
      <c r="H4170" s="6">
        <f t="shared" si="781"/>
        <v>1599.4999999999998</v>
      </c>
      <c r="I4170" s="7">
        <v>0</v>
      </c>
      <c r="J4170" s="6">
        <f t="shared" si="782"/>
        <v>0</v>
      </c>
      <c r="K4170" s="20"/>
      <c r="L4170" s="6">
        <f t="shared" si="771"/>
        <v>64000</v>
      </c>
      <c r="M4170" s="6">
        <f t="shared" si="772"/>
        <v>1599.4999999999998</v>
      </c>
      <c r="N4170" s="6">
        <f t="shared" si="773"/>
        <v>0</v>
      </c>
      <c r="O4170" s="6">
        <f t="shared" si="774"/>
        <v>10896</v>
      </c>
      <c r="P4170" s="6">
        <f t="shared" si="779"/>
        <v>-5838.25</v>
      </c>
      <c r="Q4170" s="11">
        <f t="shared" si="775"/>
        <v>1350000</v>
      </c>
      <c r="R4170" s="11">
        <f t="shared" si="776"/>
        <v>10896</v>
      </c>
      <c r="S4170" s="11">
        <f t="shared" si="778"/>
        <v>0</v>
      </c>
      <c r="T4170" s="20"/>
    </row>
    <row r="4171" spans="1:20" x14ac:dyDescent="0.25">
      <c r="A4171">
        <v>2021062301</v>
      </c>
      <c r="B4171">
        <v>4</v>
      </c>
      <c r="C4171" s="8">
        <v>0.47910000000000003</v>
      </c>
      <c r="D4171" s="6">
        <f t="shared" si="780"/>
        <v>71865</v>
      </c>
      <c r="E4171" s="60">
        <v>0.38338</v>
      </c>
      <c r="F4171" s="6">
        <f t="shared" si="777"/>
        <v>0</v>
      </c>
      <c r="G4171" s="7">
        <v>0.15037</v>
      </c>
      <c r="H4171" s="6">
        <f t="shared" si="781"/>
        <v>1879.625</v>
      </c>
      <c r="I4171" s="7">
        <v>0</v>
      </c>
      <c r="J4171" s="6">
        <f t="shared" si="782"/>
        <v>0</v>
      </c>
      <c r="K4171" s="20"/>
      <c r="L4171" s="6">
        <f t="shared" si="771"/>
        <v>64000</v>
      </c>
      <c r="M4171" s="6">
        <f t="shared" si="772"/>
        <v>1879.625</v>
      </c>
      <c r="N4171" s="6">
        <f t="shared" si="773"/>
        <v>0</v>
      </c>
      <c r="O4171" s="6">
        <f t="shared" si="774"/>
        <v>5985.375</v>
      </c>
      <c r="P4171" s="6">
        <f t="shared" si="779"/>
        <v>-4910.625</v>
      </c>
      <c r="Q4171" s="11">
        <f t="shared" si="775"/>
        <v>1350000</v>
      </c>
      <c r="R4171" s="11">
        <f t="shared" si="776"/>
        <v>5985.375</v>
      </c>
      <c r="S4171" s="11">
        <f t="shared" si="778"/>
        <v>0</v>
      </c>
      <c r="T4171" s="20"/>
    </row>
    <row r="4172" spans="1:20" x14ac:dyDescent="0.25">
      <c r="A4172">
        <v>2021062302</v>
      </c>
      <c r="B4172">
        <v>4</v>
      </c>
      <c r="C4172" s="8">
        <v>0.45591999999999999</v>
      </c>
      <c r="D4172" s="6">
        <f t="shared" si="780"/>
        <v>68388</v>
      </c>
      <c r="E4172" s="60">
        <v>0.33439999999999998</v>
      </c>
      <c r="F4172" s="6">
        <f t="shared" si="777"/>
        <v>0</v>
      </c>
      <c r="G4172" s="7">
        <v>0.15881999999999999</v>
      </c>
      <c r="H4172" s="6">
        <f t="shared" si="781"/>
        <v>1985.2499999999998</v>
      </c>
      <c r="I4172" s="7">
        <v>0</v>
      </c>
      <c r="J4172" s="6">
        <f t="shared" si="782"/>
        <v>0</v>
      </c>
      <c r="K4172" s="20"/>
      <c r="L4172" s="6">
        <f t="shared" si="771"/>
        <v>64000</v>
      </c>
      <c r="M4172" s="6">
        <f t="shared" si="772"/>
        <v>1985.2499999999998</v>
      </c>
      <c r="N4172" s="6">
        <f t="shared" si="773"/>
        <v>0</v>
      </c>
      <c r="O4172" s="6">
        <f t="shared" si="774"/>
        <v>2402.75</v>
      </c>
      <c r="P4172" s="6">
        <f t="shared" si="779"/>
        <v>-3582.625</v>
      </c>
      <c r="Q4172" s="11">
        <f t="shared" si="775"/>
        <v>1350000</v>
      </c>
      <c r="R4172" s="11">
        <f t="shared" si="776"/>
        <v>2402.75</v>
      </c>
      <c r="S4172" s="11">
        <f t="shared" si="778"/>
        <v>0</v>
      </c>
      <c r="T4172" s="20"/>
    </row>
    <row r="4173" spans="1:20" x14ac:dyDescent="0.25">
      <c r="A4173">
        <v>2021062303</v>
      </c>
      <c r="B4173">
        <v>4</v>
      </c>
      <c r="C4173" s="8">
        <v>0.44308999999999998</v>
      </c>
      <c r="D4173" s="6">
        <f t="shared" si="780"/>
        <v>66463.5</v>
      </c>
      <c r="E4173" s="60">
        <v>0.37365999999999999</v>
      </c>
      <c r="F4173" s="6">
        <f t="shared" si="777"/>
        <v>0</v>
      </c>
      <c r="G4173" s="7">
        <v>0.15975</v>
      </c>
      <c r="H4173" s="6">
        <f t="shared" si="781"/>
        <v>1996.875</v>
      </c>
      <c r="I4173" s="7">
        <v>0</v>
      </c>
      <c r="J4173" s="6">
        <f t="shared" si="782"/>
        <v>0</v>
      </c>
      <c r="K4173" s="20"/>
      <c r="L4173" s="6">
        <f t="shared" si="771"/>
        <v>64000</v>
      </c>
      <c r="M4173" s="6">
        <f t="shared" si="772"/>
        <v>1996.875</v>
      </c>
      <c r="N4173" s="6">
        <f t="shared" si="773"/>
        <v>0</v>
      </c>
      <c r="O4173" s="6">
        <f t="shared" si="774"/>
        <v>466.625</v>
      </c>
      <c r="P4173" s="6">
        <f t="shared" si="779"/>
        <v>-1936.125</v>
      </c>
      <c r="Q4173" s="11">
        <f t="shared" si="775"/>
        <v>1350000</v>
      </c>
      <c r="R4173" s="11">
        <f t="shared" si="776"/>
        <v>466.625</v>
      </c>
      <c r="S4173" s="11">
        <f t="shared" si="778"/>
        <v>0</v>
      </c>
      <c r="T4173" s="20"/>
    </row>
    <row r="4174" spans="1:20" x14ac:dyDescent="0.25">
      <c r="A4174">
        <v>2021062304</v>
      </c>
      <c r="B4174">
        <v>4</v>
      </c>
      <c r="C4174" s="8">
        <v>0.43675000000000003</v>
      </c>
      <c r="D4174" s="6">
        <f t="shared" si="780"/>
        <v>65512.500000000007</v>
      </c>
      <c r="E4174" s="60">
        <v>0.44547999999999999</v>
      </c>
      <c r="F4174" s="6">
        <f t="shared" si="777"/>
        <v>0</v>
      </c>
      <c r="G4174" s="7">
        <v>0.16550000000000001</v>
      </c>
      <c r="H4174" s="6">
        <f t="shared" si="781"/>
        <v>2068.75</v>
      </c>
      <c r="I4174" s="7">
        <v>0</v>
      </c>
      <c r="J4174" s="6">
        <f t="shared" si="782"/>
        <v>0</v>
      </c>
      <c r="K4174" s="20"/>
      <c r="L4174" s="6">
        <f t="shared" si="771"/>
        <v>64000</v>
      </c>
      <c r="M4174" s="6">
        <f t="shared" si="772"/>
        <v>1512.5000000000073</v>
      </c>
      <c r="N4174" s="6">
        <f t="shared" si="773"/>
        <v>0</v>
      </c>
      <c r="O4174" s="6">
        <f t="shared" si="774"/>
        <v>0</v>
      </c>
      <c r="P4174" s="6">
        <f t="shared" si="779"/>
        <v>-466.625</v>
      </c>
      <c r="Q4174" s="11">
        <f t="shared" si="775"/>
        <v>1350000</v>
      </c>
      <c r="R4174" s="11">
        <f t="shared" si="776"/>
        <v>0</v>
      </c>
      <c r="S4174" s="11">
        <f t="shared" si="778"/>
        <v>0</v>
      </c>
      <c r="T4174" s="20"/>
    </row>
    <row r="4175" spans="1:20" x14ac:dyDescent="0.25">
      <c r="A4175">
        <v>2021062305</v>
      </c>
      <c r="B4175">
        <v>4</v>
      </c>
      <c r="C4175" s="8">
        <v>0.44018000000000002</v>
      </c>
      <c r="D4175" s="6">
        <f t="shared" si="780"/>
        <v>66027</v>
      </c>
      <c r="E4175" s="60">
        <v>0.40553</v>
      </c>
      <c r="F4175" s="6">
        <f t="shared" si="777"/>
        <v>0</v>
      </c>
      <c r="G4175" s="7">
        <v>0.21321999999999999</v>
      </c>
      <c r="H4175" s="6">
        <f t="shared" si="781"/>
        <v>2665.25</v>
      </c>
      <c r="I4175" s="7">
        <v>0</v>
      </c>
      <c r="J4175" s="6">
        <f t="shared" si="782"/>
        <v>0</v>
      </c>
      <c r="K4175" s="20"/>
      <c r="L4175" s="6">
        <f t="shared" si="771"/>
        <v>64000</v>
      </c>
      <c r="M4175" s="6">
        <f t="shared" si="772"/>
        <v>2027</v>
      </c>
      <c r="N4175" s="6">
        <f t="shared" si="773"/>
        <v>0</v>
      </c>
      <c r="O4175" s="6">
        <f t="shared" si="774"/>
        <v>0</v>
      </c>
      <c r="P4175" s="6">
        <f t="shared" si="779"/>
        <v>0</v>
      </c>
      <c r="Q4175" s="11">
        <f t="shared" si="775"/>
        <v>1350000</v>
      </c>
      <c r="R4175" s="11">
        <f t="shared" si="776"/>
        <v>0</v>
      </c>
      <c r="S4175" s="11">
        <f t="shared" si="778"/>
        <v>0</v>
      </c>
      <c r="T4175" s="20"/>
    </row>
    <row r="4176" spans="1:20" x14ac:dyDescent="0.25">
      <c r="A4176">
        <v>2021062306</v>
      </c>
      <c r="B4176">
        <v>4</v>
      </c>
      <c r="C4176" s="8">
        <v>0.45572000000000001</v>
      </c>
      <c r="D4176" s="6">
        <f t="shared" si="780"/>
        <v>68358</v>
      </c>
      <c r="E4176" s="60">
        <v>0.39337</v>
      </c>
      <c r="F4176" s="6">
        <f t="shared" si="777"/>
        <v>0</v>
      </c>
      <c r="G4176" s="7">
        <v>0.22427</v>
      </c>
      <c r="H4176" s="6">
        <f t="shared" si="781"/>
        <v>2803.375</v>
      </c>
      <c r="I4176" s="7">
        <v>5.0400000000000002E-3</v>
      </c>
      <c r="J4176" s="6">
        <f t="shared" si="782"/>
        <v>403.2</v>
      </c>
      <c r="K4176" s="20"/>
      <c r="L4176" s="6">
        <f t="shared" si="771"/>
        <v>64000</v>
      </c>
      <c r="M4176" s="6">
        <f t="shared" si="772"/>
        <v>2803.375</v>
      </c>
      <c r="N4176" s="6">
        <f t="shared" si="773"/>
        <v>403.2</v>
      </c>
      <c r="O4176" s="6">
        <f t="shared" si="774"/>
        <v>1151.425</v>
      </c>
      <c r="P4176" s="6">
        <f t="shared" si="779"/>
        <v>1151.425</v>
      </c>
      <c r="Q4176" s="11">
        <f t="shared" si="775"/>
        <v>1350000</v>
      </c>
      <c r="R4176" s="11">
        <f t="shared" si="776"/>
        <v>1151.425</v>
      </c>
      <c r="S4176" s="11">
        <f t="shared" si="778"/>
        <v>0</v>
      </c>
      <c r="T4176" s="20"/>
    </row>
    <row r="4177" spans="1:20" x14ac:dyDescent="0.25">
      <c r="A4177">
        <v>2021062307</v>
      </c>
      <c r="B4177">
        <v>4</v>
      </c>
      <c r="C4177" s="8">
        <v>0.48187999999999998</v>
      </c>
      <c r="D4177" s="6">
        <f t="shared" si="780"/>
        <v>72282</v>
      </c>
      <c r="E4177" s="60">
        <v>0.36266999999999999</v>
      </c>
      <c r="F4177" s="6">
        <f t="shared" si="777"/>
        <v>0</v>
      </c>
      <c r="G4177" s="7">
        <v>0.23172000000000001</v>
      </c>
      <c r="H4177" s="6">
        <f t="shared" si="781"/>
        <v>2896.5</v>
      </c>
      <c r="I4177" s="7">
        <v>6.3490000000000005E-2</v>
      </c>
      <c r="J4177" s="6">
        <f t="shared" si="782"/>
        <v>5079.2000000000007</v>
      </c>
      <c r="K4177" s="20"/>
      <c r="L4177" s="6">
        <f t="shared" si="771"/>
        <v>64000</v>
      </c>
      <c r="M4177" s="6">
        <f t="shared" si="772"/>
        <v>2896.5</v>
      </c>
      <c r="N4177" s="6">
        <f t="shared" si="773"/>
        <v>5079.2000000000007</v>
      </c>
      <c r="O4177" s="6">
        <f t="shared" si="774"/>
        <v>306.29999999999927</v>
      </c>
      <c r="P4177" s="6">
        <f t="shared" si="779"/>
        <v>-845.12500000000068</v>
      </c>
      <c r="Q4177" s="11">
        <f t="shared" si="775"/>
        <v>1350000</v>
      </c>
      <c r="R4177" s="11">
        <f t="shared" si="776"/>
        <v>306.29999999999927</v>
      </c>
      <c r="S4177" s="11">
        <f t="shared" si="778"/>
        <v>0</v>
      </c>
      <c r="T4177" s="20"/>
    </row>
    <row r="4178" spans="1:20" x14ac:dyDescent="0.25">
      <c r="A4178">
        <v>2021062308</v>
      </c>
      <c r="B4178">
        <v>4</v>
      </c>
      <c r="C4178" s="8">
        <v>0.51298999999999995</v>
      </c>
      <c r="D4178" s="6">
        <f t="shared" si="780"/>
        <v>76948.499999999985</v>
      </c>
      <c r="E4178" s="60">
        <v>0.27171000000000001</v>
      </c>
      <c r="F4178" s="6">
        <f t="shared" si="777"/>
        <v>0</v>
      </c>
      <c r="G4178" s="7">
        <v>0.26739000000000002</v>
      </c>
      <c r="H4178" s="6">
        <f t="shared" si="781"/>
        <v>3342.375</v>
      </c>
      <c r="I4178" s="7">
        <v>0.21199999999999999</v>
      </c>
      <c r="J4178" s="6">
        <f t="shared" si="782"/>
        <v>16960</v>
      </c>
      <c r="K4178" s="20"/>
      <c r="L4178" s="6">
        <f t="shared" si="771"/>
        <v>64000</v>
      </c>
      <c r="M4178" s="6">
        <f t="shared" si="772"/>
        <v>3342.375</v>
      </c>
      <c r="N4178" s="6">
        <f t="shared" si="773"/>
        <v>9606.1249999999854</v>
      </c>
      <c r="O4178" s="6">
        <f t="shared" si="774"/>
        <v>0</v>
      </c>
      <c r="P4178" s="6">
        <f t="shared" si="779"/>
        <v>-306.29999999999927</v>
      </c>
      <c r="Q4178" s="11">
        <f t="shared" si="775"/>
        <v>1350000</v>
      </c>
      <c r="R4178" s="11">
        <f t="shared" si="776"/>
        <v>0</v>
      </c>
      <c r="S4178" s="11">
        <f t="shared" si="778"/>
        <v>0</v>
      </c>
      <c r="T4178" s="20"/>
    </row>
    <row r="4179" spans="1:20" x14ac:dyDescent="0.25">
      <c r="A4179">
        <v>2021062309</v>
      </c>
      <c r="B4179">
        <v>4</v>
      </c>
      <c r="C4179" s="8">
        <v>0.53393000000000002</v>
      </c>
      <c r="D4179" s="6">
        <f t="shared" si="780"/>
        <v>80089.5</v>
      </c>
      <c r="E4179" s="60">
        <v>0.10824</v>
      </c>
      <c r="F4179" s="6">
        <f t="shared" si="777"/>
        <v>0</v>
      </c>
      <c r="G4179" s="7">
        <v>0.26793</v>
      </c>
      <c r="H4179" s="6">
        <f t="shared" si="781"/>
        <v>3349.125</v>
      </c>
      <c r="I4179" s="7">
        <v>0.34261999999999998</v>
      </c>
      <c r="J4179" s="6">
        <f t="shared" si="782"/>
        <v>27409.599999999999</v>
      </c>
      <c r="K4179" s="20"/>
      <c r="L4179" s="6">
        <f t="shared" si="771"/>
        <v>64000</v>
      </c>
      <c r="M4179" s="6">
        <f t="shared" si="772"/>
        <v>3349.125</v>
      </c>
      <c r="N4179" s="6">
        <f t="shared" si="773"/>
        <v>12740.375</v>
      </c>
      <c r="O4179" s="6">
        <f t="shared" si="774"/>
        <v>0</v>
      </c>
      <c r="P4179" s="6">
        <f t="shared" si="779"/>
        <v>0</v>
      </c>
      <c r="Q4179" s="11">
        <f t="shared" si="775"/>
        <v>1350000</v>
      </c>
      <c r="R4179" s="11">
        <f t="shared" si="776"/>
        <v>0</v>
      </c>
      <c r="S4179" s="11">
        <f t="shared" si="778"/>
        <v>0</v>
      </c>
      <c r="T4179" s="20"/>
    </row>
    <row r="4180" spans="1:20" x14ac:dyDescent="0.25">
      <c r="A4180">
        <v>2021062310</v>
      </c>
      <c r="B4180">
        <v>4</v>
      </c>
      <c r="C4180" s="8">
        <v>0.54937000000000002</v>
      </c>
      <c r="D4180" s="6">
        <f t="shared" si="780"/>
        <v>82405.5</v>
      </c>
      <c r="E4180" s="60">
        <v>9.332E-2</v>
      </c>
      <c r="F4180" s="6">
        <f t="shared" si="777"/>
        <v>0</v>
      </c>
      <c r="G4180" s="7">
        <v>0.25103999999999999</v>
      </c>
      <c r="H4180" s="6">
        <f t="shared" si="781"/>
        <v>3138</v>
      </c>
      <c r="I4180" s="7">
        <v>0.38211000000000001</v>
      </c>
      <c r="J4180" s="6">
        <f t="shared" si="782"/>
        <v>30568.799999999999</v>
      </c>
      <c r="K4180" s="20"/>
      <c r="L4180" s="6">
        <f t="shared" ref="L4180:L4243" si="783">IF(D4180-F4180&gt;C$17,C$17,D4180-F4180)</f>
        <v>64000</v>
      </c>
      <c r="M4180" s="6">
        <f t="shared" ref="M4180:M4243" si="784">IF(D4180-F4180-L4180&gt;H4180,H4180,D4180-F4180-L4180)</f>
        <v>3138</v>
      </c>
      <c r="N4180" s="6">
        <f t="shared" ref="N4180:N4243" si="785">IF(D4180-F4180-L4180-M4180&gt;J4180,J4180,D4180-F4180-L4180-M4180)</f>
        <v>15267.5</v>
      </c>
      <c r="O4180" s="6">
        <f t="shared" ref="O4180:O4243" si="786">D4180-F4180-L4180-M4180-N4180</f>
        <v>0</v>
      </c>
      <c r="P4180" s="6">
        <f t="shared" si="779"/>
        <v>0</v>
      </c>
      <c r="Q4180" s="11">
        <f t="shared" ref="Q4180:Q4243" si="787">IF(AA$25*P$17-AA$24+Q4179-O4180&gt;Q$19,Q$19,IF(AA$25*P$17-AA$24+Q4179-O4180&lt;0,0,AA$25*P$17-AA$24+Q4179-O4180))</f>
        <v>1350000</v>
      </c>
      <c r="R4180" s="11">
        <f t="shared" ref="R4180:R4243" si="788">IF(Q4179-Q4180+P$17-AA$24&lt;O4180,Q4179-Q4180+P$17-AA$24,O4180)</f>
        <v>0</v>
      </c>
      <c r="S4180" s="11">
        <f t="shared" si="778"/>
        <v>0</v>
      </c>
      <c r="T4180" s="20"/>
    </row>
    <row r="4181" spans="1:20" x14ac:dyDescent="0.25">
      <c r="A4181">
        <v>2021062311</v>
      </c>
      <c r="B4181">
        <v>4</v>
      </c>
      <c r="C4181" s="8">
        <v>0.56266000000000005</v>
      </c>
      <c r="D4181" s="6">
        <f t="shared" si="780"/>
        <v>84399.000000000015</v>
      </c>
      <c r="E4181" s="60">
        <v>0.13050999999999999</v>
      </c>
      <c r="F4181" s="6">
        <f t="shared" ref="F4181:F4244" si="789">F$18*E4181</f>
        <v>0</v>
      </c>
      <c r="G4181" s="7">
        <v>0.21459</v>
      </c>
      <c r="H4181" s="6">
        <f t="shared" si="781"/>
        <v>2682.375</v>
      </c>
      <c r="I4181" s="7">
        <v>0.37461</v>
      </c>
      <c r="J4181" s="6">
        <f t="shared" si="782"/>
        <v>29968.799999999999</v>
      </c>
      <c r="K4181" s="20"/>
      <c r="L4181" s="6">
        <f t="shared" si="783"/>
        <v>64000</v>
      </c>
      <c r="M4181" s="6">
        <f t="shared" si="784"/>
        <v>2682.375</v>
      </c>
      <c r="N4181" s="6">
        <f t="shared" si="785"/>
        <v>17716.625000000015</v>
      </c>
      <c r="O4181" s="6">
        <f t="shared" si="786"/>
        <v>0</v>
      </c>
      <c r="P4181" s="6">
        <f t="shared" si="779"/>
        <v>0</v>
      </c>
      <c r="Q4181" s="11">
        <f t="shared" si="787"/>
        <v>1350000</v>
      </c>
      <c r="R4181" s="11">
        <f t="shared" si="788"/>
        <v>0</v>
      </c>
      <c r="S4181" s="11">
        <f t="shared" ref="S4181:S4244" si="790">O4181-R4181</f>
        <v>0</v>
      </c>
      <c r="T4181" s="20"/>
    </row>
    <row r="4182" spans="1:20" x14ac:dyDescent="0.25">
      <c r="A4182">
        <v>2021062312</v>
      </c>
      <c r="B4182">
        <v>4</v>
      </c>
      <c r="C4182" s="8">
        <v>0.57311999999999996</v>
      </c>
      <c r="D4182" s="6">
        <f t="shared" si="780"/>
        <v>85968</v>
      </c>
      <c r="E4182" s="60">
        <v>0.14584</v>
      </c>
      <c r="F4182" s="6">
        <f t="shared" si="789"/>
        <v>0</v>
      </c>
      <c r="G4182" s="7">
        <v>0.20236000000000001</v>
      </c>
      <c r="H4182" s="6">
        <f t="shared" si="781"/>
        <v>2529.5</v>
      </c>
      <c r="I4182" s="7">
        <v>0.46879999999999999</v>
      </c>
      <c r="J4182" s="6">
        <f t="shared" si="782"/>
        <v>37504</v>
      </c>
      <c r="K4182" s="20"/>
      <c r="L4182" s="6">
        <f t="shared" si="783"/>
        <v>64000</v>
      </c>
      <c r="M4182" s="6">
        <f t="shared" si="784"/>
        <v>2529.5</v>
      </c>
      <c r="N4182" s="6">
        <f t="shared" si="785"/>
        <v>19438.5</v>
      </c>
      <c r="O4182" s="6">
        <f t="shared" si="786"/>
        <v>0</v>
      </c>
      <c r="P4182" s="6">
        <f t="shared" ref="P4182:P4245" si="791">O4182-O4181</f>
        <v>0</v>
      </c>
      <c r="Q4182" s="11">
        <f t="shared" si="787"/>
        <v>1350000</v>
      </c>
      <c r="R4182" s="11">
        <f t="shared" si="788"/>
        <v>0</v>
      </c>
      <c r="S4182" s="11">
        <f t="shared" si="790"/>
        <v>0</v>
      </c>
      <c r="T4182" s="20"/>
    </row>
    <row r="4183" spans="1:20" x14ac:dyDescent="0.25">
      <c r="A4183">
        <v>2021062313</v>
      </c>
      <c r="B4183">
        <v>4</v>
      </c>
      <c r="C4183" s="8">
        <v>0.58445000000000003</v>
      </c>
      <c r="D4183" s="6">
        <f t="shared" si="780"/>
        <v>87667.5</v>
      </c>
      <c r="E4183" s="60">
        <v>0.1326</v>
      </c>
      <c r="F4183" s="6">
        <f t="shared" si="789"/>
        <v>0</v>
      </c>
      <c r="G4183" s="7">
        <v>0.17669000000000001</v>
      </c>
      <c r="H4183" s="6">
        <f t="shared" si="781"/>
        <v>2208.625</v>
      </c>
      <c r="I4183" s="7">
        <v>0.48498000000000002</v>
      </c>
      <c r="J4183" s="6">
        <f t="shared" si="782"/>
        <v>38798.400000000001</v>
      </c>
      <c r="K4183" s="20"/>
      <c r="L4183" s="6">
        <f t="shared" si="783"/>
        <v>64000</v>
      </c>
      <c r="M4183" s="6">
        <f t="shared" si="784"/>
        <v>2208.625</v>
      </c>
      <c r="N4183" s="6">
        <f t="shared" si="785"/>
        <v>21458.875</v>
      </c>
      <c r="O4183" s="6">
        <f t="shared" si="786"/>
        <v>0</v>
      </c>
      <c r="P4183" s="6">
        <f t="shared" si="791"/>
        <v>0</v>
      </c>
      <c r="Q4183" s="11">
        <f t="shared" si="787"/>
        <v>1350000</v>
      </c>
      <c r="R4183" s="11">
        <f t="shared" si="788"/>
        <v>0</v>
      </c>
      <c r="S4183" s="11">
        <f t="shared" si="790"/>
        <v>0</v>
      </c>
      <c r="T4183" s="20"/>
    </row>
    <row r="4184" spans="1:20" x14ac:dyDescent="0.25">
      <c r="A4184">
        <v>2021062314</v>
      </c>
      <c r="B4184">
        <v>4</v>
      </c>
      <c r="C4184" s="8">
        <v>0.59663999999999995</v>
      </c>
      <c r="D4184" s="6">
        <f t="shared" si="780"/>
        <v>89495.999999999985</v>
      </c>
      <c r="E4184" s="60">
        <v>8.6449999999999999E-2</v>
      </c>
      <c r="F4184" s="6">
        <f t="shared" si="789"/>
        <v>0</v>
      </c>
      <c r="G4184" s="7">
        <v>0.18329999999999999</v>
      </c>
      <c r="H4184" s="6">
        <f t="shared" si="781"/>
        <v>2291.25</v>
      </c>
      <c r="I4184" s="7">
        <v>0.50907000000000002</v>
      </c>
      <c r="J4184" s="6">
        <f t="shared" si="782"/>
        <v>40725.599999999999</v>
      </c>
      <c r="K4184" s="20"/>
      <c r="L4184" s="6">
        <f t="shared" si="783"/>
        <v>64000</v>
      </c>
      <c r="M4184" s="6">
        <f t="shared" si="784"/>
        <v>2291.25</v>
      </c>
      <c r="N4184" s="6">
        <f t="shared" si="785"/>
        <v>23204.749999999985</v>
      </c>
      <c r="O4184" s="6">
        <f t="shared" si="786"/>
        <v>0</v>
      </c>
      <c r="P4184" s="6">
        <f t="shared" si="791"/>
        <v>0</v>
      </c>
      <c r="Q4184" s="11">
        <f t="shared" si="787"/>
        <v>1350000</v>
      </c>
      <c r="R4184" s="11">
        <f t="shared" si="788"/>
        <v>0</v>
      </c>
      <c r="S4184" s="11">
        <f t="shared" si="790"/>
        <v>0</v>
      </c>
      <c r="T4184" s="20"/>
    </row>
    <row r="4185" spans="1:20" x14ac:dyDescent="0.25">
      <c r="A4185">
        <v>2021062315</v>
      </c>
      <c r="B4185">
        <v>4</v>
      </c>
      <c r="C4185" s="8">
        <v>0.61104999999999998</v>
      </c>
      <c r="D4185" s="6">
        <f t="shared" si="780"/>
        <v>91657.5</v>
      </c>
      <c r="E4185" s="60">
        <v>4.2070000000000003E-2</v>
      </c>
      <c r="F4185" s="6">
        <f t="shared" si="789"/>
        <v>0</v>
      </c>
      <c r="G4185" s="7">
        <v>0.19889999999999999</v>
      </c>
      <c r="H4185" s="6">
        <f t="shared" si="781"/>
        <v>2486.25</v>
      </c>
      <c r="I4185" s="7">
        <v>0.44707999999999998</v>
      </c>
      <c r="J4185" s="6">
        <f t="shared" si="782"/>
        <v>35766.400000000001</v>
      </c>
      <c r="K4185" s="20"/>
      <c r="L4185" s="6">
        <f t="shared" si="783"/>
        <v>64000</v>
      </c>
      <c r="M4185" s="6">
        <f t="shared" si="784"/>
        <v>2486.25</v>
      </c>
      <c r="N4185" s="6">
        <f t="shared" si="785"/>
        <v>25171.25</v>
      </c>
      <c r="O4185" s="6">
        <f t="shared" si="786"/>
        <v>0</v>
      </c>
      <c r="P4185" s="6">
        <f t="shared" si="791"/>
        <v>0</v>
      </c>
      <c r="Q4185" s="11">
        <f t="shared" si="787"/>
        <v>1350000</v>
      </c>
      <c r="R4185" s="11">
        <f t="shared" si="788"/>
        <v>0</v>
      </c>
      <c r="S4185" s="11">
        <f t="shared" si="790"/>
        <v>0</v>
      </c>
      <c r="T4185" s="20"/>
    </row>
    <row r="4186" spans="1:20" x14ac:dyDescent="0.25">
      <c r="A4186">
        <v>2021062316</v>
      </c>
      <c r="B4186">
        <v>4</v>
      </c>
      <c r="C4186" s="8">
        <v>0.62424999999999997</v>
      </c>
      <c r="D4186" s="6">
        <f t="shared" si="780"/>
        <v>93637.5</v>
      </c>
      <c r="E4186" s="60">
        <v>2.172E-2</v>
      </c>
      <c r="F4186" s="6">
        <f t="shared" si="789"/>
        <v>0</v>
      </c>
      <c r="G4186" s="7">
        <v>0.20724000000000001</v>
      </c>
      <c r="H4186" s="6">
        <f t="shared" si="781"/>
        <v>2590.5</v>
      </c>
      <c r="I4186" s="7">
        <v>0.39440999999999998</v>
      </c>
      <c r="J4186" s="6">
        <f t="shared" si="782"/>
        <v>31552.799999999999</v>
      </c>
      <c r="K4186" s="20"/>
      <c r="L4186" s="6">
        <f t="shared" si="783"/>
        <v>64000</v>
      </c>
      <c r="M4186" s="6">
        <f t="shared" si="784"/>
        <v>2590.5</v>
      </c>
      <c r="N4186" s="6">
        <f t="shared" si="785"/>
        <v>27047</v>
      </c>
      <c r="O4186" s="6">
        <f t="shared" si="786"/>
        <v>0</v>
      </c>
      <c r="P4186" s="6">
        <f t="shared" si="791"/>
        <v>0</v>
      </c>
      <c r="Q4186" s="11">
        <f t="shared" si="787"/>
        <v>1350000</v>
      </c>
      <c r="R4186" s="11">
        <f t="shared" si="788"/>
        <v>0</v>
      </c>
      <c r="S4186" s="11">
        <f t="shared" si="790"/>
        <v>0</v>
      </c>
      <c r="T4186" s="20"/>
    </row>
    <row r="4187" spans="1:20" x14ac:dyDescent="0.25">
      <c r="A4187">
        <v>2021062317</v>
      </c>
      <c r="B4187">
        <v>4</v>
      </c>
      <c r="C4187" s="8">
        <v>0.64005000000000001</v>
      </c>
      <c r="D4187" s="6">
        <f t="shared" si="780"/>
        <v>96007.5</v>
      </c>
      <c r="E4187" s="60">
        <v>7.5799999999999999E-3</v>
      </c>
      <c r="F4187" s="6">
        <f t="shared" si="789"/>
        <v>0</v>
      </c>
      <c r="G4187" s="7">
        <v>0.21815999999999999</v>
      </c>
      <c r="H4187" s="6">
        <f t="shared" si="781"/>
        <v>2727</v>
      </c>
      <c r="I4187" s="7">
        <v>0.30646000000000001</v>
      </c>
      <c r="J4187" s="6">
        <f t="shared" si="782"/>
        <v>24516.799999999999</v>
      </c>
      <c r="K4187" s="20"/>
      <c r="L4187" s="6">
        <f t="shared" si="783"/>
        <v>64000</v>
      </c>
      <c r="M4187" s="6">
        <f t="shared" si="784"/>
        <v>2727</v>
      </c>
      <c r="N4187" s="6">
        <f t="shared" si="785"/>
        <v>24516.799999999999</v>
      </c>
      <c r="O4187" s="6">
        <f t="shared" si="786"/>
        <v>4763.7000000000007</v>
      </c>
      <c r="P4187" s="6">
        <f t="shared" si="791"/>
        <v>4763.7000000000007</v>
      </c>
      <c r="Q4187" s="11">
        <f t="shared" si="787"/>
        <v>1350000</v>
      </c>
      <c r="R4187" s="11">
        <f t="shared" si="788"/>
        <v>4763.7000000000007</v>
      </c>
      <c r="S4187" s="11">
        <f t="shared" si="790"/>
        <v>0</v>
      </c>
      <c r="T4187" s="20"/>
    </row>
    <row r="4188" spans="1:20" x14ac:dyDescent="0.25">
      <c r="A4188">
        <v>2021062318</v>
      </c>
      <c r="B4188">
        <v>4</v>
      </c>
      <c r="C4188" s="8">
        <v>0.65354999999999996</v>
      </c>
      <c r="D4188" s="6">
        <f t="shared" si="780"/>
        <v>98032.5</v>
      </c>
      <c r="E4188" s="60">
        <v>1.2E-4</v>
      </c>
      <c r="F4188" s="6">
        <f t="shared" si="789"/>
        <v>0</v>
      </c>
      <c r="G4188" s="7">
        <v>0.25409999999999999</v>
      </c>
      <c r="H4188" s="6">
        <f t="shared" si="781"/>
        <v>3176.25</v>
      </c>
      <c r="I4188" s="7">
        <v>0.19434999999999999</v>
      </c>
      <c r="J4188" s="6">
        <f t="shared" si="782"/>
        <v>15548</v>
      </c>
      <c r="K4188" s="20"/>
      <c r="L4188" s="6">
        <f t="shared" si="783"/>
        <v>64000</v>
      </c>
      <c r="M4188" s="6">
        <f t="shared" si="784"/>
        <v>3176.25</v>
      </c>
      <c r="N4188" s="6">
        <f t="shared" si="785"/>
        <v>15548</v>
      </c>
      <c r="O4188" s="6">
        <f t="shared" si="786"/>
        <v>15308.25</v>
      </c>
      <c r="P4188" s="6">
        <f t="shared" si="791"/>
        <v>10544.55</v>
      </c>
      <c r="Q4188" s="11">
        <f t="shared" si="787"/>
        <v>1350000</v>
      </c>
      <c r="R4188" s="11">
        <f t="shared" si="788"/>
        <v>15308.25</v>
      </c>
      <c r="S4188" s="11">
        <f t="shared" si="790"/>
        <v>0</v>
      </c>
      <c r="T4188" s="20"/>
    </row>
    <row r="4189" spans="1:20" x14ac:dyDescent="0.25">
      <c r="A4189">
        <v>2021062319</v>
      </c>
      <c r="B4189">
        <v>4</v>
      </c>
      <c r="C4189" s="8">
        <v>0.65452999999999995</v>
      </c>
      <c r="D4189" s="6">
        <f t="shared" si="780"/>
        <v>98179.499999999985</v>
      </c>
      <c r="E4189" s="60">
        <v>2.8300000000000001E-3</v>
      </c>
      <c r="F4189" s="6">
        <f t="shared" si="789"/>
        <v>0</v>
      </c>
      <c r="G4189" s="7">
        <v>0.28713</v>
      </c>
      <c r="H4189" s="6">
        <f t="shared" si="781"/>
        <v>3589.125</v>
      </c>
      <c r="I4189" s="7">
        <v>0.10025000000000001</v>
      </c>
      <c r="J4189" s="6">
        <f t="shared" si="782"/>
        <v>8020.0000000000009</v>
      </c>
      <c r="K4189" s="20"/>
      <c r="L4189" s="6">
        <f t="shared" si="783"/>
        <v>64000</v>
      </c>
      <c r="M4189" s="6">
        <f t="shared" si="784"/>
        <v>3589.125</v>
      </c>
      <c r="N4189" s="6">
        <f t="shared" si="785"/>
        <v>8020.0000000000009</v>
      </c>
      <c r="O4189" s="6">
        <f t="shared" si="786"/>
        <v>22570.374999999985</v>
      </c>
      <c r="P4189" s="6">
        <f t="shared" si="791"/>
        <v>7262.1249999999854</v>
      </c>
      <c r="Q4189" s="11">
        <f t="shared" si="787"/>
        <v>1350000</v>
      </c>
      <c r="R4189" s="11">
        <f t="shared" si="788"/>
        <v>22570.374999999985</v>
      </c>
      <c r="S4189" s="11">
        <f t="shared" si="790"/>
        <v>0</v>
      </c>
      <c r="T4189" s="20"/>
    </row>
    <row r="4190" spans="1:20" x14ac:dyDescent="0.25">
      <c r="A4190">
        <v>2021062320</v>
      </c>
      <c r="B4190">
        <v>4</v>
      </c>
      <c r="C4190" s="8">
        <v>0.64171999999999996</v>
      </c>
      <c r="D4190" s="6">
        <f t="shared" si="780"/>
        <v>96258</v>
      </c>
      <c r="E4190" s="60">
        <v>1.7950000000000001E-2</v>
      </c>
      <c r="F4190" s="6">
        <f t="shared" si="789"/>
        <v>0</v>
      </c>
      <c r="G4190" s="7">
        <v>0.29237000000000002</v>
      </c>
      <c r="H4190" s="6">
        <f t="shared" si="781"/>
        <v>3654.6250000000005</v>
      </c>
      <c r="I4190" s="7">
        <v>1.7850000000000001E-2</v>
      </c>
      <c r="J4190" s="6">
        <f t="shared" si="782"/>
        <v>1428</v>
      </c>
      <c r="K4190" s="20"/>
      <c r="L4190" s="6">
        <f t="shared" si="783"/>
        <v>64000</v>
      </c>
      <c r="M4190" s="6">
        <f t="shared" si="784"/>
        <v>3654.6250000000005</v>
      </c>
      <c r="N4190" s="6">
        <f t="shared" si="785"/>
        <v>1428</v>
      </c>
      <c r="O4190" s="6">
        <f t="shared" si="786"/>
        <v>27175.375</v>
      </c>
      <c r="P4190" s="6">
        <f t="shared" si="791"/>
        <v>4605.0000000000146</v>
      </c>
      <c r="Q4190" s="11">
        <f t="shared" si="787"/>
        <v>1348290.875</v>
      </c>
      <c r="R4190" s="11">
        <f t="shared" si="788"/>
        <v>27175.375</v>
      </c>
      <c r="S4190" s="11">
        <f t="shared" si="790"/>
        <v>0</v>
      </c>
      <c r="T4190" s="20"/>
    </row>
    <row r="4191" spans="1:20" x14ac:dyDescent="0.25">
      <c r="A4191">
        <v>2021062321</v>
      </c>
      <c r="B4191">
        <v>4</v>
      </c>
      <c r="C4191" s="8">
        <v>0.62021000000000004</v>
      </c>
      <c r="D4191" s="6">
        <f t="shared" si="780"/>
        <v>93031.5</v>
      </c>
      <c r="E4191" s="60">
        <v>5.8709999999999998E-2</v>
      </c>
      <c r="F4191" s="6">
        <f t="shared" si="789"/>
        <v>0</v>
      </c>
      <c r="G4191" s="7">
        <v>0.26676</v>
      </c>
      <c r="H4191" s="6">
        <f t="shared" si="781"/>
        <v>3334.5</v>
      </c>
      <c r="I4191" s="7">
        <v>0</v>
      </c>
      <c r="J4191" s="6">
        <f t="shared" si="782"/>
        <v>0</v>
      </c>
      <c r="K4191" s="20"/>
      <c r="L4191" s="6">
        <f t="shared" si="783"/>
        <v>64000</v>
      </c>
      <c r="M4191" s="6">
        <f t="shared" si="784"/>
        <v>3334.5</v>
      </c>
      <c r="N4191" s="6">
        <f t="shared" si="785"/>
        <v>0</v>
      </c>
      <c r="O4191" s="6">
        <f t="shared" si="786"/>
        <v>25697</v>
      </c>
      <c r="P4191" s="6">
        <f t="shared" si="791"/>
        <v>-1478.375</v>
      </c>
      <c r="Q4191" s="11">
        <f t="shared" si="787"/>
        <v>1348060.125</v>
      </c>
      <c r="R4191" s="11">
        <f t="shared" si="788"/>
        <v>25697</v>
      </c>
      <c r="S4191" s="11">
        <f t="shared" si="790"/>
        <v>0</v>
      </c>
      <c r="T4191" s="20"/>
    </row>
    <row r="4192" spans="1:20" x14ac:dyDescent="0.25">
      <c r="A4192">
        <v>2021062322</v>
      </c>
      <c r="B4192">
        <v>4</v>
      </c>
      <c r="C4192" s="8">
        <v>0.60612999999999995</v>
      </c>
      <c r="D4192" s="6">
        <f t="shared" si="780"/>
        <v>90919.499999999985</v>
      </c>
      <c r="E4192" s="60">
        <v>0.16693</v>
      </c>
      <c r="F4192" s="6">
        <f t="shared" si="789"/>
        <v>0</v>
      </c>
      <c r="G4192" s="7">
        <v>0.26590000000000003</v>
      </c>
      <c r="H4192" s="6">
        <f t="shared" si="781"/>
        <v>3323.7500000000005</v>
      </c>
      <c r="I4192" s="7">
        <v>0</v>
      </c>
      <c r="J4192" s="6">
        <f t="shared" si="782"/>
        <v>0</v>
      </c>
      <c r="K4192" s="20"/>
      <c r="L4192" s="6">
        <f t="shared" si="783"/>
        <v>64000</v>
      </c>
      <c r="M4192" s="6">
        <f t="shared" si="784"/>
        <v>3323.7500000000005</v>
      </c>
      <c r="N4192" s="6">
        <f t="shared" si="785"/>
        <v>0</v>
      </c>
      <c r="O4192" s="6">
        <f t="shared" si="786"/>
        <v>23595.749999999985</v>
      </c>
      <c r="P4192" s="6">
        <f t="shared" si="791"/>
        <v>-2101.2500000000146</v>
      </c>
      <c r="Q4192" s="11">
        <f t="shared" si="787"/>
        <v>1349930.625</v>
      </c>
      <c r="R4192" s="11">
        <f t="shared" si="788"/>
        <v>23595.749999999985</v>
      </c>
      <c r="S4192" s="11">
        <f t="shared" si="790"/>
        <v>0</v>
      </c>
      <c r="T4192" s="20"/>
    </row>
    <row r="4193" spans="1:20" x14ac:dyDescent="0.25">
      <c r="A4193">
        <v>2021062323</v>
      </c>
      <c r="B4193">
        <v>4</v>
      </c>
      <c r="C4193" s="8">
        <v>0.57108000000000003</v>
      </c>
      <c r="D4193" s="6">
        <f t="shared" si="780"/>
        <v>85662</v>
      </c>
      <c r="E4193" s="60">
        <v>0.30418000000000001</v>
      </c>
      <c r="F4193" s="6">
        <f t="shared" si="789"/>
        <v>0</v>
      </c>
      <c r="G4193" s="7">
        <v>0.28159000000000001</v>
      </c>
      <c r="H4193" s="6">
        <f t="shared" si="781"/>
        <v>3519.875</v>
      </c>
      <c r="I4193" s="7">
        <v>0</v>
      </c>
      <c r="J4193" s="6">
        <f t="shared" si="782"/>
        <v>0</v>
      </c>
      <c r="K4193" s="20"/>
      <c r="L4193" s="6">
        <f t="shared" si="783"/>
        <v>64000</v>
      </c>
      <c r="M4193" s="6">
        <f t="shared" si="784"/>
        <v>3519.875</v>
      </c>
      <c r="N4193" s="6">
        <f t="shared" si="785"/>
        <v>0</v>
      </c>
      <c r="O4193" s="6">
        <f t="shared" si="786"/>
        <v>18142.125</v>
      </c>
      <c r="P4193" s="6">
        <f t="shared" si="791"/>
        <v>-5453.6249999999854</v>
      </c>
      <c r="Q4193" s="11">
        <f t="shared" si="787"/>
        <v>1350000</v>
      </c>
      <c r="R4193" s="11">
        <f t="shared" si="788"/>
        <v>18142.125</v>
      </c>
      <c r="S4193" s="11">
        <f t="shared" si="790"/>
        <v>0</v>
      </c>
      <c r="T4193" s="20"/>
    </row>
    <row r="4194" spans="1:20" x14ac:dyDescent="0.25">
      <c r="A4194">
        <v>2021062324</v>
      </c>
      <c r="B4194">
        <v>4</v>
      </c>
      <c r="C4194" s="8">
        <v>0.52912999999999999</v>
      </c>
      <c r="D4194" s="6">
        <f t="shared" si="780"/>
        <v>79369.5</v>
      </c>
      <c r="E4194" s="60">
        <v>0.39623000000000003</v>
      </c>
      <c r="F4194" s="6">
        <f t="shared" si="789"/>
        <v>0</v>
      </c>
      <c r="G4194" s="7">
        <v>0.25217000000000001</v>
      </c>
      <c r="H4194" s="6">
        <f t="shared" si="781"/>
        <v>3152.125</v>
      </c>
      <c r="I4194" s="7">
        <v>0</v>
      </c>
      <c r="J4194" s="6">
        <f t="shared" si="782"/>
        <v>0</v>
      </c>
      <c r="K4194" s="20"/>
      <c r="L4194" s="6">
        <f t="shared" si="783"/>
        <v>64000</v>
      </c>
      <c r="M4194" s="6">
        <f t="shared" si="784"/>
        <v>3152.125</v>
      </c>
      <c r="N4194" s="6">
        <f t="shared" si="785"/>
        <v>0</v>
      </c>
      <c r="O4194" s="6">
        <f t="shared" si="786"/>
        <v>12217.375</v>
      </c>
      <c r="P4194" s="6">
        <f t="shared" si="791"/>
        <v>-5924.75</v>
      </c>
      <c r="Q4194" s="11">
        <f t="shared" si="787"/>
        <v>1350000</v>
      </c>
      <c r="R4194" s="11">
        <f t="shared" si="788"/>
        <v>12217.375</v>
      </c>
      <c r="S4194" s="11">
        <f t="shared" si="790"/>
        <v>0</v>
      </c>
      <c r="T4194" s="20"/>
    </row>
    <row r="4195" spans="1:20" x14ac:dyDescent="0.25">
      <c r="A4195">
        <v>2021062401</v>
      </c>
      <c r="B4195">
        <v>5</v>
      </c>
      <c r="C4195" s="8">
        <v>0.49218000000000001</v>
      </c>
      <c r="D4195" s="6">
        <f t="shared" si="780"/>
        <v>73827</v>
      </c>
      <c r="E4195" s="60">
        <v>0.45796999999999999</v>
      </c>
      <c r="F4195" s="6">
        <f t="shared" si="789"/>
        <v>0</v>
      </c>
      <c r="G4195" s="7">
        <v>0.23723</v>
      </c>
      <c r="H4195" s="6">
        <f t="shared" si="781"/>
        <v>2965.375</v>
      </c>
      <c r="I4195" s="7">
        <v>0</v>
      </c>
      <c r="J4195" s="6">
        <f t="shared" si="782"/>
        <v>0</v>
      </c>
      <c r="K4195" s="20"/>
      <c r="L4195" s="6">
        <f t="shared" si="783"/>
        <v>64000</v>
      </c>
      <c r="M4195" s="6">
        <f t="shared" si="784"/>
        <v>2965.375</v>
      </c>
      <c r="N4195" s="6">
        <f t="shared" si="785"/>
        <v>0</v>
      </c>
      <c r="O4195" s="6">
        <f t="shared" si="786"/>
        <v>6861.625</v>
      </c>
      <c r="P4195" s="6">
        <f t="shared" si="791"/>
        <v>-5355.75</v>
      </c>
      <c r="Q4195" s="11">
        <f t="shared" si="787"/>
        <v>1350000</v>
      </c>
      <c r="R4195" s="11">
        <f t="shared" si="788"/>
        <v>6861.625</v>
      </c>
      <c r="S4195" s="11">
        <f t="shared" si="790"/>
        <v>0</v>
      </c>
      <c r="T4195" s="20"/>
    </row>
    <row r="4196" spans="1:20" x14ac:dyDescent="0.25">
      <c r="A4196">
        <v>2021062402</v>
      </c>
      <c r="B4196">
        <v>5</v>
      </c>
      <c r="C4196" s="8">
        <v>0.46745999999999999</v>
      </c>
      <c r="D4196" s="6">
        <f t="shared" si="780"/>
        <v>70119</v>
      </c>
      <c r="E4196" s="60">
        <v>0.49959999999999999</v>
      </c>
      <c r="F4196" s="6">
        <f t="shared" si="789"/>
        <v>0</v>
      </c>
      <c r="G4196" s="7">
        <v>0.24437</v>
      </c>
      <c r="H4196" s="6">
        <f t="shared" si="781"/>
        <v>3054.625</v>
      </c>
      <c r="I4196" s="7">
        <v>0</v>
      </c>
      <c r="J4196" s="6">
        <f t="shared" si="782"/>
        <v>0</v>
      </c>
      <c r="K4196" s="20"/>
      <c r="L4196" s="6">
        <f t="shared" si="783"/>
        <v>64000</v>
      </c>
      <c r="M4196" s="6">
        <f t="shared" si="784"/>
        <v>3054.625</v>
      </c>
      <c r="N4196" s="6">
        <f t="shared" si="785"/>
        <v>0</v>
      </c>
      <c r="O4196" s="6">
        <f t="shared" si="786"/>
        <v>3064.375</v>
      </c>
      <c r="P4196" s="6">
        <f t="shared" si="791"/>
        <v>-3797.25</v>
      </c>
      <c r="Q4196" s="11">
        <f t="shared" si="787"/>
        <v>1350000</v>
      </c>
      <c r="R4196" s="11">
        <f t="shared" si="788"/>
        <v>3064.375</v>
      </c>
      <c r="S4196" s="11">
        <f t="shared" si="790"/>
        <v>0</v>
      </c>
      <c r="T4196" s="20"/>
    </row>
    <row r="4197" spans="1:20" x14ac:dyDescent="0.25">
      <c r="A4197">
        <v>2021062403</v>
      </c>
      <c r="B4197">
        <v>5</v>
      </c>
      <c r="C4197" s="8">
        <v>0.45238</v>
      </c>
      <c r="D4197" s="6">
        <f t="shared" si="780"/>
        <v>67857</v>
      </c>
      <c r="E4197" s="60">
        <v>0.49618000000000001</v>
      </c>
      <c r="F4197" s="6">
        <f t="shared" si="789"/>
        <v>0</v>
      </c>
      <c r="G4197" s="7">
        <v>0.26568000000000003</v>
      </c>
      <c r="H4197" s="6">
        <f t="shared" si="781"/>
        <v>3321.0000000000005</v>
      </c>
      <c r="I4197" s="7">
        <v>0</v>
      </c>
      <c r="J4197" s="6">
        <f t="shared" si="782"/>
        <v>0</v>
      </c>
      <c r="K4197" s="20"/>
      <c r="L4197" s="6">
        <f t="shared" si="783"/>
        <v>64000</v>
      </c>
      <c r="M4197" s="6">
        <f t="shared" si="784"/>
        <v>3321.0000000000005</v>
      </c>
      <c r="N4197" s="6">
        <f t="shared" si="785"/>
        <v>0</v>
      </c>
      <c r="O4197" s="6">
        <f t="shared" si="786"/>
        <v>535.99999999999955</v>
      </c>
      <c r="P4197" s="6">
        <f t="shared" si="791"/>
        <v>-2528.3750000000005</v>
      </c>
      <c r="Q4197" s="11">
        <f t="shared" si="787"/>
        <v>1350000</v>
      </c>
      <c r="R4197" s="11">
        <f t="shared" si="788"/>
        <v>535.99999999999955</v>
      </c>
      <c r="S4197" s="11">
        <f t="shared" si="790"/>
        <v>0</v>
      </c>
      <c r="T4197" s="20"/>
    </row>
    <row r="4198" spans="1:20" x14ac:dyDescent="0.25">
      <c r="A4198">
        <v>2021062404</v>
      </c>
      <c r="B4198">
        <v>5</v>
      </c>
      <c r="C4198" s="8">
        <v>0.44357000000000002</v>
      </c>
      <c r="D4198" s="6">
        <f t="shared" si="780"/>
        <v>66535.5</v>
      </c>
      <c r="E4198" s="60">
        <v>0.50458999999999998</v>
      </c>
      <c r="F4198" s="6">
        <f t="shared" si="789"/>
        <v>0</v>
      </c>
      <c r="G4198" s="7">
        <v>0.26240999999999998</v>
      </c>
      <c r="H4198" s="6">
        <f t="shared" si="781"/>
        <v>3280.1249999999995</v>
      </c>
      <c r="I4198" s="7">
        <v>0</v>
      </c>
      <c r="J4198" s="6">
        <f t="shared" si="782"/>
        <v>0</v>
      </c>
      <c r="K4198" s="20"/>
      <c r="L4198" s="6">
        <f t="shared" si="783"/>
        <v>64000</v>
      </c>
      <c r="M4198" s="6">
        <f t="shared" si="784"/>
        <v>2535.5</v>
      </c>
      <c r="N4198" s="6">
        <f t="shared" si="785"/>
        <v>0</v>
      </c>
      <c r="O4198" s="6">
        <f t="shared" si="786"/>
        <v>0</v>
      </c>
      <c r="P4198" s="6">
        <f t="shared" si="791"/>
        <v>-535.99999999999955</v>
      </c>
      <c r="Q4198" s="11">
        <f t="shared" si="787"/>
        <v>1350000</v>
      </c>
      <c r="R4198" s="11">
        <f t="shared" si="788"/>
        <v>0</v>
      </c>
      <c r="S4198" s="11">
        <f t="shared" si="790"/>
        <v>0</v>
      </c>
      <c r="T4198" s="20"/>
    </row>
    <row r="4199" spans="1:20" x14ac:dyDescent="0.25">
      <c r="A4199">
        <v>2021062405</v>
      </c>
      <c r="B4199">
        <v>5</v>
      </c>
      <c r="C4199" s="8">
        <v>0.44552000000000003</v>
      </c>
      <c r="D4199" s="6">
        <f t="shared" si="780"/>
        <v>66828</v>
      </c>
      <c r="E4199" s="60">
        <v>0.49387999999999999</v>
      </c>
      <c r="F4199" s="6">
        <f t="shared" si="789"/>
        <v>0</v>
      </c>
      <c r="G4199" s="7">
        <v>0.23296</v>
      </c>
      <c r="H4199" s="6">
        <f t="shared" si="781"/>
        <v>2912</v>
      </c>
      <c r="I4199" s="7">
        <v>0</v>
      </c>
      <c r="J4199" s="6">
        <f t="shared" si="782"/>
        <v>0</v>
      </c>
      <c r="K4199" s="20"/>
      <c r="L4199" s="6">
        <f t="shared" si="783"/>
        <v>64000</v>
      </c>
      <c r="M4199" s="6">
        <f t="shared" si="784"/>
        <v>2828</v>
      </c>
      <c r="N4199" s="6">
        <f t="shared" si="785"/>
        <v>0</v>
      </c>
      <c r="O4199" s="6">
        <f t="shared" si="786"/>
        <v>0</v>
      </c>
      <c r="P4199" s="6">
        <f t="shared" si="791"/>
        <v>0</v>
      </c>
      <c r="Q4199" s="11">
        <f t="shared" si="787"/>
        <v>1350000</v>
      </c>
      <c r="R4199" s="11">
        <f t="shared" si="788"/>
        <v>0</v>
      </c>
      <c r="S4199" s="11">
        <f t="shared" si="790"/>
        <v>0</v>
      </c>
      <c r="T4199" s="20"/>
    </row>
    <row r="4200" spans="1:20" x14ac:dyDescent="0.25">
      <c r="A4200">
        <v>2021062406</v>
      </c>
      <c r="B4200">
        <v>5</v>
      </c>
      <c r="C4200" s="8">
        <v>0.46083000000000002</v>
      </c>
      <c r="D4200" s="6">
        <f t="shared" si="780"/>
        <v>69124.5</v>
      </c>
      <c r="E4200" s="60">
        <v>0.51226000000000005</v>
      </c>
      <c r="F4200" s="6">
        <f t="shared" si="789"/>
        <v>0</v>
      </c>
      <c r="G4200" s="7">
        <v>0.17621000000000001</v>
      </c>
      <c r="H4200" s="6">
        <f t="shared" si="781"/>
        <v>2202.625</v>
      </c>
      <c r="I4200" s="7">
        <v>2.2200000000000002E-3</v>
      </c>
      <c r="J4200" s="6">
        <f t="shared" si="782"/>
        <v>177.60000000000002</v>
      </c>
      <c r="K4200" s="20"/>
      <c r="L4200" s="6">
        <f t="shared" si="783"/>
        <v>64000</v>
      </c>
      <c r="M4200" s="6">
        <f t="shared" si="784"/>
        <v>2202.625</v>
      </c>
      <c r="N4200" s="6">
        <f t="shared" si="785"/>
        <v>177.60000000000002</v>
      </c>
      <c r="O4200" s="6">
        <f t="shared" si="786"/>
        <v>2744.2750000000001</v>
      </c>
      <c r="P4200" s="6">
        <f t="shared" si="791"/>
        <v>2744.2750000000001</v>
      </c>
      <c r="Q4200" s="11">
        <f t="shared" si="787"/>
        <v>1350000</v>
      </c>
      <c r="R4200" s="11">
        <f t="shared" si="788"/>
        <v>2744.2750000000001</v>
      </c>
      <c r="S4200" s="11">
        <f t="shared" si="790"/>
        <v>0</v>
      </c>
      <c r="T4200" s="20"/>
    </row>
    <row r="4201" spans="1:20" x14ac:dyDescent="0.25">
      <c r="A4201">
        <v>2021062407</v>
      </c>
      <c r="B4201">
        <v>5</v>
      </c>
      <c r="C4201" s="8">
        <v>0.48681000000000002</v>
      </c>
      <c r="D4201" s="6">
        <f t="shared" si="780"/>
        <v>73021.5</v>
      </c>
      <c r="E4201" s="60">
        <v>0.49540000000000001</v>
      </c>
      <c r="F4201" s="6">
        <f t="shared" si="789"/>
        <v>0</v>
      </c>
      <c r="G4201" s="7">
        <v>0.16051000000000001</v>
      </c>
      <c r="H4201" s="6">
        <f t="shared" si="781"/>
        <v>2006.3750000000002</v>
      </c>
      <c r="I4201" s="7">
        <v>7.8390000000000001E-2</v>
      </c>
      <c r="J4201" s="6">
        <f t="shared" si="782"/>
        <v>6271.2</v>
      </c>
      <c r="K4201" s="20"/>
      <c r="L4201" s="6">
        <f t="shared" si="783"/>
        <v>64000</v>
      </c>
      <c r="M4201" s="6">
        <f t="shared" si="784"/>
        <v>2006.3750000000002</v>
      </c>
      <c r="N4201" s="6">
        <f t="shared" si="785"/>
        <v>6271.2</v>
      </c>
      <c r="O4201" s="6">
        <f t="shared" si="786"/>
        <v>743.92500000000018</v>
      </c>
      <c r="P4201" s="6">
        <f t="shared" si="791"/>
        <v>-2000.35</v>
      </c>
      <c r="Q4201" s="11">
        <f t="shared" si="787"/>
        <v>1350000</v>
      </c>
      <c r="R4201" s="11">
        <f t="shared" si="788"/>
        <v>743.92500000000018</v>
      </c>
      <c r="S4201" s="11">
        <f t="shared" si="790"/>
        <v>0</v>
      </c>
      <c r="T4201" s="20"/>
    </row>
    <row r="4202" spans="1:20" x14ac:dyDescent="0.25">
      <c r="A4202">
        <v>2021062408</v>
      </c>
      <c r="B4202">
        <v>5</v>
      </c>
      <c r="C4202" s="8">
        <v>0.51976999999999995</v>
      </c>
      <c r="D4202" s="6">
        <f t="shared" si="780"/>
        <v>77965.5</v>
      </c>
      <c r="E4202" s="60">
        <v>0.45312000000000002</v>
      </c>
      <c r="F4202" s="6">
        <f t="shared" si="789"/>
        <v>0</v>
      </c>
      <c r="G4202" s="7">
        <v>0.17047000000000001</v>
      </c>
      <c r="H4202" s="6">
        <f t="shared" si="781"/>
        <v>2130.875</v>
      </c>
      <c r="I4202" s="7">
        <v>0.29370000000000002</v>
      </c>
      <c r="J4202" s="6">
        <f t="shared" si="782"/>
        <v>23496</v>
      </c>
      <c r="K4202" s="20"/>
      <c r="L4202" s="6">
        <f t="shared" si="783"/>
        <v>64000</v>
      </c>
      <c r="M4202" s="6">
        <f t="shared" si="784"/>
        <v>2130.875</v>
      </c>
      <c r="N4202" s="6">
        <f t="shared" si="785"/>
        <v>11834.625</v>
      </c>
      <c r="O4202" s="6">
        <f t="shared" si="786"/>
        <v>0</v>
      </c>
      <c r="P4202" s="6">
        <f t="shared" si="791"/>
        <v>-743.92500000000018</v>
      </c>
      <c r="Q4202" s="11">
        <f t="shared" si="787"/>
        <v>1350000</v>
      </c>
      <c r="R4202" s="11">
        <f t="shared" si="788"/>
        <v>0</v>
      </c>
      <c r="S4202" s="11">
        <f t="shared" si="790"/>
        <v>0</v>
      </c>
      <c r="T4202" s="20"/>
    </row>
    <row r="4203" spans="1:20" x14ac:dyDescent="0.25">
      <c r="A4203">
        <v>2021062409</v>
      </c>
      <c r="B4203">
        <v>5</v>
      </c>
      <c r="C4203" s="8">
        <v>0.54656000000000005</v>
      </c>
      <c r="D4203" s="6">
        <f t="shared" si="780"/>
        <v>81984</v>
      </c>
      <c r="E4203" s="60">
        <v>0.41488999999999998</v>
      </c>
      <c r="F4203" s="6">
        <f t="shared" si="789"/>
        <v>0</v>
      </c>
      <c r="G4203" s="7">
        <v>0.16155</v>
      </c>
      <c r="H4203" s="6">
        <f t="shared" si="781"/>
        <v>2019.375</v>
      </c>
      <c r="I4203" s="7">
        <v>0.45033000000000001</v>
      </c>
      <c r="J4203" s="6">
        <f t="shared" si="782"/>
        <v>36026.400000000001</v>
      </c>
      <c r="K4203" s="20"/>
      <c r="L4203" s="6">
        <f t="shared" si="783"/>
        <v>64000</v>
      </c>
      <c r="M4203" s="6">
        <f t="shared" si="784"/>
        <v>2019.375</v>
      </c>
      <c r="N4203" s="6">
        <f t="shared" si="785"/>
        <v>15964.625</v>
      </c>
      <c r="O4203" s="6">
        <f t="shared" si="786"/>
        <v>0</v>
      </c>
      <c r="P4203" s="6">
        <f t="shared" si="791"/>
        <v>0</v>
      </c>
      <c r="Q4203" s="11">
        <f t="shared" si="787"/>
        <v>1350000</v>
      </c>
      <c r="R4203" s="11">
        <f t="shared" si="788"/>
        <v>0</v>
      </c>
      <c r="S4203" s="11">
        <f t="shared" si="790"/>
        <v>0</v>
      </c>
      <c r="T4203" s="20"/>
    </row>
    <row r="4204" spans="1:20" x14ac:dyDescent="0.25">
      <c r="A4204">
        <v>2021062410</v>
      </c>
      <c r="B4204">
        <v>5</v>
      </c>
      <c r="C4204" s="8">
        <v>0.56952999999999998</v>
      </c>
      <c r="D4204" s="6">
        <f t="shared" si="780"/>
        <v>85429.5</v>
      </c>
      <c r="E4204" s="60">
        <v>0.51424000000000003</v>
      </c>
      <c r="F4204" s="6">
        <f t="shared" si="789"/>
        <v>0</v>
      </c>
      <c r="G4204" s="7">
        <v>0.13733000000000001</v>
      </c>
      <c r="H4204" s="6">
        <f t="shared" si="781"/>
        <v>1716.625</v>
      </c>
      <c r="I4204" s="7">
        <v>0.49902999999999997</v>
      </c>
      <c r="J4204" s="6">
        <f t="shared" si="782"/>
        <v>39922.400000000001</v>
      </c>
      <c r="K4204" s="20"/>
      <c r="L4204" s="6">
        <f t="shared" si="783"/>
        <v>64000</v>
      </c>
      <c r="M4204" s="6">
        <f t="shared" si="784"/>
        <v>1716.625</v>
      </c>
      <c r="N4204" s="6">
        <f t="shared" si="785"/>
        <v>19712.875</v>
      </c>
      <c r="O4204" s="6">
        <f t="shared" si="786"/>
        <v>0</v>
      </c>
      <c r="P4204" s="6">
        <f t="shared" si="791"/>
        <v>0</v>
      </c>
      <c r="Q4204" s="11">
        <f t="shared" si="787"/>
        <v>1350000</v>
      </c>
      <c r="R4204" s="11">
        <f t="shared" si="788"/>
        <v>0</v>
      </c>
      <c r="S4204" s="11">
        <f t="shared" si="790"/>
        <v>0</v>
      </c>
      <c r="T4204" s="20"/>
    </row>
    <row r="4205" spans="1:20" x14ac:dyDescent="0.25">
      <c r="A4205">
        <v>2021062411</v>
      </c>
      <c r="B4205">
        <v>5</v>
      </c>
      <c r="C4205" s="8">
        <v>0.59304999999999997</v>
      </c>
      <c r="D4205" s="6">
        <f t="shared" si="780"/>
        <v>88957.5</v>
      </c>
      <c r="E4205" s="60">
        <v>0.60963000000000001</v>
      </c>
      <c r="F4205" s="6">
        <f t="shared" si="789"/>
        <v>0</v>
      </c>
      <c r="G4205" s="7">
        <v>0.10519000000000001</v>
      </c>
      <c r="H4205" s="6">
        <f t="shared" si="781"/>
        <v>1314.875</v>
      </c>
      <c r="I4205" s="7">
        <v>0.54756000000000005</v>
      </c>
      <c r="J4205" s="6">
        <f t="shared" si="782"/>
        <v>43804.800000000003</v>
      </c>
      <c r="K4205" s="20"/>
      <c r="L4205" s="6">
        <f t="shared" si="783"/>
        <v>64000</v>
      </c>
      <c r="M4205" s="6">
        <f t="shared" si="784"/>
        <v>1314.875</v>
      </c>
      <c r="N4205" s="6">
        <f t="shared" si="785"/>
        <v>23642.625</v>
      </c>
      <c r="O4205" s="6">
        <f t="shared" si="786"/>
        <v>0</v>
      </c>
      <c r="P4205" s="6">
        <f t="shared" si="791"/>
        <v>0</v>
      </c>
      <c r="Q4205" s="11">
        <f t="shared" si="787"/>
        <v>1350000</v>
      </c>
      <c r="R4205" s="11">
        <f t="shared" si="788"/>
        <v>0</v>
      </c>
      <c r="S4205" s="11">
        <f t="shared" si="790"/>
        <v>0</v>
      </c>
      <c r="T4205" s="20"/>
    </row>
    <row r="4206" spans="1:20" x14ac:dyDescent="0.25">
      <c r="A4206">
        <v>2021062412</v>
      </c>
      <c r="B4206">
        <v>5</v>
      </c>
      <c r="C4206" s="8">
        <v>0.61397999999999997</v>
      </c>
      <c r="D4206" s="6">
        <f t="shared" si="780"/>
        <v>92097</v>
      </c>
      <c r="E4206" s="60">
        <v>0.62624000000000002</v>
      </c>
      <c r="F4206" s="6">
        <f t="shared" si="789"/>
        <v>0</v>
      </c>
      <c r="G4206" s="7">
        <v>8.0530000000000004E-2</v>
      </c>
      <c r="H4206" s="6">
        <f t="shared" si="781"/>
        <v>1006.625</v>
      </c>
      <c r="I4206" s="7">
        <v>0.58889999999999998</v>
      </c>
      <c r="J4206" s="6">
        <f t="shared" si="782"/>
        <v>47112</v>
      </c>
      <c r="K4206" s="20"/>
      <c r="L4206" s="6">
        <f t="shared" si="783"/>
        <v>64000</v>
      </c>
      <c r="M4206" s="6">
        <f t="shared" si="784"/>
        <v>1006.625</v>
      </c>
      <c r="N4206" s="6">
        <f t="shared" si="785"/>
        <v>27090.375</v>
      </c>
      <c r="O4206" s="6">
        <f t="shared" si="786"/>
        <v>0</v>
      </c>
      <c r="P4206" s="6">
        <f t="shared" si="791"/>
        <v>0</v>
      </c>
      <c r="Q4206" s="11">
        <f t="shared" si="787"/>
        <v>1350000</v>
      </c>
      <c r="R4206" s="11">
        <f t="shared" si="788"/>
        <v>0</v>
      </c>
      <c r="S4206" s="11">
        <f t="shared" si="790"/>
        <v>0</v>
      </c>
      <c r="T4206" s="20"/>
    </row>
    <row r="4207" spans="1:20" x14ac:dyDescent="0.25">
      <c r="A4207">
        <v>2021062413</v>
      </c>
      <c r="B4207">
        <v>5</v>
      </c>
      <c r="C4207" s="8">
        <v>0.63619000000000003</v>
      </c>
      <c r="D4207" s="6">
        <f t="shared" si="780"/>
        <v>95428.5</v>
      </c>
      <c r="E4207" s="60">
        <v>0.60165999999999997</v>
      </c>
      <c r="F4207" s="6">
        <f t="shared" si="789"/>
        <v>0</v>
      </c>
      <c r="G4207" s="7">
        <v>0.10706</v>
      </c>
      <c r="H4207" s="6">
        <f t="shared" si="781"/>
        <v>1338.25</v>
      </c>
      <c r="I4207" s="7">
        <v>0.61858000000000002</v>
      </c>
      <c r="J4207" s="6">
        <f t="shared" si="782"/>
        <v>49486.400000000001</v>
      </c>
      <c r="K4207" s="20"/>
      <c r="L4207" s="6">
        <f t="shared" si="783"/>
        <v>64000</v>
      </c>
      <c r="M4207" s="6">
        <f t="shared" si="784"/>
        <v>1338.25</v>
      </c>
      <c r="N4207" s="6">
        <f t="shared" si="785"/>
        <v>30090.25</v>
      </c>
      <c r="O4207" s="6">
        <f t="shared" si="786"/>
        <v>0</v>
      </c>
      <c r="P4207" s="6">
        <f t="shared" si="791"/>
        <v>0</v>
      </c>
      <c r="Q4207" s="11">
        <f t="shared" si="787"/>
        <v>1350000</v>
      </c>
      <c r="R4207" s="11">
        <f t="shared" si="788"/>
        <v>0</v>
      </c>
      <c r="S4207" s="11">
        <f t="shared" si="790"/>
        <v>0</v>
      </c>
      <c r="T4207" s="20"/>
    </row>
    <row r="4208" spans="1:20" x14ac:dyDescent="0.25">
      <c r="A4208">
        <v>2021062414</v>
      </c>
      <c r="B4208">
        <v>5</v>
      </c>
      <c r="C4208" s="8">
        <v>0.65342999999999996</v>
      </c>
      <c r="D4208" s="6">
        <f t="shared" si="780"/>
        <v>98014.5</v>
      </c>
      <c r="E4208" s="60">
        <v>0.56579999999999997</v>
      </c>
      <c r="F4208" s="6">
        <f t="shared" si="789"/>
        <v>0</v>
      </c>
      <c r="G4208" s="7">
        <v>8.4680000000000005E-2</v>
      </c>
      <c r="H4208" s="6">
        <f t="shared" si="781"/>
        <v>1058.5</v>
      </c>
      <c r="I4208" s="7">
        <v>0.62968000000000002</v>
      </c>
      <c r="J4208" s="6">
        <f t="shared" si="782"/>
        <v>50374.400000000001</v>
      </c>
      <c r="K4208" s="20"/>
      <c r="L4208" s="6">
        <f t="shared" si="783"/>
        <v>64000</v>
      </c>
      <c r="M4208" s="6">
        <f t="shared" si="784"/>
        <v>1058.5</v>
      </c>
      <c r="N4208" s="6">
        <f t="shared" si="785"/>
        <v>32956</v>
      </c>
      <c r="O4208" s="6">
        <f t="shared" si="786"/>
        <v>0</v>
      </c>
      <c r="P4208" s="6">
        <f t="shared" si="791"/>
        <v>0</v>
      </c>
      <c r="Q4208" s="11">
        <f t="shared" si="787"/>
        <v>1350000</v>
      </c>
      <c r="R4208" s="11">
        <f t="shared" si="788"/>
        <v>0</v>
      </c>
      <c r="S4208" s="11">
        <f t="shared" si="790"/>
        <v>0</v>
      </c>
      <c r="T4208" s="20"/>
    </row>
    <row r="4209" spans="1:20" x14ac:dyDescent="0.25">
      <c r="A4209">
        <v>2021062415</v>
      </c>
      <c r="B4209">
        <v>5</v>
      </c>
      <c r="C4209" s="8">
        <v>0.66407000000000005</v>
      </c>
      <c r="D4209" s="6">
        <f t="shared" si="780"/>
        <v>99610.500000000015</v>
      </c>
      <c r="E4209" s="60">
        <v>0.55398999999999998</v>
      </c>
      <c r="F4209" s="6">
        <f t="shared" si="789"/>
        <v>0</v>
      </c>
      <c r="G4209" s="7">
        <v>8.7529999999999997E-2</v>
      </c>
      <c r="H4209" s="6">
        <f t="shared" si="781"/>
        <v>1094.125</v>
      </c>
      <c r="I4209" s="7">
        <v>0.61983999999999995</v>
      </c>
      <c r="J4209" s="6">
        <f t="shared" si="782"/>
        <v>49587.199999999997</v>
      </c>
      <c r="K4209" s="20"/>
      <c r="L4209" s="6">
        <f t="shared" si="783"/>
        <v>64000</v>
      </c>
      <c r="M4209" s="6">
        <f t="shared" si="784"/>
        <v>1094.125</v>
      </c>
      <c r="N4209" s="6">
        <f t="shared" si="785"/>
        <v>34516.375000000015</v>
      </c>
      <c r="O4209" s="6">
        <f t="shared" si="786"/>
        <v>0</v>
      </c>
      <c r="P4209" s="6">
        <f t="shared" si="791"/>
        <v>0</v>
      </c>
      <c r="Q4209" s="11">
        <f t="shared" si="787"/>
        <v>1350000</v>
      </c>
      <c r="R4209" s="11">
        <f t="shared" si="788"/>
        <v>0</v>
      </c>
      <c r="S4209" s="11">
        <f t="shared" si="790"/>
        <v>0</v>
      </c>
      <c r="T4209" s="20"/>
    </row>
    <row r="4210" spans="1:20" x14ac:dyDescent="0.25">
      <c r="A4210">
        <v>2021062416</v>
      </c>
      <c r="B4210">
        <v>5</v>
      </c>
      <c r="C4210" s="8">
        <v>0.68572</v>
      </c>
      <c r="D4210" s="6">
        <f t="shared" si="780"/>
        <v>102858</v>
      </c>
      <c r="E4210" s="60">
        <v>0.53356999999999999</v>
      </c>
      <c r="F4210" s="6">
        <f t="shared" si="789"/>
        <v>0</v>
      </c>
      <c r="G4210" s="7">
        <v>0.10373</v>
      </c>
      <c r="H4210" s="6">
        <f t="shared" si="781"/>
        <v>1296.625</v>
      </c>
      <c r="I4210" s="7">
        <v>0.60719000000000001</v>
      </c>
      <c r="J4210" s="6">
        <f t="shared" si="782"/>
        <v>48575.199999999997</v>
      </c>
      <c r="K4210" s="20"/>
      <c r="L4210" s="6">
        <f t="shared" si="783"/>
        <v>64000</v>
      </c>
      <c r="M4210" s="6">
        <f t="shared" si="784"/>
        <v>1296.625</v>
      </c>
      <c r="N4210" s="6">
        <f t="shared" si="785"/>
        <v>37561.375</v>
      </c>
      <c r="O4210" s="6">
        <f t="shared" si="786"/>
        <v>0</v>
      </c>
      <c r="P4210" s="6">
        <f t="shared" si="791"/>
        <v>0</v>
      </c>
      <c r="Q4210" s="11">
        <f t="shared" si="787"/>
        <v>1350000</v>
      </c>
      <c r="R4210" s="11">
        <f t="shared" si="788"/>
        <v>0</v>
      </c>
      <c r="S4210" s="11">
        <f t="shared" si="790"/>
        <v>0</v>
      </c>
      <c r="T4210" s="20"/>
    </row>
    <row r="4211" spans="1:20" x14ac:dyDescent="0.25">
      <c r="A4211">
        <v>2021062417</v>
      </c>
      <c r="B4211">
        <v>5</v>
      </c>
      <c r="C4211" s="8">
        <v>0.70304</v>
      </c>
      <c r="D4211" s="6">
        <f t="shared" si="780"/>
        <v>105456</v>
      </c>
      <c r="E4211" s="60">
        <v>0.55572999999999995</v>
      </c>
      <c r="F4211" s="6">
        <f t="shared" si="789"/>
        <v>0</v>
      </c>
      <c r="G4211" s="7">
        <v>0.10589</v>
      </c>
      <c r="H4211" s="6">
        <f t="shared" si="781"/>
        <v>1323.625</v>
      </c>
      <c r="I4211" s="7">
        <v>0.56932000000000005</v>
      </c>
      <c r="J4211" s="6">
        <f t="shared" si="782"/>
        <v>45545.600000000006</v>
      </c>
      <c r="K4211" s="20"/>
      <c r="L4211" s="6">
        <f t="shared" si="783"/>
        <v>64000</v>
      </c>
      <c r="M4211" s="6">
        <f t="shared" si="784"/>
        <v>1323.625</v>
      </c>
      <c r="N4211" s="6">
        <f t="shared" si="785"/>
        <v>40132.375</v>
      </c>
      <c r="O4211" s="6">
        <f t="shared" si="786"/>
        <v>0</v>
      </c>
      <c r="P4211" s="6">
        <f t="shared" si="791"/>
        <v>0</v>
      </c>
      <c r="Q4211" s="11">
        <f t="shared" si="787"/>
        <v>1350000</v>
      </c>
      <c r="R4211" s="11">
        <f t="shared" si="788"/>
        <v>0</v>
      </c>
      <c r="S4211" s="11">
        <f t="shared" si="790"/>
        <v>0</v>
      </c>
      <c r="T4211" s="20"/>
    </row>
    <row r="4212" spans="1:20" x14ac:dyDescent="0.25">
      <c r="A4212">
        <v>2021062418</v>
      </c>
      <c r="B4212">
        <v>5</v>
      </c>
      <c r="C4212" s="8">
        <v>0.71172999999999997</v>
      </c>
      <c r="D4212" s="6">
        <f t="shared" si="780"/>
        <v>106759.5</v>
      </c>
      <c r="E4212" s="60">
        <v>0.54079999999999995</v>
      </c>
      <c r="F4212" s="6">
        <f t="shared" si="789"/>
        <v>0</v>
      </c>
      <c r="G4212" s="7">
        <v>0.11205</v>
      </c>
      <c r="H4212" s="6">
        <f t="shared" si="781"/>
        <v>1400.625</v>
      </c>
      <c r="I4212" s="7">
        <v>0.46590999999999999</v>
      </c>
      <c r="J4212" s="6">
        <f t="shared" si="782"/>
        <v>37272.799999999996</v>
      </c>
      <c r="K4212" s="20"/>
      <c r="L4212" s="6">
        <f t="shared" si="783"/>
        <v>64000</v>
      </c>
      <c r="M4212" s="6">
        <f t="shared" si="784"/>
        <v>1400.625</v>
      </c>
      <c r="N4212" s="6">
        <f t="shared" si="785"/>
        <v>37272.799999999996</v>
      </c>
      <c r="O4212" s="6">
        <f t="shared" si="786"/>
        <v>4086.0750000000044</v>
      </c>
      <c r="P4212" s="6">
        <f t="shared" si="791"/>
        <v>4086.0750000000044</v>
      </c>
      <c r="Q4212" s="11">
        <f t="shared" si="787"/>
        <v>1350000</v>
      </c>
      <c r="R4212" s="11">
        <f t="shared" si="788"/>
        <v>4086.0750000000044</v>
      </c>
      <c r="S4212" s="11">
        <f t="shared" si="790"/>
        <v>0</v>
      </c>
      <c r="T4212" s="20"/>
    </row>
    <row r="4213" spans="1:20" x14ac:dyDescent="0.25">
      <c r="A4213">
        <v>2021062419</v>
      </c>
      <c r="B4213">
        <v>5</v>
      </c>
      <c r="C4213" s="8">
        <v>0.70530000000000004</v>
      </c>
      <c r="D4213" s="6">
        <f t="shared" si="780"/>
        <v>105795</v>
      </c>
      <c r="E4213" s="60">
        <v>0.47410999999999998</v>
      </c>
      <c r="F4213" s="6">
        <f t="shared" si="789"/>
        <v>0</v>
      </c>
      <c r="G4213" s="7">
        <v>0.16114999999999999</v>
      </c>
      <c r="H4213" s="6">
        <f t="shared" si="781"/>
        <v>2014.3749999999998</v>
      </c>
      <c r="I4213" s="7">
        <v>0.25134000000000001</v>
      </c>
      <c r="J4213" s="6">
        <f t="shared" si="782"/>
        <v>20107.2</v>
      </c>
      <c r="K4213" s="20"/>
      <c r="L4213" s="6">
        <f t="shared" si="783"/>
        <v>64000</v>
      </c>
      <c r="M4213" s="6">
        <f t="shared" si="784"/>
        <v>2014.3749999999998</v>
      </c>
      <c r="N4213" s="6">
        <f t="shared" si="785"/>
        <v>20107.2</v>
      </c>
      <c r="O4213" s="6">
        <f t="shared" si="786"/>
        <v>19673.424999999999</v>
      </c>
      <c r="P4213" s="6">
        <f t="shared" si="791"/>
        <v>15587.349999999995</v>
      </c>
      <c r="Q4213" s="11">
        <f t="shared" si="787"/>
        <v>1350000</v>
      </c>
      <c r="R4213" s="11">
        <f t="shared" si="788"/>
        <v>19673.424999999999</v>
      </c>
      <c r="S4213" s="11">
        <f t="shared" si="790"/>
        <v>0</v>
      </c>
      <c r="T4213" s="20"/>
    </row>
    <row r="4214" spans="1:20" x14ac:dyDescent="0.25">
      <c r="A4214">
        <v>2021062420</v>
      </c>
      <c r="B4214">
        <v>5</v>
      </c>
      <c r="C4214" s="8">
        <v>0.68799999999999994</v>
      </c>
      <c r="D4214" s="6">
        <f t="shared" si="780"/>
        <v>103199.99999999999</v>
      </c>
      <c r="E4214" s="60">
        <v>0.38667000000000001</v>
      </c>
      <c r="F4214" s="6">
        <f t="shared" si="789"/>
        <v>0</v>
      </c>
      <c r="G4214" s="7">
        <v>0.23563999999999999</v>
      </c>
      <c r="H4214" s="6">
        <f t="shared" si="781"/>
        <v>2945.5</v>
      </c>
      <c r="I4214" s="7">
        <v>4.4450000000000003E-2</v>
      </c>
      <c r="J4214" s="6">
        <f t="shared" si="782"/>
        <v>3556.0000000000005</v>
      </c>
      <c r="K4214" s="20"/>
      <c r="L4214" s="6">
        <f t="shared" si="783"/>
        <v>64000</v>
      </c>
      <c r="M4214" s="6">
        <f t="shared" si="784"/>
        <v>2945.5</v>
      </c>
      <c r="N4214" s="6">
        <f t="shared" si="785"/>
        <v>3556.0000000000005</v>
      </c>
      <c r="O4214" s="6">
        <f t="shared" si="786"/>
        <v>32698.499999999985</v>
      </c>
      <c r="P4214" s="6">
        <f t="shared" si="791"/>
        <v>13025.074999999986</v>
      </c>
      <c r="Q4214" s="11">
        <f t="shared" si="787"/>
        <v>1342767.75</v>
      </c>
      <c r="R4214" s="11">
        <f t="shared" si="788"/>
        <v>32698.499999999985</v>
      </c>
      <c r="S4214" s="11">
        <f t="shared" si="790"/>
        <v>0</v>
      </c>
      <c r="T4214" s="20"/>
    </row>
    <row r="4215" spans="1:20" x14ac:dyDescent="0.25">
      <c r="A4215">
        <v>2021062421</v>
      </c>
      <c r="B4215">
        <v>5</v>
      </c>
      <c r="C4215" s="8">
        <v>0.66271000000000002</v>
      </c>
      <c r="D4215" s="6">
        <f t="shared" si="780"/>
        <v>99406.5</v>
      </c>
      <c r="E4215" s="60">
        <v>0.40606999999999999</v>
      </c>
      <c r="F4215" s="6">
        <f t="shared" si="789"/>
        <v>0</v>
      </c>
      <c r="G4215" s="7">
        <v>0.21761</v>
      </c>
      <c r="H4215" s="6">
        <f t="shared" si="781"/>
        <v>2720.125</v>
      </c>
      <c r="I4215" s="7">
        <v>3.3E-4</v>
      </c>
      <c r="J4215" s="6">
        <f t="shared" si="782"/>
        <v>26.4</v>
      </c>
      <c r="K4215" s="20"/>
      <c r="L4215" s="6">
        <f t="shared" si="783"/>
        <v>64000</v>
      </c>
      <c r="M4215" s="6">
        <f t="shared" si="784"/>
        <v>2720.125</v>
      </c>
      <c r="N4215" s="6">
        <f t="shared" si="785"/>
        <v>26.4</v>
      </c>
      <c r="O4215" s="6">
        <f t="shared" si="786"/>
        <v>32659.974999999999</v>
      </c>
      <c r="P4215" s="6">
        <f t="shared" si="791"/>
        <v>-38.524999999986903</v>
      </c>
      <c r="Q4215" s="11">
        <f t="shared" si="787"/>
        <v>1335574.0249999999</v>
      </c>
      <c r="R4215" s="11">
        <f t="shared" si="788"/>
        <v>32659.974999999999</v>
      </c>
      <c r="S4215" s="11">
        <f t="shared" si="790"/>
        <v>0</v>
      </c>
      <c r="T4215" s="20"/>
    </row>
    <row r="4216" spans="1:20" x14ac:dyDescent="0.25">
      <c r="A4216">
        <v>2021062422</v>
      </c>
      <c r="B4216">
        <v>5</v>
      </c>
      <c r="C4216" s="8">
        <v>0.64870000000000005</v>
      </c>
      <c r="D4216" s="6">
        <f t="shared" si="780"/>
        <v>97305.000000000015</v>
      </c>
      <c r="E4216" s="60">
        <v>0.51356000000000002</v>
      </c>
      <c r="F4216" s="6">
        <f t="shared" si="789"/>
        <v>0</v>
      </c>
      <c r="G4216" s="7">
        <v>0.22478999999999999</v>
      </c>
      <c r="H4216" s="6">
        <f t="shared" si="781"/>
        <v>2809.875</v>
      </c>
      <c r="I4216" s="7">
        <v>0</v>
      </c>
      <c r="J4216" s="6">
        <f t="shared" si="782"/>
        <v>0</v>
      </c>
      <c r="K4216" s="20"/>
      <c r="L4216" s="6">
        <f t="shared" si="783"/>
        <v>64000</v>
      </c>
      <c r="M4216" s="6">
        <f t="shared" si="784"/>
        <v>2809.875</v>
      </c>
      <c r="N4216" s="6">
        <f t="shared" si="785"/>
        <v>0</v>
      </c>
      <c r="O4216" s="6">
        <f t="shared" si="786"/>
        <v>30495.125000000015</v>
      </c>
      <c r="P4216" s="6">
        <f t="shared" si="791"/>
        <v>-2164.849999999984</v>
      </c>
      <c r="Q4216" s="11">
        <f t="shared" si="787"/>
        <v>1330545.1499999999</v>
      </c>
      <c r="R4216" s="11">
        <f t="shared" si="788"/>
        <v>30495.125000000015</v>
      </c>
      <c r="S4216" s="11">
        <f t="shared" si="790"/>
        <v>0</v>
      </c>
      <c r="T4216" s="20"/>
    </row>
    <row r="4217" spans="1:20" x14ac:dyDescent="0.25">
      <c r="A4217">
        <v>2021062423</v>
      </c>
      <c r="B4217">
        <v>5</v>
      </c>
      <c r="C4217" s="8">
        <v>0.61119999999999997</v>
      </c>
      <c r="D4217" s="6">
        <f t="shared" si="780"/>
        <v>91680</v>
      </c>
      <c r="E4217" s="60">
        <v>0.59465999999999997</v>
      </c>
      <c r="F4217" s="6">
        <f t="shared" si="789"/>
        <v>0</v>
      </c>
      <c r="G4217" s="7">
        <v>0.21690999999999999</v>
      </c>
      <c r="H4217" s="6">
        <f t="shared" si="781"/>
        <v>2711.375</v>
      </c>
      <c r="I4217" s="7">
        <v>0</v>
      </c>
      <c r="J4217" s="6">
        <f t="shared" si="782"/>
        <v>0</v>
      </c>
      <c r="K4217" s="20"/>
      <c r="L4217" s="6">
        <f t="shared" si="783"/>
        <v>64000</v>
      </c>
      <c r="M4217" s="6">
        <f t="shared" si="784"/>
        <v>2711.375</v>
      </c>
      <c r="N4217" s="6">
        <f t="shared" si="785"/>
        <v>0</v>
      </c>
      <c r="O4217" s="6">
        <f t="shared" si="786"/>
        <v>24968.625</v>
      </c>
      <c r="P4217" s="6">
        <f t="shared" si="791"/>
        <v>-5526.5000000000146</v>
      </c>
      <c r="Q4217" s="11">
        <f t="shared" si="787"/>
        <v>1331042.7749999999</v>
      </c>
      <c r="R4217" s="11">
        <f t="shared" si="788"/>
        <v>24968.625</v>
      </c>
      <c r="S4217" s="11">
        <f t="shared" si="790"/>
        <v>0</v>
      </c>
      <c r="T4217" s="20"/>
    </row>
    <row r="4218" spans="1:20" x14ac:dyDescent="0.25">
      <c r="A4218">
        <v>2021062424</v>
      </c>
      <c r="B4218">
        <v>5</v>
      </c>
      <c r="C4218" s="8">
        <v>0.56613000000000002</v>
      </c>
      <c r="D4218" s="6">
        <f t="shared" si="780"/>
        <v>84919.5</v>
      </c>
      <c r="E4218" s="60">
        <v>0.72084999999999999</v>
      </c>
      <c r="F4218" s="6">
        <f t="shared" si="789"/>
        <v>0</v>
      </c>
      <c r="G4218" s="7">
        <v>0.24632999999999999</v>
      </c>
      <c r="H4218" s="6">
        <f t="shared" si="781"/>
        <v>3079.125</v>
      </c>
      <c r="I4218" s="7">
        <v>0</v>
      </c>
      <c r="J4218" s="6">
        <f t="shared" si="782"/>
        <v>0</v>
      </c>
      <c r="K4218" s="20"/>
      <c r="L4218" s="6">
        <f t="shared" si="783"/>
        <v>64000</v>
      </c>
      <c r="M4218" s="6">
        <f t="shared" si="784"/>
        <v>3079.125</v>
      </c>
      <c r="N4218" s="6">
        <f t="shared" si="785"/>
        <v>0</v>
      </c>
      <c r="O4218" s="6">
        <f t="shared" si="786"/>
        <v>17840.375</v>
      </c>
      <c r="P4218" s="6">
        <f t="shared" si="791"/>
        <v>-7128.25</v>
      </c>
      <c r="Q4218" s="11">
        <f t="shared" si="787"/>
        <v>1338668.6499999999</v>
      </c>
      <c r="R4218" s="11">
        <f t="shared" si="788"/>
        <v>17840.375</v>
      </c>
      <c r="S4218" s="11">
        <f t="shared" si="790"/>
        <v>0</v>
      </c>
      <c r="T4218" s="20"/>
    </row>
    <row r="4219" spans="1:20" x14ac:dyDescent="0.25">
      <c r="A4219">
        <v>2021062501</v>
      </c>
      <c r="B4219">
        <v>6</v>
      </c>
      <c r="C4219" s="8">
        <v>0.52698999999999996</v>
      </c>
      <c r="D4219" s="6">
        <f t="shared" si="780"/>
        <v>79048.5</v>
      </c>
      <c r="E4219" s="60">
        <v>0.77388999999999997</v>
      </c>
      <c r="F4219" s="6">
        <f t="shared" si="789"/>
        <v>0</v>
      </c>
      <c r="G4219" s="7">
        <v>0.17843000000000001</v>
      </c>
      <c r="H4219" s="6">
        <f t="shared" si="781"/>
        <v>2230.375</v>
      </c>
      <c r="I4219" s="7">
        <v>0</v>
      </c>
      <c r="J4219" s="6">
        <f t="shared" si="782"/>
        <v>0</v>
      </c>
      <c r="K4219" s="20"/>
      <c r="L4219" s="6">
        <f t="shared" si="783"/>
        <v>64000</v>
      </c>
      <c r="M4219" s="6">
        <f t="shared" si="784"/>
        <v>2230.375</v>
      </c>
      <c r="N4219" s="6">
        <f t="shared" si="785"/>
        <v>0</v>
      </c>
      <c r="O4219" s="6">
        <f t="shared" si="786"/>
        <v>12818.125</v>
      </c>
      <c r="P4219" s="6">
        <f t="shared" si="791"/>
        <v>-5022.25</v>
      </c>
      <c r="Q4219" s="11">
        <f t="shared" si="787"/>
        <v>1350000</v>
      </c>
      <c r="R4219" s="11">
        <f t="shared" si="788"/>
        <v>12818.125</v>
      </c>
      <c r="S4219" s="11">
        <f t="shared" si="790"/>
        <v>0</v>
      </c>
      <c r="T4219" s="20"/>
    </row>
    <row r="4220" spans="1:20" x14ac:dyDescent="0.25">
      <c r="A4220">
        <v>2021062502</v>
      </c>
      <c r="B4220">
        <v>6</v>
      </c>
      <c r="C4220" s="8">
        <v>0.49889</v>
      </c>
      <c r="D4220" s="6">
        <f t="shared" si="780"/>
        <v>74833.5</v>
      </c>
      <c r="E4220" s="60">
        <v>0.79708000000000001</v>
      </c>
      <c r="F4220" s="6">
        <f t="shared" si="789"/>
        <v>0</v>
      </c>
      <c r="G4220" s="7">
        <v>0.17735999999999999</v>
      </c>
      <c r="H4220" s="6">
        <f t="shared" si="781"/>
        <v>2217</v>
      </c>
      <c r="I4220" s="7">
        <v>0</v>
      </c>
      <c r="J4220" s="6">
        <f t="shared" si="782"/>
        <v>0</v>
      </c>
      <c r="K4220" s="20"/>
      <c r="L4220" s="6">
        <f t="shared" si="783"/>
        <v>64000</v>
      </c>
      <c r="M4220" s="6">
        <f t="shared" si="784"/>
        <v>2217</v>
      </c>
      <c r="N4220" s="6">
        <f t="shared" si="785"/>
        <v>0</v>
      </c>
      <c r="O4220" s="6">
        <f t="shared" si="786"/>
        <v>8616.5</v>
      </c>
      <c r="P4220" s="6">
        <f t="shared" si="791"/>
        <v>-4201.625</v>
      </c>
      <c r="Q4220" s="11">
        <f t="shared" si="787"/>
        <v>1350000</v>
      </c>
      <c r="R4220" s="11">
        <f t="shared" si="788"/>
        <v>8616.5</v>
      </c>
      <c r="S4220" s="11">
        <f t="shared" si="790"/>
        <v>0</v>
      </c>
      <c r="T4220" s="20"/>
    </row>
    <row r="4221" spans="1:20" x14ac:dyDescent="0.25">
      <c r="A4221">
        <v>2021062503</v>
      </c>
      <c r="B4221">
        <v>6</v>
      </c>
      <c r="C4221" s="8">
        <v>0.48143999999999998</v>
      </c>
      <c r="D4221" s="6">
        <f t="shared" si="780"/>
        <v>72216</v>
      </c>
      <c r="E4221" s="60">
        <v>0.68101</v>
      </c>
      <c r="F4221" s="6">
        <f t="shared" si="789"/>
        <v>0</v>
      </c>
      <c r="G4221" s="7">
        <v>0.11944</v>
      </c>
      <c r="H4221" s="6">
        <f t="shared" si="781"/>
        <v>1493</v>
      </c>
      <c r="I4221" s="7">
        <v>0</v>
      </c>
      <c r="J4221" s="6">
        <f t="shared" si="782"/>
        <v>0</v>
      </c>
      <c r="K4221" s="20"/>
      <c r="L4221" s="6">
        <f t="shared" si="783"/>
        <v>64000</v>
      </c>
      <c r="M4221" s="6">
        <f t="shared" si="784"/>
        <v>1493</v>
      </c>
      <c r="N4221" s="6">
        <f t="shared" si="785"/>
        <v>0</v>
      </c>
      <c r="O4221" s="6">
        <f t="shared" si="786"/>
        <v>6723</v>
      </c>
      <c r="P4221" s="6">
        <f t="shared" si="791"/>
        <v>-1893.5</v>
      </c>
      <c r="Q4221" s="11">
        <f t="shared" si="787"/>
        <v>1350000</v>
      </c>
      <c r="R4221" s="11">
        <f t="shared" si="788"/>
        <v>6723</v>
      </c>
      <c r="S4221" s="11">
        <f t="shared" si="790"/>
        <v>0</v>
      </c>
      <c r="T4221" s="20"/>
    </row>
    <row r="4222" spans="1:20" x14ac:dyDescent="0.25">
      <c r="A4222">
        <v>2021062504</v>
      </c>
      <c r="B4222">
        <v>6</v>
      </c>
      <c r="C4222" s="8">
        <v>0.47222999999999998</v>
      </c>
      <c r="D4222" s="6">
        <f t="shared" si="780"/>
        <v>70834.5</v>
      </c>
      <c r="E4222" s="60">
        <v>0.61085999999999996</v>
      </c>
      <c r="F4222" s="6">
        <f t="shared" si="789"/>
        <v>0</v>
      </c>
      <c r="G4222" s="7">
        <v>0.10922999999999999</v>
      </c>
      <c r="H4222" s="6">
        <f t="shared" si="781"/>
        <v>1365.375</v>
      </c>
      <c r="I4222" s="7">
        <v>0</v>
      </c>
      <c r="J4222" s="6">
        <f t="shared" si="782"/>
        <v>0</v>
      </c>
      <c r="K4222" s="20"/>
      <c r="L4222" s="6">
        <f t="shared" si="783"/>
        <v>64000</v>
      </c>
      <c r="M4222" s="6">
        <f t="shared" si="784"/>
        <v>1365.375</v>
      </c>
      <c r="N4222" s="6">
        <f t="shared" si="785"/>
        <v>0</v>
      </c>
      <c r="O4222" s="6">
        <f t="shared" si="786"/>
        <v>5469.125</v>
      </c>
      <c r="P4222" s="6">
        <f t="shared" si="791"/>
        <v>-1253.875</v>
      </c>
      <c r="Q4222" s="11">
        <f t="shared" si="787"/>
        <v>1350000</v>
      </c>
      <c r="R4222" s="11">
        <f t="shared" si="788"/>
        <v>5469.125</v>
      </c>
      <c r="S4222" s="11">
        <f t="shared" si="790"/>
        <v>0</v>
      </c>
      <c r="T4222" s="20"/>
    </row>
    <row r="4223" spans="1:20" x14ac:dyDescent="0.25">
      <c r="A4223">
        <v>2021062505</v>
      </c>
      <c r="B4223">
        <v>6</v>
      </c>
      <c r="C4223" s="8">
        <v>0.47366999999999998</v>
      </c>
      <c r="D4223" s="6">
        <f t="shared" si="780"/>
        <v>71050.5</v>
      </c>
      <c r="E4223" s="60">
        <v>0.61458000000000002</v>
      </c>
      <c r="F4223" s="6">
        <f t="shared" si="789"/>
        <v>0</v>
      </c>
      <c r="G4223" s="7">
        <v>8.5269999999999999E-2</v>
      </c>
      <c r="H4223" s="6">
        <f t="shared" si="781"/>
        <v>1065.875</v>
      </c>
      <c r="I4223" s="7">
        <v>0</v>
      </c>
      <c r="J4223" s="6">
        <f t="shared" si="782"/>
        <v>0</v>
      </c>
      <c r="K4223" s="20"/>
      <c r="L4223" s="6">
        <f t="shared" si="783"/>
        <v>64000</v>
      </c>
      <c r="M4223" s="6">
        <f t="shared" si="784"/>
        <v>1065.875</v>
      </c>
      <c r="N4223" s="6">
        <f t="shared" si="785"/>
        <v>0</v>
      </c>
      <c r="O4223" s="6">
        <f t="shared" si="786"/>
        <v>5984.625</v>
      </c>
      <c r="P4223" s="6">
        <f t="shared" si="791"/>
        <v>515.5</v>
      </c>
      <c r="Q4223" s="11">
        <f t="shared" si="787"/>
        <v>1350000</v>
      </c>
      <c r="R4223" s="11">
        <f t="shared" si="788"/>
        <v>5984.625</v>
      </c>
      <c r="S4223" s="11">
        <f t="shared" si="790"/>
        <v>0</v>
      </c>
      <c r="T4223" s="20"/>
    </row>
    <row r="4224" spans="1:20" x14ac:dyDescent="0.25">
      <c r="A4224">
        <v>2021062506</v>
      </c>
      <c r="B4224">
        <v>6</v>
      </c>
      <c r="C4224" s="8">
        <v>0.48685</v>
      </c>
      <c r="D4224" s="6">
        <f t="shared" si="780"/>
        <v>73027.5</v>
      </c>
      <c r="E4224" s="60">
        <v>0.64197000000000004</v>
      </c>
      <c r="F4224" s="6">
        <f t="shared" si="789"/>
        <v>0</v>
      </c>
      <c r="G4224" s="7">
        <v>6.4799999999999996E-2</v>
      </c>
      <c r="H4224" s="6">
        <f t="shared" si="781"/>
        <v>810</v>
      </c>
      <c r="I4224" s="7">
        <v>6.8999999999999999E-3</v>
      </c>
      <c r="J4224" s="6">
        <f t="shared" si="782"/>
        <v>552</v>
      </c>
      <c r="K4224" s="20"/>
      <c r="L4224" s="6">
        <f t="shared" si="783"/>
        <v>64000</v>
      </c>
      <c r="M4224" s="6">
        <f t="shared" si="784"/>
        <v>810</v>
      </c>
      <c r="N4224" s="6">
        <f t="shared" si="785"/>
        <v>552</v>
      </c>
      <c r="O4224" s="6">
        <f t="shared" si="786"/>
        <v>7665.5</v>
      </c>
      <c r="P4224" s="6">
        <f t="shared" si="791"/>
        <v>1680.875</v>
      </c>
      <c r="Q4224" s="11">
        <f t="shared" si="787"/>
        <v>1350000</v>
      </c>
      <c r="R4224" s="11">
        <f t="shared" si="788"/>
        <v>7665.5</v>
      </c>
      <c r="S4224" s="11">
        <f t="shared" si="790"/>
        <v>0</v>
      </c>
      <c r="T4224" s="20"/>
    </row>
    <row r="4225" spans="1:20" x14ac:dyDescent="0.25">
      <c r="A4225">
        <v>2021062507</v>
      </c>
      <c r="B4225">
        <v>6</v>
      </c>
      <c r="C4225" s="8">
        <v>0.51221000000000005</v>
      </c>
      <c r="D4225" s="6">
        <f t="shared" si="780"/>
        <v>76831.500000000015</v>
      </c>
      <c r="E4225" s="60">
        <v>0.60809000000000002</v>
      </c>
      <c r="F4225" s="6">
        <f t="shared" si="789"/>
        <v>0</v>
      </c>
      <c r="G4225" s="7">
        <v>7.3819999999999997E-2</v>
      </c>
      <c r="H4225" s="6">
        <f t="shared" si="781"/>
        <v>922.75</v>
      </c>
      <c r="I4225" s="7">
        <v>6.9610000000000005E-2</v>
      </c>
      <c r="J4225" s="6">
        <f t="shared" si="782"/>
        <v>5568.8</v>
      </c>
      <c r="K4225" s="20"/>
      <c r="L4225" s="6">
        <f t="shared" si="783"/>
        <v>64000</v>
      </c>
      <c r="M4225" s="6">
        <f t="shared" si="784"/>
        <v>922.75</v>
      </c>
      <c r="N4225" s="6">
        <f t="shared" si="785"/>
        <v>5568.8</v>
      </c>
      <c r="O4225" s="6">
        <f t="shared" si="786"/>
        <v>6339.9500000000144</v>
      </c>
      <c r="P4225" s="6">
        <f t="shared" si="791"/>
        <v>-1325.5499999999856</v>
      </c>
      <c r="Q4225" s="11">
        <f t="shared" si="787"/>
        <v>1350000</v>
      </c>
      <c r="R4225" s="11">
        <f t="shared" si="788"/>
        <v>6339.9500000000144</v>
      </c>
      <c r="S4225" s="11">
        <f t="shared" si="790"/>
        <v>0</v>
      </c>
      <c r="T4225" s="20"/>
    </row>
    <row r="4226" spans="1:20" x14ac:dyDescent="0.25">
      <c r="A4226">
        <v>2021062508</v>
      </c>
      <c r="B4226">
        <v>6</v>
      </c>
      <c r="C4226" s="8">
        <v>0.54701999999999995</v>
      </c>
      <c r="D4226" s="6">
        <f t="shared" si="780"/>
        <v>82052.999999999985</v>
      </c>
      <c r="E4226" s="60">
        <v>0.50256999999999996</v>
      </c>
      <c r="F4226" s="6">
        <f t="shared" si="789"/>
        <v>0</v>
      </c>
      <c r="G4226" s="7">
        <v>0.10563</v>
      </c>
      <c r="H4226" s="6">
        <f t="shared" si="781"/>
        <v>1320.375</v>
      </c>
      <c r="I4226" s="7">
        <v>0.15618000000000001</v>
      </c>
      <c r="J4226" s="6">
        <f t="shared" si="782"/>
        <v>12494.400000000001</v>
      </c>
      <c r="K4226" s="20"/>
      <c r="L4226" s="6">
        <f t="shared" si="783"/>
        <v>64000</v>
      </c>
      <c r="M4226" s="6">
        <f t="shared" si="784"/>
        <v>1320.375</v>
      </c>
      <c r="N4226" s="6">
        <f t="shared" si="785"/>
        <v>12494.400000000001</v>
      </c>
      <c r="O4226" s="6">
        <f t="shared" si="786"/>
        <v>4238.224999999984</v>
      </c>
      <c r="P4226" s="6">
        <f t="shared" si="791"/>
        <v>-2101.7250000000304</v>
      </c>
      <c r="Q4226" s="11">
        <f t="shared" si="787"/>
        <v>1350000</v>
      </c>
      <c r="R4226" s="11">
        <f t="shared" si="788"/>
        <v>4238.224999999984</v>
      </c>
      <c r="S4226" s="11">
        <f t="shared" si="790"/>
        <v>0</v>
      </c>
      <c r="T4226" s="20"/>
    </row>
    <row r="4227" spans="1:20" x14ac:dyDescent="0.25">
      <c r="A4227">
        <v>2021062509</v>
      </c>
      <c r="B4227">
        <v>6</v>
      </c>
      <c r="C4227" s="8">
        <v>0.57899</v>
      </c>
      <c r="D4227" s="6">
        <f t="shared" si="780"/>
        <v>86848.5</v>
      </c>
      <c r="E4227" s="60">
        <v>0.31267</v>
      </c>
      <c r="F4227" s="6">
        <f t="shared" si="789"/>
        <v>0</v>
      </c>
      <c r="G4227" s="7">
        <v>9.3350000000000002E-2</v>
      </c>
      <c r="H4227" s="6">
        <f t="shared" si="781"/>
        <v>1166.875</v>
      </c>
      <c r="I4227" s="7">
        <v>0.27204</v>
      </c>
      <c r="J4227" s="6">
        <f t="shared" si="782"/>
        <v>21763.200000000001</v>
      </c>
      <c r="K4227" s="20"/>
      <c r="L4227" s="6">
        <f t="shared" si="783"/>
        <v>64000</v>
      </c>
      <c r="M4227" s="6">
        <f t="shared" si="784"/>
        <v>1166.875</v>
      </c>
      <c r="N4227" s="6">
        <f t="shared" si="785"/>
        <v>21681.625</v>
      </c>
      <c r="O4227" s="6">
        <f t="shared" si="786"/>
        <v>0</v>
      </c>
      <c r="P4227" s="6">
        <f t="shared" si="791"/>
        <v>-4238.224999999984</v>
      </c>
      <c r="Q4227" s="11">
        <f t="shared" si="787"/>
        <v>1350000</v>
      </c>
      <c r="R4227" s="11">
        <f t="shared" si="788"/>
        <v>0</v>
      </c>
      <c r="S4227" s="11">
        <f t="shared" si="790"/>
        <v>0</v>
      </c>
      <c r="T4227" s="20"/>
    </row>
    <row r="4228" spans="1:20" x14ac:dyDescent="0.25">
      <c r="A4228">
        <v>2021062510</v>
      </c>
      <c r="B4228">
        <v>6</v>
      </c>
      <c r="C4228" s="8">
        <v>0.60299999999999998</v>
      </c>
      <c r="D4228" s="6">
        <f t="shared" si="780"/>
        <v>90450</v>
      </c>
      <c r="E4228" s="60">
        <v>0.24908</v>
      </c>
      <c r="F4228" s="6">
        <f t="shared" si="789"/>
        <v>0</v>
      </c>
      <c r="G4228" s="7">
        <v>7.4370000000000006E-2</v>
      </c>
      <c r="H4228" s="6">
        <f t="shared" si="781"/>
        <v>929.62500000000011</v>
      </c>
      <c r="I4228" s="7">
        <v>0.35426999999999997</v>
      </c>
      <c r="J4228" s="6">
        <f t="shared" si="782"/>
        <v>28341.599999999999</v>
      </c>
      <c r="K4228" s="20"/>
      <c r="L4228" s="6">
        <f t="shared" si="783"/>
        <v>64000</v>
      </c>
      <c r="M4228" s="6">
        <f t="shared" si="784"/>
        <v>929.62500000000011</v>
      </c>
      <c r="N4228" s="6">
        <f t="shared" si="785"/>
        <v>25520.375</v>
      </c>
      <c r="O4228" s="6">
        <f t="shared" si="786"/>
        <v>0</v>
      </c>
      <c r="P4228" s="6">
        <f t="shared" si="791"/>
        <v>0</v>
      </c>
      <c r="Q4228" s="11">
        <f t="shared" si="787"/>
        <v>1350000</v>
      </c>
      <c r="R4228" s="11">
        <f t="shared" si="788"/>
        <v>0</v>
      </c>
      <c r="S4228" s="11">
        <f t="shared" si="790"/>
        <v>0</v>
      </c>
      <c r="T4228" s="20"/>
    </row>
    <row r="4229" spans="1:20" x14ac:dyDescent="0.25">
      <c r="A4229">
        <v>2021062511</v>
      </c>
      <c r="B4229">
        <v>6</v>
      </c>
      <c r="C4229" s="8">
        <v>0.62631999999999999</v>
      </c>
      <c r="D4229" s="6">
        <f t="shared" ref="D4229:D4292" si="792">D$18*C4229</f>
        <v>93948</v>
      </c>
      <c r="E4229" s="60">
        <v>0.25157000000000002</v>
      </c>
      <c r="F4229" s="6">
        <f t="shared" si="789"/>
        <v>0</v>
      </c>
      <c r="G4229" s="7">
        <v>6.5979999999999997E-2</v>
      </c>
      <c r="H4229" s="6">
        <f t="shared" ref="H4229:H4292" si="793">H$18*G4229</f>
        <v>824.75</v>
      </c>
      <c r="I4229" s="7">
        <v>0.47532000000000002</v>
      </c>
      <c r="J4229" s="6">
        <f t="shared" ref="J4229:J4292" si="794">I4229*J$18</f>
        <v>38025.599999999999</v>
      </c>
      <c r="K4229" s="20"/>
      <c r="L4229" s="6">
        <f t="shared" si="783"/>
        <v>64000</v>
      </c>
      <c r="M4229" s="6">
        <f t="shared" si="784"/>
        <v>824.75</v>
      </c>
      <c r="N4229" s="6">
        <f t="shared" si="785"/>
        <v>29123.25</v>
      </c>
      <c r="O4229" s="6">
        <f t="shared" si="786"/>
        <v>0</v>
      </c>
      <c r="P4229" s="6">
        <f t="shared" si="791"/>
        <v>0</v>
      </c>
      <c r="Q4229" s="11">
        <f t="shared" si="787"/>
        <v>1350000</v>
      </c>
      <c r="R4229" s="11">
        <f t="shared" si="788"/>
        <v>0</v>
      </c>
      <c r="S4229" s="11">
        <f t="shared" si="790"/>
        <v>0</v>
      </c>
      <c r="T4229" s="20"/>
    </row>
    <row r="4230" spans="1:20" x14ac:dyDescent="0.25">
      <c r="A4230">
        <v>2021062512</v>
      </c>
      <c r="B4230">
        <v>6</v>
      </c>
      <c r="C4230" s="8">
        <v>0.64831000000000005</v>
      </c>
      <c r="D4230" s="6">
        <f t="shared" si="792"/>
        <v>97246.500000000015</v>
      </c>
      <c r="E4230" s="60">
        <v>0.20943999999999999</v>
      </c>
      <c r="F4230" s="6">
        <f t="shared" si="789"/>
        <v>0</v>
      </c>
      <c r="G4230" s="7">
        <v>6.8290000000000003E-2</v>
      </c>
      <c r="H4230" s="6">
        <f t="shared" si="793"/>
        <v>853.625</v>
      </c>
      <c r="I4230" s="7">
        <v>0.58057000000000003</v>
      </c>
      <c r="J4230" s="6">
        <f t="shared" si="794"/>
        <v>46445.600000000006</v>
      </c>
      <c r="K4230" s="20"/>
      <c r="L4230" s="6">
        <f t="shared" si="783"/>
        <v>64000</v>
      </c>
      <c r="M4230" s="6">
        <f t="shared" si="784"/>
        <v>853.625</v>
      </c>
      <c r="N4230" s="6">
        <f t="shared" si="785"/>
        <v>32392.875000000015</v>
      </c>
      <c r="O4230" s="6">
        <f t="shared" si="786"/>
        <v>0</v>
      </c>
      <c r="P4230" s="6">
        <f t="shared" si="791"/>
        <v>0</v>
      </c>
      <c r="Q4230" s="11">
        <f t="shared" si="787"/>
        <v>1350000</v>
      </c>
      <c r="R4230" s="11">
        <f t="shared" si="788"/>
        <v>0</v>
      </c>
      <c r="S4230" s="11">
        <f t="shared" si="790"/>
        <v>0</v>
      </c>
      <c r="T4230" s="20"/>
    </row>
    <row r="4231" spans="1:20" x14ac:dyDescent="0.25">
      <c r="A4231">
        <v>2021062513</v>
      </c>
      <c r="B4231">
        <v>6</v>
      </c>
      <c r="C4231" s="8">
        <v>0.66981999999999997</v>
      </c>
      <c r="D4231" s="6">
        <f t="shared" si="792"/>
        <v>100473</v>
      </c>
      <c r="E4231" s="60">
        <v>0.24796000000000001</v>
      </c>
      <c r="F4231" s="6">
        <f t="shared" si="789"/>
        <v>0</v>
      </c>
      <c r="G4231" s="7">
        <v>7.1669999999999998E-2</v>
      </c>
      <c r="H4231" s="6">
        <f t="shared" si="793"/>
        <v>895.875</v>
      </c>
      <c r="I4231" s="7">
        <v>0.59597</v>
      </c>
      <c r="J4231" s="6">
        <f t="shared" si="794"/>
        <v>47677.599999999999</v>
      </c>
      <c r="K4231" s="20"/>
      <c r="L4231" s="6">
        <f t="shared" si="783"/>
        <v>64000</v>
      </c>
      <c r="M4231" s="6">
        <f t="shared" si="784"/>
        <v>895.875</v>
      </c>
      <c r="N4231" s="6">
        <f t="shared" si="785"/>
        <v>35577.125</v>
      </c>
      <c r="O4231" s="6">
        <f t="shared" si="786"/>
        <v>0</v>
      </c>
      <c r="P4231" s="6">
        <f t="shared" si="791"/>
        <v>0</v>
      </c>
      <c r="Q4231" s="11">
        <f t="shared" si="787"/>
        <v>1350000</v>
      </c>
      <c r="R4231" s="11">
        <f t="shared" si="788"/>
        <v>0</v>
      </c>
      <c r="S4231" s="11">
        <f t="shared" si="790"/>
        <v>0</v>
      </c>
      <c r="T4231" s="20"/>
    </row>
    <row r="4232" spans="1:20" x14ac:dyDescent="0.25">
      <c r="A4232">
        <v>2021062514</v>
      </c>
      <c r="B4232">
        <v>6</v>
      </c>
      <c r="C4232" s="8">
        <v>0.69072</v>
      </c>
      <c r="D4232" s="6">
        <f t="shared" si="792"/>
        <v>103608</v>
      </c>
      <c r="E4232" s="60">
        <v>0.24653</v>
      </c>
      <c r="F4232" s="6">
        <f t="shared" si="789"/>
        <v>0</v>
      </c>
      <c r="G4232" s="7">
        <v>6.9550000000000001E-2</v>
      </c>
      <c r="H4232" s="6">
        <f t="shared" si="793"/>
        <v>869.375</v>
      </c>
      <c r="I4232" s="7">
        <v>0.61709000000000003</v>
      </c>
      <c r="J4232" s="6">
        <f t="shared" si="794"/>
        <v>49367.200000000004</v>
      </c>
      <c r="K4232" s="20"/>
      <c r="L4232" s="6">
        <f t="shared" si="783"/>
        <v>64000</v>
      </c>
      <c r="M4232" s="6">
        <f t="shared" si="784"/>
        <v>869.375</v>
      </c>
      <c r="N4232" s="6">
        <f t="shared" si="785"/>
        <v>38738.625</v>
      </c>
      <c r="O4232" s="6">
        <f t="shared" si="786"/>
        <v>0</v>
      </c>
      <c r="P4232" s="6">
        <f t="shared" si="791"/>
        <v>0</v>
      </c>
      <c r="Q4232" s="11">
        <f t="shared" si="787"/>
        <v>1350000</v>
      </c>
      <c r="R4232" s="11">
        <f t="shared" si="788"/>
        <v>0</v>
      </c>
      <c r="S4232" s="11">
        <f t="shared" si="790"/>
        <v>0</v>
      </c>
      <c r="T4232" s="20"/>
    </row>
    <row r="4233" spans="1:20" x14ac:dyDescent="0.25">
      <c r="A4233">
        <v>2021062515</v>
      </c>
      <c r="B4233">
        <v>6</v>
      </c>
      <c r="C4233" s="8">
        <v>0.70996000000000004</v>
      </c>
      <c r="D4233" s="6">
        <f t="shared" si="792"/>
        <v>106494</v>
      </c>
      <c r="E4233" s="60">
        <v>0.29611999999999999</v>
      </c>
      <c r="F4233" s="6">
        <f t="shared" si="789"/>
        <v>0</v>
      </c>
      <c r="G4233" s="7">
        <v>6.7379999999999995E-2</v>
      </c>
      <c r="H4233" s="6">
        <f t="shared" si="793"/>
        <v>842.25</v>
      </c>
      <c r="I4233" s="7">
        <v>0.62651999999999997</v>
      </c>
      <c r="J4233" s="6">
        <f t="shared" si="794"/>
        <v>50121.599999999999</v>
      </c>
      <c r="K4233" s="20"/>
      <c r="L4233" s="6">
        <f t="shared" si="783"/>
        <v>64000</v>
      </c>
      <c r="M4233" s="6">
        <f t="shared" si="784"/>
        <v>842.25</v>
      </c>
      <c r="N4233" s="6">
        <f t="shared" si="785"/>
        <v>41651.75</v>
      </c>
      <c r="O4233" s="6">
        <f t="shared" si="786"/>
        <v>0</v>
      </c>
      <c r="P4233" s="6">
        <f t="shared" si="791"/>
        <v>0</v>
      </c>
      <c r="Q4233" s="11">
        <f t="shared" si="787"/>
        <v>1350000</v>
      </c>
      <c r="R4233" s="11">
        <f t="shared" si="788"/>
        <v>0</v>
      </c>
      <c r="S4233" s="11">
        <f t="shared" si="790"/>
        <v>0</v>
      </c>
      <c r="T4233" s="20"/>
    </row>
    <row r="4234" spans="1:20" x14ac:dyDescent="0.25">
      <c r="A4234">
        <v>2021062516</v>
      </c>
      <c r="B4234">
        <v>6</v>
      </c>
      <c r="C4234" s="8">
        <v>0.72399000000000002</v>
      </c>
      <c r="D4234" s="6">
        <f t="shared" si="792"/>
        <v>108598.5</v>
      </c>
      <c r="E4234" s="60">
        <v>0.36869000000000002</v>
      </c>
      <c r="F4234" s="6">
        <f t="shared" si="789"/>
        <v>0</v>
      </c>
      <c r="G4234" s="7">
        <v>7.6950000000000005E-2</v>
      </c>
      <c r="H4234" s="6">
        <f t="shared" si="793"/>
        <v>961.875</v>
      </c>
      <c r="I4234" s="7">
        <v>0.59467000000000003</v>
      </c>
      <c r="J4234" s="6">
        <f t="shared" si="794"/>
        <v>47573.600000000006</v>
      </c>
      <c r="K4234" s="20"/>
      <c r="L4234" s="6">
        <f t="shared" si="783"/>
        <v>64000</v>
      </c>
      <c r="M4234" s="6">
        <f t="shared" si="784"/>
        <v>961.875</v>
      </c>
      <c r="N4234" s="6">
        <f t="shared" si="785"/>
        <v>43636.625</v>
      </c>
      <c r="O4234" s="6">
        <f t="shared" si="786"/>
        <v>0</v>
      </c>
      <c r="P4234" s="6">
        <f t="shared" si="791"/>
        <v>0</v>
      </c>
      <c r="Q4234" s="11">
        <f t="shared" si="787"/>
        <v>1350000</v>
      </c>
      <c r="R4234" s="11">
        <f t="shared" si="788"/>
        <v>0</v>
      </c>
      <c r="S4234" s="11">
        <f t="shared" si="790"/>
        <v>0</v>
      </c>
      <c r="T4234" s="20"/>
    </row>
    <row r="4235" spans="1:20" x14ac:dyDescent="0.25">
      <c r="A4235">
        <v>2021062517</v>
      </c>
      <c r="B4235">
        <v>6</v>
      </c>
      <c r="C4235" s="8">
        <v>0.73687000000000002</v>
      </c>
      <c r="D4235" s="6">
        <f t="shared" si="792"/>
        <v>110530.5</v>
      </c>
      <c r="E4235" s="60">
        <v>0.37870999999999999</v>
      </c>
      <c r="F4235" s="6">
        <f t="shared" si="789"/>
        <v>0</v>
      </c>
      <c r="G4235" s="7">
        <v>6.1240000000000003E-2</v>
      </c>
      <c r="H4235" s="6">
        <f t="shared" si="793"/>
        <v>765.5</v>
      </c>
      <c r="I4235" s="7">
        <v>0.53837999999999997</v>
      </c>
      <c r="J4235" s="6">
        <f t="shared" si="794"/>
        <v>43070.399999999994</v>
      </c>
      <c r="K4235" s="20"/>
      <c r="L4235" s="6">
        <f t="shared" si="783"/>
        <v>64000</v>
      </c>
      <c r="M4235" s="6">
        <f t="shared" si="784"/>
        <v>765.5</v>
      </c>
      <c r="N4235" s="6">
        <f t="shared" si="785"/>
        <v>43070.399999999994</v>
      </c>
      <c r="O4235" s="6">
        <f t="shared" si="786"/>
        <v>2694.6000000000058</v>
      </c>
      <c r="P4235" s="6">
        <f t="shared" si="791"/>
        <v>2694.6000000000058</v>
      </c>
      <c r="Q4235" s="11">
        <f t="shared" si="787"/>
        <v>1350000</v>
      </c>
      <c r="R4235" s="11">
        <f t="shared" si="788"/>
        <v>2694.6000000000058</v>
      </c>
      <c r="S4235" s="11">
        <f t="shared" si="790"/>
        <v>0</v>
      </c>
      <c r="T4235" s="20"/>
    </row>
    <row r="4236" spans="1:20" x14ac:dyDescent="0.25">
      <c r="A4236">
        <v>2021062518</v>
      </c>
      <c r="B4236">
        <v>6</v>
      </c>
      <c r="C4236" s="8">
        <v>0.73992999999999998</v>
      </c>
      <c r="D4236" s="6">
        <f t="shared" si="792"/>
        <v>110989.5</v>
      </c>
      <c r="E4236" s="60">
        <v>0.40916000000000002</v>
      </c>
      <c r="F4236" s="6">
        <f t="shared" si="789"/>
        <v>0</v>
      </c>
      <c r="G4236" s="7">
        <v>7.7130000000000004E-2</v>
      </c>
      <c r="H4236" s="6">
        <f t="shared" si="793"/>
        <v>964.125</v>
      </c>
      <c r="I4236" s="7">
        <v>0.43941000000000002</v>
      </c>
      <c r="J4236" s="6">
        <f t="shared" si="794"/>
        <v>35152.800000000003</v>
      </c>
      <c r="K4236" s="20"/>
      <c r="L4236" s="6">
        <f t="shared" si="783"/>
        <v>64000</v>
      </c>
      <c r="M4236" s="6">
        <f t="shared" si="784"/>
        <v>964.125</v>
      </c>
      <c r="N4236" s="6">
        <f t="shared" si="785"/>
        <v>35152.800000000003</v>
      </c>
      <c r="O4236" s="6">
        <f t="shared" si="786"/>
        <v>10872.574999999997</v>
      </c>
      <c r="P4236" s="6">
        <f t="shared" si="791"/>
        <v>8177.9749999999913</v>
      </c>
      <c r="Q4236" s="11">
        <f t="shared" si="787"/>
        <v>1350000</v>
      </c>
      <c r="R4236" s="11">
        <f t="shared" si="788"/>
        <v>10872.574999999997</v>
      </c>
      <c r="S4236" s="11">
        <f t="shared" si="790"/>
        <v>0</v>
      </c>
      <c r="T4236" s="20"/>
    </row>
    <row r="4237" spans="1:20" x14ac:dyDescent="0.25">
      <c r="A4237">
        <v>2021062519</v>
      </c>
      <c r="B4237">
        <v>6</v>
      </c>
      <c r="C4237" s="8">
        <v>0.72916999999999998</v>
      </c>
      <c r="D4237" s="6">
        <f t="shared" si="792"/>
        <v>109375.5</v>
      </c>
      <c r="E4237" s="60">
        <v>0.41120000000000001</v>
      </c>
      <c r="F4237" s="6">
        <f t="shared" si="789"/>
        <v>0</v>
      </c>
      <c r="G4237" s="7">
        <v>8.3269999999999997E-2</v>
      </c>
      <c r="H4237" s="6">
        <f t="shared" si="793"/>
        <v>1040.875</v>
      </c>
      <c r="I4237" s="7">
        <v>0.23452000000000001</v>
      </c>
      <c r="J4237" s="6">
        <f t="shared" si="794"/>
        <v>18761.600000000002</v>
      </c>
      <c r="K4237" s="20"/>
      <c r="L4237" s="6">
        <f t="shared" si="783"/>
        <v>64000</v>
      </c>
      <c r="M4237" s="6">
        <f t="shared" si="784"/>
        <v>1040.875</v>
      </c>
      <c r="N4237" s="6">
        <f t="shared" si="785"/>
        <v>18761.600000000002</v>
      </c>
      <c r="O4237" s="6">
        <f t="shared" si="786"/>
        <v>25573.024999999998</v>
      </c>
      <c r="P4237" s="6">
        <f t="shared" si="791"/>
        <v>14700.45</v>
      </c>
      <c r="Q4237" s="11">
        <f t="shared" si="787"/>
        <v>1349893.2250000001</v>
      </c>
      <c r="R4237" s="11">
        <f t="shared" si="788"/>
        <v>25573.024999999998</v>
      </c>
      <c r="S4237" s="11">
        <f t="shared" si="790"/>
        <v>0</v>
      </c>
      <c r="T4237" s="20"/>
    </row>
    <row r="4238" spans="1:20" x14ac:dyDescent="0.25">
      <c r="A4238">
        <v>2021062520</v>
      </c>
      <c r="B4238">
        <v>6</v>
      </c>
      <c r="C4238" s="8">
        <v>0.70898000000000005</v>
      </c>
      <c r="D4238" s="6">
        <f t="shared" si="792"/>
        <v>106347.00000000001</v>
      </c>
      <c r="E4238" s="60">
        <v>0.47460999999999998</v>
      </c>
      <c r="F4238" s="6">
        <f t="shared" si="789"/>
        <v>0</v>
      </c>
      <c r="G4238" s="7">
        <v>8.2729999999999998E-2</v>
      </c>
      <c r="H4238" s="6">
        <f t="shared" si="793"/>
        <v>1034.125</v>
      </c>
      <c r="I4238" s="7">
        <v>3.637E-2</v>
      </c>
      <c r="J4238" s="6">
        <f t="shared" si="794"/>
        <v>2909.6</v>
      </c>
      <c r="K4238" s="20"/>
      <c r="L4238" s="6">
        <f t="shared" si="783"/>
        <v>64000</v>
      </c>
      <c r="M4238" s="6">
        <f t="shared" si="784"/>
        <v>1034.125</v>
      </c>
      <c r="N4238" s="6">
        <f t="shared" si="785"/>
        <v>2909.6</v>
      </c>
      <c r="O4238" s="6">
        <f t="shared" si="786"/>
        <v>38403.275000000016</v>
      </c>
      <c r="P4238" s="6">
        <f t="shared" si="791"/>
        <v>12830.250000000018</v>
      </c>
      <c r="Q4238" s="11">
        <f t="shared" si="787"/>
        <v>1336956.2000000002</v>
      </c>
      <c r="R4238" s="11">
        <f t="shared" si="788"/>
        <v>38403.275000000016</v>
      </c>
      <c r="S4238" s="11">
        <f t="shared" si="790"/>
        <v>0</v>
      </c>
      <c r="T4238" s="20"/>
    </row>
    <row r="4239" spans="1:20" x14ac:dyDescent="0.25">
      <c r="A4239">
        <v>2021062521</v>
      </c>
      <c r="B4239">
        <v>6</v>
      </c>
      <c r="C4239" s="8">
        <v>0.68774000000000002</v>
      </c>
      <c r="D4239" s="6">
        <f t="shared" si="792"/>
        <v>103161</v>
      </c>
      <c r="E4239" s="60">
        <v>0.56198999999999999</v>
      </c>
      <c r="F4239" s="6">
        <f t="shared" si="789"/>
        <v>0</v>
      </c>
      <c r="G4239" s="7">
        <v>7.9549999999999996E-2</v>
      </c>
      <c r="H4239" s="6">
        <f t="shared" si="793"/>
        <v>994.375</v>
      </c>
      <c r="I4239" s="7">
        <v>0</v>
      </c>
      <c r="J4239" s="6">
        <f t="shared" si="794"/>
        <v>0</v>
      </c>
      <c r="K4239" s="20"/>
      <c r="L4239" s="6">
        <f t="shared" si="783"/>
        <v>64000</v>
      </c>
      <c r="M4239" s="6">
        <f t="shared" si="784"/>
        <v>994.375</v>
      </c>
      <c r="N4239" s="6">
        <f t="shared" si="785"/>
        <v>0</v>
      </c>
      <c r="O4239" s="6">
        <f t="shared" si="786"/>
        <v>38166.625</v>
      </c>
      <c r="P4239" s="6">
        <f t="shared" si="791"/>
        <v>-236.65000000001601</v>
      </c>
      <c r="Q4239" s="11">
        <f t="shared" si="787"/>
        <v>1324255.8250000002</v>
      </c>
      <c r="R4239" s="11">
        <f t="shared" si="788"/>
        <v>38166.625</v>
      </c>
      <c r="S4239" s="11">
        <f t="shared" si="790"/>
        <v>0</v>
      </c>
      <c r="T4239" s="20"/>
    </row>
    <row r="4240" spans="1:20" x14ac:dyDescent="0.25">
      <c r="A4240">
        <v>2021062522</v>
      </c>
      <c r="B4240">
        <v>6</v>
      </c>
      <c r="C4240" s="8">
        <v>0.6744</v>
      </c>
      <c r="D4240" s="6">
        <f t="shared" si="792"/>
        <v>101160</v>
      </c>
      <c r="E4240" s="60">
        <v>0.71628000000000003</v>
      </c>
      <c r="F4240" s="6">
        <f t="shared" si="789"/>
        <v>0</v>
      </c>
      <c r="G4240" s="7">
        <v>8.4790000000000004E-2</v>
      </c>
      <c r="H4240" s="6">
        <f t="shared" si="793"/>
        <v>1059.875</v>
      </c>
      <c r="I4240" s="7">
        <v>0</v>
      </c>
      <c r="J4240" s="6">
        <f t="shared" si="794"/>
        <v>0</v>
      </c>
      <c r="K4240" s="20"/>
      <c r="L4240" s="6">
        <f t="shared" si="783"/>
        <v>64000</v>
      </c>
      <c r="M4240" s="6">
        <f t="shared" si="784"/>
        <v>1059.875</v>
      </c>
      <c r="N4240" s="6">
        <f t="shared" si="785"/>
        <v>0</v>
      </c>
      <c r="O4240" s="6">
        <f t="shared" si="786"/>
        <v>36100.125</v>
      </c>
      <c r="P4240" s="6">
        <f t="shared" si="791"/>
        <v>-2066.5</v>
      </c>
      <c r="Q4240" s="11">
        <f t="shared" si="787"/>
        <v>1313621.9500000002</v>
      </c>
      <c r="R4240" s="11">
        <f t="shared" si="788"/>
        <v>36100.125</v>
      </c>
      <c r="S4240" s="11">
        <f t="shared" si="790"/>
        <v>0</v>
      </c>
      <c r="T4240" s="20"/>
    </row>
    <row r="4241" spans="1:20" x14ac:dyDescent="0.25">
      <c r="A4241">
        <v>2021062523</v>
      </c>
      <c r="B4241">
        <v>6</v>
      </c>
      <c r="C4241" s="8">
        <v>0.64331000000000005</v>
      </c>
      <c r="D4241" s="6">
        <f t="shared" si="792"/>
        <v>96496.5</v>
      </c>
      <c r="E4241" s="60">
        <v>0.80296000000000001</v>
      </c>
      <c r="F4241" s="6">
        <f t="shared" si="789"/>
        <v>0</v>
      </c>
      <c r="G4241" s="7">
        <v>9.8250000000000004E-2</v>
      </c>
      <c r="H4241" s="6">
        <f t="shared" si="793"/>
        <v>1228.125</v>
      </c>
      <c r="I4241" s="7">
        <v>0</v>
      </c>
      <c r="J4241" s="6">
        <f t="shared" si="794"/>
        <v>0</v>
      </c>
      <c r="K4241" s="20"/>
      <c r="L4241" s="6">
        <f t="shared" si="783"/>
        <v>64000</v>
      </c>
      <c r="M4241" s="6">
        <f t="shared" si="784"/>
        <v>1228.125</v>
      </c>
      <c r="N4241" s="6">
        <f t="shared" si="785"/>
        <v>0</v>
      </c>
      <c r="O4241" s="6">
        <f t="shared" si="786"/>
        <v>31268.375</v>
      </c>
      <c r="P4241" s="6">
        <f t="shared" si="791"/>
        <v>-4831.75</v>
      </c>
      <c r="Q4241" s="11">
        <f t="shared" si="787"/>
        <v>1307819.8250000002</v>
      </c>
      <c r="R4241" s="11">
        <f t="shared" si="788"/>
        <v>31268.375</v>
      </c>
      <c r="S4241" s="11">
        <f t="shared" si="790"/>
        <v>0</v>
      </c>
      <c r="T4241" s="20"/>
    </row>
    <row r="4242" spans="1:20" x14ac:dyDescent="0.25">
      <c r="A4242">
        <v>2021062524</v>
      </c>
      <c r="B4242">
        <v>6</v>
      </c>
      <c r="C4242" s="8">
        <v>0.60189999999999999</v>
      </c>
      <c r="D4242" s="6">
        <f t="shared" si="792"/>
        <v>90285</v>
      </c>
      <c r="E4242" s="60">
        <v>0.82708999999999999</v>
      </c>
      <c r="F4242" s="6">
        <f t="shared" si="789"/>
        <v>0</v>
      </c>
      <c r="G4242" s="7">
        <v>0.11216</v>
      </c>
      <c r="H4242" s="6">
        <f t="shared" si="793"/>
        <v>1402</v>
      </c>
      <c r="I4242" s="7">
        <v>0</v>
      </c>
      <c r="J4242" s="6">
        <f t="shared" si="794"/>
        <v>0</v>
      </c>
      <c r="K4242" s="20"/>
      <c r="L4242" s="6">
        <f t="shared" si="783"/>
        <v>64000</v>
      </c>
      <c r="M4242" s="6">
        <f t="shared" si="784"/>
        <v>1402</v>
      </c>
      <c r="N4242" s="6">
        <f t="shared" si="785"/>
        <v>0</v>
      </c>
      <c r="O4242" s="6">
        <f t="shared" si="786"/>
        <v>24883</v>
      </c>
      <c r="P4242" s="6">
        <f t="shared" si="791"/>
        <v>-6385.375</v>
      </c>
      <c r="Q4242" s="11">
        <f t="shared" si="787"/>
        <v>1308403.0750000002</v>
      </c>
      <c r="R4242" s="11">
        <f t="shared" si="788"/>
        <v>24883</v>
      </c>
      <c r="S4242" s="11">
        <f t="shared" si="790"/>
        <v>0</v>
      </c>
      <c r="T4242" s="20"/>
    </row>
    <row r="4243" spans="1:20" x14ac:dyDescent="0.25">
      <c r="A4243">
        <v>2021062601</v>
      </c>
      <c r="B4243">
        <v>7</v>
      </c>
      <c r="C4243" s="8">
        <v>0.56520999999999999</v>
      </c>
      <c r="D4243" s="6">
        <f t="shared" si="792"/>
        <v>84781.5</v>
      </c>
      <c r="E4243" s="60">
        <v>0.77005999999999997</v>
      </c>
      <c r="F4243" s="6">
        <f t="shared" si="789"/>
        <v>0</v>
      </c>
      <c r="G4243" s="7">
        <v>9.4310000000000005E-2</v>
      </c>
      <c r="H4243" s="6">
        <f t="shared" si="793"/>
        <v>1178.875</v>
      </c>
      <c r="I4243" s="7">
        <v>0</v>
      </c>
      <c r="J4243" s="6">
        <f t="shared" si="794"/>
        <v>0</v>
      </c>
      <c r="K4243" s="20"/>
      <c r="L4243" s="6">
        <f t="shared" si="783"/>
        <v>64000</v>
      </c>
      <c r="M4243" s="6">
        <f t="shared" si="784"/>
        <v>1178.875</v>
      </c>
      <c r="N4243" s="6">
        <f t="shared" si="785"/>
        <v>0</v>
      </c>
      <c r="O4243" s="6">
        <f t="shared" si="786"/>
        <v>19602.625</v>
      </c>
      <c r="P4243" s="6">
        <f t="shared" si="791"/>
        <v>-5280.375</v>
      </c>
      <c r="Q4243" s="11">
        <f t="shared" si="787"/>
        <v>1314266.7000000002</v>
      </c>
      <c r="R4243" s="11">
        <f t="shared" si="788"/>
        <v>19602.625</v>
      </c>
      <c r="S4243" s="11">
        <f t="shared" si="790"/>
        <v>0</v>
      </c>
      <c r="T4243" s="20"/>
    </row>
    <row r="4244" spans="1:20" x14ac:dyDescent="0.25">
      <c r="A4244">
        <v>2021062602</v>
      </c>
      <c r="B4244">
        <v>7</v>
      </c>
      <c r="C4244" s="8">
        <v>0.53530999999999995</v>
      </c>
      <c r="D4244" s="6">
        <f t="shared" si="792"/>
        <v>80296.5</v>
      </c>
      <c r="E4244" s="60">
        <v>0.76588999999999996</v>
      </c>
      <c r="F4244" s="6">
        <f t="shared" si="789"/>
        <v>0</v>
      </c>
      <c r="G4244" s="7">
        <v>9.2429999999999998E-2</v>
      </c>
      <c r="H4244" s="6">
        <f t="shared" si="793"/>
        <v>1155.375</v>
      </c>
      <c r="I4244" s="7">
        <v>0</v>
      </c>
      <c r="J4244" s="6">
        <f t="shared" si="794"/>
        <v>0</v>
      </c>
      <c r="K4244" s="20"/>
      <c r="L4244" s="6">
        <f t="shared" ref="L4244:L4307" si="795">IF(D4244-F4244&gt;C$17,C$17,D4244-F4244)</f>
        <v>64000</v>
      </c>
      <c r="M4244" s="6">
        <f t="shared" ref="M4244:M4307" si="796">IF(D4244-F4244-L4244&gt;H4244,H4244,D4244-F4244-L4244)</f>
        <v>1155.375</v>
      </c>
      <c r="N4244" s="6">
        <f t="shared" ref="N4244:N4307" si="797">IF(D4244-F4244-L4244-M4244&gt;J4244,J4244,D4244-F4244-L4244-M4244)</f>
        <v>0</v>
      </c>
      <c r="O4244" s="6">
        <f t="shared" ref="O4244:O4307" si="798">D4244-F4244-L4244-M4244-N4244</f>
        <v>15141.125</v>
      </c>
      <c r="P4244" s="6">
        <f t="shared" si="791"/>
        <v>-4461.5</v>
      </c>
      <c r="Q4244" s="11">
        <f t="shared" ref="Q4244:Q4307" si="799">IF(AA$25*P$17-AA$24+Q4243-O4244&gt;Q$19,Q$19,IF(AA$25*P$17-AA$24+Q4243-O4244&lt;0,0,AA$25*P$17-AA$24+Q4243-O4244))</f>
        <v>1324591.8250000002</v>
      </c>
      <c r="R4244" s="11">
        <f t="shared" ref="R4244:R4307" si="800">IF(Q4243-Q4244+P$17-AA$24&lt;O4244,Q4243-Q4244+P$17-AA$24,O4244)</f>
        <v>15141.125</v>
      </c>
      <c r="S4244" s="11">
        <f t="shared" si="790"/>
        <v>0</v>
      </c>
      <c r="T4244" s="20"/>
    </row>
    <row r="4245" spans="1:20" x14ac:dyDescent="0.25">
      <c r="A4245">
        <v>2021062603</v>
      </c>
      <c r="B4245">
        <v>7</v>
      </c>
      <c r="C4245" s="8">
        <v>0.51673999999999998</v>
      </c>
      <c r="D4245" s="6">
        <f t="shared" si="792"/>
        <v>77511</v>
      </c>
      <c r="E4245" s="60">
        <v>0.78720000000000001</v>
      </c>
      <c r="F4245" s="6">
        <f t="shared" ref="F4245:F4308" si="801">F$18*E4245</f>
        <v>0</v>
      </c>
      <c r="G4245" s="7">
        <v>0.11128</v>
      </c>
      <c r="H4245" s="6">
        <f t="shared" si="793"/>
        <v>1391</v>
      </c>
      <c r="I4245" s="7">
        <v>0</v>
      </c>
      <c r="J4245" s="6">
        <f t="shared" si="794"/>
        <v>0</v>
      </c>
      <c r="K4245" s="20"/>
      <c r="L4245" s="6">
        <f t="shared" si="795"/>
        <v>64000</v>
      </c>
      <c r="M4245" s="6">
        <f t="shared" si="796"/>
        <v>1391</v>
      </c>
      <c r="N4245" s="6">
        <f t="shared" si="797"/>
        <v>0</v>
      </c>
      <c r="O4245" s="6">
        <f t="shared" si="798"/>
        <v>12120</v>
      </c>
      <c r="P4245" s="6">
        <f t="shared" si="791"/>
        <v>-3021.125</v>
      </c>
      <c r="Q4245" s="11">
        <f t="shared" si="799"/>
        <v>1337938.0750000002</v>
      </c>
      <c r="R4245" s="11">
        <f t="shared" si="800"/>
        <v>12120</v>
      </c>
      <c r="S4245" s="11">
        <f t="shared" ref="S4245:S4308" si="802">O4245-R4245</f>
        <v>0</v>
      </c>
      <c r="T4245" s="20"/>
    </row>
    <row r="4246" spans="1:20" x14ac:dyDescent="0.25">
      <c r="A4246">
        <v>2021062604</v>
      </c>
      <c r="B4246">
        <v>7</v>
      </c>
      <c r="C4246" s="8">
        <v>0.50356000000000001</v>
      </c>
      <c r="D4246" s="6">
        <f t="shared" si="792"/>
        <v>75534</v>
      </c>
      <c r="E4246" s="60">
        <v>0.74055000000000004</v>
      </c>
      <c r="F4246" s="6">
        <f t="shared" si="801"/>
        <v>0</v>
      </c>
      <c r="G4246" s="7">
        <v>0.11617</v>
      </c>
      <c r="H4246" s="6">
        <f t="shared" si="793"/>
        <v>1452.125</v>
      </c>
      <c r="I4246" s="7">
        <v>0</v>
      </c>
      <c r="J4246" s="6">
        <f t="shared" si="794"/>
        <v>0</v>
      </c>
      <c r="K4246" s="20"/>
      <c r="L4246" s="6">
        <f t="shared" si="795"/>
        <v>64000</v>
      </c>
      <c r="M4246" s="6">
        <f t="shared" si="796"/>
        <v>1452.125</v>
      </c>
      <c r="N4246" s="6">
        <f t="shared" si="797"/>
        <v>0</v>
      </c>
      <c r="O4246" s="6">
        <f t="shared" si="798"/>
        <v>10081.875</v>
      </c>
      <c r="P4246" s="6">
        <f t="shared" ref="P4246:P4309" si="803">O4246-O4245</f>
        <v>-2038.125</v>
      </c>
      <c r="Q4246" s="11">
        <f t="shared" si="799"/>
        <v>1350000</v>
      </c>
      <c r="R4246" s="11">
        <f t="shared" si="800"/>
        <v>10081.875</v>
      </c>
      <c r="S4246" s="11">
        <f t="shared" si="802"/>
        <v>0</v>
      </c>
      <c r="T4246" s="20"/>
    </row>
    <row r="4247" spans="1:20" x14ac:dyDescent="0.25">
      <c r="A4247">
        <v>2021062605</v>
      </c>
      <c r="B4247">
        <v>7</v>
      </c>
      <c r="C4247" s="8">
        <v>0.49764999999999998</v>
      </c>
      <c r="D4247" s="6">
        <f t="shared" si="792"/>
        <v>74647.5</v>
      </c>
      <c r="E4247" s="60">
        <v>0.75243000000000004</v>
      </c>
      <c r="F4247" s="6">
        <f t="shared" si="801"/>
        <v>0</v>
      </c>
      <c r="G4247" s="7">
        <v>0.13145999999999999</v>
      </c>
      <c r="H4247" s="6">
        <f t="shared" si="793"/>
        <v>1643.25</v>
      </c>
      <c r="I4247" s="7">
        <v>0</v>
      </c>
      <c r="J4247" s="6">
        <f t="shared" si="794"/>
        <v>0</v>
      </c>
      <c r="K4247" s="20"/>
      <c r="L4247" s="6">
        <f t="shared" si="795"/>
        <v>64000</v>
      </c>
      <c r="M4247" s="6">
        <f t="shared" si="796"/>
        <v>1643.25</v>
      </c>
      <c r="N4247" s="6">
        <f t="shared" si="797"/>
        <v>0</v>
      </c>
      <c r="O4247" s="6">
        <f t="shared" si="798"/>
        <v>9004.25</v>
      </c>
      <c r="P4247" s="6">
        <f t="shared" si="803"/>
        <v>-1077.625</v>
      </c>
      <c r="Q4247" s="11">
        <f t="shared" si="799"/>
        <v>1350000</v>
      </c>
      <c r="R4247" s="11">
        <f t="shared" si="800"/>
        <v>9004.25</v>
      </c>
      <c r="S4247" s="11">
        <f t="shared" si="802"/>
        <v>0</v>
      </c>
      <c r="T4247" s="20"/>
    </row>
    <row r="4248" spans="1:20" x14ac:dyDescent="0.25">
      <c r="A4248">
        <v>2021062606</v>
      </c>
      <c r="B4248">
        <v>7</v>
      </c>
      <c r="C4248" s="8">
        <v>0.50121000000000004</v>
      </c>
      <c r="D4248" s="6">
        <f t="shared" si="792"/>
        <v>75181.5</v>
      </c>
      <c r="E4248" s="60">
        <v>0.71201999999999999</v>
      </c>
      <c r="F4248" s="6">
        <f t="shared" si="801"/>
        <v>0</v>
      </c>
      <c r="G4248" s="7">
        <v>0.14299999999999999</v>
      </c>
      <c r="H4248" s="6">
        <f t="shared" si="793"/>
        <v>1787.4999999999998</v>
      </c>
      <c r="I4248" s="7">
        <v>4.8000000000000001E-4</v>
      </c>
      <c r="J4248" s="6">
        <f t="shared" si="794"/>
        <v>38.4</v>
      </c>
      <c r="K4248" s="20"/>
      <c r="L4248" s="6">
        <f t="shared" si="795"/>
        <v>64000</v>
      </c>
      <c r="M4248" s="6">
        <f t="shared" si="796"/>
        <v>1787.4999999999998</v>
      </c>
      <c r="N4248" s="6">
        <f t="shared" si="797"/>
        <v>38.4</v>
      </c>
      <c r="O4248" s="6">
        <f t="shared" si="798"/>
        <v>9355.6</v>
      </c>
      <c r="P4248" s="6">
        <f t="shared" si="803"/>
        <v>351.35000000000036</v>
      </c>
      <c r="Q4248" s="11">
        <f t="shared" si="799"/>
        <v>1350000</v>
      </c>
      <c r="R4248" s="11">
        <f t="shared" si="800"/>
        <v>9355.6</v>
      </c>
      <c r="S4248" s="11">
        <f t="shared" si="802"/>
        <v>0</v>
      </c>
      <c r="T4248" s="20"/>
    </row>
    <row r="4249" spans="1:20" x14ac:dyDescent="0.25">
      <c r="A4249">
        <v>2021062607</v>
      </c>
      <c r="B4249">
        <v>7</v>
      </c>
      <c r="C4249" s="8">
        <v>0.50907999999999998</v>
      </c>
      <c r="D4249" s="6">
        <f t="shared" si="792"/>
        <v>76362</v>
      </c>
      <c r="E4249" s="60">
        <v>0.72690999999999995</v>
      </c>
      <c r="F4249" s="6">
        <f t="shared" si="801"/>
        <v>0</v>
      </c>
      <c r="G4249" s="7">
        <v>0.15126999999999999</v>
      </c>
      <c r="H4249" s="6">
        <f t="shared" si="793"/>
        <v>1890.8749999999998</v>
      </c>
      <c r="I4249" s="7">
        <v>1.9529999999999999E-2</v>
      </c>
      <c r="J4249" s="6">
        <f t="shared" si="794"/>
        <v>1562.3999999999999</v>
      </c>
      <c r="K4249" s="20"/>
      <c r="L4249" s="6">
        <f t="shared" si="795"/>
        <v>64000</v>
      </c>
      <c r="M4249" s="6">
        <f t="shared" si="796"/>
        <v>1890.8749999999998</v>
      </c>
      <c r="N4249" s="6">
        <f t="shared" si="797"/>
        <v>1562.3999999999999</v>
      </c>
      <c r="O4249" s="6">
        <f t="shared" si="798"/>
        <v>8908.7250000000004</v>
      </c>
      <c r="P4249" s="6">
        <f t="shared" si="803"/>
        <v>-446.875</v>
      </c>
      <c r="Q4249" s="11">
        <f t="shared" si="799"/>
        <v>1350000</v>
      </c>
      <c r="R4249" s="11">
        <f t="shared" si="800"/>
        <v>8908.7250000000004</v>
      </c>
      <c r="S4249" s="11">
        <f t="shared" si="802"/>
        <v>0</v>
      </c>
      <c r="T4249" s="20"/>
    </row>
    <row r="4250" spans="1:20" x14ac:dyDescent="0.25">
      <c r="A4250">
        <v>2021062608</v>
      </c>
      <c r="B4250">
        <v>7</v>
      </c>
      <c r="C4250" s="8">
        <v>0.53344999999999998</v>
      </c>
      <c r="D4250" s="6">
        <f t="shared" si="792"/>
        <v>80017.5</v>
      </c>
      <c r="E4250" s="60">
        <v>0.67903999999999998</v>
      </c>
      <c r="F4250" s="6">
        <f t="shared" si="801"/>
        <v>0</v>
      </c>
      <c r="G4250" s="7">
        <v>0.16342999999999999</v>
      </c>
      <c r="H4250" s="6">
        <f t="shared" si="793"/>
        <v>2042.875</v>
      </c>
      <c r="I4250" s="7">
        <v>4.3860000000000003E-2</v>
      </c>
      <c r="J4250" s="6">
        <f t="shared" si="794"/>
        <v>3508.8</v>
      </c>
      <c r="K4250" s="20"/>
      <c r="L4250" s="6">
        <f t="shared" si="795"/>
        <v>64000</v>
      </c>
      <c r="M4250" s="6">
        <f t="shared" si="796"/>
        <v>2042.875</v>
      </c>
      <c r="N4250" s="6">
        <f t="shared" si="797"/>
        <v>3508.8</v>
      </c>
      <c r="O4250" s="6">
        <f t="shared" si="798"/>
        <v>10465.825000000001</v>
      </c>
      <c r="P4250" s="6">
        <f t="shared" si="803"/>
        <v>1557.1000000000004</v>
      </c>
      <c r="Q4250" s="11">
        <f t="shared" si="799"/>
        <v>1350000</v>
      </c>
      <c r="R4250" s="11">
        <f t="shared" si="800"/>
        <v>10465.825000000001</v>
      </c>
      <c r="S4250" s="11">
        <f t="shared" si="802"/>
        <v>0</v>
      </c>
      <c r="T4250" s="20"/>
    </row>
    <row r="4251" spans="1:20" x14ac:dyDescent="0.25">
      <c r="A4251">
        <v>2021062609</v>
      </c>
      <c r="B4251">
        <v>7</v>
      </c>
      <c r="C4251" s="8">
        <v>0.57301999999999997</v>
      </c>
      <c r="D4251" s="6">
        <f t="shared" si="792"/>
        <v>85953</v>
      </c>
      <c r="E4251" s="60">
        <v>0.53717000000000004</v>
      </c>
      <c r="F4251" s="6">
        <f t="shared" si="801"/>
        <v>0</v>
      </c>
      <c r="G4251" s="7">
        <v>0.17826</v>
      </c>
      <c r="H4251" s="6">
        <f t="shared" si="793"/>
        <v>2228.25</v>
      </c>
      <c r="I4251" s="7">
        <v>8.695E-2</v>
      </c>
      <c r="J4251" s="6">
        <f t="shared" si="794"/>
        <v>6956</v>
      </c>
      <c r="K4251" s="20"/>
      <c r="L4251" s="6">
        <f t="shared" si="795"/>
        <v>64000</v>
      </c>
      <c r="M4251" s="6">
        <f t="shared" si="796"/>
        <v>2228.25</v>
      </c>
      <c r="N4251" s="6">
        <f t="shared" si="797"/>
        <v>6956</v>
      </c>
      <c r="O4251" s="6">
        <f t="shared" si="798"/>
        <v>12768.75</v>
      </c>
      <c r="P4251" s="6">
        <f t="shared" si="803"/>
        <v>2302.9249999999993</v>
      </c>
      <c r="Q4251" s="11">
        <f t="shared" si="799"/>
        <v>1350000</v>
      </c>
      <c r="R4251" s="11">
        <f t="shared" si="800"/>
        <v>12768.75</v>
      </c>
      <c r="S4251" s="11">
        <f t="shared" si="802"/>
        <v>0</v>
      </c>
      <c r="T4251" s="20"/>
    </row>
    <row r="4252" spans="1:20" x14ac:dyDescent="0.25">
      <c r="A4252">
        <v>2021062610</v>
      </c>
      <c r="B4252">
        <v>7</v>
      </c>
      <c r="C4252" s="8">
        <v>0.61509999999999998</v>
      </c>
      <c r="D4252" s="6">
        <f t="shared" si="792"/>
        <v>92265</v>
      </c>
      <c r="E4252" s="60">
        <v>0.41266000000000003</v>
      </c>
      <c r="F4252" s="6">
        <f t="shared" si="801"/>
        <v>0</v>
      </c>
      <c r="G4252" s="7">
        <v>0.16835</v>
      </c>
      <c r="H4252" s="6">
        <f t="shared" si="793"/>
        <v>2104.375</v>
      </c>
      <c r="I4252" s="7">
        <v>0.12306</v>
      </c>
      <c r="J4252" s="6">
        <f t="shared" si="794"/>
        <v>9844.8000000000011</v>
      </c>
      <c r="K4252" s="20"/>
      <c r="L4252" s="6">
        <f t="shared" si="795"/>
        <v>64000</v>
      </c>
      <c r="M4252" s="6">
        <f t="shared" si="796"/>
        <v>2104.375</v>
      </c>
      <c r="N4252" s="6">
        <f t="shared" si="797"/>
        <v>9844.8000000000011</v>
      </c>
      <c r="O4252" s="6">
        <f t="shared" si="798"/>
        <v>16315.824999999999</v>
      </c>
      <c r="P4252" s="6">
        <f t="shared" si="803"/>
        <v>3547.0749999999989</v>
      </c>
      <c r="Q4252" s="11">
        <f t="shared" si="799"/>
        <v>1350000</v>
      </c>
      <c r="R4252" s="11">
        <f t="shared" si="800"/>
        <v>16315.824999999999</v>
      </c>
      <c r="S4252" s="11">
        <f t="shared" si="802"/>
        <v>0</v>
      </c>
      <c r="T4252" s="20"/>
    </row>
    <row r="4253" spans="1:20" x14ac:dyDescent="0.25">
      <c r="A4253">
        <v>2021062611</v>
      </c>
      <c r="B4253">
        <v>7</v>
      </c>
      <c r="C4253" s="8">
        <v>0.65722999999999998</v>
      </c>
      <c r="D4253" s="6">
        <f t="shared" si="792"/>
        <v>98584.5</v>
      </c>
      <c r="E4253" s="60">
        <v>0.37213000000000002</v>
      </c>
      <c r="F4253" s="6">
        <f t="shared" si="801"/>
        <v>0</v>
      </c>
      <c r="G4253" s="7">
        <v>0.15040999999999999</v>
      </c>
      <c r="H4253" s="6">
        <f t="shared" si="793"/>
        <v>1880.1249999999998</v>
      </c>
      <c r="I4253" s="7">
        <v>0.18362999999999999</v>
      </c>
      <c r="J4253" s="6">
        <f t="shared" si="794"/>
        <v>14690.4</v>
      </c>
      <c r="K4253" s="20"/>
      <c r="L4253" s="6">
        <f t="shared" si="795"/>
        <v>64000</v>
      </c>
      <c r="M4253" s="6">
        <f t="shared" si="796"/>
        <v>1880.1249999999998</v>
      </c>
      <c r="N4253" s="6">
        <f t="shared" si="797"/>
        <v>14690.4</v>
      </c>
      <c r="O4253" s="6">
        <f t="shared" si="798"/>
        <v>18013.974999999999</v>
      </c>
      <c r="P4253" s="6">
        <f t="shared" si="803"/>
        <v>1698.1499999999996</v>
      </c>
      <c r="Q4253" s="11">
        <f t="shared" si="799"/>
        <v>1350000</v>
      </c>
      <c r="R4253" s="11">
        <f t="shared" si="800"/>
        <v>18013.974999999999</v>
      </c>
      <c r="S4253" s="11">
        <f t="shared" si="802"/>
        <v>0</v>
      </c>
      <c r="T4253" s="20"/>
    </row>
    <row r="4254" spans="1:20" x14ac:dyDescent="0.25">
      <c r="A4254">
        <v>2021062612</v>
      </c>
      <c r="B4254">
        <v>7</v>
      </c>
      <c r="C4254" s="8">
        <v>0.69125000000000003</v>
      </c>
      <c r="D4254" s="6">
        <f t="shared" si="792"/>
        <v>103687.5</v>
      </c>
      <c r="E4254" s="60">
        <v>0.29864000000000002</v>
      </c>
      <c r="F4254" s="6">
        <f t="shared" si="801"/>
        <v>0</v>
      </c>
      <c r="G4254" s="7">
        <v>9.8699999999999996E-2</v>
      </c>
      <c r="H4254" s="6">
        <f t="shared" si="793"/>
        <v>1233.75</v>
      </c>
      <c r="I4254" s="7">
        <v>0.21848999999999999</v>
      </c>
      <c r="J4254" s="6">
        <f t="shared" si="794"/>
        <v>17479.2</v>
      </c>
      <c r="K4254" s="20"/>
      <c r="L4254" s="6">
        <f t="shared" si="795"/>
        <v>64000</v>
      </c>
      <c r="M4254" s="6">
        <f t="shared" si="796"/>
        <v>1233.75</v>
      </c>
      <c r="N4254" s="6">
        <f t="shared" si="797"/>
        <v>17479.2</v>
      </c>
      <c r="O4254" s="6">
        <f t="shared" si="798"/>
        <v>20974.55</v>
      </c>
      <c r="P4254" s="6">
        <f t="shared" si="803"/>
        <v>2960.5750000000007</v>
      </c>
      <c r="Q4254" s="11">
        <f t="shared" si="799"/>
        <v>1350000</v>
      </c>
      <c r="R4254" s="11">
        <f t="shared" si="800"/>
        <v>20974.55</v>
      </c>
      <c r="S4254" s="11">
        <f t="shared" si="802"/>
        <v>0</v>
      </c>
      <c r="T4254" s="20"/>
    </row>
    <row r="4255" spans="1:20" x14ac:dyDescent="0.25">
      <c r="A4255">
        <v>2021062613</v>
      </c>
      <c r="B4255">
        <v>7</v>
      </c>
      <c r="C4255" s="8">
        <v>0.71987000000000001</v>
      </c>
      <c r="D4255" s="6">
        <f t="shared" si="792"/>
        <v>107980.5</v>
      </c>
      <c r="E4255" s="60">
        <v>0.3024</v>
      </c>
      <c r="F4255" s="6">
        <f t="shared" si="801"/>
        <v>0</v>
      </c>
      <c r="G4255" s="7">
        <v>7.2679999999999995E-2</v>
      </c>
      <c r="H4255" s="6">
        <f t="shared" si="793"/>
        <v>908.49999999999989</v>
      </c>
      <c r="I4255" s="7">
        <v>0.24951999999999999</v>
      </c>
      <c r="J4255" s="6">
        <f t="shared" si="794"/>
        <v>19961.599999999999</v>
      </c>
      <c r="K4255" s="20"/>
      <c r="L4255" s="6">
        <f t="shared" si="795"/>
        <v>64000</v>
      </c>
      <c r="M4255" s="6">
        <f t="shared" si="796"/>
        <v>908.49999999999989</v>
      </c>
      <c r="N4255" s="6">
        <f t="shared" si="797"/>
        <v>19961.599999999999</v>
      </c>
      <c r="O4255" s="6">
        <f t="shared" si="798"/>
        <v>23110.400000000001</v>
      </c>
      <c r="P4255" s="6">
        <f t="shared" si="803"/>
        <v>2135.8500000000022</v>
      </c>
      <c r="Q4255" s="11">
        <f t="shared" si="799"/>
        <v>1350000</v>
      </c>
      <c r="R4255" s="11">
        <f t="shared" si="800"/>
        <v>23110.400000000001</v>
      </c>
      <c r="S4255" s="11">
        <f t="shared" si="802"/>
        <v>0</v>
      </c>
      <c r="T4255" s="20"/>
    </row>
    <row r="4256" spans="1:20" x14ac:dyDescent="0.25">
      <c r="A4256">
        <v>2021062614</v>
      </c>
      <c r="B4256">
        <v>7</v>
      </c>
      <c r="C4256" s="8">
        <v>0.73838000000000004</v>
      </c>
      <c r="D4256" s="6">
        <f t="shared" si="792"/>
        <v>110757</v>
      </c>
      <c r="E4256" s="60">
        <v>0.33483000000000002</v>
      </c>
      <c r="F4256" s="6">
        <f t="shared" si="801"/>
        <v>0</v>
      </c>
      <c r="G4256" s="7">
        <v>5.3460000000000001E-2</v>
      </c>
      <c r="H4256" s="6">
        <f t="shared" si="793"/>
        <v>668.25</v>
      </c>
      <c r="I4256" s="7">
        <v>0.24721000000000001</v>
      </c>
      <c r="J4256" s="6">
        <f t="shared" si="794"/>
        <v>19776.8</v>
      </c>
      <c r="K4256" s="20"/>
      <c r="L4256" s="6">
        <f t="shared" si="795"/>
        <v>64000</v>
      </c>
      <c r="M4256" s="6">
        <f t="shared" si="796"/>
        <v>668.25</v>
      </c>
      <c r="N4256" s="6">
        <f t="shared" si="797"/>
        <v>19776.8</v>
      </c>
      <c r="O4256" s="6">
        <f t="shared" si="798"/>
        <v>26311.95</v>
      </c>
      <c r="P4256" s="6">
        <f t="shared" si="803"/>
        <v>3201.5499999999993</v>
      </c>
      <c r="Q4256" s="11">
        <f t="shared" si="799"/>
        <v>1349154.3</v>
      </c>
      <c r="R4256" s="11">
        <f t="shared" si="800"/>
        <v>26311.95</v>
      </c>
      <c r="S4256" s="11">
        <f t="shared" si="802"/>
        <v>0</v>
      </c>
      <c r="T4256" s="20"/>
    </row>
    <row r="4257" spans="1:20" x14ac:dyDescent="0.25">
      <c r="A4257">
        <v>2021062615</v>
      </c>
      <c r="B4257">
        <v>7</v>
      </c>
      <c r="C4257" s="8">
        <v>0.75529000000000002</v>
      </c>
      <c r="D4257" s="6">
        <f t="shared" si="792"/>
        <v>113293.5</v>
      </c>
      <c r="E4257" s="60">
        <v>0.37314999999999998</v>
      </c>
      <c r="F4257" s="6">
        <f t="shared" si="801"/>
        <v>0</v>
      </c>
      <c r="G4257" s="7">
        <v>5.5980000000000002E-2</v>
      </c>
      <c r="H4257" s="6">
        <f t="shared" si="793"/>
        <v>699.75</v>
      </c>
      <c r="I4257" s="7">
        <v>0.23177</v>
      </c>
      <c r="J4257" s="6">
        <f t="shared" si="794"/>
        <v>18541.599999999999</v>
      </c>
      <c r="K4257" s="20"/>
      <c r="L4257" s="6">
        <f t="shared" si="795"/>
        <v>64000</v>
      </c>
      <c r="M4257" s="6">
        <f t="shared" si="796"/>
        <v>699.75</v>
      </c>
      <c r="N4257" s="6">
        <f t="shared" si="797"/>
        <v>18541.599999999999</v>
      </c>
      <c r="O4257" s="6">
        <f t="shared" si="798"/>
        <v>30052.15</v>
      </c>
      <c r="P4257" s="6">
        <f t="shared" si="803"/>
        <v>3740.2000000000007</v>
      </c>
      <c r="Q4257" s="11">
        <f t="shared" si="799"/>
        <v>1344568.4000000001</v>
      </c>
      <c r="R4257" s="11">
        <f t="shared" si="800"/>
        <v>30052.15</v>
      </c>
      <c r="S4257" s="11">
        <f t="shared" si="802"/>
        <v>0</v>
      </c>
      <c r="T4257" s="20"/>
    </row>
    <row r="4258" spans="1:20" x14ac:dyDescent="0.25">
      <c r="A4258">
        <v>2021062616</v>
      </c>
      <c r="B4258">
        <v>7</v>
      </c>
      <c r="C4258" s="8">
        <v>0.77051000000000003</v>
      </c>
      <c r="D4258" s="6">
        <f t="shared" si="792"/>
        <v>115576.5</v>
      </c>
      <c r="E4258" s="60">
        <v>0.42559000000000002</v>
      </c>
      <c r="F4258" s="6">
        <f t="shared" si="801"/>
        <v>0</v>
      </c>
      <c r="G4258" s="7">
        <v>6.2460000000000002E-2</v>
      </c>
      <c r="H4258" s="6">
        <f t="shared" si="793"/>
        <v>780.75</v>
      </c>
      <c r="I4258" s="7">
        <v>0.20096</v>
      </c>
      <c r="J4258" s="6">
        <f t="shared" si="794"/>
        <v>16076.8</v>
      </c>
      <c r="K4258" s="20"/>
      <c r="L4258" s="6">
        <f t="shared" si="795"/>
        <v>64000</v>
      </c>
      <c r="M4258" s="6">
        <f t="shared" si="796"/>
        <v>780.75</v>
      </c>
      <c r="N4258" s="6">
        <f t="shared" si="797"/>
        <v>16076.8</v>
      </c>
      <c r="O4258" s="6">
        <f t="shared" si="798"/>
        <v>34718.949999999997</v>
      </c>
      <c r="P4258" s="6">
        <f t="shared" si="803"/>
        <v>4666.7999999999956</v>
      </c>
      <c r="Q4258" s="11">
        <f t="shared" si="799"/>
        <v>1335315.7000000002</v>
      </c>
      <c r="R4258" s="11">
        <f t="shared" si="800"/>
        <v>34718.949999999997</v>
      </c>
      <c r="S4258" s="11">
        <f t="shared" si="802"/>
        <v>0</v>
      </c>
      <c r="T4258" s="20"/>
    </row>
    <row r="4259" spans="1:20" x14ac:dyDescent="0.25">
      <c r="A4259">
        <v>2021062617</v>
      </c>
      <c r="B4259">
        <v>7</v>
      </c>
      <c r="C4259" s="8">
        <v>0.78312999999999999</v>
      </c>
      <c r="D4259" s="6">
        <f t="shared" si="792"/>
        <v>117469.5</v>
      </c>
      <c r="E4259" s="60">
        <v>0.44122</v>
      </c>
      <c r="F4259" s="6">
        <f t="shared" si="801"/>
        <v>0</v>
      </c>
      <c r="G4259" s="7">
        <v>8.1970000000000001E-2</v>
      </c>
      <c r="H4259" s="6">
        <f t="shared" si="793"/>
        <v>1024.625</v>
      </c>
      <c r="I4259" s="7">
        <v>0.19284000000000001</v>
      </c>
      <c r="J4259" s="6">
        <f t="shared" si="794"/>
        <v>15427.2</v>
      </c>
      <c r="K4259" s="20"/>
      <c r="L4259" s="6">
        <f t="shared" si="795"/>
        <v>64000</v>
      </c>
      <c r="M4259" s="6">
        <f t="shared" si="796"/>
        <v>1024.625</v>
      </c>
      <c r="N4259" s="6">
        <f t="shared" si="797"/>
        <v>15427.2</v>
      </c>
      <c r="O4259" s="6">
        <f t="shared" si="798"/>
        <v>37017.675000000003</v>
      </c>
      <c r="P4259" s="6">
        <f t="shared" si="803"/>
        <v>2298.7250000000058</v>
      </c>
      <c r="Q4259" s="11">
        <f t="shared" si="799"/>
        <v>1323764.2750000001</v>
      </c>
      <c r="R4259" s="11">
        <f t="shared" si="800"/>
        <v>37017.675000000003</v>
      </c>
      <c r="S4259" s="11">
        <f t="shared" si="802"/>
        <v>0</v>
      </c>
      <c r="T4259" s="20"/>
    </row>
    <row r="4260" spans="1:20" x14ac:dyDescent="0.25">
      <c r="A4260">
        <v>2021062618</v>
      </c>
      <c r="B4260">
        <v>7</v>
      </c>
      <c r="C4260" s="8">
        <v>0.79059000000000001</v>
      </c>
      <c r="D4260" s="6">
        <f t="shared" si="792"/>
        <v>118588.5</v>
      </c>
      <c r="E4260" s="60">
        <v>0.47060000000000002</v>
      </c>
      <c r="F4260" s="6">
        <f t="shared" si="801"/>
        <v>0</v>
      </c>
      <c r="G4260" s="7">
        <v>9.1429999999999997E-2</v>
      </c>
      <c r="H4260" s="6">
        <f t="shared" si="793"/>
        <v>1142.875</v>
      </c>
      <c r="I4260" s="7">
        <v>0.16281000000000001</v>
      </c>
      <c r="J4260" s="6">
        <f t="shared" si="794"/>
        <v>13024.800000000001</v>
      </c>
      <c r="K4260" s="20"/>
      <c r="L4260" s="6">
        <f t="shared" si="795"/>
        <v>64000</v>
      </c>
      <c r="M4260" s="6">
        <f t="shared" si="796"/>
        <v>1142.875</v>
      </c>
      <c r="N4260" s="6">
        <f t="shared" si="797"/>
        <v>13024.800000000001</v>
      </c>
      <c r="O4260" s="6">
        <f t="shared" si="798"/>
        <v>40420.824999999997</v>
      </c>
      <c r="P4260" s="6">
        <f t="shared" si="803"/>
        <v>3403.1499999999942</v>
      </c>
      <c r="Q4260" s="11">
        <f t="shared" si="799"/>
        <v>1308809.7000000002</v>
      </c>
      <c r="R4260" s="11">
        <f t="shared" si="800"/>
        <v>40420.824999999997</v>
      </c>
      <c r="S4260" s="11">
        <f t="shared" si="802"/>
        <v>0</v>
      </c>
      <c r="T4260" s="20"/>
    </row>
    <row r="4261" spans="1:20" x14ac:dyDescent="0.25">
      <c r="A4261">
        <v>2021062619</v>
      </c>
      <c r="B4261">
        <v>7</v>
      </c>
      <c r="C4261" s="8">
        <v>0.78561999999999999</v>
      </c>
      <c r="D4261" s="6">
        <f t="shared" si="792"/>
        <v>117843</v>
      </c>
      <c r="E4261" s="60">
        <v>0.48274</v>
      </c>
      <c r="F4261" s="6">
        <f t="shared" si="801"/>
        <v>0</v>
      </c>
      <c r="G4261" s="7">
        <v>9.8180000000000003E-2</v>
      </c>
      <c r="H4261" s="6">
        <f t="shared" si="793"/>
        <v>1227.25</v>
      </c>
      <c r="I4261" s="7">
        <v>0.10342999999999999</v>
      </c>
      <c r="J4261" s="6">
        <f t="shared" si="794"/>
        <v>8274.4</v>
      </c>
      <c r="K4261" s="20"/>
      <c r="L4261" s="6">
        <f t="shared" si="795"/>
        <v>64000</v>
      </c>
      <c r="M4261" s="6">
        <f t="shared" si="796"/>
        <v>1227.25</v>
      </c>
      <c r="N4261" s="6">
        <f t="shared" si="797"/>
        <v>8274.4</v>
      </c>
      <c r="O4261" s="6">
        <f t="shared" si="798"/>
        <v>44341.35</v>
      </c>
      <c r="P4261" s="6">
        <f t="shared" si="803"/>
        <v>3920.5250000000015</v>
      </c>
      <c r="Q4261" s="11">
        <f t="shared" si="799"/>
        <v>1289934.6000000001</v>
      </c>
      <c r="R4261" s="11">
        <f t="shared" si="800"/>
        <v>44341.35</v>
      </c>
      <c r="S4261" s="11">
        <f t="shared" si="802"/>
        <v>0</v>
      </c>
      <c r="T4261" s="20"/>
    </row>
    <row r="4262" spans="1:20" x14ac:dyDescent="0.25">
      <c r="A4262">
        <v>2021062620</v>
      </c>
      <c r="B4262">
        <v>7</v>
      </c>
      <c r="C4262" s="8">
        <v>0.76458999999999999</v>
      </c>
      <c r="D4262" s="6">
        <f t="shared" si="792"/>
        <v>114688.5</v>
      </c>
      <c r="E4262" s="60">
        <v>0.4597</v>
      </c>
      <c r="F4262" s="6">
        <f t="shared" si="801"/>
        <v>0</v>
      </c>
      <c r="G4262" s="7">
        <v>0.12469</v>
      </c>
      <c r="H4262" s="6">
        <f t="shared" si="793"/>
        <v>1558.625</v>
      </c>
      <c r="I4262" s="7">
        <v>2.6550000000000001E-2</v>
      </c>
      <c r="J4262" s="6">
        <f t="shared" si="794"/>
        <v>2124</v>
      </c>
      <c r="K4262" s="20"/>
      <c r="L4262" s="6">
        <f t="shared" si="795"/>
        <v>64000</v>
      </c>
      <c r="M4262" s="6">
        <f t="shared" si="796"/>
        <v>1558.625</v>
      </c>
      <c r="N4262" s="6">
        <f t="shared" si="797"/>
        <v>2124</v>
      </c>
      <c r="O4262" s="6">
        <f t="shared" si="798"/>
        <v>47005.875</v>
      </c>
      <c r="P4262" s="6">
        <f t="shared" si="803"/>
        <v>2664.5250000000015</v>
      </c>
      <c r="Q4262" s="11">
        <f t="shared" si="799"/>
        <v>1268394.9750000001</v>
      </c>
      <c r="R4262" s="11">
        <f t="shared" si="800"/>
        <v>47005.875</v>
      </c>
      <c r="S4262" s="11">
        <f t="shared" si="802"/>
        <v>0</v>
      </c>
      <c r="T4262" s="20"/>
    </row>
    <row r="4263" spans="1:20" x14ac:dyDescent="0.25">
      <c r="A4263">
        <v>2021062621</v>
      </c>
      <c r="B4263">
        <v>7</v>
      </c>
      <c r="C4263" s="8">
        <v>0.73745000000000005</v>
      </c>
      <c r="D4263" s="6">
        <f t="shared" si="792"/>
        <v>110617.50000000001</v>
      </c>
      <c r="E4263" s="60">
        <v>0.4738</v>
      </c>
      <c r="F4263" s="6">
        <f t="shared" si="801"/>
        <v>0</v>
      </c>
      <c r="G4263" s="7">
        <v>0.11278000000000001</v>
      </c>
      <c r="H4263" s="6">
        <f t="shared" si="793"/>
        <v>1409.75</v>
      </c>
      <c r="I4263" s="7">
        <v>0</v>
      </c>
      <c r="J4263" s="6">
        <f t="shared" si="794"/>
        <v>0</v>
      </c>
      <c r="K4263" s="20"/>
      <c r="L4263" s="6">
        <f t="shared" si="795"/>
        <v>64000</v>
      </c>
      <c r="M4263" s="6">
        <f t="shared" si="796"/>
        <v>1409.75</v>
      </c>
      <c r="N4263" s="6">
        <f t="shared" si="797"/>
        <v>0</v>
      </c>
      <c r="O4263" s="6">
        <f t="shared" si="798"/>
        <v>45207.750000000015</v>
      </c>
      <c r="P4263" s="6">
        <f t="shared" si="803"/>
        <v>-1798.1249999999854</v>
      </c>
      <c r="Q4263" s="11">
        <f t="shared" si="799"/>
        <v>1248653.4750000001</v>
      </c>
      <c r="R4263" s="11">
        <f t="shared" si="800"/>
        <v>45207.750000000015</v>
      </c>
      <c r="S4263" s="11">
        <f t="shared" si="802"/>
        <v>0</v>
      </c>
      <c r="T4263" s="20"/>
    </row>
    <row r="4264" spans="1:20" x14ac:dyDescent="0.25">
      <c r="A4264">
        <v>2021062622</v>
      </c>
      <c r="B4264">
        <v>7</v>
      </c>
      <c r="C4264" s="8">
        <v>0.71869000000000005</v>
      </c>
      <c r="D4264" s="6">
        <f t="shared" si="792"/>
        <v>107803.50000000001</v>
      </c>
      <c r="E4264" s="60">
        <v>0.56255999999999995</v>
      </c>
      <c r="F4264" s="6">
        <f t="shared" si="801"/>
        <v>0</v>
      </c>
      <c r="G4264" s="7">
        <v>0.108</v>
      </c>
      <c r="H4264" s="6">
        <f t="shared" si="793"/>
        <v>1350</v>
      </c>
      <c r="I4264" s="7">
        <v>0</v>
      </c>
      <c r="J4264" s="6">
        <f t="shared" si="794"/>
        <v>0</v>
      </c>
      <c r="K4264" s="20"/>
      <c r="L4264" s="6">
        <f t="shared" si="795"/>
        <v>64000</v>
      </c>
      <c r="M4264" s="6">
        <f t="shared" si="796"/>
        <v>1350</v>
      </c>
      <c r="N4264" s="6">
        <f t="shared" si="797"/>
        <v>0</v>
      </c>
      <c r="O4264" s="6">
        <f t="shared" si="798"/>
        <v>42453.500000000015</v>
      </c>
      <c r="P4264" s="6">
        <f t="shared" si="803"/>
        <v>-2754.25</v>
      </c>
      <c r="Q4264" s="11">
        <f t="shared" si="799"/>
        <v>1231666.2250000001</v>
      </c>
      <c r="R4264" s="11">
        <f t="shared" si="800"/>
        <v>42453.500000000015</v>
      </c>
      <c r="S4264" s="11">
        <f t="shared" si="802"/>
        <v>0</v>
      </c>
      <c r="T4264" s="20"/>
    </row>
    <row r="4265" spans="1:20" x14ac:dyDescent="0.25">
      <c r="A4265">
        <v>2021062623</v>
      </c>
      <c r="B4265">
        <v>7</v>
      </c>
      <c r="C4265" s="8">
        <v>0.68386000000000002</v>
      </c>
      <c r="D4265" s="6">
        <f t="shared" si="792"/>
        <v>102579</v>
      </c>
      <c r="E4265" s="60">
        <v>0.62514000000000003</v>
      </c>
      <c r="F4265" s="6">
        <f t="shared" si="801"/>
        <v>0</v>
      </c>
      <c r="G4265" s="7">
        <v>0.11301</v>
      </c>
      <c r="H4265" s="6">
        <f t="shared" si="793"/>
        <v>1412.625</v>
      </c>
      <c r="I4265" s="7">
        <v>0</v>
      </c>
      <c r="J4265" s="6">
        <f t="shared" si="794"/>
        <v>0</v>
      </c>
      <c r="K4265" s="20"/>
      <c r="L4265" s="6">
        <f t="shared" si="795"/>
        <v>64000</v>
      </c>
      <c r="M4265" s="6">
        <f t="shared" si="796"/>
        <v>1412.625</v>
      </c>
      <c r="N4265" s="6">
        <f t="shared" si="797"/>
        <v>0</v>
      </c>
      <c r="O4265" s="6">
        <f t="shared" si="798"/>
        <v>37166.375</v>
      </c>
      <c r="P4265" s="6">
        <f t="shared" si="803"/>
        <v>-5287.1250000000146</v>
      </c>
      <c r="Q4265" s="11">
        <f t="shared" si="799"/>
        <v>1219966.1000000001</v>
      </c>
      <c r="R4265" s="11">
        <f t="shared" si="800"/>
        <v>37166.375</v>
      </c>
      <c r="S4265" s="11">
        <f t="shared" si="802"/>
        <v>0</v>
      </c>
      <c r="T4265" s="20"/>
    </row>
    <row r="4266" spans="1:20" x14ac:dyDescent="0.25">
      <c r="A4266">
        <v>2021062624</v>
      </c>
      <c r="B4266">
        <v>7</v>
      </c>
      <c r="C4266" s="8">
        <v>0.63865000000000005</v>
      </c>
      <c r="D4266" s="6">
        <f t="shared" si="792"/>
        <v>95797.500000000015</v>
      </c>
      <c r="E4266" s="60">
        <v>0.64724999999999999</v>
      </c>
      <c r="F4266" s="6">
        <f t="shared" si="801"/>
        <v>0</v>
      </c>
      <c r="G4266" s="7">
        <v>0.14077000000000001</v>
      </c>
      <c r="H4266" s="6">
        <f t="shared" si="793"/>
        <v>1759.625</v>
      </c>
      <c r="I4266" s="7">
        <v>0</v>
      </c>
      <c r="J4266" s="6">
        <f t="shared" si="794"/>
        <v>0</v>
      </c>
      <c r="K4266" s="20"/>
      <c r="L4266" s="6">
        <f t="shared" si="795"/>
        <v>64000</v>
      </c>
      <c r="M4266" s="6">
        <f t="shared" si="796"/>
        <v>1759.625</v>
      </c>
      <c r="N4266" s="6">
        <f t="shared" si="797"/>
        <v>0</v>
      </c>
      <c r="O4266" s="6">
        <f t="shared" si="798"/>
        <v>30037.875000000015</v>
      </c>
      <c r="P4266" s="6">
        <f t="shared" si="803"/>
        <v>-7128.4999999999854</v>
      </c>
      <c r="Q4266" s="11">
        <f t="shared" si="799"/>
        <v>1215394.4750000001</v>
      </c>
      <c r="R4266" s="11">
        <f t="shared" si="800"/>
        <v>30037.875000000015</v>
      </c>
      <c r="S4266" s="11">
        <f t="shared" si="802"/>
        <v>0</v>
      </c>
      <c r="T4266" s="20"/>
    </row>
    <row r="4267" spans="1:20" x14ac:dyDescent="0.25">
      <c r="A4267">
        <v>2021062701</v>
      </c>
      <c r="B4267">
        <v>1</v>
      </c>
      <c r="C4267" s="8">
        <v>0.59682000000000002</v>
      </c>
      <c r="D4267" s="6">
        <f t="shared" si="792"/>
        <v>89523</v>
      </c>
      <c r="E4267" s="60">
        <v>0.66195999999999999</v>
      </c>
      <c r="F4267" s="6">
        <f t="shared" si="801"/>
        <v>0</v>
      </c>
      <c r="G4267" s="7">
        <v>0.13805999999999999</v>
      </c>
      <c r="H4267" s="6">
        <f t="shared" si="793"/>
        <v>1725.7499999999998</v>
      </c>
      <c r="I4267" s="7">
        <v>0</v>
      </c>
      <c r="J4267" s="6">
        <f t="shared" si="794"/>
        <v>0</v>
      </c>
      <c r="K4267" s="20"/>
      <c r="L4267" s="6">
        <f t="shared" si="795"/>
        <v>64000</v>
      </c>
      <c r="M4267" s="6">
        <f t="shared" si="796"/>
        <v>1725.7499999999998</v>
      </c>
      <c r="N4267" s="6">
        <f t="shared" si="797"/>
        <v>0</v>
      </c>
      <c r="O4267" s="6">
        <f t="shared" si="798"/>
        <v>23797.25</v>
      </c>
      <c r="P4267" s="6">
        <f t="shared" si="803"/>
        <v>-6240.6250000000146</v>
      </c>
      <c r="Q4267" s="11">
        <f t="shared" si="799"/>
        <v>1217063.4750000001</v>
      </c>
      <c r="R4267" s="11">
        <f t="shared" si="800"/>
        <v>23797.25</v>
      </c>
      <c r="S4267" s="11">
        <f t="shared" si="802"/>
        <v>0</v>
      </c>
      <c r="T4267" s="20"/>
    </row>
    <row r="4268" spans="1:20" x14ac:dyDescent="0.25">
      <c r="A4268">
        <v>2021062702</v>
      </c>
      <c r="B4268">
        <v>1</v>
      </c>
      <c r="C4268" s="8">
        <v>0.56211</v>
      </c>
      <c r="D4268" s="6">
        <f t="shared" si="792"/>
        <v>84316.5</v>
      </c>
      <c r="E4268" s="60">
        <v>0.64807999999999999</v>
      </c>
      <c r="F4268" s="6">
        <f t="shared" si="801"/>
        <v>0</v>
      </c>
      <c r="G4268" s="7">
        <v>0.11837</v>
      </c>
      <c r="H4268" s="6">
        <f t="shared" si="793"/>
        <v>1479.625</v>
      </c>
      <c r="I4268" s="7">
        <v>0</v>
      </c>
      <c r="J4268" s="6">
        <f t="shared" si="794"/>
        <v>0</v>
      </c>
      <c r="K4268" s="20"/>
      <c r="L4268" s="6">
        <f t="shared" si="795"/>
        <v>64000</v>
      </c>
      <c r="M4268" s="6">
        <f t="shared" si="796"/>
        <v>1479.625</v>
      </c>
      <c r="N4268" s="6">
        <f t="shared" si="797"/>
        <v>0</v>
      </c>
      <c r="O4268" s="6">
        <f t="shared" si="798"/>
        <v>18836.875</v>
      </c>
      <c r="P4268" s="6">
        <f t="shared" si="803"/>
        <v>-4960.375</v>
      </c>
      <c r="Q4268" s="11">
        <f t="shared" si="799"/>
        <v>1223692.8500000001</v>
      </c>
      <c r="R4268" s="11">
        <f t="shared" si="800"/>
        <v>18836.875</v>
      </c>
      <c r="S4268" s="11">
        <f t="shared" si="802"/>
        <v>0</v>
      </c>
      <c r="T4268" s="20"/>
    </row>
    <row r="4269" spans="1:20" x14ac:dyDescent="0.25">
      <c r="A4269">
        <v>2021062703</v>
      </c>
      <c r="B4269">
        <v>1</v>
      </c>
      <c r="C4269" s="8">
        <v>0.53707000000000005</v>
      </c>
      <c r="D4269" s="6">
        <f t="shared" si="792"/>
        <v>80560.5</v>
      </c>
      <c r="E4269" s="60">
        <v>0.66496</v>
      </c>
      <c r="F4269" s="6">
        <f t="shared" si="801"/>
        <v>0</v>
      </c>
      <c r="G4269" s="7">
        <v>0.10108</v>
      </c>
      <c r="H4269" s="6">
        <f t="shared" si="793"/>
        <v>1263.5</v>
      </c>
      <c r="I4269" s="7">
        <v>0</v>
      </c>
      <c r="J4269" s="6">
        <f t="shared" si="794"/>
        <v>0</v>
      </c>
      <c r="K4269" s="20"/>
      <c r="L4269" s="6">
        <f t="shared" si="795"/>
        <v>64000</v>
      </c>
      <c r="M4269" s="6">
        <f t="shared" si="796"/>
        <v>1263.5</v>
      </c>
      <c r="N4269" s="6">
        <f t="shared" si="797"/>
        <v>0</v>
      </c>
      <c r="O4269" s="6">
        <f t="shared" si="798"/>
        <v>15297</v>
      </c>
      <c r="P4269" s="6">
        <f t="shared" si="803"/>
        <v>-3539.875</v>
      </c>
      <c r="Q4269" s="11">
        <f t="shared" si="799"/>
        <v>1233862.1000000001</v>
      </c>
      <c r="R4269" s="11">
        <f t="shared" si="800"/>
        <v>15297</v>
      </c>
      <c r="S4269" s="11">
        <f t="shared" si="802"/>
        <v>0</v>
      </c>
      <c r="T4269" s="20"/>
    </row>
    <row r="4270" spans="1:20" x14ac:dyDescent="0.25">
      <c r="A4270">
        <v>2021062704</v>
      </c>
      <c r="B4270">
        <v>1</v>
      </c>
      <c r="C4270" s="8">
        <v>0.52105999999999997</v>
      </c>
      <c r="D4270" s="6">
        <f t="shared" si="792"/>
        <v>78159</v>
      </c>
      <c r="E4270" s="60">
        <v>0.66286999999999996</v>
      </c>
      <c r="F4270" s="6">
        <f t="shared" si="801"/>
        <v>0</v>
      </c>
      <c r="G4270" s="7">
        <v>0.11974</v>
      </c>
      <c r="H4270" s="6">
        <f t="shared" si="793"/>
        <v>1496.75</v>
      </c>
      <c r="I4270" s="7">
        <v>0</v>
      </c>
      <c r="J4270" s="6">
        <f t="shared" si="794"/>
        <v>0</v>
      </c>
      <c r="K4270" s="20"/>
      <c r="L4270" s="6">
        <f t="shared" si="795"/>
        <v>64000</v>
      </c>
      <c r="M4270" s="6">
        <f t="shared" si="796"/>
        <v>1496.75</v>
      </c>
      <c r="N4270" s="6">
        <f t="shared" si="797"/>
        <v>0</v>
      </c>
      <c r="O4270" s="6">
        <f t="shared" si="798"/>
        <v>12662.25</v>
      </c>
      <c r="P4270" s="6">
        <f t="shared" si="803"/>
        <v>-2634.75</v>
      </c>
      <c r="Q4270" s="11">
        <f t="shared" si="799"/>
        <v>1246666.1000000001</v>
      </c>
      <c r="R4270" s="11">
        <f t="shared" si="800"/>
        <v>12662.25</v>
      </c>
      <c r="S4270" s="11">
        <f t="shared" si="802"/>
        <v>0</v>
      </c>
      <c r="T4270" s="20"/>
    </row>
    <row r="4271" spans="1:20" x14ac:dyDescent="0.25">
      <c r="A4271">
        <v>2021062705</v>
      </c>
      <c r="B4271">
        <v>1</v>
      </c>
      <c r="C4271" s="8">
        <v>0.51156000000000001</v>
      </c>
      <c r="D4271" s="6">
        <f t="shared" si="792"/>
        <v>76734</v>
      </c>
      <c r="E4271" s="60">
        <v>0.67432999999999998</v>
      </c>
      <c r="F4271" s="6">
        <f t="shared" si="801"/>
        <v>0</v>
      </c>
      <c r="G4271" s="7">
        <v>0.10158</v>
      </c>
      <c r="H4271" s="6">
        <f t="shared" si="793"/>
        <v>1269.75</v>
      </c>
      <c r="I4271" s="7">
        <v>0</v>
      </c>
      <c r="J4271" s="6">
        <f t="shared" si="794"/>
        <v>0</v>
      </c>
      <c r="K4271" s="20"/>
      <c r="L4271" s="6">
        <f t="shared" si="795"/>
        <v>64000</v>
      </c>
      <c r="M4271" s="6">
        <f t="shared" si="796"/>
        <v>1269.75</v>
      </c>
      <c r="N4271" s="6">
        <f t="shared" si="797"/>
        <v>0</v>
      </c>
      <c r="O4271" s="6">
        <f t="shared" si="798"/>
        <v>11464.25</v>
      </c>
      <c r="P4271" s="6">
        <f t="shared" si="803"/>
        <v>-1198</v>
      </c>
      <c r="Q4271" s="11">
        <f t="shared" si="799"/>
        <v>1260668.1000000001</v>
      </c>
      <c r="R4271" s="11">
        <f t="shared" si="800"/>
        <v>11464.25</v>
      </c>
      <c r="S4271" s="11">
        <f t="shared" si="802"/>
        <v>0</v>
      </c>
      <c r="T4271" s="20"/>
    </row>
    <row r="4272" spans="1:20" x14ac:dyDescent="0.25">
      <c r="A4272">
        <v>2021062706</v>
      </c>
      <c r="B4272">
        <v>1</v>
      </c>
      <c r="C4272" s="8">
        <v>0.50899000000000005</v>
      </c>
      <c r="D4272" s="6">
        <f t="shared" si="792"/>
        <v>76348.500000000015</v>
      </c>
      <c r="E4272" s="60">
        <v>0.67027999999999999</v>
      </c>
      <c r="F4272" s="6">
        <f t="shared" si="801"/>
        <v>0</v>
      </c>
      <c r="G4272" s="7">
        <v>6.7769999999999997E-2</v>
      </c>
      <c r="H4272" s="6">
        <f t="shared" si="793"/>
        <v>847.125</v>
      </c>
      <c r="I4272" s="7">
        <v>5.77E-3</v>
      </c>
      <c r="J4272" s="6">
        <f t="shared" si="794"/>
        <v>461.6</v>
      </c>
      <c r="K4272" s="20"/>
      <c r="L4272" s="6">
        <f t="shared" si="795"/>
        <v>64000</v>
      </c>
      <c r="M4272" s="6">
        <f t="shared" si="796"/>
        <v>847.125</v>
      </c>
      <c r="N4272" s="6">
        <f t="shared" si="797"/>
        <v>461.6</v>
      </c>
      <c r="O4272" s="6">
        <f t="shared" si="798"/>
        <v>11039.775000000014</v>
      </c>
      <c r="P4272" s="6">
        <f t="shared" si="803"/>
        <v>-424.47499999998581</v>
      </c>
      <c r="Q4272" s="11">
        <f t="shared" si="799"/>
        <v>1275094.5750000002</v>
      </c>
      <c r="R4272" s="11">
        <f t="shared" si="800"/>
        <v>11039.775000000014</v>
      </c>
      <c r="S4272" s="11">
        <f t="shared" si="802"/>
        <v>0</v>
      </c>
      <c r="T4272" s="20"/>
    </row>
    <row r="4273" spans="1:20" x14ac:dyDescent="0.25">
      <c r="A4273">
        <v>2021062707</v>
      </c>
      <c r="B4273">
        <v>1</v>
      </c>
      <c r="C4273" s="8">
        <v>0.50827</v>
      </c>
      <c r="D4273" s="6">
        <f t="shared" si="792"/>
        <v>76240.5</v>
      </c>
      <c r="E4273" s="60">
        <v>0.60502</v>
      </c>
      <c r="F4273" s="6">
        <f t="shared" si="801"/>
        <v>0</v>
      </c>
      <c r="G4273" s="7">
        <v>7.0349999999999996E-2</v>
      </c>
      <c r="H4273" s="6">
        <f t="shared" si="793"/>
        <v>879.375</v>
      </c>
      <c r="I4273" s="7">
        <v>7.8130000000000005E-2</v>
      </c>
      <c r="J4273" s="6">
        <f t="shared" si="794"/>
        <v>6250.4000000000005</v>
      </c>
      <c r="K4273" s="20"/>
      <c r="L4273" s="6">
        <f t="shared" si="795"/>
        <v>64000</v>
      </c>
      <c r="M4273" s="6">
        <f t="shared" si="796"/>
        <v>879.375</v>
      </c>
      <c r="N4273" s="6">
        <f t="shared" si="797"/>
        <v>6250.4000000000005</v>
      </c>
      <c r="O4273" s="6">
        <f t="shared" si="798"/>
        <v>5110.7249999999995</v>
      </c>
      <c r="P4273" s="6">
        <f t="shared" si="803"/>
        <v>-5929.0500000000147</v>
      </c>
      <c r="Q4273" s="11">
        <f t="shared" si="799"/>
        <v>1295450.1000000001</v>
      </c>
      <c r="R4273" s="11">
        <f t="shared" si="800"/>
        <v>5110.7249999999995</v>
      </c>
      <c r="S4273" s="11">
        <f t="shared" si="802"/>
        <v>0</v>
      </c>
      <c r="T4273" s="20"/>
    </row>
    <row r="4274" spans="1:20" x14ac:dyDescent="0.25">
      <c r="A4274">
        <v>2021062708</v>
      </c>
      <c r="B4274">
        <v>1</v>
      </c>
      <c r="C4274" s="8">
        <v>0.53320999999999996</v>
      </c>
      <c r="D4274" s="6">
        <f t="shared" si="792"/>
        <v>79981.5</v>
      </c>
      <c r="E4274" s="60">
        <v>0.51478000000000002</v>
      </c>
      <c r="F4274" s="6">
        <f t="shared" si="801"/>
        <v>0</v>
      </c>
      <c r="G4274" s="7">
        <v>8.7029999999999996E-2</v>
      </c>
      <c r="H4274" s="6">
        <f t="shared" si="793"/>
        <v>1087.875</v>
      </c>
      <c r="I4274" s="7">
        <v>0.25675999999999999</v>
      </c>
      <c r="J4274" s="6">
        <f t="shared" si="794"/>
        <v>20540.8</v>
      </c>
      <c r="K4274" s="20"/>
      <c r="L4274" s="6">
        <f t="shared" si="795"/>
        <v>64000</v>
      </c>
      <c r="M4274" s="6">
        <f t="shared" si="796"/>
        <v>1087.875</v>
      </c>
      <c r="N4274" s="6">
        <f t="shared" si="797"/>
        <v>14893.625</v>
      </c>
      <c r="O4274" s="6">
        <f t="shared" si="798"/>
        <v>0</v>
      </c>
      <c r="P4274" s="6">
        <f t="shared" si="803"/>
        <v>-5110.7249999999995</v>
      </c>
      <c r="Q4274" s="11">
        <f t="shared" si="799"/>
        <v>1320916.3500000001</v>
      </c>
      <c r="R4274" s="11">
        <f t="shared" si="800"/>
        <v>0</v>
      </c>
      <c r="S4274" s="11">
        <f t="shared" si="802"/>
        <v>0</v>
      </c>
      <c r="T4274" s="20"/>
    </row>
    <row r="4275" spans="1:20" x14ac:dyDescent="0.25">
      <c r="A4275">
        <v>2021062709</v>
      </c>
      <c r="B4275">
        <v>1</v>
      </c>
      <c r="C4275" s="8">
        <v>0.57828999999999997</v>
      </c>
      <c r="D4275" s="6">
        <f t="shared" si="792"/>
        <v>86743.5</v>
      </c>
      <c r="E4275" s="60">
        <v>0.38772000000000001</v>
      </c>
      <c r="F4275" s="6">
        <f t="shared" si="801"/>
        <v>0</v>
      </c>
      <c r="G4275" s="7">
        <v>0.10557</v>
      </c>
      <c r="H4275" s="6">
        <f t="shared" si="793"/>
        <v>1319.625</v>
      </c>
      <c r="I4275" s="7">
        <v>0.42458000000000001</v>
      </c>
      <c r="J4275" s="6">
        <f t="shared" si="794"/>
        <v>33966.400000000001</v>
      </c>
      <c r="K4275" s="20"/>
      <c r="L4275" s="6">
        <f t="shared" si="795"/>
        <v>64000</v>
      </c>
      <c r="M4275" s="6">
        <f t="shared" si="796"/>
        <v>1319.625</v>
      </c>
      <c r="N4275" s="6">
        <f t="shared" si="797"/>
        <v>21423.875</v>
      </c>
      <c r="O4275" s="6">
        <f t="shared" si="798"/>
        <v>0</v>
      </c>
      <c r="P4275" s="6">
        <f t="shared" si="803"/>
        <v>0</v>
      </c>
      <c r="Q4275" s="11">
        <f t="shared" si="799"/>
        <v>1346382.6</v>
      </c>
      <c r="R4275" s="11">
        <f t="shared" si="800"/>
        <v>0</v>
      </c>
      <c r="S4275" s="11">
        <f t="shared" si="802"/>
        <v>0</v>
      </c>
      <c r="T4275" s="20"/>
    </row>
    <row r="4276" spans="1:20" x14ac:dyDescent="0.25">
      <c r="A4276">
        <v>2021062710</v>
      </c>
      <c r="B4276">
        <v>1</v>
      </c>
      <c r="C4276" s="8">
        <v>0.63121000000000005</v>
      </c>
      <c r="D4276" s="6">
        <f t="shared" si="792"/>
        <v>94681.500000000015</v>
      </c>
      <c r="E4276" s="60">
        <v>0.31264999999999998</v>
      </c>
      <c r="F4276" s="6">
        <f t="shared" si="801"/>
        <v>0</v>
      </c>
      <c r="G4276" s="7">
        <v>0.12039999999999999</v>
      </c>
      <c r="H4276" s="6">
        <f t="shared" si="793"/>
        <v>1505</v>
      </c>
      <c r="I4276" s="7">
        <v>0.51458000000000004</v>
      </c>
      <c r="J4276" s="6">
        <f t="shared" si="794"/>
        <v>41166.400000000001</v>
      </c>
      <c r="K4276" s="20"/>
      <c r="L4276" s="6">
        <f t="shared" si="795"/>
        <v>64000</v>
      </c>
      <c r="M4276" s="6">
        <f t="shared" si="796"/>
        <v>1505</v>
      </c>
      <c r="N4276" s="6">
        <f t="shared" si="797"/>
        <v>29176.500000000015</v>
      </c>
      <c r="O4276" s="6">
        <f t="shared" si="798"/>
        <v>0</v>
      </c>
      <c r="P4276" s="6">
        <f t="shared" si="803"/>
        <v>0</v>
      </c>
      <c r="Q4276" s="11">
        <f t="shared" si="799"/>
        <v>1350000</v>
      </c>
      <c r="R4276" s="11">
        <f t="shared" si="800"/>
        <v>0</v>
      </c>
      <c r="S4276" s="11">
        <f t="shared" si="802"/>
        <v>0</v>
      </c>
      <c r="T4276" s="20"/>
    </row>
    <row r="4277" spans="1:20" x14ac:dyDescent="0.25">
      <c r="A4277">
        <v>2021062711</v>
      </c>
      <c r="B4277">
        <v>1</v>
      </c>
      <c r="C4277" s="8">
        <v>0.68145</v>
      </c>
      <c r="D4277" s="6">
        <f t="shared" si="792"/>
        <v>102217.5</v>
      </c>
      <c r="E4277" s="60">
        <v>0.29321000000000003</v>
      </c>
      <c r="F4277" s="6">
        <f t="shared" si="801"/>
        <v>0</v>
      </c>
      <c r="G4277" s="7">
        <v>0.12391000000000001</v>
      </c>
      <c r="H4277" s="6">
        <f t="shared" si="793"/>
        <v>1548.875</v>
      </c>
      <c r="I4277" s="7">
        <v>0.54861000000000004</v>
      </c>
      <c r="J4277" s="6">
        <f t="shared" si="794"/>
        <v>43888.800000000003</v>
      </c>
      <c r="K4277" s="20"/>
      <c r="L4277" s="6">
        <f t="shared" si="795"/>
        <v>64000</v>
      </c>
      <c r="M4277" s="6">
        <f t="shared" si="796"/>
        <v>1548.875</v>
      </c>
      <c r="N4277" s="6">
        <f t="shared" si="797"/>
        <v>36668.625</v>
      </c>
      <c r="O4277" s="6">
        <f t="shared" si="798"/>
        <v>0</v>
      </c>
      <c r="P4277" s="6">
        <f t="shared" si="803"/>
        <v>0</v>
      </c>
      <c r="Q4277" s="11">
        <f t="shared" si="799"/>
        <v>1350000</v>
      </c>
      <c r="R4277" s="11">
        <f t="shared" si="800"/>
        <v>0</v>
      </c>
      <c r="S4277" s="11">
        <f t="shared" si="802"/>
        <v>0</v>
      </c>
      <c r="T4277" s="20"/>
    </row>
    <row r="4278" spans="1:20" x14ac:dyDescent="0.25">
      <c r="A4278">
        <v>2021062712</v>
      </c>
      <c r="B4278">
        <v>1</v>
      </c>
      <c r="C4278" s="8">
        <v>0.72665000000000002</v>
      </c>
      <c r="D4278" s="6">
        <f t="shared" si="792"/>
        <v>108997.5</v>
      </c>
      <c r="E4278" s="60">
        <v>0.32844000000000001</v>
      </c>
      <c r="F4278" s="6">
        <f t="shared" si="801"/>
        <v>0</v>
      </c>
      <c r="G4278" s="7">
        <v>0.12661</v>
      </c>
      <c r="H4278" s="6">
        <f t="shared" si="793"/>
        <v>1582.625</v>
      </c>
      <c r="I4278" s="7">
        <v>0.61468</v>
      </c>
      <c r="J4278" s="6">
        <f t="shared" si="794"/>
        <v>49174.400000000001</v>
      </c>
      <c r="K4278" s="20"/>
      <c r="L4278" s="6">
        <f t="shared" si="795"/>
        <v>64000</v>
      </c>
      <c r="M4278" s="6">
        <f t="shared" si="796"/>
        <v>1582.625</v>
      </c>
      <c r="N4278" s="6">
        <f t="shared" si="797"/>
        <v>43414.875</v>
      </c>
      <c r="O4278" s="6">
        <f t="shared" si="798"/>
        <v>0</v>
      </c>
      <c r="P4278" s="6">
        <f t="shared" si="803"/>
        <v>0</v>
      </c>
      <c r="Q4278" s="11">
        <f t="shared" si="799"/>
        <v>1350000</v>
      </c>
      <c r="R4278" s="11">
        <f t="shared" si="800"/>
        <v>0</v>
      </c>
      <c r="S4278" s="11">
        <f t="shared" si="802"/>
        <v>0</v>
      </c>
      <c r="T4278" s="20"/>
    </row>
    <row r="4279" spans="1:20" x14ac:dyDescent="0.25">
      <c r="A4279">
        <v>2021062713</v>
      </c>
      <c r="B4279">
        <v>1</v>
      </c>
      <c r="C4279" s="8">
        <v>0.76322999999999996</v>
      </c>
      <c r="D4279" s="6">
        <f t="shared" si="792"/>
        <v>114484.5</v>
      </c>
      <c r="E4279" s="60">
        <v>0.36708000000000002</v>
      </c>
      <c r="F4279" s="6">
        <f t="shared" si="801"/>
        <v>0</v>
      </c>
      <c r="G4279" s="7">
        <v>7.936E-2</v>
      </c>
      <c r="H4279" s="6">
        <f t="shared" si="793"/>
        <v>992</v>
      </c>
      <c r="I4279" s="7">
        <v>0.61660000000000004</v>
      </c>
      <c r="J4279" s="6">
        <f t="shared" si="794"/>
        <v>49328</v>
      </c>
      <c r="K4279" s="20"/>
      <c r="L4279" s="6">
        <f t="shared" si="795"/>
        <v>64000</v>
      </c>
      <c r="M4279" s="6">
        <f t="shared" si="796"/>
        <v>992</v>
      </c>
      <c r="N4279" s="6">
        <f t="shared" si="797"/>
        <v>49328</v>
      </c>
      <c r="O4279" s="6">
        <f t="shared" si="798"/>
        <v>164.5</v>
      </c>
      <c r="P4279" s="6">
        <f t="shared" si="803"/>
        <v>164.5</v>
      </c>
      <c r="Q4279" s="11">
        <f t="shared" si="799"/>
        <v>1350000</v>
      </c>
      <c r="R4279" s="11">
        <f t="shared" si="800"/>
        <v>164.5</v>
      </c>
      <c r="S4279" s="11">
        <f t="shared" si="802"/>
        <v>0</v>
      </c>
      <c r="T4279" s="20"/>
    </row>
    <row r="4280" spans="1:20" x14ac:dyDescent="0.25">
      <c r="A4280">
        <v>2021062714</v>
      </c>
      <c r="B4280">
        <v>1</v>
      </c>
      <c r="C4280" s="8">
        <v>0.79225999999999996</v>
      </c>
      <c r="D4280" s="6">
        <f t="shared" si="792"/>
        <v>118839</v>
      </c>
      <c r="E4280" s="60">
        <v>0.36482999999999999</v>
      </c>
      <c r="F4280" s="6">
        <f t="shared" si="801"/>
        <v>0</v>
      </c>
      <c r="G4280" s="7">
        <v>5.9659999999999998E-2</v>
      </c>
      <c r="H4280" s="6">
        <f t="shared" si="793"/>
        <v>745.75</v>
      </c>
      <c r="I4280" s="7">
        <v>0.66639999999999999</v>
      </c>
      <c r="J4280" s="6">
        <f t="shared" si="794"/>
        <v>53312</v>
      </c>
      <c r="K4280" s="20"/>
      <c r="L4280" s="6">
        <f t="shared" si="795"/>
        <v>64000</v>
      </c>
      <c r="M4280" s="6">
        <f t="shared" si="796"/>
        <v>745.75</v>
      </c>
      <c r="N4280" s="6">
        <f t="shared" si="797"/>
        <v>53312</v>
      </c>
      <c r="O4280" s="6">
        <f t="shared" si="798"/>
        <v>781.25</v>
      </c>
      <c r="P4280" s="6">
        <f t="shared" si="803"/>
        <v>616.75</v>
      </c>
      <c r="Q4280" s="11">
        <f t="shared" si="799"/>
        <v>1350000</v>
      </c>
      <c r="R4280" s="11">
        <f t="shared" si="800"/>
        <v>781.25</v>
      </c>
      <c r="S4280" s="11">
        <f t="shared" si="802"/>
        <v>0</v>
      </c>
      <c r="T4280" s="20"/>
    </row>
    <row r="4281" spans="1:20" x14ac:dyDescent="0.25">
      <c r="A4281">
        <v>2021062715</v>
      </c>
      <c r="B4281">
        <v>1</v>
      </c>
      <c r="C4281" s="8">
        <v>0.81503999999999999</v>
      </c>
      <c r="D4281" s="6">
        <f t="shared" si="792"/>
        <v>122256</v>
      </c>
      <c r="E4281" s="60">
        <v>0.38889000000000001</v>
      </c>
      <c r="F4281" s="6">
        <f t="shared" si="801"/>
        <v>0</v>
      </c>
      <c r="G4281" s="7">
        <v>4.086E-2</v>
      </c>
      <c r="H4281" s="6">
        <f t="shared" si="793"/>
        <v>510.75</v>
      </c>
      <c r="I4281" s="7">
        <v>0.68137000000000003</v>
      </c>
      <c r="J4281" s="6">
        <f t="shared" si="794"/>
        <v>54509.600000000006</v>
      </c>
      <c r="K4281" s="20"/>
      <c r="L4281" s="6">
        <f t="shared" si="795"/>
        <v>64000</v>
      </c>
      <c r="M4281" s="6">
        <f t="shared" si="796"/>
        <v>510.75</v>
      </c>
      <c r="N4281" s="6">
        <f t="shared" si="797"/>
        <v>54509.600000000006</v>
      </c>
      <c r="O4281" s="6">
        <f t="shared" si="798"/>
        <v>3235.6499999999942</v>
      </c>
      <c r="P4281" s="6">
        <f t="shared" si="803"/>
        <v>2454.3999999999942</v>
      </c>
      <c r="Q4281" s="11">
        <f t="shared" si="799"/>
        <v>1350000</v>
      </c>
      <c r="R4281" s="11">
        <f t="shared" si="800"/>
        <v>3235.6499999999942</v>
      </c>
      <c r="S4281" s="11">
        <f t="shared" si="802"/>
        <v>0</v>
      </c>
      <c r="T4281" s="20"/>
    </row>
    <row r="4282" spans="1:20" x14ac:dyDescent="0.25">
      <c r="A4282">
        <v>2021062716</v>
      </c>
      <c r="B4282">
        <v>1</v>
      </c>
      <c r="C4282" s="8">
        <v>0.83499000000000001</v>
      </c>
      <c r="D4282" s="6">
        <f t="shared" si="792"/>
        <v>125248.5</v>
      </c>
      <c r="E4282" s="60">
        <v>0.36506</v>
      </c>
      <c r="F4282" s="6">
        <f t="shared" si="801"/>
        <v>0</v>
      </c>
      <c r="G4282" s="7">
        <v>3.5709999999999999E-2</v>
      </c>
      <c r="H4282" s="6">
        <f t="shared" si="793"/>
        <v>446.375</v>
      </c>
      <c r="I4282" s="7">
        <v>0.64471000000000001</v>
      </c>
      <c r="J4282" s="6">
        <f t="shared" si="794"/>
        <v>51576.800000000003</v>
      </c>
      <c r="K4282" s="20"/>
      <c r="L4282" s="6">
        <f t="shared" si="795"/>
        <v>64000</v>
      </c>
      <c r="M4282" s="6">
        <f t="shared" si="796"/>
        <v>446.375</v>
      </c>
      <c r="N4282" s="6">
        <f t="shared" si="797"/>
        <v>51576.800000000003</v>
      </c>
      <c r="O4282" s="6">
        <f t="shared" si="798"/>
        <v>9225.3249999999971</v>
      </c>
      <c r="P4282" s="6">
        <f t="shared" si="803"/>
        <v>5989.6750000000029</v>
      </c>
      <c r="Q4282" s="11">
        <f t="shared" si="799"/>
        <v>1350000</v>
      </c>
      <c r="R4282" s="11">
        <f t="shared" si="800"/>
        <v>9225.3249999999971</v>
      </c>
      <c r="S4282" s="11">
        <f t="shared" si="802"/>
        <v>0</v>
      </c>
      <c r="T4282" s="20"/>
    </row>
    <row r="4283" spans="1:20" x14ac:dyDescent="0.25">
      <c r="A4283">
        <v>2021062717</v>
      </c>
      <c r="B4283">
        <v>1</v>
      </c>
      <c r="C4283" s="8">
        <v>0.85287999999999997</v>
      </c>
      <c r="D4283" s="6">
        <f t="shared" si="792"/>
        <v>127932</v>
      </c>
      <c r="E4283" s="60">
        <v>0.37353999999999998</v>
      </c>
      <c r="F4283" s="6">
        <f t="shared" si="801"/>
        <v>0</v>
      </c>
      <c r="G4283" s="7">
        <v>3.6450000000000003E-2</v>
      </c>
      <c r="H4283" s="6">
        <f t="shared" si="793"/>
        <v>455.62500000000006</v>
      </c>
      <c r="I4283" s="7">
        <v>0.59523999999999999</v>
      </c>
      <c r="J4283" s="6">
        <f t="shared" si="794"/>
        <v>47619.199999999997</v>
      </c>
      <c r="K4283" s="20"/>
      <c r="L4283" s="6">
        <f t="shared" si="795"/>
        <v>64000</v>
      </c>
      <c r="M4283" s="6">
        <f t="shared" si="796"/>
        <v>455.62500000000006</v>
      </c>
      <c r="N4283" s="6">
        <f t="shared" si="797"/>
        <v>47619.199999999997</v>
      </c>
      <c r="O4283" s="6">
        <f t="shared" si="798"/>
        <v>15857.175000000003</v>
      </c>
      <c r="P4283" s="6">
        <f t="shared" si="803"/>
        <v>6631.8500000000058</v>
      </c>
      <c r="Q4283" s="11">
        <f t="shared" si="799"/>
        <v>1350000</v>
      </c>
      <c r="R4283" s="11">
        <f t="shared" si="800"/>
        <v>15857.175000000003</v>
      </c>
      <c r="S4283" s="11">
        <f t="shared" si="802"/>
        <v>0</v>
      </c>
      <c r="T4283" s="20"/>
    </row>
    <row r="4284" spans="1:20" x14ac:dyDescent="0.25">
      <c r="A4284">
        <v>2021062718</v>
      </c>
      <c r="B4284">
        <v>1</v>
      </c>
      <c r="C4284" s="8">
        <v>0.86273999999999995</v>
      </c>
      <c r="D4284" s="6">
        <f t="shared" si="792"/>
        <v>129410.99999999999</v>
      </c>
      <c r="E4284" s="60">
        <v>0.31091000000000002</v>
      </c>
      <c r="F4284" s="6">
        <f t="shared" si="801"/>
        <v>0</v>
      </c>
      <c r="G4284" s="7">
        <v>9.3439999999999995E-2</v>
      </c>
      <c r="H4284" s="6">
        <f t="shared" si="793"/>
        <v>1168</v>
      </c>
      <c r="I4284" s="7">
        <v>0.48115000000000002</v>
      </c>
      <c r="J4284" s="6">
        <f t="shared" si="794"/>
        <v>38492</v>
      </c>
      <c r="K4284" s="20"/>
      <c r="L4284" s="6">
        <f t="shared" si="795"/>
        <v>64000</v>
      </c>
      <c r="M4284" s="6">
        <f t="shared" si="796"/>
        <v>1168</v>
      </c>
      <c r="N4284" s="6">
        <f t="shared" si="797"/>
        <v>38492</v>
      </c>
      <c r="O4284" s="6">
        <f t="shared" si="798"/>
        <v>25750.999999999985</v>
      </c>
      <c r="P4284" s="6">
        <f t="shared" si="803"/>
        <v>9893.8249999999825</v>
      </c>
      <c r="Q4284" s="11">
        <f t="shared" si="799"/>
        <v>1349715.25</v>
      </c>
      <c r="R4284" s="11">
        <f t="shared" si="800"/>
        <v>25750.999999999985</v>
      </c>
      <c r="S4284" s="11">
        <f t="shared" si="802"/>
        <v>0</v>
      </c>
      <c r="T4284" s="20"/>
    </row>
    <row r="4285" spans="1:20" x14ac:dyDescent="0.25">
      <c r="A4285">
        <v>2021062719</v>
      </c>
      <c r="B4285">
        <v>1</v>
      </c>
      <c r="C4285" s="8">
        <v>0.86146999999999996</v>
      </c>
      <c r="D4285" s="6">
        <f t="shared" si="792"/>
        <v>129220.5</v>
      </c>
      <c r="E4285" s="60">
        <v>0.31907999999999997</v>
      </c>
      <c r="F4285" s="6">
        <f t="shared" si="801"/>
        <v>0</v>
      </c>
      <c r="G4285" s="7">
        <v>0.15595000000000001</v>
      </c>
      <c r="H4285" s="6">
        <f t="shared" si="793"/>
        <v>1949.375</v>
      </c>
      <c r="I4285" s="7">
        <v>0.24756</v>
      </c>
      <c r="J4285" s="6">
        <f t="shared" si="794"/>
        <v>19804.8</v>
      </c>
      <c r="K4285" s="20"/>
      <c r="L4285" s="6">
        <f t="shared" si="795"/>
        <v>64000</v>
      </c>
      <c r="M4285" s="6">
        <f t="shared" si="796"/>
        <v>1949.375</v>
      </c>
      <c r="N4285" s="6">
        <f t="shared" si="797"/>
        <v>19804.8</v>
      </c>
      <c r="O4285" s="6">
        <f t="shared" si="798"/>
        <v>43466.324999999997</v>
      </c>
      <c r="P4285" s="6">
        <f t="shared" si="803"/>
        <v>17715.325000000012</v>
      </c>
      <c r="Q4285" s="11">
        <f t="shared" si="799"/>
        <v>1331715.175</v>
      </c>
      <c r="R4285" s="11">
        <f t="shared" si="800"/>
        <v>43466.324999999997</v>
      </c>
      <c r="S4285" s="11">
        <f t="shared" si="802"/>
        <v>0</v>
      </c>
      <c r="T4285" s="20"/>
    </row>
    <row r="4286" spans="1:20" x14ac:dyDescent="0.25">
      <c r="A4286">
        <v>2021062720</v>
      </c>
      <c r="B4286">
        <v>1</v>
      </c>
      <c r="C4286" s="8">
        <v>0.84145000000000003</v>
      </c>
      <c r="D4286" s="6">
        <f t="shared" si="792"/>
        <v>126217.5</v>
      </c>
      <c r="E4286" s="60">
        <v>0.27406999999999998</v>
      </c>
      <c r="F4286" s="6">
        <f t="shared" si="801"/>
        <v>0</v>
      </c>
      <c r="G4286" s="7">
        <v>0.17044000000000001</v>
      </c>
      <c r="H4286" s="6">
        <f t="shared" si="793"/>
        <v>2130.5</v>
      </c>
      <c r="I4286" s="7">
        <v>3.7679999999999998E-2</v>
      </c>
      <c r="J4286" s="6">
        <f t="shared" si="794"/>
        <v>3014.3999999999996</v>
      </c>
      <c r="K4286" s="20"/>
      <c r="L4286" s="6">
        <f t="shared" si="795"/>
        <v>64000</v>
      </c>
      <c r="M4286" s="6">
        <f t="shared" si="796"/>
        <v>2130.5</v>
      </c>
      <c r="N4286" s="6">
        <f t="shared" si="797"/>
        <v>3014.3999999999996</v>
      </c>
      <c r="O4286" s="6">
        <f t="shared" si="798"/>
        <v>57072.6</v>
      </c>
      <c r="P4286" s="6">
        <f t="shared" si="803"/>
        <v>13606.275000000001</v>
      </c>
      <c r="Q4286" s="11">
        <f t="shared" si="799"/>
        <v>1300108.825</v>
      </c>
      <c r="R4286" s="11">
        <f t="shared" si="800"/>
        <v>57072.6</v>
      </c>
      <c r="S4286" s="11">
        <f t="shared" si="802"/>
        <v>0</v>
      </c>
      <c r="T4286" s="20"/>
    </row>
    <row r="4287" spans="1:20" x14ac:dyDescent="0.25">
      <c r="A4287">
        <v>2021062721</v>
      </c>
      <c r="B4287">
        <v>1</v>
      </c>
      <c r="C4287" s="8">
        <v>0.80862999999999996</v>
      </c>
      <c r="D4287" s="6">
        <f t="shared" si="792"/>
        <v>121294.5</v>
      </c>
      <c r="E4287" s="60">
        <v>0.32258999999999999</v>
      </c>
      <c r="F4287" s="6">
        <f t="shared" si="801"/>
        <v>0</v>
      </c>
      <c r="G4287" s="7">
        <v>0.17219999999999999</v>
      </c>
      <c r="H4287" s="6">
        <f t="shared" si="793"/>
        <v>2152.5</v>
      </c>
      <c r="I4287" s="7">
        <v>0</v>
      </c>
      <c r="J4287" s="6">
        <f t="shared" si="794"/>
        <v>0</v>
      </c>
      <c r="K4287" s="20"/>
      <c r="L4287" s="6">
        <f t="shared" si="795"/>
        <v>64000</v>
      </c>
      <c r="M4287" s="6">
        <f t="shared" si="796"/>
        <v>2152.5</v>
      </c>
      <c r="N4287" s="6">
        <f t="shared" si="797"/>
        <v>0</v>
      </c>
      <c r="O4287" s="6">
        <f t="shared" si="798"/>
        <v>55142</v>
      </c>
      <c r="P4287" s="6">
        <f t="shared" si="803"/>
        <v>-1930.5999999999985</v>
      </c>
      <c r="Q4287" s="11">
        <f t="shared" si="799"/>
        <v>1270433.075</v>
      </c>
      <c r="R4287" s="11">
        <f t="shared" si="800"/>
        <v>55142</v>
      </c>
      <c r="S4287" s="11">
        <f t="shared" si="802"/>
        <v>0</v>
      </c>
      <c r="T4287" s="20"/>
    </row>
    <row r="4288" spans="1:20" x14ac:dyDescent="0.25">
      <c r="A4288">
        <v>2021062722</v>
      </c>
      <c r="B4288">
        <v>1</v>
      </c>
      <c r="C4288" s="8">
        <v>0.78280000000000005</v>
      </c>
      <c r="D4288" s="6">
        <f t="shared" si="792"/>
        <v>117420.00000000001</v>
      </c>
      <c r="E4288" s="60">
        <v>0.44742999999999999</v>
      </c>
      <c r="F4288" s="6">
        <f t="shared" si="801"/>
        <v>0</v>
      </c>
      <c r="G4288" s="7">
        <v>0.17466999999999999</v>
      </c>
      <c r="H4288" s="6">
        <f t="shared" si="793"/>
        <v>2183.375</v>
      </c>
      <c r="I4288" s="7">
        <v>0</v>
      </c>
      <c r="J4288" s="6">
        <f t="shared" si="794"/>
        <v>0</v>
      </c>
      <c r="K4288" s="20"/>
      <c r="L4288" s="6">
        <f t="shared" si="795"/>
        <v>64000</v>
      </c>
      <c r="M4288" s="6">
        <f t="shared" si="796"/>
        <v>2183.375</v>
      </c>
      <c r="N4288" s="6">
        <f t="shared" si="797"/>
        <v>0</v>
      </c>
      <c r="O4288" s="6">
        <f t="shared" si="798"/>
        <v>51236.625000000015</v>
      </c>
      <c r="P4288" s="6">
        <f t="shared" si="803"/>
        <v>-3905.3749999999854</v>
      </c>
      <c r="Q4288" s="11">
        <f t="shared" si="799"/>
        <v>1244662.7</v>
      </c>
      <c r="R4288" s="11">
        <f t="shared" si="800"/>
        <v>51236.625000000015</v>
      </c>
      <c r="S4288" s="11">
        <f t="shared" si="802"/>
        <v>0</v>
      </c>
      <c r="T4288" s="20"/>
    </row>
    <row r="4289" spans="1:20" x14ac:dyDescent="0.25">
      <c r="A4289">
        <v>2021062723</v>
      </c>
      <c r="B4289">
        <v>1</v>
      </c>
      <c r="C4289" s="8">
        <v>0.73777999999999999</v>
      </c>
      <c r="D4289" s="6">
        <f t="shared" si="792"/>
        <v>110667</v>
      </c>
      <c r="E4289" s="60">
        <v>0.53342999999999996</v>
      </c>
      <c r="F4289" s="6">
        <f t="shared" si="801"/>
        <v>0</v>
      </c>
      <c r="G4289" s="7">
        <v>0.18476999999999999</v>
      </c>
      <c r="H4289" s="6">
        <f t="shared" si="793"/>
        <v>2309.625</v>
      </c>
      <c r="I4289" s="7">
        <v>0</v>
      </c>
      <c r="J4289" s="6">
        <f t="shared" si="794"/>
        <v>0</v>
      </c>
      <c r="K4289" s="20"/>
      <c r="L4289" s="6">
        <f t="shared" si="795"/>
        <v>64000</v>
      </c>
      <c r="M4289" s="6">
        <f t="shared" si="796"/>
        <v>2309.625</v>
      </c>
      <c r="N4289" s="6">
        <f t="shared" si="797"/>
        <v>0</v>
      </c>
      <c r="O4289" s="6">
        <f t="shared" si="798"/>
        <v>44357.375</v>
      </c>
      <c r="P4289" s="6">
        <f t="shared" si="803"/>
        <v>-6879.2500000000146</v>
      </c>
      <c r="Q4289" s="11">
        <f t="shared" si="799"/>
        <v>1225771.575</v>
      </c>
      <c r="R4289" s="11">
        <f t="shared" si="800"/>
        <v>44357.375</v>
      </c>
      <c r="S4289" s="11">
        <f t="shared" si="802"/>
        <v>0</v>
      </c>
      <c r="T4289" s="20"/>
    </row>
    <row r="4290" spans="1:20" x14ac:dyDescent="0.25">
      <c r="A4290">
        <v>2021062724</v>
      </c>
      <c r="B4290">
        <v>1</v>
      </c>
      <c r="C4290" s="8">
        <v>0.68403999999999998</v>
      </c>
      <c r="D4290" s="6">
        <f t="shared" si="792"/>
        <v>102606</v>
      </c>
      <c r="E4290" s="60">
        <v>0.56960999999999995</v>
      </c>
      <c r="F4290" s="6">
        <f t="shared" si="801"/>
        <v>0</v>
      </c>
      <c r="G4290" s="7">
        <v>0.18357999999999999</v>
      </c>
      <c r="H4290" s="6">
        <f t="shared" si="793"/>
        <v>2294.75</v>
      </c>
      <c r="I4290" s="7">
        <v>0</v>
      </c>
      <c r="J4290" s="6">
        <f t="shared" si="794"/>
        <v>0</v>
      </c>
      <c r="K4290" s="20"/>
      <c r="L4290" s="6">
        <f t="shared" si="795"/>
        <v>64000</v>
      </c>
      <c r="M4290" s="6">
        <f t="shared" si="796"/>
        <v>2294.75</v>
      </c>
      <c r="N4290" s="6">
        <f t="shared" si="797"/>
        <v>0</v>
      </c>
      <c r="O4290" s="6">
        <f t="shared" si="798"/>
        <v>36311.25</v>
      </c>
      <c r="P4290" s="6">
        <f t="shared" si="803"/>
        <v>-8046.125</v>
      </c>
      <c r="Q4290" s="11">
        <f t="shared" si="799"/>
        <v>1214926.575</v>
      </c>
      <c r="R4290" s="11">
        <f t="shared" si="800"/>
        <v>36311.25</v>
      </c>
      <c r="S4290" s="11">
        <f t="shared" si="802"/>
        <v>0</v>
      </c>
      <c r="T4290" s="20"/>
    </row>
    <row r="4291" spans="1:20" x14ac:dyDescent="0.25">
      <c r="A4291">
        <v>2021062801</v>
      </c>
      <c r="B4291">
        <v>2</v>
      </c>
      <c r="C4291" s="8">
        <v>0.63478000000000001</v>
      </c>
      <c r="D4291" s="6">
        <f t="shared" si="792"/>
        <v>95217</v>
      </c>
      <c r="E4291" s="60">
        <v>0.5524</v>
      </c>
      <c r="F4291" s="6">
        <f t="shared" si="801"/>
        <v>0</v>
      </c>
      <c r="G4291" s="7">
        <v>0.16661000000000001</v>
      </c>
      <c r="H4291" s="6">
        <f t="shared" si="793"/>
        <v>2082.625</v>
      </c>
      <c r="I4291" s="7">
        <v>0</v>
      </c>
      <c r="J4291" s="6">
        <f t="shared" si="794"/>
        <v>0</v>
      </c>
      <c r="K4291" s="20"/>
      <c r="L4291" s="6">
        <f t="shared" si="795"/>
        <v>64000</v>
      </c>
      <c r="M4291" s="6">
        <f t="shared" si="796"/>
        <v>2082.625</v>
      </c>
      <c r="N4291" s="6">
        <f t="shared" si="797"/>
        <v>0</v>
      </c>
      <c r="O4291" s="6">
        <f t="shared" si="798"/>
        <v>29134.375</v>
      </c>
      <c r="P4291" s="6">
        <f t="shared" si="803"/>
        <v>-7176.875</v>
      </c>
      <c r="Q4291" s="11">
        <f t="shared" si="799"/>
        <v>1211258.45</v>
      </c>
      <c r="R4291" s="11">
        <f t="shared" si="800"/>
        <v>29134.375</v>
      </c>
      <c r="S4291" s="11">
        <f t="shared" si="802"/>
        <v>0</v>
      </c>
      <c r="T4291" s="20"/>
    </row>
    <row r="4292" spans="1:20" x14ac:dyDescent="0.25">
      <c r="A4292">
        <v>2021062802</v>
      </c>
      <c r="B4292">
        <v>2</v>
      </c>
      <c r="C4292" s="8">
        <v>0.59816999999999998</v>
      </c>
      <c r="D4292" s="6">
        <f t="shared" si="792"/>
        <v>89725.5</v>
      </c>
      <c r="E4292" s="60">
        <v>0.52322000000000002</v>
      </c>
      <c r="F4292" s="6">
        <f t="shared" si="801"/>
        <v>0</v>
      </c>
      <c r="G4292" s="7">
        <v>0.14985999999999999</v>
      </c>
      <c r="H4292" s="6">
        <f t="shared" si="793"/>
        <v>1873.25</v>
      </c>
      <c r="I4292" s="7">
        <v>0</v>
      </c>
      <c r="J4292" s="6">
        <f t="shared" si="794"/>
        <v>0</v>
      </c>
      <c r="K4292" s="20"/>
      <c r="L4292" s="6">
        <f t="shared" si="795"/>
        <v>64000</v>
      </c>
      <c r="M4292" s="6">
        <f t="shared" si="796"/>
        <v>1873.25</v>
      </c>
      <c r="N4292" s="6">
        <f t="shared" si="797"/>
        <v>0</v>
      </c>
      <c r="O4292" s="6">
        <f t="shared" si="798"/>
        <v>23852.25</v>
      </c>
      <c r="P4292" s="6">
        <f t="shared" si="803"/>
        <v>-5282.125</v>
      </c>
      <c r="Q4292" s="11">
        <f t="shared" si="799"/>
        <v>1212872.45</v>
      </c>
      <c r="R4292" s="11">
        <f t="shared" si="800"/>
        <v>23852.25</v>
      </c>
      <c r="S4292" s="11">
        <f t="shared" si="802"/>
        <v>0</v>
      </c>
      <c r="T4292" s="20"/>
    </row>
    <row r="4293" spans="1:20" x14ac:dyDescent="0.25">
      <c r="A4293">
        <v>2021062803</v>
      </c>
      <c r="B4293">
        <v>2</v>
      </c>
      <c r="C4293" s="8">
        <v>0.57394999999999996</v>
      </c>
      <c r="D4293" s="6">
        <f t="shared" ref="D4293:D4356" si="804">D$18*C4293</f>
        <v>86092.5</v>
      </c>
      <c r="E4293" s="60">
        <v>0.54115999999999997</v>
      </c>
      <c r="F4293" s="6">
        <f t="shared" si="801"/>
        <v>0</v>
      </c>
      <c r="G4293" s="7">
        <v>0.12556</v>
      </c>
      <c r="H4293" s="6">
        <f t="shared" ref="H4293:H4356" si="805">H$18*G4293</f>
        <v>1569.5</v>
      </c>
      <c r="I4293" s="7">
        <v>0</v>
      </c>
      <c r="J4293" s="6">
        <f t="shared" ref="J4293:J4356" si="806">I4293*J$18</f>
        <v>0</v>
      </c>
      <c r="K4293" s="20"/>
      <c r="L4293" s="6">
        <f t="shared" si="795"/>
        <v>64000</v>
      </c>
      <c r="M4293" s="6">
        <f t="shared" si="796"/>
        <v>1569.5</v>
      </c>
      <c r="N4293" s="6">
        <f t="shared" si="797"/>
        <v>0</v>
      </c>
      <c r="O4293" s="6">
        <f t="shared" si="798"/>
        <v>20523</v>
      </c>
      <c r="P4293" s="6">
        <f t="shared" si="803"/>
        <v>-3329.25</v>
      </c>
      <c r="Q4293" s="11">
        <f t="shared" si="799"/>
        <v>1217815.7</v>
      </c>
      <c r="R4293" s="11">
        <f t="shared" si="800"/>
        <v>20523</v>
      </c>
      <c r="S4293" s="11">
        <f t="shared" si="802"/>
        <v>0</v>
      </c>
      <c r="T4293" s="20"/>
    </row>
    <row r="4294" spans="1:20" x14ac:dyDescent="0.25">
      <c r="A4294">
        <v>2021062804</v>
      </c>
      <c r="B4294">
        <v>2</v>
      </c>
      <c r="C4294" s="8">
        <v>0.55906</v>
      </c>
      <c r="D4294" s="6">
        <f t="shared" si="804"/>
        <v>83859</v>
      </c>
      <c r="E4294" s="60">
        <v>0.54976000000000003</v>
      </c>
      <c r="F4294" s="6">
        <f t="shared" si="801"/>
        <v>0</v>
      </c>
      <c r="G4294" s="7">
        <v>0.10349999999999999</v>
      </c>
      <c r="H4294" s="6">
        <f t="shared" si="805"/>
        <v>1293.75</v>
      </c>
      <c r="I4294" s="7">
        <v>0</v>
      </c>
      <c r="J4294" s="6">
        <f t="shared" si="806"/>
        <v>0</v>
      </c>
      <c r="K4294" s="20"/>
      <c r="L4294" s="6">
        <f t="shared" si="795"/>
        <v>64000</v>
      </c>
      <c r="M4294" s="6">
        <f t="shared" si="796"/>
        <v>1293.75</v>
      </c>
      <c r="N4294" s="6">
        <f t="shared" si="797"/>
        <v>0</v>
      </c>
      <c r="O4294" s="6">
        <f t="shared" si="798"/>
        <v>18565.25</v>
      </c>
      <c r="P4294" s="6">
        <f t="shared" si="803"/>
        <v>-1957.75</v>
      </c>
      <c r="Q4294" s="11">
        <f t="shared" si="799"/>
        <v>1224716.7</v>
      </c>
      <c r="R4294" s="11">
        <f t="shared" si="800"/>
        <v>18565.25</v>
      </c>
      <c r="S4294" s="11">
        <f t="shared" si="802"/>
        <v>0</v>
      </c>
      <c r="T4294" s="20"/>
    </row>
    <row r="4295" spans="1:20" x14ac:dyDescent="0.25">
      <c r="A4295">
        <v>2021062805</v>
      </c>
      <c r="B4295">
        <v>2</v>
      </c>
      <c r="C4295" s="8">
        <v>0.55710000000000004</v>
      </c>
      <c r="D4295" s="6">
        <f t="shared" si="804"/>
        <v>83565</v>
      </c>
      <c r="E4295" s="60">
        <v>0.54047999999999996</v>
      </c>
      <c r="F4295" s="6">
        <f t="shared" si="801"/>
        <v>0</v>
      </c>
      <c r="G4295" s="7">
        <v>9.9049999999999999E-2</v>
      </c>
      <c r="H4295" s="6">
        <f t="shared" si="805"/>
        <v>1238.125</v>
      </c>
      <c r="I4295" s="7">
        <v>0</v>
      </c>
      <c r="J4295" s="6">
        <f t="shared" si="806"/>
        <v>0</v>
      </c>
      <c r="K4295" s="20"/>
      <c r="L4295" s="6">
        <f t="shared" si="795"/>
        <v>64000</v>
      </c>
      <c r="M4295" s="6">
        <f t="shared" si="796"/>
        <v>1238.125</v>
      </c>
      <c r="N4295" s="6">
        <f t="shared" si="797"/>
        <v>0</v>
      </c>
      <c r="O4295" s="6">
        <f t="shared" si="798"/>
        <v>18326.875</v>
      </c>
      <c r="P4295" s="6">
        <f t="shared" si="803"/>
        <v>-238.375</v>
      </c>
      <c r="Q4295" s="11">
        <f t="shared" si="799"/>
        <v>1231856.075</v>
      </c>
      <c r="R4295" s="11">
        <f t="shared" si="800"/>
        <v>18326.875</v>
      </c>
      <c r="S4295" s="11">
        <f t="shared" si="802"/>
        <v>0</v>
      </c>
      <c r="T4295" s="20"/>
    </row>
    <row r="4296" spans="1:20" x14ac:dyDescent="0.25">
      <c r="A4296">
        <v>2021062806</v>
      </c>
      <c r="B4296">
        <v>2</v>
      </c>
      <c r="C4296" s="8">
        <v>0.57126999999999994</v>
      </c>
      <c r="D4296" s="6">
        <f t="shared" si="804"/>
        <v>85690.499999999985</v>
      </c>
      <c r="E4296" s="60">
        <v>0.52868999999999999</v>
      </c>
      <c r="F4296" s="6">
        <f t="shared" si="801"/>
        <v>0</v>
      </c>
      <c r="G4296" s="7">
        <v>0.11634</v>
      </c>
      <c r="H4296" s="6">
        <f t="shared" si="805"/>
        <v>1454.25</v>
      </c>
      <c r="I4296" s="7">
        <v>6.0299999999999998E-3</v>
      </c>
      <c r="J4296" s="6">
        <f t="shared" si="806"/>
        <v>482.4</v>
      </c>
      <c r="K4296" s="20"/>
      <c r="L4296" s="6">
        <f t="shared" si="795"/>
        <v>64000</v>
      </c>
      <c r="M4296" s="6">
        <f t="shared" si="796"/>
        <v>1454.25</v>
      </c>
      <c r="N4296" s="6">
        <f t="shared" si="797"/>
        <v>482.4</v>
      </c>
      <c r="O4296" s="6">
        <f t="shared" si="798"/>
        <v>19753.849999999984</v>
      </c>
      <c r="P4296" s="6">
        <f t="shared" si="803"/>
        <v>1426.974999999984</v>
      </c>
      <c r="Q4296" s="11">
        <f t="shared" si="799"/>
        <v>1237568.4749999999</v>
      </c>
      <c r="R4296" s="11">
        <f t="shared" si="800"/>
        <v>19753.849999999984</v>
      </c>
      <c r="S4296" s="11">
        <f t="shared" si="802"/>
        <v>0</v>
      </c>
      <c r="T4296" s="20"/>
    </row>
    <row r="4297" spans="1:20" x14ac:dyDescent="0.25">
      <c r="A4297">
        <v>2021062807</v>
      </c>
      <c r="B4297">
        <v>2</v>
      </c>
      <c r="C4297" s="8">
        <v>0.59982000000000002</v>
      </c>
      <c r="D4297" s="6">
        <f t="shared" si="804"/>
        <v>89973</v>
      </c>
      <c r="E4297" s="60">
        <v>0.4733</v>
      </c>
      <c r="F4297" s="6">
        <f t="shared" si="801"/>
        <v>0</v>
      </c>
      <c r="G4297" s="7">
        <v>0.16650000000000001</v>
      </c>
      <c r="H4297" s="6">
        <f t="shared" si="805"/>
        <v>2081.25</v>
      </c>
      <c r="I4297" s="7">
        <v>0.10904999999999999</v>
      </c>
      <c r="J4297" s="6">
        <f t="shared" si="806"/>
        <v>8724</v>
      </c>
      <c r="K4297" s="20"/>
      <c r="L4297" s="6">
        <f t="shared" si="795"/>
        <v>64000</v>
      </c>
      <c r="M4297" s="6">
        <f t="shared" si="796"/>
        <v>2081.25</v>
      </c>
      <c r="N4297" s="6">
        <f t="shared" si="797"/>
        <v>8724</v>
      </c>
      <c r="O4297" s="6">
        <f t="shared" si="798"/>
        <v>15167.75</v>
      </c>
      <c r="P4297" s="6">
        <f t="shared" si="803"/>
        <v>-4586.099999999984</v>
      </c>
      <c r="Q4297" s="11">
        <f t="shared" si="799"/>
        <v>1247866.9749999999</v>
      </c>
      <c r="R4297" s="11">
        <f t="shared" si="800"/>
        <v>15167.75</v>
      </c>
      <c r="S4297" s="11">
        <f t="shared" si="802"/>
        <v>0</v>
      </c>
      <c r="T4297" s="20"/>
    </row>
    <row r="4298" spans="1:20" x14ac:dyDescent="0.25">
      <c r="A4298">
        <v>2021062808</v>
      </c>
      <c r="B4298">
        <v>2</v>
      </c>
      <c r="C4298" s="8">
        <v>0.65085000000000004</v>
      </c>
      <c r="D4298" s="6">
        <f t="shared" si="804"/>
        <v>97627.5</v>
      </c>
      <c r="E4298" s="60">
        <v>0.31031999999999998</v>
      </c>
      <c r="F4298" s="6">
        <f t="shared" si="801"/>
        <v>0</v>
      </c>
      <c r="G4298" s="7">
        <v>0.22006999999999999</v>
      </c>
      <c r="H4298" s="6">
        <f t="shared" si="805"/>
        <v>2750.875</v>
      </c>
      <c r="I4298" s="7">
        <v>0.32865</v>
      </c>
      <c r="J4298" s="6">
        <f t="shared" si="806"/>
        <v>26292</v>
      </c>
      <c r="K4298" s="20"/>
      <c r="L4298" s="6">
        <f t="shared" si="795"/>
        <v>64000</v>
      </c>
      <c r="M4298" s="6">
        <f t="shared" si="796"/>
        <v>2750.875</v>
      </c>
      <c r="N4298" s="6">
        <f t="shared" si="797"/>
        <v>26292</v>
      </c>
      <c r="O4298" s="6">
        <f t="shared" si="798"/>
        <v>4584.625</v>
      </c>
      <c r="P4298" s="6">
        <f t="shared" si="803"/>
        <v>-10583.125</v>
      </c>
      <c r="Q4298" s="11">
        <f t="shared" si="799"/>
        <v>1268748.5999999999</v>
      </c>
      <c r="R4298" s="11">
        <f t="shared" si="800"/>
        <v>4584.625</v>
      </c>
      <c r="S4298" s="11">
        <f t="shared" si="802"/>
        <v>0</v>
      </c>
      <c r="T4298" s="20"/>
    </row>
    <row r="4299" spans="1:20" x14ac:dyDescent="0.25">
      <c r="A4299">
        <v>2021062809</v>
      </c>
      <c r="B4299">
        <v>2</v>
      </c>
      <c r="C4299" s="8">
        <v>0.70360999999999996</v>
      </c>
      <c r="D4299" s="6">
        <f t="shared" si="804"/>
        <v>105541.5</v>
      </c>
      <c r="E4299" s="60">
        <v>0.18343000000000001</v>
      </c>
      <c r="F4299" s="6">
        <f t="shared" si="801"/>
        <v>0</v>
      </c>
      <c r="G4299" s="7">
        <v>0.20774000000000001</v>
      </c>
      <c r="H4299" s="6">
        <f t="shared" si="805"/>
        <v>2596.75</v>
      </c>
      <c r="I4299" s="7">
        <v>0.50607000000000002</v>
      </c>
      <c r="J4299" s="6">
        <f t="shared" si="806"/>
        <v>40485.599999999999</v>
      </c>
      <c r="K4299" s="20"/>
      <c r="L4299" s="6">
        <f t="shared" si="795"/>
        <v>64000</v>
      </c>
      <c r="M4299" s="6">
        <f t="shared" si="796"/>
        <v>2596.75</v>
      </c>
      <c r="N4299" s="6">
        <f t="shared" si="797"/>
        <v>38944.75</v>
      </c>
      <c r="O4299" s="6">
        <f t="shared" si="798"/>
        <v>0</v>
      </c>
      <c r="P4299" s="6">
        <f t="shared" si="803"/>
        <v>-4584.625</v>
      </c>
      <c r="Q4299" s="11">
        <f t="shared" si="799"/>
        <v>1294214.8499999999</v>
      </c>
      <c r="R4299" s="11">
        <f t="shared" si="800"/>
        <v>0</v>
      </c>
      <c r="S4299" s="11">
        <f t="shared" si="802"/>
        <v>0</v>
      </c>
      <c r="T4299" s="20"/>
    </row>
    <row r="4300" spans="1:20" x14ac:dyDescent="0.25">
      <c r="A4300">
        <v>2021062810</v>
      </c>
      <c r="B4300">
        <v>2</v>
      </c>
      <c r="C4300" s="8">
        <v>0.75704000000000005</v>
      </c>
      <c r="D4300" s="6">
        <f t="shared" si="804"/>
        <v>113556</v>
      </c>
      <c r="E4300" s="60">
        <v>0.10149</v>
      </c>
      <c r="F4300" s="6">
        <f t="shared" si="801"/>
        <v>0</v>
      </c>
      <c r="G4300" s="7">
        <v>0.17033999999999999</v>
      </c>
      <c r="H4300" s="6">
        <f t="shared" si="805"/>
        <v>2129.25</v>
      </c>
      <c r="I4300" s="7">
        <v>0.60889000000000004</v>
      </c>
      <c r="J4300" s="6">
        <f t="shared" si="806"/>
        <v>48711.200000000004</v>
      </c>
      <c r="K4300" s="20"/>
      <c r="L4300" s="6">
        <f t="shared" si="795"/>
        <v>64000</v>
      </c>
      <c r="M4300" s="6">
        <f t="shared" si="796"/>
        <v>2129.25</v>
      </c>
      <c r="N4300" s="6">
        <f t="shared" si="797"/>
        <v>47426.75</v>
      </c>
      <c r="O4300" s="6">
        <f t="shared" si="798"/>
        <v>0</v>
      </c>
      <c r="P4300" s="6">
        <f t="shared" si="803"/>
        <v>0</v>
      </c>
      <c r="Q4300" s="11">
        <f t="shared" si="799"/>
        <v>1319681.0999999999</v>
      </c>
      <c r="R4300" s="11">
        <f t="shared" si="800"/>
        <v>0</v>
      </c>
      <c r="S4300" s="11">
        <f t="shared" si="802"/>
        <v>0</v>
      </c>
      <c r="T4300" s="20"/>
    </row>
    <row r="4301" spans="1:20" x14ac:dyDescent="0.25">
      <c r="A4301">
        <v>2021062811</v>
      </c>
      <c r="B4301">
        <v>2</v>
      </c>
      <c r="C4301" s="8">
        <v>0.80884</v>
      </c>
      <c r="D4301" s="6">
        <f t="shared" si="804"/>
        <v>121326</v>
      </c>
      <c r="E4301" s="60">
        <v>7.2559999999999999E-2</v>
      </c>
      <c r="F4301" s="6">
        <f t="shared" si="801"/>
        <v>0</v>
      </c>
      <c r="G4301" s="7">
        <v>0.15418000000000001</v>
      </c>
      <c r="H4301" s="6">
        <f t="shared" si="805"/>
        <v>1927.2500000000002</v>
      </c>
      <c r="I4301" s="7">
        <v>0.65591999999999995</v>
      </c>
      <c r="J4301" s="6">
        <f t="shared" si="806"/>
        <v>52473.599999999999</v>
      </c>
      <c r="K4301" s="20"/>
      <c r="L4301" s="6">
        <f t="shared" si="795"/>
        <v>64000</v>
      </c>
      <c r="M4301" s="6">
        <f t="shared" si="796"/>
        <v>1927.2500000000002</v>
      </c>
      <c r="N4301" s="6">
        <f t="shared" si="797"/>
        <v>52473.599999999999</v>
      </c>
      <c r="O4301" s="6">
        <f t="shared" si="798"/>
        <v>2925.1500000000015</v>
      </c>
      <c r="P4301" s="6">
        <f t="shared" si="803"/>
        <v>2925.1500000000015</v>
      </c>
      <c r="Q4301" s="11">
        <f t="shared" si="799"/>
        <v>1342222.2</v>
      </c>
      <c r="R4301" s="11">
        <f t="shared" si="800"/>
        <v>2925.1500000000015</v>
      </c>
      <c r="S4301" s="11">
        <f t="shared" si="802"/>
        <v>0</v>
      </c>
      <c r="T4301" s="20"/>
    </row>
    <row r="4302" spans="1:20" x14ac:dyDescent="0.25">
      <c r="A4302">
        <v>2021062812</v>
      </c>
      <c r="B4302">
        <v>2</v>
      </c>
      <c r="C4302" s="8">
        <v>0.85665000000000002</v>
      </c>
      <c r="D4302" s="6">
        <f t="shared" si="804"/>
        <v>128497.5</v>
      </c>
      <c r="E4302" s="60">
        <v>3.891E-2</v>
      </c>
      <c r="F4302" s="6">
        <f t="shared" si="801"/>
        <v>0</v>
      </c>
      <c r="G4302" s="7">
        <v>0.14416000000000001</v>
      </c>
      <c r="H4302" s="6">
        <f t="shared" si="805"/>
        <v>1802.0000000000002</v>
      </c>
      <c r="I4302" s="7">
        <v>0.67901999999999996</v>
      </c>
      <c r="J4302" s="6">
        <f t="shared" si="806"/>
        <v>54321.599999999999</v>
      </c>
      <c r="K4302" s="20"/>
      <c r="L4302" s="6">
        <f t="shared" si="795"/>
        <v>64000</v>
      </c>
      <c r="M4302" s="6">
        <f t="shared" si="796"/>
        <v>1802.0000000000002</v>
      </c>
      <c r="N4302" s="6">
        <f t="shared" si="797"/>
        <v>54321.599999999999</v>
      </c>
      <c r="O4302" s="6">
        <f t="shared" si="798"/>
        <v>8373.9000000000015</v>
      </c>
      <c r="P4302" s="6">
        <f t="shared" si="803"/>
        <v>5448.75</v>
      </c>
      <c r="Q4302" s="11">
        <f t="shared" si="799"/>
        <v>1350000</v>
      </c>
      <c r="R4302" s="11">
        <f t="shared" si="800"/>
        <v>8373.9000000000015</v>
      </c>
      <c r="S4302" s="11">
        <f t="shared" si="802"/>
        <v>0</v>
      </c>
      <c r="T4302" s="20"/>
    </row>
    <row r="4303" spans="1:20" x14ac:dyDescent="0.25">
      <c r="A4303">
        <v>2021062813</v>
      </c>
      <c r="B4303">
        <v>2</v>
      </c>
      <c r="C4303" s="8">
        <v>0.89520999999999995</v>
      </c>
      <c r="D4303" s="6">
        <f t="shared" si="804"/>
        <v>134281.5</v>
      </c>
      <c r="E4303" s="60">
        <v>3.1859999999999999E-2</v>
      </c>
      <c r="F4303" s="6">
        <f t="shared" si="801"/>
        <v>0</v>
      </c>
      <c r="G4303" s="7">
        <v>0.13975000000000001</v>
      </c>
      <c r="H4303" s="6">
        <f t="shared" si="805"/>
        <v>1746.8750000000002</v>
      </c>
      <c r="I4303" s="7">
        <v>0.70516999999999996</v>
      </c>
      <c r="J4303" s="6">
        <f t="shared" si="806"/>
        <v>56413.599999999999</v>
      </c>
      <c r="K4303" s="20"/>
      <c r="L4303" s="6">
        <f t="shared" si="795"/>
        <v>64000</v>
      </c>
      <c r="M4303" s="6">
        <f t="shared" si="796"/>
        <v>1746.8750000000002</v>
      </c>
      <c r="N4303" s="6">
        <f t="shared" si="797"/>
        <v>56413.599999999999</v>
      </c>
      <c r="O4303" s="6">
        <f t="shared" si="798"/>
        <v>12121.025000000001</v>
      </c>
      <c r="P4303" s="6">
        <f t="shared" si="803"/>
        <v>3747.125</v>
      </c>
      <c r="Q4303" s="11">
        <f t="shared" si="799"/>
        <v>1350000</v>
      </c>
      <c r="R4303" s="11">
        <f t="shared" si="800"/>
        <v>12121.025000000001</v>
      </c>
      <c r="S4303" s="11">
        <f t="shared" si="802"/>
        <v>0</v>
      </c>
      <c r="T4303" s="20"/>
    </row>
    <row r="4304" spans="1:20" x14ac:dyDescent="0.25">
      <c r="A4304">
        <v>2021062814</v>
      </c>
      <c r="B4304">
        <v>2</v>
      </c>
      <c r="C4304" s="8">
        <v>0.92242999999999997</v>
      </c>
      <c r="D4304" s="6">
        <f t="shared" si="804"/>
        <v>138364.5</v>
      </c>
      <c r="E4304" s="60">
        <v>4.0349999999999997E-2</v>
      </c>
      <c r="F4304" s="6">
        <f t="shared" si="801"/>
        <v>0</v>
      </c>
      <c r="G4304" s="7">
        <v>0.13880000000000001</v>
      </c>
      <c r="H4304" s="6">
        <f t="shared" si="805"/>
        <v>1735</v>
      </c>
      <c r="I4304" s="7">
        <v>0.71403000000000005</v>
      </c>
      <c r="J4304" s="6">
        <f t="shared" si="806"/>
        <v>57122.400000000001</v>
      </c>
      <c r="K4304" s="20"/>
      <c r="L4304" s="6">
        <f t="shared" si="795"/>
        <v>64000</v>
      </c>
      <c r="M4304" s="6">
        <f t="shared" si="796"/>
        <v>1735</v>
      </c>
      <c r="N4304" s="6">
        <f t="shared" si="797"/>
        <v>57122.400000000001</v>
      </c>
      <c r="O4304" s="6">
        <f t="shared" si="798"/>
        <v>15507.099999999999</v>
      </c>
      <c r="P4304" s="6">
        <f t="shared" si="803"/>
        <v>3386.0749999999971</v>
      </c>
      <c r="Q4304" s="11">
        <f t="shared" si="799"/>
        <v>1350000</v>
      </c>
      <c r="R4304" s="11">
        <f t="shared" si="800"/>
        <v>15507.099999999999</v>
      </c>
      <c r="S4304" s="11">
        <f t="shared" si="802"/>
        <v>0</v>
      </c>
      <c r="T4304" s="20"/>
    </row>
    <row r="4305" spans="1:20" x14ac:dyDescent="0.25">
      <c r="A4305">
        <v>2021062815</v>
      </c>
      <c r="B4305">
        <v>2</v>
      </c>
      <c r="C4305" s="8">
        <v>0.93830000000000002</v>
      </c>
      <c r="D4305" s="6">
        <f t="shared" si="804"/>
        <v>140745</v>
      </c>
      <c r="E4305" s="60">
        <v>8.8209999999999997E-2</v>
      </c>
      <c r="F4305" s="6">
        <f t="shared" si="801"/>
        <v>0</v>
      </c>
      <c r="G4305" s="7">
        <v>0.14618999999999999</v>
      </c>
      <c r="H4305" s="6">
        <f t="shared" si="805"/>
        <v>1827.3749999999998</v>
      </c>
      <c r="I4305" s="7">
        <v>0.70484999999999998</v>
      </c>
      <c r="J4305" s="6">
        <f t="shared" si="806"/>
        <v>56388</v>
      </c>
      <c r="K4305" s="20"/>
      <c r="L4305" s="6">
        <f t="shared" si="795"/>
        <v>64000</v>
      </c>
      <c r="M4305" s="6">
        <f t="shared" si="796"/>
        <v>1827.3749999999998</v>
      </c>
      <c r="N4305" s="6">
        <f t="shared" si="797"/>
        <v>56388</v>
      </c>
      <c r="O4305" s="6">
        <f t="shared" si="798"/>
        <v>18529.625</v>
      </c>
      <c r="P4305" s="6">
        <f t="shared" si="803"/>
        <v>3022.5250000000015</v>
      </c>
      <c r="Q4305" s="11">
        <f t="shared" si="799"/>
        <v>1350000</v>
      </c>
      <c r="R4305" s="11">
        <f t="shared" si="800"/>
        <v>18529.625</v>
      </c>
      <c r="S4305" s="11">
        <f t="shared" si="802"/>
        <v>0</v>
      </c>
      <c r="T4305" s="20"/>
    </row>
    <row r="4306" spans="1:20" x14ac:dyDescent="0.25">
      <c r="A4306">
        <v>2021062816</v>
      </c>
      <c r="B4306">
        <v>2</v>
      </c>
      <c r="C4306" s="8">
        <v>0.94477999999999995</v>
      </c>
      <c r="D4306" s="6">
        <f t="shared" si="804"/>
        <v>141717</v>
      </c>
      <c r="E4306" s="60">
        <v>0.12731000000000001</v>
      </c>
      <c r="F4306" s="6">
        <f t="shared" si="801"/>
        <v>0</v>
      </c>
      <c r="G4306" s="7">
        <v>0.11823</v>
      </c>
      <c r="H4306" s="6">
        <f t="shared" si="805"/>
        <v>1477.875</v>
      </c>
      <c r="I4306" s="7">
        <v>0.67752999999999997</v>
      </c>
      <c r="J4306" s="6">
        <f t="shared" si="806"/>
        <v>54202.399999999994</v>
      </c>
      <c r="K4306" s="20"/>
      <c r="L4306" s="6">
        <f t="shared" si="795"/>
        <v>64000</v>
      </c>
      <c r="M4306" s="6">
        <f t="shared" si="796"/>
        <v>1477.875</v>
      </c>
      <c r="N4306" s="6">
        <f t="shared" si="797"/>
        <v>54202.399999999994</v>
      </c>
      <c r="O4306" s="6">
        <f t="shared" si="798"/>
        <v>22036.725000000006</v>
      </c>
      <c r="P4306" s="6">
        <f t="shared" si="803"/>
        <v>3507.1000000000058</v>
      </c>
      <c r="Q4306" s="11">
        <f t="shared" si="799"/>
        <v>1350000</v>
      </c>
      <c r="R4306" s="11">
        <f t="shared" si="800"/>
        <v>22036.725000000006</v>
      </c>
      <c r="S4306" s="11">
        <f t="shared" si="802"/>
        <v>0</v>
      </c>
      <c r="T4306" s="20"/>
    </row>
    <row r="4307" spans="1:20" x14ac:dyDescent="0.25">
      <c r="A4307">
        <v>2021062817</v>
      </c>
      <c r="B4307">
        <v>2</v>
      </c>
      <c r="C4307" s="8">
        <v>0.94665999999999995</v>
      </c>
      <c r="D4307" s="6">
        <f t="shared" si="804"/>
        <v>141999</v>
      </c>
      <c r="E4307" s="60">
        <v>0.14087</v>
      </c>
      <c r="F4307" s="6">
        <f t="shared" si="801"/>
        <v>0</v>
      </c>
      <c r="G4307" s="7">
        <v>0.11175</v>
      </c>
      <c r="H4307" s="6">
        <f t="shared" si="805"/>
        <v>1396.875</v>
      </c>
      <c r="I4307" s="7">
        <v>0.61629999999999996</v>
      </c>
      <c r="J4307" s="6">
        <f t="shared" si="806"/>
        <v>49304</v>
      </c>
      <c r="K4307" s="20"/>
      <c r="L4307" s="6">
        <f t="shared" si="795"/>
        <v>64000</v>
      </c>
      <c r="M4307" s="6">
        <f t="shared" si="796"/>
        <v>1396.875</v>
      </c>
      <c r="N4307" s="6">
        <f t="shared" si="797"/>
        <v>49304</v>
      </c>
      <c r="O4307" s="6">
        <f t="shared" si="798"/>
        <v>27298.125</v>
      </c>
      <c r="P4307" s="6">
        <f t="shared" si="803"/>
        <v>5261.3999999999942</v>
      </c>
      <c r="Q4307" s="11">
        <f t="shared" si="799"/>
        <v>1348168.125</v>
      </c>
      <c r="R4307" s="11">
        <f t="shared" si="800"/>
        <v>27298.125</v>
      </c>
      <c r="S4307" s="11">
        <f t="shared" si="802"/>
        <v>0</v>
      </c>
      <c r="T4307" s="20"/>
    </row>
    <row r="4308" spans="1:20" x14ac:dyDescent="0.25">
      <c r="A4308">
        <v>2021062818</v>
      </c>
      <c r="B4308">
        <v>2</v>
      </c>
      <c r="C4308" s="8">
        <v>0.94738</v>
      </c>
      <c r="D4308" s="6">
        <f t="shared" si="804"/>
        <v>142107</v>
      </c>
      <c r="E4308" s="60">
        <v>0.16486999999999999</v>
      </c>
      <c r="F4308" s="6">
        <f t="shared" si="801"/>
        <v>0</v>
      </c>
      <c r="G4308" s="7">
        <v>0.16688</v>
      </c>
      <c r="H4308" s="6">
        <f t="shared" si="805"/>
        <v>2086</v>
      </c>
      <c r="I4308" s="7">
        <v>0.48438999999999999</v>
      </c>
      <c r="J4308" s="6">
        <f t="shared" si="806"/>
        <v>38751.199999999997</v>
      </c>
      <c r="K4308" s="20"/>
      <c r="L4308" s="6">
        <f t="shared" ref="L4308:L4371" si="807">IF(D4308-F4308&gt;C$17,C$17,D4308-F4308)</f>
        <v>64000</v>
      </c>
      <c r="M4308" s="6">
        <f t="shared" ref="M4308:M4371" si="808">IF(D4308-F4308-L4308&gt;H4308,H4308,D4308-F4308-L4308)</f>
        <v>2086</v>
      </c>
      <c r="N4308" s="6">
        <f t="shared" ref="N4308:N4371" si="809">IF(D4308-F4308-L4308-M4308&gt;J4308,J4308,D4308-F4308-L4308-M4308)</f>
        <v>38751.199999999997</v>
      </c>
      <c r="O4308" s="6">
        <f t="shared" ref="O4308:O4371" si="810">D4308-F4308-L4308-M4308-N4308</f>
        <v>37269.800000000003</v>
      </c>
      <c r="P4308" s="6">
        <f t="shared" si="803"/>
        <v>9971.6750000000029</v>
      </c>
      <c r="Q4308" s="11">
        <f t="shared" ref="Q4308:Q4371" si="811">IF(AA$25*P$17-AA$24+Q4307-O4308&gt;Q$19,Q$19,IF(AA$25*P$17-AA$24+Q4307-O4308&lt;0,0,AA$25*P$17-AA$24+Q4307-O4308))</f>
        <v>1336364.575</v>
      </c>
      <c r="R4308" s="11">
        <f t="shared" ref="R4308:R4371" si="812">IF(Q4307-Q4308+P$17-AA$24&lt;O4308,Q4307-Q4308+P$17-AA$24,O4308)</f>
        <v>37269.800000000003</v>
      </c>
      <c r="S4308" s="11">
        <f t="shared" si="802"/>
        <v>0</v>
      </c>
      <c r="T4308" s="20"/>
    </row>
    <row r="4309" spans="1:20" x14ac:dyDescent="0.25">
      <c r="A4309">
        <v>2021062819</v>
      </c>
      <c r="B4309">
        <v>2</v>
      </c>
      <c r="C4309" s="8">
        <v>0.94410000000000005</v>
      </c>
      <c r="D4309" s="6">
        <f t="shared" si="804"/>
        <v>141615</v>
      </c>
      <c r="E4309" s="60">
        <v>0.15387999999999999</v>
      </c>
      <c r="F4309" s="6">
        <f t="shared" ref="F4309:F4372" si="813">F$18*E4309</f>
        <v>0</v>
      </c>
      <c r="G4309" s="7">
        <v>0.24385999999999999</v>
      </c>
      <c r="H4309" s="6">
        <f t="shared" si="805"/>
        <v>3048.25</v>
      </c>
      <c r="I4309" s="7">
        <v>0.24052999999999999</v>
      </c>
      <c r="J4309" s="6">
        <f t="shared" si="806"/>
        <v>19242.399999999998</v>
      </c>
      <c r="K4309" s="20"/>
      <c r="L4309" s="6">
        <f t="shared" si="807"/>
        <v>64000</v>
      </c>
      <c r="M4309" s="6">
        <f t="shared" si="808"/>
        <v>3048.25</v>
      </c>
      <c r="N4309" s="6">
        <f t="shared" si="809"/>
        <v>19242.399999999998</v>
      </c>
      <c r="O4309" s="6">
        <f t="shared" si="810"/>
        <v>55324.350000000006</v>
      </c>
      <c r="P4309" s="6">
        <f t="shared" si="803"/>
        <v>18054.550000000003</v>
      </c>
      <c r="Q4309" s="11">
        <f t="shared" si="811"/>
        <v>1306506.4749999999</v>
      </c>
      <c r="R4309" s="11">
        <f t="shared" si="812"/>
        <v>55324.350000000006</v>
      </c>
      <c r="S4309" s="11">
        <f t="shared" ref="S4309:S4372" si="814">O4309-R4309</f>
        <v>0</v>
      </c>
      <c r="T4309" s="20"/>
    </row>
    <row r="4310" spans="1:20" x14ac:dyDescent="0.25">
      <c r="A4310">
        <v>2021062820</v>
      </c>
      <c r="B4310">
        <v>2</v>
      </c>
      <c r="C4310" s="8">
        <v>0.92491999999999996</v>
      </c>
      <c r="D4310" s="6">
        <f t="shared" si="804"/>
        <v>138738</v>
      </c>
      <c r="E4310" s="60">
        <v>0.18826999999999999</v>
      </c>
      <c r="F4310" s="6">
        <f t="shared" si="813"/>
        <v>0</v>
      </c>
      <c r="G4310" s="7">
        <v>0.27659</v>
      </c>
      <c r="H4310" s="6">
        <f t="shared" si="805"/>
        <v>3457.375</v>
      </c>
      <c r="I4310" s="7">
        <v>4.0189999999999997E-2</v>
      </c>
      <c r="J4310" s="6">
        <f t="shared" si="806"/>
        <v>3215.2</v>
      </c>
      <c r="K4310" s="20"/>
      <c r="L4310" s="6">
        <f t="shared" si="807"/>
        <v>64000</v>
      </c>
      <c r="M4310" s="6">
        <f t="shared" si="808"/>
        <v>3457.375</v>
      </c>
      <c r="N4310" s="6">
        <f t="shared" si="809"/>
        <v>3215.2</v>
      </c>
      <c r="O4310" s="6">
        <f t="shared" si="810"/>
        <v>68065.425000000003</v>
      </c>
      <c r="P4310" s="6">
        <f t="shared" ref="P4310:P4373" si="815">O4310-O4309</f>
        <v>12741.074999999997</v>
      </c>
      <c r="Q4310" s="11">
        <f t="shared" si="811"/>
        <v>1263907.2999999998</v>
      </c>
      <c r="R4310" s="11">
        <f t="shared" si="812"/>
        <v>68065.425000000003</v>
      </c>
      <c r="S4310" s="11">
        <f t="shared" si="814"/>
        <v>0</v>
      </c>
      <c r="T4310" s="20"/>
    </row>
    <row r="4311" spans="1:20" x14ac:dyDescent="0.25">
      <c r="A4311">
        <v>2021062821</v>
      </c>
      <c r="B4311">
        <v>2</v>
      </c>
      <c r="C4311" s="8">
        <v>0.88766999999999996</v>
      </c>
      <c r="D4311" s="6">
        <f t="shared" si="804"/>
        <v>133150.5</v>
      </c>
      <c r="E4311" s="60">
        <v>0.19266</v>
      </c>
      <c r="F4311" s="6">
        <f t="shared" si="813"/>
        <v>0</v>
      </c>
      <c r="G4311" s="7">
        <v>0.28759000000000001</v>
      </c>
      <c r="H4311" s="6">
        <f t="shared" si="805"/>
        <v>3594.875</v>
      </c>
      <c r="I4311" s="7">
        <v>0</v>
      </c>
      <c r="J4311" s="6">
        <f t="shared" si="806"/>
        <v>0</v>
      </c>
      <c r="K4311" s="20"/>
      <c r="L4311" s="6">
        <f t="shared" si="807"/>
        <v>64000</v>
      </c>
      <c r="M4311" s="6">
        <f t="shared" si="808"/>
        <v>3594.875</v>
      </c>
      <c r="N4311" s="6">
        <f t="shared" si="809"/>
        <v>0</v>
      </c>
      <c r="O4311" s="6">
        <f t="shared" si="810"/>
        <v>65555.625</v>
      </c>
      <c r="P4311" s="6">
        <f t="shared" si="815"/>
        <v>-2509.8000000000029</v>
      </c>
      <c r="Q4311" s="11">
        <f t="shared" si="811"/>
        <v>1223817.9249999998</v>
      </c>
      <c r="R4311" s="11">
        <f t="shared" si="812"/>
        <v>65555.625</v>
      </c>
      <c r="S4311" s="11">
        <f t="shared" si="814"/>
        <v>0</v>
      </c>
      <c r="T4311" s="20"/>
    </row>
    <row r="4312" spans="1:20" x14ac:dyDescent="0.25">
      <c r="A4312">
        <v>2021062822</v>
      </c>
      <c r="B4312">
        <v>2</v>
      </c>
      <c r="C4312" s="8">
        <v>0.85528000000000004</v>
      </c>
      <c r="D4312" s="6">
        <f t="shared" si="804"/>
        <v>128292</v>
      </c>
      <c r="E4312" s="60">
        <v>0.27531</v>
      </c>
      <c r="F4312" s="6">
        <f t="shared" si="813"/>
        <v>0</v>
      </c>
      <c r="G4312" s="7">
        <v>0.31067</v>
      </c>
      <c r="H4312" s="6">
        <f t="shared" si="805"/>
        <v>3883.375</v>
      </c>
      <c r="I4312" s="7">
        <v>0</v>
      </c>
      <c r="J4312" s="6">
        <f t="shared" si="806"/>
        <v>0</v>
      </c>
      <c r="K4312" s="20"/>
      <c r="L4312" s="6">
        <f t="shared" si="807"/>
        <v>64000</v>
      </c>
      <c r="M4312" s="6">
        <f t="shared" si="808"/>
        <v>3883.375</v>
      </c>
      <c r="N4312" s="6">
        <f t="shared" si="809"/>
        <v>0</v>
      </c>
      <c r="O4312" s="6">
        <f t="shared" si="810"/>
        <v>60408.625</v>
      </c>
      <c r="P4312" s="6">
        <f t="shared" si="815"/>
        <v>-5147</v>
      </c>
      <c r="Q4312" s="11">
        <f t="shared" si="811"/>
        <v>1188875.5499999998</v>
      </c>
      <c r="R4312" s="11">
        <f t="shared" si="812"/>
        <v>60408.625</v>
      </c>
      <c r="S4312" s="11">
        <f t="shared" si="814"/>
        <v>0</v>
      </c>
      <c r="T4312" s="20"/>
    </row>
    <row r="4313" spans="1:20" x14ac:dyDescent="0.25">
      <c r="A4313">
        <v>2021062823</v>
      </c>
      <c r="B4313">
        <v>2</v>
      </c>
      <c r="C4313" s="8">
        <v>0.79913999999999996</v>
      </c>
      <c r="D4313" s="6">
        <f t="shared" si="804"/>
        <v>119871</v>
      </c>
      <c r="E4313" s="60">
        <v>0.26112999999999997</v>
      </c>
      <c r="F4313" s="6">
        <f t="shared" si="813"/>
        <v>0</v>
      </c>
      <c r="G4313" s="7">
        <v>0.36936999999999998</v>
      </c>
      <c r="H4313" s="6">
        <f t="shared" si="805"/>
        <v>4617.125</v>
      </c>
      <c r="I4313" s="7">
        <v>0</v>
      </c>
      <c r="J4313" s="6">
        <f t="shared" si="806"/>
        <v>0</v>
      </c>
      <c r="K4313" s="20"/>
      <c r="L4313" s="6">
        <f t="shared" si="807"/>
        <v>64000</v>
      </c>
      <c r="M4313" s="6">
        <f t="shared" si="808"/>
        <v>4617.125</v>
      </c>
      <c r="N4313" s="6">
        <f t="shared" si="809"/>
        <v>0</v>
      </c>
      <c r="O4313" s="6">
        <f t="shared" si="810"/>
        <v>51253.875</v>
      </c>
      <c r="P4313" s="6">
        <f t="shared" si="815"/>
        <v>-9154.75</v>
      </c>
      <c r="Q4313" s="11">
        <f t="shared" si="811"/>
        <v>1163087.9249999998</v>
      </c>
      <c r="R4313" s="11">
        <f t="shared" si="812"/>
        <v>51253.875</v>
      </c>
      <c r="S4313" s="11">
        <f t="shared" si="814"/>
        <v>0</v>
      </c>
      <c r="T4313" s="20"/>
    </row>
    <row r="4314" spans="1:20" x14ac:dyDescent="0.25">
      <c r="A4314">
        <v>2021062824</v>
      </c>
      <c r="B4314">
        <v>2</v>
      </c>
      <c r="C4314" s="8">
        <v>0.73675999999999997</v>
      </c>
      <c r="D4314" s="6">
        <f t="shared" si="804"/>
        <v>110514</v>
      </c>
      <c r="E4314" s="60">
        <v>0.30076000000000003</v>
      </c>
      <c r="F4314" s="6">
        <f t="shared" si="813"/>
        <v>0</v>
      </c>
      <c r="G4314" s="7">
        <v>0.42243000000000003</v>
      </c>
      <c r="H4314" s="6">
        <f t="shared" si="805"/>
        <v>5280.375</v>
      </c>
      <c r="I4314" s="7">
        <v>0</v>
      </c>
      <c r="J4314" s="6">
        <f t="shared" si="806"/>
        <v>0</v>
      </c>
      <c r="K4314" s="20"/>
      <c r="L4314" s="6">
        <f t="shared" si="807"/>
        <v>64000</v>
      </c>
      <c r="M4314" s="6">
        <f t="shared" si="808"/>
        <v>5280.375</v>
      </c>
      <c r="N4314" s="6">
        <f t="shared" si="809"/>
        <v>0</v>
      </c>
      <c r="O4314" s="6">
        <f t="shared" si="810"/>
        <v>41233.625</v>
      </c>
      <c r="P4314" s="6">
        <f t="shared" si="815"/>
        <v>-10020.25</v>
      </c>
      <c r="Q4314" s="11">
        <f t="shared" si="811"/>
        <v>1147320.5499999998</v>
      </c>
      <c r="R4314" s="11">
        <f t="shared" si="812"/>
        <v>41233.625</v>
      </c>
      <c r="S4314" s="11">
        <f t="shared" si="814"/>
        <v>0</v>
      </c>
      <c r="T4314" s="20"/>
    </row>
    <row r="4315" spans="1:20" x14ac:dyDescent="0.25">
      <c r="A4315">
        <v>2021062901</v>
      </c>
      <c r="B4315">
        <v>3</v>
      </c>
      <c r="C4315" s="8">
        <v>0.68306</v>
      </c>
      <c r="D4315" s="6">
        <f t="shared" si="804"/>
        <v>102459</v>
      </c>
      <c r="E4315" s="60">
        <v>0.35459000000000002</v>
      </c>
      <c r="F4315" s="6">
        <f t="shared" si="813"/>
        <v>0</v>
      </c>
      <c r="G4315" s="7">
        <v>0.43419999999999997</v>
      </c>
      <c r="H4315" s="6">
        <f t="shared" si="805"/>
        <v>5427.5</v>
      </c>
      <c r="I4315" s="7">
        <v>0</v>
      </c>
      <c r="J4315" s="6">
        <f t="shared" si="806"/>
        <v>0</v>
      </c>
      <c r="K4315" s="20"/>
      <c r="L4315" s="6">
        <f t="shared" si="807"/>
        <v>64000</v>
      </c>
      <c r="M4315" s="6">
        <f t="shared" si="808"/>
        <v>5427.5</v>
      </c>
      <c r="N4315" s="6">
        <f t="shared" si="809"/>
        <v>0</v>
      </c>
      <c r="O4315" s="6">
        <f t="shared" si="810"/>
        <v>33031.5</v>
      </c>
      <c r="P4315" s="6">
        <f t="shared" si="815"/>
        <v>-8202.125</v>
      </c>
      <c r="Q4315" s="11">
        <f t="shared" si="811"/>
        <v>1139755.2999999998</v>
      </c>
      <c r="R4315" s="11">
        <f t="shared" si="812"/>
        <v>33031.5</v>
      </c>
      <c r="S4315" s="11">
        <f t="shared" si="814"/>
        <v>0</v>
      </c>
      <c r="T4315" s="20"/>
    </row>
    <row r="4316" spans="1:20" x14ac:dyDescent="0.25">
      <c r="A4316">
        <v>2021062902</v>
      </c>
      <c r="B4316">
        <v>3</v>
      </c>
      <c r="C4316" s="8">
        <v>0.64248000000000005</v>
      </c>
      <c r="D4316" s="6">
        <f t="shared" si="804"/>
        <v>96372.000000000015</v>
      </c>
      <c r="E4316" s="60">
        <v>0.35172999999999999</v>
      </c>
      <c r="F4316" s="6">
        <f t="shared" si="813"/>
        <v>0</v>
      </c>
      <c r="G4316" s="7">
        <v>0.38233</v>
      </c>
      <c r="H4316" s="6">
        <f t="shared" si="805"/>
        <v>4779.125</v>
      </c>
      <c r="I4316" s="7">
        <v>0</v>
      </c>
      <c r="J4316" s="6">
        <f t="shared" si="806"/>
        <v>0</v>
      </c>
      <c r="K4316" s="20"/>
      <c r="L4316" s="6">
        <f t="shared" si="807"/>
        <v>64000</v>
      </c>
      <c r="M4316" s="6">
        <f t="shared" si="808"/>
        <v>4779.125</v>
      </c>
      <c r="N4316" s="6">
        <f t="shared" si="809"/>
        <v>0</v>
      </c>
      <c r="O4316" s="6">
        <f t="shared" si="810"/>
        <v>27592.875000000015</v>
      </c>
      <c r="P4316" s="6">
        <f t="shared" si="815"/>
        <v>-5438.6249999999854</v>
      </c>
      <c r="Q4316" s="11">
        <f t="shared" si="811"/>
        <v>1137628.6749999998</v>
      </c>
      <c r="R4316" s="11">
        <f t="shared" si="812"/>
        <v>27592.875000000015</v>
      </c>
      <c r="S4316" s="11">
        <f t="shared" si="814"/>
        <v>0</v>
      </c>
      <c r="T4316" s="20"/>
    </row>
    <row r="4317" spans="1:20" x14ac:dyDescent="0.25">
      <c r="A4317">
        <v>2021062903</v>
      </c>
      <c r="B4317">
        <v>3</v>
      </c>
      <c r="C4317" s="8">
        <v>0.61341999999999997</v>
      </c>
      <c r="D4317" s="6">
        <f t="shared" si="804"/>
        <v>92013</v>
      </c>
      <c r="E4317" s="60">
        <v>0.34082000000000001</v>
      </c>
      <c r="F4317" s="6">
        <f t="shared" si="813"/>
        <v>0</v>
      </c>
      <c r="G4317" s="7">
        <v>0.32868000000000003</v>
      </c>
      <c r="H4317" s="6">
        <f t="shared" si="805"/>
        <v>4108.5</v>
      </c>
      <c r="I4317" s="7">
        <v>0</v>
      </c>
      <c r="J4317" s="6">
        <f t="shared" si="806"/>
        <v>0</v>
      </c>
      <c r="K4317" s="20"/>
      <c r="L4317" s="6">
        <f t="shared" si="807"/>
        <v>64000</v>
      </c>
      <c r="M4317" s="6">
        <f t="shared" si="808"/>
        <v>4108.5</v>
      </c>
      <c r="N4317" s="6">
        <f t="shared" si="809"/>
        <v>0</v>
      </c>
      <c r="O4317" s="6">
        <f t="shared" si="810"/>
        <v>23904.5</v>
      </c>
      <c r="P4317" s="6">
        <f t="shared" si="815"/>
        <v>-3688.3750000000146</v>
      </c>
      <c r="Q4317" s="11">
        <f t="shared" si="811"/>
        <v>1139190.4249999998</v>
      </c>
      <c r="R4317" s="11">
        <f t="shared" si="812"/>
        <v>23904.5</v>
      </c>
      <c r="S4317" s="11">
        <f t="shared" si="814"/>
        <v>0</v>
      </c>
      <c r="T4317" s="20"/>
    </row>
    <row r="4318" spans="1:20" x14ac:dyDescent="0.25">
      <c r="A4318">
        <v>2021062904</v>
      </c>
      <c r="B4318">
        <v>3</v>
      </c>
      <c r="C4318" s="8">
        <v>0.59291000000000005</v>
      </c>
      <c r="D4318" s="6">
        <f t="shared" si="804"/>
        <v>88936.5</v>
      </c>
      <c r="E4318" s="60">
        <v>0.37812000000000001</v>
      </c>
      <c r="F4318" s="6">
        <f t="shared" si="813"/>
        <v>0</v>
      </c>
      <c r="G4318" s="7">
        <v>0.27007999999999999</v>
      </c>
      <c r="H4318" s="6">
        <f t="shared" si="805"/>
        <v>3376</v>
      </c>
      <c r="I4318" s="7">
        <v>0</v>
      </c>
      <c r="J4318" s="6">
        <f t="shared" si="806"/>
        <v>0</v>
      </c>
      <c r="K4318" s="20"/>
      <c r="L4318" s="6">
        <f t="shared" si="807"/>
        <v>64000</v>
      </c>
      <c r="M4318" s="6">
        <f t="shared" si="808"/>
        <v>3376</v>
      </c>
      <c r="N4318" s="6">
        <f t="shared" si="809"/>
        <v>0</v>
      </c>
      <c r="O4318" s="6">
        <f t="shared" si="810"/>
        <v>21560.5</v>
      </c>
      <c r="P4318" s="6">
        <f t="shared" si="815"/>
        <v>-2344</v>
      </c>
      <c r="Q4318" s="11">
        <f t="shared" si="811"/>
        <v>1143096.1749999998</v>
      </c>
      <c r="R4318" s="11">
        <f t="shared" si="812"/>
        <v>21560.5</v>
      </c>
      <c r="S4318" s="11">
        <f t="shared" si="814"/>
        <v>0</v>
      </c>
      <c r="T4318" s="20"/>
    </row>
    <row r="4319" spans="1:20" x14ac:dyDescent="0.25">
      <c r="A4319">
        <v>2021062905</v>
      </c>
      <c r="B4319">
        <v>3</v>
      </c>
      <c r="C4319" s="8">
        <v>0.58687999999999996</v>
      </c>
      <c r="D4319" s="6">
        <f t="shared" si="804"/>
        <v>88032</v>
      </c>
      <c r="E4319" s="60">
        <v>0.30878</v>
      </c>
      <c r="F4319" s="6">
        <f t="shared" si="813"/>
        <v>0</v>
      </c>
      <c r="G4319" s="7">
        <v>0.19983000000000001</v>
      </c>
      <c r="H4319" s="6">
        <f t="shared" si="805"/>
        <v>2497.875</v>
      </c>
      <c r="I4319" s="7">
        <v>0</v>
      </c>
      <c r="J4319" s="6">
        <f t="shared" si="806"/>
        <v>0</v>
      </c>
      <c r="K4319" s="20"/>
      <c r="L4319" s="6">
        <f t="shared" si="807"/>
        <v>64000</v>
      </c>
      <c r="M4319" s="6">
        <f t="shared" si="808"/>
        <v>2497.875</v>
      </c>
      <c r="N4319" s="6">
        <f t="shared" si="809"/>
        <v>0</v>
      </c>
      <c r="O4319" s="6">
        <f t="shared" si="810"/>
        <v>21534.125</v>
      </c>
      <c r="P4319" s="6">
        <f t="shared" si="815"/>
        <v>-26.375</v>
      </c>
      <c r="Q4319" s="11">
        <f t="shared" si="811"/>
        <v>1147028.2999999998</v>
      </c>
      <c r="R4319" s="11">
        <f t="shared" si="812"/>
        <v>21534.125</v>
      </c>
      <c r="S4319" s="11">
        <f t="shared" si="814"/>
        <v>0</v>
      </c>
      <c r="T4319" s="20"/>
    </row>
    <row r="4320" spans="1:20" x14ac:dyDescent="0.25">
      <c r="A4320">
        <v>2021062906</v>
      </c>
      <c r="B4320">
        <v>3</v>
      </c>
      <c r="C4320" s="8">
        <v>0.59914999999999996</v>
      </c>
      <c r="D4320" s="6">
        <f t="shared" si="804"/>
        <v>89872.5</v>
      </c>
      <c r="E4320" s="60">
        <v>0.25612000000000001</v>
      </c>
      <c r="F4320" s="6">
        <f t="shared" si="813"/>
        <v>0</v>
      </c>
      <c r="G4320" s="7">
        <v>0.15347</v>
      </c>
      <c r="H4320" s="6">
        <f t="shared" si="805"/>
        <v>1918.375</v>
      </c>
      <c r="I4320" s="7">
        <v>6.5799999999999999E-3</v>
      </c>
      <c r="J4320" s="6">
        <f t="shared" si="806"/>
        <v>526.4</v>
      </c>
      <c r="K4320" s="20"/>
      <c r="L4320" s="6">
        <f t="shared" si="807"/>
        <v>64000</v>
      </c>
      <c r="M4320" s="6">
        <f t="shared" si="808"/>
        <v>1918.375</v>
      </c>
      <c r="N4320" s="6">
        <f t="shared" si="809"/>
        <v>526.4</v>
      </c>
      <c r="O4320" s="6">
        <f t="shared" si="810"/>
        <v>23427.724999999999</v>
      </c>
      <c r="P4320" s="6">
        <f t="shared" si="815"/>
        <v>1893.5999999999985</v>
      </c>
      <c r="Q4320" s="11">
        <f t="shared" si="811"/>
        <v>1149066.8249999997</v>
      </c>
      <c r="R4320" s="11">
        <f t="shared" si="812"/>
        <v>23427.724999999999</v>
      </c>
      <c r="S4320" s="11">
        <f t="shared" si="814"/>
        <v>0</v>
      </c>
      <c r="T4320" s="20"/>
    </row>
    <row r="4321" spans="1:20" x14ac:dyDescent="0.25">
      <c r="A4321">
        <v>2021062907</v>
      </c>
      <c r="B4321">
        <v>3</v>
      </c>
      <c r="C4321" s="8">
        <v>0.62626999999999999</v>
      </c>
      <c r="D4321" s="6">
        <f t="shared" si="804"/>
        <v>93940.5</v>
      </c>
      <c r="E4321" s="60">
        <v>0.20243</v>
      </c>
      <c r="F4321" s="6">
        <f t="shared" si="813"/>
        <v>0</v>
      </c>
      <c r="G4321" s="7">
        <v>0.18983</v>
      </c>
      <c r="H4321" s="6">
        <f t="shared" si="805"/>
        <v>2372.875</v>
      </c>
      <c r="I4321" s="7">
        <v>0.11386</v>
      </c>
      <c r="J4321" s="6">
        <f t="shared" si="806"/>
        <v>9108.8000000000011</v>
      </c>
      <c r="K4321" s="20"/>
      <c r="L4321" s="6">
        <f t="shared" si="807"/>
        <v>64000</v>
      </c>
      <c r="M4321" s="6">
        <f t="shared" si="808"/>
        <v>2372.875</v>
      </c>
      <c r="N4321" s="6">
        <f t="shared" si="809"/>
        <v>9108.8000000000011</v>
      </c>
      <c r="O4321" s="6">
        <f t="shared" si="810"/>
        <v>18458.824999999997</v>
      </c>
      <c r="P4321" s="6">
        <f t="shared" si="815"/>
        <v>-4968.9000000000015</v>
      </c>
      <c r="Q4321" s="11">
        <f t="shared" si="811"/>
        <v>1156074.2499999998</v>
      </c>
      <c r="R4321" s="11">
        <f t="shared" si="812"/>
        <v>18458.824999999997</v>
      </c>
      <c r="S4321" s="11">
        <f t="shared" si="814"/>
        <v>0</v>
      </c>
      <c r="T4321" s="20"/>
    </row>
    <row r="4322" spans="1:20" x14ac:dyDescent="0.25">
      <c r="A4322">
        <v>2021062908</v>
      </c>
      <c r="B4322">
        <v>3</v>
      </c>
      <c r="C4322" s="8">
        <v>0.67764000000000002</v>
      </c>
      <c r="D4322" s="6">
        <f t="shared" si="804"/>
        <v>101646</v>
      </c>
      <c r="E4322" s="60">
        <v>0.12113</v>
      </c>
      <c r="F4322" s="6">
        <f t="shared" si="813"/>
        <v>0</v>
      </c>
      <c r="G4322" s="7">
        <v>0.23376</v>
      </c>
      <c r="H4322" s="6">
        <f t="shared" si="805"/>
        <v>2922</v>
      </c>
      <c r="I4322" s="7">
        <v>0.33972999999999998</v>
      </c>
      <c r="J4322" s="6">
        <f t="shared" si="806"/>
        <v>27178.399999999998</v>
      </c>
      <c r="K4322" s="20"/>
      <c r="L4322" s="6">
        <f t="shared" si="807"/>
        <v>64000</v>
      </c>
      <c r="M4322" s="6">
        <f t="shared" si="808"/>
        <v>2922</v>
      </c>
      <c r="N4322" s="6">
        <f t="shared" si="809"/>
        <v>27178.399999999998</v>
      </c>
      <c r="O4322" s="6">
        <f t="shared" si="810"/>
        <v>7545.6000000000022</v>
      </c>
      <c r="P4322" s="6">
        <f t="shared" si="815"/>
        <v>-10913.224999999995</v>
      </c>
      <c r="Q4322" s="11">
        <f t="shared" si="811"/>
        <v>1173994.8999999997</v>
      </c>
      <c r="R4322" s="11">
        <f t="shared" si="812"/>
        <v>7545.6000000000022</v>
      </c>
      <c r="S4322" s="11">
        <f t="shared" si="814"/>
        <v>0</v>
      </c>
      <c r="T4322" s="20"/>
    </row>
    <row r="4323" spans="1:20" x14ac:dyDescent="0.25">
      <c r="A4323">
        <v>2021062909</v>
      </c>
      <c r="B4323">
        <v>3</v>
      </c>
      <c r="C4323" s="8">
        <v>0.73484000000000005</v>
      </c>
      <c r="D4323" s="6">
        <f t="shared" si="804"/>
        <v>110226.00000000001</v>
      </c>
      <c r="E4323" s="60">
        <v>3.6609999999999997E-2</v>
      </c>
      <c r="F4323" s="6">
        <f t="shared" si="813"/>
        <v>0</v>
      </c>
      <c r="G4323" s="7">
        <v>0.24331</v>
      </c>
      <c r="H4323" s="6">
        <f t="shared" si="805"/>
        <v>3041.375</v>
      </c>
      <c r="I4323" s="7">
        <v>0.5272</v>
      </c>
      <c r="J4323" s="6">
        <f t="shared" si="806"/>
        <v>42176</v>
      </c>
      <c r="K4323" s="20"/>
      <c r="L4323" s="6">
        <f t="shared" si="807"/>
        <v>64000</v>
      </c>
      <c r="M4323" s="6">
        <f t="shared" si="808"/>
        <v>3041.375</v>
      </c>
      <c r="N4323" s="6">
        <f t="shared" si="809"/>
        <v>42176</v>
      </c>
      <c r="O4323" s="6">
        <f t="shared" si="810"/>
        <v>1008.6250000000146</v>
      </c>
      <c r="P4323" s="6">
        <f t="shared" si="815"/>
        <v>-6536.9749999999876</v>
      </c>
      <c r="Q4323" s="11">
        <f t="shared" si="811"/>
        <v>1198452.5249999997</v>
      </c>
      <c r="R4323" s="11">
        <f t="shared" si="812"/>
        <v>1008.6250000000146</v>
      </c>
      <c r="S4323" s="11">
        <f t="shared" si="814"/>
        <v>0</v>
      </c>
      <c r="T4323" s="20"/>
    </row>
    <row r="4324" spans="1:20" x14ac:dyDescent="0.25">
      <c r="A4324">
        <v>2021062910</v>
      </c>
      <c r="B4324">
        <v>3</v>
      </c>
      <c r="C4324" s="8">
        <v>0.78808999999999996</v>
      </c>
      <c r="D4324" s="6">
        <f t="shared" si="804"/>
        <v>118213.5</v>
      </c>
      <c r="E4324" s="60">
        <v>9.3399999999999993E-3</v>
      </c>
      <c r="F4324" s="6">
        <f t="shared" si="813"/>
        <v>0</v>
      </c>
      <c r="G4324" s="7">
        <v>0.23007</v>
      </c>
      <c r="H4324" s="6">
        <f t="shared" si="805"/>
        <v>2875.875</v>
      </c>
      <c r="I4324" s="7">
        <v>0.60214999999999996</v>
      </c>
      <c r="J4324" s="6">
        <f t="shared" si="806"/>
        <v>48172</v>
      </c>
      <c r="K4324" s="20"/>
      <c r="L4324" s="6">
        <f t="shared" si="807"/>
        <v>64000</v>
      </c>
      <c r="M4324" s="6">
        <f t="shared" si="808"/>
        <v>2875.875</v>
      </c>
      <c r="N4324" s="6">
        <f t="shared" si="809"/>
        <v>48172</v>
      </c>
      <c r="O4324" s="6">
        <f t="shared" si="810"/>
        <v>3165.625</v>
      </c>
      <c r="P4324" s="6">
        <f t="shared" si="815"/>
        <v>2156.9999999999854</v>
      </c>
      <c r="Q4324" s="11">
        <f t="shared" si="811"/>
        <v>1220753.1499999997</v>
      </c>
      <c r="R4324" s="11">
        <f t="shared" si="812"/>
        <v>3165.625</v>
      </c>
      <c r="S4324" s="11">
        <f t="shared" si="814"/>
        <v>0</v>
      </c>
      <c r="T4324" s="20"/>
    </row>
    <row r="4325" spans="1:20" x14ac:dyDescent="0.25">
      <c r="A4325">
        <v>2021062911</v>
      </c>
      <c r="B4325">
        <v>3</v>
      </c>
      <c r="C4325" s="8">
        <v>0.84028000000000003</v>
      </c>
      <c r="D4325" s="6">
        <f t="shared" si="804"/>
        <v>126042</v>
      </c>
      <c r="E4325" s="60">
        <v>7.4099999999999999E-3</v>
      </c>
      <c r="F4325" s="6">
        <f t="shared" si="813"/>
        <v>0</v>
      </c>
      <c r="G4325" s="7">
        <v>0.19747000000000001</v>
      </c>
      <c r="H4325" s="6">
        <f t="shared" si="805"/>
        <v>2468.375</v>
      </c>
      <c r="I4325" s="7">
        <v>0.63754</v>
      </c>
      <c r="J4325" s="6">
        <f t="shared" si="806"/>
        <v>51003.199999999997</v>
      </c>
      <c r="K4325" s="20"/>
      <c r="L4325" s="6">
        <f t="shared" si="807"/>
        <v>64000</v>
      </c>
      <c r="M4325" s="6">
        <f t="shared" si="808"/>
        <v>2468.375</v>
      </c>
      <c r="N4325" s="6">
        <f t="shared" si="809"/>
        <v>51003.199999999997</v>
      </c>
      <c r="O4325" s="6">
        <f t="shared" si="810"/>
        <v>8570.4250000000029</v>
      </c>
      <c r="P4325" s="6">
        <f t="shared" si="815"/>
        <v>5404.8000000000029</v>
      </c>
      <c r="Q4325" s="11">
        <f t="shared" si="811"/>
        <v>1237648.9749999996</v>
      </c>
      <c r="R4325" s="11">
        <f t="shared" si="812"/>
        <v>8570.4250000000029</v>
      </c>
      <c r="S4325" s="11">
        <f t="shared" si="814"/>
        <v>0</v>
      </c>
      <c r="T4325" s="20"/>
    </row>
    <row r="4326" spans="1:20" x14ac:dyDescent="0.25">
      <c r="A4326">
        <v>2021062912</v>
      </c>
      <c r="B4326">
        <v>3</v>
      </c>
      <c r="C4326" s="8">
        <v>0.88438000000000005</v>
      </c>
      <c r="D4326" s="6">
        <f t="shared" si="804"/>
        <v>132657</v>
      </c>
      <c r="E4326" s="60">
        <v>9.7000000000000003E-3</v>
      </c>
      <c r="F4326" s="6">
        <f t="shared" si="813"/>
        <v>0</v>
      </c>
      <c r="G4326" s="7">
        <v>0.15987999999999999</v>
      </c>
      <c r="H4326" s="6">
        <f t="shared" si="805"/>
        <v>1998.5</v>
      </c>
      <c r="I4326" s="7">
        <v>0.66527999999999998</v>
      </c>
      <c r="J4326" s="6">
        <f t="shared" si="806"/>
        <v>53222.400000000001</v>
      </c>
      <c r="K4326" s="20"/>
      <c r="L4326" s="6">
        <f t="shared" si="807"/>
        <v>64000</v>
      </c>
      <c r="M4326" s="6">
        <f t="shared" si="808"/>
        <v>1998.5</v>
      </c>
      <c r="N4326" s="6">
        <f t="shared" si="809"/>
        <v>53222.400000000001</v>
      </c>
      <c r="O4326" s="6">
        <f t="shared" si="810"/>
        <v>13436.099999999999</v>
      </c>
      <c r="P4326" s="6">
        <f t="shared" si="815"/>
        <v>4865.6749999999956</v>
      </c>
      <c r="Q4326" s="11">
        <f t="shared" si="811"/>
        <v>1249679.1249999995</v>
      </c>
      <c r="R4326" s="11">
        <f t="shared" si="812"/>
        <v>13436.099999999999</v>
      </c>
      <c r="S4326" s="11">
        <f t="shared" si="814"/>
        <v>0</v>
      </c>
      <c r="T4326" s="20"/>
    </row>
    <row r="4327" spans="1:20" x14ac:dyDescent="0.25">
      <c r="A4327">
        <v>2021062913</v>
      </c>
      <c r="B4327">
        <v>3</v>
      </c>
      <c r="C4327" s="8">
        <v>0.92227000000000003</v>
      </c>
      <c r="D4327" s="6">
        <f t="shared" si="804"/>
        <v>138340.5</v>
      </c>
      <c r="E4327" s="60">
        <v>2.435E-2</v>
      </c>
      <c r="F4327" s="6">
        <f t="shared" si="813"/>
        <v>0</v>
      </c>
      <c r="G4327" s="7">
        <v>0.12433</v>
      </c>
      <c r="H4327" s="6">
        <f t="shared" si="805"/>
        <v>1554.125</v>
      </c>
      <c r="I4327" s="7">
        <v>0.69535000000000002</v>
      </c>
      <c r="J4327" s="6">
        <f t="shared" si="806"/>
        <v>55628</v>
      </c>
      <c r="K4327" s="20"/>
      <c r="L4327" s="6">
        <f t="shared" si="807"/>
        <v>64000</v>
      </c>
      <c r="M4327" s="6">
        <f t="shared" si="808"/>
        <v>1554.125</v>
      </c>
      <c r="N4327" s="6">
        <f t="shared" si="809"/>
        <v>55628</v>
      </c>
      <c r="O4327" s="6">
        <f t="shared" si="810"/>
        <v>17158.375</v>
      </c>
      <c r="P4327" s="6">
        <f t="shared" si="815"/>
        <v>3722.2750000000015</v>
      </c>
      <c r="Q4327" s="11">
        <f t="shared" si="811"/>
        <v>1257986.9999999995</v>
      </c>
      <c r="R4327" s="11">
        <f t="shared" si="812"/>
        <v>17158.375</v>
      </c>
      <c r="S4327" s="11">
        <f t="shared" si="814"/>
        <v>0</v>
      </c>
      <c r="T4327" s="20"/>
    </row>
    <row r="4328" spans="1:20" x14ac:dyDescent="0.25">
      <c r="A4328">
        <v>2021062914</v>
      </c>
      <c r="B4328">
        <v>3</v>
      </c>
      <c r="C4328" s="8">
        <v>0.95416000000000001</v>
      </c>
      <c r="D4328" s="6">
        <f t="shared" si="804"/>
        <v>143124</v>
      </c>
      <c r="E4328" s="60">
        <v>4.385E-2</v>
      </c>
      <c r="F4328" s="6">
        <f t="shared" si="813"/>
        <v>0</v>
      </c>
      <c r="G4328" s="7">
        <v>9.9769999999999998E-2</v>
      </c>
      <c r="H4328" s="6">
        <f t="shared" si="805"/>
        <v>1247.125</v>
      </c>
      <c r="I4328" s="7">
        <v>0.70408999999999999</v>
      </c>
      <c r="J4328" s="6">
        <f t="shared" si="806"/>
        <v>56327.199999999997</v>
      </c>
      <c r="K4328" s="20"/>
      <c r="L4328" s="6">
        <f t="shared" si="807"/>
        <v>64000</v>
      </c>
      <c r="M4328" s="6">
        <f t="shared" si="808"/>
        <v>1247.125</v>
      </c>
      <c r="N4328" s="6">
        <f t="shared" si="809"/>
        <v>56327.199999999997</v>
      </c>
      <c r="O4328" s="6">
        <f t="shared" si="810"/>
        <v>21549.675000000003</v>
      </c>
      <c r="P4328" s="6">
        <f t="shared" si="815"/>
        <v>4391.3000000000029</v>
      </c>
      <c r="Q4328" s="11">
        <f t="shared" si="811"/>
        <v>1261903.5749999995</v>
      </c>
      <c r="R4328" s="11">
        <f t="shared" si="812"/>
        <v>21549.675000000003</v>
      </c>
      <c r="S4328" s="11">
        <f t="shared" si="814"/>
        <v>0</v>
      </c>
      <c r="T4328" s="20"/>
    </row>
    <row r="4329" spans="1:20" x14ac:dyDescent="0.25">
      <c r="A4329">
        <v>2021062915</v>
      </c>
      <c r="B4329">
        <v>3</v>
      </c>
      <c r="C4329" s="8">
        <v>0.97387999999999997</v>
      </c>
      <c r="D4329" s="6">
        <f t="shared" si="804"/>
        <v>146082</v>
      </c>
      <c r="E4329" s="60">
        <v>6.5970000000000001E-2</v>
      </c>
      <c r="F4329" s="6">
        <f t="shared" si="813"/>
        <v>0</v>
      </c>
      <c r="G4329" s="7">
        <v>8.8410000000000002E-2</v>
      </c>
      <c r="H4329" s="6">
        <f t="shared" si="805"/>
        <v>1105.125</v>
      </c>
      <c r="I4329" s="7">
        <v>0.71136999999999995</v>
      </c>
      <c r="J4329" s="6">
        <f t="shared" si="806"/>
        <v>56909.599999999999</v>
      </c>
      <c r="K4329" s="20"/>
      <c r="L4329" s="6">
        <f t="shared" si="807"/>
        <v>64000</v>
      </c>
      <c r="M4329" s="6">
        <f t="shared" si="808"/>
        <v>1105.125</v>
      </c>
      <c r="N4329" s="6">
        <f t="shared" si="809"/>
        <v>56909.599999999999</v>
      </c>
      <c r="O4329" s="6">
        <f t="shared" si="810"/>
        <v>24067.275000000001</v>
      </c>
      <c r="P4329" s="6">
        <f t="shared" si="815"/>
        <v>2517.5999999999985</v>
      </c>
      <c r="Q4329" s="11">
        <f t="shared" si="811"/>
        <v>1263302.5499999996</v>
      </c>
      <c r="R4329" s="11">
        <f t="shared" si="812"/>
        <v>24067.275000000001</v>
      </c>
      <c r="S4329" s="11">
        <f t="shared" si="814"/>
        <v>0</v>
      </c>
      <c r="T4329" s="20"/>
    </row>
    <row r="4330" spans="1:20" x14ac:dyDescent="0.25">
      <c r="A4330">
        <v>2021062916</v>
      </c>
      <c r="B4330">
        <v>3</v>
      </c>
      <c r="C4330" s="8">
        <v>0.98263999999999996</v>
      </c>
      <c r="D4330" s="6">
        <f t="shared" si="804"/>
        <v>147396</v>
      </c>
      <c r="E4330" s="60">
        <v>9.9000000000000005E-2</v>
      </c>
      <c r="F4330" s="6">
        <f t="shared" si="813"/>
        <v>0</v>
      </c>
      <c r="G4330" s="7">
        <v>7.9899999999999999E-2</v>
      </c>
      <c r="H4330" s="6">
        <f t="shared" si="805"/>
        <v>998.75</v>
      </c>
      <c r="I4330" s="7">
        <v>0.65546000000000004</v>
      </c>
      <c r="J4330" s="6">
        <f t="shared" si="806"/>
        <v>52436.800000000003</v>
      </c>
      <c r="K4330" s="20"/>
      <c r="L4330" s="6">
        <f t="shared" si="807"/>
        <v>64000</v>
      </c>
      <c r="M4330" s="6">
        <f t="shared" si="808"/>
        <v>998.75</v>
      </c>
      <c r="N4330" s="6">
        <f t="shared" si="809"/>
        <v>52436.800000000003</v>
      </c>
      <c r="O4330" s="6">
        <f t="shared" si="810"/>
        <v>29960.449999999997</v>
      </c>
      <c r="P4330" s="6">
        <f t="shared" si="815"/>
        <v>5893.1749999999956</v>
      </c>
      <c r="Q4330" s="11">
        <f t="shared" si="811"/>
        <v>1258808.3499999996</v>
      </c>
      <c r="R4330" s="11">
        <f t="shared" si="812"/>
        <v>29960.449999999997</v>
      </c>
      <c r="S4330" s="11">
        <f t="shared" si="814"/>
        <v>0</v>
      </c>
      <c r="T4330" s="20"/>
    </row>
    <row r="4331" spans="1:20" x14ac:dyDescent="0.25">
      <c r="A4331">
        <v>2021062917</v>
      </c>
      <c r="B4331">
        <v>3</v>
      </c>
      <c r="C4331" s="8">
        <v>0.98712</v>
      </c>
      <c r="D4331" s="6">
        <f t="shared" si="804"/>
        <v>148068</v>
      </c>
      <c r="E4331" s="60">
        <v>0.14915</v>
      </c>
      <c r="F4331" s="6">
        <f t="shared" si="813"/>
        <v>0</v>
      </c>
      <c r="G4331" s="7">
        <v>9.0770000000000003E-2</v>
      </c>
      <c r="H4331" s="6">
        <f t="shared" si="805"/>
        <v>1134.625</v>
      </c>
      <c r="I4331" s="7">
        <v>0.53276999999999997</v>
      </c>
      <c r="J4331" s="6">
        <f t="shared" si="806"/>
        <v>42621.599999999999</v>
      </c>
      <c r="K4331" s="20"/>
      <c r="L4331" s="6">
        <f t="shared" si="807"/>
        <v>64000</v>
      </c>
      <c r="M4331" s="6">
        <f t="shared" si="808"/>
        <v>1134.625</v>
      </c>
      <c r="N4331" s="6">
        <f t="shared" si="809"/>
        <v>42621.599999999999</v>
      </c>
      <c r="O4331" s="6">
        <f t="shared" si="810"/>
        <v>40311.775000000001</v>
      </c>
      <c r="P4331" s="6">
        <f t="shared" si="815"/>
        <v>10351.325000000004</v>
      </c>
      <c r="Q4331" s="11">
        <f t="shared" si="811"/>
        <v>1243962.8249999997</v>
      </c>
      <c r="R4331" s="11">
        <f t="shared" si="812"/>
        <v>40311.775000000001</v>
      </c>
      <c r="S4331" s="11">
        <f t="shared" si="814"/>
        <v>0</v>
      </c>
      <c r="T4331" s="20"/>
    </row>
    <row r="4332" spans="1:20" x14ac:dyDescent="0.25">
      <c r="A4332">
        <v>2021062918</v>
      </c>
      <c r="B4332">
        <v>3</v>
      </c>
      <c r="C4332" s="8">
        <v>0.98446</v>
      </c>
      <c r="D4332" s="6">
        <f t="shared" si="804"/>
        <v>147669</v>
      </c>
      <c r="E4332" s="60">
        <v>0.17326</v>
      </c>
      <c r="F4332" s="6">
        <f t="shared" si="813"/>
        <v>0</v>
      </c>
      <c r="G4332" s="7">
        <v>0.15434999999999999</v>
      </c>
      <c r="H4332" s="6">
        <f t="shared" si="805"/>
        <v>1929.3749999999998</v>
      </c>
      <c r="I4332" s="7">
        <v>0.40088000000000001</v>
      </c>
      <c r="J4332" s="6">
        <f t="shared" si="806"/>
        <v>32070.400000000001</v>
      </c>
      <c r="K4332" s="20"/>
      <c r="L4332" s="6">
        <f t="shared" si="807"/>
        <v>64000</v>
      </c>
      <c r="M4332" s="6">
        <f t="shared" si="808"/>
        <v>1929.3749999999998</v>
      </c>
      <c r="N4332" s="6">
        <f t="shared" si="809"/>
        <v>32070.400000000001</v>
      </c>
      <c r="O4332" s="6">
        <f t="shared" si="810"/>
        <v>49669.224999999999</v>
      </c>
      <c r="P4332" s="6">
        <f t="shared" si="815"/>
        <v>9357.4499999999971</v>
      </c>
      <c r="Q4332" s="11">
        <f t="shared" si="811"/>
        <v>1219759.8499999996</v>
      </c>
      <c r="R4332" s="11">
        <f t="shared" si="812"/>
        <v>49669.224999999999</v>
      </c>
      <c r="S4332" s="11">
        <f t="shared" si="814"/>
        <v>0</v>
      </c>
      <c r="T4332" s="20"/>
    </row>
    <row r="4333" spans="1:20" x14ac:dyDescent="0.25">
      <c r="A4333">
        <v>2021062919</v>
      </c>
      <c r="B4333">
        <v>3</v>
      </c>
      <c r="C4333" s="8">
        <v>0.97407999999999995</v>
      </c>
      <c r="D4333" s="6">
        <f t="shared" si="804"/>
        <v>146112</v>
      </c>
      <c r="E4333" s="60">
        <v>0.18246999999999999</v>
      </c>
      <c r="F4333" s="6">
        <f t="shared" si="813"/>
        <v>0</v>
      </c>
      <c r="G4333" s="7">
        <v>0.20230999999999999</v>
      </c>
      <c r="H4333" s="6">
        <f t="shared" si="805"/>
        <v>2528.875</v>
      </c>
      <c r="I4333" s="7">
        <v>0.20293</v>
      </c>
      <c r="J4333" s="6">
        <f t="shared" si="806"/>
        <v>16234.4</v>
      </c>
      <c r="K4333" s="20"/>
      <c r="L4333" s="6">
        <f t="shared" si="807"/>
        <v>64000</v>
      </c>
      <c r="M4333" s="6">
        <f t="shared" si="808"/>
        <v>2528.875</v>
      </c>
      <c r="N4333" s="6">
        <f t="shared" si="809"/>
        <v>16234.4</v>
      </c>
      <c r="O4333" s="6">
        <f t="shared" si="810"/>
        <v>63348.724999999999</v>
      </c>
      <c r="P4333" s="6">
        <f t="shared" si="815"/>
        <v>13679.5</v>
      </c>
      <c r="Q4333" s="11">
        <f t="shared" si="811"/>
        <v>1181877.3749999995</v>
      </c>
      <c r="R4333" s="11">
        <f t="shared" si="812"/>
        <v>63348.724999999999</v>
      </c>
      <c r="S4333" s="11">
        <f t="shared" si="814"/>
        <v>0</v>
      </c>
      <c r="T4333" s="20"/>
    </row>
    <row r="4334" spans="1:20" x14ac:dyDescent="0.25">
      <c r="A4334">
        <v>2021062920</v>
      </c>
      <c r="B4334">
        <v>3</v>
      </c>
      <c r="C4334" s="8">
        <v>0.94645999999999997</v>
      </c>
      <c r="D4334" s="6">
        <f t="shared" si="804"/>
        <v>141969</v>
      </c>
      <c r="E4334" s="60">
        <v>0.16347</v>
      </c>
      <c r="F4334" s="6">
        <f t="shared" si="813"/>
        <v>0</v>
      </c>
      <c r="G4334" s="7">
        <v>0.22681999999999999</v>
      </c>
      <c r="H4334" s="6">
        <f t="shared" si="805"/>
        <v>2835.25</v>
      </c>
      <c r="I4334" s="7">
        <v>3.4500000000000003E-2</v>
      </c>
      <c r="J4334" s="6">
        <f t="shared" si="806"/>
        <v>2760.0000000000005</v>
      </c>
      <c r="K4334" s="20"/>
      <c r="L4334" s="6">
        <f t="shared" si="807"/>
        <v>64000</v>
      </c>
      <c r="M4334" s="6">
        <f t="shared" si="808"/>
        <v>2835.25</v>
      </c>
      <c r="N4334" s="6">
        <f t="shared" si="809"/>
        <v>2760.0000000000005</v>
      </c>
      <c r="O4334" s="6">
        <f t="shared" si="810"/>
        <v>72373.75</v>
      </c>
      <c r="P4334" s="6">
        <f t="shared" si="815"/>
        <v>9025.0250000000015</v>
      </c>
      <c r="Q4334" s="11">
        <f t="shared" si="811"/>
        <v>1134969.8749999995</v>
      </c>
      <c r="R4334" s="11">
        <f t="shared" si="812"/>
        <v>72373.75</v>
      </c>
      <c r="S4334" s="11">
        <f t="shared" si="814"/>
        <v>0</v>
      </c>
      <c r="T4334" s="20"/>
    </row>
    <row r="4335" spans="1:20" x14ac:dyDescent="0.25">
      <c r="A4335">
        <v>2021062921</v>
      </c>
      <c r="B4335">
        <v>3</v>
      </c>
      <c r="C4335" s="8">
        <v>0.90681999999999996</v>
      </c>
      <c r="D4335" s="6">
        <f t="shared" si="804"/>
        <v>136023</v>
      </c>
      <c r="E4335" s="60">
        <v>0.21199000000000001</v>
      </c>
      <c r="F4335" s="6">
        <f t="shared" si="813"/>
        <v>0</v>
      </c>
      <c r="G4335" s="7">
        <v>0.23476</v>
      </c>
      <c r="H4335" s="6">
        <f t="shared" si="805"/>
        <v>2934.5</v>
      </c>
      <c r="I4335" s="7">
        <v>0</v>
      </c>
      <c r="J4335" s="6">
        <f t="shared" si="806"/>
        <v>0</v>
      </c>
      <c r="K4335" s="20"/>
      <c r="L4335" s="6">
        <f t="shared" si="807"/>
        <v>64000</v>
      </c>
      <c r="M4335" s="6">
        <f t="shared" si="808"/>
        <v>2934.5</v>
      </c>
      <c r="N4335" s="6">
        <f t="shared" si="809"/>
        <v>0</v>
      </c>
      <c r="O4335" s="6">
        <f t="shared" si="810"/>
        <v>69088.5</v>
      </c>
      <c r="P4335" s="6">
        <f t="shared" si="815"/>
        <v>-3285.25</v>
      </c>
      <c r="Q4335" s="11">
        <f t="shared" si="811"/>
        <v>1091347.6249999995</v>
      </c>
      <c r="R4335" s="11">
        <f t="shared" si="812"/>
        <v>69088.5</v>
      </c>
      <c r="S4335" s="11">
        <f t="shared" si="814"/>
        <v>0</v>
      </c>
      <c r="T4335" s="20"/>
    </row>
    <row r="4336" spans="1:20" x14ac:dyDescent="0.25">
      <c r="A4336">
        <v>2021062922</v>
      </c>
      <c r="B4336">
        <v>3</v>
      </c>
      <c r="C4336" s="8">
        <v>0.87119999999999997</v>
      </c>
      <c r="D4336" s="6">
        <f t="shared" si="804"/>
        <v>130680</v>
      </c>
      <c r="E4336" s="60">
        <v>0.17591000000000001</v>
      </c>
      <c r="F4336" s="6">
        <f t="shared" si="813"/>
        <v>0</v>
      </c>
      <c r="G4336" s="7">
        <v>0.24154</v>
      </c>
      <c r="H4336" s="6">
        <f t="shared" si="805"/>
        <v>3019.25</v>
      </c>
      <c r="I4336" s="7">
        <v>0</v>
      </c>
      <c r="J4336" s="6">
        <f t="shared" si="806"/>
        <v>0</v>
      </c>
      <c r="K4336" s="20"/>
      <c r="L4336" s="6">
        <f t="shared" si="807"/>
        <v>64000</v>
      </c>
      <c r="M4336" s="6">
        <f t="shared" si="808"/>
        <v>3019.25</v>
      </c>
      <c r="N4336" s="6">
        <f t="shared" si="809"/>
        <v>0</v>
      </c>
      <c r="O4336" s="6">
        <f t="shared" si="810"/>
        <v>63660.75</v>
      </c>
      <c r="P4336" s="6">
        <f t="shared" si="815"/>
        <v>-5427.75</v>
      </c>
      <c r="Q4336" s="11">
        <f t="shared" si="811"/>
        <v>1053153.1249999995</v>
      </c>
      <c r="R4336" s="11">
        <f t="shared" si="812"/>
        <v>63660.75</v>
      </c>
      <c r="S4336" s="11">
        <f t="shared" si="814"/>
        <v>0</v>
      </c>
      <c r="T4336" s="20"/>
    </row>
    <row r="4337" spans="1:20" x14ac:dyDescent="0.25">
      <c r="A4337">
        <v>2021062923</v>
      </c>
      <c r="B4337">
        <v>3</v>
      </c>
      <c r="C4337" s="8">
        <v>0.81389</v>
      </c>
      <c r="D4337" s="6">
        <f t="shared" si="804"/>
        <v>122083.5</v>
      </c>
      <c r="E4337" s="60">
        <v>0.13725000000000001</v>
      </c>
      <c r="F4337" s="6">
        <f t="shared" si="813"/>
        <v>0</v>
      </c>
      <c r="G4337" s="7">
        <v>0.23527999999999999</v>
      </c>
      <c r="H4337" s="6">
        <f t="shared" si="805"/>
        <v>2941</v>
      </c>
      <c r="I4337" s="7">
        <v>0</v>
      </c>
      <c r="J4337" s="6">
        <f t="shared" si="806"/>
        <v>0</v>
      </c>
      <c r="K4337" s="20"/>
      <c r="L4337" s="6">
        <f t="shared" si="807"/>
        <v>64000</v>
      </c>
      <c r="M4337" s="6">
        <f t="shared" si="808"/>
        <v>2941</v>
      </c>
      <c r="N4337" s="6">
        <f t="shared" si="809"/>
        <v>0</v>
      </c>
      <c r="O4337" s="6">
        <f t="shared" si="810"/>
        <v>55142.5</v>
      </c>
      <c r="P4337" s="6">
        <f t="shared" si="815"/>
        <v>-8518.25</v>
      </c>
      <c r="Q4337" s="11">
        <f t="shared" si="811"/>
        <v>1023476.8749999995</v>
      </c>
      <c r="R4337" s="11">
        <f t="shared" si="812"/>
        <v>55142.5</v>
      </c>
      <c r="S4337" s="11">
        <f t="shared" si="814"/>
        <v>0</v>
      </c>
      <c r="T4337" s="20"/>
    </row>
    <row r="4338" spans="1:20" x14ac:dyDescent="0.25">
      <c r="A4338">
        <v>2021062924</v>
      </c>
      <c r="B4338">
        <v>3</v>
      </c>
      <c r="C4338" s="8">
        <v>0.75182000000000004</v>
      </c>
      <c r="D4338" s="6">
        <f t="shared" si="804"/>
        <v>112773</v>
      </c>
      <c r="E4338" s="60">
        <v>0.19114999999999999</v>
      </c>
      <c r="F4338" s="6">
        <f t="shared" si="813"/>
        <v>0</v>
      </c>
      <c r="G4338" s="7">
        <v>0.23794000000000001</v>
      </c>
      <c r="H4338" s="6">
        <f t="shared" si="805"/>
        <v>2974.25</v>
      </c>
      <c r="I4338" s="7">
        <v>0</v>
      </c>
      <c r="J4338" s="6">
        <f t="shared" si="806"/>
        <v>0</v>
      </c>
      <c r="K4338" s="20"/>
      <c r="L4338" s="6">
        <f t="shared" si="807"/>
        <v>64000</v>
      </c>
      <c r="M4338" s="6">
        <f t="shared" si="808"/>
        <v>2974.25</v>
      </c>
      <c r="N4338" s="6">
        <f t="shared" si="809"/>
        <v>0</v>
      </c>
      <c r="O4338" s="6">
        <f t="shared" si="810"/>
        <v>45798.75</v>
      </c>
      <c r="P4338" s="6">
        <f t="shared" si="815"/>
        <v>-9343.75</v>
      </c>
      <c r="Q4338" s="11">
        <f t="shared" si="811"/>
        <v>1003144.3749999995</v>
      </c>
      <c r="R4338" s="11">
        <f t="shared" si="812"/>
        <v>45798.75</v>
      </c>
      <c r="S4338" s="11">
        <f t="shared" si="814"/>
        <v>0</v>
      </c>
      <c r="T4338" s="20"/>
    </row>
    <row r="4339" spans="1:20" x14ac:dyDescent="0.25">
      <c r="A4339">
        <v>2021063001</v>
      </c>
      <c r="B4339">
        <v>4</v>
      </c>
      <c r="C4339" s="8">
        <v>0.69718000000000002</v>
      </c>
      <c r="D4339" s="6">
        <f t="shared" si="804"/>
        <v>104577</v>
      </c>
      <c r="E4339" s="60">
        <v>0.14521000000000001</v>
      </c>
      <c r="F4339" s="6">
        <f t="shared" si="813"/>
        <v>0</v>
      </c>
      <c r="G4339" s="7">
        <v>0.22866</v>
      </c>
      <c r="H4339" s="6">
        <f t="shared" si="805"/>
        <v>2858.25</v>
      </c>
      <c r="I4339" s="7">
        <v>0</v>
      </c>
      <c r="J4339" s="6">
        <f t="shared" si="806"/>
        <v>0</v>
      </c>
      <c r="K4339" s="20"/>
      <c r="L4339" s="6">
        <f t="shared" si="807"/>
        <v>64000</v>
      </c>
      <c r="M4339" s="6">
        <f t="shared" si="808"/>
        <v>2858.25</v>
      </c>
      <c r="N4339" s="6">
        <f t="shared" si="809"/>
        <v>0</v>
      </c>
      <c r="O4339" s="6">
        <f t="shared" si="810"/>
        <v>37718.75</v>
      </c>
      <c r="P4339" s="6">
        <f t="shared" si="815"/>
        <v>-8080</v>
      </c>
      <c r="Q4339" s="11">
        <f t="shared" si="811"/>
        <v>990891.87499999953</v>
      </c>
      <c r="R4339" s="11">
        <f t="shared" si="812"/>
        <v>37718.75</v>
      </c>
      <c r="S4339" s="11">
        <f t="shared" si="814"/>
        <v>0</v>
      </c>
      <c r="T4339" s="20"/>
    </row>
    <row r="4340" spans="1:20" x14ac:dyDescent="0.25">
      <c r="A4340">
        <v>2021063002</v>
      </c>
      <c r="B4340">
        <v>4</v>
      </c>
      <c r="C4340" s="8">
        <v>0.65634999999999999</v>
      </c>
      <c r="D4340" s="6">
        <f t="shared" si="804"/>
        <v>98452.5</v>
      </c>
      <c r="E4340" s="60">
        <v>0.10907</v>
      </c>
      <c r="F4340" s="6">
        <f t="shared" si="813"/>
        <v>0</v>
      </c>
      <c r="G4340" s="7">
        <v>0.20196</v>
      </c>
      <c r="H4340" s="6">
        <f t="shared" si="805"/>
        <v>2524.5</v>
      </c>
      <c r="I4340" s="7">
        <v>0</v>
      </c>
      <c r="J4340" s="6">
        <f t="shared" si="806"/>
        <v>0</v>
      </c>
      <c r="K4340" s="20"/>
      <c r="L4340" s="6">
        <f t="shared" si="807"/>
        <v>64000</v>
      </c>
      <c r="M4340" s="6">
        <f t="shared" si="808"/>
        <v>2524.5</v>
      </c>
      <c r="N4340" s="6">
        <f t="shared" si="809"/>
        <v>0</v>
      </c>
      <c r="O4340" s="6">
        <f t="shared" si="810"/>
        <v>31928</v>
      </c>
      <c r="P4340" s="6">
        <f t="shared" si="815"/>
        <v>-5790.75</v>
      </c>
      <c r="Q4340" s="11">
        <f t="shared" si="811"/>
        <v>984430.12499999953</v>
      </c>
      <c r="R4340" s="11">
        <f t="shared" si="812"/>
        <v>31928</v>
      </c>
      <c r="S4340" s="11">
        <f t="shared" si="814"/>
        <v>0</v>
      </c>
      <c r="T4340" s="20"/>
    </row>
    <row r="4341" spans="1:20" x14ac:dyDescent="0.25">
      <c r="A4341">
        <v>2021063003</v>
      </c>
      <c r="B4341">
        <v>4</v>
      </c>
      <c r="C4341" s="8">
        <v>0.62572000000000005</v>
      </c>
      <c r="D4341" s="6">
        <f t="shared" si="804"/>
        <v>93858.000000000015</v>
      </c>
      <c r="E4341" s="60">
        <v>9.1619999999999993E-2</v>
      </c>
      <c r="F4341" s="6">
        <f t="shared" si="813"/>
        <v>0</v>
      </c>
      <c r="G4341" s="7">
        <v>0.19220999999999999</v>
      </c>
      <c r="H4341" s="6">
        <f t="shared" si="805"/>
        <v>2402.625</v>
      </c>
      <c r="I4341" s="7">
        <v>0</v>
      </c>
      <c r="J4341" s="6">
        <f t="shared" si="806"/>
        <v>0</v>
      </c>
      <c r="K4341" s="20"/>
      <c r="L4341" s="6">
        <f t="shared" si="807"/>
        <v>64000</v>
      </c>
      <c r="M4341" s="6">
        <f t="shared" si="808"/>
        <v>2402.625</v>
      </c>
      <c r="N4341" s="6">
        <f t="shared" si="809"/>
        <v>0</v>
      </c>
      <c r="O4341" s="6">
        <f t="shared" si="810"/>
        <v>27455.375000000015</v>
      </c>
      <c r="P4341" s="6">
        <f t="shared" si="815"/>
        <v>-4472.6249999999854</v>
      </c>
      <c r="Q4341" s="11">
        <f t="shared" si="811"/>
        <v>982440.99999999953</v>
      </c>
      <c r="R4341" s="11">
        <f t="shared" si="812"/>
        <v>27455.375000000015</v>
      </c>
      <c r="S4341" s="11">
        <f t="shared" si="814"/>
        <v>0</v>
      </c>
      <c r="T4341" s="20"/>
    </row>
    <row r="4342" spans="1:20" x14ac:dyDescent="0.25">
      <c r="A4342">
        <v>2021063004</v>
      </c>
      <c r="B4342">
        <v>4</v>
      </c>
      <c r="C4342" s="8">
        <v>0.60631000000000002</v>
      </c>
      <c r="D4342" s="6">
        <f t="shared" si="804"/>
        <v>90946.5</v>
      </c>
      <c r="E4342" s="60">
        <v>0.24632000000000001</v>
      </c>
      <c r="F4342" s="6">
        <f t="shared" si="813"/>
        <v>0</v>
      </c>
      <c r="G4342" s="7">
        <v>0.16614000000000001</v>
      </c>
      <c r="H4342" s="6">
        <f t="shared" si="805"/>
        <v>2076.75</v>
      </c>
      <c r="I4342" s="7">
        <v>0</v>
      </c>
      <c r="J4342" s="6">
        <f t="shared" si="806"/>
        <v>0</v>
      </c>
      <c r="K4342" s="20"/>
      <c r="L4342" s="6">
        <f t="shared" si="807"/>
        <v>64000</v>
      </c>
      <c r="M4342" s="6">
        <f t="shared" si="808"/>
        <v>2076.75</v>
      </c>
      <c r="N4342" s="6">
        <f t="shared" si="809"/>
        <v>0</v>
      </c>
      <c r="O4342" s="6">
        <f t="shared" si="810"/>
        <v>24869.75</v>
      </c>
      <c r="P4342" s="6">
        <f t="shared" si="815"/>
        <v>-2585.6250000000146</v>
      </c>
      <c r="Q4342" s="11">
        <f t="shared" si="811"/>
        <v>983037.49999999953</v>
      </c>
      <c r="R4342" s="11">
        <f t="shared" si="812"/>
        <v>24869.75</v>
      </c>
      <c r="S4342" s="11">
        <f t="shared" si="814"/>
        <v>0</v>
      </c>
      <c r="T4342" s="20"/>
    </row>
    <row r="4343" spans="1:20" x14ac:dyDescent="0.25">
      <c r="A4343">
        <v>2021063005</v>
      </c>
      <c r="B4343">
        <v>4</v>
      </c>
      <c r="C4343" s="8">
        <v>0.60036999999999996</v>
      </c>
      <c r="D4343" s="6">
        <f t="shared" si="804"/>
        <v>90055.5</v>
      </c>
      <c r="E4343" s="60">
        <v>0.38272</v>
      </c>
      <c r="F4343" s="6">
        <f t="shared" si="813"/>
        <v>0</v>
      </c>
      <c r="G4343" s="7">
        <v>0.13406999999999999</v>
      </c>
      <c r="H4343" s="6">
        <f t="shared" si="805"/>
        <v>1675.875</v>
      </c>
      <c r="I4343" s="7">
        <v>0</v>
      </c>
      <c r="J4343" s="6">
        <f t="shared" si="806"/>
        <v>0</v>
      </c>
      <c r="K4343" s="20"/>
      <c r="L4343" s="6">
        <f t="shared" si="807"/>
        <v>64000</v>
      </c>
      <c r="M4343" s="6">
        <f t="shared" si="808"/>
        <v>1675.875</v>
      </c>
      <c r="N4343" s="6">
        <f t="shared" si="809"/>
        <v>0</v>
      </c>
      <c r="O4343" s="6">
        <f t="shared" si="810"/>
        <v>24379.625</v>
      </c>
      <c r="P4343" s="6">
        <f t="shared" si="815"/>
        <v>-490.125</v>
      </c>
      <c r="Q4343" s="11">
        <f t="shared" si="811"/>
        <v>984124.12499999953</v>
      </c>
      <c r="R4343" s="11">
        <f t="shared" si="812"/>
        <v>24379.625</v>
      </c>
      <c r="S4343" s="11">
        <f t="shared" si="814"/>
        <v>0</v>
      </c>
      <c r="T4343" s="20"/>
    </row>
    <row r="4344" spans="1:20" x14ac:dyDescent="0.25">
      <c r="A4344">
        <v>2021063006</v>
      </c>
      <c r="B4344">
        <v>4</v>
      </c>
      <c r="C4344" s="8">
        <v>0.61004999999999998</v>
      </c>
      <c r="D4344" s="6">
        <f t="shared" si="804"/>
        <v>91507.5</v>
      </c>
      <c r="E4344" s="60">
        <v>0.46666000000000002</v>
      </c>
      <c r="F4344" s="6">
        <f t="shared" si="813"/>
        <v>0</v>
      </c>
      <c r="G4344" s="7">
        <v>9.2969999999999997E-2</v>
      </c>
      <c r="H4344" s="6">
        <f t="shared" si="805"/>
        <v>1162.125</v>
      </c>
      <c r="I4344" s="7">
        <v>5.3800000000000002E-3</v>
      </c>
      <c r="J4344" s="6">
        <f t="shared" si="806"/>
        <v>430.40000000000003</v>
      </c>
      <c r="K4344" s="20"/>
      <c r="L4344" s="6">
        <f t="shared" si="807"/>
        <v>64000</v>
      </c>
      <c r="M4344" s="6">
        <f t="shared" si="808"/>
        <v>1162.125</v>
      </c>
      <c r="N4344" s="6">
        <f t="shared" si="809"/>
        <v>430.40000000000003</v>
      </c>
      <c r="O4344" s="6">
        <f t="shared" si="810"/>
        <v>25914.974999999999</v>
      </c>
      <c r="P4344" s="6">
        <f t="shared" si="815"/>
        <v>1535.3499999999985</v>
      </c>
      <c r="Q4344" s="11">
        <f t="shared" si="811"/>
        <v>983675.39999999956</v>
      </c>
      <c r="R4344" s="11">
        <f t="shared" si="812"/>
        <v>25914.974999999999</v>
      </c>
      <c r="S4344" s="11">
        <f t="shared" si="814"/>
        <v>0</v>
      </c>
      <c r="T4344" s="20"/>
    </row>
    <row r="4345" spans="1:20" x14ac:dyDescent="0.25">
      <c r="A4345">
        <v>2021063007</v>
      </c>
      <c r="B4345">
        <v>4</v>
      </c>
      <c r="C4345" s="8">
        <v>0.63768999999999998</v>
      </c>
      <c r="D4345" s="6">
        <f t="shared" si="804"/>
        <v>95653.5</v>
      </c>
      <c r="E4345" s="60">
        <v>0.51949000000000001</v>
      </c>
      <c r="F4345" s="6">
        <f t="shared" si="813"/>
        <v>0</v>
      </c>
      <c r="G4345" s="7">
        <v>8.7639999999999996E-2</v>
      </c>
      <c r="H4345" s="6">
        <f t="shared" si="805"/>
        <v>1095.5</v>
      </c>
      <c r="I4345" s="7">
        <v>0.11919</v>
      </c>
      <c r="J4345" s="6">
        <f t="shared" si="806"/>
        <v>9535.2000000000007</v>
      </c>
      <c r="K4345" s="20"/>
      <c r="L4345" s="6">
        <f t="shared" si="807"/>
        <v>64000</v>
      </c>
      <c r="M4345" s="6">
        <f t="shared" si="808"/>
        <v>1095.5</v>
      </c>
      <c r="N4345" s="6">
        <f t="shared" si="809"/>
        <v>9535.2000000000007</v>
      </c>
      <c r="O4345" s="6">
        <f t="shared" si="810"/>
        <v>21022.799999999999</v>
      </c>
      <c r="P4345" s="6">
        <f t="shared" si="815"/>
        <v>-4892.1749999999993</v>
      </c>
      <c r="Q4345" s="11">
        <f t="shared" si="811"/>
        <v>988118.84999999951</v>
      </c>
      <c r="R4345" s="11">
        <f t="shared" si="812"/>
        <v>21022.799999999999</v>
      </c>
      <c r="S4345" s="11">
        <f t="shared" si="814"/>
        <v>0</v>
      </c>
      <c r="T4345" s="20"/>
    </row>
    <row r="4346" spans="1:20" x14ac:dyDescent="0.25">
      <c r="A4346">
        <v>2021063008</v>
      </c>
      <c r="B4346">
        <v>4</v>
      </c>
      <c r="C4346" s="8">
        <v>0.68659000000000003</v>
      </c>
      <c r="D4346" s="6">
        <f t="shared" si="804"/>
        <v>102988.5</v>
      </c>
      <c r="E4346" s="60">
        <v>0.50261999999999996</v>
      </c>
      <c r="F4346" s="6">
        <f t="shared" si="813"/>
        <v>0</v>
      </c>
      <c r="G4346" s="7">
        <v>8.838E-2</v>
      </c>
      <c r="H4346" s="6">
        <f t="shared" si="805"/>
        <v>1104.75</v>
      </c>
      <c r="I4346" s="7">
        <v>0.38149</v>
      </c>
      <c r="J4346" s="6">
        <f t="shared" si="806"/>
        <v>30519.200000000001</v>
      </c>
      <c r="K4346" s="20"/>
      <c r="L4346" s="6">
        <f t="shared" si="807"/>
        <v>64000</v>
      </c>
      <c r="M4346" s="6">
        <f t="shared" si="808"/>
        <v>1104.75</v>
      </c>
      <c r="N4346" s="6">
        <f t="shared" si="809"/>
        <v>30519.200000000001</v>
      </c>
      <c r="O4346" s="6">
        <f t="shared" si="810"/>
        <v>7364.5499999999993</v>
      </c>
      <c r="P4346" s="6">
        <f t="shared" si="815"/>
        <v>-13658.25</v>
      </c>
      <c r="Q4346" s="11">
        <f t="shared" si="811"/>
        <v>1006220.5499999995</v>
      </c>
      <c r="R4346" s="11">
        <f t="shared" si="812"/>
        <v>7364.5499999999993</v>
      </c>
      <c r="S4346" s="11">
        <f t="shared" si="814"/>
        <v>0</v>
      </c>
      <c r="T4346" s="20"/>
    </row>
    <row r="4347" spans="1:20" x14ac:dyDescent="0.25">
      <c r="A4347">
        <v>2021063009</v>
      </c>
      <c r="B4347">
        <v>4</v>
      </c>
      <c r="C4347" s="8">
        <v>0.73570999999999998</v>
      </c>
      <c r="D4347" s="6">
        <f t="shared" si="804"/>
        <v>110356.5</v>
      </c>
      <c r="E4347" s="60">
        <v>0.47016999999999998</v>
      </c>
      <c r="F4347" s="6">
        <f t="shared" si="813"/>
        <v>0</v>
      </c>
      <c r="G4347" s="7">
        <v>7.2770000000000001E-2</v>
      </c>
      <c r="H4347" s="6">
        <f t="shared" si="805"/>
        <v>909.625</v>
      </c>
      <c r="I4347" s="7">
        <v>0.54044999999999999</v>
      </c>
      <c r="J4347" s="6">
        <f t="shared" si="806"/>
        <v>43236</v>
      </c>
      <c r="K4347" s="20"/>
      <c r="L4347" s="6">
        <f t="shared" si="807"/>
        <v>64000</v>
      </c>
      <c r="M4347" s="6">
        <f t="shared" si="808"/>
        <v>909.625</v>
      </c>
      <c r="N4347" s="6">
        <f t="shared" si="809"/>
        <v>43236</v>
      </c>
      <c r="O4347" s="6">
        <f t="shared" si="810"/>
        <v>2210.875</v>
      </c>
      <c r="P4347" s="6">
        <f t="shared" si="815"/>
        <v>-5153.6749999999993</v>
      </c>
      <c r="Q4347" s="11">
        <f t="shared" si="811"/>
        <v>1029475.9249999995</v>
      </c>
      <c r="R4347" s="11">
        <f t="shared" si="812"/>
        <v>2210.875</v>
      </c>
      <c r="S4347" s="11">
        <f t="shared" si="814"/>
        <v>0</v>
      </c>
      <c r="T4347" s="20"/>
    </row>
    <row r="4348" spans="1:20" x14ac:dyDescent="0.25">
      <c r="A4348">
        <v>2021063010</v>
      </c>
      <c r="B4348">
        <v>4</v>
      </c>
      <c r="C4348" s="8">
        <v>0.78181</v>
      </c>
      <c r="D4348" s="6">
        <f t="shared" si="804"/>
        <v>117271.5</v>
      </c>
      <c r="E4348" s="60">
        <v>0.35215999999999997</v>
      </c>
      <c r="F4348" s="6">
        <f t="shared" si="813"/>
        <v>0</v>
      </c>
      <c r="G4348" s="7">
        <v>5.756E-2</v>
      </c>
      <c r="H4348" s="6">
        <f t="shared" si="805"/>
        <v>719.5</v>
      </c>
      <c r="I4348" s="7">
        <v>0.56215999999999999</v>
      </c>
      <c r="J4348" s="6">
        <f t="shared" si="806"/>
        <v>44972.800000000003</v>
      </c>
      <c r="K4348" s="20"/>
      <c r="L4348" s="6">
        <f t="shared" si="807"/>
        <v>64000</v>
      </c>
      <c r="M4348" s="6">
        <f t="shared" si="808"/>
        <v>719.5</v>
      </c>
      <c r="N4348" s="6">
        <f t="shared" si="809"/>
        <v>44972.800000000003</v>
      </c>
      <c r="O4348" s="6">
        <f t="shared" si="810"/>
        <v>7579.1999999999971</v>
      </c>
      <c r="P4348" s="6">
        <f t="shared" si="815"/>
        <v>5368.3249999999971</v>
      </c>
      <c r="Q4348" s="11">
        <f t="shared" si="811"/>
        <v>1047362.9749999994</v>
      </c>
      <c r="R4348" s="11">
        <f t="shared" si="812"/>
        <v>7579.1999999999971</v>
      </c>
      <c r="S4348" s="11">
        <f t="shared" si="814"/>
        <v>0</v>
      </c>
      <c r="T4348" s="20"/>
    </row>
    <row r="4349" spans="1:20" x14ac:dyDescent="0.25">
      <c r="A4349">
        <v>2021063011</v>
      </c>
      <c r="B4349">
        <v>4</v>
      </c>
      <c r="C4349" s="8">
        <v>0.82638</v>
      </c>
      <c r="D4349" s="6">
        <f t="shared" si="804"/>
        <v>123957</v>
      </c>
      <c r="E4349" s="60">
        <v>0.23594000000000001</v>
      </c>
      <c r="F4349" s="6">
        <f t="shared" si="813"/>
        <v>0</v>
      </c>
      <c r="G4349" s="7">
        <v>3.891E-2</v>
      </c>
      <c r="H4349" s="6">
        <f t="shared" si="805"/>
        <v>486.375</v>
      </c>
      <c r="I4349" s="7">
        <v>0.63532</v>
      </c>
      <c r="J4349" s="6">
        <f t="shared" si="806"/>
        <v>50825.599999999999</v>
      </c>
      <c r="K4349" s="20"/>
      <c r="L4349" s="6">
        <f t="shared" si="807"/>
        <v>64000</v>
      </c>
      <c r="M4349" s="6">
        <f t="shared" si="808"/>
        <v>486.375</v>
      </c>
      <c r="N4349" s="6">
        <f t="shared" si="809"/>
        <v>50825.599999999999</v>
      </c>
      <c r="O4349" s="6">
        <f t="shared" si="810"/>
        <v>8645.0250000000015</v>
      </c>
      <c r="P4349" s="6">
        <f t="shared" si="815"/>
        <v>1065.8250000000044</v>
      </c>
      <c r="Q4349" s="11">
        <f t="shared" si="811"/>
        <v>1064184.1999999995</v>
      </c>
      <c r="R4349" s="11">
        <f t="shared" si="812"/>
        <v>8645.0250000000015</v>
      </c>
      <c r="S4349" s="11">
        <f t="shared" si="814"/>
        <v>0</v>
      </c>
      <c r="T4349" s="20"/>
    </row>
    <row r="4350" spans="1:20" x14ac:dyDescent="0.25">
      <c r="A4350">
        <v>2021063012</v>
      </c>
      <c r="B4350">
        <v>4</v>
      </c>
      <c r="C4350" s="8">
        <v>0.86763999999999997</v>
      </c>
      <c r="D4350" s="6">
        <f t="shared" si="804"/>
        <v>130146</v>
      </c>
      <c r="E4350" s="60">
        <v>0.23873</v>
      </c>
      <c r="F4350" s="6">
        <f t="shared" si="813"/>
        <v>0</v>
      </c>
      <c r="G4350" s="7">
        <v>2.5940000000000001E-2</v>
      </c>
      <c r="H4350" s="6">
        <f t="shared" si="805"/>
        <v>324.25</v>
      </c>
      <c r="I4350" s="7">
        <v>0.64090999999999998</v>
      </c>
      <c r="J4350" s="6">
        <f t="shared" si="806"/>
        <v>51272.799999999996</v>
      </c>
      <c r="K4350" s="20"/>
      <c r="L4350" s="6">
        <f t="shared" si="807"/>
        <v>64000</v>
      </c>
      <c r="M4350" s="6">
        <f t="shared" si="808"/>
        <v>324.25</v>
      </c>
      <c r="N4350" s="6">
        <f t="shared" si="809"/>
        <v>51272.799999999996</v>
      </c>
      <c r="O4350" s="6">
        <f t="shared" si="810"/>
        <v>14548.950000000004</v>
      </c>
      <c r="P4350" s="6">
        <f t="shared" si="815"/>
        <v>5903.9250000000029</v>
      </c>
      <c r="Q4350" s="11">
        <f t="shared" si="811"/>
        <v>1075101.4999999995</v>
      </c>
      <c r="R4350" s="11">
        <f t="shared" si="812"/>
        <v>14548.950000000004</v>
      </c>
      <c r="S4350" s="11">
        <f t="shared" si="814"/>
        <v>0</v>
      </c>
      <c r="T4350" s="20"/>
    </row>
    <row r="4351" spans="1:20" x14ac:dyDescent="0.25">
      <c r="A4351">
        <v>2021063013</v>
      </c>
      <c r="B4351">
        <v>4</v>
      </c>
      <c r="C4351" s="8">
        <v>0.90325999999999995</v>
      </c>
      <c r="D4351" s="6">
        <f t="shared" si="804"/>
        <v>135489</v>
      </c>
      <c r="E4351" s="60">
        <v>0.29483999999999999</v>
      </c>
      <c r="F4351" s="6">
        <f t="shared" si="813"/>
        <v>0</v>
      </c>
      <c r="G4351" s="7">
        <v>2.3179999999999999E-2</v>
      </c>
      <c r="H4351" s="6">
        <f t="shared" si="805"/>
        <v>289.75</v>
      </c>
      <c r="I4351" s="7">
        <v>0.64476999999999995</v>
      </c>
      <c r="J4351" s="6">
        <f t="shared" si="806"/>
        <v>51581.599999999999</v>
      </c>
      <c r="K4351" s="20"/>
      <c r="L4351" s="6">
        <f t="shared" si="807"/>
        <v>64000</v>
      </c>
      <c r="M4351" s="6">
        <f t="shared" si="808"/>
        <v>289.75</v>
      </c>
      <c r="N4351" s="6">
        <f t="shared" si="809"/>
        <v>51581.599999999999</v>
      </c>
      <c r="O4351" s="6">
        <f t="shared" si="810"/>
        <v>19617.650000000001</v>
      </c>
      <c r="P4351" s="6">
        <f t="shared" si="815"/>
        <v>5068.6999999999971</v>
      </c>
      <c r="Q4351" s="11">
        <f t="shared" si="811"/>
        <v>1080950.0999999996</v>
      </c>
      <c r="R4351" s="11">
        <f t="shared" si="812"/>
        <v>19617.650000000001</v>
      </c>
      <c r="S4351" s="11">
        <f t="shared" si="814"/>
        <v>0</v>
      </c>
      <c r="T4351" s="20"/>
    </row>
    <row r="4352" spans="1:20" x14ac:dyDescent="0.25">
      <c r="A4352">
        <v>2021063014</v>
      </c>
      <c r="B4352">
        <v>4</v>
      </c>
      <c r="C4352" s="8">
        <v>0.92493999999999998</v>
      </c>
      <c r="D4352" s="6">
        <f t="shared" si="804"/>
        <v>138741</v>
      </c>
      <c r="E4352" s="60">
        <v>0.25686999999999999</v>
      </c>
      <c r="F4352" s="6">
        <f t="shared" si="813"/>
        <v>0</v>
      </c>
      <c r="G4352" s="7">
        <v>3.798E-2</v>
      </c>
      <c r="H4352" s="6">
        <f t="shared" si="805"/>
        <v>474.75</v>
      </c>
      <c r="I4352" s="7">
        <v>0.66685000000000005</v>
      </c>
      <c r="J4352" s="6">
        <f t="shared" si="806"/>
        <v>53348.000000000007</v>
      </c>
      <c r="K4352" s="20"/>
      <c r="L4352" s="6">
        <f t="shared" si="807"/>
        <v>64000</v>
      </c>
      <c r="M4352" s="6">
        <f t="shared" si="808"/>
        <v>474.75</v>
      </c>
      <c r="N4352" s="6">
        <f t="shared" si="809"/>
        <v>53348.000000000007</v>
      </c>
      <c r="O4352" s="6">
        <f t="shared" si="810"/>
        <v>20918.249999999993</v>
      </c>
      <c r="P4352" s="6">
        <f t="shared" si="815"/>
        <v>1300.5999999999913</v>
      </c>
      <c r="Q4352" s="11">
        <f t="shared" si="811"/>
        <v>1085498.0999999996</v>
      </c>
      <c r="R4352" s="11">
        <f t="shared" si="812"/>
        <v>20918.249999999993</v>
      </c>
      <c r="S4352" s="11">
        <f t="shared" si="814"/>
        <v>0</v>
      </c>
      <c r="T4352" s="20"/>
    </row>
    <row r="4353" spans="1:20" x14ac:dyDescent="0.25">
      <c r="A4353">
        <v>2021063015</v>
      </c>
      <c r="B4353">
        <v>4</v>
      </c>
      <c r="C4353" s="8">
        <v>0.93027000000000004</v>
      </c>
      <c r="D4353" s="6">
        <f t="shared" si="804"/>
        <v>139540.5</v>
      </c>
      <c r="E4353" s="60">
        <v>0.28255999999999998</v>
      </c>
      <c r="F4353" s="6">
        <f t="shared" si="813"/>
        <v>0</v>
      </c>
      <c r="G4353" s="7">
        <v>5.7509999999999999E-2</v>
      </c>
      <c r="H4353" s="6">
        <f t="shared" si="805"/>
        <v>718.875</v>
      </c>
      <c r="I4353" s="7">
        <v>0.68955</v>
      </c>
      <c r="J4353" s="6">
        <f t="shared" si="806"/>
        <v>55164</v>
      </c>
      <c r="K4353" s="20"/>
      <c r="L4353" s="6">
        <f t="shared" si="807"/>
        <v>64000</v>
      </c>
      <c r="M4353" s="6">
        <f t="shared" si="808"/>
        <v>718.875</v>
      </c>
      <c r="N4353" s="6">
        <f t="shared" si="809"/>
        <v>55164</v>
      </c>
      <c r="O4353" s="6">
        <f t="shared" si="810"/>
        <v>19657.625</v>
      </c>
      <c r="P4353" s="6">
        <f t="shared" si="815"/>
        <v>-1260.6249999999927</v>
      </c>
      <c r="Q4353" s="11">
        <f t="shared" si="811"/>
        <v>1091306.7249999996</v>
      </c>
      <c r="R4353" s="11">
        <f t="shared" si="812"/>
        <v>19657.625</v>
      </c>
      <c r="S4353" s="11">
        <f t="shared" si="814"/>
        <v>0</v>
      </c>
      <c r="T4353" s="20"/>
    </row>
    <row r="4354" spans="1:20" x14ac:dyDescent="0.25">
      <c r="A4354">
        <v>2021063016</v>
      </c>
      <c r="B4354">
        <v>4</v>
      </c>
      <c r="C4354" s="8">
        <v>0.93022000000000005</v>
      </c>
      <c r="D4354" s="6">
        <f t="shared" si="804"/>
        <v>139533</v>
      </c>
      <c r="E4354" s="60">
        <v>0.54656000000000005</v>
      </c>
      <c r="F4354" s="6">
        <f t="shared" si="813"/>
        <v>0</v>
      </c>
      <c r="G4354" s="7">
        <v>6.5989999999999993E-2</v>
      </c>
      <c r="H4354" s="6">
        <f t="shared" si="805"/>
        <v>824.87499999999989</v>
      </c>
      <c r="I4354" s="7">
        <v>0.67278000000000004</v>
      </c>
      <c r="J4354" s="6">
        <f t="shared" si="806"/>
        <v>53822.400000000001</v>
      </c>
      <c r="K4354" s="20"/>
      <c r="L4354" s="6">
        <f t="shared" si="807"/>
        <v>64000</v>
      </c>
      <c r="M4354" s="6">
        <f t="shared" si="808"/>
        <v>824.87499999999989</v>
      </c>
      <c r="N4354" s="6">
        <f t="shared" si="809"/>
        <v>53822.400000000001</v>
      </c>
      <c r="O4354" s="6">
        <f t="shared" si="810"/>
        <v>20885.724999999999</v>
      </c>
      <c r="P4354" s="6">
        <f t="shared" si="815"/>
        <v>1228.0999999999985</v>
      </c>
      <c r="Q4354" s="11">
        <f t="shared" si="811"/>
        <v>1095887.2499999995</v>
      </c>
      <c r="R4354" s="11">
        <f t="shared" si="812"/>
        <v>20885.724999999999</v>
      </c>
      <c r="S4354" s="11">
        <f t="shared" si="814"/>
        <v>0</v>
      </c>
      <c r="T4354" s="20"/>
    </row>
    <row r="4355" spans="1:20" x14ac:dyDescent="0.25">
      <c r="A4355">
        <v>2021063017</v>
      </c>
      <c r="B4355">
        <v>4</v>
      </c>
      <c r="C4355" s="8">
        <v>0.93393000000000004</v>
      </c>
      <c r="D4355" s="6">
        <f t="shared" si="804"/>
        <v>140089.5</v>
      </c>
      <c r="E4355" s="60">
        <v>0.60396000000000005</v>
      </c>
      <c r="F4355" s="6">
        <f t="shared" si="813"/>
        <v>0</v>
      </c>
      <c r="G4355" s="7">
        <v>8.6790000000000006E-2</v>
      </c>
      <c r="H4355" s="6">
        <f t="shared" si="805"/>
        <v>1084.875</v>
      </c>
      <c r="I4355" s="7">
        <v>0.62431000000000003</v>
      </c>
      <c r="J4355" s="6">
        <f t="shared" si="806"/>
        <v>49944.800000000003</v>
      </c>
      <c r="K4355" s="20"/>
      <c r="L4355" s="6">
        <f t="shared" si="807"/>
        <v>64000</v>
      </c>
      <c r="M4355" s="6">
        <f t="shared" si="808"/>
        <v>1084.875</v>
      </c>
      <c r="N4355" s="6">
        <f t="shared" si="809"/>
        <v>49944.800000000003</v>
      </c>
      <c r="O4355" s="6">
        <f t="shared" si="810"/>
        <v>25059.824999999997</v>
      </c>
      <c r="P4355" s="6">
        <f t="shared" si="815"/>
        <v>4174.0999999999985</v>
      </c>
      <c r="Q4355" s="11">
        <f t="shared" si="811"/>
        <v>1096293.6749999996</v>
      </c>
      <c r="R4355" s="11">
        <f t="shared" si="812"/>
        <v>25059.824999999997</v>
      </c>
      <c r="S4355" s="11">
        <f t="shared" si="814"/>
        <v>0</v>
      </c>
      <c r="T4355" s="20"/>
    </row>
    <row r="4356" spans="1:20" x14ac:dyDescent="0.25">
      <c r="A4356">
        <v>2021063018</v>
      </c>
      <c r="B4356">
        <v>4</v>
      </c>
      <c r="C4356" s="8">
        <v>0.93230000000000002</v>
      </c>
      <c r="D4356" s="6">
        <f t="shared" si="804"/>
        <v>139845</v>
      </c>
      <c r="E4356" s="60">
        <v>0.64992000000000005</v>
      </c>
      <c r="F4356" s="6">
        <f t="shared" si="813"/>
        <v>0</v>
      </c>
      <c r="G4356" s="7">
        <v>0.17102000000000001</v>
      </c>
      <c r="H4356" s="6">
        <f t="shared" si="805"/>
        <v>2137.75</v>
      </c>
      <c r="I4356" s="7">
        <v>0.49818000000000001</v>
      </c>
      <c r="J4356" s="6">
        <f t="shared" si="806"/>
        <v>39854.400000000001</v>
      </c>
      <c r="K4356" s="20"/>
      <c r="L4356" s="6">
        <f t="shared" si="807"/>
        <v>64000</v>
      </c>
      <c r="M4356" s="6">
        <f t="shared" si="808"/>
        <v>2137.75</v>
      </c>
      <c r="N4356" s="6">
        <f t="shared" si="809"/>
        <v>39854.400000000001</v>
      </c>
      <c r="O4356" s="6">
        <f t="shared" si="810"/>
        <v>33852.85</v>
      </c>
      <c r="P4356" s="6">
        <f t="shared" si="815"/>
        <v>8793.0250000000015</v>
      </c>
      <c r="Q4356" s="11">
        <f t="shared" si="811"/>
        <v>1087907.0749999995</v>
      </c>
      <c r="R4356" s="11">
        <f t="shared" si="812"/>
        <v>33852.85</v>
      </c>
      <c r="S4356" s="11">
        <f t="shared" si="814"/>
        <v>0</v>
      </c>
      <c r="T4356" s="20"/>
    </row>
    <row r="4357" spans="1:20" x14ac:dyDescent="0.25">
      <c r="A4357">
        <v>2021063019</v>
      </c>
      <c r="B4357">
        <v>4</v>
      </c>
      <c r="C4357" s="8">
        <v>0.92264999999999997</v>
      </c>
      <c r="D4357" s="6">
        <f t="shared" ref="D4357:D4420" si="816">D$18*C4357</f>
        <v>138397.5</v>
      </c>
      <c r="E4357" s="60">
        <v>0.60148000000000001</v>
      </c>
      <c r="F4357" s="6">
        <f t="shared" si="813"/>
        <v>0</v>
      </c>
      <c r="G4357" s="7">
        <v>0.20981</v>
      </c>
      <c r="H4357" s="6">
        <f t="shared" ref="H4357:H4420" si="817">H$18*G4357</f>
        <v>2622.625</v>
      </c>
      <c r="I4357" s="7">
        <v>0.30116999999999999</v>
      </c>
      <c r="J4357" s="6">
        <f t="shared" ref="J4357:J4420" si="818">I4357*J$18</f>
        <v>24093.599999999999</v>
      </c>
      <c r="K4357" s="20"/>
      <c r="L4357" s="6">
        <f t="shared" si="807"/>
        <v>64000</v>
      </c>
      <c r="M4357" s="6">
        <f t="shared" si="808"/>
        <v>2622.625</v>
      </c>
      <c r="N4357" s="6">
        <f t="shared" si="809"/>
        <v>24093.599999999999</v>
      </c>
      <c r="O4357" s="6">
        <f t="shared" si="810"/>
        <v>47681.275000000001</v>
      </c>
      <c r="P4357" s="6">
        <f t="shared" si="815"/>
        <v>13828.425000000003</v>
      </c>
      <c r="Q4357" s="11">
        <f t="shared" si="811"/>
        <v>1065692.0499999996</v>
      </c>
      <c r="R4357" s="11">
        <f t="shared" si="812"/>
        <v>47681.275000000001</v>
      </c>
      <c r="S4357" s="11">
        <f t="shared" si="814"/>
        <v>0</v>
      </c>
      <c r="T4357" s="20"/>
    </row>
    <row r="4358" spans="1:20" x14ac:dyDescent="0.25">
      <c r="A4358">
        <v>2021063020</v>
      </c>
      <c r="B4358">
        <v>4</v>
      </c>
      <c r="C4358" s="8">
        <v>0.89315</v>
      </c>
      <c r="D4358" s="6">
        <f t="shared" si="816"/>
        <v>133972.5</v>
      </c>
      <c r="E4358" s="60">
        <v>0.52132000000000001</v>
      </c>
      <c r="F4358" s="6">
        <f t="shared" si="813"/>
        <v>0</v>
      </c>
      <c r="G4358" s="7">
        <v>0.29742000000000002</v>
      </c>
      <c r="H4358" s="6">
        <f t="shared" si="817"/>
        <v>3717.75</v>
      </c>
      <c r="I4358" s="7">
        <v>5.4710000000000002E-2</v>
      </c>
      <c r="J4358" s="6">
        <f t="shared" si="818"/>
        <v>4376.8</v>
      </c>
      <c r="K4358" s="20"/>
      <c r="L4358" s="6">
        <f t="shared" si="807"/>
        <v>64000</v>
      </c>
      <c r="M4358" s="6">
        <f t="shared" si="808"/>
        <v>3717.75</v>
      </c>
      <c r="N4358" s="6">
        <f t="shared" si="809"/>
        <v>4376.8</v>
      </c>
      <c r="O4358" s="6">
        <f t="shared" si="810"/>
        <v>61877.95</v>
      </c>
      <c r="P4358" s="6">
        <f t="shared" si="815"/>
        <v>14196.674999999996</v>
      </c>
      <c r="Q4358" s="11">
        <f t="shared" si="811"/>
        <v>1029280.3499999996</v>
      </c>
      <c r="R4358" s="11">
        <f t="shared" si="812"/>
        <v>61877.95</v>
      </c>
      <c r="S4358" s="11">
        <f t="shared" si="814"/>
        <v>0</v>
      </c>
      <c r="T4358" s="20"/>
    </row>
    <row r="4359" spans="1:20" x14ac:dyDescent="0.25">
      <c r="A4359">
        <v>2021063021</v>
      </c>
      <c r="B4359">
        <v>4</v>
      </c>
      <c r="C4359" s="8">
        <v>0.85436999999999996</v>
      </c>
      <c r="D4359" s="6">
        <f t="shared" si="816"/>
        <v>128155.5</v>
      </c>
      <c r="E4359" s="60">
        <v>0.54829000000000006</v>
      </c>
      <c r="F4359" s="6">
        <f t="shared" si="813"/>
        <v>0</v>
      </c>
      <c r="G4359" s="7">
        <v>0.32674999999999998</v>
      </c>
      <c r="H4359" s="6">
        <f t="shared" si="817"/>
        <v>4084.375</v>
      </c>
      <c r="I4359" s="7">
        <v>0</v>
      </c>
      <c r="J4359" s="6">
        <f t="shared" si="818"/>
        <v>0</v>
      </c>
      <c r="K4359" s="20"/>
      <c r="L4359" s="6">
        <f t="shared" si="807"/>
        <v>64000</v>
      </c>
      <c r="M4359" s="6">
        <f t="shared" si="808"/>
        <v>4084.375</v>
      </c>
      <c r="N4359" s="6">
        <f t="shared" si="809"/>
        <v>0</v>
      </c>
      <c r="O4359" s="6">
        <f t="shared" si="810"/>
        <v>60071.125</v>
      </c>
      <c r="P4359" s="6">
        <f t="shared" si="815"/>
        <v>-1806.8249999999971</v>
      </c>
      <c r="Q4359" s="11">
        <f t="shared" si="811"/>
        <v>994675.47499999963</v>
      </c>
      <c r="R4359" s="11">
        <f t="shared" si="812"/>
        <v>60071.125</v>
      </c>
      <c r="S4359" s="11">
        <f t="shared" si="814"/>
        <v>0</v>
      </c>
      <c r="T4359" s="20"/>
    </row>
    <row r="4360" spans="1:20" x14ac:dyDescent="0.25">
      <c r="A4360">
        <v>2021063022</v>
      </c>
      <c r="B4360">
        <v>4</v>
      </c>
      <c r="C4360" s="8">
        <v>0.81577999999999995</v>
      </c>
      <c r="D4360" s="6">
        <f t="shared" si="816"/>
        <v>122366.99999999999</v>
      </c>
      <c r="E4360" s="60">
        <v>0.47083999999999998</v>
      </c>
      <c r="F4360" s="6">
        <f t="shared" si="813"/>
        <v>0</v>
      </c>
      <c r="G4360" s="7">
        <v>0.36595</v>
      </c>
      <c r="H4360" s="6">
        <f t="shared" si="817"/>
        <v>4574.375</v>
      </c>
      <c r="I4360" s="7">
        <v>0</v>
      </c>
      <c r="J4360" s="6">
        <f t="shared" si="818"/>
        <v>0</v>
      </c>
      <c r="K4360" s="20"/>
      <c r="L4360" s="6">
        <f t="shared" si="807"/>
        <v>64000</v>
      </c>
      <c r="M4360" s="6">
        <f t="shared" si="808"/>
        <v>4574.375</v>
      </c>
      <c r="N4360" s="6">
        <f t="shared" si="809"/>
        <v>0</v>
      </c>
      <c r="O4360" s="6">
        <f t="shared" si="810"/>
        <v>53792.624999999985</v>
      </c>
      <c r="P4360" s="6">
        <f t="shared" si="815"/>
        <v>-6278.5000000000146</v>
      </c>
      <c r="Q4360" s="11">
        <f t="shared" si="811"/>
        <v>966349.09999999963</v>
      </c>
      <c r="R4360" s="11">
        <f t="shared" si="812"/>
        <v>53792.624999999985</v>
      </c>
      <c r="S4360" s="11">
        <f t="shared" si="814"/>
        <v>0</v>
      </c>
      <c r="T4360" s="20"/>
    </row>
    <row r="4361" spans="1:20" x14ac:dyDescent="0.25">
      <c r="A4361">
        <v>2021063023</v>
      </c>
      <c r="B4361">
        <v>4</v>
      </c>
      <c r="C4361" s="8">
        <v>0.76117000000000001</v>
      </c>
      <c r="D4361" s="6">
        <f t="shared" si="816"/>
        <v>114175.5</v>
      </c>
      <c r="E4361" s="60">
        <v>0.46172000000000002</v>
      </c>
      <c r="F4361" s="6">
        <f t="shared" si="813"/>
        <v>0</v>
      </c>
      <c r="G4361" s="7">
        <v>0.38057999999999997</v>
      </c>
      <c r="H4361" s="6">
        <f t="shared" si="817"/>
        <v>4757.25</v>
      </c>
      <c r="I4361" s="7">
        <v>0</v>
      </c>
      <c r="J4361" s="6">
        <f t="shared" si="818"/>
        <v>0</v>
      </c>
      <c r="K4361" s="20"/>
      <c r="L4361" s="6">
        <f t="shared" si="807"/>
        <v>64000</v>
      </c>
      <c r="M4361" s="6">
        <f t="shared" si="808"/>
        <v>4757.25</v>
      </c>
      <c r="N4361" s="6">
        <f t="shared" si="809"/>
        <v>0</v>
      </c>
      <c r="O4361" s="6">
        <f t="shared" si="810"/>
        <v>45418.25</v>
      </c>
      <c r="P4361" s="6">
        <f t="shared" si="815"/>
        <v>-8374.3749999999854</v>
      </c>
      <c r="Q4361" s="11">
        <f t="shared" si="811"/>
        <v>946397.09999999963</v>
      </c>
      <c r="R4361" s="11">
        <f t="shared" si="812"/>
        <v>45418.25</v>
      </c>
      <c r="S4361" s="11">
        <f t="shared" si="814"/>
        <v>0</v>
      </c>
      <c r="T4361" s="20"/>
    </row>
    <row r="4362" spans="1:20" x14ac:dyDescent="0.25">
      <c r="A4362">
        <v>2021063024</v>
      </c>
      <c r="B4362">
        <v>4</v>
      </c>
      <c r="C4362" s="8">
        <v>0.70260999999999996</v>
      </c>
      <c r="D4362" s="6">
        <f t="shared" si="816"/>
        <v>105391.5</v>
      </c>
      <c r="E4362" s="60">
        <v>0.37031999999999998</v>
      </c>
      <c r="F4362" s="6">
        <f t="shared" si="813"/>
        <v>0</v>
      </c>
      <c r="G4362" s="7">
        <v>0.37096000000000001</v>
      </c>
      <c r="H4362" s="6">
        <f t="shared" si="817"/>
        <v>4637</v>
      </c>
      <c r="I4362" s="7">
        <v>0</v>
      </c>
      <c r="J4362" s="6">
        <f t="shared" si="818"/>
        <v>0</v>
      </c>
      <c r="K4362" s="20"/>
      <c r="L4362" s="6">
        <f t="shared" si="807"/>
        <v>64000</v>
      </c>
      <c r="M4362" s="6">
        <f t="shared" si="808"/>
        <v>4637</v>
      </c>
      <c r="N4362" s="6">
        <f t="shared" si="809"/>
        <v>0</v>
      </c>
      <c r="O4362" s="6">
        <f t="shared" si="810"/>
        <v>36754.5</v>
      </c>
      <c r="P4362" s="6">
        <f t="shared" si="815"/>
        <v>-8663.75</v>
      </c>
      <c r="Q4362" s="11">
        <f t="shared" si="811"/>
        <v>935108.84999999963</v>
      </c>
      <c r="R4362" s="11">
        <f t="shared" si="812"/>
        <v>36754.5</v>
      </c>
      <c r="S4362" s="11">
        <f t="shared" si="814"/>
        <v>0</v>
      </c>
      <c r="T4362" s="20"/>
    </row>
    <row r="4363" spans="1:20" x14ac:dyDescent="0.25">
      <c r="A4363">
        <v>2021070101</v>
      </c>
      <c r="B4363">
        <v>5</v>
      </c>
      <c r="C4363" s="8">
        <v>0.65415999999999996</v>
      </c>
      <c r="D4363" s="6">
        <f t="shared" si="816"/>
        <v>98124</v>
      </c>
      <c r="E4363" s="60">
        <v>0.31248999999999999</v>
      </c>
      <c r="F4363" s="6">
        <f t="shared" si="813"/>
        <v>0</v>
      </c>
      <c r="G4363" s="7">
        <v>0.34664</v>
      </c>
      <c r="H4363" s="6">
        <f t="shared" si="817"/>
        <v>4333</v>
      </c>
      <c r="I4363" s="7">
        <v>0</v>
      </c>
      <c r="J4363" s="6">
        <f t="shared" si="818"/>
        <v>0</v>
      </c>
      <c r="K4363" s="20"/>
      <c r="L4363" s="6">
        <f t="shared" si="807"/>
        <v>64000</v>
      </c>
      <c r="M4363" s="6">
        <f t="shared" si="808"/>
        <v>4333</v>
      </c>
      <c r="N4363" s="6">
        <f t="shared" si="809"/>
        <v>0</v>
      </c>
      <c r="O4363" s="6">
        <f t="shared" si="810"/>
        <v>29791</v>
      </c>
      <c r="P4363" s="6">
        <f t="shared" si="815"/>
        <v>-6963.5</v>
      </c>
      <c r="Q4363" s="11">
        <f t="shared" si="811"/>
        <v>930784.09999999963</v>
      </c>
      <c r="R4363" s="11">
        <f t="shared" si="812"/>
        <v>29791</v>
      </c>
      <c r="S4363" s="11">
        <f t="shared" si="814"/>
        <v>0</v>
      </c>
      <c r="T4363" s="20"/>
    </row>
    <row r="4364" spans="1:20" x14ac:dyDescent="0.25">
      <c r="A4364">
        <v>2021070102</v>
      </c>
      <c r="B4364">
        <v>5</v>
      </c>
      <c r="C4364" s="8">
        <v>0.61748999999999998</v>
      </c>
      <c r="D4364" s="6">
        <f t="shared" si="816"/>
        <v>92623.5</v>
      </c>
      <c r="E4364" s="60">
        <v>0.31530000000000002</v>
      </c>
      <c r="F4364" s="6">
        <f t="shared" si="813"/>
        <v>0</v>
      </c>
      <c r="G4364" s="7">
        <v>0.32258999999999999</v>
      </c>
      <c r="H4364" s="6">
        <f t="shared" si="817"/>
        <v>4032.375</v>
      </c>
      <c r="I4364" s="7">
        <v>0</v>
      </c>
      <c r="J4364" s="6">
        <f t="shared" si="818"/>
        <v>0</v>
      </c>
      <c r="K4364" s="20"/>
      <c r="L4364" s="6">
        <f t="shared" si="807"/>
        <v>64000</v>
      </c>
      <c r="M4364" s="6">
        <f t="shared" si="808"/>
        <v>4032.375</v>
      </c>
      <c r="N4364" s="6">
        <f t="shared" si="809"/>
        <v>0</v>
      </c>
      <c r="O4364" s="6">
        <f t="shared" si="810"/>
        <v>24591.125</v>
      </c>
      <c r="P4364" s="6">
        <f t="shared" si="815"/>
        <v>-5199.875</v>
      </c>
      <c r="Q4364" s="11">
        <f t="shared" si="811"/>
        <v>931659.22499999963</v>
      </c>
      <c r="R4364" s="11">
        <f t="shared" si="812"/>
        <v>24591.125</v>
      </c>
      <c r="S4364" s="11">
        <f t="shared" si="814"/>
        <v>0</v>
      </c>
      <c r="T4364" s="20"/>
    </row>
    <row r="4365" spans="1:20" x14ac:dyDescent="0.25">
      <c r="A4365">
        <v>2021070103</v>
      </c>
      <c r="B4365">
        <v>5</v>
      </c>
      <c r="C4365" s="8">
        <v>0.59035000000000004</v>
      </c>
      <c r="D4365" s="6">
        <f t="shared" si="816"/>
        <v>88552.5</v>
      </c>
      <c r="E4365" s="60">
        <v>0.28887000000000002</v>
      </c>
      <c r="F4365" s="6">
        <f t="shared" si="813"/>
        <v>0</v>
      </c>
      <c r="G4365" s="7">
        <v>0.31651000000000001</v>
      </c>
      <c r="H4365" s="6">
        <f t="shared" si="817"/>
        <v>3956.375</v>
      </c>
      <c r="I4365" s="7">
        <v>0</v>
      </c>
      <c r="J4365" s="6">
        <f t="shared" si="818"/>
        <v>0</v>
      </c>
      <c r="K4365" s="20"/>
      <c r="L4365" s="6">
        <f t="shared" si="807"/>
        <v>64000</v>
      </c>
      <c r="M4365" s="6">
        <f t="shared" si="808"/>
        <v>3956.375</v>
      </c>
      <c r="N4365" s="6">
        <f t="shared" si="809"/>
        <v>0</v>
      </c>
      <c r="O4365" s="6">
        <f t="shared" si="810"/>
        <v>20596.125</v>
      </c>
      <c r="P4365" s="6">
        <f t="shared" si="815"/>
        <v>-3995</v>
      </c>
      <c r="Q4365" s="11">
        <f t="shared" si="811"/>
        <v>936529.34999999963</v>
      </c>
      <c r="R4365" s="11">
        <f t="shared" si="812"/>
        <v>20596.125</v>
      </c>
      <c r="S4365" s="11">
        <f t="shared" si="814"/>
        <v>0</v>
      </c>
      <c r="T4365" s="20"/>
    </row>
    <row r="4366" spans="1:20" x14ac:dyDescent="0.25">
      <c r="A4366">
        <v>2021070104</v>
      </c>
      <c r="B4366">
        <v>5</v>
      </c>
      <c r="C4366" s="8">
        <v>0.57430000000000003</v>
      </c>
      <c r="D4366" s="6">
        <f t="shared" si="816"/>
        <v>86145</v>
      </c>
      <c r="E4366" s="60">
        <v>0.22306000000000001</v>
      </c>
      <c r="F4366" s="6">
        <f t="shared" si="813"/>
        <v>0</v>
      </c>
      <c r="G4366" s="7">
        <v>0.27528000000000002</v>
      </c>
      <c r="H4366" s="6">
        <f t="shared" si="817"/>
        <v>3441.0000000000005</v>
      </c>
      <c r="I4366" s="7">
        <v>0</v>
      </c>
      <c r="J4366" s="6">
        <f t="shared" si="818"/>
        <v>0</v>
      </c>
      <c r="K4366" s="20"/>
      <c r="L4366" s="6">
        <f t="shared" si="807"/>
        <v>64000</v>
      </c>
      <c r="M4366" s="6">
        <f t="shared" si="808"/>
        <v>3441.0000000000005</v>
      </c>
      <c r="N4366" s="6">
        <f t="shared" si="809"/>
        <v>0</v>
      </c>
      <c r="O4366" s="6">
        <f t="shared" si="810"/>
        <v>18704</v>
      </c>
      <c r="P4366" s="6">
        <f t="shared" si="815"/>
        <v>-1892.125</v>
      </c>
      <c r="Q4366" s="11">
        <f t="shared" si="811"/>
        <v>943291.59999999963</v>
      </c>
      <c r="R4366" s="11">
        <f t="shared" si="812"/>
        <v>18704</v>
      </c>
      <c r="S4366" s="11">
        <f t="shared" si="814"/>
        <v>0</v>
      </c>
      <c r="T4366" s="20"/>
    </row>
    <row r="4367" spans="1:20" x14ac:dyDescent="0.25">
      <c r="A4367">
        <v>2021070105</v>
      </c>
      <c r="B4367">
        <v>5</v>
      </c>
      <c r="C4367" s="8">
        <v>0.57011999999999996</v>
      </c>
      <c r="D4367" s="6">
        <f t="shared" si="816"/>
        <v>85518</v>
      </c>
      <c r="E4367" s="60">
        <v>0.15873000000000001</v>
      </c>
      <c r="F4367" s="6">
        <f t="shared" si="813"/>
        <v>0</v>
      </c>
      <c r="G4367" s="7">
        <v>0.23221</v>
      </c>
      <c r="H4367" s="6">
        <f t="shared" si="817"/>
        <v>2902.625</v>
      </c>
      <c r="I4367" s="7">
        <v>0</v>
      </c>
      <c r="J4367" s="6">
        <f t="shared" si="818"/>
        <v>0</v>
      </c>
      <c r="K4367" s="20"/>
      <c r="L4367" s="6">
        <f t="shared" si="807"/>
        <v>64000</v>
      </c>
      <c r="M4367" s="6">
        <f t="shared" si="808"/>
        <v>2902.625</v>
      </c>
      <c r="N4367" s="6">
        <f t="shared" si="809"/>
        <v>0</v>
      </c>
      <c r="O4367" s="6">
        <f t="shared" si="810"/>
        <v>18615.375</v>
      </c>
      <c r="P4367" s="6">
        <f t="shared" si="815"/>
        <v>-88.625</v>
      </c>
      <c r="Q4367" s="11">
        <f t="shared" si="811"/>
        <v>950142.47499999963</v>
      </c>
      <c r="R4367" s="11">
        <f t="shared" si="812"/>
        <v>18615.375</v>
      </c>
      <c r="S4367" s="11">
        <f t="shared" si="814"/>
        <v>0</v>
      </c>
      <c r="T4367" s="20"/>
    </row>
    <row r="4368" spans="1:20" x14ac:dyDescent="0.25">
      <c r="A4368">
        <v>2021070106</v>
      </c>
      <c r="B4368">
        <v>5</v>
      </c>
      <c r="C4368" s="8">
        <v>0.58259000000000005</v>
      </c>
      <c r="D4368" s="6">
        <f t="shared" si="816"/>
        <v>87388.500000000015</v>
      </c>
      <c r="E4368" s="60">
        <v>0.13211999999999999</v>
      </c>
      <c r="F4368" s="6">
        <f t="shared" si="813"/>
        <v>0</v>
      </c>
      <c r="G4368" s="7">
        <v>0.19463</v>
      </c>
      <c r="H4368" s="6">
        <f t="shared" si="817"/>
        <v>2432.875</v>
      </c>
      <c r="I4368" s="7">
        <v>8.5900000000000004E-3</v>
      </c>
      <c r="J4368" s="6">
        <f t="shared" si="818"/>
        <v>687.2</v>
      </c>
      <c r="K4368" s="20"/>
      <c r="L4368" s="6">
        <f t="shared" si="807"/>
        <v>64000</v>
      </c>
      <c r="M4368" s="6">
        <f t="shared" si="808"/>
        <v>2432.875</v>
      </c>
      <c r="N4368" s="6">
        <f t="shared" si="809"/>
        <v>687.2</v>
      </c>
      <c r="O4368" s="6">
        <f t="shared" si="810"/>
        <v>20268.425000000014</v>
      </c>
      <c r="P4368" s="6">
        <f t="shared" si="815"/>
        <v>1653.0500000000138</v>
      </c>
      <c r="Q4368" s="11">
        <f t="shared" si="811"/>
        <v>955340.29999999958</v>
      </c>
      <c r="R4368" s="11">
        <f t="shared" si="812"/>
        <v>20268.425000000014</v>
      </c>
      <c r="S4368" s="11">
        <f t="shared" si="814"/>
        <v>0</v>
      </c>
      <c r="T4368" s="20"/>
    </row>
    <row r="4369" spans="1:20" x14ac:dyDescent="0.25">
      <c r="A4369">
        <v>2021070107</v>
      </c>
      <c r="B4369">
        <v>5</v>
      </c>
      <c r="C4369" s="8">
        <v>0.60787999999999998</v>
      </c>
      <c r="D4369" s="6">
        <f t="shared" si="816"/>
        <v>91182</v>
      </c>
      <c r="E4369" s="60">
        <v>0.10959000000000001</v>
      </c>
      <c r="F4369" s="6">
        <f t="shared" si="813"/>
        <v>0</v>
      </c>
      <c r="G4369" s="7">
        <v>0.20554</v>
      </c>
      <c r="H4369" s="6">
        <f t="shared" si="817"/>
        <v>2569.25</v>
      </c>
      <c r="I4369" s="7">
        <v>0.11695</v>
      </c>
      <c r="J4369" s="6">
        <f t="shared" si="818"/>
        <v>9356</v>
      </c>
      <c r="K4369" s="20"/>
      <c r="L4369" s="6">
        <f t="shared" si="807"/>
        <v>64000</v>
      </c>
      <c r="M4369" s="6">
        <f t="shared" si="808"/>
        <v>2569.25</v>
      </c>
      <c r="N4369" s="6">
        <f t="shared" si="809"/>
        <v>9356</v>
      </c>
      <c r="O4369" s="6">
        <f t="shared" si="810"/>
        <v>15256.75</v>
      </c>
      <c r="P4369" s="6">
        <f t="shared" si="815"/>
        <v>-5011.6750000000138</v>
      </c>
      <c r="Q4369" s="11">
        <f t="shared" si="811"/>
        <v>965549.79999999958</v>
      </c>
      <c r="R4369" s="11">
        <f t="shared" si="812"/>
        <v>15256.75</v>
      </c>
      <c r="S4369" s="11">
        <f t="shared" si="814"/>
        <v>0</v>
      </c>
      <c r="T4369" s="20"/>
    </row>
    <row r="4370" spans="1:20" x14ac:dyDescent="0.25">
      <c r="A4370">
        <v>2021070108</v>
      </c>
      <c r="B4370">
        <v>5</v>
      </c>
      <c r="C4370" s="8">
        <v>0.64578000000000002</v>
      </c>
      <c r="D4370" s="6">
        <f t="shared" si="816"/>
        <v>96867</v>
      </c>
      <c r="E4370" s="60">
        <v>8.3970000000000003E-2</v>
      </c>
      <c r="F4370" s="6">
        <f t="shared" si="813"/>
        <v>0</v>
      </c>
      <c r="G4370" s="7">
        <v>0.22477</v>
      </c>
      <c r="H4370" s="6">
        <f t="shared" si="817"/>
        <v>2809.625</v>
      </c>
      <c r="I4370" s="7">
        <v>0.33700000000000002</v>
      </c>
      <c r="J4370" s="6">
        <f t="shared" si="818"/>
        <v>26960</v>
      </c>
      <c r="K4370" s="20"/>
      <c r="L4370" s="6">
        <f t="shared" si="807"/>
        <v>64000</v>
      </c>
      <c r="M4370" s="6">
        <f t="shared" si="808"/>
        <v>2809.625</v>
      </c>
      <c r="N4370" s="6">
        <f t="shared" si="809"/>
        <v>26960</v>
      </c>
      <c r="O4370" s="6">
        <f t="shared" si="810"/>
        <v>3097.375</v>
      </c>
      <c r="P4370" s="6">
        <f t="shared" si="815"/>
        <v>-12159.375</v>
      </c>
      <c r="Q4370" s="11">
        <f t="shared" si="811"/>
        <v>987918.67499999958</v>
      </c>
      <c r="R4370" s="11">
        <f t="shared" si="812"/>
        <v>3097.375</v>
      </c>
      <c r="S4370" s="11">
        <f t="shared" si="814"/>
        <v>0</v>
      </c>
      <c r="T4370" s="20"/>
    </row>
    <row r="4371" spans="1:20" x14ac:dyDescent="0.25">
      <c r="A4371">
        <v>2021070109</v>
      </c>
      <c r="B4371">
        <v>5</v>
      </c>
      <c r="C4371" s="8">
        <v>0.68076000000000003</v>
      </c>
      <c r="D4371" s="6">
        <f t="shared" si="816"/>
        <v>102114</v>
      </c>
      <c r="E4371" s="60">
        <v>6.0260000000000001E-2</v>
      </c>
      <c r="F4371" s="6">
        <f t="shared" si="813"/>
        <v>0</v>
      </c>
      <c r="G4371" s="7">
        <v>0.20882000000000001</v>
      </c>
      <c r="H4371" s="6">
        <f t="shared" si="817"/>
        <v>2610.25</v>
      </c>
      <c r="I4371" s="7">
        <v>0.45418999999999998</v>
      </c>
      <c r="J4371" s="6">
        <f t="shared" si="818"/>
        <v>36335.199999999997</v>
      </c>
      <c r="K4371" s="20"/>
      <c r="L4371" s="6">
        <f t="shared" si="807"/>
        <v>64000</v>
      </c>
      <c r="M4371" s="6">
        <f t="shared" si="808"/>
        <v>2610.25</v>
      </c>
      <c r="N4371" s="6">
        <f t="shared" si="809"/>
        <v>35503.75</v>
      </c>
      <c r="O4371" s="6">
        <f t="shared" si="810"/>
        <v>0</v>
      </c>
      <c r="P4371" s="6">
        <f t="shared" si="815"/>
        <v>-3097.375</v>
      </c>
      <c r="Q4371" s="11">
        <f t="shared" si="811"/>
        <v>1013384.9249999996</v>
      </c>
      <c r="R4371" s="11">
        <f t="shared" si="812"/>
        <v>0</v>
      </c>
      <c r="S4371" s="11">
        <f t="shared" si="814"/>
        <v>0</v>
      </c>
      <c r="T4371" s="20"/>
    </row>
    <row r="4372" spans="1:20" x14ac:dyDescent="0.25">
      <c r="A4372">
        <v>2021070110</v>
      </c>
      <c r="B4372">
        <v>5</v>
      </c>
      <c r="C4372" s="8">
        <v>0.71626000000000001</v>
      </c>
      <c r="D4372" s="6">
        <f t="shared" si="816"/>
        <v>107439</v>
      </c>
      <c r="E4372" s="60">
        <v>0.12792999999999999</v>
      </c>
      <c r="F4372" s="6">
        <f t="shared" si="813"/>
        <v>0</v>
      </c>
      <c r="G4372" s="7">
        <v>0.17118</v>
      </c>
      <c r="H4372" s="6">
        <f t="shared" si="817"/>
        <v>2139.75</v>
      </c>
      <c r="I4372" s="7">
        <v>0.52620999999999996</v>
      </c>
      <c r="J4372" s="6">
        <f t="shared" si="818"/>
        <v>42096.799999999996</v>
      </c>
      <c r="K4372" s="20"/>
      <c r="L4372" s="6">
        <f t="shared" ref="L4372:L4435" si="819">IF(D4372-F4372&gt;C$17,C$17,D4372-F4372)</f>
        <v>64000</v>
      </c>
      <c r="M4372" s="6">
        <f t="shared" ref="M4372:M4435" si="820">IF(D4372-F4372-L4372&gt;H4372,H4372,D4372-F4372-L4372)</f>
        <v>2139.75</v>
      </c>
      <c r="N4372" s="6">
        <f t="shared" ref="N4372:N4435" si="821">IF(D4372-F4372-L4372-M4372&gt;J4372,J4372,D4372-F4372-L4372-M4372)</f>
        <v>41299.25</v>
      </c>
      <c r="O4372" s="6">
        <f t="shared" ref="O4372:O4435" si="822">D4372-F4372-L4372-M4372-N4372</f>
        <v>0</v>
      </c>
      <c r="P4372" s="6">
        <f t="shared" si="815"/>
        <v>0</v>
      </c>
      <c r="Q4372" s="11">
        <f t="shared" ref="Q4372:Q4435" si="823">IF(AA$25*P$17-AA$24+Q4371-O4372&gt;Q$19,Q$19,IF(AA$25*P$17-AA$24+Q4371-O4372&lt;0,0,AA$25*P$17-AA$24+Q4371-O4372))</f>
        <v>1038851.1749999996</v>
      </c>
      <c r="R4372" s="11">
        <f t="shared" ref="R4372:R4435" si="824">IF(Q4371-Q4372+P$17-AA$24&lt;O4372,Q4371-Q4372+P$17-AA$24,O4372)</f>
        <v>0</v>
      </c>
      <c r="S4372" s="11">
        <f t="shared" si="814"/>
        <v>0</v>
      </c>
      <c r="T4372" s="20"/>
    </row>
    <row r="4373" spans="1:20" x14ac:dyDescent="0.25">
      <c r="A4373">
        <v>2021070111</v>
      </c>
      <c r="B4373">
        <v>5</v>
      </c>
      <c r="C4373" s="8">
        <v>0.74592000000000003</v>
      </c>
      <c r="D4373" s="6">
        <f t="shared" si="816"/>
        <v>111888</v>
      </c>
      <c r="E4373" s="60">
        <v>0.10922</v>
      </c>
      <c r="F4373" s="6">
        <f t="shared" ref="F4373:F4436" si="825">F$18*E4373</f>
        <v>0</v>
      </c>
      <c r="G4373" s="7">
        <v>0.15964999999999999</v>
      </c>
      <c r="H4373" s="6">
        <f t="shared" si="817"/>
        <v>1995.6249999999998</v>
      </c>
      <c r="I4373" s="7">
        <v>0.49173</v>
      </c>
      <c r="J4373" s="6">
        <f t="shared" si="818"/>
        <v>39338.400000000001</v>
      </c>
      <c r="K4373" s="20"/>
      <c r="L4373" s="6">
        <f t="shared" si="819"/>
        <v>64000</v>
      </c>
      <c r="M4373" s="6">
        <f t="shared" si="820"/>
        <v>1995.6249999999998</v>
      </c>
      <c r="N4373" s="6">
        <f t="shared" si="821"/>
        <v>39338.400000000001</v>
      </c>
      <c r="O4373" s="6">
        <f t="shared" si="822"/>
        <v>6553.9749999999985</v>
      </c>
      <c r="P4373" s="6">
        <f t="shared" si="815"/>
        <v>6553.9749999999985</v>
      </c>
      <c r="Q4373" s="11">
        <f t="shared" si="823"/>
        <v>1057763.4499999995</v>
      </c>
      <c r="R4373" s="11">
        <f t="shared" si="824"/>
        <v>6553.9749999999985</v>
      </c>
      <c r="S4373" s="11">
        <f t="shared" ref="S4373:S4436" si="826">O4373-R4373</f>
        <v>0</v>
      </c>
      <c r="T4373" s="20"/>
    </row>
    <row r="4374" spans="1:20" x14ac:dyDescent="0.25">
      <c r="A4374">
        <v>2021070112</v>
      </c>
      <c r="B4374">
        <v>5</v>
      </c>
      <c r="C4374" s="8">
        <v>0.77254999999999996</v>
      </c>
      <c r="D4374" s="6">
        <f t="shared" si="816"/>
        <v>115882.5</v>
      </c>
      <c r="E4374" s="60">
        <v>0.10125000000000001</v>
      </c>
      <c r="F4374" s="6">
        <f t="shared" si="825"/>
        <v>0</v>
      </c>
      <c r="G4374" s="7">
        <v>0.14087</v>
      </c>
      <c r="H4374" s="6">
        <f t="shared" si="817"/>
        <v>1760.875</v>
      </c>
      <c r="I4374" s="7">
        <v>0.55340999999999996</v>
      </c>
      <c r="J4374" s="6">
        <f t="shared" si="818"/>
        <v>44272.799999999996</v>
      </c>
      <c r="K4374" s="20"/>
      <c r="L4374" s="6">
        <f t="shared" si="819"/>
        <v>64000</v>
      </c>
      <c r="M4374" s="6">
        <f t="shared" si="820"/>
        <v>1760.875</v>
      </c>
      <c r="N4374" s="6">
        <f t="shared" si="821"/>
        <v>44272.799999999996</v>
      </c>
      <c r="O4374" s="6">
        <f t="shared" si="822"/>
        <v>5848.8250000000044</v>
      </c>
      <c r="P4374" s="6">
        <f t="shared" ref="P4374:P4437" si="827">O4374-O4373</f>
        <v>-705.14999999999418</v>
      </c>
      <c r="Q4374" s="11">
        <f t="shared" si="823"/>
        <v>1077380.8749999995</v>
      </c>
      <c r="R4374" s="11">
        <f t="shared" si="824"/>
        <v>5848.8250000000044</v>
      </c>
      <c r="S4374" s="11">
        <f t="shared" si="826"/>
        <v>0</v>
      </c>
      <c r="T4374" s="20"/>
    </row>
    <row r="4375" spans="1:20" x14ac:dyDescent="0.25">
      <c r="A4375">
        <v>2021070113</v>
      </c>
      <c r="B4375">
        <v>5</v>
      </c>
      <c r="C4375" s="8">
        <v>0.78856000000000004</v>
      </c>
      <c r="D4375" s="6">
        <f t="shared" si="816"/>
        <v>118284</v>
      </c>
      <c r="E4375" s="60">
        <v>0.14277000000000001</v>
      </c>
      <c r="F4375" s="6">
        <f t="shared" si="825"/>
        <v>0</v>
      </c>
      <c r="G4375" s="7">
        <v>0.12861</v>
      </c>
      <c r="H4375" s="6">
        <f t="shared" si="817"/>
        <v>1607.625</v>
      </c>
      <c r="I4375" s="7">
        <v>0.58989000000000003</v>
      </c>
      <c r="J4375" s="6">
        <f t="shared" si="818"/>
        <v>47191.200000000004</v>
      </c>
      <c r="K4375" s="20"/>
      <c r="L4375" s="6">
        <f t="shared" si="819"/>
        <v>64000</v>
      </c>
      <c r="M4375" s="6">
        <f t="shared" si="820"/>
        <v>1607.625</v>
      </c>
      <c r="N4375" s="6">
        <f t="shared" si="821"/>
        <v>47191.200000000004</v>
      </c>
      <c r="O4375" s="6">
        <f t="shared" si="822"/>
        <v>5485.1749999999956</v>
      </c>
      <c r="P4375" s="6">
        <f t="shared" si="827"/>
        <v>-363.65000000000873</v>
      </c>
      <c r="Q4375" s="11">
        <f t="shared" si="823"/>
        <v>1097361.9499999995</v>
      </c>
      <c r="R4375" s="11">
        <f t="shared" si="824"/>
        <v>5485.1749999999956</v>
      </c>
      <c r="S4375" s="11">
        <f t="shared" si="826"/>
        <v>0</v>
      </c>
      <c r="T4375" s="20"/>
    </row>
    <row r="4376" spans="1:20" x14ac:dyDescent="0.25">
      <c r="A4376">
        <v>2021070114</v>
      </c>
      <c r="B4376">
        <v>5</v>
      </c>
      <c r="C4376" s="8">
        <v>0.79547000000000001</v>
      </c>
      <c r="D4376" s="6">
        <f t="shared" si="816"/>
        <v>119320.5</v>
      </c>
      <c r="E4376" s="60">
        <v>0.18692</v>
      </c>
      <c r="F4376" s="6">
        <f t="shared" si="825"/>
        <v>0</v>
      </c>
      <c r="G4376" s="7">
        <v>0.11869</v>
      </c>
      <c r="H4376" s="6">
        <f t="shared" si="817"/>
        <v>1483.625</v>
      </c>
      <c r="I4376" s="7">
        <v>0.59223999999999999</v>
      </c>
      <c r="J4376" s="6">
        <f t="shared" si="818"/>
        <v>47379.199999999997</v>
      </c>
      <c r="K4376" s="20"/>
      <c r="L4376" s="6">
        <f t="shared" si="819"/>
        <v>64000</v>
      </c>
      <c r="M4376" s="6">
        <f t="shared" si="820"/>
        <v>1483.625</v>
      </c>
      <c r="N4376" s="6">
        <f t="shared" si="821"/>
        <v>47379.199999999997</v>
      </c>
      <c r="O4376" s="6">
        <f t="shared" si="822"/>
        <v>6457.6750000000029</v>
      </c>
      <c r="P4376" s="6">
        <f t="shared" si="827"/>
        <v>972.50000000000728</v>
      </c>
      <c r="Q4376" s="11">
        <f t="shared" si="823"/>
        <v>1116370.5249999994</v>
      </c>
      <c r="R4376" s="11">
        <f t="shared" si="824"/>
        <v>6457.6750000000029</v>
      </c>
      <c r="S4376" s="11">
        <f t="shared" si="826"/>
        <v>0</v>
      </c>
      <c r="T4376" s="20"/>
    </row>
    <row r="4377" spans="1:20" x14ac:dyDescent="0.25">
      <c r="A4377">
        <v>2021070115</v>
      </c>
      <c r="B4377">
        <v>5</v>
      </c>
      <c r="C4377" s="8">
        <v>0.79527000000000003</v>
      </c>
      <c r="D4377" s="6">
        <f t="shared" si="816"/>
        <v>119290.5</v>
      </c>
      <c r="E4377" s="60">
        <v>0.23918</v>
      </c>
      <c r="F4377" s="6">
        <f t="shared" si="825"/>
        <v>0</v>
      </c>
      <c r="G4377" s="7">
        <v>0.12514</v>
      </c>
      <c r="H4377" s="6">
        <f t="shared" si="817"/>
        <v>1564.25</v>
      </c>
      <c r="I4377" s="7">
        <v>0.60102</v>
      </c>
      <c r="J4377" s="6">
        <f t="shared" si="818"/>
        <v>48081.599999999999</v>
      </c>
      <c r="K4377" s="20"/>
      <c r="L4377" s="6">
        <f t="shared" si="819"/>
        <v>64000</v>
      </c>
      <c r="M4377" s="6">
        <f t="shared" si="820"/>
        <v>1564.25</v>
      </c>
      <c r="N4377" s="6">
        <f t="shared" si="821"/>
        <v>48081.599999999999</v>
      </c>
      <c r="O4377" s="6">
        <f t="shared" si="822"/>
        <v>5644.6500000000015</v>
      </c>
      <c r="P4377" s="6">
        <f t="shared" si="827"/>
        <v>-813.02500000000146</v>
      </c>
      <c r="Q4377" s="11">
        <f t="shared" si="823"/>
        <v>1136192.1249999995</v>
      </c>
      <c r="R4377" s="11">
        <f t="shared" si="824"/>
        <v>5644.6500000000015</v>
      </c>
      <c r="S4377" s="11">
        <f t="shared" si="826"/>
        <v>0</v>
      </c>
      <c r="T4377" s="20"/>
    </row>
    <row r="4378" spans="1:20" x14ac:dyDescent="0.25">
      <c r="A4378">
        <v>2021070116</v>
      </c>
      <c r="B4378">
        <v>5</v>
      </c>
      <c r="C4378" s="8">
        <v>0.78766999999999998</v>
      </c>
      <c r="D4378" s="6">
        <f t="shared" si="816"/>
        <v>118150.5</v>
      </c>
      <c r="E4378" s="60">
        <v>0.25627</v>
      </c>
      <c r="F4378" s="6">
        <f t="shared" si="825"/>
        <v>0</v>
      </c>
      <c r="G4378" s="7">
        <v>8.2570000000000005E-2</v>
      </c>
      <c r="H4378" s="6">
        <f t="shared" si="817"/>
        <v>1032.125</v>
      </c>
      <c r="I4378" s="7">
        <v>0.59167999999999998</v>
      </c>
      <c r="J4378" s="6">
        <f t="shared" si="818"/>
        <v>47334.400000000001</v>
      </c>
      <c r="K4378" s="20"/>
      <c r="L4378" s="6">
        <f t="shared" si="819"/>
        <v>64000</v>
      </c>
      <c r="M4378" s="6">
        <f t="shared" si="820"/>
        <v>1032.125</v>
      </c>
      <c r="N4378" s="6">
        <f t="shared" si="821"/>
        <v>47334.400000000001</v>
      </c>
      <c r="O4378" s="6">
        <f t="shared" si="822"/>
        <v>5783.9749999999985</v>
      </c>
      <c r="P4378" s="6">
        <f t="shared" si="827"/>
        <v>139.32499999999709</v>
      </c>
      <c r="Q4378" s="11">
        <f t="shared" si="823"/>
        <v>1155874.3999999994</v>
      </c>
      <c r="R4378" s="11">
        <f t="shared" si="824"/>
        <v>5783.9749999999985</v>
      </c>
      <c r="S4378" s="11">
        <f t="shared" si="826"/>
        <v>0</v>
      </c>
      <c r="T4378" s="20"/>
    </row>
    <row r="4379" spans="1:20" x14ac:dyDescent="0.25">
      <c r="A4379">
        <v>2021070117</v>
      </c>
      <c r="B4379">
        <v>5</v>
      </c>
      <c r="C4379" s="8">
        <v>0.78161999999999998</v>
      </c>
      <c r="D4379" s="6">
        <f t="shared" si="816"/>
        <v>117243</v>
      </c>
      <c r="E4379" s="60">
        <v>0.17257</v>
      </c>
      <c r="F4379" s="6">
        <f t="shared" si="825"/>
        <v>0</v>
      </c>
      <c r="G4379" s="7">
        <v>6.6879999999999995E-2</v>
      </c>
      <c r="H4379" s="6">
        <f t="shared" si="817"/>
        <v>835.99999999999989</v>
      </c>
      <c r="I4379" s="7">
        <v>0.57332000000000005</v>
      </c>
      <c r="J4379" s="6">
        <f t="shared" si="818"/>
        <v>45865.600000000006</v>
      </c>
      <c r="K4379" s="20"/>
      <c r="L4379" s="6">
        <f t="shared" si="819"/>
        <v>64000</v>
      </c>
      <c r="M4379" s="6">
        <f t="shared" si="820"/>
        <v>835.99999999999989</v>
      </c>
      <c r="N4379" s="6">
        <f t="shared" si="821"/>
        <v>45865.600000000006</v>
      </c>
      <c r="O4379" s="6">
        <f t="shared" si="822"/>
        <v>6541.3999999999942</v>
      </c>
      <c r="P4379" s="6">
        <f t="shared" si="827"/>
        <v>757.42499999999563</v>
      </c>
      <c r="Q4379" s="11">
        <f t="shared" si="823"/>
        <v>1174799.2499999995</v>
      </c>
      <c r="R4379" s="11">
        <f t="shared" si="824"/>
        <v>6541.3999999999942</v>
      </c>
      <c r="S4379" s="11">
        <f t="shared" si="826"/>
        <v>0</v>
      </c>
      <c r="T4379" s="20"/>
    </row>
    <row r="4380" spans="1:20" x14ac:dyDescent="0.25">
      <c r="A4380">
        <v>2021070118</v>
      </c>
      <c r="B4380">
        <v>5</v>
      </c>
      <c r="C4380" s="8">
        <v>0.77432999999999996</v>
      </c>
      <c r="D4380" s="6">
        <f t="shared" si="816"/>
        <v>116149.5</v>
      </c>
      <c r="E4380" s="60">
        <v>0.16114999999999999</v>
      </c>
      <c r="F4380" s="6">
        <f t="shared" si="825"/>
        <v>0</v>
      </c>
      <c r="G4380" s="7">
        <v>0.10659</v>
      </c>
      <c r="H4380" s="6">
        <f t="shared" si="817"/>
        <v>1332.375</v>
      </c>
      <c r="I4380" s="7">
        <v>0.49175000000000002</v>
      </c>
      <c r="J4380" s="6">
        <f t="shared" si="818"/>
        <v>39340</v>
      </c>
      <c r="K4380" s="20"/>
      <c r="L4380" s="6">
        <f t="shared" si="819"/>
        <v>64000</v>
      </c>
      <c r="M4380" s="6">
        <f t="shared" si="820"/>
        <v>1332.375</v>
      </c>
      <c r="N4380" s="6">
        <f t="shared" si="821"/>
        <v>39340</v>
      </c>
      <c r="O4380" s="6">
        <f t="shared" si="822"/>
        <v>11477.125</v>
      </c>
      <c r="P4380" s="6">
        <f t="shared" si="827"/>
        <v>4935.7250000000058</v>
      </c>
      <c r="Q4380" s="11">
        <f t="shared" si="823"/>
        <v>1188788.3749999995</v>
      </c>
      <c r="R4380" s="11">
        <f t="shared" si="824"/>
        <v>11477.125</v>
      </c>
      <c r="S4380" s="11">
        <f t="shared" si="826"/>
        <v>0</v>
      </c>
      <c r="T4380" s="20"/>
    </row>
    <row r="4381" spans="1:20" x14ac:dyDescent="0.25">
      <c r="A4381">
        <v>2021070119</v>
      </c>
      <c r="B4381">
        <v>5</v>
      </c>
      <c r="C4381" s="8">
        <v>0.75704000000000005</v>
      </c>
      <c r="D4381" s="6">
        <f t="shared" si="816"/>
        <v>113556</v>
      </c>
      <c r="E4381" s="60">
        <v>0.22524</v>
      </c>
      <c r="F4381" s="6">
        <f t="shared" si="825"/>
        <v>0</v>
      </c>
      <c r="G4381" s="7">
        <v>0.10782</v>
      </c>
      <c r="H4381" s="6">
        <f t="shared" si="817"/>
        <v>1347.75</v>
      </c>
      <c r="I4381" s="7">
        <v>0.26221</v>
      </c>
      <c r="J4381" s="6">
        <f t="shared" si="818"/>
        <v>20976.799999999999</v>
      </c>
      <c r="K4381" s="20"/>
      <c r="L4381" s="6">
        <f t="shared" si="819"/>
        <v>64000</v>
      </c>
      <c r="M4381" s="6">
        <f t="shared" si="820"/>
        <v>1347.75</v>
      </c>
      <c r="N4381" s="6">
        <f t="shared" si="821"/>
        <v>20976.799999999999</v>
      </c>
      <c r="O4381" s="6">
        <f t="shared" si="822"/>
        <v>27231.45</v>
      </c>
      <c r="P4381" s="6">
        <f t="shared" si="827"/>
        <v>15754.325000000001</v>
      </c>
      <c r="Q4381" s="11">
        <f t="shared" si="823"/>
        <v>1187023.1749999996</v>
      </c>
      <c r="R4381" s="11">
        <f t="shared" si="824"/>
        <v>27231.45</v>
      </c>
      <c r="S4381" s="11">
        <f t="shared" si="826"/>
        <v>0</v>
      </c>
      <c r="T4381" s="20"/>
    </row>
    <row r="4382" spans="1:20" x14ac:dyDescent="0.25">
      <c r="A4382">
        <v>2021070120</v>
      </c>
      <c r="B4382">
        <v>5</v>
      </c>
      <c r="C4382" s="8">
        <v>0.73219999999999996</v>
      </c>
      <c r="D4382" s="6">
        <f t="shared" si="816"/>
        <v>109830</v>
      </c>
      <c r="E4382" s="60">
        <v>0.16897999999999999</v>
      </c>
      <c r="F4382" s="6">
        <f t="shared" si="825"/>
        <v>0</v>
      </c>
      <c r="G4382" s="7">
        <v>7.7810000000000004E-2</v>
      </c>
      <c r="H4382" s="6">
        <f t="shared" si="817"/>
        <v>972.625</v>
      </c>
      <c r="I4382" s="7">
        <v>3.8940000000000002E-2</v>
      </c>
      <c r="J4382" s="6">
        <f t="shared" si="818"/>
        <v>3115.2000000000003</v>
      </c>
      <c r="K4382" s="20"/>
      <c r="L4382" s="6">
        <f t="shared" si="819"/>
        <v>64000</v>
      </c>
      <c r="M4382" s="6">
        <f t="shared" si="820"/>
        <v>972.625</v>
      </c>
      <c r="N4382" s="6">
        <f t="shared" si="821"/>
        <v>3115.2000000000003</v>
      </c>
      <c r="O4382" s="6">
        <f t="shared" si="822"/>
        <v>41742.175000000003</v>
      </c>
      <c r="P4382" s="6">
        <f t="shared" si="827"/>
        <v>14510.725000000002</v>
      </c>
      <c r="Q4382" s="11">
        <f t="shared" si="823"/>
        <v>1170747.2499999995</v>
      </c>
      <c r="R4382" s="11">
        <f t="shared" si="824"/>
        <v>41742.175000000003</v>
      </c>
      <c r="S4382" s="11">
        <f t="shared" si="826"/>
        <v>0</v>
      </c>
      <c r="T4382" s="20"/>
    </row>
    <row r="4383" spans="1:20" x14ac:dyDescent="0.25">
      <c r="A4383">
        <v>2021070121</v>
      </c>
      <c r="B4383">
        <v>5</v>
      </c>
      <c r="C4383" s="8">
        <v>0.70906000000000002</v>
      </c>
      <c r="D4383" s="6">
        <f t="shared" si="816"/>
        <v>106359</v>
      </c>
      <c r="E4383" s="60">
        <v>9.7229999999999997E-2</v>
      </c>
      <c r="F4383" s="6">
        <f t="shared" si="825"/>
        <v>0</v>
      </c>
      <c r="G4383" s="7">
        <v>6.0260000000000001E-2</v>
      </c>
      <c r="H4383" s="6">
        <f t="shared" si="817"/>
        <v>753.25</v>
      </c>
      <c r="I4383" s="7">
        <v>0</v>
      </c>
      <c r="J4383" s="6">
        <f t="shared" si="818"/>
        <v>0</v>
      </c>
      <c r="K4383" s="20"/>
      <c r="L4383" s="6">
        <f t="shared" si="819"/>
        <v>64000</v>
      </c>
      <c r="M4383" s="6">
        <f t="shared" si="820"/>
        <v>753.25</v>
      </c>
      <c r="N4383" s="6">
        <f t="shared" si="821"/>
        <v>0</v>
      </c>
      <c r="O4383" s="6">
        <f t="shared" si="822"/>
        <v>41605.75</v>
      </c>
      <c r="P4383" s="6">
        <f t="shared" si="827"/>
        <v>-136.42500000000291</v>
      </c>
      <c r="Q4383" s="11">
        <f t="shared" si="823"/>
        <v>1154607.7499999995</v>
      </c>
      <c r="R4383" s="11">
        <f t="shared" si="824"/>
        <v>41605.75</v>
      </c>
      <c r="S4383" s="11">
        <f t="shared" si="826"/>
        <v>0</v>
      </c>
      <c r="T4383" s="20"/>
    </row>
    <row r="4384" spans="1:20" x14ac:dyDescent="0.25">
      <c r="A4384">
        <v>2021070122</v>
      </c>
      <c r="B4384">
        <v>5</v>
      </c>
      <c r="C4384" s="8">
        <v>0.68315999999999999</v>
      </c>
      <c r="D4384" s="6">
        <f t="shared" si="816"/>
        <v>102474</v>
      </c>
      <c r="E4384" s="60">
        <v>0.13317999999999999</v>
      </c>
      <c r="F4384" s="6">
        <f t="shared" si="825"/>
        <v>0</v>
      </c>
      <c r="G4384" s="7">
        <v>6.0100000000000001E-2</v>
      </c>
      <c r="H4384" s="6">
        <f t="shared" si="817"/>
        <v>751.25</v>
      </c>
      <c r="I4384" s="7">
        <v>0</v>
      </c>
      <c r="J4384" s="6">
        <f t="shared" si="818"/>
        <v>0</v>
      </c>
      <c r="K4384" s="20"/>
      <c r="L4384" s="6">
        <f t="shared" si="819"/>
        <v>64000</v>
      </c>
      <c r="M4384" s="6">
        <f t="shared" si="820"/>
        <v>751.25</v>
      </c>
      <c r="N4384" s="6">
        <f t="shared" si="821"/>
        <v>0</v>
      </c>
      <c r="O4384" s="6">
        <f t="shared" si="822"/>
        <v>37722.75</v>
      </c>
      <c r="P4384" s="6">
        <f t="shared" si="827"/>
        <v>-3883</v>
      </c>
      <c r="Q4384" s="11">
        <f t="shared" si="823"/>
        <v>1142351.2499999995</v>
      </c>
      <c r="R4384" s="11">
        <f t="shared" si="824"/>
        <v>37722.75</v>
      </c>
      <c r="S4384" s="11">
        <f t="shared" si="826"/>
        <v>0</v>
      </c>
      <c r="T4384" s="20"/>
    </row>
    <row r="4385" spans="1:20" x14ac:dyDescent="0.25">
      <c r="A4385">
        <v>2021070123</v>
      </c>
      <c r="B4385">
        <v>5</v>
      </c>
      <c r="C4385" s="8">
        <v>0.64480000000000004</v>
      </c>
      <c r="D4385" s="6">
        <f t="shared" si="816"/>
        <v>96720</v>
      </c>
      <c r="E4385" s="60">
        <v>0.19889999999999999</v>
      </c>
      <c r="F4385" s="6">
        <f t="shared" si="825"/>
        <v>0</v>
      </c>
      <c r="G4385" s="7">
        <v>6.7830000000000001E-2</v>
      </c>
      <c r="H4385" s="6">
        <f t="shared" si="817"/>
        <v>847.875</v>
      </c>
      <c r="I4385" s="7">
        <v>0</v>
      </c>
      <c r="J4385" s="6">
        <f t="shared" si="818"/>
        <v>0</v>
      </c>
      <c r="K4385" s="20"/>
      <c r="L4385" s="6">
        <f t="shared" si="819"/>
        <v>64000</v>
      </c>
      <c r="M4385" s="6">
        <f t="shared" si="820"/>
        <v>847.875</v>
      </c>
      <c r="N4385" s="6">
        <f t="shared" si="821"/>
        <v>0</v>
      </c>
      <c r="O4385" s="6">
        <f t="shared" si="822"/>
        <v>31872.125</v>
      </c>
      <c r="P4385" s="6">
        <f t="shared" si="827"/>
        <v>-5850.625</v>
      </c>
      <c r="Q4385" s="11">
        <f t="shared" si="823"/>
        <v>1135945.3749999995</v>
      </c>
      <c r="R4385" s="11">
        <f t="shared" si="824"/>
        <v>31872.125</v>
      </c>
      <c r="S4385" s="11">
        <f t="shared" si="826"/>
        <v>0</v>
      </c>
      <c r="T4385" s="20"/>
    </row>
    <row r="4386" spans="1:20" x14ac:dyDescent="0.25">
      <c r="A4386">
        <v>2021070124</v>
      </c>
      <c r="B4386">
        <v>5</v>
      </c>
      <c r="C4386" s="8">
        <v>0.59997</v>
      </c>
      <c r="D4386" s="6">
        <f t="shared" si="816"/>
        <v>89995.5</v>
      </c>
      <c r="E4386" s="60">
        <v>0.20472000000000001</v>
      </c>
      <c r="F4386" s="6">
        <f t="shared" si="825"/>
        <v>0</v>
      </c>
      <c r="G4386" s="7">
        <v>8.7050000000000002E-2</v>
      </c>
      <c r="H4386" s="6">
        <f t="shared" si="817"/>
        <v>1088.125</v>
      </c>
      <c r="I4386" s="7">
        <v>0</v>
      </c>
      <c r="J4386" s="6">
        <f t="shared" si="818"/>
        <v>0</v>
      </c>
      <c r="K4386" s="20"/>
      <c r="L4386" s="6">
        <f t="shared" si="819"/>
        <v>64000</v>
      </c>
      <c r="M4386" s="6">
        <f t="shared" si="820"/>
        <v>1088.125</v>
      </c>
      <c r="N4386" s="6">
        <f t="shared" si="821"/>
        <v>0</v>
      </c>
      <c r="O4386" s="6">
        <f t="shared" si="822"/>
        <v>24907.375</v>
      </c>
      <c r="P4386" s="6">
        <f t="shared" si="827"/>
        <v>-6964.75</v>
      </c>
      <c r="Q4386" s="11">
        <f t="shared" si="823"/>
        <v>1136504.2499999995</v>
      </c>
      <c r="R4386" s="11">
        <f t="shared" si="824"/>
        <v>24907.375</v>
      </c>
      <c r="S4386" s="11">
        <f t="shared" si="826"/>
        <v>0</v>
      </c>
      <c r="T4386" s="20"/>
    </row>
    <row r="4387" spans="1:20" x14ac:dyDescent="0.25">
      <c r="A4387">
        <v>2021070201</v>
      </c>
      <c r="B4387">
        <v>6</v>
      </c>
      <c r="C4387" s="8">
        <v>0.55971000000000004</v>
      </c>
      <c r="D4387" s="6">
        <f t="shared" si="816"/>
        <v>83956.5</v>
      </c>
      <c r="E4387" s="60">
        <v>0.24443999999999999</v>
      </c>
      <c r="F4387" s="6">
        <f t="shared" si="825"/>
        <v>0</v>
      </c>
      <c r="G4387" s="7">
        <v>0.10552</v>
      </c>
      <c r="H4387" s="6">
        <f t="shared" si="817"/>
        <v>1319</v>
      </c>
      <c r="I4387" s="7">
        <v>0</v>
      </c>
      <c r="J4387" s="6">
        <f t="shared" si="818"/>
        <v>0</v>
      </c>
      <c r="K4387" s="20"/>
      <c r="L4387" s="6">
        <f t="shared" si="819"/>
        <v>64000</v>
      </c>
      <c r="M4387" s="6">
        <f t="shared" si="820"/>
        <v>1319</v>
      </c>
      <c r="N4387" s="6">
        <f t="shared" si="821"/>
        <v>0</v>
      </c>
      <c r="O4387" s="6">
        <f t="shared" si="822"/>
        <v>18637.5</v>
      </c>
      <c r="P4387" s="6">
        <f t="shared" si="827"/>
        <v>-6269.875</v>
      </c>
      <c r="Q4387" s="11">
        <f t="shared" si="823"/>
        <v>1143332.9999999995</v>
      </c>
      <c r="R4387" s="11">
        <f t="shared" si="824"/>
        <v>18637.5</v>
      </c>
      <c r="S4387" s="11">
        <f t="shared" si="826"/>
        <v>0</v>
      </c>
      <c r="T4387" s="20"/>
    </row>
    <row r="4388" spans="1:20" x14ac:dyDescent="0.25">
      <c r="A4388">
        <v>2021070202</v>
      </c>
      <c r="B4388">
        <v>6</v>
      </c>
      <c r="C4388" s="8">
        <v>0.53044999999999998</v>
      </c>
      <c r="D4388" s="6">
        <f t="shared" si="816"/>
        <v>79567.5</v>
      </c>
      <c r="E4388" s="60">
        <v>0.18395</v>
      </c>
      <c r="F4388" s="6">
        <f t="shared" si="825"/>
        <v>0</v>
      </c>
      <c r="G4388" s="7">
        <v>0.14277999999999999</v>
      </c>
      <c r="H4388" s="6">
        <f t="shared" si="817"/>
        <v>1784.7499999999998</v>
      </c>
      <c r="I4388" s="7">
        <v>0</v>
      </c>
      <c r="J4388" s="6">
        <f t="shared" si="818"/>
        <v>0</v>
      </c>
      <c r="K4388" s="20"/>
      <c r="L4388" s="6">
        <f t="shared" si="819"/>
        <v>64000</v>
      </c>
      <c r="M4388" s="6">
        <f t="shared" si="820"/>
        <v>1784.7499999999998</v>
      </c>
      <c r="N4388" s="6">
        <f t="shared" si="821"/>
        <v>0</v>
      </c>
      <c r="O4388" s="6">
        <f t="shared" si="822"/>
        <v>13782.75</v>
      </c>
      <c r="P4388" s="6">
        <f t="shared" si="827"/>
        <v>-4854.75</v>
      </c>
      <c r="Q4388" s="11">
        <f t="shared" si="823"/>
        <v>1155016.4999999995</v>
      </c>
      <c r="R4388" s="11">
        <f t="shared" si="824"/>
        <v>13782.75</v>
      </c>
      <c r="S4388" s="11">
        <f t="shared" si="826"/>
        <v>0</v>
      </c>
      <c r="T4388" s="20"/>
    </row>
    <row r="4389" spans="1:20" x14ac:dyDescent="0.25">
      <c r="A4389">
        <v>2021070203</v>
      </c>
      <c r="B4389">
        <v>6</v>
      </c>
      <c r="C4389" s="8">
        <v>0.51190000000000002</v>
      </c>
      <c r="D4389" s="6">
        <f t="shared" si="816"/>
        <v>76785</v>
      </c>
      <c r="E4389" s="60">
        <v>0.13178000000000001</v>
      </c>
      <c r="F4389" s="6">
        <f t="shared" si="825"/>
        <v>0</v>
      </c>
      <c r="G4389" s="7">
        <v>0.17896999999999999</v>
      </c>
      <c r="H4389" s="6">
        <f t="shared" si="817"/>
        <v>2237.125</v>
      </c>
      <c r="I4389" s="7">
        <v>0</v>
      </c>
      <c r="J4389" s="6">
        <f t="shared" si="818"/>
        <v>0</v>
      </c>
      <c r="K4389" s="20"/>
      <c r="L4389" s="6">
        <f t="shared" si="819"/>
        <v>64000</v>
      </c>
      <c r="M4389" s="6">
        <f t="shared" si="820"/>
        <v>2237.125</v>
      </c>
      <c r="N4389" s="6">
        <f t="shared" si="821"/>
        <v>0</v>
      </c>
      <c r="O4389" s="6">
        <f t="shared" si="822"/>
        <v>10547.875</v>
      </c>
      <c r="P4389" s="6">
        <f t="shared" si="827"/>
        <v>-3234.875</v>
      </c>
      <c r="Q4389" s="11">
        <f t="shared" si="823"/>
        <v>1169934.8749999995</v>
      </c>
      <c r="R4389" s="11">
        <f t="shared" si="824"/>
        <v>10547.875</v>
      </c>
      <c r="S4389" s="11">
        <f t="shared" si="826"/>
        <v>0</v>
      </c>
      <c r="T4389" s="20"/>
    </row>
    <row r="4390" spans="1:20" x14ac:dyDescent="0.25">
      <c r="A4390">
        <v>2021070204</v>
      </c>
      <c r="B4390">
        <v>6</v>
      </c>
      <c r="C4390" s="8">
        <v>0.50009000000000003</v>
      </c>
      <c r="D4390" s="6">
        <f t="shared" si="816"/>
        <v>75013.5</v>
      </c>
      <c r="E4390" s="60">
        <v>0.13855999999999999</v>
      </c>
      <c r="F4390" s="6">
        <f t="shared" si="825"/>
        <v>0</v>
      </c>
      <c r="G4390" s="7">
        <v>0.17926</v>
      </c>
      <c r="H4390" s="6">
        <f t="shared" si="817"/>
        <v>2240.75</v>
      </c>
      <c r="I4390" s="7">
        <v>0</v>
      </c>
      <c r="J4390" s="6">
        <f t="shared" si="818"/>
        <v>0</v>
      </c>
      <c r="K4390" s="20"/>
      <c r="L4390" s="6">
        <f t="shared" si="819"/>
        <v>64000</v>
      </c>
      <c r="M4390" s="6">
        <f t="shared" si="820"/>
        <v>2240.75</v>
      </c>
      <c r="N4390" s="6">
        <f t="shared" si="821"/>
        <v>0</v>
      </c>
      <c r="O4390" s="6">
        <f t="shared" si="822"/>
        <v>8772.75</v>
      </c>
      <c r="P4390" s="6">
        <f t="shared" si="827"/>
        <v>-1775.125</v>
      </c>
      <c r="Q4390" s="11">
        <f t="shared" si="823"/>
        <v>1186628.3749999995</v>
      </c>
      <c r="R4390" s="11">
        <f t="shared" si="824"/>
        <v>8772.75</v>
      </c>
      <c r="S4390" s="11">
        <f t="shared" si="826"/>
        <v>0</v>
      </c>
      <c r="T4390" s="20"/>
    </row>
    <row r="4391" spans="1:20" x14ac:dyDescent="0.25">
      <c r="A4391">
        <v>2021070205</v>
      </c>
      <c r="B4391">
        <v>6</v>
      </c>
      <c r="C4391" s="8">
        <v>0.49958999999999998</v>
      </c>
      <c r="D4391" s="6">
        <f t="shared" si="816"/>
        <v>74938.5</v>
      </c>
      <c r="E4391" s="60">
        <v>0.19248999999999999</v>
      </c>
      <c r="F4391" s="6">
        <f t="shared" si="825"/>
        <v>0</v>
      </c>
      <c r="G4391" s="7">
        <v>0.18271999999999999</v>
      </c>
      <c r="H4391" s="6">
        <f t="shared" si="817"/>
        <v>2284</v>
      </c>
      <c r="I4391" s="7">
        <v>0</v>
      </c>
      <c r="J4391" s="6">
        <f t="shared" si="818"/>
        <v>0</v>
      </c>
      <c r="K4391" s="20"/>
      <c r="L4391" s="6">
        <f t="shared" si="819"/>
        <v>64000</v>
      </c>
      <c r="M4391" s="6">
        <f t="shared" si="820"/>
        <v>2284</v>
      </c>
      <c r="N4391" s="6">
        <f t="shared" si="821"/>
        <v>0</v>
      </c>
      <c r="O4391" s="6">
        <f t="shared" si="822"/>
        <v>8654.5</v>
      </c>
      <c r="P4391" s="6">
        <f t="shared" si="827"/>
        <v>-118.25</v>
      </c>
      <c r="Q4391" s="11">
        <f t="shared" si="823"/>
        <v>1203440.1249999995</v>
      </c>
      <c r="R4391" s="11">
        <f t="shared" si="824"/>
        <v>8654.5</v>
      </c>
      <c r="S4391" s="11">
        <f t="shared" si="826"/>
        <v>0</v>
      </c>
      <c r="T4391" s="20"/>
    </row>
    <row r="4392" spans="1:20" x14ac:dyDescent="0.25">
      <c r="A4392">
        <v>2021070206</v>
      </c>
      <c r="B4392">
        <v>6</v>
      </c>
      <c r="C4392" s="8">
        <v>0.51200000000000001</v>
      </c>
      <c r="D4392" s="6">
        <f t="shared" si="816"/>
        <v>76800</v>
      </c>
      <c r="E4392" s="60">
        <v>0.21295</v>
      </c>
      <c r="F4392" s="6">
        <f t="shared" si="825"/>
        <v>0</v>
      </c>
      <c r="G4392" s="7">
        <v>0.15651999999999999</v>
      </c>
      <c r="H4392" s="6">
        <f t="shared" si="817"/>
        <v>1956.5</v>
      </c>
      <c r="I4392" s="7">
        <v>7.8799999999999999E-3</v>
      </c>
      <c r="J4392" s="6">
        <f t="shared" si="818"/>
        <v>630.4</v>
      </c>
      <c r="K4392" s="20"/>
      <c r="L4392" s="6">
        <f t="shared" si="819"/>
        <v>64000</v>
      </c>
      <c r="M4392" s="6">
        <f t="shared" si="820"/>
        <v>1956.5</v>
      </c>
      <c r="N4392" s="6">
        <f t="shared" si="821"/>
        <v>630.4</v>
      </c>
      <c r="O4392" s="6">
        <f t="shared" si="822"/>
        <v>10213.1</v>
      </c>
      <c r="P4392" s="6">
        <f t="shared" si="827"/>
        <v>1558.6000000000004</v>
      </c>
      <c r="Q4392" s="11">
        <f t="shared" si="823"/>
        <v>1218693.2749999994</v>
      </c>
      <c r="R4392" s="11">
        <f t="shared" si="824"/>
        <v>10213.1</v>
      </c>
      <c r="S4392" s="11">
        <f t="shared" si="826"/>
        <v>0</v>
      </c>
      <c r="T4392" s="20"/>
    </row>
    <row r="4393" spans="1:20" x14ac:dyDescent="0.25">
      <c r="A4393">
        <v>2021070207</v>
      </c>
      <c r="B4393">
        <v>6</v>
      </c>
      <c r="C4393" s="8">
        <v>0.53347999999999995</v>
      </c>
      <c r="D4393" s="6">
        <f t="shared" si="816"/>
        <v>80022</v>
      </c>
      <c r="E4393" s="60">
        <v>0.25686999999999999</v>
      </c>
      <c r="F4393" s="6">
        <f t="shared" si="825"/>
        <v>0</v>
      </c>
      <c r="G4393" s="7">
        <v>0.16025</v>
      </c>
      <c r="H4393" s="6">
        <f t="shared" si="817"/>
        <v>2003.125</v>
      </c>
      <c r="I4393" s="7">
        <v>9.5880000000000007E-2</v>
      </c>
      <c r="J4393" s="6">
        <f t="shared" si="818"/>
        <v>7670.4000000000005</v>
      </c>
      <c r="K4393" s="20"/>
      <c r="L4393" s="6">
        <f t="shared" si="819"/>
        <v>64000</v>
      </c>
      <c r="M4393" s="6">
        <f t="shared" si="820"/>
        <v>2003.125</v>
      </c>
      <c r="N4393" s="6">
        <f t="shared" si="821"/>
        <v>7670.4000000000005</v>
      </c>
      <c r="O4393" s="6">
        <f t="shared" si="822"/>
        <v>6348.4749999999995</v>
      </c>
      <c r="P4393" s="6">
        <f t="shared" si="827"/>
        <v>-3864.6250000000009</v>
      </c>
      <c r="Q4393" s="11">
        <f t="shared" si="823"/>
        <v>1237811.0499999993</v>
      </c>
      <c r="R4393" s="11">
        <f t="shared" si="824"/>
        <v>6348.4749999999995</v>
      </c>
      <c r="S4393" s="11">
        <f t="shared" si="826"/>
        <v>0</v>
      </c>
      <c r="T4393" s="20"/>
    </row>
    <row r="4394" spans="1:20" x14ac:dyDescent="0.25">
      <c r="A4394">
        <v>2021070208</v>
      </c>
      <c r="B4394">
        <v>6</v>
      </c>
      <c r="C4394" s="8">
        <v>0.56289999999999996</v>
      </c>
      <c r="D4394" s="6">
        <f t="shared" si="816"/>
        <v>84435</v>
      </c>
      <c r="E4394" s="60">
        <v>0.20818999999999999</v>
      </c>
      <c r="F4394" s="6">
        <f t="shared" si="825"/>
        <v>0</v>
      </c>
      <c r="G4394" s="7">
        <v>0.16173000000000001</v>
      </c>
      <c r="H4394" s="6">
        <f t="shared" si="817"/>
        <v>2021.6250000000002</v>
      </c>
      <c r="I4394" s="7">
        <v>0.20796999999999999</v>
      </c>
      <c r="J4394" s="6">
        <f t="shared" si="818"/>
        <v>16637.599999999999</v>
      </c>
      <c r="K4394" s="20"/>
      <c r="L4394" s="6">
        <f t="shared" si="819"/>
        <v>64000</v>
      </c>
      <c r="M4394" s="6">
        <f t="shared" si="820"/>
        <v>2021.6250000000002</v>
      </c>
      <c r="N4394" s="6">
        <f t="shared" si="821"/>
        <v>16637.599999999999</v>
      </c>
      <c r="O4394" s="6">
        <f t="shared" si="822"/>
        <v>1775.7750000000015</v>
      </c>
      <c r="P4394" s="6">
        <f t="shared" si="827"/>
        <v>-4572.699999999998</v>
      </c>
      <c r="Q4394" s="11">
        <f t="shared" si="823"/>
        <v>1261501.5249999994</v>
      </c>
      <c r="R4394" s="11">
        <f t="shared" si="824"/>
        <v>1775.7750000000015</v>
      </c>
      <c r="S4394" s="11">
        <f t="shared" si="826"/>
        <v>0</v>
      </c>
      <c r="T4394" s="20"/>
    </row>
    <row r="4395" spans="1:20" x14ac:dyDescent="0.25">
      <c r="A4395">
        <v>2021070209</v>
      </c>
      <c r="B4395">
        <v>6</v>
      </c>
      <c r="C4395" s="8">
        <v>0.5917</v>
      </c>
      <c r="D4395" s="6">
        <f t="shared" si="816"/>
        <v>88755</v>
      </c>
      <c r="E4395" s="60">
        <v>0.18309</v>
      </c>
      <c r="F4395" s="6">
        <f t="shared" si="825"/>
        <v>0</v>
      </c>
      <c r="G4395" s="7">
        <v>0.15584999999999999</v>
      </c>
      <c r="H4395" s="6">
        <f t="shared" si="817"/>
        <v>1948.1249999999998</v>
      </c>
      <c r="I4395" s="7">
        <v>0.28225</v>
      </c>
      <c r="J4395" s="6">
        <f t="shared" si="818"/>
        <v>22580</v>
      </c>
      <c r="K4395" s="20"/>
      <c r="L4395" s="6">
        <f t="shared" si="819"/>
        <v>64000</v>
      </c>
      <c r="M4395" s="6">
        <f t="shared" si="820"/>
        <v>1948.1249999999998</v>
      </c>
      <c r="N4395" s="6">
        <f t="shared" si="821"/>
        <v>22580</v>
      </c>
      <c r="O4395" s="6">
        <f t="shared" si="822"/>
        <v>226.875</v>
      </c>
      <c r="P4395" s="6">
        <f t="shared" si="827"/>
        <v>-1548.9000000000015</v>
      </c>
      <c r="Q4395" s="11">
        <f t="shared" si="823"/>
        <v>1286740.8999999994</v>
      </c>
      <c r="R4395" s="11">
        <f t="shared" si="824"/>
        <v>226.875</v>
      </c>
      <c r="S4395" s="11">
        <f t="shared" si="826"/>
        <v>0</v>
      </c>
      <c r="T4395" s="20"/>
    </row>
    <row r="4396" spans="1:20" x14ac:dyDescent="0.25">
      <c r="A4396">
        <v>2021070210</v>
      </c>
      <c r="B4396">
        <v>6</v>
      </c>
      <c r="C4396" s="8">
        <v>0.61148999999999998</v>
      </c>
      <c r="D4396" s="6">
        <f t="shared" si="816"/>
        <v>91723.5</v>
      </c>
      <c r="E4396" s="60">
        <v>0.2344</v>
      </c>
      <c r="F4396" s="6">
        <f t="shared" si="825"/>
        <v>0</v>
      </c>
      <c r="G4396" s="7">
        <v>0.14949000000000001</v>
      </c>
      <c r="H4396" s="6">
        <f t="shared" si="817"/>
        <v>1868.6250000000002</v>
      </c>
      <c r="I4396" s="7">
        <v>0.33400000000000002</v>
      </c>
      <c r="J4396" s="6">
        <f t="shared" si="818"/>
        <v>26720</v>
      </c>
      <c r="K4396" s="20"/>
      <c r="L4396" s="6">
        <f t="shared" si="819"/>
        <v>64000</v>
      </c>
      <c r="M4396" s="6">
        <f t="shared" si="820"/>
        <v>1868.6250000000002</v>
      </c>
      <c r="N4396" s="6">
        <f t="shared" si="821"/>
        <v>25854.875</v>
      </c>
      <c r="O4396" s="6">
        <f t="shared" si="822"/>
        <v>0</v>
      </c>
      <c r="P4396" s="6">
        <f t="shared" si="827"/>
        <v>-226.875</v>
      </c>
      <c r="Q4396" s="11">
        <f t="shared" si="823"/>
        <v>1312207.1499999994</v>
      </c>
      <c r="R4396" s="11">
        <f t="shared" si="824"/>
        <v>0</v>
      </c>
      <c r="S4396" s="11">
        <f t="shared" si="826"/>
        <v>0</v>
      </c>
      <c r="T4396" s="20"/>
    </row>
    <row r="4397" spans="1:20" x14ac:dyDescent="0.25">
      <c r="A4397">
        <v>2021070211</v>
      </c>
      <c r="B4397">
        <v>6</v>
      </c>
      <c r="C4397" s="8">
        <v>0.62990999999999997</v>
      </c>
      <c r="D4397" s="6">
        <f t="shared" si="816"/>
        <v>94486.5</v>
      </c>
      <c r="E4397" s="60">
        <v>0.30260999999999999</v>
      </c>
      <c r="F4397" s="6">
        <f t="shared" si="825"/>
        <v>0</v>
      </c>
      <c r="G4397" s="7">
        <v>0.13719999999999999</v>
      </c>
      <c r="H4397" s="6">
        <f t="shared" si="817"/>
        <v>1714.9999999999998</v>
      </c>
      <c r="I4397" s="7">
        <v>0.36094999999999999</v>
      </c>
      <c r="J4397" s="6">
        <f t="shared" si="818"/>
        <v>28876</v>
      </c>
      <c r="K4397" s="20"/>
      <c r="L4397" s="6">
        <f t="shared" si="819"/>
        <v>64000</v>
      </c>
      <c r="M4397" s="6">
        <f t="shared" si="820"/>
        <v>1714.9999999999998</v>
      </c>
      <c r="N4397" s="6">
        <f t="shared" si="821"/>
        <v>28771.5</v>
      </c>
      <c r="O4397" s="6">
        <f t="shared" si="822"/>
        <v>0</v>
      </c>
      <c r="P4397" s="6">
        <f t="shared" si="827"/>
        <v>0</v>
      </c>
      <c r="Q4397" s="11">
        <f t="shared" si="823"/>
        <v>1337673.3999999994</v>
      </c>
      <c r="R4397" s="11">
        <f t="shared" si="824"/>
        <v>0</v>
      </c>
      <c r="S4397" s="11">
        <f t="shared" si="826"/>
        <v>0</v>
      </c>
      <c r="T4397" s="20"/>
    </row>
    <row r="4398" spans="1:20" x14ac:dyDescent="0.25">
      <c r="A4398">
        <v>2021070212</v>
      </c>
      <c r="B4398">
        <v>6</v>
      </c>
      <c r="C4398" s="8">
        <v>0.64407000000000003</v>
      </c>
      <c r="D4398" s="6">
        <f t="shared" si="816"/>
        <v>96610.5</v>
      </c>
      <c r="E4398" s="60">
        <v>0.35191</v>
      </c>
      <c r="F4398" s="6">
        <f t="shared" si="825"/>
        <v>0</v>
      </c>
      <c r="G4398" s="7">
        <v>0.14269999999999999</v>
      </c>
      <c r="H4398" s="6">
        <f t="shared" si="817"/>
        <v>1783.75</v>
      </c>
      <c r="I4398" s="7">
        <v>0.36188999999999999</v>
      </c>
      <c r="J4398" s="6">
        <f t="shared" si="818"/>
        <v>28951.200000000001</v>
      </c>
      <c r="K4398" s="20"/>
      <c r="L4398" s="6">
        <f t="shared" si="819"/>
        <v>64000</v>
      </c>
      <c r="M4398" s="6">
        <f t="shared" si="820"/>
        <v>1783.75</v>
      </c>
      <c r="N4398" s="6">
        <f t="shared" si="821"/>
        <v>28951.200000000001</v>
      </c>
      <c r="O4398" s="6">
        <f t="shared" si="822"/>
        <v>1875.5499999999993</v>
      </c>
      <c r="P4398" s="6">
        <f t="shared" si="827"/>
        <v>1875.5499999999993</v>
      </c>
      <c r="Q4398" s="11">
        <f t="shared" si="823"/>
        <v>1350000</v>
      </c>
      <c r="R4398" s="11">
        <f t="shared" si="824"/>
        <v>1875.5499999999993</v>
      </c>
      <c r="S4398" s="11">
        <f t="shared" si="826"/>
        <v>0</v>
      </c>
      <c r="T4398" s="20"/>
    </row>
    <row r="4399" spans="1:20" x14ac:dyDescent="0.25">
      <c r="A4399">
        <v>2021070213</v>
      </c>
      <c r="B4399">
        <v>6</v>
      </c>
      <c r="C4399" s="8">
        <v>0.65737999999999996</v>
      </c>
      <c r="D4399" s="6">
        <f t="shared" si="816"/>
        <v>98607</v>
      </c>
      <c r="E4399" s="60">
        <v>0.33407999999999999</v>
      </c>
      <c r="F4399" s="6">
        <f t="shared" si="825"/>
        <v>0</v>
      </c>
      <c r="G4399" s="7">
        <v>0.14582999999999999</v>
      </c>
      <c r="H4399" s="6">
        <f t="shared" si="817"/>
        <v>1822.8749999999998</v>
      </c>
      <c r="I4399" s="7">
        <v>0.3679</v>
      </c>
      <c r="J4399" s="6">
        <f t="shared" si="818"/>
        <v>29432</v>
      </c>
      <c r="K4399" s="20"/>
      <c r="L4399" s="6">
        <f t="shared" si="819"/>
        <v>64000</v>
      </c>
      <c r="M4399" s="6">
        <f t="shared" si="820"/>
        <v>1822.8749999999998</v>
      </c>
      <c r="N4399" s="6">
        <f t="shared" si="821"/>
        <v>29432</v>
      </c>
      <c r="O4399" s="6">
        <f t="shared" si="822"/>
        <v>3352.125</v>
      </c>
      <c r="P4399" s="6">
        <f t="shared" si="827"/>
        <v>1476.5750000000007</v>
      </c>
      <c r="Q4399" s="11">
        <f t="shared" si="823"/>
        <v>1350000</v>
      </c>
      <c r="R4399" s="11">
        <f t="shared" si="824"/>
        <v>3352.125</v>
      </c>
      <c r="S4399" s="11">
        <f t="shared" si="826"/>
        <v>0</v>
      </c>
      <c r="T4399" s="20"/>
    </row>
    <row r="4400" spans="1:20" x14ac:dyDescent="0.25">
      <c r="A4400">
        <v>2021070214</v>
      </c>
      <c r="B4400">
        <v>6</v>
      </c>
      <c r="C4400" s="8">
        <v>0.67168000000000005</v>
      </c>
      <c r="D4400" s="6">
        <f t="shared" si="816"/>
        <v>100752.00000000001</v>
      </c>
      <c r="E4400" s="60">
        <v>0.34527000000000002</v>
      </c>
      <c r="F4400" s="6">
        <f t="shared" si="825"/>
        <v>0</v>
      </c>
      <c r="G4400" s="7">
        <v>0.14541000000000001</v>
      </c>
      <c r="H4400" s="6">
        <f t="shared" si="817"/>
        <v>1817.6250000000002</v>
      </c>
      <c r="I4400" s="7">
        <v>0.34943000000000002</v>
      </c>
      <c r="J4400" s="6">
        <f t="shared" si="818"/>
        <v>27954.400000000001</v>
      </c>
      <c r="K4400" s="20"/>
      <c r="L4400" s="6">
        <f t="shared" si="819"/>
        <v>64000</v>
      </c>
      <c r="M4400" s="6">
        <f t="shared" si="820"/>
        <v>1817.6250000000002</v>
      </c>
      <c r="N4400" s="6">
        <f t="shared" si="821"/>
        <v>27954.400000000001</v>
      </c>
      <c r="O4400" s="6">
        <f t="shared" si="822"/>
        <v>6979.9750000000131</v>
      </c>
      <c r="P4400" s="6">
        <f t="shared" si="827"/>
        <v>3627.8500000000131</v>
      </c>
      <c r="Q4400" s="11">
        <f t="shared" si="823"/>
        <v>1350000</v>
      </c>
      <c r="R4400" s="11">
        <f t="shared" si="824"/>
        <v>6979.9750000000131</v>
      </c>
      <c r="S4400" s="11">
        <f t="shared" si="826"/>
        <v>0</v>
      </c>
      <c r="T4400" s="20"/>
    </row>
    <row r="4401" spans="1:20" x14ac:dyDescent="0.25">
      <c r="A4401">
        <v>2021070215</v>
      </c>
      <c r="B4401">
        <v>6</v>
      </c>
      <c r="C4401" s="8">
        <v>0.68152000000000001</v>
      </c>
      <c r="D4401" s="6">
        <f t="shared" si="816"/>
        <v>102228</v>
      </c>
      <c r="E4401" s="60">
        <v>0.38374000000000003</v>
      </c>
      <c r="F4401" s="6">
        <f t="shared" si="825"/>
        <v>0</v>
      </c>
      <c r="G4401" s="7">
        <v>0.12622</v>
      </c>
      <c r="H4401" s="6">
        <f t="shared" si="817"/>
        <v>1577.75</v>
      </c>
      <c r="I4401" s="7">
        <v>0.28269</v>
      </c>
      <c r="J4401" s="6">
        <f t="shared" si="818"/>
        <v>22615.200000000001</v>
      </c>
      <c r="K4401" s="20"/>
      <c r="L4401" s="6">
        <f t="shared" si="819"/>
        <v>64000</v>
      </c>
      <c r="M4401" s="6">
        <f t="shared" si="820"/>
        <v>1577.75</v>
      </c>
      <c r="N4401" s="6">
        <f t="shared" si="821"/>
        <v>22615.200000000001</v>
      </c>
      <c r="O4401" s="6">
        <f t="shared" si="822"/>
        <v>14035.05</v>
      </c>
      <c r="P4401" s="6">
        <f t="shared" si="827"/>
        <v>7055.0749999999862</v>
      </c>
      <c r="Q4401" s="11">
        <f t="shared" si="823"/>
        <v>1350000</v>
      </c>
      <c r="R4401" s="11">
        <f t="shared" si="824"/>
        <v>14035.05</v>
      </c>
      <c r="S4401" s="11">
        <f t="shared" si="826"/>
        <v>0</v>
      </c>
      <c r="T4401" s="20"/>
    </row>
    <row r="4402" spans="1:20" x14ac:dyDescent="0.25">
      <c r="A4402">
        <v>2021070216</v>
      </c>
      <c r="B4402">
        <v>6</v>
      </c>
      <c r="C4402" s="8">
        <v>0.68700000000000006</v>
      </c>
      <c r="D4402" s="6">
        <f t="shared" si="816"/>
        <v>103050.00000000001</v>
      </c>
      <c r="E4402" s="60">
        <v>0.40606999999999999</v>
      </c>
      <c r="F4402" s="6">
        <f t="shared" si="825"/>
        <v>0</v>
      </c>
      <c r="G4402" s="7">
        <v>0.10728</v>
      </c>
      <c r="H4402" s="6">
        <f t="shared" si="817"/>
        <v>1341</v>
      </c>
      <c r="I4402" s="7">
        <v>0.19114999999999999</v>
      </c>
      <c r="J4402" s="6">
        <f t="shared" si="818"/>
        <v>15291.999999999998</v>
      </c>
      <c r="K4402" s="20"/>
      <c r="L4402" s="6">
        <f t="shared" si="819"/>
        <v>64000</v>
      </c>
      <c r="M4402" s="6">
        <f t="shared" si="820"/>
        <v>1341</v>
      </c>
      <c r="N4402" s="6">
        <f t="shared" si="821"/>
        <v>15291.999999999998</v>
      </c>
      <c r="O4402" s="6">
        <f t="shared" si="822"/>
        <v>22417.000000000015</v>
      </c>
      <c r="P4402" s="6">
        <f t="shared" si="827"/>
        <v>8381.9500000000153</v>
      </c>
      <c r="Q4402" s="11">
        <f t="shared" si="823"/>
        <v>1350000</v>
      </c>
      <c r="R4402" s="11">
        <f t="shared" si="824"/>
        <v>22417.000000000015</v>
      </c>
      <c r="S4402" s="11">
        <f t="shared" si="826"/>
        <v>0</v>
      </c>
      <c r="T4402" s="20"/>
    </row>
    <row r="4403" spans="1:20" x14ac:dyDescent="0.25">
      <c r="A4403">
        <v>2021070217</v>
      </c>
      <c r="B4403">
        <v>6</v>
      </c>
      <c r="C4403" s="8">
        <v>0.69371000000000005</v>
      </c>
      <c r="D4403" s="6">
        <f t="shared" si="816"/>
        <v>104056.50000000001</v>
      </c>
      <c r="E4403" s="60">
        <v>0.53374999999999995</v>
      </c>
      <c r="F4403" s="6">
        <f t="shared" si="825"/>
        <v>0</v>
      </c>
      <c r="G4403" s="7">
        <v>0.11852</v>
      </c>
      <c r="H4403" s="6">
        <f t="shared" si="817"/>
        <v>1481.5</v>
      </c>
      <c r="I4403" s="7">
        <v>0.13385</v>
      </c>
      <c r="J4403" s="6">
        <f t="shared" si="818"/>
        <v>10708</v>
      </c>
      <c r="K4403" s="20"/>
      <c r="L4403" s="6">
        <f t="shared" si="819"/>
        <v>64000</v>
      </c>
      <c r="M4403" s="6">
        <f t="shared" si="820"/>
        <v>1481.5</v>
      </c>
      <c r="N4403" s="6">
        <f t="shared" si="821"/>
        <v>10708</v>
      </c>
      <c r="O4403" s="6">
        <f t="shared" si="822"/>
        <v>27867.000000000015</v>
      </c>
      <c r="P4403" s="6">
        <f t="shared" si="827"/>
        <v>5450</v>
      </c>
      <c r="Q4403" s="11">
        <f t="shared" si="823"/>
        <v>1347599.25</v>
      </c>
      <c r="R4403" s="11">
        <f t="shared" si="824"/>
        <v>27867.000000000015</v>
      </c>
      <c r="S4403" s="11">
        <f t="shared" si="826"/>
        <v>0</v>
      </c>
      <c r="T4403" s="20"/>
    </row>
    <row r="4404" spans="1:20" x14ac:dyDescent="0.25">
      <c r="A4404">
        <v>2021070218</v>
      </c>
      <c r="B4404">
        <v>6</v>
      </c>
      <c r="C4404" s="8">
        <v>0.69408999999999998</v>
      </c>
      <c r="D4404" s="6">
        <f t="shared" si="816"/>
        <v>104113.5</v>
      </c>
      <c r="E4404" s="60">
        <v>0.53468000000000004</v>
      </c>
      <c r="F4404" s="6">
        <f t="shared" si="825"/>
        <v>0</v>
      </c>
      <c r="G4404" s="7">
        <v>0.13256000000000001</v>
      </c>
      <c r="H4404" s="6">
        <f t="shared" si="817"/>
        <v>1657.0000000000002</v>
      </c>
      <c r="I4404" s="7">
        <v>0.106</v>
      </c>
      <c r="J4404" s="6">
        <f t="shared" si="818"/>
        <v>8480</v>
      </c>
      <c r="K4404" s="20"/>
      <c r="L4404" s="6">
        <f t="shared" si="819"/>
        <v>64000</v>
      </c>
      <c r="M4404" s="6">
        <f t="shared" si="820"/>
        <v>1657.0000000000002</v>
      </c>
      <c r="N4404" s="6">
        <f t="shared" si="821"/>
        <v>8480</v>
      </c>
      <c r="O4404" s="6">
        <f t="shared" si="822"/>
        <v>29976.5</v>
      </c>
      <c r="P4404" s="6">
        <f t="shared" si="827"/>
        <v>2109.4999999999854</v>
      </c>
      <c r="Q4404" s="11">
        <f t="shared" si="823"/>
        <v>1343089</v>
      </c>
      <c r="R4404" s="11">
        <f t="shared" si="824"/>
        <v>29976.5</v>
      </c>
      <c r="S4404" s="11">
        <f t="shared" si="826"/>
        <v>0</v>
      </c>
      <c r="T4404" s="20"/>
    </row>
    <row r="4405" spans="1:20" x14ac:dyDescent="0.25">
      <c r="A4405">
        <v>2021070219</v>
      </c>
      <c r="B4405">
        <v>6</v>
      </c>
      <c r="C4405" s="8">
        <v>0.68184999999999996</v>
      </c>
      <c r="D4405" s="6">
        <f t="shared" si="816"/>
        <v>102277.5</v>
      </c>
      <c r="E4405" s="60">
        <v>0.49665999999999999</v>
      </c>
      <c r="F4405" s="6">
        <f t="shared" si="825"/>
        <v>0</v>
      </c>
      <c r="G4405" s="7">
        <v>0.19109999999999999</v>
      </c>
      <c r="H4405" s="6">
        <f t="shared" si="817"/>
        <v>2388.75</v>
      </c>
      <c r="I4405" s="7">
        <v>5.8049999999999997E-2</v>
      </c>
      <c r="J4405" s="6">
        <f t="shared" si="818"/>
        <v>4644</v>
      </c>
      <c r="K4405" s="20"/>
      <c r="L4405" s="6">
        <f t="shared" si="819"/>
        <v>64000</v>
      </c>
      <c r="M4405" s="6">
        <f t="shared" si="820"/>
        <v>2388.75</v>
      </c>
      <c r="N4405" s="6">
        <f t="shared" si="821"/>
        <v>4644</v>
      </c>
      <c r="O4405" s="6">
        <f t="shared" si="822"/>
        <v>31244.75</v>
      </c>
      <c r="P4405" s="6">
        <f t="shared" si="827"/>
        <v>1268.25</v>
      </c>
      <c r="Q4405" s="11">
        <f t="shared" si="823"/>
        <v>1337310.5</v>
      </c>
      <c r="R4405" s="11">
        <f t="shared" si="824"/>
        <v>31244.75</v>
      </c>
      <c r="S4405" s="11">
        <f t="shared" si="826"/>
        <v>0</v>
      </c>
      <c r="T4405" s="20"/>
    </row>
    <row r="4406" spans="1:20" x14ac:dyDescent="0.25">
      <c r="A4406">
        <v>2021070220</v>
      </c>
      <c r="B4406">
        <v>6</v>
      </c>
      <c r="C4406" s="8">
        <v>0.65666999999999998</v>
      </c>
      <c r="D4406" s="6">
        <f t="shared" si="816"/>
        <v>98500.5</v>
      </c>
      <c r="E4406" s="60">
        <v>0.54547999999999996</v>
      </c>
      <c r="F4406" s="6">
        <f t="shared" si="825"/>
        <v>0</v>
      </c>
      <c r="G4406" s="7">
        <v>0.23799000000000001</v>
      </c>
      <c r="H4406" s="6">
        <f t="shared" si="817"/>
        <v>2974.875</v>
      </c>
      <c r="I4406" s="7">
        <v>7.0499999999999998E-3</v>
      </c>
      <c r="J4406" s="6">
        <f t="shared" si="818"/>
        <v>564</v>
      </c>
      <c r="K4406" s="20"/>
      <c r="L4406" s="6">
        <f t="shared" si="819"/>
        <v>64000</v>
      </c>
      <c r="M4406" s="6">
        <f t="shared" si="820"/>
        <v>2974.875</v>
      </c>
      <c r="N4406" s="6">
        <f t="shared" si="821"/>
        <v>564</v>
      </c>
      <c r="O4406" s="6">
        <f t="shared" si="822"/>
        <v>30961.625</v>
      </c>
      <c r="P4406" s="6">
        <f t="shared" si="827"/>
        <v>-283.125</v>
      </c>
      <c r="Q4406" s="11">
        <f t="shared" si="823"/>
        <v>1331815.125</v>
      </c>
      <c r="R4406" s="11">
        <f t="shared" si="824"/>
        <v>30961.625</v>
      </c>
      <c r="S4406" s="11">
        <f t="shared" si="826"/>
        <v>0</v>
      </c>
      <c r="T4406" s="20"/>
    </row>
    <row r="4407" spans="1:20" x14ac:dyDescent="0.25">
      <c r="A4407">
        <v>2021070221</v>
      </c>
      <c r="B4407">
        <v>6</v>
      </c>
      <c r="C4407" s="8">
        <v>0.62678999999999996</v>
      </c>
      <c r="D4407" s="6">
        <f t="shared" si="816"/>
        <v>94018.5</v>
      </c>
      <c r="E4407" s="60">
        <v>0.53817999999999999</v>
      </c>
      <c r="F4407" s="6">
        <f t="shared" si="825"/>
        <v>0</v>
      </c>
      <c r="G4407" s="7">
        <v>0.24429999999999999</v>
      </c>
      <c r="H4407" s="6">
        <f t="shared" si="817"/>
        <v>3053.75</v>
      </c>
      <c r="I4407" s="7">
        <v>0</v>
      </c>
      <c r="J4407" s="6">
        <f t="shared" si="818"/>
        <v>0</v>
      </c>
      <c r="K4407" s="20"/>
      <c r="L4407" s="6">
        <f t="shared" si="819"/>
        <v>64000</v>
      </c>
      <c r="M4407" s="6">
        <f t="shared" si="820"/>
        <v>3053.75</v>
      </c>
      <c r="N4407" s="6">
        <f t="shared" si="821"/>
        <v>0</v>
      </c>
      <c r="O4407" s="6">
        <f t="shared" si="822"/>
        <v>26964.75</v>
      </c>
      <c r="P4407" s="6">
        <f t="shared" si="827"/>
        <v>-3996.875</v>
      </c>
      <c r="Q4407" s="11">
        <f t="shared" si="823"/>
        <v>1330316.625</v>
      </c>
      <c r="R4407" s="11">
        <f t="shared" si="824"/>
        <v>26964.75</v>
      </c>
      <c r="S4407" s="11">
        <f t="shared" si="826"/>
        <v>0</v>
      </c>
      <c r="T4407" s="20"/>
    </row>
    <row r="4408" spans="1:20" x14ac:dyDescent="0.25">
      <c r="A4408">
        <v>2021070222</v>
      </c>
      <c r="B4408">
        <v>6</v>
      </c>
      <c r="C4408" s="8">
        <v>0.60772999999999999</v>
      </c>
      <c r="D4408" s="6">
        <f t="shared" si="816"/>
        <v>91159.5</v>
      </c>
      <c r="E4408" s="60">
        <v>0.53925999999999996</v>
      </c>
      <c r="F4408" s="6">
        <f t="shared" si="825"/>
        <v>0</v>
      </c>
      <c r="G4408" s="7">
        <v>0.24232999999999999</v>
      </c>
      <c r="H4408" s="6">
        <f t="shared" si="817"/>
        <v>3029.125</v>
      </c>
      <c r="I4408" s="7">
        <v>0</v>
      </c>
      <c r="J4408" s="6">
        <f t="shared" si="818"/>
        <v>0</v>
      </c>
      <c r="K4408" s="20"/>
      <c r="L4408" s="6">
        <f t="shared" si="819"/>
        <v>64000</v>
      </c>
      <c r="M4408" s="6">
        <f t="shared" si="820"/>
        <v>3029.125</v>
      </c>
      <c r="N4408" s="6">
        <f t="shared" si="821"/>
        <v>0</v>
      </c>
      <c r="O4408" s="6">
        <f t="shared" si="822"/>
        <v>24130.375</v>
      </c>
      <c r="P4408" s="6">
        <f t="shared" si="827"/>
        <v>-2834.375</v>
      </c>
      <c r="Q4408" s="11">
        <f t="shared" si="823"/>
        <v>1331652.5</v>
      </c>
      <c r="R4408" s="11">
        <f t="shared" si="824"/>
        <v>24130.375</v>
      </c>
      <c r="S4408" s="11">
        <f t="shared" si="826"/>
        <v>0</v>
      </c>
      <c r="T4408" s="20"/>
    </row>
    <row r="4409" spans="1:20" x14ac:dyDescent="0.25">
      <c r="A4409">
        <v>2021070223</v>
      </c>
      <c r="B4409">
        <v>6</v>
      </c>
      <c r="C4409" s="8">
        <v>0.5756</v>
      </c>
      <c r="D4409" s="6">
        <f t="shared" si="816"/>
        <v>86340</v>
      </c>
      <c r="E4409" s="60">
        <v>0.54086999999999996</v>
      </c>
      <c r="F4409" s="6">
        <f t="shared" si="825"/>
        <v>0</v>
      </c>
      <c r="G4409" s="7">
        <v>0.22764000000000001</v>
      </c>
      <c r="H4409" s="6">
        <f t="shared" si="817"/>
        <v>2845.5</v>
      </c>
      <c r="I4409" s="7">
        <v>0</v>
      </c>
      <c r="J4409" s="6">
        <f t="shared" si="818"/>
        <v>0</v>
      </c>
      <c r="K4409" s="20"/>
      <c r="L4409" s="6">
        <f t="shared" si="819"/>
        <v>64000</v>
      </c>
      <c r="M4409" s="6">
        <f t="shared" si="820"/>
        <v>2845.5</v>
      </c>
      <c r="N4409" s="6">
        <f t="shared" si="821"/>
        <v>0</v>
      </c>
      <c r="O4409" s="6">
        <f t="shared" si="822"/>
        <v>19494.5</v>
      </c>
      <c r="P4409" s="6">
        <f t="shared" si="827"/>
        <v>-4635.875</v>
      </c>
      <c r="Q4409" s="11">
        <f t="shared" si="823"/>
        <v>1337624.25</v>
      </c>
      <c r="R4409" s="11">
        <f t="shared" si="824"/>
        <v>19494.5</v>
      </c>
      <c r="S4409" s="11">
        <f t="shared" si="826"/>
        <v>0</v>
      </c>
      <c r="T4409" s="20"/>
    </row>
    <row r="4410" spans="1:20" x14ac:dyDescent="0.25">
      <c r="A4410">
        <v>2021070224</v>
      </c>
      <c r="B4410">
        <v>6</v>
      </c>
      <c r="C4410" s="8">
        <v>0.53425</v>
      </c>
      <c r="D4410" s="6">
        <f t="shared" si="816"/>
        <v>80137.5</v>
      </c>
      <c r="E4410" s="60">
        <v>0.50285999999999997</v>
      </c>
      <c r="F4410" s="6">
        <f t="shared" si="825"/>
        <v>0</v>
      </c>
      <c r="G4410" s="7">
        <v>0.22392000000000001</v>
      </c>
      <c r="H4410" s="6">
        <f t="shared" si="817"/>
        <v>2799</v>
      </c>
      <c r="I4410" s="7">
        <v>0</v>
      </c>
      <c r="J4410" s="6">
        <f t="shared" si="818"/>
        <v>0</v>
      </c>
      <c r="K4410" s="20"/>
      <c r="L4410" s="6">
        <f t="shared" si="819"/>
        <v>64000</v>
      </c>
      <c r="M4410" s="6">
        <f t="shared" si="820"/>
        <v>2799</v>
      </c>
      <c r="N4410" s="6">
        <f t="shared" si="821"/>
        <v>0</v>
      </c>
      <c r="O4410" s="6">
        <f t="shared" si="822"/>
        <v>13338.5</v>
      </c>
      <c r="P4410" s="6">
        <f t="shared" si="827"/>
        <v>-6156</v>
      </c>
      <c r="Q4410" s="11">
        <f t="shared" si="823"/>
        <v>1349752</v>
      </c>
      <c r="R4410" s="11">
        <f t="shared" si="824"/>
        <v>13338.5</v>
      </c>
      <c r="S4410" s="11">
        <f t="shared" si="826"/>
        <v>0</v>
      </c>
      <c r="T4410" s="20"/>
    </row>
    <row r="4411" spans="1:20" x14ac:dyDescent="0.25">
      <c r="A4411">
        <v>2021070301</v>
      </c>
      <c r="B4411">
        <v>7</v>
      </c>
      <c r="C4411" s="8">
        <v>0.49657000000000001</v>
      </c>
      <c r="D4411" s="6">
        <f t="shared" si="816"/>
        <v>74485.5</v>
      </c>
      <c r="E4411" s="60">
        <v>0.45765</v>
      </c>
      <c r="F4411" s="6">
        <f t="shared" si="825"/>
        <v>0</v>
      </c>
      <c r="G4411" s="7">
        <v>0.23354</v>
      </c>
      <c r="H4411" s="6">
        <f t="shared" si="817"/>
        <v>2919.25</v>
      </c>
      <c r="I4411" s="7">
        <v>0</v>
      </c>
      <c r="J4411" s="6">
        <f t="shared" si="818"/>
        <v>0</v>
      </c>
      <c r="K4411" s="20"/>
      <c r="L4411" s="6">
        <f t="shared" si="819"/>
        <v>64000</v>
      </c>
      <c r="M4411" s="6">
        <f t="shared" si="820"/>
        <v>2919.25</v>
      </c>
      <c r="N4411" s="6">
        <f t="shared" si="821"/>
        <v>0</v>
      </c>
      <c r="O4411" s="6">
        <f t="shared" si="822"/>
        <v>7566.25</v>
      </c>
      <c r="P4411" s="6">
        <f t="shared" si="827"/>
        <v>-5772.25</v>
      </c>
      <c r="Q4411" s="11">
        <f t="shared" si="823"/>
        <v>1350000</v>
      </c>
      <c r="R4411" s="11">
        <f t="shared" si="824"/>
        <v>7566.25</v>
      </c>
      <c r="S4411" s="11">
        <f t="shared" si="826"/>
        <v>0</v>
      </c>
      <c r="T4411" s="20"/>
    </row>
    <row r="4412" spans="1:20" x14ac:dyDescent="0.25">
      <c r="A4412">
        <v>2021070302</v>
      </c>
      <c r="B4412">
        <v>7</v>
      </c>
      <c r="C4412" s="8">
        <v>0.46820000000000001</v>
      </c>
      <c r="D4412" s="6">
        <f t="shared" si="816"/>
        <v>70230</v>
      </c>
      <c r="E4412" s="60">
        <v>0.30674000000000001</v>
      </c>
      <c r="F4412" s="6">
        <f t="shared" si="825"/>
        <v>0</v>
      </c>
      <c r="G4412" s="7">
        <v>0.24342</v>
      </c>
      <c r="H4412" s="6">
        <f t="shared" si="817"/>
        <v>3042.75</v>
      </c>
      <c r="I4412" s="7">
        <v>0</v>
      </c>
      <c r="J4412" s="6">
        <f t="shared" si="818"/>
        <v>0</v>
      </c>
      <c r="K4412" s="20"/>
      <c r="L4412" s="6">
        <f t="shared" si="819"/>
        <v>64000</v>
      </c>
      <c r="M4412" s="6">
        <f t="shared" si="820"/>
        <v>3042.75</v>
      </c>
      <c r="N4412" s="6">
        <f t="shared" si="821"/>
        <v>0</v>
      </c>
      <c r="O4412" s="6">
        <f t="shared" si="822"/>
        <v>3187.25</v>
      </c>
      <c r="P4412" s="6">
        <f t="shared" si="827"/>
        <v>-4379</v>
      </c>
      <c r="Q4412" s="11">
        <f t="shared" si="823"/>
        <v>1350000</v>
      </c>
      <c r="R4412" s="11">
        <f t="shared" si="824"/>
        <v>3187.25</v>
      </c>
      <c r="S4412" s="11">
        <f t="shared" si="826"/>
        <v>0</v>
      </c>
      <c r="T4412" s="20"/>
    </row>
    <row r="4413" spans="1:20" x14ac:dyDescent="0.25">
      <c r="A4413">
        <v>2021070303</v>
      </c>
      <c r="B4413">
        <v>7</v>
      </c>
      <c r="C4413" s="8">
        <v>0.44943</v>
      </c>
      <c r="D4413" s="6">
        <f t="shared" si="816"/>
        <v>67414.5</v>
      </c>
      <c r="E4413" s="60">
        <v>0.26877000000000001</v>
      </c>
      <c r="F4413" s="6">
        <f t="shared" si="825"/>
        <v>0</v>
      </c>
      <c r="G4413" s="7">
        <v>0.25395000000000001</v>
      </c>
      <c r="H4413" s="6">
        <f t="shared" si="817"/>
        <v>3174.375</v>
      </c>
      <c r="I4413" s="7">
        <v>0</v>
      </c>
      <c r="J4413" s="6">
        <f t="shared" si="818"/>
        <v>0</v>
      </c>
      <c r="K4413" s="20"/>
      <c r="L4413" s="6">
        <f t="shared" si="819"/>
        <v>64000</v>
      </c>
      <c r="M4413" s="6">
        <f t="shared" si="820"/>
        <v>3174.375</v>
      </c>
      <c r="N4413" s="6">
        <f t="shared" si="821"/>
        <v>0</v>
      </c>
      <c r="O4413" s="6">
        <f t="shared" si="822"/>
        <v>240.125</v>
      </c>
      <c r="P4413" s="6">
        <f t="shared" si="827"/>
        <v>-2947.125</v>
      </c>
      <c r="Q4413" s="11">
        <f t="shared" si="823"/>
        <v>1350000</v>
      </c>
      <c r="R4413" s="11">
        <f t="shared" si="824"/>
        <v>240.125</v>
      </c>
      <c r="S4413" s="11">
        <f t="shared" si="826"/>
        <v>0</v>
      </c>
      <c r="T4413" s="20"/>
    </row>
    <row r="4414" spans="1:20" x14ac:dyDescent="0.25">
      <c r="A4414">
        <v>2021070304</v>
      </c>
      <c r="B4414">
        <v>7</v>
      </c>
      <c r="C4414" s="8">
        <v>0.43707000000000001</v>
      </c>
      <c r="D4414" s="6">
        <f t="shared" si="816"/>
        <v>65560.5</v>
      </c>
      <c r="E4414" s="60">
        <v>0.23476</v>
      </c>
      <c r="F4414" s="6">
        <f t="shared" si="825"/>
        <v>0</v>
      </c>
      <c r="G4414" s="7">
        <v>0.28909000000000001</v>
      </c>
      <c r="H4414" s="6">
        <f t="shared" si="817"/>
        <v>3613.625</v>
      </c>
      <c r="I4414" s="7">
        <v>0</v>
      </c>
      <c r="J4414" s="6">
        <f t="shared" si="818"/>
        <v>0</v>
      </c>
      <c r="K4414" s="20"/>
      <c r="L4414" s="6">
        <f t="shared" si="819"/>
        <v>64000</v>
      </c>
      <c r="M4414" s="6">
        <f t="shared" si="820"/>
        <v>1560.5</v>
      </c>
      <c r="N4414" s="6">
        <f t="shared" si="821"/>
        <v>0</v>
      </c>
      <c r="O4414" s="6">
        <f t="shared" si="822"/>
        <v>0</v>
      </c>
      <c r="P4414" s="6">
        <f t="shared" si="827"/>
        <v>-240.125</v>
      </c>
      <c r="Q4414" s="11">
        <f t="shared" si="823"/>
        <v>1350000</v>
      </c>
      <c r="R4414" s="11">
        <f t="shared" si="824"/>
        <v>0</v>
      </c>
      <c r="S4414" s="11">
        <f t="shared" si="826"/>
        <v>0</v>
      </c>
      <c r="T4414" s="20"/>
    </row>
    <row r="4415" spans="1:20" x14ac:dyDescent="0.25">
      <c r="A4415">
        <v>2021070305</v>
      </c>
      <c r="B4415">
        <v>7</v>
      </c>
      <c r="C4415" s="8">
        <v>0.43097999999999997</v>
      </c>
      <c r="D4415" s="6">
        <f t="shared" si="816"/>
        <v>64646.999999999993</v>
      </c>
      <c r="E4415" s="60">
        <v>0.19597999999999999</v>
      </c>
      <c r="F4415" s="6">
        <f t="shared" si="825"/>
        <v>0</v>
      </c>
      <c r="G4415" s="7">
        <v>0.29593999999999998</v>
      </c>
      <c r="H4415" s="6">
        <f t="shared" si="817"/>
        <v>3699.2499999999995</v>
      </c>
      <c r="I4415" s="7">
        <v>0</v>
      </c>
      <c r="J4415" s="6">
        <f t="shared" si="818"/>
        <v>0</v>
      </c>
      <c r="K4415" s="20"/>
      <c r="L4415" s="6">
        <f t="shared" si="819"/>
        <v>64000</v>
      </c>
      <c r="M4415" s="6">
        <f t="shared" si="820"/>
        <v>646.99999999999272</v>
      </c>
      <c r="N4415" s="6">
        <f t="shared" si="821"/>
        <v>0</v>
      </c>
      <c r="O4415" s="6">
        <f t="shared" si="822"/>
        <v>0</v>
      </c>
      <c r="P4415" s="6">
        <f t="shared" si="827"/>
        <v>0</v>
      </c>
      <c r="Q4415" s="11">
        <f t="shared" si="823"/>
        <v>1350000</v>
      </c>
      <c r="R4415" s="11">
        <f t="shared" si="824"/>
        <v>0</v>
      </c>
      <c r="S4415" s="11">
        <f t="shared" si="826"/>
        <v>0</v>
      </c>
      <c r="T4415" s="20"/>
    </row>
    <row r="4416" spans="1:20" x14ac:dyDescent="0.25">
      <c r="A4416">
        <v>2021070306</v>
      </c>
      <c r="B4416">
        <v>7</v>
      </c>
      <c r="C4416" s="8">
        <v>0.43230000000000002</v>
      </c>
      <c r="D4416" s="6">
        <f t="shared" si="816"/>
        <v>64845</v>
      </c>
      <c r="E4416" s="60">
        <v>0.17679</v>
      </c>
      <c r="F4416" s="6">
        <f t="shared" si="825"/>
        <v>0</v>
      </c>
      <c r="G4416" s="7">
        <v>0.30906</v>
      </c>
      <c r="H4416" s="6">
        <f t="shared" si="817"/>
        <v>3863.25</v>
      </c>
      <c r="I4416" s="7">
        <v>4.4400000000000004E-3</v>
      </c>
      <c r="J4416" s="6">
        <f t="shared" si="818"/>
        <v>355.20000000000005</v>
      </c>
      <c r="K4416" s="20"/>
      <c r="L4416" s="6">
        <f t="shared" si="819"/>
        <v>64000</v>
      </c>
      <c r="M4416" s="6">
        <f t="shared" si="820"/>
        <v>845</v>
      </c>
      <c r="N4416" s="6">
        <f t="shared" si="821"/>
        <v>0</v>
      </c>
      <c r="O4416" s="6">
        <f t="shared" si="822"/>
        <v>0</v>
      </c>
      <c r="P4416" s="6">
        <f t="shared" si="827"/>
        <v>0</v>
      </c>
      <c r="Q4416" s="11">
        <f t="shared" si="823"/>
        <v>1350000</v>
      </c>
      <c r="R4416" s="11">
        <f t="shared" si="824"/>
        <v>0</v>
      </c>
      <c r="S4416" s="11">
        <f t="shared" si="826"/>
        <v>0</v>
      </c>
      <c r="T4416" s="20"/>
    </row>
    <row r="4417" spans="1:20" x14ac:dyDescent="0.25">
      <c r="A4417">
        <v>2021070307</v>
      </c>
      <c r="B4417">
        <v>7</v>
      </c>
      <c r="C4417" s="8">
        <v>0.43208000000000002</v>
      </c>
      <c r="D4417" s="6">
        <f t="shared" si="816"/>
        <v>64812</v>
      </c>
      <c r="E4417" s="60">
        <v>0.26085999999999998</v>
      </c>
      <c r="F4417" s="6">
        <f t="shared" si="825"/>
        <v>0</v>
      </c>
      <c r="G4417" s="7">
        <v>0.34547</v>
      </c>
      <c r="H4417" s="6">
        <f t="shared" si="817"/>
        <v>4318.375</v>
      </c>
      <c r="I4417" s="7">
        <v>3.569E-2</v>
      </c>
      <c r="J4417" s="6">
        <f t="shared" si="818"/>
        <v>2855.2</v>
      </c>
      <c r="K4417" s="20"/>
      <c r="L4417" s="6">
        <f t="shared" si="819"/>
        <v>64000</v>
      </c>
      <c r="M4417" s="6">
        <f t="shared" si="820"/>
        <v>812</v>
      </c>
      <c r="N4417" s="6">
        <f t="shared" si="821"/>
        <v>0</v>
      </c>
      <c r="O4417" s="6">
        <f t="shared" si="822"/>
        <v>0</v>
      </c>
      <c r="P4417" s="6">
        <f t="shared" si="827"/>
        <v>0</v>
      </c>
      <c r="Q4417" s="11">
        <f t="shared" si="823"/>
        <v>1350000</v>
      </c>
      <c r="R4417" s="11">
        <f t="shared" si="824"/>
        <v>0</v>
      </c>
      <c r="S4417" s="11">
        <f t="shared" si="826"/>
        <v>0</v>
      </c>
      <c r="T4417" s="20"/>
    </row>
    <row r="4418" spans="1:20" x14ac:dyDescent="0.25">
      <c r="A4418">
        <v>2021070308</v>
      </c>
      <c r="B4418">
        <v>7</v>
      </c>
      <c r="C4418" s="8">
        <v>0.44908999999999999</v>
      </c>
      <c r="D4418" s="6">
        <f t="shared" si="816"/>
        <v>67363.5</v>
      </c>
      <c r="E4418" s="60">
        <v>0.34458</v>
      </c>
      <c r="F4418" s="6">
        <f t="shared" si="825"/>
        <v>0</v>
      </c>
      <c r="G4418" s="7">
        <v>0.32634000000000002</v>
      </c>
      <c r="H4418" s="6">
        <f t="shared" si="817"/>
        <v>4079.2500000000005</v>
      </c>
      <c r="I4418" s="7">
        <v>0.11325</v>
      </c>
      <c r="J4418" s="6">
        <f t="shared" si="818"/>
        <v>9060</v>
      </c>
      <c r="K4418" s="20"/>
      <c r="L4418" s="6">
        <f t="shared" si="819"/>
        <v>64000</v>
      </c>
      <c r="M4418" s="6">
        <f t="shared" si="820"/>
        <v>3363.5</v>
      </c>
      <c r="N4418" s="6">
        <f t="shared" si="821"/>
        <v>0</v>
      </c>
      <c r="O4418" s="6">
        <f t="shared" si="822"/>
        <v>0</v>
      </c>
      <c r="P4418" s="6">
        <f t="shared" si="827"/>
        <v>0</v>
      </c>
      <c r="Q4418" s="11">
        <f t="shared" si="823"/>
        <v>1350000</v>
      </c>
      <c r="R4418" s="11">
        <f t="shared" si="824"/>
        <v>0</v>
      </c>
      <c r="S4418" s="11">
        <f t="shared" si="826"/>
        <v>0</v>
      </c>
      <c r="T4418" s="20"/>
    </row>
    <row r="4419" spans="1:20" x14ac:dyDescent="0.25">
      <c r="A4419">
        <v>2021070309</v>
      </c>
      <c r="B4419">
        <v>7</v>
      </c>
      <c r="C4419" s="8">
        <v>0.47587000000000002</v>
      </c>
      <c r="D4419" s="6">
        <f t="shared" si="816"/>
        <v>71380.5</v>
      </c>
      <c r="E4419" s="60">
        <v>0.32357000000000002</v>
      </c>
      <c r="F4419" s="6">
        <f t="shared" si="825"/>
        <v>0</v>
      </c>
      <c r="G4419" s="7">
        <v>0.32401000000000002</v>
      </c>
      <c r="H4419" s="6">
        <f t="shared" si="817"/>
        <v>4050.1250000000005</v>
      </c>
      <c r="I4419" s="7">
        <v>0.19658999999999999</v>
      </c>
      <c r="J4419" s="6">
        <f t="shared" si="818"/>
        <v>15727.199999999999</v>
      </c>
      <c r="K4419" s="20"/>
      <c r="L4419" s="6">
        <f t="shared" si="819"/>
        <v>64000</v>
      </c>
      <c r="M4419" s="6">
        <f t="shared" si="820"/>
        <v>4050.1250000000005</v>
      </c>
      <c r="N4419" s="6">
        <f t="shared" si="821"/>
        <v>3330.3749999999995</v>
      </c>
      <c r="O4419" s="6">
        <f t="shared" si="822"/>
        <v>0</v>
      </c>
      <c r="P4419" s="6">
        <f t="shared" si="827"/>
        <v>0</v>
      </c>
      <c r="Q4419" s="11">
        <f t="shared" si="823"/>
        <v>1350000</v>
      </c>
      <c r="R4419" s="11">
        <f t="shared" si="824"/>
        <v>0</v>
      </c>
      <c r="S4419" s="11">
        <f t="shared" si="826"/>
        <v>0</v>
      </c>
      <c r="T4419" s="20"/>
    </row>
    <row r="4420" spans="1:20" x14ac:dyDescent="0.25">
      <c r="A4420">
        <v>2021070310</v>
      </c>
      <c r="B4420">
        <v>7</v>
      </c>
      <c r="C4420" s="8">
        <v>0.50324000000000002</v>
      </c>
      <c r="D4420" s="6">
        <f t="shared" si="816"/>
        <v>75486</v>
      </c>
      <c r="E4420" s="60">
        <v>0.27506999999999998</v>
      </c>
      <c r="F4420" s="6">
        <f t="shared" si="825"/>
        <v>0</v>
      </c>
      <c r="G4420" s="7">
        <v>0.32640999999999998</v>
      </c>
      <c r="H4420" s="6">
        <f t="shared" si="817"/>
        <v>4080.1249999999995</v>
      </c>
      <c r="I4420" s="7">
        <v>0.30769999999999997</v>
      </c>
      <c r="J4420" s="6">
        <f t="shared" si="818"/>
        <v>24615.999999999996</v>
      </c>
      <c r="K4420" s="20"/>
      <c r="L4420" s="6">
        <f t="shared" si="819"/>
        <v>64000</v>
      </c>
      <c r="M4420" s="6">
        <f t="shared" si="820"/>
        <v>4080.1249999999995</v>
      </c>
      <c r="N4420" s="6">
        <f t="shared" si="821"/>
        <v>7405.875</v>
      </c>
      <c r="O4420" s="6">
        <f t="shared" si="822"/>
        <v>0</v>
      </c>
      <c r="P4420" s="6">
        <f t="shared" si="827"/>
        <v>0</v>
      </c>
      <c r="Q4420" s="11">
        <f t="shared" si="823"/>
        <v>1350000</v>
      </c>
      <c r="R4420" s="11">
        <f t="shared" si="824"/>
        <v>0</v>
      </c>
      <c r="S4420" s="11">
        <f t="shared" si="826"/>
        <v>0</v>
      </c>
      <c r="T4420" s="20"/>
    </row>
    <row r="4421" spans="1:20" x14ac:dyDescent="0.25">
      <c r="A4421">
        <v>2021070311</v>
      </c>
      <c r="B4421">
        <v>7</v>
      </c>
      <c r="C4421" s="8">
        <v>0.52729000000000004</v>
      </c>
      <c r="D4421" s="6">
        <f t="shared" ref="D4421:D4484" si="828">D$18*C4421</f>
        <v>79093.5</v>
      </c>
      <c r="E4421" s="60">
        <v>0.33934999999999998</v>
      </c>
      <c r="F4421" s="6">
        <f t="shared" si="825"/>
        <v>0</v>
      </c>
      <c r="G4421" s="7">
        <v>0.30037000000000003</v>
      </c>
      <c r="H4421" s="6">
        <f t="shared" ref="H4421:H4484" si="829">H$18*G4421</f>
        <v>3754.6250000000005</v>
      </c>
      <c r="I4421" s="7">
        <v>0.45587</v>
      </c>
      <c r="J4421" s="6">
        <f t="shared" ref="J4421:J4484" si="830">I4421*J$18</f>
        <v>36469.599999999999</v>
      </c>
      <c r="K4421" s="20"/>
      <c r="L4421" s="6">
        <f t="shared" si="819"/>
        <v>64000</v>
      </c>
      <c r="M4421" s="6">
        <f t="shared" si="820"/>
        <v>3754.6250000000005</v>
      </c>
      <c r="N4421" s="6">
        <f t="shared" si="821"/>
        <v>11338.875</v>
      </c>
      <c r="O4421" s="6">
        <f t="shared" si="822"/>
        <v>0</v>
      </c>
      <c r="P4421" s="6">
        <f t="shared" si="827"/>
        <v>0</v>
      </c>
      <c r="Q4421" s="11">
        <f t="shared" si="823"/>
        <v>1350000</v>
      </c>
      <c r="R4421" s="11">
        <f t="shared" si="824"/>
        <v>0</v>
      </c>
      <c r="S4421" s="11">
        <f t="shared" si="826"/>
        <v>0</v>
      </c>
      <c r="T4421" s="20"/>
    </row>
    <row r="4422" spans="1:20" x14ac:dyDescent="0.25">
      <c r="A4422">
        <v>2021070312</v>
      </c>
      <c r="B4422">
        <v>7</v>
      </c>
      <c r="C4422" s="8">
        <v>0.54935</v>
      </c>
      <c r="D4422" s="6">
        <f t="shared" si="828"/>
        <v>82402.5</v>
      </c>
      <c r="E4422" s="60">
        <v>0.42154999999999998</v>
      </c>
      <c r="F4422" s="6">
        <f t="shared" si="825"/>
        <v>0</v>
      </c>
      <c r="G4422" s="7">
        <v>0.25829999999999997</v>
      </c>
      <c r="H4422" s="6">
        <f t="shared" si="829"/>
        <v>3228.7499999999995</v>
      </c>
      <c r="I4422" s="7">
        <v>0.44495000000000001</v>
      </c>
      <c r="J4422" s="6">
        <f t="shared" si="830"/>
        <v>35596</v>
      </c>
      <c r="K4422" s="20"/>
      <c r="L4422" s="6">
        <f t="shared" si="819"/>
        <v>64000</v>
      </c>
      <c r="M4422" s="6">
        <f t="shared" si="820"/>
        <v>3228.7499999999995</v>
      </c>
      <c r="N4422" s="6">
        <f t="shared" si="821"/>
        <v>15173.75</v>
      </c>
      <c r="O4422" s="6">
        <f t="shared" si="822"/>
        <v>0</v>
      </c>
      <c r="P4422" s="6">
        <f t="shared" si="827"/>
        <v>0</v>
      </c>
      <c r="Q4422" s="11">
        <f t="shared" si="823"/>
        <v>1350000</v>
      </c>
      <c r="R4422" s="11">
        <f t="shared" si="824"/>
        <v>0</v>
      </c>
      <c r="S4422" s="11">
        <f t="shared" si="826"/>
        <v>0</v>
      </c>
      <c r="T4422" s="20"/>
    </row>
    <row r="4423" spans="1:20" x14ac:dyDescent="0.25">
      <c r="A4423">
        <v>2021070313</v>
      </c>
      <c r="B4423">
        <v>7</v>
      </c>
      <c r="C4423" s="8">
        <v>0.56806000000000001</v>
      </c>
      <c r="D4423" s="6">
        <f t="shared" si="828"/>
        <v>85209</v>
      </c>
      <c r="E4423" s="60">
        <v>0.43880999999999998</v>
      </c>
      <c r="F4423" s="6">
        <f t="shared" si="825"/>
        <v>0</v>
      </c>
      <c r="G4423" s="7">
        <v>0.21281</v>
      </c>
      <c r="H4423" s="6">
        <f t="shared" si="829"/>
        <v>2660.125</v>
      </c>
      <c r="I4423" s="7">
        <v>0.45795999999999998</v>
      </c>
      <c r="J4423" s="6">
        <f t="shared" si="830"/>
        <v>36636.799999999996</v>
      </c>
      <c r="K4423" s="20"/>
      <c r="L4423" s="6">
        <f t="shared" si="819"/>
        <v>64000</v>
      </c>
      <c r="M4423" s="6">
        <f t="shared" si="820"/>
        <v>2660.125</v>
      </c>
      <c r="N4423" s="6">
        <f t="shared" si="821"/>
        <v>18548.875</v>
      </c>
      <c r="O4423" s="6">
        <f t="shared" si="822"/>
        <v>0</v>
      </c>
      <c r="P4423" s="6">
        <f t="shared" si="827"/>
        <v>0</v>
      </c>
      <c r="Q4423" s="11">
        <f t="shared" si="823"/>
        <v>1350000</v>
      </c>
      <c r="R4423" s="11">
        <f t="shared" si="824"/>
        <v>0</v>
      </c>
      <c r="S4423" s="11">
        <f t="shared" si="826"/>
        <v>0</v>
      </c>
      <c r="T4423" s="20"/>
    </row>
    <row r="4424" spans="1:20" x14ac:dyDescent="0.25">
      <c r="A4424">
        <v>2021070314</v>
      </c>
      <c r="B4424">
        <v>7</v>
      </c>
      <c r="C4424" s="8">
        <v>0.58287999999999995</v>
      </c>
      <c r="D4424" s="6">
        <f t="shared" si="828"/>
        <v>87432</v>
      </c>
      <c r="E4424" s="60">
        <v>0.51354</v>
      </c>
      <c r="F4424" s="6">
        <f t="shared" si="825"/>
        <v>0</v>
      </c>
      <c r="G4424" s="7">
        <v>0.18292</v>
      </c>
      <c r="H4424" s="6">
        <f t="shared" si="829"/>
        <v>2286.5</v>
      </c>
      <c r="I4424" s="7">
        <v>0.55901999999999996</v>
      </c>
      <c r="J4424" s="6">
        <f t="shared" si="830"/>
        <v>44721.599999999999</v>
      </c>
      <c r="K4424" s="20"/>
      <c r="L4424" s="6">
        <f t="shared" si="819"/>
        <v>64000</v>
      </c>
      <c r="M4424" s="6">
        <f t="shared" si="820"/>
        <v>2286.5</v>
      </c>
      <c r="N4424" s="6">
        <f t="shared" si="821"/>
        <v>21145.5</v>
      </c>
      <c r="O4424" s="6">
        <f t="shared" si="822"/>
        <v>0</v>
      </c>
      <c r="P4424" s="6">
        <f t="shared" si="827"/>
        <v>0</v>
      </c>
      <c r="Q4424" s="11">
        <f t="shared" si="823"/>
        <v>1350000</v>
      </c>
      <c r="R4424" s="11">
        <f t="shared" si="824"/>
        <v>0</v>
      </c>
      <c r="S4424" s="11">
        <f t="shared" si="826"/>
        <v>0</v>
      </c>
      <c r="T4424" s="20"/>
    </row>
    <row r="4425" spans="1:20" x14ac:dyDescent="0.25">
      <c r="A4425">
        <v>2021070315</v>
      </c>
      <c r="B4425">
        <v>7</v>
      </c>
      <c r="C4425" s="8">
        <v>0.60048999999999997</v>
      </c>
      <c r="D4425" s="6">
        <f t="shared" si="828"/>
        <v>90073.5</v>
      </c>
      <c r="E4425" s="60">
        <v>0.53854999999999997</v>
      </c>
      <c r="F4425" s="6">
        <f t="shared" si="825"/>
        <v>0</v>
      </c>
      <c r="G4425" s="7">
        <v>0.12984000000000001</v>
      </c>
      <c r="H4425" s="6">
        <f t="shared" si="829"/>
        <v>1623.0000000000002</v>
      </c>
      <c r="I4425" s="7">
        <v>0.57567000000000002</v>
      </c>
      <c r="J4425" s="6">
        <f t="shared" si="830"/>
        <v>46053.599999999999</v>
      </c>
      <c r="K4425" s="20"/>
      <c r="L4425" s="6">
        <f t="shared" si="819"/>
        <v>64000</v>
      </c>
      <c r="M4425" s="6">
        <f t="shared" si="820"/>
        <v>1623.0000000000002</v>
      </c>
      <c r="N4425" s="6">
        <f t="shared" si="821"/>
        <v>24450.5</v>
      </c>
      <c r="O4425" s="6">
        <f t="shared" si="822"/>
        <v>0</v>
      </c>
      <c r="P4425" s="6">
        <f t="shared" si="827"/>
        <v>0</v>
      </c>
      <c r="Q4425" s="11">
        <f t="shared" si="823"/>
        <v>1350000</v>
      </c>
      <c r="R4425" s="11">
        <f t="shared" si="824"/>
        <v>0</v>
      </c>
      <c r="S4425" s="11">
        <f t="shared" si="826"/>
        <v>0</v>
      </c>
      <c r="T4425" s="20"/>
    </row>
    <row r="4426" spans="1:20" x14ac:dyDescent="0.25">
      <c r="A4426">
        <v>2021070316</v>
      </c>
      <c r="B4426">
        <v>7</v>
      </c>
      <c r="C4426" s="8">
        <v>0.61612</v>
      </c>
      <c r="D4426" s="6">
        <f t="shared" si="828"/>
        <v>92418</v>
      </c>
      <c r="E4426" s="60">
        <v>0.61348999999999998</v>
      </c>
      <c r="F4426" s="6">
        <f t="shared" si="825"/>
        <v>0</v>
      </c>
      <c r="G4426" s="7">
        <v>0.11791</v>
      </c>
      <c r="H4426" s="6">
        <f t="shared" si="829"/>
        <v>1473.875</v>
      </c>
      <c r="I4426" s="7">
        <v>0.60007999999999995</v>
      </c>
      <c r="J4426" s="6">
        <f t="shared" si="830"/>
        <v>48006.399999999994</v>
      </c>
      <c r="K4426" s="20"/>
      <c r="L4426" s="6">
        <f t="shared" si="819"/>
        <v>64000</v>
      </c>
      <c r="M4426" s="6">
        <f t="shared" si="820"/>
        <v>1473.875</v>
      </c>
      <c r="N4426" s="6">
        <f t="shared" si="821"/>
        <v>26944.125</v>
      </c>
      <c r="O4426" s="6">
        <f t="shared" si="822"/>
        <v>0</v>
      </c>
      <c r="P4426" s="6">
        <f t="shared" si="827"/>
        <v>0</v>
      </c>
      <c r="Q4426" s="11">
        <f t="shared" si="823"/>
        <v>1350000</v>
      </c>
      <c r="R4426" s="11">
        <f t="shared" si="824"/>
        <v>0</v>
      </c>
      <c r="S4426" s="11">
        <f t="shared" si="826"/>
        <v>0</v>
      </c>
      <c r="T4426" s="20"/>
    </row>
    <row r="4427" spans="1:20" x14ac:dyDescent="0.25">
      <c r="A4427">
        <v>2021070317</v>
      </c>
      <c r="B4427">
        <v>7</v>
      </c>
      <c r="C4427" s="8">
        <v>0.63019000000000003</v>
      </c>
      <c r="D4427" s="6">
        <f t="shared" si="828"/>
        <v>94528.5</v>
      </c>
      <c r="E4427" s="60">
        <v>0.57837000000000005</v>
      </c>
      <c r="F4427" s="6">
        <f t="shared" si="825"/>
        <v>0</v>
      </c>
      <c r="G4427" s="7">
        <v>0.14687</v>
      </c>
      <c r="H4427" s="6">
        <f t="shared" si="829"/>
        <v>1835.875</v>
      </c>
      <c r="I4427" s="7">
        <v>0.55457000000000001</v>
      </c>
      <c r="J4427" s="6">
        <f t="shared" si="830"/>
        <v>44365.599999999999</v>
      </c>
      <c r="K4427" s="20"/>
      <c r="L4427" s="6">
        <f t="shared" si="819"/>
        <v>64000</v>
      </c>
      <c r="M4427" s="6">
        <f t="shared" si="820"/>
        <v>1835.875</v>
      </c>
      <c r="N4427" s="6">
        <f t="shared" si="821"/>
        <v>28692.625</v>
      </c>
      <c r="O4427" s="6">
        <f t="shared" si="822"/>
        <v>0</v>
      </c>
      <c r="P4427" s="6">
        <f t="shared" si="827"/>
        <v>0</v>
      </c>
      <c r="Q4427" s="11">
        <f t="shared" si="823"/>
        <v>1350000</v>
      </c>
      <c r="R4427" s="11">
        <f t="shared" si="824"/>
        <v>0</v>
      </c>
      <c r="S4427" s="11">
        <f t="shared" si="826"/>
        <v>0</v>
      </c>
      <c r="T4427" s="20"/>
    </row>
    <row r="4428" spans="1:20" x14ac:dyDescent="0.25">
      <c r="A4428">
        <v>2021070318</v>
      </c>
      <c r="B4428">
        <v>7</v>
      </c>
      <c r="C4428" s="8">
        <v>0.63993999999999995</v>
      </c>
      <c r="D4428" s="6">
        <f t="shared" si="828"/>
        <v>95991</v>
      </c>
      <c r="E4428" s="60">
        <v>0.61889000000000005</v>
      </c>
      <c r="F4428" s="6">
        <f t="shared" si="825"/>
        <v>0</v>
      </c>
      <c r="G4428" s="7">
        <v>0.12033000000000001</v>
      </c>
      <c r="H4428" s="6">
        <f t="shared" si="829"/>
        <v>1504.125</v>
      </c>
      <c r="I4428" s="7">
        <v>0.48004000000000002</v>
      </c>
      <c r="J4428" s="6">
        <f t="shared" si="830"/>
        <v>38403.200000000004</v>
      </c>
      <c r="K4428" s="20"/>
      <c r="L4428" s="6">
        <f t="shared" si="819"/>
        <v>64000</v>
      </c>
      <c r="M4428" s="6">
        <f t="shared" si="820"/>
        <v>1504.125</v>
      </c>
      <c r="N4428" s="6">
        <f t="shared" si="821"/>
        <v>30486.875</v>
      </c>
      <c r="O4428" s="6">
        <f t="shared" si="822"/>
        <v>0</v>
      </c>
      <c r="P4428" s="6">
        <f t="shared" si="827"/>
        <v>0</v>
      </c>
      <c r="Q4428" s="11">
        <f t="shared" si="823"/>
        <v>1350000</v>
      </c>
      <c r="R4428" s="11">
        <f t="shared" si="824"/>
        <v>0</v>
      </c>
      <c r="S4428" s="11">
        <f t="shared" si="826"/>
        <v>0</v>
      </c>
      <c r="T4428" s="20"/>
    </row>
    <row r="4429" spans="1:20" x14ac:dyDescent="0.25">
      <c r="A4429">
        <v>2021070319</v>
      </c>
      <c r="B4429">
        <v>7</v>
      </c>
      <c r="C4429" s="8">
        <v>0.63788999999999996</v>
      </c>
      <c r="D4429" s="6">
        <f t="shared" si="828"/>
        <v>95683.5</v>
      </c>
      <c r="E4429" s="60">
        <v>0.54078999999999999</v>
      </c>
      <c r="F4429" s="6">
        <f t="shared" si="825"/>
        <v>0</v>
      </c>
      <c r="G4429" s="7">
        <v>7.4730000000000005E-2</v>
      </c>
      <c r="H4429" s="6">
        <f t="shared" si="829"/>
        <v>934.12500000000011</v>
      </c>
      <c r="I4429" s="7">
        <v>0.26173000000000002</v>
      </c>
      <c r="J4429" s="6">
        <f t="shared" si="830"/>
        <v>20938.400000000001</v>
      </c>
      <c r="K4429" s="20"/>
      <c r="L4429" s="6">
        <f t="shared" si="819"/>
        <v>64000</v>
      </c>
      <c r="M4429" s="6">
        <f t="shared" si="820"/>
        <v>934.12500000000011</v>
      </c>
      <c r="N4429" s="6">
        <f t="shared" si="821"/>
        <v>20938.400000000001</v>
      </c>
      <c r="O4429" s="6">
        <f t="shared" si="822"/>
        <v>9810.9749999999985</v>
      </c>
      <c r="P4429" s="6">
        <f t="shared" si="827"/>
        <v>9810.9749999999985</v>
      </c>
      <c r="Q4429" s="11">
        <f t="shared" si="823"/>
        <v>1350000</v>
      </c>
      <c r="R4429" s="11">
        <f t="shared" si="824"/>
        <v>9810.9749999999985</v>
      </c>
      <c r="S4429" s="11">
        <f t="shared" si="826"/>
        <v>0</v>
      </c>
      <c r="T4429" s="20"/>
    </row>
    <row r="4430" spans="1:20" x14ac:dyDescent="0.25">
      <c r="A4430">
        <v>2021070320</v>
      </c>
      <c r="B4430">
        <v>7</v>
      </c>
      <c r="C4430" s="8">
        <v>0.62229999999999996</v>
      </c>
      <c r="D4430" s="6">
        <f t="shared" si="828"/>
        <v>93345</v>
      </c>
      <c r="E4430" s="60">
        <v>0.45695000000000002</v>
      </c>
      <c r="F4430" s="6">
        <f t="shared" si="825"/>
        <v>0</v>
      </c>
      <c r="G4430" s="7">
        <v>7.9920000000000005E-2</v>
      </c>
      <c r="H4430" s="6">
        <f t="shared" si="829"/>
        <v>999.00000000000011</v>
      </c>
      <c r="I4430" s="7">
        <v>4.4859999999999997E-2</v>
      </c>
      <c r="J4430" s="6">
        <f t="shared" si="830"/>
        <v>3588.7999999999997</v>
      </c>
      <c r="K4430" s="20"/>
      <c r="L4430" s="6">
        <f t="shared" si="819"/>
        <v>64000</v>
      </c>
      <c r="M4430" s="6">
        <f t="shared" si="820"/>
        <v>999.00000000000011</v>
      </c>
      <c r="N4430" s="6">
        <f t="shared" si="821"/>
        <v>3588.7999999999997</v>
      </c>
      <c r="O4430" s="6">
        <f t="shared" si="822"/>
        <v>24757.200000000001</v>
      </c>
      <c r="P4430" s="6">
        <f t="shared" si="827"/>
        <v>14946.225000000002</v>
      </c>
      <c r="Q4430" s="11">
        <f t="shared" si="823"/>
        <v>1350000</v>
      </c>
      <c r="R4430" s="11">
        <f t="shared" si="824"/>
        <v>24757.200000000001</v>
      </c>
      <c r="S4430" s="11">
        <f t="shared" si="826"/>
        <v>0</v>
      </c>
      <c r="T4430" s="20"/>
    </row>
    <row r="4431" spans="1:20" x14ac:dyDescent="0.25">
      <c r="A4431">
        <v>2021070321</v>
      </c>
      <c r="B4431">
        <v>7</v>
      </c>
      <c r="C4431" s="8">
        <v>0.60238999999999998</v>
      </c>
      <c r="D4431" s="6">
        <f t="shared" si="828"/>
        <v>90358.5</v>
      </c>
      <c r="E4431" s="60">
        <v>0.39456000000000002</v>
      </c>
      <c r="F4431" s="6">
        <f t="shared" si="825"/>
        <v>0</v>
      </c>
      <c r="G4431" s="7">
        <v>8.6209999999999995E-2</v>
      </c>
      <c r="H4431" s="6">
        <f t="shared" si="829"/>
        <v>1077.625</v>
      </c>
      <c r="I4431" s="7">
        <v>0</v>
      </c>
      <c r="J4431" s="6">
        <f t="shared" si="830"/>
        <v>0</v>
      </c>
      <c r="K4431" s="20"/>
      <c r="L4431" s="6">
        <f t="shared" si="819"/>
        <v>64000</v>
      </c>
      <c r="M4431" s="6">
        <f t="shared" si="820"/>
        <v>1077.625</v>
      </c>
      <c r="N4431" s="6">
        <f t="shared" si="821"/>
        <v>0</v>
      </c>
      <c r="O4431" s="6">
        <f t="shared" si="822"/>
        <v>25280.875</v>
      </c>
      <c r="P4431" s="6">
        <f t="shared" si="827"/>
        <v>523.67499999999927</v>
      </c>
      <c r="Q4431" s="11">
        <f t="shared" si="823"/>
        <v>1350000</v>
      </c>
      <c r="R4431" s="11">
        <f t="shared" si="824"/>
        <v>25280.875</v>
      </c>
      <c r="S4431" s="11">
        <f t="shared" si="826"/>
        <v>0</v>
      </c>
      <c r="T4431" s="20"/>
    </row>
    <row r="4432" spans="1:20" x14ac:dyDescent="0.25">
      <c r="A4432">
        <v>2021070322</v>
      </c>
      <c r="B4432">
        <v>7</v>
      </c>
      <c r="C4432" s="8">
        <v>0.58779000000000003</v>
      </c>
      <c r="D4432" s="6">
        <f t="shared" si="828"/>
        <v>88168.5</v>
      </c>
      <c r="E4432" s="60">
        <v>0.37973000000000001</v>
      </c>
      <c r="F4432" s="6">
        <f t="shared" si="825"/>
        <v>0</v>
      </c>
      <c r="G4432" s="7">
        <v>8.0369999999999997E-2</v>
      </c>
      <c r="H4432" s="6">
        <f t="shared" si="829"/>
        <v>1004.625</v>
      </c>
      <c r="I4432" s="7">
        <v>0</v>
      </c>
      <c r="J4432" s="6">
        <f t="shared" si="830"/>
        <v>0</v>
      </c>
      <c r="K4432" s="20"/>
      <c r="L4432" s="6">
        <f t="shared" si="819"/>
        <v>64000</v>
      </c>
      <c r="M4432" s="6">
        <f t="shared" si="820"/>
        <v>1004.625</v>
      </c>
      <c r="N4432" s="6">
        <f t="shared" si="821"/>
        <v>0</v>
      </c>
      <c r="O4432" s="6">
        <f t="shared" si="822"/>
        <v>23163.875</v>
      </c>
      <c r="P4432" s="6">
        <f t="shared" si="827"/>
        <v>-2117</v>
      </c>
      <c r="Q4432" s="11">
        <f t="shared" si="823"/>
        <v>1350000</v>
      </c>
      <c r="R4432" s="11">
        <f t="shared" si="824"/>
        <v>23163.875</v>
      </c>
      <c r="S4432" s="11">
        <f t="shared" si="826"/>
        <v>0</v>
      </c>
      <c r="T4432" s="20"/>
    </row>
    <row r="4433" spans="1:20" x14ac:dyDescent="0.25">
      <c r="A4433">
        <v>2021070323</v>
      </c>
      <c r="B4433">
        <v>7</v>
      </c>
      <c r="C4433" s="8">
        <v>0.56433999999999995</v>
      </c>
      <c r="D4433" s="6">
        <f t="shared" si="828"/>
        <v>84651</v>
      </c>
      <c r="E4433" s="60">
        <v>0.30725000000000002</v>
      </c>
      <c r="F4433" s="6">
        <f t="shared" si="825"/>
        <v>0</v>
      </c>
      <c r="G4433" s="7">
        <v>7.7249999999999999E-2</v>
      </c>
      <c r="H4433" s="6">
        <f t="shared" si="829"/>
        <v>965.625</v>
      </c>
      <c r="I4433" s="7">
        <v>0</v>
      </c>
      <c r="J4433" s="6">
        <f t="shared" si="830"/>
        <v>0</v>
      </c>
      <c r="K4433" s="20"/>
      <c r="L4433" s="6">
        <f t="shared" si="819"/>
        <v>64000</v>
      </c>
      <c r="M4433" s="6">
        <f t="shared" si="820"/>
        <v>965.625</v>
      </c>
      <c r="N4433" s="6">
        <f t="shared" si="821"/>
        <v>0</v>
      </c>
      <c r="O4433" s="6">
        <f t="shared" si="822"/>
        <v>19685.375</v>
      </c>
      <c r="P4433" s="6">
        <f t="shared" si="827"/>
        <v>-3478.5</v>
      </c>
      <c r="Q4433" s="11">
        <f t="shared" si="823"/>
        <v>1350000</v>
      </c>
      <c r="R4433" s="11">
        <f t="shared" si="824"/>
        <v>19685.375</v>
      </c>
      <c r="S4433" s="11">
        <f t="shared" si="826"/>
        <v>0</v>
      </c>
      <c r="T4433" s="20"/>
    </row>
    <row r="4434" spans="1:20" x14ac:dyDescent="0.25">
      <c r="A4434">
        <v>2021070324</v>
      </c>
      <c r="B4434">
        <v>7</v>
      </c>
      <c r="C4434" s="8">
        <v>0.53290000000000004</v>
      </c>
      <c r="D4434" s="6">
        <f t="shared" si="828"/>
        <v>79935</v>
      </c>
      <c r="E4434" s="60">
        <v>0.221</v>
      </c>
      <c r="F4434" s="6">
        <f t="shared" si="825"/>
        <v>0</v>
      </c>
      <c r="G4434" s="7">
        <v>9.0090000000000003E-2</v>
      </c>
      <c r="H4434" s="6">
        <f t="shared" si="829"/>
        <v>1126.125</v>
      </c>
      <c r="I4434" s="7">
        <v>0</v>
      </c>
      <c r="J4434" s="6">
        <f t="shared" si="830"/>
        <v>0</v>
      </c>
      <c r="K4434" s="20"/>
      <c r="L4434" s="6">
        <f t="shared" si="819"/>
        <v>64000</v>
      </c>
      <c r="M4434" s="6">
        <f t="shared" si="820"/>
        <v>1126.125</v>
      </c>
      <c r="N4434" s="6">
        <f t="shared" si="821"/>
        <v>0</v>
      </c>
      <c r="O4434" s="6">
        <f t="shared" si="822"/>
        <v>14808.875</v>
      </c>
      <c r="P4434" s="6">
        <f t="shared" si="827"/>
        <v>-4876.5</v>
      </c>
      <c r="Q4434" s="11">
        <f t="shared" si="823"/>
        <v>1350000</v>
      </c>
      <c r="R4434" s="11">
        <f t="shared" si="824"/>
        <v>14808.875</v>
      </c>
      <c r="S4434" s="11">
        <f t="shared" si="826"/>
        <v>0</v>
      </c>
      <c r="T4434" s="20"/>
    </row>
    <row r="4435" spans="1:20" x14ac:dyDescent="0.25">
      <c r="A4435">
        <v>2021070401</v>
      </c>
      <c r="B4435">
        <v>1</v>
      </c>
      <c r="C4435" s="8">
        <v>0.4985</v>
      </c>
      <c r="D4435" s="6">
        <f t="shared" si="828"/>
        <v>74775</v>
      </c>
      <c r="E4435" s="60">
        <v>0.21979000000000001</v>
      </c>
      <c r="F4435" s="6">
        <f t="shared" si="825"/>
        <v>0</v>
      </c>
      <c r="G4435" s="7">
        <v>9.4799999999999995E-2</v>
      </c>
      <c r="H4435" s="6">
        <f t="shared" si="829"/>
        <v>1185</v>
      </c>
      <c r="I4435" s="7">
        <v>0</v>
      </c>
      <c r="J4435" s="6">
        <f t="shared" si="830"/>
        <v>0</v>
      </c>
      <c r="K4435" s="20"/>
      <c r="L4435" s="6">
        <f t="shared" si="819"/>
        <v>64000</v>
      </c>
      <c r="M4435" s="6">
        <f t="shared" si="820"/>
        <v>1185</v>
      </c>
      <c r="N4435" s="6">
        <f t="shared" si="821"/>
        <v>0</v>
      </c>
      <c r="O4435" s="6">
        <f t="shared" si="822"/>
        <v>9590</v>
      </c>
      <c r="P4435" s="6">
        <f t="shared" si="827"/>
        <v>-5218.875</v>
      </c>
      <c r="Q4435" s="11">
        <f t="shared" si="823"/>
        <v>1350000</v>
      </c>
      <c r="R4435" s="11">
        <f t="shared" si="824"/>
        <v>9590</v>
      </c>
      <c r="S4435" s="11">
        <f t="shared" si="826"/>
        <v>0</v>
      </c>
      <c r="T4435" s="20"/>
    </row>
    <row r="4436" spans="1:20" x14ac:dyDescent="0.25">
      <c r="A4436">
        <v>2021070402</v>
      </c>
      <c r="B4436">
        <v>1</v>
      </c>
      <c r="C4436" s="8">
        <v>0.47160999999999997</v>
      </c>
      <c r="D4436" s="6">
        <f t="shared" si="828"/>
        <v>70741.5</v>
      </c>
      <c r="E4436" s="60">
        <v>0.24204999999999999</v>
      </c>
      <c r="F4436" s="6">
        <f t="shared" si="825"/>
        <v>0</v>
      </c>
      <c r="G4436" s="7">
        <v>9.6909999999999996E-2</v>
      </c>
      <c r="H4436" s="6">
        <f t="shared" si="829"/>
        <v>1211.375</v>
      </c>
      <c r="I4436" s="7">
        <v>0</v>
      </c>
      <c r="J4436" s="6">
        <f t="shared" si="830"/>
        <v>0</v>
      </c>
      <c r="K4436" s="20"/>
      <c r="L4436" s="6">
        <f t="shared" ref="L4436:L4499" si="831">IF(D4436-F4436&gt;C$17,C$17,D4436-F4436)</f>
        <v>64000</v>
      </c>
      <c r="M4436" s="6">
        <f t="shared" ref="M4436:M4499" si="832">IF(D4436-F4436-L4436&gt;H4436,H4436,D4436-F4436-L4436)</f>
        <v>1211.375</v>
      </c>
      <c r="N4436" s="6">
        <f t="shared" ref="N4436:N4499" si="833">IF(D4436-F4436-L4436-M4436&gt;J4436,J4436,D4436-F4436-L4436-M4436)</f>
        <v>0</v>
      </c>
      <c r="O4436" s="6">
        <f t="shared" ref="O4436:O4499" si="834">D4436-F4436-L4436-M4436-N4436</f>
        <v>5530.125</v>
      </c>
      <c r="P4436" s="6">
        <f t="shared" si="827"/>
        <v>-4059.875</v>
      </c>
      <c r="Q4436" s="11">
        <f t="shared" ref="Q4436:Q4499" si="835">IF(AA$25*P$17-AA$24+Q4435-O4436&gt;Q$19,Q$19,IF(AA$25*P$17-AA$24+Q4435-O4436&lt;0,0,AA$25*P$17-AA$24+Q4435-O4436))</f>
        <v>1350000</v>
      </c>
      <c r="R4436" s="11">
        <f t="shared" ref="R4436:R4499" si="836">IF(Q4435-Q4436+P$17-AA$24&lt;O4436,Q4435-Q4436+P$17-AA$24,O4436)</f>
        <v>5530.125</v>
      </c>
      <c r="S4436" s="11">
        <f t="shared" si="826"/>
        <v>0</v>
      </c>
      <c r="T4436" s="20"/>
    </row>
    <row r="4437" spans="1:20" x14ac:dyDescent="0.25">
      <c r="A4437">
        <v>2021070403</v>
      </c>
      <c r="B4437">
        <v>1</v>
      </c>
      <c r="C4437" s="8">
        <v>0.45157999999999998</v>
      </c>
      <c r="D4437" s="6">
        <f t="shared" si="828"/>
        <v>67737</v>
      </c>
      <c r="E4437" s="60">
        <v>0.25403999999999999</v>
      </c>
      <c r="F4437" s="6">
        <f t="shared" ref="F4437:F4500" si="837">F$18*E4437</f>
        <v>0</v>
      </c>
      <c r="G4437" s="7">
        <v>8.931E-2</v>
      </c>
      <c r="H4437" s="6">
        <f t="shared" si="829"/>
        <v>1116.375</v>
      </c>
      <c r="I4437" s="7">
        <v>0</v>
      </c>
      <c r="J4437" s="6">
        <f t="shared" si="830"/>
        <v>0</v>
      </c>
      <c r="K4437" s="20"/>
      <c r="L4437" s="6">
        <f t="shared" si="831"/>
        <v>64000</v>
      </c>
      <c r="M4437" s="6">
        <f t="shared" si="832"/>
        <v>1116.375</v>
      </c>
      <c r="N4437" s="6">
        <f t="shared" si="833"/>
        <v>0</v>
      </c>
      <c r="O4437" s="6">
        <f t="shared" si="834"/>
        <v>2620.625</v>
      </c>
      <c r="P4437" s="6">
        <f t="shared" si="827"/>
        <v>-2909.5</v>
      </c>
      <c r="Q4437" s="11">
        <f t="shared" si="835"/>
        <v>1350000</v>
      </c>
      <c r="R4437" s="11">
        <f t="shared" si="836"/>
        <v>2620.625</v>
      </c>
      <c r="S4437" s="11">
        <f t="shared" ref="S4437:S4500" si="838">O4437-R4437</f>
        <v>0</v>
      </c>
      <c r="T4437" s="20"/>
    </row>
    <row r="4438" spans="1:20" x14ac:dyDescent="0.25">
      <c r="A4438">
        <v>2021070404</v>
      </c>
      <c r="B4438">
        <v>1</v>
      </c>
      <c r="C4438" s="8">
        <v>0.43809999999999999</v>
      </c>
      <c r="D4438" s="6">
        <f t="shared" si="828"/>
        <v>65715</v>
      </c>
      <c r="E4438" s="60">
        <v>0.27584999999999998</v>
      </c>
      <c r="F4438" s="6">
        <f t="shared" si="837"/>
        <v>0</v>
      </c>
      <c r="G4438" s="7">
        <v>9.2600000000000002E-2</v>
      </c>
      <c r="H4438" s="6">
        <f t="shared" si="829"/>
        <v>1157.5</v>
      </c>
      <c r="I4438" s="7">
        <v>0</v>
      </c>
      <c r="J4438" s="6">
        <f t="shared" si="830"/>
        <v>0</v>
      </c>
      <c r="K4438" s="20"/>
      <c r="L4438" s="6">
        <f t="shared" si="831"/>
        <v>64000</v>
      </c>
      <c r="M4438" s="6">
        <f t="shared" si="832"/>
        <v>1157.5</v>
      </c>
      <c r="N4438" s="6">
        <f t="shared" si="833"/>
        <v>0</v>
      </c>
      <c r="O4438" s="6">
        <f t="shared" si="834"/>
        <v>557.5</v>
      </c>
      <c r="P4438" s="6">
        <f t="shared" ref="P4438:P4501" si="839">O4438-O4437</f>
        <v>-2063.125</v>
      </c>
      <c r="Q4438" s="11">
        <f t="shared" si="835"/>
        <v>1350000</v>
      </c>
      <c r="R4438" s="11">
        <f t="shared" si="836"/>
        <v>557.5</v>
      </c>
      <c r="S4438" s="11">
        <f t="shared" si="838"/>
        <v>0</v>
      </c>
      <c r="T4438" s="20"/>
    </row>
    <row r="4439" spans="1:20" x14ac:dyDescent="0.25">
      <c r="A4439">
        <v>2021070405</v>
      </c>
      <c r="B4439">
        <v>1</v>
      </c>
      <c r="C4439" s="8">
        <v>0.43158000000000002</v>
      </c>
      <c r="D4439" s="6">
        <f t="shared" si="828"/>
        <v>64737</v>
      </c>
      <c r="E4439" s="60">
        <v>0.28734999999999999</v>
      </c>
      <c r="F4439" s="6">
        <f t="shared" si="837"/>
        <v>0</v>
      </c>
      <c r="G4439" s="7">
        <v>8.5199999999999998E-2</v>
      </c>
      <c r="H4439" s="6">
        <f t="shared" si="829"/>
        <v>1065</v>
      </c>
      <c r="I4439" s="7">
        <v>0</v>
      </c>
      <c r="J4439" s="6">
        <f t="shared" si="830"/>
        <v>0</v>
      </c>
      <c r="K4439" s="20"/>
      <c r="L4439" s="6">
        <f t="shared" si="831"/>
        <v>64000</v>
      </c>
      <c r="M4439" s="6">
        <f t="shared" si="832"/>
        <v>737</v>
      </c>
      <c r="N4439" s="6">
        <f t="shared" si="833"/>
        <v>0</v>
      </c>
      <c r="O4439" s="6">
        <f t="shared" si="834"/>
        <v>0</v>
      </c>
      <c r="P4439" s="6">
        <f t="shared" si="839"/>
        <v>-557.5</v>
      </c>
      <c r="Q4439" s="11">
        <f t="shared" si="835"/>
        <v>1350000</v>
      </c>
      <c r="R4439" s="11">
        <f t="shared" si="836"/>
        <v>0</v>
      </c>
      <c r="S4439" s="11">
        <f t="shared" si="838"/>
        <v>0</v>
      </c>
      <c r="T4439" s="20"/>
    </row>
    <row r="4440" spans="1:20" x14ac:dyDescent="0.25">
      <c r="A4440">
        <v>2021070406</v>
      </c>
      <c r="B4440">
        <v>1</v>
      </c>
      <c r="C4440" s="8">
        <v>0.42834</v>
      </c>
      <c r="D4440" s="6">
        <f t="shared" si="828"/>
        <v>64251</v>
      </c>
      <c r="E4440" s="60">
        <v>0.23976</v>
      </c>
      <c r="F4440" s="6">
        <f t="shared" si="837"/>
        <v>0</v>
      </c>
      <c r="G4440" s="7">
        <v>8.0479999999999996E-2</v>
      </c>
      <c r="H4440" s="6">
        <f t="shared" si="829"/>
        <v>1006</v>
      </c>
      <c r="I4440" s="7">
        <v>3.48E-3</v>
      </c>
      <c r="J4440" s="6">
        <f t="shared" si="830"/>
        <v>278.39999999999998</v>
      </c>
      <c r="K4440" s="20"/>
      <c r="L4440" s="6">
        <f t="shared" si="831"/>
        <v>64000</v>
      </c>
      <c r="M4440" s="6">
        <f t="shared" si="832"/>
        <v>251</v>
      </c>
      <c r="N4440" s="6">
        <f t="shared" si="833"/>
        <v>0</v>
      </c>
      <c r="O4440" s="6">
        <f t="shared" si="834"/>
        <v>0</v>
      </c>
      <c r="P4440" s="6">
        <f t="shared" si="839"/>
        <v>0</v>
      </c>
      <c r="Q4440" s="11">
        <f t="shared" si="835"/>
        <v>1350000</v>
      </c>
      <c r="R4440" s="11">
        <f t="shared" si="836"/>
        <v>0</v>
      </c>
      <c r="S4440" s="11">
        <f t="shared" si="838"/>
        <v>0</v>
      </c>
      <c r="T4440" s="20"/>
    </row>
    <row r="4441" spans="1:20" x14ac:dyDescent="0.25">
      <c r="A4441">
        <v>2021070407</v>
      </c>
      <c r="B4441">
        <v>1</v>
      </c>
      <c r="C4441" s="8">
        <v>0.42708000000000002</v>
      </c>
      <c r="D4441" s="6">
        <f t="shared" si="828"/>
        <v>64062</v>
      </c>
      <c r="E4441" s="60">
        <v>0.25620999999999999</v>
      </c>
      <c r="F4441" s="6">
        <f t="shared" si="837"/>
        <v>0</v>
      </c>
      <c r="G4441" s="7">
        <v>6.9500000000000006E-2</v>
      </c>
      <c r="H4441" s="6">
        <f t="shared" si="829"/>
        <v>868.75000000000011</v>
      </c>
      <c r="I4441" s="7">
        <v>0.12458</v>
      </c>
      <c r="J4441" s="6">
        <f t="shared" si="830"/>
        <v>9966.4</v>
      </c>
      <c r="K4441" s="20"/>
      <c r="L4441" s="6">
        <f t="shared" si="831"/>
        <v>64000</v>
      </c>
      <c r="M4441" s="6">
        <f t="shared" si="832"/>
        <v>62</v>
      </c>
      <c r="N4441" s="6">
        <f t="shared" si="833"/>
        <v>0</v>
      </c>
      <c r="O4441" s="6">
        <f t="shared" si="834"/>
        <v>0</v>
      </c>
      <c r="P4441" s="6">
        <f t="shared" si="839"/>
        <v>0</v>
      </c>
      <c r="Q4441" s="11">
        <f t="shared" si="835"/>
        <v>1350000</v>
      </c>
      <c r="R4441" s="11">
        <f t="shared" si="836"/>
        <v>0</v>
      </c>
      <c r="S4441" s="11">
        <f t="shared" si="838"/>
        <v>0</v>
      </c>
      <c r="T4441" s="20"/>
    </row>
    <row r="4442" spans="1:20" x14ac:dyDescent="0.25">
      <c r="A4442">
        <v>2021070408</v>
      </c>
      <c r="B4442">
        <v>1</v>
      </c>
      <c r="C4442" s="8">
        <v>0.44239000000000001</v>
      </c>
      <c r="D4442" s="6">
        <f t="shared" si="828"/>
        <v>66358.5</v>
      </c>
      <c r="E4442" s="60">
        <v>0.10594000000000001</v>
      </c>
      <c r="F4442" s="6">
        <f t="shared" si="837"/>
        <v>0</v>
      </c>
      <c r="G4442" s="7">
        <v>8.251E-2</v>
      </c>
      <c r="H4442" s="6">
        <f t="shared" si="829"/>
        <v>1031.375</v>
      </c>
      <c r="I4442" s="7">
        <v>0.37023</v>
      </c>
      <c r="J4442" s="6">
        <f t="shared" si="830"/>
        <v>29618.400000000001</v>
      </c>
      <c r="K4442" s="20"/>
      <c r="L4442" s="6">
        <f t="shared" si="831"/>
        <v>64000</v>
      </c>
      <c r="M4442" s="6">
        <f t="shared" si="832"/>
        <v>1031.375</v>
      </c>
      <c r="N4442" s="6">
        <f t="shared" si="833"/>
        <v>1327.125</v>
      </c>
      <c r="O4442" s="6">
        <f t="shared" si="834"/>
        <v>0</v>
      </c>
      <c r="P4442" s="6">
        <f t="shared" si="839"/>
        <v>0</v>
      </c>
      <c r="Q4442" s="11">
        <f t="shared" si="835"/>
        <v>1350000</v>
      </c>
      <c r="R4442" s="11">
        <f t="shared" si="836"/>
        <v>0</v>
      </c>
      <c r="S4442" s="11">
        <f t="shared" si="838"/>
        <v>0</v>
      </c>
      <c r="T4442" s="20"/>
    </row>
    <row r="4443" spans="1:20" x14ac:dyDescent="0.25">
      <c r="A4443">
        <v>2021070409</v>
      </c>
      <c r="B4443">
        <v>1</v>
      </c>
      <c r="C4443" s="8">
        <v>0.47453000000000001</v>
      </c>
      <c r="D4443" s="6">
        <f t="shared" si="828"/>
        <v>71179.5</v>
      </c>
      <c r="E4443" s="60">
        <v>5.1589999999999997E-2</v>
      </c>
      <c r="F4443" s="6">
        <f t="shared" si="837"/>
        <v>0</v>
      </c>
      <c r="G4443" s="7">
        <v>0.11513</v>
      </c>
      <c r="H4443" s="6">
        <f t="shared" si="829"/>
        <v>1439.125</v>
      </c>
      <c r="I4443" s="7">
        <v>0.51066</v>
      </c>
      <c r="J4443" s="6">
        <f t="shared" si="830"/>
        <v>40852.800000000003</v>
      </c>
      <c r="K4443" s="20"/>
      <c r="L4443" s="6">
        <f t="shared" si="831"/>
        <v>64000</v>
      </c>
      <c r="M4443" s="6">
        <f t="shared" si="832"/>
        <v>1439.125</v>
      </c>
      <c r="N4443" s="6">
        <f t="shared" si="833"/>
        <v>5740.375</v>
      </c>
      <c r="O4443" s="6">
        <f t="shared" si="834"/>
        <v>0</v>
      </c>
      <c r="P4443" s="6">
        <f t="shared" si="839"/>
        <v>0</v>
      </c>
      <c r="Q4443" s="11">
        <f t="shared" si="835"/>
        <v>1350000</v>
      </c>
      <c r="R4443" s="11">
        <f t="shared" si="836"/>
        <v>0</v>
      </c>
      <c r="S4443" s="11">
        <f t="shared" si="838"/>
        <v>0</v>
      </c>
      <c r="T4443" s="20"/>
    </row>
    <row r="4444" spans="1:20" x14ac:dyDescent="0.25">
      <c r="A4444">
        <v>2021070410</v>
      </c>
      <c r="B4444">
        <v>1</v>
      </c>
      <c r="C4444" s="8">
        <v>0.51329000000000002</v>
      </c>
      <c r="D4444" s="6">
        <f t="shared" si="828"/>
        <v>76993.5</v>
      </c>
      <c r="E4444" s="60">
        <v>2.4750000000000001E-2</v>
      </c>
      <c r="F4444" s="6">
        <f t="shared" si="837"/>
        <v>0</v>
      </c>
      <c r="G4444" s="7">
        <v>0.13794000000000001</v>
      </c>
      <c r="H4444" s="6">
        <f t="shared" si="829"/>
        <v>1724.25</v>
      </c>
      <c r="I4444" s="7">
        <v>0.55832000000000004</v>
      </c>
      <c r="J4444" s="6">
        <f t="shared" si="830"/>
        <v>44665.600000000006</v>
      </c>
      <c r="K4444" s="20"/>
      <c r="L4444" s="6">
        <f t="shared" si="831"/>
        <v>64000</v>
      </c>
      <c r="M4444" s="6">
        <f t="shared" si="832"/>
        <v>1724.25</v>
      </c>
      <c r="N4444" s="6">
        <f t="shared" si="833"/>
        <v>11269.25</v>
      </c>
      <c r="O4444" s="6">
        <f t="shared" si="834"/>
        <v>0</v>
      </c>
      <c r="P4444" s="6">
        <f t="shared" si="839"/>
        <v>0</v>
      </c>
      <c r="Q4444" s="11">
        <f t="shared" si="835"/>
        <v>1350000</v>
      </c>
      <c r="R4444" s="11">
        <f t="shared" si="836"/>
        <v>0</v>
      </c>
      <c r="S4444" s="11">
        <f t="shared" si="838"/>
        <v>0</v>
      </c>
      <c r="T4444" s="20"/>
    </row>
    <row r="4445" spans="1:20" x14ac:dyDescent="0.25">
      <c r="A4445">
        <v>2021070411</v>
      </c>
      <c r="B4445">
        <v>1</v>
      </c>
      <c r="C4445" s="8">
        <v>0.55488999999999999</v>
      </c>
      <c r="D4445" s="6">
        <f t="shared" si="828"/>
        <v>83233.5</v>
      </c>
      <c r="E4445" s="60">
        <v>9.7099999999999999E-3</v>
      </c>
      <c r="F4445" s="6">
        <f t="shared" si="837"/>
        <v>0</v>
      </c>
      <c r="G4445" s="7">
        <v>9.8949999999999996E-2</v>
      </c>
      <c r="H4445" s="6">
        <f t="shared" si="829"/>
        <v>1236.875</v>
      </c>
      <c r="I4445" s="7">
        <v>0.60055000000000003</v>
      </c>
      <c r="J4445" s="6">
        <f t="shared" si="830"/>
        <v>48044</v>
      </c>
      <c r="K4445" s="20"/>
      <c r="L4445" s="6">
        <f t="shared" si="831"/>
        <v>64000</v>
      </c>
      <c r="M4445" s="6">
        <f t="shared" si="832"/>
        <v>1236.875</v>
      </c>
      <c r="N4445" s="6">
        <f t="shared" si="833"/>
        <v>17996.625</v>
      </c>
      <c r="O4445" s="6">
        <f t="shared" si="834"/>
        <v>0</v>
      </c>
      <c r="P4445" s="6">
        <f t="shared" si="839"/>
        <v>0</v>
      </c>
      <c r="Q4445" s="11">
        <f t="shared" si="835"/>
        <v>1350000</v>
      </c>
      <c r="R4445" s="11">
        <f t="shared" si="836"/>
        <v>0</v>
      </c>
      <c r="S4445" s="11">
        <f t="shared" si="838"/>
        <v>0</v>
      </c>
      <c r="T4445" s="20"/>
    </row>
    <row r="4446" spans="1:20" x14ac:dyDescent="0.25">
      <c r="A4446">
        <v>2021070412</v>
      </c>
      <c r="B4446">
        <v>1</v>
      </c>
      <c r="C4446" s="8">
        <v>0.59679000000000004</v>
      </c>
      <c r="D4446" s="6">
        <f t="shared" si="828"/>
        <v>89518.5</v>
      </c>
      <c r="E4446" s="60">
        <v>2.283E-2</v>
      </c>
      <c r="F4446" s="6">
        <f t="shared" si="837"/>
        <v>0</v>
      </c>
      <c r="G4446" s="7">
        <v>9.103E-2</v>
      </c>
      <c r="H4446" s="6">
        <f t="shared" si="829"/>
        <v>1137.875</v>
      </c>
      <c r="I4446" s="7">
        <v>0.60573999999999995</v>
      </c>
      <c r="J4446" s="6">
        <f t="shared" si="830"/>
        <v>48459.199999999997</v>
      </c>
      <c r="K4446" s="20"/>
      <c r="L4446" s="6">
        <f t="shared" si="831"/>
        <v>64000</v>
      </c>
      <c r="M4446" s="6">
        <f t="shared" si="832"/>
        <v>1137.875</v>
      </c>
      <c r="N4446" s="6">
        <f t="shared" si="833"/>
        <v>24380.625</v>
      </c>
      <c r="O4446" s="6">
        <f t="shared" si="834"/>
        <v>0</v>
      </c>
      <c r="P4446" s="6">
        <f t="shared" si="839"/>
        <v>0</v>
      </c>
      <c r="Q4446" s="11">
        <f t="shared" si="835"/>
        <v>1350000</v>
      </c>
      <c r="R4446" s="11">
        <f t="shared" si="836"/>
        <v>0</v>
      </c>
      <c r="S4446" s="11">
        <f t="shared" si="838"/>
        <v>0</v>
      </c>
      <c r="T4446" s="20"/>
    </row>
    <row r="4447" spans="1:20" x14ac:dyDescent="0.25">
      <c r="A4447">
        <v>2021070413</v>
      </c>
      <c r="B4447">
        <v>1</v>
      </c>
      <c r="C4447" s="8">
        <v>0.63449999999999995</v>
      </c>
      <c r="D4447" s="6">
        <f t="shared" si="828"/>
        <v>95175</v>
      </c>
      <c r="E4447" s="60">
        <v>5.0549999999999998E-2</v>
      </c>
      <c r="F4447" s="6">
        <f t="shared" si="837"/>
        <v>0</v>
      </c>
      <c r="G4447" s="7">
        <v>0.11090999999999999</v>
      </c>
      <c r="H4447" s="6">
        <f t="shared" si="829"/>
        <v>1386.375</v>
      </c>
      <c r="I4447" s="7">
        <v>0.61675000000000002</v>
      </c>
      <c r="J4447" s="6">
        <f t="shared" si="830"/>
        <v>49340</v>
      </c>
      <c r="K4447" s="20"/>
      <c r="L4447" s="6">
        <f t="shared" si="831"/>
        <v>64000</v>
      </c>
      <c r="M4447" s="6">
        <f t="shared" si="832"/>
        <v>1386.375</v>
      </c>
      <c r="N4447" s="6">
        <f t="shared" si="833"/>
        <v>29788.625</v>
      </c>
      <c r="O4447" s="6">
        <f t="shared" si="834"/>
        <v>0</v>
      </c>
      <c r="P4447" s="6">
        <f t="shared" si="839"/>
        <v>0</v>
      </c>
      <c r="Q4447" s="11">
        <f t="shared" si="835"/>
        <v>1350000</v>
      </c>
      <c r="R4447" s="11">
        <f t="shared" si="836"/>
        <v>0</v>
      </c>
      <c r="S4447" s="11">
        <f t="shared" si="838"/>
        <v>0</v>
      </c>
      <c r="T4447" s="20"/>
    </row>
    <row r="4448" spans="1:20" x14ac:dyDescent="0.25">
      <c r="A4448">
        <v>2021070414</v>
      </c>
      <c r="B4448">
        <v>1</v>
      </c>
      <c r="C4448" s="8">
        <v>0.66547000000000001</v>
      </c>
      <c r="D4448" s="6">
        <f t="shared" si="828"/>
        <v>99820.5</v>
      </c>
      <c r="E4448" s="60">
        <v>3.0589999999999999E-2</v>
      </c>
      <c r="F4448" s="6">
        <f t="shared" si="837"/>
        <v>0</v>
      </c>
      <c r="G4448" s="7">
        <v>0.10106999999999999</v>
      </c>
      <c r="H4448" s="6">
        <f t="shared" si="829"/>
        <v>1263.375</v>
      </c>
      <c r="I4448" s="7">
        <v>0.62361999999999995</v>
      </c>
      <c r="J4448" s="6">
        <f t="shared" si="830"/>
        <v>49889.599999999999</v>
      </c>
      <c r="K4448" s="20"/>
      <c r="L4448" s="6">
        <f t="shared" si="831"/>
        <v>64000</v>
      </c>
      <c r="M4448" s="6">
        <f t="shared" si="832"/>
        <v>1263.375</v>
      </c>
      <c r="N4448" s="6">
        <f t="shared" si="833"/>
        <v>34557.125</v>
      </c>
      <c r="O4448" s="6">
        <f t="shared" si="834"/>
        <v>0</v>
      </c>
      <c r="P4448" s="6">
        <f t="shared" si="839"/>
        <v>0</v>
      </c>
      <c r="Q4448" s="11">
        <f t="shared" si="835"/>
        <v>1350000</v>
      </c>
      <c r="R4448" s="11">
        <f t="shared" si="836"/>
        <v>0</v>
      </c>
      <c r="S4448" s="11">
        <f t="shared" si="838"/>
        <v>0</v>
      </c>
      <c r="T4448" s="20"/>
    </row>
    <row r="4449" spans="1:20" x14ac:dyDescent="0.25">
      <c r="A4449">
        <v>2021070415</v>
      </c>
      <c r="B4449">
        <v>1</v>
      </c>
      <c r="C4449" s="8">
        <v>0.68752000000000002</v>
      </c>
      <c r="D4449" s="6">
        <f t="shared" si="828"/>
        <v>103128</v>
      </c>
      <c r="E4449" s="60">
        <v>3.1780000000000003E-2</v>
      </c>
      <c r="F4449" s="6">
        <f t="shared" si="837"/>
        <v>0</v>
      </c>
      <c r="G4449" s="7">
        <v>5.2749999999999998E-2</v>
      </c>
      <c r="H4449" s="6">
        <f t="shared" si="829"/>
        <v>659.375</v>
      </c>
      <c r="I4449" s="7">
        <v>0.63888999999999996</v>
      </c>
      <c r="J4449" s="6">
        <f t="shared" si="830"/>
        <v>51111.199999999997</v>
      </c>
      <c r="K4449" s="20"/>
      <c r="L4449" s="6">
        <f t="shared" si="831"/>
        <v>64000</v>
      </c>
      <c r="M4449" s="6">
        <f t="shared" si="832"/>
        <v>659.375</v>
      </c>
      <c r="N4449" s="6">
        <f t="shared" si="833"/>
        <v>38468.625</v>
      </c>
      <c r="O4449" s="6">
        <f t="shared" si="834"/>
        <v>0</v>
      </c>
      <c r="P4449" s="6">
        <f t="shared" si="839"/>
        <v>0</v>
      </c>
      <c r="Q4449" s="11">
        <f t="shared" si="835"/>
        <v>1350000</v>
      </c>
      <c r="R4449" s="11">
        <f t="shared" si="836"/>
        <v>0</v>
      </c>
      <c r="S4449" s="11">
        <f t="shared" si="838"/>
        <v>0</v>
      </c>
      <c r="T4449" s="20"/>
    </row>
    <row r="4450" spans="1:20" x14ac:dyDescent="0.25">
      <c r="A4450">
        <v>2021070416</v>
      </c>
      <c r="B4450">
        <v>1</v>
      </c>
      <c r="C4450" s="8">
        <v>0.70855000000000001</v>
      </c>
      <c r="D4450" s="6">
        <f t="shared" si="828"/>
        <v>106282.5</v>
      </c>
      <c r="E4450" s="60">
        <v>4.7109999999999999E-2</v>
      </c>
      <c r="F4450" s="6">
        <f t="shared" si="837"/>
        <v>0</v>
      </c>
      <c r="G4450" s="7">
        <v>6.3839999999999994E-2</v>
      </c>
      <c r="H4450" s="6">
        <f t="shared" si="829"/>
        <v>797.99999999999989</v>
      </c>
      <c r="I4450" s="7">
        <v>0.59355000000000002</v>
      </c>
      <c r="J4450" s="6">
        <f t="shared" si="830"/>
        <v>47484</v>
      </c>
      <c r="K4450" s="20"/>
      <c r="L4450" s="6">
        <f t="shared" si="831"/>
        <v>64000</v>
      </c>
      <c r="M4450" s="6">
        <f t="shared" si="832"/>
        <v>797.99999999999989</v>
      </c>
      <c r="N4450" s="6">
        <f t="shared" si="833"/>
        <v>41484.5</v>
      </c>
      <c r="O4450" s="6">
        <f t="shared" si="834"/>
        <v>0</v>
      </c>
      <c r="P4450" s="6">
        <f t="shared" si="839"/>
        <v>0</v>
      </c>
      <c r="Q4450" s="11">
        <f t="shared" si="835"/>
        <v>1350000</v>
      </c>
      <c r="R4450" s="11">
        <f t="shared" si="836"/>
        <v>0</v>
      </c>
      <c r="S4450" s="11">
        <f t="shared" si="838"/>
        <v>0</v>
      </c>
      <c r="T4450" s="20"/>
    </row>
    <row r="4451" spans="1:20" x14ac:dyDescent="0.25">
      <c r="A4451">
        <v>2021070417</v>
      </c>
      <c r="B4451">
        <v>1</v>
      </c>
      <c r="C4451" s="8">
        <v>0.72641</v>
      </c>
      <c r="D4451" s="6">
        <f t="shared" si="828"/>
        <v>108961.5</v>
      </c>
      <c r="E4451" s="60">
        <v>6.3930000000000001E-2</v>
      </c>
      <c r="F4451" s="6">
        <f t="shared" si="837"/>
        <v>0</v>
      </c>
      <c r="G4451" s="7">
        <v>6.7720000000000002E-2</v>
      </c>
      <c r="H4451" s="6">
        <f t="shared" si="829"/>
        <v>846.5</v>
      </c>
      <c r="I4451" s="7">
        <v>0.55039000000000005</v>
      </c>
      <c r="J4451" s="6">
        <f t="shared" si="830"/>
        <v>44031.200000000004</v>
      </c>
      <c r="K4451" s="20"/>
      <c r="L4451" s="6">
        <f t="shared" si="831"/>
        <v>64000</v>
      </c>
      <c r="M4451" s="6">
        <f t="shared" si="832"/>
        <v>846.5</v>
      </c>
      <c r="N4451" s="6">
        <f t="shared" si="833"/>
        <v>44031.200000000004</v>
      </c>
      <c r="O4451" s="6">
        <f t="shared" si="834"/>
        <v>83.799999999995634</v>
      </c>
      <c r="P4451" s="6">
        <f t="shared" si="839"/>
        <v>83.799999999995634</v>
      </c>
      <c r="Q4451" s="11">
        <f t="shared" si="835"/>
        <v>1350000</v>
      </c>
      <c r="R4451" s="11">
        <f t="shared" si="836"/>
        <v>83.799999999995634</v>
      </c>
      <c r="S4451" s="11">
        <f t="shared" si="838"/>
        <v>0</v>
      </c>
      <c r="T4451" s="20"/>
    </row>
    <row r="4452" spans="1:20" x14ac:dyDescent="0.25">
      <c r="A4452">
        <v>2021070418</v>
      </c>
      <c r="B4452">
        <v>1</v>
      </c>
      <c r="C4452" s="8">
        <v>0.73636000000000001</v>
      </c>
      <c r="D4452" s="6">
        <f t="shared" si="828"/>
        <v>110454</v>
      </c>
      <c r="E4452" s="60">
        <v>4.7399999999999998E-2</v>
      </c>
      <c r="F4452" s="6">
        <f t="shared" si="837"/>
        <v>0</v>
      </c>
      <c r="G4452" s="7">
        <v>9.1649999999999995E-2</v>
      </c>
      <c r="H4452" s="6">
        <f t="shared" si="829"/>
        <v>1145.625</v>
      </c>
      <c r="I4452" s="7">
        <v>0.4667</v>
      </c>
      <c r="J4452" s="6">
        <f t="shared" si="830"/>
        <v>37336</v>
      </c>
      <c r="K4452" s="20"/>
      <c r="L4452" s="6">
        <f t="shared" si="831"/>
        <v>64000</v>
      </c>
      <c r="M4452" s="6">
        <f t="shared" si="832"/>
        <v>1145.625</v>
      </c>
      <c r="N4452" s="6">
        <f t="shared" si="833"/>
        <v>37336</v>
      </c>
      <c r="O4452" s="6">
        <f t="shared" si="834"/>
        <v>7972.375</v>
      </c>
      <c r="P4452" s="6">
        <f t="shared" si="839"/>
        <v>7888.5750000000044</v>
      </c>
      <c r="Q4452" s="11">
        <f t="shared" si="835"/>
        <v>1350000</v>
      </c>
      <c r="R4452" s="11">
        <f t="shared" si="836"/>
        <v>7972.375</v>
      </c>
      <c r="S4452" s="11">
        <f t="shared" si="838"/>
        <v>0</v>
      </c>
      <c r="T4452" s="20"/>
    </row>
    <row r="4453" spans="1:20" x14ac:dyDescent="0.25">
      <c r="A4453">
        <v>2021070419</v>
      </c>
      <c r="B4453">
        <v>1</v>
      </c>
      <c r="C4453" s="8">
        <v>0.73185</v>
      </c>
      <c r="D4453" s="6">
        <f t="shared" si="828"/>
        <v>109777.5</v>
      </c>
      <c r="E4453" s="60">
        <v>3.015E-2</v>
      </c>
      <c r="F4453" s="6">
        <f t="shared" si="837"/>
        <v>0</v>
      </c>
      <c r="G4453" s="7">
        <v>0.12042</v>
      </c>
      <c r="H4453" s="6">
        <f t="shared" si="829"/>
        <v>1505.25</v>
      </c>
      <c r="I4453" s="7">
        <v>0.25990000000000002</v>
      </c>
      <c r="J4453" s="6">
        <f t="shared" si="830"/>
        <v>20792</v>
      </c>
      <c r="K4453" s="20"/>
      <c r="L4453" s="6">
        <f t="shared" si="831"/>
        <v>64000</v>
      </c>
      <c r="M4453" s="6">
        <f t="shared" si="832"/>
        <v>1505.25</v>
      </c>
      <c r="N4453" s="6">
        <f t="shared" si="833"/>
        <v>20792</v>
      </c>
      <c r="O4453" s="6">
        <f t="shared" si="834"/>
        <v>23480.25</v>
      </c>
      <c r="P4453" s="6">
        <f t="shared" si="839"/>
        <v>15507.875</v>
      </c>
      <c r="Q4453" s="11">
        <f t="shared" si="835"/>
        <v>1350000</v>
      </c>
      <c r="R4453" s="11">
        <f t="shared" si="836"/>
        <v>23480.25</v>
      </c>
      <c r="S4453" s="11">
        <f t="shared" si="838"/>
        <v>0</v>
      </c>
      <c r="T4453" s="20"/>
    </row>
    <row r="4454" spans="1:20" x14ac:dyDescent="0.25">
      <c r="A4454">
        <v>2021070420</v>
      </c>
      <c r="B4454">
        <v>1</v>
      </c>
      <c r="C4454" s="8">
        <v>0.71072000000000002</v>
      </c>
      <c r="D4454" s="6">
        <f t="shared" si="828"/>
        <v>106608</v>
      </c>
      <c r="E4454" s="60">
        <v>1.371E-2</v>
      </c>
      <c r="F4454" s="6">
        <f t="shared" si="837"/>
        <v>0</v>
      </c>
      <c r="G4454" s="7">
        <v>0.12637000000000001</v>
      </c>
      <c r="H4454" s="6">
        <f t="shared" si="829"/>
        <v>1579.6250000000002</v>
      </c>
      <c r="I4454" s="7">
        <v>4.8349999999999997E-2</v>
      </c>
      <c r="J4454" s="6">
        <f t="shared" si="830"/>
        <v>3867.9999999999995</v>
      </c>
      <c r="K4454" s="20"/>
      <c r="L4454" s="6">
        <f t="shared" si="831"/>
        <v>64000</v>
      </c>
      <c r="M4454" s="6">
        <f t="shared" si="832"/>
        <v>1579.6250000000002</v>
      </c>
      <c r="N4454" s="6">
        <f t="shared" si="833"/>
        <v>3867.9999999999995</v>
      </c>
      <c r="O4454" s="6">
        <f t="shared" si="834"/>
        <v>37160.375</v>
      </c>
      <c r="P4454" s="6">
        <f t="shared" si="839"/>
        <v>13680.125</v>
      </c>
      <c r="Q4454" s="11">
        <f t="shared" si="835"/>
        <v>1338305.875</v>
      </c>
      <c r="R4454" s="11">
        <f t="shared" si="836"/>
        <v>37160.375</v>
      </c>
      <c r="S4454" s="11">
        <f t="shared" si="838"/>
        <v>0</v>
      </c>
      <c r="T4454" s="20"/>
    </row>
    <row r="4455" spans="1:20" x14ac:dyDescent="0.25">
      <c r="A4455">
        <v>2021070421</v>
      </c>
      <c r="B4455">
        <v>1</v>
      </c>
      <c r="C4455" s="8">
        <v>0.67864000000000002</v>
      </c>
      <c r="D4455" s="6">
        <f t="shared" si="828"/>
        <v>101796</v>
      </c>
      <c r="E4455" s="60">
        <v>2.33E-3</v>
      </c>
      <c r="F4455" s="6">
        <f t="shared" si="837"/>
        <v>0</v>
      </c>
      <c r="G4455" s="7">
        <v>0.11085</v>
      </c>
      <c r="H4455" s="6">
        <f t="shared" si="829"/>
        <v>1385.625</v>
      </c>
      <c r="I4455" s="7">
        <v>0</v>
      </c>
      <c r="J4455" s="6">
        <f t="shared" si="830"/>
        <v>0</v>
      </c>
      <c r="K4455" s="20"/>
      <c r="L4455" s="6">
        <f t="shared" si="831"/>
        <v>64000</v>
      </c>
      <c r="M4455" s="6">
        <f t="shared" si="832"/>
        <v>1385.625</v>
      </c>
      <c r="N4455" s="6">
        <f t="shared" si="833"/>
        <v>0</v>
      </c>
      <c r="O4455" s="6">
        <f t="shared" si="834"/>
        <v>36410.375</v>
      </c>
      <c r="P4455" s="6">
        <f t="shared" si="839"/>
        <v>-750</v>
      </c>
      <c r="Q4455" s="11">
        <f t="shared" si="835"/>
        <v>1327361.75</v>
      </c>
      <c r="R4455" s="11">
        <f t="shared" si="836"/>
        <v>36410.375</v>
      </c>
      <c r="S4455" s="11">
        <f t="shared" si="838"/>
        <v>0</v>
      </c>
      <c r="T4455" s="20"/>
    </row>
    <row r="4456" spans="1:20" x14ac:dyDescent="0.25">
      <c r="A4456">
        <v>2021070422</v>
      </c>
      <c r="B4456">
        <v>1</v>
      </c>
      <c r="C4456" s="8">
        <v>0.65100999999999998</v>
      </c>
      <c r="D4456" s="6">
        <f t="shared" si="828"/>
        <v>97651.5</v>
      </c>
      <c r="E4456" s="60">
        <v>2.2100000000000002E-3</v>
      </c>
      <c r="F4456" s="6">
        <f t="shared" si="837"/>
        <v>0</v>
      </c>
      <c r="G4456" s="7">
        <v>9.6390000000000003E-2</v>
      </c>
      <c r="H4456" s="6">
        <f t="shared" si="829"/>
        <v>1204.875</v>
      </c>
      <c r="I4456" s="7">
        <v>0</v>
      </c>
      <c r="J4456" s="6">
        <f t="shared" si="830"/>
        <v>0</v>
      </c>
      <c r="K4456" s="20"/>
      <c r="L4456" s="6">
        <f t="shared" si="831"/>
        <v>64000</v>
      </c>
      <c r="M4456" s="6">
        <f t="shared" si="832"/>
        <v>1204.875</v>
      </c>
      <c r="N4456" s="6">
        <f t="shared" si="833"/>
        <v>0</v>
      </c>
      <c r="O4456" s="6">
        <f t="shared" si="834"/>
        <v>32446.625</v>
      </c>
      <c r="P4456" s="6">
        <f t="shared" si="839"/>
        <v>-3963.75</v>
      </c>
      <c r="Q4456" s="11">
        <f t="shared" si="835"/>
        <v>1320381.375</v>
      </c>
      <c r="R4456" s="11">
        <f t="shared" si="836"/>
        <v>32446.625</v>
      </c>
      <c r="S4456" s="11">
        <f t="shared" si="838"/>
        <v>0</v>
      </c>
      <c r="T4456" s="20"/>
    </row>
    <row r="4457" spans="1:20" x14ac:dyDescent="0.25">
      <c r="A4457">
        <v>2021070423</v>
      </c>
      <c r="B4457">
        <v>1</v>
      </c>
      <c r="C4457" s="8">
        <v>0.62392000000000003</v>
      </c>
      <c r="D4457" s="6">
        <f t="shared" si="828"/>
        <v>93588</v>
      </c>
      <c r="E4457" s="60">
        <v>5.5700000000000003E-3</v>
      </c>
      <c r="F4457" s="6">
        <f t="shared" si="837"/>
        <v>0</v>
      </c>
      <c r="G4457" s="7">
        <v>8.5809999999999997E-2</v>
      </c>
      <c r="H4457" s="6">
        <f t="shared" si="829"/>
        <v>1072.625</v>
      </c>
      <c r="I4457" s="7">
        <v>0</v>
      </c>
      <c r="J4457" s="6">
        <f t="shared" si="830"/>
        <v>0</v>
      </c>
      <c r="K4457" s="20"/>
      <c r="L4457" s="6">
        <f t="shared" si="831"/>
        <v>64000</v>
      </c>
      <c r="M4457" s="6">
        <f t="shared" si="832"/>
        <v>1072.625</v>
      </c>
      <c r="N4457" s="6">
        <f t="shared" si="833"/>
        <v>0</v>
      </c>
      <c r="O4457" s="6">
        <f t="shared" si="834"/>
        <v>28515.375</v>
      </c>
      <c r="P4457" s="6">
        <f t="shared" si="839"/>
        <v>-3931.25</v>
      </c>
      <c r="Q4457" s="11">
        <f t="shared" si="835"/>
        <v>1317332.25</v>
      </c>
      <c r="R4457" s="11">
        <f t="shared" si="836"/>
        <v>28515.375</v>
      </c>
      <c r="S4457" s="11">
        <f t="shared" si="838"/>
        <v>0</v>
      </c>
      <c r="T4457" s="20"/>
    </row>
    <row r="4458" spans="1:20" x14ac:dyDescent="0.25">
      <c r="A4458">
        <v>2021070424</v>
      </c>
      <c r="B4458">
        <v>1</v>
      </c>
      <c r="C4458" s="8">
        <v>0.59308000000000005</v>
      </c>
      <c r="D4458" s="6">
        <f t="shared" si="828"/>
        <v>88962.000000000015</v>
      </c>
      <c r="E4458" s="60">
        <v>1.341E-2</v>
      </c>
      <c r="F4458" s="6">
        <f t="shared" si="837"/>
        <v>0</v>
      </c>
      <c r="G4458" s="7">
        <v>6.3909999999999995E-2</v>
      </c>
      <c r="H4458" s="6">
        <f t="shared" si="829"/>
        <v>798.87499999999989</v>
      </c>
      <c r="I4458" s="7">
        <v>0</v>
      </c>
      <c r="J4458" s="6">
        <f t="shared" si="830"/>
        <v>0</v>
      </c>
      <c r="K4458" s="20"/>
      <c r="L4458" s="6">
        <f t="shared" si="831"/>
        <v>64000</v>
      </c>
      <c r="M4458" s="6">
        <f t="shared" si="832"/>
        <v>798.87499999999989</v>
      </c>
      <c r="N4458" s="6">
        <f t="shared" si="833"/>
        <v>0</v>
      </c>
      <c r="O4458" s="6">
        <f t="shared" si="834"/>
        <v>24163.125000000015</v>
      </c>
      <c r="P4458" s="6">
        <f t="shared" si="839"/>
        <v>-4352.2499999999854</v>
      </c>
      <c r="Q4458" s="11">
        <f t="shared" si="835"/>
        <v>1318635.375</v>
      </c>
      <c r="R4458" s="11">
        <f t="shared" si="836"/>
        <v>24163.125000000015</v>
      </c>
      <c r="S4458" s="11">
        <f t="shared" si="838"/>
        <v>0</v>
      </c>
      <c r="T4458" s="20"/>
    </row>
    <row r="4459" spans="1:20" x14ac:dyDescent="0.25">
      <c r="A4459">
        <v>2021070501</v>
      </c>
      <c r="B4459">
        <v>2</v>
      </c>
      <c r="C4459" s="8">
        <v>0.55506</v>
      </c>
      <c r="D4459" s="6">
        <f t="shared" si="828"/>
        <v>83259</v>
      </c>
      <c r="E4459" s="60">
        <v>8.3499999999999998E-3</v>
      </c>
      <c r="F4459" s="6">
        <f t="shared" si="837"/>
        <v>0</v>
      </c>
      <c r="G4459" s="7">
        <v>6.6949999999999996E-2</v>
      </c>
      <c r="H4459" s="6">
        <f t="shared" si="829"/>
        <v>836.875</v>
      </c>
      <c r="I4459" s="7">
        <v>0</v>
      </c>
      <c r="J4459" s="6">
        <f t="shared" si="830"/>
        <v>0</v>
      </c>
      <c r="K4459" s="20"/>
      <c r="L4459" s="6">
        <f t="shared" si="831"/>
        <v>64000</v>
      </c>
      <c r="M4459" s="6">
        <f t="shared" si="832"/>
        <v>836.875</v>
      </c>
      <c r="N4459" s="6">
        <f t="shared" si="833"/>
        <v>0</v>
      </c>
      <c r="O4459" s="6">
        <f t="shared" si="834"/>
        <v>18422.125</v>
      </c>
      <c r="P4459" s="6">
        <f t="shared" si="839"/>
        <v>-5741.0000000000146</v>
      </c>
      <c r="Q4459" s="11">
        <f t="shared" si="835"/>
        <v>1325679.5</v>
      </c>
      <c r="R4459" s="11">
        <f t="shared" si="836"/>
        <v>18422.125</v>
      </c>
      <c r="S4459" s="11">
        <f t="shared" si="838"/>
        <v>0</v>
      </c>
      <c r="T4459" s="20"/>
    </row>
    <row r="4460" spans="1:20" x14ac:dyDescent="0.25">
      <c r="A4460">
        <v>2021070502</v>
      </c>
      <c r="B4460">
        <v>2</v>
      </c>
      <c r="C4460" s="8">
        <v>0.52112999999999998</v>
      </c>
      <c r="D4460" s="6">
        <f t="shared" si="828"/>
        <v>78169.5</v>
      </c>
      <c r="E4460" s="60">
        <v>9.4500000000000001E-3</v>
      </c>
      <c r="F4460" s="6">
        <f t="shared" si="837"/>
        <v>0</v>
      </c>
      <c r="G4460" s="7">
        <v>8.7970000000000007E-2</v>
      </c>
      <c r="H4460" s="6">
        <f t="shared" si="829"/>
        <v>1099.625</v>
      </c>
      <c r="I4460" s="7">
        <v>0</v>
      </c>
      <c r="J4460" s="6">
        <f t="shared" si="830"/>
        <v>0</v>
      </c>
      <c r="K4460" s="20"/>
      <c r="L4460" s="6">
        <f t="shared" si="831"/>
        <v>64000</v>
      </c>
      <c r="M4460" s="6">
        <f t="shared" si="832"/>
        <v>1099.625</v>
      </c>
      <c r="N4460" s="6">
        <f t="shared" si="833"/>
        <v>0</v>
      </c>
      <c r="O4460" s="6">
        <f t="shared" si="834"/>
        <v>13069.875</v>
      </c>
      <c r="P4460" s="6">
        <f t="shared" si="839"/>
        <v>-5352.25</v>
      </c>
      <c r="Q4460" s="11">
        <f t="shared" si="835"/>
        <v>1338075.875</v>
      </c>
      <c r="R4460" s="11">
        <f t="shared" si="836"/>
        <v>13069.875</v>
      </c>
      <c r="S4460" s="11">
        <f t="shared" si="838"/>
        <v>0</v>
      </c>
      <c r="T4460" s="20"/>
    </row>
    <row r="4461" spans="1:20" x14ac:dyDescent="0.25">
      <c r="A4461">
        <v>2021070503</v>
      </c>
      <c r="B4461">
        <v>2</v>
      </c>
      <c r="C4461" s="8">
        <v>0.49653000000000003</v>
      </c>
      <c r="D4461" s="6">
        <f t="shared" si="828"/>
        <v>74479.5</v>
      </c>
      <c r="E4461" s="60">
        <v>2.317E-2</v>
      </c>
      <c r="F4461" s="6">
        <f t="shared" si="837"/>
        <v>0</v>
      </c>
      <c r="G4461" s="7">
        <v>8.6800000000000002E-2</v>
      </c>
      <c r="H4461" s="6">
        <f t="shared" si="829"/>
        <v>1085</v>
      </c>
      <c r="I4461" s="7">
        <v>0</v>
      </c>
      <c r="J4461" s="6">
        <f t="shared" si="830"/>
        <v>0</v>
      </c>
      <c r="K4461" s="20"/>
      <c r="L4461" s="6">
        <f t="shared" si="831"/>
        <v>64000</v>
      </c>
      <c r="M4461" s="6">
        <f t="shared" si="832"/>
        <v>1085</v>
      </c>
      <c r="N4461" s="6">
        <f t="shared" si="833"/>
        <v>0</v>
      </c>
      <c r="O4461" s="6">
        <f t="shared" si="834"/>
        <v>9394.5</v>
      </c>
      <c r="P4461" s="6">
        <f t="shared" si="839"/>
        <v>-3675.375</v>
      </c>
      <c r="Q4461" s="11">
        <f t="shared" si="835"/>
        <v>1350000</v>
      </c>
      <c r="R4461" s="11">
        <f t="shared" si="836"/>
        <v>9394.5</v>
      </c>
      <c r="S4461" s="11">
        <f t="shared" si="838"/>
        <v>0</v>
      </c>
      <c r="T4461" s="20"/>
    </row>
    <row r="4462" spans="1:20" x14ac:dyDescent="0.25">
      <c r="A4462">
        <v>2021070504</v>
      </c>
      <c r="B4462">
        <v>2</v>
      </c>
      <c r="C4462" s="8">
        <v>0.47998000000000002</v>
      </c>
      <c r="D4462" s="6">
        <f t="shared" si="828"/>
        <v>71997</v>
      </c>
      <c r="E4462" s="60">
        <v>6.4130000000000006E-2</v>
      </c>
      <c r="F4462" s="6">
        <f t="shared" si="837"/>
        <v>0</v>
      </c>
      <c r="G4462" s="7">
        <v>7.2999999999999995E-2</v>
      </c>
      <c r="H4462" s="6">
        <f t="shared" si="829"/>
        <v>912.49999999999989</v>
      </c>
      <c r="I4462" s="7">
        <v>0</v>
      </c>
      <c r="J4462" s="6">
        <f t="shared" si="830"/>
        <v>0</v>
      </c>
      <c r="K4462" s="20"/>
      <c r="L4462" s="6">
        <f t="shared" si="831"/>
        <v>64000</v>
      </c>
      <c r="M4462" s="6">
        <f t="shared" si="832"/>
        <v>912.49999999999989</v>
      </c>
      <c r="N4462" s="6">
        <f t="shared" si="833"/>
        <v>0</v>
      </c>
      <c r="O4462" s="6">
        <f t="shared" si="834"/>
        <v>7084.5</v>
      </c>
      <c r="P4462" s="6">
        <f t="shared" si="839"/>
        <v>-2310</v>
      </c>
      <c r="Q4462" s="11">
        <f t="shared" si="835"/>
        <v>1350000</v>
      </c>
      <c r="R4462" s="11">
        <f t="shared" si="836"/>
        <v>7084.5</v>
      </c>
      <c r="S4462" s="11">
        <f t="shared" si="838"/>
        <v>0</v>
      </c>
      <c r="T4462" s="20"/>
    </row>
    <row r="4463" spans="1:20" x14ac:dyDescent="0.25">
      <c r="A4463">
        <v>2021070505</v>
      </c>
      <c r="B4463">
        <v>2</v>
      </c>
      <c r="C4463" s="8">
        <v>0.47321999999999997</v>
      </c>
      <c r="D4463" s="6">
        <f t="shared" si="828"/>
        <v>70983</v>
      </c>
      <c r="E4463" s="60">
        <v>8.8050000000000003E-2</v>
      </c>
      <c r="F4463" s="6">
        <f t="shared" si="837"/>
        <v>0</v>
      </c>
      <c r="G4463" s="7">
        <v>8.2100000000000006E-2</v>
      </c>
      <c r="H4463" s="6">
        <f t="shared" si="829"/>
        <v>1026.25</v>
      </c>
      <c r="I4463" s="7">
        <v>0</v>
      </c>
      <c r="J4463" s="6">
        <f t="shared" si="830"/>
        <v>0</v>
      </c>
      <c r="K4463" s="20"/>
      <c r="L4463" s="6">
        <f t="shared" si="831"/>
        <v>64000</v>
      </c>
      <c r="M4463" s="6">
        <f t="shared" si="832"/>
        <v>1026.25</v>
      </c>
      <c r="N4463" s="6">
        <f t="shared" si="833"/>
        <v>0</v>
      </c>
      <c r="O4463" s="6">
        <f t="shared" si="834"/>
        <v>5956.75</v>
      </c>
      <c r="P4463" s="6">
        <f t="shared" si="839"/>
        <v>-1127.75</v>
      </c>
      <c r="Q4463" s="11">
        <f t="shared" si="835"/>
        <v>1350000</v>
      </c>
      <c r="R4463" s="11">
        <f t="shared" si="836"/>
        <v>5956.75</v>
      </c>
      <c r="S4463" s="11">
        <f t="shared" si="838"/>
        <v>0</v>
      </c>
      <c r="T4463" s="20"/>
    </row>
    <row r="4464" spans="1:20" x14ac:dyDescent="0.25">
      <c r="A4464">
        <v>2021070506</v>
      </c>
      <c r="B4464">
        <v>2</v>
      </c>
      <c r="C4464" s="8">
        <v>0.47494999999999998</v>
      </c>
      <c r="D4464" s="6">
        <f t="shared" si="828"/>
        <v>71242.5</v>
      </c>
      <c r="E4464" s="60">
        <v>9.2439999999999994E-2</v>
      </c>
      <c r="F4464" s="6">
        <f t="shared" si="837"/>
        <v>0</v>
      </c>
      <c r="G4464" s="7">
        <v>6.1929999999999999E-2</v>
      </c>
      <c r="H4464" s="6">
        <f t="shared" si="829"/>
        <v>774.125</v>
      </c>
      <c r="I4464" s="7">
        <v>4.6100000000000004E-3</v>
      </c>
      <c r="J4464" s="6">
        <f t="shared" si="830"/>
        <v>368.8</v>
      </c>
      <c r="K4464" s="20"/>
      <c r="L4464" s="6">
        <f t="shared" si="831"/>
        <v>64000</v>
      </c>
      <c r="M4464" s="6">
        <f t="shared" si="832"/>
        <v>774.125</v>
      </c>
      <c r="N4464" s="6">
        <f t="shared" si="833"/>
        <v>368.8</v>
      </c>
      <c r="O4464" s="6">
        <f t="shared" si="834"/>
        <v>6099.5749999999998</v>
      </c>
      <c r="P4464" s="6">
        <f t="shared" si="839"/>
        <v>142.82499999999982</v>
      </c>
      <c r="Q4464" s="11">
        <f t="shared" si="835"/>
        <v>1350000</v>
      </c>
      <c r="R4464" s="11">
        <f t="shared" si="836"/>
        <v>6099.5749999999998</v>
      </c>
      <c r="S4464" s="11">
        <f t="shared" si="838"/>
        <v>0</v>
      </c>
      <c r="T4464" s="20"/>
    </row>
    <row r="4465" spans="1:20" x14ac:dyDescent="0.25">
      <c r="A4465">
        <v>2021070507</v>
      </c>
      <c r="B4465">
        <v>2</v>
      </c>
      <c r="C4465" s="8">
        <v>0.47855999999999999</v>
      </c>
      <c r="D4465" s="6">
        <f t="shared" si="828"/>
        <v>71784</v>
      </c>
      <c r="E4465" s="60">
        <v>0.11069</v>
      </c>
      <c r="F4465" s="6">
        <f t="shared" si="837"/>
        <v>0</v>
      </c>
      <c r="G4465" s="7">
        <v>6.5509999999999999E-2</v>
      </c>
      <c r="H4465" s="6">
        <f t="shared" si="829"/>
        <v>818.875</v>
      </c>
      <c r="I4465" s="7">
        <v>0.11683</v>
      </c>
      <c r="J4465" s="6">
        <f t="shared" si="830"/>
        <v>9346.4</v>
      </c>
      <c r="K4465" s="20"/>
      <c r="L4465" s="6">
        <f t="shared" si="831"/>
        <v>64000</v>
      </c>
      <c r="M4465" s="6">
        <f t="shared" si="832"/>
        <v>818.875</v>
      </c>
      <c r="N4465" s="6">
        <f t="shared" si="833"/>
        <v>6965.125</v>
      </c>
      <c r="O4465" s="6">
        <f t="shared" si="834"/>
        <v>0</v>
      </c>
      <c r="P4465" s="6">
        <f t="shared" si="839"/>
        <v>-6099.5749999999998</v>
      </c>
      <c r="Q4465" s="11">
        <f t="shared" si="835"/>
        <v>1350000</v>
      </c>
      <c r="R4465" s="11">
        <f t="shared" si="836"/>
        <v>0</v>
      </c>
      <c r="S4465" s="11">
        <f t="shared" si="838"/>
        <v>0</v>
      </c>
      <c r="T4465" s="20"/>
    </row>
    <row r="4466" spans="1:20" x14ac:dyDescent="0.25">
      <c r="A4466">
        <v>2021070508</v>
      </c>
      <c r="B4466">
        <v>2</v>
      </c>
      <c r="C4466" s="8">
        <v>0.50122</v>
      </c>
      <c r="D4466" s="6">
        <f t="shared" si="828"/>
        <v>75183</v>
      </c>
      <c r="E4466" s="60">
        <v>0.10718</v>
      </c>
      <c r="F4466" s="6">
        <f t="shared" si="837"/>
        <v>0</v>
      </c>
      <c r="G4466" s="7">
        <v>7.0730000000000001E-2</v>
      </c>
      <c r="H4466" s="6">
        <f t="shared" si="829"/>
        <v>884.125</v>
      </c>
      <c r="I4466" s="7">
        <v>0.33557999999999999</v>
      </c>
      <c r="J4466" s="6">
        <f t="shared" si="830"/>
        <v>26846.399999999998</v>
      </c>
      <c r="K4466" s="20"/>
      <c r="L4466" s="6">
        <f t="shared" si="831"/>
        <v>64000</v>
      </c>
      <c r="M4466" s="6">
        <f t="shared" si="832"/>
        <v>884.125</v>
      </c>
      <c r="N4466" s="6">
        <f t="shared" si="833"/>
        <v>10298.875</v>
      </c>
      <c r="O4466" s="6">
        <f t="shared" si="834"/>
        <v>0</v>
      </c>
      <c r="P4466" s="6">
        <f t="shared" si="839"/>
        <v>0</v>
      </c>
      <c r="Q4466" s="11">
        <f t="shared" si="835"/>
        <v>1350000</v>
      </c>
      <c r="R4466" s="11">
        <f t="shared" si="836"/>
        <v>0</v>
      </c>
      <c r="S4466" s="11">
        <f t="shared" si="838"/>
        <v>0</v>
      </c>
      <c r="T4466" s="20"/>
    </row>
    <row r="4467" spans="1:20" x14ac:dyDescent="0.25">
      <c r="A4467">
        <v>2021070509</v>
      </c>
      <c r="B4467">
        <v>2</v>
      </c>
      <c r="C4467" s="8">
        <v>0.54274</v>
      </c>
      <c r="D4467" s="6">
        <f t="shared" si="828"/>
        <v>81411</v>
      </c>
      <c r="E4467" s="60">
        <v>6.096E-2</v>
      </c>
      <c r="F4467" s="6">
        <f t="shared" si="837"/>
        <v>0</v>
      </c>
      <c r="G4467" s="7">
        <v>0.11592</v>
      </c>
      <c r="H4467" s="6">
        <f t="shared" si="829"/>
        <v>1449</v>
      </c>
      <c r="I4467" s="7">
        <v>0.46395999999999998</v>
      </c>
      <c r="J4467" s="6">
        <f t="shared" si="830"/>
        <v>37116.799999999996</v>
      </c>
      <c r="K4467" s="20"/>
      <c r="L4467" s="6">
        <f t="shared" si="831"/>
        <v>64000</v>
      </c>
      <c r="M4467" s="6">
        <f t="shared" si="832"/>
        <v>1449</v>
      </c>
      <c r="N4467" s="6">
        <f t="shared" si="833"/>
        <v>15962</v>
      </c>
      <c r="O4467" s="6">
        <f t="shared" si="834"/>
        <v>0</v>
      </c>
      <c r="P4467" s="6">
        <f t="shared" si="839"/>
        <v>0</v>
      </c>
      <c r="Q4467" s="11">
        <f t="shared" si="835"/>
        <v>1350000</v>
      </c>
      <c r="R4467" s="11">
        <f t="shared" si="836"/>
        <v>0</v>
      </c>
      <c r="S4467" s="11">
        <f t="shared" si="838"/>
        <v>0</v>
      </c>
      <c r="T4467" s="20"/>
    </row>
    <row r="4468" spans="1:20" x14ac:dyDescent="0.25">
      <c r="A4468">
        <v>2021070510</v>
      </c>
      <c r="B4468">
        <v>2</v>
      </c>
      <c r="C4468" s="8">
        <v>0.59567999999999999</v>
      </c>
      <c r="D4468" s="6">
        <f t="shared" si="828"/>
        <v>89352</v>
      </c>
      <c r="E4468" s="60">
        <v>2.1649999999999999E-2</v>
      </c>
      <c r="F4468" s="6">
        <f t="shared" si="837"/>
        <v>0</v>
      </c>
      <c r="G4468" s="7">
        <v>0.12138</v>
      </c>
      <c r="H4468" s="6">
        <f t="shared" si="829"/>
        <v>1517.25</v>
      </c>
      <c r="I4468" s="7">
        <v>0.55284999999999995</v>
      </c>
      <c r="J4468" s="6">
        <f t="shared" si="830"/>
        <v>44227.999999999993</v>
      </c>
      <c r="K4468" s="20"/>
      <c r="L4468" s="6">
        <f t="shared" si="831"/>
        <v>64000</v>
      </c>
      <c r="M4468" s="6">
        <f t="shared" si="832"/>
        <v>1517.25</v>
      </c>
      <c r="N4468" s="6">
        <f t="shared" si="833"/>
        <v>23834.75</v>
      </c>
      <c r="O4468" s="6">
        <f t="shared" si="834"/>
        <v>0</v>
      </c>
      <c r="P4468" s="6">
        <f t="shared" si="839"/>
        <v>0</v>
      </c>
      <c r="Q4468" s="11">
        <f t="shared" si="835"/>
        <v>1350000</v>
      </c>
      <c r="R4468" s="11">
        <f t="shared" si="836"/>
        <v>0</v>
      </c>
      <c r="S4468" s="11">
        <f t="shared" si="838"/>
        <v>0</v>
      </c>
      <c r="T4468" s="20"/>
    </row>
    <row r="4469" spans="1:20" x14ac:dyDescent="0.25">
      <c r="A4469">
        <v>2021070511</v>
      </c>
      <c r="B4469">
        <v>2</v>
      </c>
      <c r="C4469" s="8">
        <v>0.65314000000000005</v>
      </c>
      <c r="D4469" s="6">
        <f t="shared" si="828"/>
        <v>97971.000000000015</v>
      </c>
      <c r="E4469" s="60">
        <v>2.6679999999999999E-2</v>
      </c>
      <c r="F4469" s="6">
        <f t="shared" si="837"/>
        <v>0</v>
      </c>
      <c r="G4469" s="7">
        <v>9.2079999999999995E-2</v>
      </c>
      <c r="H4469" s="6">
        <f t="shared" si="829"/>
        <v>1151</v>
      </c>
      <c r="I4469" s="7">
        <v>0.58545000000000003</v>
      </c>
      <c r="J4469" s="6">
        <f t="shared" si="830"/>
        <v>46836</v>
      </c>
      <c r="K4469" s="20"/>
      <c r="L4469" s="6">
        <f t="shared" si="831"/>
        <v>64000</v>
      </c>
      <c r="M4469" s="6">
        <f t="shared" si="832"/>
        <v>1151</v>
      </c>
      <c r="N4469" s="6">
        <f t="shared" si="833"/>
        <v>32820.000000000015</v>
      </c>
      <c r="O4469" s="6">
        <f t="shared" si="834"/>
        <v>0</v>
      </c>
      <c r="P4469" s="6">
        <f t="shared" si="839"/>
        <v>0</v>
      </c>
      <c r="Q4469" s="11">
        <f t="shared" si="835"/>
        <v>1350000</v>
      </c>
      <c r="R4469" s="11">
        <f t="shared" si="836"/>
        <v>0</v>
      </c>
      <c r="S4469" s="11">
        <f t="shared" si="838"/>
        <v>0</v>
      </c>
      <c r="T4469" s="20"/>
    </row>
    <row r="4470" spans="1:20" x14ac:dyDescent="0.25">
      <c r="A4470">
        <v>2021070512</v>
      </c>
      <c r="B4470">
        <v>2</v>
      </c>
      <c r="C4470" s="8">
        <v>0.70789000000000002</v>
      </c>
      <c r="D4470" s="6">
        <f t="shared" si="828"/>
        <v>106183.5</v>
      </c>
      <c r="E4470" s="60">
        <v>5.4010000000000002E-2</v>
      </c>
      <c r="F4470" s="6">
        <f t="shared" si="837"/>
        <v>0</v>
      </c>
      <c r="G4470" s="7">
        <v>0.10378999999999999</v>
      </c>
      <c r="H4470" s="6">
        <f t="shared" si="829"/>
        <v>1297.375</v>
      </c>
      <c r="I4470" s="7">
        <v>0.60302999999999995</v>
      </c>
      <c r="J4470" s="6">
        <f t="shared" si="830"/>
        <v>48242.399999999994</v>
      </c>
      <c r="K4470" s="20"/>
      <c r="L4470" s="6">
        <f t="shared" si="831"/>
        <v>64000</v>
      </c>
      <c r="M4470" s="6">
        <f t="shared" si="832"/>
        <v>1297.375</v>
      </c>
      <c r="N4470" s="6">
        <f t="shared" si="833"/>
        <v>40886.125</v>
      </c>
      <c r="O4470" s="6">
        <f t="shared" si="834"/>
        <v>0</v>
      </c>
      <c r="P4470" s="6">
        <f t="shared" si="839"/>
        <v>0</v>
      </c>
      <c r="Q4470" s="11">
        <f t="shared" si="835"/>
        <v>1350000</v>
      </c>
      <c r="R4470" s="11">
        <f t="shared" si="836"/>
        <v>0</v>
      </c>
      <c r="S4470" s="11">
        <f t="shared" si="838"/>
        <v>0</v>
      </c>
      <c r="T4470" s="20"/>
    </row>
    <row r="4471" spans="1:20" x14ac:dyDescent="0.25">
      <c r="A4471">
        <v>2021070513</v>
      </c>
      <c r="B4471">
        <v>2</v>
      </c>
      <c r="C4471" s="8">
        <v>0.75429999999999997</v>
      </c>
      <c r="D4471" s="6">
        <f t="shared" si="828"/>
        <v>113145</v>
      </c>
      <c r="E4471" s="60">
        <v>9.1920000000000002E-2</v>
      </c>
      <c r="F4471" s="6">
        <f t="shared" si="837"/>
        <v>0</v>
      </c>
      <c r="G4471" s="7">
        <v>6.7330000000000001E-2</v>
      </c>
      <c r="H4471" s="6">
        <f t="shared" si="829"/>
        <v>841.625</v>
      </c>
      <c r="I4471" s="7">
        <v>0.61243999999999998</v>
      </c>
      <c r="J4471" s="6">
        <f t="shared" si="830"/>
        <v>48995.199999999997</v>
      </c>
      <c r="K4471" s="20"/>
      <c r="L4471" s="6">
        <f t="shared" si="831"/>
        <v>64000</v>
      </c>
      <c r="M4471" s="6">
        <f t="shared" si="832"/>
        <v>841.625</v>
      </c>
      <c r="N4471" s="6">
        <f t="shared" si="833"/>
        <v>48303.375</v>
      </c>
      <c r="O4471" s="6">
        <f t="shared" si="834"/>
        <v>0</v>
      </c>
      <c r="P4471" s="6">
        <f t="shared" si="839"/>
        <v>0</v>
      </c>
      <c r="Q4471" s="11">
        <f t="shared" si="835"/>
        <v>1350000</v>
      </c>
      <c r="R4471" s="11">
        <f t="shared" si="836"/>
        <v>0</v>
      </c>
      <c r="S4471" s="11">
        <f t="shared" si="838"/>
        <v>0</v>
      </c>
      <c r="T4471" s="20"/>
    </row>
    <row r="4472" spans="1:20" x14ac:dyDescent="0.25">
      <c r="A4472">
        <v>2021070514</v>
      </c>
      <c r="B4472">
        <v>2</v>
      </c>
      <c r="C4472" s="8">
        <v>0.78874</v>
      </c>
      <c r="D4472" s="6">
        <f t="shared" si="828"/>
        <v>118311</v>
      </c>
      <c r="E4472" s="60">
        <v>0.10088</v>
      </c>
      <c r="F4472" s="6">
        <f t="shared" si="837"/>
        <v>0</v>
      </c>
      <c r="G4472" s="7">
        <v>3.9359999999999999E-2</v>
      </c>
      <c r="H4472" s="6">
        <f t="shared" si="829"/>
        <v>492</v>
      </c>
      <c r="I4472" s="7">
        <v>0.63061999999999996</v>
      </c>
      <c r="J4472" s="6">
        <f t="shared" si="830"/>
        <v>50449.599999999999</v>
      </c>
      <c r="K4472" s="20"/>
      <c r="L4472" s="6">
        <f t="shared" si="831"/>
        <v>64000</v>
      </c>
      <c r="M4472" s="6">
        <f t="shared" si="832"/>
        <v>492</v>
      </c>
      <c r="N4472" s="6">
        <f t="shared" si="833"/>
        <v>50449.599999999999</v>
      </c>
      <c r="O4472" s="6">
        <f t="shared" si="834"/>
        <v>3369.4000000000015</v>
      </c>
      <c r="P4472" s="6">
        <f t="shared" si="839"/>
        <v>3369.4000000000015</v>
      </c>
      <c r="Q4472" s="11">
        <f t="shared" si="835"/>
        <v>1350000</v>
      </c>
      <c r="R4472" s="11">
        <f t="shared" si="836"/>
        <v>3369.4000000000015</v>
      </c>
      <c r="S4472" s="11">
        <f t="shared" si="838"/>
        <v>0</v>
      </c>
      <c r="T4472" s="20"/>
    </row>
    <row r="4473" spans="1:20" x14ac:dyDescent="0.25">
      <c r="A4473">
        <v>2021070515</v>
      </c>
      <c r="B4473">
        <v>2</v>
      </c>
      <c r="C4473" s="8">
        <v>0.81606000000000001</v>
      </c>
      <c r="D4473" s="6">
        <f t="shared" si="828"/>
        <v>122409</v>
      </c>
      <c r="E4473" s="60">
        <v>0.11534</v>
      </c>
      <c r="F4473" s="6">
        <f t="shared" si="837"/>
        <v>0</v>
      </c>
      <c r="G4473" s="7">
        <v>3.3340000000000002E-2</v>
      </c>
      <c r="H4473" s="6">
        <f t="shared" si="829"/>
        <v>416.75</v>
      </c>
      <c r="I4473" s="7">
        <v>0.62139</v>
      </c>
      <c r="J4473" s="6">
        <f t="shared" si="830"/>
        <v>49711.199999999997</v>
      </c>
      <c r="K4473" s="20"/>
      <c r="L4473" s="6">
        <f t="shared" si="831"/>
        <v>64000</v>
      </c>
      <c r="M4473" s="6">
        <f t="shared" si="832"/>
        <v>416.75</v>
      </c>
      <c r="N4473" s="6">
        <f t="shared" si="833"/>
        <v>49711.199999999997</v>
      </c>
      <c r="O4473" s="6">
        <f t="shared" si="834"/>
        <v>8281.0500000000029</v>
      </c>
      <c r="P4473" s="6">
        <f t="shared" si="839"/>
        <v>4911.6500000000015</v>
      </c>
      <c r="Q4473" s="11">
        <f t="shared" si="835"/>
        <v>1350000</v>
      </c>
      <c r="R4473" s="11">
        <f t="shared" si="836"/>
        <v>8281.0500000000029</v>
      </c>
      <c r="S4473" s="11">
        <f t="shared" si="838"/>
        <v>0</v>
      </c>
      <c r="T4473" s="20"/>
    </row>
    <row r="4474" spans="1:20" x14ac:dyDescent="0.25">
      <c r="A4474">
        <v>2021070516</v>
      </c>
      <c r="B4474">
        <v>2</v>
      </c>
      <c r="C4474" s="8">
        <v>0.84277999999999997</v>
      </c>
      <c r="D4474" s="6">
        <f t="shared" si="828"/>
        <v>126417</v>
      </c>
      <c r="E4474" s="60">
        <v>0.15132000000000001</v>
      </c>
      <c r="F4474" s="6">
        <f t="shared" si="837"/>
        <v>0</v>
      </c>
      <c r="G4474" s="7">
        <v>2.4060000000000002E-2</v>
      </c>
      <c r="H4474" s="6">
        <f t="shared" si="829"/>
        <v>300.75</v>
      </c>
      <c r="I4474" s="7">
        <v>0.60372999999999999</v>
      </c>
      <c r="J4474" s="6">
        <f t="shared" si="830"/>
        <v>48298.400000000001</v>
      </c>
      <c r="K4474" s="20"/>
      <c r="L4474" s="6">
        <f t="shared" si="831"/>
        <v>64000</v>
      </c>
      <c r="M4474" s="6">
        <f t="shared" si="832"/>
        <v>300.75</v>
      </c>
      <c r="N4474" s="6">
        <f t="shared" si="833"/>
        <v>48298.400000000001</v>
      </c>
      <c r="O4474" s="6">
        <f t="shared" si="834"/>
        <v>13817.849999999999</v>
      </c>
      <c r="P4474" s="6">
        <f t="shared" si="839"/>
        <v>5536.7999999999956</v>
      </c>
      <c r="Q4474" s="11">
        <f t="shared" si="835"/>
        <v>1350000</v>
      </c>
      <c r="R4474" s="11">
        <f t="shared" si="836"/>
        <v>13817.849999999999</v>
      </c>
      <c r="S4474" s="11">
        <f t="shared" si="838"/>
        <v>0</v>
      </c>
      <c r="T4474" s="20"/>
    </row>
    <row r="4475" spans="1:20" x14ac:dyDescent="0.25">
      <c r="A4475">
        <v>2021070517</v>
      </c>
      <c r="B4475">
        <v>2</v>
      </c>
      <c r="C4475" s="8">
        <v>0.86511000000000005</v>
      </c>
      <c r="D4475" s="6">
        <f t="shared" si="828"/>
        <v>129766.5</v>
      </c>
      <c r="E4475" s="60">
        <v>0.17888999999999999</v>
      </c>
      <c r="F4475" s="6">
        <f t="shared" si="837"/>
        <v>0</v>
      </c>
      <c r="G4475" s="7">
        <v>2.6499999999999999E-2</v>
      </c>
      <c r="H4475" s="6">
        <f t="shared" si="829"/>
        <v>331.25</v>
      </c>
      <c r="I4475" s="7">
        <v>0.54654999999999998</v>
      </c>
      <c r="J4475" s="6">
        <f t="shared" si="830"/>
        <v>43724</v>
      </c>
      <c r="K4475" s="20"/>
      <c r="L4475" s="6">
        <f t="shared" si="831"/>
        <v>64000</v>
      </c>
      <c r="M4475" s="6">
        <f t="shared" si="832"/>
        <v>331.25</v>
      </c>
      <c r="N4475" s="6">
        <f t="shared" si="833"/>
        <v>43724</v>
      </c>
      <c r="O4475" s="6">
        <f t="shared" si="834"/>
        <v>21711.25</v>
      </c>
      <c r="P4475" s="6">
        <f t="shared" si="839"/>
        <v>7893.4000000000015</v>
      </c>
      <c r="Q4475" s="11">
        <f t="shared" si="835"/>
        <v>1350000</v>
      </c>
      <c r="R4475" s="11">
        <f t="shared" si="836"/>
        <v>21711.25</v>
      </c>
      <c r="S4475" s="11">
        <f t="shared" si="838"/>
        <v>0</v>
      </c>
      <c r="T4475" s="20"/>
    </row>
    <row r="4476" spans="1:20" x14ac:dyDescent="0.25">
      <c r="A4476">
        <v>2021070518</v>
      </c>
      <c r="B4476">
        <v>2</v>
      </c>
      <c r="C4476" s="8">
        <v>0.87909000000000004</v>
      </c>
      <c r="D4476" s="6">
        <f t="shared" si="828"/>
        <v>131863.5</v>
      </c>
      <c r="E4476" s="60">
        <v>0.25125999999999998</v>
      </c>
      <c r="F4476" s="6">
        <f t="shared" si="837"/>
        <v>0</v>
      </c>
      <c r="G4476" s="7">
        <v>3.7699999999999997E-2</v>
      </c>
      <c r="H4476" s="6">
        <f t="shared" si="829"/>
        <v>471.24999999999994</v>
      </c>
      <c r="I4476" s="7">
        <v>0.44308999999999998</v>
      </c>
      <c r="J4476" s="6">
        <f t="shared" si="830"/>
        <v>35447.199999999997</v>
      </c>
      <c r="K4476" s="20"/>
      <c r="L4476" s="6">
        <f t="shared" si="831"/>
        <v>64000</v>
      </c>
      <c r="M4476" s="6">
        <f t="shared" si="832"/>
        <v>471.24999999999994</v>
      </c>
      <c r="N4476" s="6">
        <f t="shared" si="833"/>
        <v>35447.199999999997</v>
      </c>
      <c r="O4476" s="6">
        <f t="shared" si="834"/>
        <v>31945.050000000003</v>
      </c>
      <c r="P4476" s="6">
        <f t="shared" si="839"/>
        <v>10233.800000000003</v>
      </c>
      <c r="Q4476" s="11">
        <f t="shared" si="835"/>
        <v>1343521.2</v>
      </c>
      <c r="R4476" s="11">
        <f t="shared" si="836"/>
        <v>31945.050000000003</v>
      </c>
      <c r="S4476" s="11">
        <f t="shared" si="838"/>
        <v>0</v>
      </c>
      <c r="T4476" s="20"/>
    </row>
    <row r="4477" spans="1:20" x14ac:dyDescent="0.25">
      <c r="A4477">
        <v>2021070519</v>
      </c>
      <c r="B4477">
        <v>2</v>
      </c>
      <c r="C4477" s="8">
        <v>0.87282999999999999</v>
      </c>
      <c r="D4477" s="6">
        <f t="shared" si="828"/>
        <v>130924.5</v>
      </c>
      <c r="E4477" s="60">
        <v>0.30709999999999998</v>
      </c>
      <c r="F4477" s="6">
        <f t="shared" si="837"/>
        <v>0</v>
      </c>
      <c r="G4477" s="7">
        <v>5.0180000000000002E-2</v>
      </c>
      <c r="H4477" s="6">
        <f t="shared" si="829"/>
        <v>627.25</v>
      </c>
      <c r="I4477" s="7">
        <v>0.25552999999999998</v>
      </c>
      <c r="J4477" s="6">
        <f t="shared" si="830"/>
        <v>20442.399999999998</v>
      </c>
      <c r="K4477" s="20"/>
      <c r="L4477" s="6">
        <f t="shared" si="831"/>
        <v>64000</v>
      </c>
      <c r="M4477" s="6">
        <f t="shared" si="832"/>
        <v>627.25</v>
      </c>
      <c r="N4477" s="6">
        <f t="shared" si="833"/>
        <v>20442.399999999998</v>
      </c>
      <c r="O4477" s="6">
        <f t="shared" si="834"/>
        <v>45854.850000000006</v>
      </c>
      <c r="P4477" s="6">
        <f t="shared" si="839"/>
        <v>13909.800000000003</v>
      </c>
      <c r="Q4477" s="11">
        <f t="shared" si="835"/>
        <v>1323132.5999999999</v>
      </c>
      <c r="R4477" s="11">
        <f t="shared" si="836"/>
        <v>45854.850000000006</v>
      </c>
      <c r="S4477" s="11">
        <f t="shared" si="838"/>
        <v>0</v>
      </c>
      <c r="T4477" s="20"/>
    </row>
    <row r="4478" spans="1:20" x14ac:dyDescent="0.25">
      <c r="A4478">
        <v>2021070520</v>
      </c>
      <c r="B4478">
        <v>2</v>
      </c>
      <c r="C4478" s="8">
        <v>0.84989999999999999</v>
      </c>
      <c r="D4478" s="6">
        <f t="shared" si="828"/>
        <v>127485</v>
      </c>
      <c r="E4478" s="60">
        <v>0.34294999999999998</v>
      </c>
      <c r="F4478" s="6">
        <f t="shared" si="837"/>
        <v>0</v>
      </c>
      <c r="G4478" s="7">
        <v>8.677E-2</v>
      </c>
      <c r="H4478" s="6">
        <f t="shared" si="829"/>
        <v>1084.625</v>
      </c>
      <c r="I4478" s="7">
        <v>4.6190000000000002E-2</v>
      </c>
      <c r="J4478" s="6">
        <f t="shared" si="830"/>
        <v>3695.2000000000003</v>
      </c>
      <c r="K4478" s="20"/>
      <c r="L4478" s="6">
        <f t="shared" si="831"/>
        <v>64000</v>
      </c>
      <c r="M4478" s="6">
        <f t="shared" si="832"/>
        <v>1084.625</v>
      </c>
      <c r="N4478" s="6">
        <f t="shared" si="833"/>
        <v>3695.2000000000003</v>
      </c>
      <c r="O4478" s="6">
        <f t="shared" si="834"/>
        <v>58705.175000000003</v>
      </c>
      <c r="P4478" s="6">
        <f t="shared" si="839"/>
        <v>12850.324999999997</v>
      </c>
      <c r="Q4478" s="11">
        <f t="shared" si="835"/>
        <v>1289893.6749999998</v>
      </c>
      <c r="R4478" s="11">
        <f t="shared" si="836"/>
        <v>58705.175000000003</v>
      </c>
      <c r="S4478" s="11">
        <f t="shared" si="838"/>
        <v>0</v>
      </c>
      <c r="T4478" s="20"/>
    </row>
    <row r="4479" spans="1:20" x14ac:dyDescent="0.25">
      <c r="A4479">
        <v>2021070521</v>
      </c>
      <c r="B4479">
        <v>2</v>
      </c>
      <c r="C4479" s="8">
        <v>0.81769999999999998</v>
      </c>
      <c r="D4479" s="6">
        <f t="shared" si="828"/>
        <v>122655</v>
      </c>
      <c r="E4479" s="60">
        <v>0.44235999999999998</v>
      </c>
      <c r="F4479" s="6">
        <f t="shared" si="837"/>
        <v>0</v>
      </c>
      <c r="G4479" s="7">
        <v>8.4739999999999996E-2</v>
      </c>
      <c r="H4479" s="6">
        <f t="shared" si="829"/>
        <v>1059.25</v>
      </c>
      <c r="I4479" s="7">
        <v>0</v>
      </c>
      <c r="J4479" s="6">
        <f t="shared" si="830"/>
        <v>0</v>
      </c>
      <c r="K4479" s="20"/>
      <c r="L4479" s="6">
        <f t="shared" si="831"/>
        <v>64000</v>
      </c>
      <c r="M4479" s="6">
        <f t="shared" si="832"/>
        <v>1059.25</v>
      </c>
      <c r="N4479" s="6">
        <f t="shared" si="833"/>
        <v>0</v>
      </c>
      <c r="O4479" s="6">
        <f t="shared" si="834"/>
        <v>57595.75</v>
      </c>
      <c r="P4479" s="6">
        <f t="shared" si="839"/>
        <v>-1109.4250000000029</v>
      </c>
      <c r="Q4479" s="11">
        <f t="shared" si="835"/>
        <v>1257764.1749999998</v>
      </c>
      <c r="R4479" s="11">
        <f t="shared" si="836"/>
        <v>57595.75</v>
      </c>
      <c r="S4479" s="11">
        <f t="shared" si="838"/>
        <v>0</v>
      </c>
      <c r="T4479" s="20"/>
    </row>
    <row r="4480" spans="1:20" x14ac:dyDescent="0.25">
      <c r="A4480">
        <v>2021070522</v>
      </c>
      <c r="B4480">
        <v>2</v>
      </c>
      <c r="C4480" s="8">
        <v>0.78795000000000004</v>
      </c>
      <c r="D4480" s="6">
        <f t="shared" si="828"/>
        <v>118192.5</v>
      </c>
      <c r="E4480" s="60">
        <v>0.55925999999999998</v>
      </c>
      <c r="F4480" s="6">
        <f t="shared" si="837"/>
        <v>0</v>
      </c>
      <c r="G4480" s="7">
        <v>9.1999999999999998E-2</v>
      </c>
      <c r="H4480" s="6">
        <f t="shared" si="829"/>
        <v>1150</v>
      </c>
      <c r="I4480" s="7">
        <v>0</v>
      </c>
      <c r="J4480" s="6">
        <f t="shared" si="830"/>
        <v>0</v>
      </c>
      <c r="K4480" s="20"/>
      <c r="L4480" s="6">
        <f t="shared" si="831"/>
        <v>64000</v>
      </c>
      <c r="M4480" s="6">
        <f t="shared" si="832"/>
        <v>1150</v>
      </c>
      <c r="N4480" s="6">
        <f t="shared" si="833"/>
        <v>0</v>
      </c>
      <c r="O4480" s="6">
        <f t="shared" si="834"/>
        <v>53042.5</v>
      </c>
      <c r="P4480" s="6">
        <f t="shared" si="839"/>
        <v>-4553.25</v>
      </c>
      <c r="Q4480" s="11">
        <f t="shared" si="835"/>
        <v>1230187.9249999998</v>
      </c>
      <c r="R4480" s="11">
        <f t="shared" si="836"/>
        <v>53042.5</v>
      </c>
      <c r="S4480" s="11">
        <f t="shared" si="838"/>
        <v>0</v>
      </c>
      <c r="T4480" s="20"/>
    </row>
    <row r="4481" spans="1:20" x14ac:dyDescent="0.25">
      <c r="A4481">
        <v>2021070523</v>
      </c>
      <c r="B4481">
        <v>2</v>
      </c>
      <c r="C4481" s="8">
        <v>0.73890999999999996</v>
      </c>
      <c r="D4481" s="6">
        <f t="shared" si="828"/>
        <v>110836.5</v>
      </c>
      <c r="E4481" s="60">
        <v>0.62936999999999999</v>
      </c>
      <c r="F4481" s="6">
        <f t="shared" si="837"/>
        <v>0</v>
      </c>
      <c r="G4481" s="7">
        <v>0.10652</v>
      </c>
      <c r="H4481" s="6">
        <f t="shared" si="829"/>
        <v>1331.5</v>
      </c>
      <c r="I4481" s="7">
        <v>0</v>
      </c>
      <c r="J4481" s="6">
        <f t="shared" si="830"/>
        <v>0</v>
      </c>
      <c r="K4481" s="20"/>
      <c r="L4481" s="6">
        <f t="shared" si="831"/>
        <v>64000</v>
      </c>
      <c r="M4481" s="6">
        <f t="shared" si="832"/>
        <v>1331.5</v>
      </c>
      <c r="N4481" s="6">
        <f t="shared" si="833"/>
        <v>0</v>
      </c>
      <c r="O4481" s="6">
        <f t="shared" si="834"/>
        <v>45505</v>
      </c>
      <c r="P4481" s="6">
        <f t="shared" si="839"/>
        <v>-7537.5</v>
      </c>
      <c r="Q4481" s="11">
        <f t="shared" si="835"/>
        <v>1210149.1749999998</v>
      </c>
      <c r="R4481" s="11">
        <f t="shared" si="836"/>
        <v>45505</v>
      </c>
      <c r="S4481" s="11">
        <f t="shared" si="838"/>
        <v>0</v>
      </c>
      <c r="T4481" s="20"/>
    </row>
    <row r="4482" spans="1:20" x14ac:dyDescent="0.25">
      <c r="A4482">
        <v>2021070524</v>
      </c>
      <c r="B4482">
        <v>2</v>
      </c>
      <c r="C4482" s="8">
        <v>0.68157000000000001</v>
      </c>
      <c r="D4482" s="6">
        <f t="shared" si="828"/>
        <v>102235.5</v>
      </c>
      <c r="E4482" s="60">
        <v>0.71555000000000002</v>
      </c>
      <c r="F4482" s="6">
        <f t="shared" si="837"/>
        <v>0</v>
      </c>
      <c r="G4482" s="7">
        <v>0.10833</v>
      </c>
      <c r="H4482" s="6">
        <f t="shared" si="829"/>
        <v>1354.125</v>
      </c>
      <c r="I4482" s="7">
        <v>0</v>
      </c>
      <c r="J4482" s="6">
        <f t="shared" si="830"/>
        <v>0</v>
      </c>
      <c r="K4482" s="20"/>
      <c r="L4482" s="6">
        <f t="shared" si="831"/>
        <v>64000</v>
      </c>
      <c r="M4482" s="6">
        <f t="shared" si="832"/>
        <v>1354.125</v>
      </c>
      <c r="N4482" s="6">
        <f t="shared" si="833"/>
        <v>0</v>
      </c>
      <c r="O4482" s="6">
        <f t="shared" si="834"/>
        <v>36881.375</v>
      </c>
      <c r="P4482" s="6">
        <f t="shared" si="839"/>
        <v>-8623.625</v>
      </c>
      <c r="Q4482" s="11">
        <f t="shared" si="835"/>
        <v>1198734.0499999998</v>
      </c>
      <c r="R4482" s="11">
        <f t="shared" si="836"/>
        <v>36881.375</v>
      </c>
      <c r="S4482" s="11">
        <f t="shared" si="838"/>
        <v>0</v>
      </c>
      <c r="T4482" s="20"/>
    </row>
    <row r="4483" spans="1:20" x14ac:dyDescent="0.25">
      <c r="A4483">
        <v>2021070601</v>
      </c>
      <c r="B4483">
        <v>3</v>
      </c>
      <c r="C4483" s="8">
        <v>0.63161</v>
      </c>
      <c r="D4483" s="6">
        <f t="shared" si="828"/>
        <v>94741.5</v>
      </c>
      <c r="E4483" s="60">
        <v>0.78859000000000001</v>
      </c>
      <c r="F4483" s="6">
        <f t="shared" si="837"/>
        <v>0</v>
      </c>
      <c r="G4483" s="7">
        <v>0.10929</v>
      </c>
      <c r="H4483" s="6">
        <f t="shared" si="829"/>
        <v>1366.125</v>
      </c>
      <c r="I4483" s="7">
        <v>0</v>
      </c>
      <c r="J4483" s="6">
        <f t="shared" si="830"/>
        <v>0</v>
      </c>
      <c r="K4483" s="20"/>
      <c r="L4483" s="6">
        <f t="shared" si="831"/>
        <v>64000</v>
      </c>
      <c r="M4483" s="6">
        <f t="shared" si="832"/>
        <v>1366.125</v>
      </c>
      <c r="N4483" s="6">
        <f t="shared" si="833"/>
        <v>0</v>
      </c>
      <c r="O4483" s="6">
        <f t="shared" si="834"/>
        <v>29375.375</v>
      </c>
      <c r="P4483" s="6">
        <f t="shared" si="839"/>
        <v>-7506</v>
      </c>
      <c r="Q4483" s="11">
        <f t="shared" si="835"/>
        <v>1194824.9249999998</v>
      </c>
      <c r="R4483" s="11">
        <f t="shared" si="836"/>
        <v>29375.375</v>
      </c>
      <c r="S4483" s="11">
        <f t="shared" si="838"/>
        <v>0</v>
      </c>
      <c r="T4483" s="20"/>
    </row>
    <row r="4484" spans="1:20" x14ac:dyDescent="0.25">
      <c r="A4484">
        <v>2021070602</v>
      </c>
      <c r="B4484">
        <v>3</v>
      </c>
      <c r="C4484" s="8">
        <v>0.59513000000000005</v>
      </c>
      <c r="D4484" s="6">
        <f t="shared" si="828"/>
        <v>89269.5</v>
      </c>
      <c r="E4484" s="60">
        <v>0.82016999999999995</v>
      </c>
      <c r="F4484" s="6">
        <f t="shared" si="837"/>
        <v>0</v>
      </c>
      <c r="G4484" s="7">
        <v>0.10049</v>
      </c>
      <c r="H4484" s="6">
        <f t="shared" si="829"/>
        <v>1256.125</v>
      </c>
      <c r="I4484" s="7">
        <v>0</v>
      </c>
      <c r="J4484" s="6">
        <f t="shared" si="830"/>
        <v>0</v>
      </c>
      <c r="K4484" s="20"/>
      <c r="L4484" s="6">
        <f t="shared" si="831"/>
        <v>64000</v>
      </c>
      <c r="M4484" s="6">
        <f t="shared" si="832"/>
        <v>1256.125</v>
      </c>
      <c r="N4484" s="6">
        <f t="shared" si="833"/>
        <v>0</v>
      </c>
      <c r="O4484" s="6">
        <f t="shared" si="834"/>
        <v>24013.375</v>
      </c>
      <c r="P4484" s="6">
        <f t="shared" si="839"/>
        <v>-5362</v>
      </c>
      <c r="Q4484" s="11">
        <f t="shared" si="835"/>
        <v>1196277.7999999998</v>
      </c>
      <c r="R4484" s="11">
        <f t="shared" si="836"/>
        <v>24013.375</v>
      </c>
      <c r="S4484" s="11">
        <f t="shared" si="838"/>
        <v>0</v>
      </c>
      <c r="T4484" s="20"/>
    </row>
    <row r="4485" spans="1:20" x14ac:dyDescent="0.25">
      <c r="A4485">
        <v>2021070603</v>
      </c>
      <c r="B4485">
        <v>3</v>
      </c>
      <c r="C4485" s="8">
        <v>0.56872</v>
      </c>
      <c r="D4485" s="6">
        <f t="shared" ref="D4485:D4548" si="840">D$18*C4485</f>
        <v>85308</v>
      </c>
      <c r="E4485" s="60">
        <v>0.80723</v>
      </c>
      <c r="F4485" s="6">
        <f t="shared" si="837"/>
        <v>0</v>
      </c>
      <c r="G4485" s="7">
        <v>0.11372</v>
      </c>
      <c r="H4485" s="6">
        <f t="shared" ref="H4485:H4548" si="841">H$18*G4485</f>
        <v>1421.5</v>
      </c>
      <c r="I4485" s="7">
        <v>0</v>
      </c>
      <c r="J4485" s="6">
        <f t="shared" ref="J4485:J4548" si="842">I4485*J$18</f>
        <v>0</v>
      </c>
      <c r="K4485" s="20"/>
      <c r="L4485" s="6">
        <f t="shared" si="831"/>
        <v>64000</v>
      </c>
      <c r="M4485" s="6">
        <f t="shared" si="832"/>
        <v>1421.5</v>
      </c>
      <c r="N4485" s="6">
        <f t="shared" si="833"/>
        <v>0</v>
      </c>
      <c r="O4485" s="6">
        <f t="shared" si="834"/>
        <v>19886.5</v>
      </c>
      <c r="P4485" s="6">
        <f t="shared" si="839"/>
        <v>-4126.875</v>
      </c>
      <c r="Q4485" s="11">
        <f t="shared" si="835"/>
        <v>1201857.5499999998</v>
      </c>
      <c r="R4485" s="11">
        <f t="shared" si="836"/>
        <v>19886.5</v>
      </c>
      <c r="S4485" s="11">
        <f t="shared" si="838"/>
        <v>0</v>
      </c>
      <c r="T4485" s="20"/>
    </row>
    <row r="4486" spans="1:20" x14ac:dyDescent="0.25">
      <c r="A4486">
        <v>2021070604</v>
      </c>
      <c r="B4486">
        <v>3</v>
      </c>
      <c r="C4486" s="8">
        <v>0.55179</v>
      </c>
      <c r="D4486" s="6">
        <f t="shared" si="840"/>
        <v>82768.5</v>
      </c>
      <c r="E4486" s="60">
        <v>0.78893000000000002</v>
      </c>
      <c r="F4486" s="6">
        <f t="shared" si="837"/>
        <v>0</v>
      </c>
      <c r="G4486" s="7">
        <v>0.10495</v>
      </c>
      <c r="H4486" s="6">
        <f t="shared" si="841"/>
        <v>1311.875</v>
      </c>
      <c r="I4486" s="7">
        <v>0</v>
      </c>
      <c r="J4486" s="6">
        <f t="shared" si="842"/>
        <v>0</v>
      </c>
      <c r="K4486" s="20"/>
      <c r="L4486" s="6">
        <f t="shared" si="831"/>
        <v>64000</v>
      </c>
      <c r="M4486" s="6">
        <f t="shared" si="832"/>
        <v>1311.875</v>
      </c>
      <c r="N4486" s="6">
        <f t="shared" si="833"/>
        <v>0</v>
      </c>
      <c r="O4486" s="6">
        <f t="shared" si="834"/>
        <v>17456.625</v>
      </c>
      <c r="P4486" s="6">
        <f t="shared" si="839"/>
        <v>-2429.875</v>
      </c>
      <c r="Q4486" s="11">
        <f t="shared" si="835"/>
        <v>1209867.1749999998</v>
      </c>
      <c r="R4486" s="11">
        <f t="shared" si="836"/>
        <v>17456.625</v>
      </c>
      <c r="S4486" s="11">
        <f t="shared" si="838"/>
        <v>0</v>
      </c>
      <c r="T4486" s="20"/>
    </row>
    <row r="4487" spans="1:20" x14ac:dyDescent="0.25">
      <c r="A4487">
        <v>2021070605</v>
      </c>
      <c r="B4487">
        <v>3</v>
      </c>
      <c r="C4487" s="8">
        <v>0.54876999999999998</v>
      </c>
      <c r="D4487" s="6">
        <f t="shared" si="840"/>
        <v>82315.5</v>
      </c>
      <c r="E4487" s="60">
        <v>0.78456000000000004</v>
      </c>
      <c r="F4487" s="6">
        <f t="shared" si="837"/>
        <v>0</v>
      </c>
      <c r="G4487" s="7">
        <v>8.7440000000000004E-2</v>
      </c>
      <c r="H4487" s="6">
        <f t="shared" si="841"/>
        <v>1093</v>
      </c>
      <c r="I4487" s="7">
        <v>0</v>
      </c>
      <c r="J4487" s="6">
        <f t="shared" si="842"/>
        <v>0</v>
      </c>
      <c r="K4487" s="20"/>
      <c r="L4487" s="6">
        <f t="shared" si="831"/>
        <v>64000</v>
      </c>
      <c r="M4487" s="6">
        <f t="shared" si="832"/>
        <v>1093</v>
      </c>
      <c r="N4487" s="6">
        <f t="shared" si="833"/>
        <v>0</v>
      </c>
      <c r="O4487" s="6">
        <f t="shared" si="834"/>
        <v>17222.5</v>
      </c>
      <c r="P4487" s="6">
        <f t="shared" si="839"/>
        <v>-234.125</v>
      </c>
      <c r="Q4487" s="11">
        <f t="shared" si="835"/>
        <v>1218110.9249999998</v>
      </c>
      <c r="R4487" s="11">
        <f t="shared" si="836"/>
        <v>17222.5</v>
      </c>
      <c r="S4487" s="11">
        <f t="shared" si="838"/>
        <v>0</v>
      </c>
      <c r="T4487" s="20"/>
    </row>
    <row r="4488" spans="1:20" x14ac:dyDescent="0.25">
      <c r="A4488">
        <v>2021070606</v>
      </c>
      <c r="B4488">
        <v>3</v>
      </c>
      <c r="C4488" s="8">
        <v>0.56372</v>
      </c>
      <c r="D4488" s="6">
        <f t="shared" si="840"/>
        <v>84558</v>
      </c>
      <c r="E4488" s="60">
        <v>0.77481999999999995</v>
      </c>
      <c r="F4488" s="6">
        <f t="shared" si="837"/>
        <v>0</v>
      </c>
      <c r="G4488" s="7">
        <v>9.5130000000000006E-2</v>
      </c>
      <c r="H4488" s="6">
        <f t="shared" si="841"/>
        <v>1189.125</v>
      </c>
      <c r="I4488" s="7">
        <v>4.1599999999999996E-3</v>
      </c>
      <c r="J4488" s="6">
        <f t="shared" si="842"/>
        <v>332.79999999999995</v>
      </c>
      <c r="K4488" s="20"/>
      <c r="L4488" s="6">
        <f t="shared" si="831"/>
        <v>64000</v>
      </c>
      <c r="M4488" s="6">
        <f t="shared" si="832"/>
        <v>1189.125</v>
      </c>
      <c r="N4488" s="6">
        <f t="shared" si="833"/>
        <v>332.79999999999995</v>
      </c>
      <c r="O4488" s="6">
        <f t="shared" si="834"/>
        <v>19036.075000000001</v>
      </c>
      <c r="P4488" s="6">
        <f t="shared" si="839"/>
        <v>1813.5750000000007</v>
      </c>
      <c r="Q4488" s="11">
        <f t="shared" si="835"/>
        <v>1224541.0999999999</v>
      </c>
      <c r="R4488" s="11">
        <f t="shared" si="836"/>
        <v>19036.075000000001</v>
      </c>
      <c r="S4488" s="11">
        <f t="shared" si="838"/>
        <v>0</v>
      </c>
      <c r="T4488" s="20"/>
    </row>
    <row r="4489" spans="1:20" x14ac:dyDescent="0.25">
      <c r="A4489">
        <v>2021070607</v>
      </c>
      <c r="B4489">
        <v>3</v>
      </c>
      <c r="C4489" s="8">
        <v>0.59104000000000001</v>
      </c>
      <c r="D4489" s="6">
        <f t="shared" si="840"/>
        <v>88656</v>
      </c>
      <c r="E4489" s="60">
        <v>0.74611000000000005</v>
      </c>
      <c r="F4489" s="6">
        <f t="shared" si="837"/>
        <v>0</v>
      </c>
      <c r="G4489" s="7">
        <v>0.14363000000000001</v>
      </c>
      <c r="H4489" s="6">
        <f t="shared" si="841"/>
        <v>1795.375</v>
      </c>
      <c r="I4489" s="7">
        <v>0.12839999999999999</v>
      </c>
      <c r="J4489" s="6">
        <f t="shared" si="842"/>
        <v>10271.999999999998</v>
      </c>
      <c r="K4489" s="20"/>
      <c r="L4489" s="6">
        <f t="shared" si="831"/>
        <v>64000</v>
      </c>
      <c r="M4489" s="6">
        <f t="shared" si="832"/>
        <v>1795.375</v>
      </c>
      <c r="N4489" s="6">
        <f t="shared" si="833"/>
        <v>10271.999999999998</v>
      </c>
      <c r="O4489" s="6">
        <f t="shared" si="834"/>
        <v>12588.625000000002</v>
      </c>
      <c r="P4489" s="6">
        <f t="shared" si="839"/>
        <v>-6447.4499999999989</v>
      </c>
      <c r="Q4489" s="11">
        <f t="shared" si="835"/>
        <v>1237418.7249999999</v>
      </c>
      <c r="R4489" s="11">
        <f t="shared" si="836"/>
        <v>12588.625000000002</v>
      </c>
      <c r="S4489" s="11">
        <f t="shared" si="838"/>
        <v>0</v>
      </c>
      <c r="T4489" s="20"/>
    </row>
    <row r="4490" spans="1:20" x14ac:dyDescent="0.25">
      <c r="A4490">
        <v>2021070608</v>
      </c>
      <c r="B4490">
        <v>3</v>
      </c>
      <c r="C4490" s="7">
        <v>0.63605999999999996</v>
      </c>
      <c r="D4490" s="6">
        <f t="shared" si="840"/>
        <v>95409</v>
      </c>
      <c r="E4490" s="60">
        <v>0.66366999999999998</v>
      </c>
      <c r="F4490" s="6">
        <f t="shared" si="837"/>
        <v>0</v>
      </c>
      <c r="G4490" s="7">
        <v>0.13911999999999999</v>
      </c>
      <c r="H4490" s="6">
        <f t="shared" si="841"/>
        <v>1739</v>
      </c>
      <c r="I4490" s="7">
        <v>0.37302000000000002</v>
      </c>
      <c r="J4490" s="6">
        <f t="shared" si="842"/>
        <v>29841.600000000002</v>
      </c>
      <c r="K4490" s="20"/>
      <c r="L4490" s="6">
        <f t="shared" si="831"/>
        <v>64000</v>
      </c>
      <c r="M4490" s="6">
        <f t="shared" si="832"/>
        <v>1739</v>
      </c>
      <c r="N4490" s="6">
        <f t="shared" si="833"/>
        <v>29670</v>
      </c>
      <c r="O4490" s="6">
        <f t="shared" si="834"/>
        <v>0</v>
      </c>
      <c r="P4490" s="6">
        <f t="shared" si="839"/>
        <v>-12588.625000000002</v>
      </c>
      <c r="Q4490" s="11">
        <f t="shared" si="835"/>
        <v>1262884.9749999999</v>
      </c>
      <c r="R4490" s="11">
        <f t="shared" si="836"/>
        <v>0</v>
      </c>
      <c r="S4490" s="11">
        <f t="shared" si="838"/>
        <v>0</v>
      </c>
      <c r="T4490" s="20"/>
    </row>
    <row r="4491" spans="1:20" x14ac:dyDescent="0.25">
      <c r="A4491">
        <v>2021070609</v>
      </c>
      <c r="B4491">
        <v>3</v>
      </c>
      <c r="C4491" s="7">
        <v>0.68886999999999998</v>
      </c>
      <c r="D4491" s="6">
        <f t="shared" si="840"/>
        <v>103330.5</v>
      </c>
      <c r="E4491" s="60">
        <v>0.53342999999999996</v>
      </c>
      <c r="F4491" s="6">
        <f t="shared" si="837"/>
        <v>0</v>
      </c>
      <c r="G4491" s="7">
        <v>0.12814999999999999</v>
      </c>
      <c r="H4491" s="6">
        <f t="shared" si="841"/>
        <v>1601.8749999999998</v>
      </c>
      <c r="I4491" s="7">
        <v>0.47731000000000001</v>
      </c>
      <c r="J4491" s="6">
        <f t="shared" si="842"/>
        <v>38184.800000000003</v>
      </c>
      <c r="K4491" s="20"/>
      <c r="L4491" s="6">
        <f t="shared" si="831"/>
        <v>64000</v>
      </c>
      <c r="M4491" s="6">
        <f t="shared" si="832"/>
        <v>1601.8749999999998</v>
      </c>
      <c r="N4491" s="6">
        <f t="shared" si="833"/>
        <v>37728.625</v>
      </c>
      <c r="O4491" s="6">
        <f t="shared" si="834"/>
        <v>0</v>
      </c>
      <c r="P4491" s="6">
        <f t="shared" si="839"/>
        <v>0</v>
      </c>
      <c r="Q4491" s="11">
        <f t="shared" si="835"/>
        <v>1288351.2249999999</v>
      </c>
      <c r="R4491" s="11">
        <f t="shared" si="836"/>
        <v>0</v>
      </c>
      <c r="S4491" s="11">
        <f t="shared" si="838"/>
        <v>0</v>
      </c>
      <c r="T4491" s="20"/>
    </row>
    <row r="4492" spans="1:20" x14ac:dyDescent="0.25">
      <c r="A4492">
        <v>2021070610</v>
      </c>
      <c r="B4492">
        <v>3</v>
      </c>
      <c r="C4492" s="7">
        <v>0.74356999999999995</v>
      </c>
      <c r="D4492" s="6">
        <f t="shared" si="840"/>
        <v>111535.5</v>
      </c>
      <c r="E4492" s="60">
        <v>0.47838999999999998</v>
      </c>
      <c r="F4492" s="6">
        <f t="shared" si="837"/>
        <v>0</v>
      </c>
      <c r="G4492" s="7">
        <v>0.15132999999999999</v>
      </c>
      <c r="H4492" s="6">
        <f t="shared" si="841"/>
        <v>1891.625</v>
      </c>
      <c r="I4492" s="7">
        <v>0.53817000000000004</v>
      </c>
      <c r="J4492" s="6">
        <f t="shared" si="842"/>
        <v>43053.600000000006</v>
      </c>
      <c r="K4492" s="20"/>
      <c r="L4492" s="6">
        <f t="shared" si="831"/>
        <v>64000</v>
      </c>
      <c r="M4492" s="6">
        <f t="shared" si="832"/>
        <v>1891.625</v>
      </c>
      <c r="N4492" s="6">
        <f t="shared" si="833"/>
        <v>43053.600000000006</v>
      </c>
      <c r="O4492" s="6">
        <f t="shared" si="834"/>
        <v>2590.2749999999942</v>
      </c>
      <c r="P4492" s="6">
        <f t="shared" si="839"/>
        <v>2590.2749999999942</v>
      </c>
      <c r="Q4492" s="11">
        <f t="shared" si="835"/>
        <v>1311227.2</v>
      </c>
      <c r="R4492" s="11">
        <f t="shared" si="836"/>
        <v>2590.2749999999942</v>
      </c>
      <c r="S4492" s="11">
        <f t="shared" si="838"/>
        <v>0</v>
      </c>
      <c r="T4492" s="20"/>
    </row>
    <row r="4493" spans="1:20" x14ac:dyDescent="0.25">
      <c r="A4493">
        <v>2021070611</v>
      </c>
      <c r="B4493">
        <v>3</v>
      </c>
      <c r="C4493" s="7">
        <v>0.80173000000000005</v>
      </c>
      <c r="D4493" s="6">
        <f t="shared" si="840"/>
        <v>120259.50000000001</v>
      </c>
      <c r="E4493" s="60">
        <v>0.54330000000000001</v>
      </c>
      <c r="F4493" s="6">
        <f t="shared" si="837"/>
        <v>0</v>
      </c>
      <c r="G4493" s="7">
        <v>0.15595999999999999</v>
      </c>
      <c r="H4493" s="6">
        <f t="shared" si="841"/>
        <v>1949.4999999999998</v>
      </c>
      <c r="I4493" s="7">
        <v>0.55374999999999996</v>
      </c>
      <c r="J4493" s="6">
        <f t="shared" si="842"/>
        <v>44300</v>
      </c>
      <c r="K4493" s="20"/>
      <c r="L4493" s="6">
        <f t="shared" si="831"/>
        <v>64000</v>
      </c>
      <c r="M4493" s="6">
        <f t="shared" si="832"/>
        <v>1949.4999999999998</v>
      </c>
      <c r="N4493" s="6">
        <f t="shared" si="833"/>
        <v>44300</v>
      </c>
      <c r="O4493" s="6">
        <f t="shared" si="834"/>
        <v>10010.000000000015</v>
      </c>
      <c r="P4493" s="6">
        <f t="shared" si="839"/>
        <v>7419.7250000000204</v>
      </c>
      <c r="Q4493" s="11">
        <f t="shared" si="835"/>
        <v>1326683.45</v>
      </c>
      <c r="R4493" s="11">
        <f t="shared" si="836"/>
        <v>10010.000000000015</v>
      </c>
      <c r="S4493" s="11">
        <f t="shared" si="838"/>
        <v>0</v>
      </c>
      <c r="T4493" s="20"/>
    </row>
    <row r="4494" spans="1:20" x14ac:dyDescent="0.25">
      <c r="A4494">
        <v>2021070612</v>
      </c>
      <c r="B4494">
        <v>3</v>
      </c>
      <c r="C4494" s="7">
        <v>0.85731999999999997</v>
      </c>
      <c r="D4494" s="6">
        <f t="shared" si="840"/>
        <v>128598</v>
      </c>
      <c r="E4494" s="60">
        <v>0.58369000000000004</v>
      </c>
      <c r="F4494" s="6">
        <f t="shared" si="837"/>
        <v>0</v>
      </c>
      <c r="G4494" s="7">
        <v>0.12623000000000001</v>
      </c>
      <c r="H4494" s="6">
        <f t="shared" si="841"/>
        <v>1577.875</v>
      </c>
      <c r="I4494" s="7">
        <v>0.57423999999999997</v>
      </c>
      <c r="J4494" s="6">
        <f t="shared" si="842"/>
        <v>45939.199999999997</v>
      </c>
      <c r="K4494" s="20"/>
      <c r="L4494" s="6">
        <f t="shared" si="831"/>
        <v>64000</v>
      </c>
      <c r="M4494" s="6">
        <f t="shared" si="832"/>
        <v>1577.875</v>
      </c>
      <c r="N4494" s="6">
        <f t="shared" si="833"/>
        <v>45939.199999999997</v>
      </c>
      <c r="O4494" s="6">
        <f t="shared" si="834"/>
        <v>17080.925000000003</v>
      </c>
      <c r="P4494" s="6">
        <f t="shared" si="839"/>
        <v>7070.9249999999884</v>
      </c>
      <c r="Q4494" s="11">
        <f t="shared" si="835"/>
        <v>1335068.7749999999</v>
      </c>
      <c r="R4494" s="11">
        <f t="shared" si="836"/>
        <v>17080.925000000003</v>
      </c>
      <c r="S4494" s="11">
        <f t="shared" si="838"/>
        <v>0</v>
      </c>
      <c r="T4494" s="20"/>
    </row>
    <row r="4495" spans="1:20" x14ac:dyDescent="0.25">
      <c r="A4495">
        <v>2021070613</v>
      </c>
      <c r="B4495">
        <v>3</v>
      </c>
      <c r="C4495" s="7">
        <v>0.90295999999999998</v>
      </c>
      <c r="D4495" s="6">
        <f t="shared" si="840"/>
        <v>135444</v>
      </c>
      <c r="E4495" s="60">
        <v>0.53151999999999999</v>
      </c>
      <c r="F4495" s="6">
        <f t="shared" si="837"/>
        <v>0</v>
      </c>
      <c r="G4495" s="7">
        <v>0.10428</v>
      </c>
      <c r="H4495" s="6">
        <f t="shared" si="841"/>
        <v>1303.5</v>
      </c>
      <c r="I4495" s="7">
        <v>0.60102</v>
      </c>
      <c r="J4495" s="6">
        <f t="shared" si="842"/>
        <v>48081.599999999999</v>
      </c>
      <c r="K4495" s="20"/>
      <c r="L4495" s="6">
        <f t="shared" si="831"/>
        <v>64000</v>
      </c>
      <c r="M4495" s="6">
        <f t="shared" si="832"/>
        <v>1303.5</v>
      </c>
      <c r="N4495" s="6">
        <f t="shared" si="833"/>
        <v>48081.599999999999</v>
      </c>
      <c r="O4495" s="6">
        <f t="shared" si="834"/>
        <v>22058.9</v>
      </c>
      <c r="P4495" s="6">
        <f t="shared" si="839"/>
        <v>4977.9749999999985</v>
      </c>
      <c r="Q4495" s="11">
        <f t="shared" si="835"/>
        <v>1338476.125</v>
      </c>
      <c r="R4495" s="11">
        <f t="shared" si="836"/>
        <v>22058.9</v>
      </c>
      <c r="S4495" s="11">
        <f t="shared" si="838"/>
        <v>0</v>
      </c>
      <c r="T4495" s="20"/>
    </row>
    <row r="4496" spans="1:20" x14ac:dyDescent="0.25">
      <c r="A4496">
        <v>2021070614</v>
      </c>
      <c r="B4496">
        <v>3</v>
      </c>
      <c r="C4496" s="7">
        <v>0.93871000000000004</v>
      </c>
      <c r="D4496" s="6">
        <f t="shared" si="840"/>
        <v>140806.5</v>
      </c>
      <c r="E4496" s="60">
        <v>0.55425999999999997</v>
      </c>
      <c r="F4496" s="6">
        <f t="shared" si="837"/>
        <v>0</v>
      </c>
      <c r="G4496" s="7">
        <v>7.1069999999999994E-2</v>
      </c>
      <c r="H4496" s="6">
        <f t="shared" si="841"/>
        <v>888.37499999999989</v>
      </c>
      <c r="I4496" s="7">
        <v>0.60057000000000005</v>
      </c>
      <c r="J4496" s="6">
        <f t="shared" si="842"/>
        <v>48045.600000000006</v>
      </c>
      <c r="K4496" s="20"/>
      <c r="L4496" s="6">
        <f t="shared" si="831"/>
        <v>64000</v>
      </c>
      <c r="M4496" s="6">
        <f t="shared" si="832"/>
        <v>888.37499999999989</v>
      </c>
      <c r="N4496" s="6">
        <f t="shared" si="833"/>
        <v>48045.600000000006</v>
      </c>
      <c r="O4496" s="6">
        <f t="shared" si="834"/>
        <v>27872.524999999994</v>
      </c>
      <c r="P4496" s="6">
        <f t="shared" si="839"/>
        <v>5813.6249999999927</v>
      </c>
      <c r="Q4496" s="11">
        <f t="shared" si="835"/>
        <v>1336069.8500000001</v>
      </c>
      <c r="R4496" s="11">
        <f t="shared" si="836"/>
        <v>27872.524999999994</v>
      </c>
      <c r="S4496" s="11">
        <f t="shared" si="838"/>
        <v>0</v>
      </c>
      <c r="T4496" s="20"/>
    </row>
    <row r="4497" spans="1:20" x14ac:dyDescent="0.25">
      <c r="A4497">
        <v>2021070615</v>
      </c>
      <c r="B4497">
        <v>3</v>
      </c>
      <c r="C4497" s="7">
        <v>0.95996000000000004</v>
      </c>
      <c r="D4497" s="6">
        <f t="shared" si="840"/>
        <v>143994</v>
      </c>
      <c r="E4497" s="60">
        <v>0.61297000000000001</v>
      </c>
      <c r="F4497" s="6">
        <f t="shared" si="837"/>
        <v>0</v>
      </c>
      <c r="G4497" s="7">
        <v>4.7820000000000001E-2</v>
      </c>
      <c r="H4497" s="6">
        <f t="shared" si="841"/>
        <v>597.75</v>
      </c>
      <c r="I4497" s="7">
        <v>0.60575000000000001</v>
      </c>
      <c r="J4497" s="6">
        <f t="shared" si="842"/>
        <v>48460</v>
      </c>
      <c r="K4497" s="20"/>
      <c r="L4497" s="6">
        <f t="shared" si="831"/>
        <v>64000</v>
      </c>
      <c r="M4497" s="6">
        <f t="shared" si="832"/>
        <v>597.75</v>
      </c>
      <c r="N4497" s="6">
        <f t="shared" si="833"/>
        <v>48460</v>
      </c>
      <c r="O4497" s="6">
        <f t="shared" si="834"/>
        <v>30936.25</v>
      </c>
      <c r="P4497" s="6">
        <f t="shared" si="839"/>
        <v>3063.7250000000058</v>
      </c>
      <c r="Q4497" s="11">
        <f t="shared" si="835"/>
        <v>1330599.8500000001</v>
      </c>
      <c r="R4497" s="11">
        <f t="shared" si="836"/>
        <v>30936.25</v>
      </c>
      <c r="S4497" s="11">
        <f t="shared" si="838"/>
        <v>0</v>
      </c>
      <c r="T4497" s="20"/>
    </row>
    <row r="4498" spans="1:20" x14ac:dyDescent="0.25">
      <c r="A4498">
        <v>2021070616</v>
      </c>
      <c r="B4498">
        <v>3</v>
      </c>
      <c r="C4498" s="7">
        <v>0.97324999999999995</v>
      </c>
      <c r="D4498" s="6">
        <f t="shared" si="840"/>
        <v>145987.5</v>
      </c>
      <c r="E4498" s="60">
        <v>0.60979000000000005</v>
      </c>
      <c r="F4498" s="6">
        <f t="shared" si="837"/>
        <v>0</v>
      </c>
      <c r="G4498" s="7">
        <v>3.7969999999999997E-2</v>
      </c>
      <c r="H4498" s="6">
        <f t="shared" si="841"/>
        <v>474.62499999999994</v>
      </c>
      <c r="I4498" s="7">
        <v>0.61295999999999995</v>
      </c>
      <c r="J4498" s="6">
        <f t="shared" si="842"/>
        <v>49036.799999999996</v>
      </c>
      <c r="K4498" s="20"/>
      <c r="L4498" s="6">
        <f t="shared" si="831"/>
        <v>64000</v>
      </c>
      <c r="M4498" s="6">
        <f t="shared" si="832"/>
        <v>474.62499999999994</v>
      </c>
      <c r="N4498" s="6">
        <f t="shared" si="833"/>
        <v>49036.799999999996</v>
      </c>
      <c r="O4498" s="6">
        <f t="shared" si="834"/>
        <v>32476.075000000004</v>
      </c>
      <c r="P4498" s="6">
        <f t="shared" si="839"/>
        <v>1539.8250000000044</v>
      </c>
      <c r="Q4498" s="11">
        <f t="shared" si="835"/>
        <v>1323590.0250000001</v>
      </c>
      <c r="R4498" s="11">
        <f t="shared" si="836"/>
        <v>32476.075000000004</v>
      </c>
      <c r="S4498" s="11">
        <f t="shared" si="838"/>
        <v>0</v>
      </c>
      <c r="T4498" s="20"/>
    </row>
    <row r="4499" spans="1:20" x14ac:dyDescent="0.25">
      <c r="A4499">
        <v>2021070617</v>
      </c>
      <c r="B4499">
        <v>3</v>
      </c>
      <c r="C4499" s="7">
        <v>0.98146999999999995</v>
      </c>
      <c r="D4499" s="6">
        <f t="shared" si="840"/>
        <v>147220.5</v>
      </c>
      <c r="E4499" s="60">
        <v>0.56884000000000001</v>
      </c>
      <c r="F4499" s="6">
        <f t="shared" si="837"/>
        <v>0</v>
      </c>
      <c r="G4499" s="7">
        <v>3.9219999999999998E-2</v>
      </c>
      <c r="H4499" s="6">
        <f t="shared" si="841"/>
        <v>490.25</v>
      </c>
      <c r="I4499" s="7">
        <v>0.57804999999999995</v>
      </c>
      <c r="J4499" s="6">
        <f t="shared" si="842"/>
        <v>46243.999999999993</v>
      </c>
      <c r="K4499" s="20"/>
      <c r="L4499" s="6">
        <f t="shared" si="831"/>
        <v>64000</v>
      </c>
      <c r="M4499" s="6">
        <f t="shared" si="832"/>
        <v>490.25</v>
      </c>
      <c r="N4499" s="6">
        <f t="shared" si="833"/>
        <v>46243.999999999993</v>
      </c>
      <c r="O4499" s="6">
        <f t="shared" si="834"/>
        <v>36486.250000000007</v>
      </c>
      <c r="P4499" s="6">
        <f t="shared" si="839"/>
        <v>4010.1750000000029</v>
      </c>
      <c r="Q4499" s="11">
        <f t="shared" si="835"/>
        <v>1312570.0250000001</v>
      </c>
      <c r="R4499" s="11">
        <f t="shared" si="836"/>
        <v>36486.250000000007</v>
      </c>
      <c r="S4499" s="11">
        <f t="shared" si="838"/>
        <v>0</v>
      </c>
      <c r="T4499" s="20"/>
    </row>
    <row r="4500" spans="1:20" x14ac:dyDescent="0.25">
      <c r="A4500">
        <v>2021070618</v>
      </c>
      <c r="B4500">
        <v>3</v>
      </c>
      <c r="C4500" s="7">
        <v>0.98089999999999999</v>
      </c>
      <c r="D4500" s="6">
        <f t="shared" si="840"/>
        <v>147135</v>
      </c>
      <c r="E4500" s="60">
        <v>0.58001000000000003</v>
      </c>
      <c r="F4500" s="6">
        <f t="shared" si="837"/>
        <v>0</v>
      </c>
      <c r="G4500" s="7">
        <v>5.9150000000000001E-2</v>
      </c>
      <c r="H4500" s="6">
        <f t="shared" si="841"/>
        <v>739.375</v>
      </c>
      <c r="I4500" s="7">
        <v>0.52598</v>
      </c>
      <c r="J4500" s="6">
        <f t="shared" si="842"/>
        <v>42078.400000000001</v>
      </c>
      <c r="K4500" s="20"/>
      <c r="L4500" s="6">
        <f t="shared" ref="L4500:L4563" si="843">IF(D4500-F4500&gt;C$17,C$17,D4500-F4500)</f>
        <v>64000</v>
      </c>
      <c r="M4500" s="6">
        <f t="shared" ref="M4500:M4563" si="844">IF(D4500-F4500-L4500&gt;H4500,H4500,D4500-F4500-L4500)</f>
        <v>739.375</v>
      </c>
      <c r="N4500" s="6">
        <f t="shared" ref="N4500:N4563" si="845">IF(D4500-F4500-L4500-M4500&gt;J4500,J4500,D4500-F4500-L4500-M4500)</f>
        <v>42078.400000000001</v>
      </c>
      <c r="O4500" s="6">
        <f t="shared" ref="O4500:O4563" si="846">D4500-F4500-L4500-M4500-N4500</f>
        <v>40317.224999999999</v>
      </c>
      <c r="P4500" s="6">
        <f t="shared" si="839"/>
        <v>3830.9749999999913</v>
      </c>
      <c r="Q4500" s="11">
        <f t="shared" ref="Q4500:Q4563" si="847">IF(AA$25*P$17-AA$24+Q4499-O4500&gt;Q$19,Q$19,IF(AA$25*P$17-AA$24+Q4499-O4500&lt;0,0,AA$25*P$17-AA$24+Q4499-O4500))</f>
        <v>1297719.05</v>
      </c>
      <c r="R4500" s="11">
        <f t="shared" ref="R4500:R4563" si="848">IF(Q4499-Q4500+P$17-AA$24&lt;O4500,Q4499-Q4500+P$17-AA$24,O4500)</f>
        <v>40317.224999999999</v>
      </c>
      <c r="S4500" s="11">
        <f t="shared" si="838"/>
        <v>0</v>
      </c>
      <c r="T4500" s="20"/>
    </row>
    <row r="4501" spans="1:20" x14ac:dyDescent="0.25">
      <c r="A4501">
        <v>2021070619</v>
      </c>
      <c r="B4501">
        <v>3</v>
      </c>
      <c r="C4501" s="7">
        <v>0.96226999999999996</v>
      </c>
      <c r="D4501" s="6">
        <f t="shared" si="840"/>
        <v>144340.5</v>
      </c>
      <c r="E4501" s="60">
        <v>0.47186</v>
      </c>
      <c r="F4501" s="6">
        <f t="shared" ref="F4501:F4564" si="849">F$18*E4501</f>
        <v>0</v>
      </c>
      <c r="G4501" s="7">
        <v>0.10332</v>
      </c>
      <c r="H4501" s="6">
        <f t="shared" si="841"/>
        <v>1291.5</v>
      </c>
      <c r="I4501" s="7">
        <v>0.30969000000000002</v>
      </c>
      <c r="J4501" s="6">
        <f t="shared" si="842"/>
        <v>24775.200000000001</v>
      </c>
      <c r="K4501" s="20"/>
      <c r="L4501" s="6">
        <f t="shared" si="843"/>
        <v>64000</v>
      </c>
      <c r="M4501" s="6">
        <f t="shared" si="844"/>
        <v>1291.5</v>
      </c>
      <c r="N4501" s="6">
        <f t="shared" si="845"/>
        <v>24775.200000000001</v>
      </c>
      <c r="O4501" s="6">
        <f t="shared" si="846"/>
        <v>54273.8</v>
      </c>
      <c r="P4501" s="6">
        <f t="shared" si="839"/>
        <v>13956.575000000004</v>
      </c>
      <c r="Q4501" s="11">
        <f t="shared" si="847"/>
        <v>1268911.5</v>
      </c>
      <c r="R4501" s="11">
        <f t="shared" si="848"/>
        <v>54273.8</v>
      </c>
      <c r="S4501" s="11">
        <f t="shared" ref="S4501:S4564" si="850">O4501-R4501</f>
        <v>0</v>
      </c>
      <c r="T4501" s="20"/>
    </row>
    <row r="4502" spans="1:20" x14ac:dyDescent="0.25">
      <c r="A4502">
        <v>2021070620</v>
      </c>
      <c r="B4502">
        <v>3</v>
      </c>
      <c r="C4502" s="7">
        <v>0.93264999999999998</v>
      </c>
      <c r="D4502" s="6">
        <f t="shared" si="840"/>
        <v>139897.5</v>
      </c>
      <c r="E4502" s="60">
        <v>0.43075999999999998</v>
      </c>
      <c r="F4502" s="6">
        <f t="shared" si="849"/>
        <v>0</v>
      </c>
      <c r="G4502" s="7">
        <v>0.13774</v>
      </c>
      <c r="H4502" s="6">
        <f t="shared" si="841"/>
        <v>1721.75</v>
      </c>
      <c r="I4502" s="7">
        <v>5.654E-2</v>
      </c>
      <c r="J4502" s="6">
        <f t="shared" si="842"/>
        <v>4523.2</v>
      </c>
      <c r="K4502" s="20"/>
      <c r="L4502" s="6">
        <f t="shared" si="843"/>
        <v>64000</v>
      </c>
      <c r="M4502" s="6">
        <f t="shared" si="844"/>
        <v>1721.75</v>
      </c>
      <c r="N4502" s="6">
        <f t="shared" si="845"/>
        <v>4523.2</v>
      </c>
      <c r="O4502" s="6">
        <f t="shared" si="846"/>
        <v>69652.55</v>
      </c>
      <c r="P4502" s="6">
        <f t="shared" ref="P4502:P4565" si="851">O4502-O4501</f>
        <v>15378.75</v>
      </c>
      <c r="Q4502" s="11">
        <f t="shared" si="847"/>
        <v>1224725.2</v>
      </c>
      <c r="R4502" s="11">
        <f t="shared" si="848"/>
        <v>69652.55</v>
      </c>
      <c r="S4502" s="11">
        <f t="shared" si="850"/>
        <v>0</v>
      </c>
      <c r="T4502" s="20"/>
    </row>
    <row r="4503" spans="1:20" x14ac:dyDescent="0.25">
      <c r="A4503">
        <v>2021070621</v>
      </c>
      <c r="B4503">
        <v>3</v>
      </c>
      <c r="C4503" s="7">
        <v>0.89315999999999995</v>
      </c>
      <c r="D4503" s="6">
        <f t="shared" si="840"/>
        <v>133974</v>
      </c>
      <c r="E4503" s="60">
        <v>0.39813999999999999</v>
      </c>
      <c r="F4503" s="6">
        <f t="shared" si="849"/>
        <v>0</v>
      </c>
      <c r="G4503" s="7">
        <v>0.17519999999999999</v>
      </c>
      <c r="H4503" s="6">
        <f t="shared" si="841"/>
        <v>2190</v>
      </c>
      <c r="I4503" s="7">
        <v>0</v>
      </c>
      <c r="J4503" s="6">
        <f t="shared" si="842"/>
        <v>0</v>
      </c>
      <c r="K4503" s="20"/>
      <c r="L4503" s="6">
        <f t="shared" si="843"/>
        <v>64000</v>
      </c>
      <c r="M4503" s="6">
        <f t="shared" si="844"/>
        <v>2190</v>
      </c>
      <c r="N4503" s="6">
        <f t="shared" si="845"/>
        <v>0</v>
      </c>
      <c r="O4503" s="6">
        <f t="shared" si="846"/>
        <v>67784</v>
      </c>
      <c r="P4503" s="6">
        <f t="shared" si="851"/>
        <v>-1868.5500000000029</v>
      </c>
      <c r="Q4503" s="11">
        <f t="shared" si="847"/>
        <v>1182407.45</v>
      </c>
      <c r="R4503" s="11">
        <f t="shared" si="848"/>
        <v>67784</v>
      </c>
      <c r="S4503" s="11">
        <f t="shared" si="850"/>
        <v>0</v>
      </c>
      <c r="T4503" s="20"/>
    </row>
    <row r="4504" spans="1:20" x14ac:dyDescent="0.25">
      <c r="A4504">
        <v>2021070622</v>
      </c>
      <c r="B4504">
        <v>3</v>
      </c>
      <c r="C4504" s="7">
        <v>0.85697000000000001</v>
      </c>
      <c r="D4504" s="6">
        <f t="shared" si="840"/>
        <v>128545.5</v>
      </c>
      <c r="E4504" s="60">
        <v>0.36714999999999998</v>
      </c>
      <c r="F4504" s="6">
        <f t="shared" si="849"/>
        <v>0</v>
      </c>
      <c r="G4504" s="7">
        <v>0.21765000000000001</v>
      </c>
      <c r="H4504" s="6">
        <f t="shared" si="841"/>
        <v>2720.625</v>
      </c>
      <c r="I4504" s="7">
        <v>0</v>
      </c>
      <c r="J4504" s="6">
        <f t="shared" si="842"/>
        <v>0</v>
      </c>
      <c r="K4504" s="20"/>
      <c r="L4504" s="6">
        <f t="shared" si="843"/>
        <v>64000</v>
      </c>
      <c r="M4504" s="6">
        <f t="shared" si="844"/>
        <v>2720.625</v>
      </c>
      <c r="N4504" s="6">
        <f t="shared" si="845"/>
        <v>0</v>
      </c>
      <c r="O4504" s="6">
        <f t="shared" si="846"/>
        <v>61824.875</v>
      </c>
      <c r="P4504" s="6">
        <f t="shared" si="851"/>
        <v>-5959.125</v>
      </c>
      <c r="Q4504" s="11">
        <f t="shared" si="847"/>
        <v>1146048.825</v>
      </c>
      <c r="R4504" s="11">
        <f t="shared" si="848"/>
        <v>61824.875</v>
      </c>
      <c r="S4504" s="11">
        <f t="shared" si="850"/>
        <v>0</v>
      </c>
      <c r="T4504" s="20"/>
    </row>
    <row r="4505" spans="1:20" x14ac:dyDescent="0.25">
      <c r="A4505">
        <v>2021070623</v>
      </c>
      <c r="B4505">
        <v>3</v>
      </c>
      <c r="C4505" s="7">
        <v>0.80049999999999999</v>
      </c>
      <c r="D4505" s="6">
        <f t="shared" si="840"/>
        <v>120075</v>
      </c>
      <c r="E4505" s="60">
        <v>0.33515</v>
      </c>
      <c r="F4505" s="6">
        <f t="shared" si="849"/>
        <v>0</v>
      </c>
      <c r="G4505" s="7">
        <v>0.26257999999999998</v>
      </c>
      <c r="H4505" s="6">
        <f t="shared" si="841"/>
        <v>3282.2499999999995</v>
      </c>
      <c r="I4505" s="7">
        <v>0</v>
      </c>
      <c r="J4505" s="6">
        <f t="shared" si="842"/>
        <v>0</v>
      </c>
      <c r="K4505" s="20"/>
      <c r="L4505" s="6">
        <f t="shared" si="843"/>
        <v>64000</v>
      </c>
      <c r="M4505" s="6">
        <f t="shared" si="844"/>
        <v>3282.2499999999995</v>
      </c>
      <c r="N4505" s="6">
        <f t="shared" si="845"/>
        <v>0</v>
      </c>
      <c r="O4505" s="6">
        <f t="shared" si="846"/>
        <v>52792.75</v>
      </c>
      <c r="P4505" s="6">
        <f t="shared" si="851"/>
        <v>-9032.125</v>
      </c>
      <c r="Q4505" s="11">
        <f t="shared" si="847"/>
        <v>1118722.325</v>
      </c>
      <c r="R4505" s="11">
        <f t="shared" si="848"/>
        <v>52792.75</v>
      </c>
      <c r="S4505" s="11">
        <f t="shared" si="850"/>
        <v>0</v>
      </c>
      <c r="T4505" s="20"/>
    </row>
    <row r="4506" spans="1:20" x14ac:dyDescent="0.25">
      <c r="A4506">
        <v>2021070624</v>
      </c>
      <c r="B4506">
        <v>3</v>
      </c>
      <c r="C4506" s="7">
        <v>0.73751999999999995</v>
      </c>
      <c r="D4506" s="6">
        <f t="shared" si="840"/>
        <v>110628</v>
      </c>
      <c r="E4506" s="60">
        <v>0.35472999999999999</v>
      </c>
      <c r="F4506" s="6">
        <f t="shared" si="849"/>
        <v>0</v>
      </c>
      <c r="G4506" s="7">
        <v>0.28075</v>
      </c>
      <c r="H4506" s="6">
        <f t="shared" si="841"/>
        <v>3509.375</v>
      </c>
      <c r="I4506" s="7">
        <v>0</v>
      </c>
      <c r="J4506" s="6">
        <f t="shared" si="842"/>
        <v>0</v>
      </c>
      <c r="K4506" s="20"/>
      <c r="L4506" s="6">
        <f t="shared" si="843"/>
        <v>64000</v>
      </c>
      <c r="M4506" s="6">
        <f t="shared" si="844"/>
        <v>3509.375</v>
      </c>
      <c r="N4506" s="6">
        <f t="shared" si="845"/>
        <v>0</v>
      </c>
      <c r="O4506" s="6">
        <f t="shared" si="846"/>
        <v>43118.625</v>
      </c>
      <c r="P4506" s="6">
        <f t="shared" si="851"/>
        <v>-9674.125</v>
      </c>
      <c r="Q4506" s="11">
        <f t="shared" si="847"/>
        <v>1101069.95</v>
      </c>
      <c r="R4506" s="11">
        <f t="shared" si="848"/>
        <v>43118.625</v>
      </c>
      <c r="S4506" s="11">
        <f t="shared" si="850"/>
        <v>0</v>
      </c>
      <c r="T4506" s="20"/>
    </row>
    <row r="4507" spans="1:20" x14ac:dyDescent="0.25">
      <c r="A4507">
        <v>2021070701</v>
      </c>
      <c r="B4507">
        <v>4</v>
      </c>
      <c r="C4507" s="7">
        <v>0.68284</v>
      </c>
      <c r="D4507" s="6">
        <f t="shared" si="840"/>
        <v>102426</v>
      </c>
      <c r="E4507" s="60">
        <v>0.38281999999999999</v>
      </c>
      <c r="F4507" s="6">
        <f t="shared" si="849"/>
        <v>0</v>
      </c>
      <c r="G4507" s="7">
        <v>0.27973999999999999</v>
      </c>
      <c r="H4507" s="6">
        <f t="shared" si="841"/>
        <v>3496.75</v>
      </c>
      <c r="I4507" s="7">
        <v>0</v>
      </c>
      <c r="J4507" s="6">
        <f t="shared" si="842"/>
        <v>0</v>
      </c>
      <c r="K4507" s="20"/>
      <c r="L4507" s="6">
        <f t="shared" si="843"/>
        <v>64000</v>
      </c>
      <c r="M4507" s="6">
        <f t="shared" si="844"/>
        <v>3496.75</v>
      </c>
      <c r="N4507" s="6">
        <f t="shared" si="845"/>
        <v>0</v>
      </c>
      <c r="O4507" s="6">
        <f t="shared" si="846"/>
        <v>34929.25</v>
      </c>
      <c r="P4507" s="6">
        <f t="shared" si="851"/>
        <v>-8189.375</v>
      </c>
      <c r="Q4507" s="11">
        <f t="shared" si="847"/>
        <v>1091606.95</v>
      </c>
      <c r="R4507" s="11">
        <f t="shared" si="848"/>
        <v>34929.25</v>
      </c>
      <c r="S4507" s="11">
        <f t="shared" si="850"/>
        <v>0</v>
      </c>
      <c r="T4507" s="20"/>
    </row>
    <row r="4508" spans="1:20" x14ac:dyDescent="0.25">
      <c r="A4508">
        <v>2021070702</v>
      </c>
      <c r="B4508">
        <v>4</v>
      </c>
      <c r="C4508" s="7">
        <v>0.63973999999999998</v>
      </c>
      <c r="D4508" s="6">
        <f t="shared" si="840"/>
        <v>95961</v>
      </c>
      <c r="E4508" s="60">
        <v>0.35376999999999997</v>
      </c>
      <c r="F4508" s="6">
        <f t="shared" si="849"/>
        <v>0</v>
      </c>
      <c r="G4508" s="7">
        <v>0.19433</v>
      </c>
      <c r="H4508" s="6">
        <f t="shared" si="841"/>
        <v>2429.125</v>
      </c>
      <c r="I4508" s="7">
        <v>0</v>
      </c>
      <c r="J4508" s="6">
        <f t="shared" si="842"/>
        <v>0</v>
      </c>
      <c r="K4508" s="20"/>
      <c r="L4508" s="6">
        <f t="shared" si="843"/>
        <v>64000</v>
      </c>
      <c r="M4508" s="6">
        <f t="shared" si="844"/>
        <v>2429.125</v>
      </c>
      <c r="N4508" s="6">
        <f t="shared" si="845"/>
        <v>0</v>
      </c>
      <c r="O4508" s="6">
        <f t="shared" si="846"/>
        <v>29531.875</v>
      </c>
      <c r="P4508" s="6">
        <f t="shared" si="851"/>
        <v>-5397.375</v>
      </c>
      <c r="Q4508" s="11">
        <f t="shared" si="847"/>
        <v>1087541.325</v>
      </c>
      <c r="R4508" s="11">
        <f t="shared" si="848"/>
        <v>29531.875</v>
      </c>
      <c r="S4508" s="11">
        <f t="shared" si="850"/>
        <v>0</v>
      </c>
      <c r="T4508" s="20"/>
    </row>
    <row r="4509" spans="1:20" x14ac:dyDescent="0.25">
      <c r="A4509">
        <v>2021070703</v>
      </c>
      <c r="B4509">
        <v>4</v>
      </c>
      <c r="C4509" s="7">
        <v>0.60902999999999996</v>
      </c>
      <c r="D4509" s="6">
        <f t="shared" si="840"/>
        <v>91354.5</v>
      </c>
      <c r="E4509" s="60">
        <v>0.32449</v>
      </c>
      <c r="F4509" s="6">
        <f t="shared" si="849"/>
        <v>0</v>
      </c>
      <c r="G4509" s="7">
        <v>0.15434999999999999</v>
      </c>
      <c r="H4509" s="6">
        <f t="shared" si="841"/>
        <v>1929.3749999999998</v>
      </c>
      <c r="I4509" s="7">
        <v>0</v>
      </c>
      <c r="J4509" s="6">
        <f t="shared" si="842"/>
        <v>0</v>
      </c>
      <c r="K4509" s="20"/>
      <c r="L4509" s="6">
        <f t="shared" si="843"/>
        <v>64000</v>
      </c>
      <c r="M4509" s="6">
        <f t="shared" si="844"/>
        <v>1929.3749999999998</v>
      </c>
      <c r="N4509" s="6">
        <f t="shared" si="845"/>
        <v>0</v>
      </c>
      <c r="O4509" s="6">
        <f t="shared" si="846"/>
        <v>25425.125</v>
      </c>
      <c r="P4509" s="6">
        <f t="shared" si="851"/>
        <v>-4106.75</v>
      </c>
      <c r="Q4509" s="11">
        <f t="shared" si="847"/>
        <v>1087582.45</v>
      </c>
      <c r="R4509" s="11">
        <f t="shared" si="848"/>
        <v>25425.125</v>
      </c>
      <c r="S4509" s="11">
        <f t="shared" si="850"/>
        <v>0</v>
      </c>
      <c r="T4509" s="20"/>
    </row>
    <row r="4510" spans="1:20" x14ac:dyDescent="0.25">
      <c r="A4510">
        <v>2021070704</v>
      </c>
      <c r="B4510">
        <v>4</v>
      </c>
      <c r="C4510" s="7">
        <v>0.58709</v>
      </c>
      <c r="D4510" s="6">
        <f t="shared" si="840"/>
        <v>88063.5</v>
      </c>
      <c r="E4510" s="60">
        <v>0.30989</v>
      </c>
      <c r="F4510" s="6">
        <f t="shared" si="849"/>
        <v>0</v>
      </c>
      <c r="G4510" s="7">
        <v>0.12039</v>
      </c>
      <c r="H4510" s="6">
        <f t="shared" si="841"/>
        <v>1504.875</v>
      </c>
      <c r="I4510" s="7">
        <v>0</v>
      </c>
      <c r="J4510" s="6">
        <f t="shared" si="842"/>
        <v>0</v>
      </c>
      <c r="K4510" s="20"/>
      <c r="L4510" s="6">
        <f t="shared" si="843"/>
        <v>64000</v>
      </c>
      <c r="M4510" s="6">
        <f t="shared" si="844"/>
        <v>1504.875</v>
      </c>
      <c r="N4510" s="6">
        <f t="shared" si="845"/>
        <v>0</v>
      </c>
      <c r="O4510" s="6">
        <f t="shared" si="846"/>
        <v>22558.625</v>
      </c>
      <c r="P4510" s="6">
        <f t="shared" si="851"/>
        <v>-2866.5</v>
      </c>
      <c r="Q4510" s="11">
        <f t="shared" si="847"/>
        <v>1090490.075</v>
      </c>
      <c r="R4510" s="11">
        <f t="shared" si="848"/>
        <v>22558.625</v>
      </c>
      <c r="S4510" s="11">
        <f t="shared" si="850"/>
        <v>0</v>
      </c>
      <c r="T4510" s="20"/>
    </row>
    <row r="4511" spans="1:20" x14ac:dyDescent="0.25">
      <c r="A4511">
        <v>2021070705</v>
      </c>
      <c r="B4511">
        <v>4</v>
      </c>
      <c r="C4511" s="7">
        <v>0.58033999999999997</v>
      </c>
      <c r="D4511" s="6">
        <f t="shared" si="840"/>
        <v>87051</v>
      </c>
      <c r="E4511" s="60">
        <v>0.36215999999999998</v>
      </c>
      <c r="F4511" s="6">
        <f t="shared" si="849"/>
        <v>0</v>
      </c>
      <c r="G4511" s="7">
        <v>9.672E-2</v>
      </c>
      <c r="H4511" s="6">
        <f t="shared" si="841"/>
        <v>1209</v>
      </c>
      <c r="I4511" s="7">
        <v>0</v>
      </c>
      <c r="J4511" s="6">
        <f t="shared" si="842"/>
        <v>0</v>
      </c>
      <c r="K4511" s="20"/>
      <c r="L4511" s="6">
        <f t="shared" si="843"/>
        <v>64000</v>
      </c>
      <c r="M4511" s="6">
        <f t="shared" si="844"/>
        <v>1209</v>
      </c>
      <c r="N4511" s="6">
        <f t="shared" si="845"/>
        <v>0</v>
      </c>
      <c r="O4511" s="6">
        <f t="shared" si="846"/>
        <v>21842</v>
      </c>
      <c r="P4511" s="6">
        <f t="shared" si="851"/>
        <v>-716.625</v>
      </c>
      <c r="Q4511" s="11">
        <f t="shared" si="847"/>
        <v>1094114.325</v>
      </c>
      <c r="R4511" s="11">
        <f t="shared" si="848"/>
        <v>21842</v>
      </c>
      <c r="S4511" s="11">
        <f t="shared" si="850"/>
        <v>0</v>
      </c>
      <c r="T4511" s="20"/>
    </row>
    <row r="4512" spans="1:20" x14ac:dyDescent="0.25">
      <c r="A4512">
        <v>2021070706</v>
      </c>
      <c r="B4512">
        <v>4</v>
      </c>
      <c r="C4512" s="7">
        <v>0.59033999999999998</v>
      </c>
      <c r="D4512" s="6">
        <f t="shared" si="840"/>
        <v>88551</v>
      </c>
      <c r="E4512" s="60">
        <v>0.36076000000000003</v>
      </c>
      <c r="F4512" s="6">
        <f t="shared" si="849"/>
        <v>0</v>
      </c>
      <c r="G4512" s="7">
        <v>0.11441</v>
      </c>
      <c r="H4512" s="6">
        <f t="shared" si="841"/>
        <v>1430.125</v>
      </c>
      <c r="I4512" s="7">
        <v>8.9999999999999993E-3</v>
      </c>
      <c r="J4512" s="6">
        <f t="shared" si="842"/>
        <v>720</v>
      </c>
      <c r="K4512" s="20"/>
      <c r="L4512" s="6">
        <f t="shared" si="843"/>
        <v>64000</v>
      </c>
      <c r="M4512" s="6">
        <f t="shared" si="844"/>
        <v>1430.125</v>
      </c>
      <c r="N4512" s="6">
        <f t="shared" si="845"/>
        <v>720</v>
      </c>
      <c r="O4512" s="6">
        <f t="shared" si="846"/>
        <v>22400.875</v>
      </c>
      <c r="P4512" s="6">
        <f t="shared" si="851"/>
        <v>558.875</v>
      </c>
      <c r="Q4512" s="11">
        <f t="shared" si="847"/>
        <v>1097179.7</v>
      </c>
      <c r="R4512" s="11">
        <f t="shared" si="848"/>
        <v>22400.875</v>
      </c>
      <c r="S4512" s="11">
        <f t="shared" si="850"/>
        <v>0</v>
      </c>
      <c r="T4512" s="20"/>
    </row>
    <row r="4513" spans="1:20" x14ac:dyDescent="0.25">
      <c r="A4513">
        <v>2021070707</v>
      </c>
      <c r="B4513">
        <v>4</v>
      </c>
      <c r="C4513" s="7">
        <v>0.61556</v>
      </c>
      <c r="D4513" s="6">
        <f t="shared" si="840"/>
        <v>92334</v>
      </c>
      <c r="E4513" s="60">
        <v>0.34827999999999998</v>
      </c>
      <c r="F4513" s="6">
        <f t="shared" si="849"/>
        <v>0</v>
      </c>
      <c r="G4513" s="7">
        <v>0.10545</v>
      </c>
      <c r="H4513" s="6">
        <f t="shared" si="841"/>
        <v>1318.125</v>
      </c>
      <c r="I4513" s="7">
        <v>0.12418999999999999</v>
      </c>
      <c r="J4513" s="6">
        <f t="shared" si="842"/>
        <v>9935.1999999999989</v>
      </c>
      <c r="K4513" s="20"/>
      <c r="L4513" s="6">
        <f t="shared" si="843"/>
        <v>64000</v>
      </c>
      <c r="M4513" s="6">
        <f t="shared" si="844"/>
        <v>1318.125</v>
      </c>
      <c r="N4513" s="6">
        <f t="shared" si="845"/>
        <v>9935.1999999999989</v>
      </c>
      <c r="O4513" s="6">
        <f t="shared" si="846"/>
        <v>17080.675000000003</v>
      </c>
      <c r="P4513" s="6">
        <f t="shared" si="851"/>
        <v>-5320.1999999999971</v>
      </c>
      <c r="Q4513" s="11">
        <f t="shared" si="847"/>
        <v>1105565.2749999999</v>
      </c>
      <c r="R4513" s="11">
        <f t="shared" si="848"/>
        <v>17080.675000000003</v>
      </c>
      <c r="S4513" s="11">
        <f t="shared" si="850"/>
        <v>0</v>
      </c>
      <c r="T4513" s="20"/>
    </row>
    <row r="4514" spans="1:20" x14ac:dyDescent="0.25">
      <c r="A4514">
        <v>2021070708</v>
      </c>
      <c r="B4514">
        <v>4</v>
      </c>
      <c r="C4514" s="7">
        <v>0.65742</v>
      </c>
      <c r="D4514" s="6">
        <f t="shared" si="840"/>
        <v>98613</v>
      </c>
      <c r="E4514" s="60">
        <v>0.31329000000000001</v>
      </c>
      <c r="F4514" s="6">
        <f t="shared" si="849"/>
        <v>0</v>
      </c>
      <c r="G4514" s="7">
        <v>0.12224</v>
      </c>
      <c r="H4514" s="6">
        <f t="shared" si="841"/>
        <v>1528</v>
      </c>
      <c r="I4514" s="7">
        <v>0.34997</v>
      </c>
      <c r="J4514" s="6">
        <f t="shared" si="842"/>
        <v>27997.599999999999</v>
      </c>
      <c r="K4514" s="20"/>
      <c r="L4514" s="6">
        <f t="shared" si="843"/>
        <v>64000</v>
      </c>
      <c r="M4514" s="6">
        <f t="shared" si="844"/>
        <v>1528</v>
      </c>
      <c r="N4514" s="6">
        <f t="shared" si="845"/>
        <v>27997.599999999999</v>
      </c>
      <c r="O4514" s="6">
        <f t="shared" si="846"/>
        <v>5087.4000000000015</v>
      </c>
      <c r="P4514" s="6">
        <f t="shared" si="851"/>
        <v>-11993.275000000001</v>
      </c>
      <c r="Q4514" s="11">
        <f t="shared" si="847"/>
        <v>1125944.125</v>
      </c>
      <c r="R4514" s="11">
        <f t="shared" si="848"/>
        <v>5087.4000000000015</v>
      </c>
      <c r="S4514" s="11">
        <f t="shared" si="850"/>
        <v>0</v>
      </c>
      <c r="T4514" s="20"/>
    </row>
    <row r="4515" spans="1:20" x14ac:dyDescent="0.25">
      <c r="A4515">
        <v>2021070709</v>
      </c>
      <c r="B4515">
        <v>4</v>
      </c>
      <c r="C4515" s="7">
        <v>0.70982999999999996</v>
      </c>
      <c r="D4515" s="6">
        <f t="shared" si="840"/>
        <v>106474.5</v>
      </c>
      <c r="E4515" s="60">
        <v>0.21324000000000001</v>
      </c>
      <c r="F4515" s="6">
        <f t="shared" si="849"/>
        <v>0</v>
      </c>
      <c r="G4515" s="7">
        <v>0.13721</v>
      </c>
      <c r="H4515" s="6">
        <f t="shared" si="841"/>
        <v>1715.125</v>
      </c>
      <c r="I4515" s="7">
        <v>0.50370000000000004</v>
      </c>
      <c r="J4515" s="6">
        <f t="shared" si="842"/>
        <v>40296</v>
      </c>
      <c r="K4515" s="20"/>
      <c r="L4515" s="6">
        <f t="shared" si="843"/>
        <v>64000</v>
      </c>
      <c r="M4515" s="6">
        <f t="shared" si="844"/>
        <v>1715.125</v>
      </c>
      <c r="N4515" s="6">
        <f t="shared" si="845"/>
        <v>40296</v>
      </c>
      <c r="O4515" s="6">
        <f t="shared" si="846"/>
        <v>463.375</v>
      </c>
      <c r="P4515" s="6">
        <f t="shared" si="851"/>
        <v>-4624.0250000000015</v>
      </c>
      <c r="Q4515" s="11">
        <f t="shared" si="847"/>
        <v>1150947</v>
      </c>
      <c r="R4515" s="11">
        <f t="shared" si="848"/>
        <v>463.375</v>
      </c>
      <c r="S4515" s="11">
        <f t="shared" si="850"/>
        <v>0</v>
      </c>
      <c r="T4515" s="20"/>
    </row>
    <row r="4516" spans="1:20" x14ac:dyDescent="0.25">
      <c r="A4516">
        <v>2021070710</v>
      </c>
      <c r="B4516">
        <v>4</v>
      </c>
      <c r="C4516" s="7">
        <v>0.76517000000000002</v>
      </c>
      <c r="D4516" s="6">
        <f t="shared" si="840"/>
        <v>114775.5</v>
      </c>
      <c r="E4516" s="60">
        <v>0.13319</v>
      </c>
      <c r="F4516" s="6">
        <f t="shared" si="849"/>
        <v>0</v>
      </c>
      <c r="G4516" s="7">
        <v>0.20072000000000001</v>
      </c>
      <c r="H4516" s="6">
        <f t="shared" si="841"/>
        <v>2509</v>
      </c>
      <c r="I4516" s="7">
        <v>0.54474999999999996</v>
      </c>
      <c r="J4516" s="6">
        <f t="shared" si="842"/>
        <v>43580</v>
      </c>
      <c r="K4516" s="20"/>
      <c r="L4516" s="6">
        <f t="shared" si="843"/>
        <v>64000</v>
      </c>
      <c r="M4516" s="6">
        <f t="shared" si="844"/>
        <v>2509</v>
      </c>
      <c r="N4516" s="6">
        <f t="shared" si="845"/>
        <v>43580</v>
      </c>
      <c r="O4516" s="6">
        <f t="shared" si="846"/>
        <v>4686.5</v>
      </c>
      <c r="P4516" s="6">
        <f t="shared" si="851"/>
        <v>4223.125</v>
      </c>
      <c r="Q4516" s="11">
        <f t="shared" si="847"/>
        <v>1171726.75</v>
      </c>
      <c r="R4516" s="11">
        <f t="shared" si="848"/>
        <v>4686.5</v>
      </c>
      <c r="S4516" s="11">
        <f t="shared" si="850"/>
        <v>0</v>
      </c>
      <c r="T4516" s="20"/>
    </row>
    <row r="4517" spans="1:20" x14ac:dyDescent="0.25">
      <c r="A4517">
        <v>2021070711</v>
      </c>
      <c r="B4517">
        <v>4</v>
      </c>
      <c r="C4517" s="7">
        <v>0.82394999999999996</v>
      </c>
      <c r="D4517" s="6">
        <f t="shared" si="840"/>
        <v>123592.5</v>
      </c>
      <c r="E4517" s="60">
        <v>0.21537999999999999</v>
      </c>
      <c r="F4517" s="6">
        <f t="shared" si="849"/>
        <v>0</v>
      </c>
      <c r="G4517" s="7">
        <v>0.23352999999999999</v>
      </c>
      <c r="H4517" s="6">
        <f t="shared" si="841"/>
        <v>2919.125</v>
      </c>
      <c r="I4517" s="7">
        <v>0.58043999999999996</v>
      </c>
      <c r="J4517" s="6">
        <f t="shared" si="842"/>
        <v>46435.199999999997</v>
      </c>
      <c r="K4517" s="20"/>
      <c r="L4517" s="6">
        <f t="shared" si="843"/>
        <v>64000</v>
      </c>
      <c r="M4517" s="6">
        <f t="shared" si="844"/>
        <v>2919.125</v>
      </c>
      <c r="N4517" s="6">
        <f t="shared" si="845"/>
        <v>46435.199999999997</v>
      </c>
      <c r="O4517" s="6">
        <f t="shared" si="846"/>
        <v>10238.175000000003</v>
      </c>
      <c r="P4517" s="6">
        <f t="shared" si="851"/>
        <v>5551.6750000000029</v>
      </c>
      <c r="Q4517" s="11">
        <f t="shared" si="847"/>
        <v>1186954.825</v>
      </c>
      <c r="R4517" s="11">
        <f t="shared" si="848"/>
        <v>10238.175000000003</v>
      </c>
      <c r="S4517" s="11">
        <f t="shared" si="850"/>
        <v>0</v>
      </c>
      <c r="T4517" s="20"/>
    </row>
    <row r="4518" spans="1:20" x14ac:dyDescent="0.25">
      <c r="A4518">
        <v>2021070712</v>
      </c>
      <c r="B4518">
        <v>4</v>
      </c>
      <c r="C4518" s="7">
        <v>0.87724999999999997</v>
      </c>
      <c r="D4518" s="6">
        <f t="shared" si="840"/>
        <v>131587.5</v>
      </c>
      <c r="E4518" s="60">
        <v>0.26729000000000003</v>
      </c>
      <c r="F4518" s="6">
        <f t="shared" si="849"/>
        <v>0</v>
      </c>
      <c r="G4518" s="7">
        <v>0.27472000000000002</v>
      </c>
      <c r="H4518" s="6">
        <f t="shared" si="841"/>
        <v>3434.0000000000005</v>
      </c>
      <c r="I4518" s="7">
        <v>0.58909</v>
      </c>
      <c r="J4518" s="6">
        <f t="shared" si="842"/>
        <v>47127.199999999997</v>
      </c>
      <c r="K4518" s="20"/>
      <c r="L4518" s="6">
        <f t="shared" si="843"/>
        <v>64000</v>
      </c>
      <c r="M4518" s="6">
        <f t="shared" si="844"/>
        <v>3434.0000000000005</v>
      </c>
      <c r="N4518" s="6">
        <f t="shared" si="845"/>
        <v>47127.199999999997</v>
      </c>
      <c r="O4518" s="6">
        <f t="shared" si="846"/>
        <v>17026.300000000003</v>
      </c>
      <c r="P4518" s="6">
        <f t="shared" si="851"/>
        <v>6788.125</v>
      </c>
      <c r="Q4518" s="11">
        <f t="shared" si="847"/>
        <v>1195394.7749999999</v>
      </c>
      <c r="R4518" s="11">
        <f t="shared" si="848"/>
        <v>17026.300000000003</v>
      </c>
      <c r="S4518" s="11">
        <f t="shared" si="850"/>
        <v>0</v>
      </c>
      <c r="T4518" s="20"/>
    </row>
    <row r="4519" spans="1:20" x14ac:dyDescent="0.25">
      <c r="A4519">
        <v>2021070713</v>
      </c>
      <c r="B4519">
        <v>4</v>
      </c>
      <c r="C4519" s="7">
        <v>0.91749999999999998</v>
      </c>
      <c r="D4519" s="6">
        <f t="shared" si="840"/>
        <v>137625</v>
      </c>
      <c r="E4519" s="60">
        <v>0.21096999999999999</v>
      </c>
      <c r="F4519" s="6">
        <f t="shared" si="849"/>
        <v>0</v>
      </c>
      <c r="G4519" s="7">
        <v>0.29726000000000002</v>
      </c>
      <c r="H4519" s="6">
        <f t="shared" si="841"/>
        <v>3715.7500000000005</v>
      </c>
      <c r="I4519" s="7">
        <v>0.58760999999999997</v>
      </c>
      <c r="J4519" s="6">
        <f t="shared" si="842"/>
        <v>47008.799999999996</v>
      </c>
      <c r="K4519" s="20"/>
      <c r="L4519" s="6">
        <f t="shared" si="843"/>
        <v>64000</v>
      </c>
      <c r="M4519" s="6">
        <f t="shared" si="844"/>
        <v>3715.7500000000005</v>
      </c>
      <c r="N4519" s="6">
        <f t="shared" si="845"/>
        <v>47008.799999999996</v>
      </c>
      <c r="O4519" s="6">
        <f t="shared" si="846"/>
        <v>22900.450000000004</v>
      </c>
      <c r="P4519" s="6">
        <f t="shared" si="851"/>
        <v>5874.1500000000015</v>
      </c>
      <c r="Q4519" s="11">
        <f t="shared" si="847"/>
        <v>1197960.575</v>
      </c>
      <c r="R4519" s="11">
        <f t="shared" si="848"/>
        <v>22900.450000000004</v>
      </c>
      <c r="S4519" s="11">
        <f t="shared" si="850"/>
        <v>0</v>
      </c>
      <c r="T4519" s="20"/>
    </row>
    <row r="4520" spans="1:20" x14ac:dyDescent="0.25">
      <c r="A4520">
        <v>2021070714</v>
      </c>
      <c r="B4520">
        <v>4</v>
      </c>
      <c r="C4520" s="7">
        <v>0.94696999999999998</v>
      </c>
      <c r="D4520" s="6">
        <f t="shared" si="840"/>
        <v>142045.5</v>
      </c>
      <c r="E4520" s="60">
        <v>0.14652999999999999</v>
      </c>
      <c r="F4520" s="6">
        <f t="shared" si="849"/>
        <v>0</v>
      </c>
      <c r="G4520" s="7">
        <v>0.32395000000000002</v>
      </c>
      <c r="H4520" s="6">
        <f t="shared" si="841"/>
        <v>4049.375</v>
      </c>
      <c r="I4520" s="7">
        <v>0.60485999999999995</v>
      </c>
      <c r="J4520" s="6">
        <f t="shared" si="842"/>
        <v>48388.799999999996</v>
      </c>
      <c r="K4520" s="20"/>
      <c r="L4520" s="6">
        <f t="shared" si="843"/>
        <v>64000</v>
      </c>
      <c r="M4520" s="6">
        <f t="shared" si="844"/>
        <v>4049.375</v>
      </c>
      <c r="N4520" s="6">
        <f t="shared" si="845"/>
        <v>48388.799999999996</v>
      </c>
      <c r="O4520" s="6">
        <f t="shared" si="846"/>
        <v>25607.325000000004</v>
      </c>
      <c r="P4520" s="6">
        <f t="shared" si="851"/>
        <v>2706.875</v>
      </c>
      <c r="Q4520" s="11">
        <f t="shared" si="847"/>
        <v>1197819.5</v>
      </c>
      <c r="R4520" s="11">
        <f t="shared" si="848"/>
        <v>25607.325000000004</v>
      </c>
      <c r="S4520" s="11">
        <f t="shared" si="850"/>
        <v>0</v>
      </c>
      <c r="T4520" s="20"/>
    </row>
    <row r="4521" spans="1:20" x14ac:dyDescent="0.25">
      <c r="A4521">
        <v>2021070715</v>
      </c>
      <c r="B4521">
        <v>4</v>
      </c>
      <c r="C4521" s="7">
        <v>0.95920000000000005</v>
      </c>
      <c r="D4521" s="6">
        <f t="shared" si="840"/>
        <v>143880</v>
      </c>
      <c r="E4521" s="60">
        <v>0.10372000000000001</v>
      </c>
      <c r="F4521" s="6">
        <f t="shared" si="849"/>
        <v>0</v>
      </c>
      <c r="G4521" s="7">
        <v>0.36258000000000001</v>
      </c>
      <c r="H4521" s="6">
        <f t="shared" si="841"/>
        <v>4532.25</v>
      </c>
      <c r="I4521" s="7">
        <v>0.58928999999999998</v>
      </c>
      <c r="J4521" s="6">
        <f t="shared" si="842"/>
        <v>47143.199999999997</v>
      </c>
      <c r="K4521" s="20"/>
      <c r="L4521" s="6">
        <f t="shared" si="843"/>
        <v>64000</v>
      </c>
      <c r="M4521" s="6">
        <f t="shared" si="844"/>
        <v>4532.25</v>
      </c>
      <c r="N4521" s="6">
        <f t="shared" si="845"/>
        <v>47143.199999999997</v>
      </c>
      <c r="O4521" s="6">
        <f t="shared" si="846"/>
        <v>28204.550000000003</v>
      </c>
      <c r="P4521" s="6">
        <f t="shared" si="851"/>
        <v>2597.2249999999985</v>
      </c>
      <c r="Q4521" s="11">
        <f t="shared" si="847"/>
        <v>1195081.2</v>
      </c>
      <c r="R4521" s="11">
        <f t="shared" si="848"/>
        <v>28204.550000000003</v>
      </c>
      <c r="S4521" s="11">
        <f t="shared" si="850"/>
        <v>0</v>
      </c>
      <c r="T4521" s="20"/>
    </row>
    <row r="4522" spans="1:20" x14ac:dyDescent="0.25">
      <c r="A4522">
        <v>2021070716</v>
      </c>
      <c r="B4522">
        <v>4</v>
      </c>
      <c r="C4522" s="7">
        <v>0.95662000000000003</v>
      </c>
      <c r="D4522" s="6">
        <f t="shared" si="840"/>
        <v>143493</v>
      </c>
      <c r="E4522" s="60">
        <v>7.0029999999999995E-2</v>
      </c>
      <c r="F4522" s="6">
        <f t="shared" si="849"/>
        <v>0</v>
      </c>
      <c r="G4522" s="7">
        <v>0.39021</v>
      </c>
      <c r="H4522" s="6">
        <f t="shared" si="841"/>
        <v>4877.625</v>
      </c>
      <c r="I4522" s="7">
        <v>0.55493999999999999</v>
      </c>
      <c r="J4522" s="6">
        <f t="shared" si="842"/>
        <v>44395.199999999997</v>
      </c>
      <c r="K4522" s="20"/>
      <c r="L4522" s="6">
        <f t="shared" si="843"/>
        <v>64000</v>
      </c>
      <c r="M4522" s="6">
        <f t="shared" si="844"/>
        <v>4877.625</v>
      </c>
      <c r="N4522" s="6">
        <f t="shared" si="845"/>
        <v>44395.199999999997</v>
      </c>
      <c r="O4522" s="6">
        <f t="shared" si="846"/>
        <v>30220.175000000003</v>
      </c>
      <c r="P4522" s="6">
        <f t="shared" si="851"/>
        <v>2015.625</v>
      </c>
      <c r="Q4522" s="11">
        <f t="shared" si="847"/>
        <v>1190327.2749999999</v>
      </c>
      <c r="R4522" s="11">
        <f t="shared" si="848"/>
        <v>30220.175000000003</v>
      </c>
      <c r="S4522" s="11">
        <f t="shared" si="850"/>
        <v>0</v>
      </c>
      <c r="T4522" s="20"/>
    </row>
    <row r="4523" spans="1:20" x14ac:dyDescent="0.25">
      <c r="A4523">
        <v>2021070717</v>
      </c>
      <c r="B4523">
        <v>4</v>
      </c>
      <c r="C4523" s="7">
        <v>0.94903999999999999</v>
      </c>
      <c r="D4523" s="6">
        <f t="shared" si="840"/>
        <v>142356</v>
      </c>
      <c r="E4523" s="60">
        <v>0.12064999999999999</v>
      </c>
      <c r="F4523" s="6">
        <f t="shared" si="849"/>
        <v>0</v>
      </c>
      <c r="G4523" s="7">
        <v>0.42653000000000002</v>
      </c>
      <c r="H4523" s="6">
        <f t="shared" si="841"/>
        <v>5331.625</v>
      </c>
      <c r="I4523" s="7">
        <v>0.45616000000000001</v>
      </c>
      <c r="J4523" s="6">
        <f t="shared" si="842"/>
        <v>36492.800000000003</v>
      </c>
      <c r="K4523" s="20"/>
      <c r="L4523" s="6">
        <f t="shared" si="843"/>
        <v>64000</v>
      </c>
      <c r="M4523" s="6">
        <f t="shared" si="844"/>
        <v>5331.625</v>
      </c>
      <c r="N4523" s="6">
        <f t="shared" si="845"/>
        <v>36492.800000000003</v>
      </c>
      <c r="O4523" s="6">
        <f t="shared" si="846"/>
        <v>36531.574999999997</v>
      </c>
      <c r="P4523" s="6">
        <f t="shared" si="851"/>
        <v>6311.3999999999942</v>
      </c>
      <c r="Q4523" s="11">
        <f t="shared" si="847"/>
        <v>1179261.95</v>
      </c>
      <c r="R4523" s="11">
        <f t="shared" si="848"/>
        <v>36531.574999999997</v>
      </c>
      <c r="S4523" s="11">
        <f t="shared" si="850"/>
        <v>0</v>
      </c>
      <c r="T4523" s="20"/>
    </row>
    <row r="4524" spans="1:20" x14ac:dyDescent="0.25">
      <c r="A4524">
        <v>2021070718</v>
      </c>
      <c r="B4524">
        <v>4</v>
      </c>
      <c r="C4524" s="7">
        <v>0.94250999999999996</v>
      </c>
      <c r="D4524" s="6">
        <f t="shared" si="840"/>
        <v>141376.5</v>
      </c>
      <c r="E4524" s="60">
        <v>0.22283</v>
      </c>
      <c r="F4524" s="6">
        <f t="shared" si="849"/>
        <v>0</v>
      </c>
      <c r="G4524" s="7">
        <v>0.45712999999999998</v>
      </c>
      <c r="H4524" s="6">
        <f t="shared" si="841"/>
        <v>5714.125</v>
      </c>
      <c r="I4524" s="7">
        <v>0.34773999999999999</v>
      </c>
      <c r="J4524" s="6">
        <f t="shared" si="842"/>
        <v>27819.200000000001</v>
      </c>
      <c r="K4524" s="20"/>
      <c r="L4524" s="6">
        <f t="shared" si="843"/>
        <v>64000</v>
      </c>
      <c r="M4524" s="6">
        <f t="shared" si="844"/>
        <v>5714.125</v>
      </c>
      <c r="N4524" s="6">
        <f t="shared" si="845"/>
        <v>27819.200000000001</v>
      </c>
      <c r="O4524" s="6">
        <f t="shared" si="846"/>
        <v>43843.175000000003</v>
      </c>
      <c r="P4524" s="6">
        <f t="shared" si="851"/>
        <v>7311.6000000000058</v>
      </c>
      <c r="Q4524" s="11">
        <f t="shared" si="847"/>
        <v>1160885.0249999999</v>
      </c>
      <c r="R4524" s="11">
        <f t="shared" si="848"/>
        <v>43843.175000000003</v>
      </c>
      <c r="S4524" s="11">
        <f t="shared" si="850"/>
        <v>0</v>
      </c>
      <c r="T4524" s="20"/>
    </row>
    <row r="4525" spans="1:20" x14ac:dyDescent="0.25">
      <c r="A4525">
        <v>2021070719</v>
      </c>
      <c r="B4525">
        <v>4</v>
      </c>
      <c r="C4525" s="7">
        <v>0.92208000000000001</v>
      </c>
      <c r="D4525" s="6">
        <f t="shared" si="840"/>
        <v>138312</v>
      </c>
      <c r="E4525" s="60">
        <v>0.17377999999999999</v>
      </c>
      <c r="F4525" s="6">
        <f t="shared" si="849"/>
        <v>0</v>
      </c>
      <c r="G4525" s="7">
        <v>0.47210999999999997</v>
      </c>
      <c r="H4525" s="6">
        <f t="shared" si="841"/>
        <v>5901.375</v>
      </c>
      <c r="I4525" s="7">
        <v>0.1583</v>
      </c>
      <c r="J4525" s="6">
        <f t="shared" si="842"/>
        <v>12664</v>
      </c>
      <c r="K4525" s="20"/>
      <c r="L4525" s="6">
        <f t="shared" si="843"/>
        <v>64000</v>
      </c>
      <c r="M4525" s="6">
        <f t="shared" si="844"/>
        <v>5901.375</v>
      </c>
      <c r="N4525" s="6">
        <f t="shared" si="845"/>
        <v>12664</v>
      </c>
      <c r="O4525" s="6">
        <f t="shared" si="846"/>
        <v>55746.625</v>
      </c>
      <c r="P4525" s="6">
        <f t="shared" si="851"/>
        <v>11903.449999999997</v>
      </c>
      <c r="Q4525" s="11">
        <f t="shared" si="847"/>
        <v>1130604.6499999999</v>
      </c>
      <c r="R4525" s="11">
        <f t="shared" si="848"/>
        <v>55746.625</v>
      </c>
      <c r="S4525" s="11">
        <f t="shared" si="850"/>
        <v>0</v>
      </c>
      <c r="T4525" s="20"/>
    </row>
    <row r="4526" spans="1:20" x14ac:dyDescent="0.25">
      <c r="A4526">
        <v>2021070720</v>
      </c>
      <c r="B4526">
        <v>4</v>
      </c>
      <c r="C4526" s="7">
        <v>0.88639999999999997</v>
      </c>
      <c r="D4526" s="6">
        <f t="shared" si="840"/>
        <v>132960</v>
      </c>
      <c r="E4526" s="60">
        <v>0.12218</v>
      </c>
      <c r="F4526" s="6">
        <f t="shared" si="849"/>
        <v>0</v>
      </c>
      <c r="G4526" s="7">
        <v>0.51992000000000005</v>
      </c>
      <c r="H4526" s="6">
        <f t="shared" si="841"/>
        <v>6499.0000000000009</v>
      </c>
      <c r="I4526" s="7">
        <v>3.4090000000000002E-2</v>
      </c>
      <c r="J4526" s="6">
        <f t="shared" si="842"/>
        <v>2727.2000000000003</v>
      </c>
      <c r="K4526" s="20"/>
      <c r="L4526" s="6">
        <f t="shared" si="843"/>
        <v>64000</v>
      </c>
      <c r="M4526" s="6">
        <f t="shared" si="844"/>
        <v>6499.0000000000009</v>
      </c>
      <c r="N4526" s="6">
        <f t="shared" si="845"/>
        <v>2727.2000000000003</v>
      </c>
      <c r="O4526" s="6">
        <f t="shared" si="846"/>
        <v>59733.8</v>
      </c>
      <c r="P4526" s="6">
        <f t="shared" si="851"/>
        <v>3987.1750000000029</v>
      </c>
      <c r="Q4526" s="11">
        <f t="shared" si="847"/>
        <v>1096337.0999999999</v>
      </c>
      <c r="R4526" s="11">
        <f t="shared" si="848"/>
        <v>59733.8</v>
      </c>
      <c r="S4526" s="11">
        <f t="shared" si="850"/>
        <v>0</v>
      </c>
      <c r="T4526" s="20"/>
    </row>
    <row r="4527" spans="1:20" x14ac:dyDescent="0.25">
      <c r="A4527">
        <v>2021070721</v>
      </c>
      <c r="B4527">
        <v>4</v>
      </c>
      <c r="C4527" s="7">
        <v>0.85282999999999998</v>
      </c>
      <c r="D4527" s="6">
        <f t="shared" si="840"/>
        <v>127924.5</v>
      </c>
      <c r="E4527" s="60">
        <v>0.25774000000000002</v>
      </c>
      <c r="F4527" s="6">
        <f t="shared" si="849"/>
        <v>0</v>
      </c>
      <c r="G4527" s="7">
        <v>0.55600000000000005</v>
      </c>
      <c r="H4527" s="6">
        <f t="shared" si="841"/>
        <v>6950.0000000000009</v>
      </c>
      <c r="I4527" s="7">
        <v>0</v>
      </c>
      <c r="J4527" s="6">
        <f t="shared" si="842"/>
        <v>0</v>
      </c>
      <c r="K4527" s="20"/>
      <c r="L4527" s="6">
        <f t="shared" si="843"/>
        <v>64000</v>
      </c>
      <c r="M4527" s="6">
        <f t="shared" si="844"/>
        <v>6950.0000000000009</v>
      </c>
      <c r="N4527" s="6">
        <f t="shared" si="845"/>
        <v>0</v>
      </c>
      <c r="O4527" s="6">
        <f t="shared" si="846"/>
        <v>56974.5</v>
      </c>
      <c r="P4527" s="6">
        <f t="shared" si="851"/>
        <v>-2759.3000000000029</v>
      </c>
      <c r="Q4527" s="11">
        <f t="shared" si="847"/>
        <v>1064828.8499999999</v>
      </c>
      <c r="R4527" s="11">
        <f t="shared" si="848"/>
        <v>56974.5</v>
      </c>
      <c r="S4527" s="11">
        <f t="shared" si="850"/>
        <v>0</v>
      </c>
      <c r="T4527" s="20"/>
    </row>
    <row r="4528" spans="1:20" x14ac:dyDescent="0.25">
      <c r="A4528">
        <v>2021070722</v>
      </c>
      <c r="B4528">
        <v>4</v>
      </c>
      <c r="C4528" s="7">
        <v>0.82155999999999996</v>
      </c>
      <c r="D4528" s="6">
        <f t="shared" si="840"/>
        <v>123234</v>
      </c>
      <c r="E4528" s="60">
        <v>0.53210999999999997</v>
      </c>
      <c r="F4528" s="6">
        <f t="shared" si="849"/>
        <v>0</v>
      </c>
      <c r="G4528" s="7">
        <v>0.56106</v>
      </c>
      <c r="H4528" s="6">
        <f t="shared" si="841"/>
        <v>7013.25</v>
      </c>
      <c r="I4528" s="7">
        <v>0</v>
      </c>
      <c r="J4528" s="6">
        <f t="shared" si="842"/>
        <v>0</v>
      </c>
      <c r="K4528" s="20"/>
      <c r="L4528" s="6">
        <f t="shared" si="843"/>
        <v>64000</v>
      </c>
      <c r="M4528" s="6">
        <f t="shared" si="844"/>
        <v>7013.25</v>
      </c>
      <c r="N4528" s="6">
        <f t="shared" si="845"/>
        <v>0</v>
      </c>
      <c r="O4528" s="6">
        <f t="shared" si="846"/>
        <v>52220.75</v>
      </c>
      <c r="P4528" s="6">
        <f t="shared" si="851"/>
        <v>-4753.75</v>
      </c>
      <c r="Q4528" s="11">
        <f t="shared" si="847"/>
        <v>1038074.3499999999</v>
      </c>
      <c r="R4528" s="11">
        <f t="shared" si="848"/>
        <v>52220.75</v>
      </c>
      <c r="S4528" s="11">
        <f t="shared" si="850"/>
        <v>0</v>
      </c>
      <c r="T4528" s="20"/>
    </row>
    <row r="4529" spans="1:20" x14ac:dyDescent="0.25">
      <c r="A4529">
        <v>2021070723</v>
      </c>
      <c r="B4529">
        <v>4</v>
      </c>
      <c r="C4529" s="7">
        <v>0.76676999999999995</v>
      </c>
      <c r="D4529" s="6">
        <f t="shared" si="840"/>
        <v>115015.5</v>
      </c>
      <c r="E4529" s="60">
        <v>0.47598000000000001</v>
      </c>
      <c r="F4529" s="6">
        <f t="shared" si="849"/>
        <v>0</v>
      </c>
      <c r="G4529" s="7">
        <v>0.58774000000000004</v>
      </c>
      <c r="H4529" s="6">
        <f t="shared" si="841"/>
        <v>7346.7500000000009</v>
      </c>
      <c r="I4529" s="7">
        <v>0</v>
      </c>
      <c r="J4529" s="6">
        <f t="shared" si="842"/>
        <v>0</v>
      </c>
      <c r="K4529" s="20"/>
      <c r="L4529" s="6">
        <f t="shared" si="843"/>
        <v>64000</v>
      </c>
      <c r="M4529" s="6">
        <f t="shared" si="844"/>
        <v>7346.7500000000009</v>
      </c>
      <c r="N4529" s="6">
        <f t="shared" si="845"/>
        <v>0</v>
      </c>
      <c r="O4529" s="6">
        <f t="shared" si="846"/>
        <v>43668.75</v>
      </c>
      <c r="P4529" s="6">
        <f t="shared" si="851"/>
        <v>-8552</v>
      </c>
      <c r="Q4529" s="11">
        <f t="shared" si="847"/>
        <v>1019871.8499999999</v>
      </c>
      <c r="R4529" s="11">
        <f t="shared" si="848"/>
        <v>43668.75</v>
      </c>
      <c r="S4529" s="11">
        <f t="shared" si="850"/>
        <v>0</v>
      </c>
      <c r="T4529" s="20"/>
    </row>
    <row r="4530" spans="1:20" x14ac:dyDescent="0.25">
      <c r="A4530">
        <v>2021070724</v>
      </c>
      <c r="B4530">
        <v>4</v>
      </c>
      <c r="C4530" s="7">
        <v>0.70862999999999998</v>
      </c>
      <c r="D4530" s="6">
        <f t="shared" si="840"/>
        <v>106294.5</v>
      </c>
      <c r="E4530" s="60">
        <v>0.22550999999999999</v>
      </c>
      <c r="F4530" s="6">
        <f t="shared" si="849"/>
        <v>0</v>
      </c>
      <c r="G4530" s="7">
        <v>0.62541999999999998</v>
      </c>
      <c r="H4530" s="6">
        <f t="shared" si="841"/>
        <v>7817.75</v>
      </c>
      <c r="I4530" s="7">
        <v>0</v>
      </c>
      <c r="J4530" s="6">
        <f t="shared" si="842"/>
        <v>0</v>
      </c>
      <c r="K4530" s="20"/>
      <c r="L4530" s="6">
        <f t="shared" si="843"/>
        <v>64000</v>
      </c>
      <c r="M4530" s="6">
        <f t="shared" si="844"/>
        <v>7817.75</v>
      </c>
      <c r="N4530" s="6">
        <f t="shared" si="845"/>
        <v>0</v>
      </c>
      <c r="O4530" s="6">
        <f t="shared" si="846"/>
        <v>34476.75</v>
      </c>
      <c r="P4530" s="6">
        <f t="shared" si="851"/>
        <v>-9192</v>
      </c>
      <c r="Q4530" s="11">
        <f t="shared" si="847"/>
        <v>1010861.3499999999</v>
      </c>
      <c r="R4530" s="11">
        <f t="shared" si="848"/>
        <v>34476.75</v>
      </c>
      <c r="S4530" s="11">
        <f t="shared" si="850"/>
        <v>0</v>
      </c>
      <c r="T4530" s="20"/>
    </row>
    <row r="4531" spans="1:20" x14ac:dyDescent="0.25">
      <c r="A4531">
        <v>2021070801</v>
      </c>
      <c r="B4531">
        <v>5</v>
      </c>
      <c r="C4531" s="7">
        <v>0.65871999999999997</v>
      </c>
      <c r="D4531" s="6">
        <f t="shared" si="840"/>
        <v>98808</v>
      </c>
      <c r="E4531" s="60">
        <v>0.24098</v>
      </c>
      <c r="F4531" s="6">
        <f t="shared" si="849"/>
        <v>0</v>
      </c>
      <c r="G4531" s="7">
        <v>0.62653999999999999</v>
      </c>
      <c r="H4531" s="6">
        <f t="shared" si="841"/>
        <v>7831.75</v>
      </c>
      <c r="I4531" s="7">
        <v>0</v>
      </c>
      <c r="J4531" s="6">
        <f t="shared" si="842"/>
        <v>0</v>
      </c>
      <c r="K4531" s="20"/>
      <c r="L4531" s="6">
        <f t="shared" si="843"/>
        <v>64000</v>
      </c>
      <c r="M4531" s="6">
        <f t="shared" si="844"/>
        <v>7831.75</v>
      </c>
      <c r="N4531" s="6">
        <f t="shared" si="845"/>
        <v>0</v>
      </c>
      <c r="O4531" s="6">
        <f t="shared" si="846"/>
        <v>26976.25</v>
      </c>
      <c r="P4531" s="6">
        <f t="shared" si="851"/>
        <v>-7500.5</v>
      </c>
      <c r="Q4531" s="11">
        <f t="shared" si="847"/>
        <v>1009351.3499999999</v>
      </c>
      <c r="R4531" s="11">
        <f t="shared" si="848"/>
        <v>26976.25</v>
      </c>
      <c r="S4531" s="11">
        <f t="shared" si="850"/>
        <v>0</v>
      </c>
      <c r="T4531" s="20"/>
    </row>
    <row r="4532" spans="1:20" x14ac:dyDescent="0.25">
      <c r="A4532">
        <v>2021070802</v>
      </c>
      <c r="B4532">
        <v>5</v>
      </c>
      <c r="C4532" s="7">
        <v>0.62116000000000005</v>
      </c>
      <c r="D4532" s="6">
        <f t="shared" si="840"/>
        <v>93174</v>
      </c>
      <c r="E4532" s="60">
        <v>0.26978999999999997</v>
      </c>
      <c r="F4532" s="6">
        <f t="shared" si="849"/>
        <v>0</v>
      </c>
      <c r="G4532" s="7">
        <v>0.61506000000000005</v>
      </c>
      <c r="H4532" s="6">
        <f t="shared" si="841"/>
        <v>7688.2500000000009</v>
      </c>
      <c r="I4532" s="7">
        <v>0</v>
      </c>
      <c r="J4532" s="6">
        <f t="shared" si="842"/>
        <v>0</v>
      </c>
      <c r="K4532" s="20"/>
      <c r="L4532" s="6">
        <f t="shared" si="843"/>
        <v>64000</v>
      </c>
      <c r="M4532" s="6">
        <f t="shared" si="844"/>
        <v>7688.2500000000009</v>
      </c>
      <c r="N4532" s="6">
        <f t="shared" si="845"/>
        <v>0</v>
      </c>
      <c r="O4532" s="6">
        <f t="shared" si="846"/>
        <v>21485.75</v>
      </c>
      <c r="P4532" s="6">
        <f t="shared" si="851"/>
        <v>-5490.5</v>
      </c>
      <c r="Q4532" s="11">
        <f t="shared" si="847"/>
        <v>1013331.8499999999</v>
      </c>
      <c r="R4532" s="11">
        <f t="shared" si="848"/>
        <v>21485.75</v>
      </c>
      <c r="S4532" s="11">
        <f t="shared" si="850"/>
        <v>0</v>
      </c>
      <c r="T4532" s="20"/>
    </row>
    <row r="4533" spans="1:20" x14ac:dyDescent="0.25">
      <c r="A4533">
        <v>2021070803</v>
      </c>
      <c r="B4533">
        <v>5</v>
      </c>
      <c r="C4533" s="7">
        <v>0.59474000000000005</v>
      </c>
      <c r="D4533" s="6">
        <f t="shared" si="840"/>
        <v>89211</v>
      </c>
      <c r="E4533" s="60">
        <v>0.28521999999999997</v>
      </c>
      <c r="F4533" s="6">
        <f t="shared" si="849"/>
        <v>0</v>
      </c>
      <c r="G4533" s="7">
        <v>0.57550999999999997</v>
      </c>
      <c r="H4533" s="6">
        <f t="shared" si="841"/>
        <v>7193.875</v>
      </c>
      <c r="I4533" s="7">
        <v>0</v>
      </c>
      <c r="J4533" s="6">
        <f t="shared" si="842"/>
        <v>0</v>
      </c>
      <c r="K4533" s="20"/>
      <c r="L4533" s="6">
        <f t="shared" si="843"/>
        <v>64000</v>
      </c>
      <c r="M4533" s="6">
        <f t="shared" si="844"/>
        <v>7193.875</v>
      </c>
      <c r="N4533" s="6">
        <f t="shared" si="845"/>
        <v>0</v>
      </c>
      <c r="O4533" s="6">
        <f t="shared" si="846"/>
        <v>18017.125</v>
      </c>
      <c r="P4533" s="6">
        <f t="shared" si="851"/>
        <v>-3468.625</v>
      </c>
      <c r="Q4533" s="11">
        <f t="shared" si="847"/>
        <v>1020780.9749999999</v>
      </c>
      <c r="R4533" s="11">
        <f t="shared" si="848"/>
        <v>18017.125</v>
      </c>
      <c r="S4533" s="11">
        <f t="shared" si="850"/>
        <v>0</v>
      </c>
      <c r="T4533" s="20"/>
    </row>
    <row r="4534" spans="1:20" x14ac:dyDescent="0.25">
      <c r="A4534">
        <v>2021070804</v>
      </c>
      <c r="B4534">
        <v>5</v>
      </c>
      <c r="C4534" s="7">
        <v>0.57625000000000004</v>
      </c>
      <c r="D4534" s="6">
        <f t="shared" si="840"/>
        <v>86437.5</v>
      </c>
      <c r="E4534" s="60">
        <v>0.27272000000000002</v>
      </c>
      <c r="F4534" s="6">
        <f t="shared" si="849"/>
        <v>0</v>
      </c>
      <c r="G4534" s="7">
        <v>0.53885000000000005</v>
      </c>
      <c r="H4534" s="6">
        <f t="shared" si="841"/>
        <v>6735.6250000000009</v>
      </c>
      <c r="I4534" s="7">
        <v>0</v>
      </c>
      <c r="J4534" s="6">
        <f t="shared" si="842"/>
        <v>0</v>
      </c>
      <c r="K4534" s="20"/>
      <c r="L4534" s="6">
        <f t="shared" si="843"/>
        <v>64000</v>
      </c>
      <c r="M4534" s="6">
        <f t="shared" si="844"/>
        <v>6735.6250000000009</v>
      </c>
      <c r="N4534" s="6">
        <f t="shared" si="845"/>
        <v>0</v>
      </c>
      <c r="O4534" s="6">
        <f t="shared" si="846"/>
        <v>15701.875</v>
      </c>
      <c r="P4534" s="6">
        <f t="shared" si="851"/>
        <v>-2315.25</v>
      </c>
      <c r="Q4534" s="11">
        <f t="shared" si="847"/>
        <v>1030545.3499999999</v>
      </c>
      <c r="R4534" s="11">
        <f t="shared" si="848"/>
        <v>15701.875</v>
      </c>
      <c r="S4534" s="11">
        <f t="shared" si="850"/>
        <v>0</v>
      </c>
      <c r="T4534" s="20"/>
    </row>
    <row r="4535" spans="1:20" x14ac:dyDescent="0.25">
      <c r="A4535">
        <v>2021070805</v>
      </c>
      <c r="B4535">
        <v>5</v>
      </c>
      <c r="C4535" s="7">
        <v>0.57330000000000003</v>
      </c>
      <c r="D4535" s="6">
        <f t="shared" si="840"/>
        <v>85995</v>
      </c>
      <c r="E4535" s="60">
        <v>0.30580000000000002</v>
      </c>
      <c r="F4535" s="6">
        <f t="shared" si="849"/>
        <v>0</v>
      </c>
      <c r="G4535" s="7">
        <v>0.51432</v>
      </c>
      <c r="H4535" s="6">
        <f t="shared" si="841"/>
        <v>6429</v>
      </c>
      <c r="I4535" s="7">
        <v>0</v>
      </c>
      <c r="J4535" s="6">
        <f t="shared" si="842"/>
        <v>0</v>
      </c>
      <c r="K4535" s="20"/>
      <c r="L4535" s="6">
        <f t="shared" si="843"/>
        <v>64000</v>
      </c>
      <c r="M4535" s="6">
        <f t="shared" si="844"/>
        <v>6429</v>
      </c>
      <c r="N4535" s="6">
        <f t="shared" si="845"/>
        <v>0</v>
      </c>
      <c r="O4535" s="6">
        <f t="shared" si="846"/>
        <v>15566</v>
      </c>
      <c r="P4535" s="6">
        <f t="shared" si="851"/>
        <v>-135.875</v>
      </c>
      <c r="Q4535" s="11">
        <f t="shared" si="847"/>
        <v>1040445.5999999999</v>
      </c>
      <c r="R4535" s="11">
        <f t="shared" si="848"/>
        <v>15566</v>
      </c>
      <c r="S4535" s="11">
        <f t="shared" si="850"/>
        <v>0</v>
      </c>
      <c r="T4535" s="20"/>
    </row>
    <row r="4536" spans="1:20" x14ac:dyDescent="0.25">
      <c r="A4536">
        <v>2021070806</v>
      </c>
      <c r="B4536">
        <v>5</v>
      </c>
      <c r="C4536" s="7">
        <v>0.58718000000000004</v>
      </c>
      <c r="D4536" s="6">
        <f t="shared" si="840"/>
        <v>88077</v>
      </c>
      <c r="E4536" s="60">
        <v>0.37026999999999999</v>
      </c>
      <c r="F4536" s="6">
        <f t="shared" si="849"/>
        <v>0</v>
      </c>
      <c r="G4536" s="7">
        <v>0.48003000000000001</v>
      </c>
      <c r="H4536" s="6">
        <f t="shared" si="841"/>
        <v>6000.375</v>
      </c>
      <c r="I4536" s="7">
        <v>7.43E-3</v>
      </c>
      <c r="J4536" s="6">
        <f t="shared" si="842"/>
        <v>594.4</v>
      </c>
      <c r="K4536" s="20"/>
      <c r="L4536" s="6">
        <f t="shared" si="843"/>
        <v>64000</v>
      </c>
      <c r="M4536" s="6">
        <f t="shared" si="844"/>
        <v>6000.375</v>
      </c>
      <c r="N4536" s="6">
        <f t="shared" si="845"/>
        <v>594.4</v>
      </c>
      <c r="O4536" s="6">
        <f t="shared" si="846"/>
        <v>17482.224999999999</v>
      </c>
      <c r="P4536" s="6">
        <f t="shared" si="851"/>
        <v>1916.2249999999985</v>
      </c>
      <c r="Q4536" s="11">
        <f t="shared" si="847"/>
        <v>1048429.6249999999</v>
      </c>
      <c r="R4536" s="11">
        <f t="shared" si="848"/>
        <v>17482.224999999999</v>
      </c>
      <c r="S4536" s="11">
        <f t="shared" si="850"/>
        <v>0</v>
      </c>
      <c r="T4536" s="20"/>
    </row>
    <row r="4537" spans="1:20" x14ac:dyDescent="0.25">
      <c r="A4537">
        <v>2021070807</v>
      </c>
      <c r="B4537">
        <v>5</v>
      </c>
      <c r="C4537" s="7">
        <v>0.61234999999999995</v>
      </c>
      <c r="D4537" s="6">
        <f t="shared" si="840"/>
        <v>91852.499999999985</v>
      </c>
      <c r="E4537" s="60">
        <v>0.34770000000000001</v>
      </c>
      <c r="F4537" s="6">
        <f t="shared" si="849"/>
        <v>0</v>
      </c>
      <c r="G4537" s="7">
        <v>0.48743999999999998</v>
      </c>
      <c r="H4537" s="6">
        <f t="shared" si="841"/>
        <v>6093</v>
      </c>
      <c r="I4537" s="7">
        <v>9.9659999999999999E-2</v>
      </c>
      <c r="J4537" s="6">
        <f t="shared" si="842"/>
        <v>7972.8</v>
      </c>
      <c r="K4537" s="20"/>
      <c r="L4537" s="6">
        <f t="shared" si="843"/>
        <v>64000</v>
      </c>
      <c r="M4537" s="6">
        <f t="shared" si="844"/>
        <v>6093</v>
      </c>
      <c r="N4537" s="6">
        <f t="shared" si="845"/>
        <v>7972.8</v>
      </c>
      <c r="O4537" s="6">
        <f t="shared" si="846"/>
        <v>13786.699999999986</v>
      </c>
      <c r="P4537" s="6">
        <f t="shared" si="851"/>
        <v>-3695.5250000000124</v>
      </c>
      <c r="Q4537" s="11">
        <f t="shared" si="847"/>
        <v>1060109.175</v>
      </c>
      <c r="R4537" s="11">
        <f t="shared" si="848"/>
        <v>13786.699999999986</v>
      </c>
      <c r="S4537" s="11">
        <f t="shared" si="850"/>
        <v>0</v>
      </c>
      <c r="T4537" s="20"/>
    </row>
    <row r="4538" spans="1:20" x14ac:dyDescent="0.25">
      <c r="A4538">
        <v>2021070808</v>
      </c>
      <c r="B4538">
        <v>5</v>
      </c>
      <c r="C4538" s="7">
        <v>0.64681999999999995</v>
      </c>
      <c r="D4538" s="6">
        <f t="shared" si="840"/>
        <v>97022.999999999985</v>
      </c>
      <c r="E4538" s="60">
        <v>0.32855000000000001</v>
      </c>
      <c r="F4538" s="6">
        <f t="shared" si="849"/>
        <v>0</v>
      </c>
      <c r="G4538" s="7">
        <v>0.53024000000000004</v>
      </c>
      <c r="H4538" s="6">
        <f t="shared" si="841"/>
        <v>6628.0000000000009</v>
      </c>
      <c r="I4538" s="7">
        <v>0.2409</v>
      </c>
      <c r="J4538" s="6">
        <f t="shared" si="842"/>
        <v>19272</v>
      </c>
      <c r="K4538" s="20"/>
      <c r="L4538" s="6">
        <f t="shared" si="843"/>
        <v>64000</v>
      </c>
      <c r="M4538" s="6">
        <f t="shared" si="844"/>
        <v>6628.0000000000009</v>
      </c>
      <c r="N4538" s="6">
        <f t="shared" si="845"/>
        <v>19272</v>
      </c>
      <c r="O4538" s="6">
        <f t="shared" si="846"/>
        <v>7122.9999999999854</v>
      </c>
      <c r="P4538" s="6">
        <f t="shared" si="851"/>
        <v>-6663.7000000000007</v>
      </c>
      <c r="Q4538" s="11">
        <f t="shared" si="847"/>
        <v>1078452.425</v>
      </c>
      <c r="R4538" s="11">
        <f t="shared" si="848"/>
        <v>7122.9999999999854</v>
      </c>
      <c r="S4538" s="11">
        <f t="shared" si="850"/>
        <v>0</v>
      </c>
      <c r="T4538" s="20"/>
    </row>
    <row r="4539" spans="1:20" x14ac:dyDescent="0.25">
      <c r="A4539">
        <v>2021070809</v>
      </c>
      <c r="B4539">
        <v>5</v>
      </c>
      <c r="C4539" s="7">
        <v>0.67864000000000002</v>
      </c>
      <c r="D4539" s="6">
        <f t="shared" si="840"/>
        <v>101796</v>
      </c>
      <c r="E4539" s="60">
        <v>0.24798999999999999</v>
      </c>
      <c r="F4539" s="6">
        <f t="shared" si="849"/>
        <v>0</v>
      </c>
      <c r="G4539" s="7">
        <v>0.53990000000000005</v>
      </c>
      <c r="H4539" s="6">
        <f t="shared" si="841"/>
        <v>6748.7500000000009</v>
      </c>
      <c r="I4539" s="7">
        <v>0.35099000000000002</v>
      </c>
      <c r="J4539" s="6">
        <f t="shared" si="842"/>
        <v>28079.200000000001</v>
      </c>
      <c r="K4539" s="20"/>
      <c r="L4539" s="6">
        <f t="shared" si="843"/>
        <v>64000</v>
      </c>
      <c r="M4539" s="6">
        <f t="shared" si="844"/>
        <v>6748.7500000000009</v>
      </c>
      <c r="N4539" s="6">
        <f t="shared" si="845"/>
        <v>28079.200000000001</v>
      </c>
      <c r="O4539" s="6">
        <f t="shared" si="846"/>
        <v>2968.0499999999993</v>
      </c>
      <c r="P4539" s="6">
        <f t="shared" si="851"/>
        <v>-4154.9499999999862</v>
      </c>
      <c r="Q4539" s="11">
        <f t="shared" si="847"/>
        <v>1100950.625</v>
      </c>
      <c r="R4539" s="11">
        <f t="shared" si="848"/>
        <v>2968.0499999999993</v>
      </c>
      <c r="S4539" s="11">
        <f t="shared" si="850"/>
        <v>0</v>
      </c>
      <c r="T4539" s="20"/>
    </row>
    <row r="4540" spans="1:20" x14ac:dyDescent="0.25">
      <c r="A4540">
        <v>2021070810</v>
      </c>
      <c r="B4540">
        <v>5</v>
      </c>
      <c r="C4540" s="7">
        <v>0.70953999999999995</v>
      </c>
      <c r="D4540" s="6">
        <f t="shared" si="840"/>
        <v>106430.99999999999</v>
      </c>
      <c r="E4540" s="60">
        <v>0.16344</v>
      </c>
      <c r="F4540" s="6">
        <f t="shared" si="849"/>
        <v>0</v>
      </c>
      <c r="G4540" s="7">
        <v>0.55345</v>
      </c>
      <c r="H4540" s="6">
        <f t="shared" si="841"/>
        <v>6918.125</v>
      </c>
      <c r="I4540" s="7">
        <v>0.38633000000000001</v>
      </c>
      <c r="J4540" s="6">
        <f t="shared" si="842"/>
        <v>30906.400000000001</v>
      </c>
      <c r="K4540" s="20"/>
      <c r="L4540" s="6">
        <f t="shared" si="843"/>
        <v>64000</v>
      </c>
      <c r="M4540" s="6">
        <f t="shared" si="844"/>
        <v>6918.125</v>
      </c>
      <c r="N4540" s="6">
        <f t="shared" si="845"/>
        <v>30906.400000000001</v>
      </c>
      <c r="O4540" s="6">
        <f t="shared" si="846"/>
        <v>4606.474999999984</v>
      </c>
      <c r="P4540" s="6">
        <f t="shared" si="851"/>
        <v>1638.4249999999847</v>
      </c>
      <c r="Q4540" s="11">
        <f t="shared" si="847"/>
        <v>1121810.3999999999</v>
      </c>
      <c r="R4540" s="11">
        <f t="shared" si="848"/>
        <v>4606.474999999984</v>
      </c>
      <c r="S4540" s="11">
        <f t="shared" si="850"/>
        <v>0</v>
      </c>
      <c r="T4540" s="20"/>
    </row>
    <row r="4541" spans="1:20" x14ac:dyDescent="0.25">
      <c r="A4541">
        <v>2021070811</v>
      </c>
      <c r="B4541">
        <v>5</v>
      </c>
      <c r="C4541" s="7">
        <v>0.74048000000000003</v>
      </c>
      <c r="D4541" s="6">
        <f t="shared" si="840"/>
        <v>111072</v>
      </c>
      <c r="E4541" s="60">
        <v>0.16677</v>
      </c>
      <c r="F4541" s="6">
        <f t="shared" si="849"/>
        <v>0</v>
      </c>
      <c r="G4541" s="7">
        <v>0.58147000000000004</v>
      </c>
      <c r="H4541" s="6">
        <f t="shared" si="841"/>
        <v>7268.3750000000009</v>
      </c>
      <c r="I4541" s="7">
        <v>0.43402000000000002</v>
      </c>
      <c r="J4541" s="6">
        <f t="shared" si="842"/>
        <v>34721.599999999999</v>
      </c>
      <c r="K4541" s="20"/>
      <c r="L4541" s="6">
        <f t="shared" si="843"/>
        <v>64000</v>
      </c>
      <c r="M4541" s="6">
        <f t="shared" si="844"/>
        <v>7268.3750000000009</v>
      </c>
      <c r="N4541" s="6">
        <f t="shared" si="845"/>
        <v>34721.599999999999</v>
      </c>
      <c r="O4541" s="6">
        <f t="shared" si="846"/>
        <v>5082.0250000000015</v>
      </c>
      <c r="P4541" s="6">
        <f t="shared" si="851"/>
        <v>475.55000000001746</v>
      </c>
      <c r="Q4541" s="11">
        <f t="shared" si="847"/>
        <v>1142194.625</v>
      </c>
      <c r="R4541" s="11">
        <f t="shared" si="848"/>
        <v>5082.0250000000015</v>
      </c>
      <c r="S4541" s="11">
        <f t="shared" si="850"/>
        <v>0</v>
      </c>
      <c r="T4541" s="20"/>
    </row>
    <row r="4542" spans="1:20" x14ac:dyDescent="0.25">
      <c r="A4542">
        <v>2021070812</v>
      </c>
      <c r="B4542">
        <v>5</v>
      </c>
      <c r="C4542" s="7">
        <v>0.76749999999999996</v>
      </c>
      <c r="D4542" s="6">
        <f t="shared" si="840"/>
        <v>115125</v>
      </c>
      <c r="E4542" s="60">
        <v>0.14430000000000001</v>
      </c>
      <c r="F4542" s="6">
        <f t="shared" si="849"/>
        <v>0</v>
      </c>
      <c r="G4542" s="7">
        <v>0.61372000000000004</v>
      </c>
      <c r="H4542" s="6">
        <f t="shared" si="841"/>
        <v>7671.5000000000009</v>
      </c>
      <c r="I4542" s="7">
        <v>0.47709000000000001</v>
      </c>
      <c r="J4542" s="6">
        <f t="shared" si="842"/>
        <v>38167.200000000004</v>
      </c>
      <c r="K4542" s="20"/>
      <c r="L4542" s="6">
        <f t="shared" si="843"/>
        <v>64000</v>
      </c>
      <c r="M4542" s="6">
        <f t="shared" si="844"/>
        <v>7671.5000000000009</v>
      </c>
      <c r="N4542" s="6">
        <f t="shared" si="845"/>
        <v>38167.200000000004</v>
      </c>
      <c r="O4542" s="6">
        <f t="shared" si="846"/>
        <v>5286.2999999999956</v>
      </c>
      <c r="P4542" s="6">
        <f t="shared" si="851"/>
        <v>204.27499999999418</v>
      </c>
      <c r="Q4542" s="11">
        <f t="shared" si="847"/>
        <v>1162374.575</v>
      </c>
      <c r="R4542" s="11">
        <f t="shared" si="848"/>
        <v>5286.2999999999956</v>
      </c>
      <c r="S4542" s="11">
        <f t="shared" si="850"/>
        <v>0</v>
      </c>
      <c r="T4542" s="20"/>
    </row>
    <row r="4543" spans="1:20" x14ac:dyDescent="0.25">
      <c r="A4543">
        <v>2021070813</v>
      </c>
      <c r="B4543">
        <v>5</v>
      </c>
      <c r="C4543" s="7">
        <v>0.79232000000000002</v>
      </c>
      <c r="D4543" s="6">
        <f t="shared" si="840"/>
        <v>118848</v>
      </c>
      <c r="E4543" s="60">
        <v>0.14904999999999999</v>
      </c>
      <c r="F4543" s="6">
        <f t="shared" si="849"/>
        <v>0</v>
      </c>
      <c r="G4543" s="7">
        <v>0.59252000000000005</v>
      </c>
      <c r="H4543" s="6">
        <f t="shared" si="841"/>
        <v>7406.5000000000009</v>
      </c>
      <c r="I4543" s="7">
        <v>0.49803999999999998</v>
      </c>
      <c r="J4543" s="6">
        <f t="shared" si="842"/>
        <v>39843.199999999997</v>
      </c>
      <c r="K4543" s="20"/>
      <c r="L4543" s="6">
        <f t="shared" si="843"/>
        <v>64000</v>
      </c>
      <c r="M4543" s="6">
        <f t="shared" si="844"/>
        <v>7406.5000000000009</v>
      </c>
      <c r="N4543" s="6">
        <f t="shared" si="845"/>
        <v>39843.199999999997</v>
      </c>
      <c r="O4543" s="6">
        <f t="shared" si="846"/>
        <v>7598.3000000000029</v>
      </c>
      <c r="P4543" s="6">
        <f t="shared" si="851"/>
        <v>2312.0000000000073</v>
      </c>
      <c r="Q4543" s="11">
        <f t="shared" si="847"/>
        <v>1180242.5249999999</v>
      </c>
      <c r="R4543" s="11">
        <f t="shared" si="848"/>
        <v>7598.3000000000029</v>
      </c>
      <c r="S4543" s="11">
        <f t="shared" si="850"/>
        <v>0</v>
      </c>
      <c r="T4543" s="20"/>
    </row>
    <row r="4544" spans="1:20" x14ac:dyDescent="0.25">
      <c r="A4544">
        <v>2021070814</v>
      </c>
      <c r="B4544">
        <v>5</v>
      </c>
      <c r="C4544" s="7">
        <v>0.81091999999999997</v>
      </c>
      <c r="D4544" s="6">
        <f t="shared" si="840"/>
        <v>121638</v>
      </c>
      <c r="E4544" s="60">
        <v>0.15498000000000001</v>
      </c>
      <c r="F4544" s="6">
        <f t="shared" si="849"/>
        <v>0</v>
      </c>
      <c r="G4544" s="7">
        <v>0.58518000000000003</v>
      </c>
      <c r="H4544" s="6">
        <f t="shared" si="841"/>
        <v>7314.75</v>
      </c>
      <c r="I4544" s="7">
        <v>0.50588</v>
      </c>
      <c r="J4544" s="6">
        <f t="shared" si="842"/>
        <v>40470.400000000001</v>
      </c>
      <c r="K4544" s="20"/>
      <c r="L4544" s="6">
        <f t="shared" si="843"/>
        <v>64000</v>
      </c>
      <c r="M4544" s="6">
        <f t="shared" si="844"/>
        <v>7314.75</v>
      </c>
      <c r="N4544" s="6">
        <f t="shared" si="845"/>
        <v>40470.400000000001</v>
      </c>
      <c r="O4544" s="6">
        <f t="shared" si="846"/>
        <v>9852.8499999999985</v>
      </c>
      <c r="P4544" s="6">
        <f t="shared" si="851"/>
        <v>2254.5499999999956</v>
      </c>
      <c r="Q4544" s="11">
        <f t="shared" si="847"/>
        <v>1195855.9249999998</v>
      </c>
      <c r="R4544" s="11">
        <f t="shared" si="848"/>
        <v>9852.8499999999985</v>
      </c>
      <c r="S4544" s="11">
        <f t="shared" si="850"/>
        <v>0</v>
      </c>
      <c r="T4544" s="20"/>
    </row>
    <row r="4545" spans="1:20" x14ac:dyDescent="0.25">
      <c r="A4545">
        <v>2021070815</v>
      </c>
      <c r="B4545">
        <v>5</v>
      </c>
      <c r="C4545" s="7">
        <v>0.81394</v>
      </c>
      <c r="D4545" s="6">
        <f t="shared" si="840"/>
        <v>122091</v>
      </c>
      <c r="E4545" s="60">
        <v>0.19774</v>
      </c>
      <c r="F4545" s="6">
        <f t="shared" si="849"/>
        <v>0</v>
      </c>
      <c r="G4545" s="7">
        <v>0.54190000000000005</v>
      </c>
      <c r="H4545" s="6">
        <f t="shared" si="841"/>
        <v>6773.7500000000009</v>
      </c>
      <c r="I4545" s="7">
        <v>0.45895000000000002</v>
      </c>
      <c r="J4545" s="6">
        <f t="shared" si="842"/>
        <v>36716</v>
      </c>
      <c r="K4545" s="20"/>
      <c r="L4545" s="6">
        <f t="shared" si="843"/>
        <v>64000</v>
      </c>
      <c r="M4545" s="6">
        <f t="shared" si="844"/>
        <v>6773.7500000000009</v>
      </c>
      <c r="N4545" s="6">
        <f t="shared" si="845"/>
        <v>36716</v>
      </c>
      <c r="O4545" s="6">
        <f t="shared" si="846"/>
        <v>14601.25</v>
      </c>
      <c r="P4545" s="6">
        <f t="shared" si="851"/>
        <v>4748.4000000000015</v>
      </c>
      <c r="Q4545" s="11">
        <f t="shared" si="847"/>
        <v>1206720.9249999998</v>
      </c>
      <c r="R4545" s="11">
        <f t="shared" si="848"/>
        <v>14601.25</v>
      </c>
      <c r="S4545" s="11">
        <f t="shared" si="850"/>
        <v>0</v>
      </c>
      <c r="T4545" s="20"/>
    </row>
    <row r="4546" spans="1:20" x14ac:dyDescent="0.25">
      <c r="A4546">
        <v>2021070816</v>
      </c>
      <c r="B4546">
        <v>5</v>
      </c>
      <c r="C4546" s="7">
        <v>0.80430999999999997</v>
      </c>
      <c r="D4546" s="6">
        <f t="shared" si="840"/>
        <v>120646.5</v>
      </c>
      <c r="E4546" s="60">
        <v>0.27707999999999999</v>
      </c>
      <c r="F4546" s="6">
        <f t="shared" si="849"/>
        <v>0</v>
      </c>
      <c r="G4546" s="7">
        <v>0.50573999999999997</v>
      </c>
      <c r="H4546" s="6">
        <f t="shared" si="841"/>
        <v>6321.75</v>
      </c>
      <c r="I4546" s="7">
        <v>0.39248</v>
      </c>
      <c r="J4546" s="6">
        <f t="shared" si="842"/>
        <v>31398.400000000001</v>
      </c>
      <c r="K4546" s="20"/>
      <c r="L4546" s="6">
        <f t="shared" si="843"/>
        <v>64000</v>
      </c>
      <c r="M4546" s="6">
        <f t="shared" si="844"/>
        <v>6321.75</v>
      </c>
      <c r="N4546" s="6">
        <f t="shared" si="845"/>
        <v>31398.400000000001</v>
      </c>
      <c r="O4546" s="6">
        <f t="shared" si="846"/>
        <v>18926.349999999999</v>
      </c>
      <c r="P4546" s="6">
        <f t="shared" si="851"/>
        <v>4325.0999999999985</v>
      </c>
      <c r="Q4546" s="11">
        <f t="shared" si="847"/>
        <v>1213260.8249999997</v>
      </c>
      <c r="R4546" s="11">
        <f t="shared" si="848"/>
        <v>18926.349999999999</v>
      </c>
      <c r="S4546" s="11">
        <f t="shared" si="850"/>
        <v>0</v>
      </c>
      <c r="T4546" s="20"/>
    </row>
    <row r="4547" spans="1:20" x14ac:dyDescent="0.25">
      <c r="A4547">
        <v>2021070817</v>
      </c>
      <c r="B4547">
        <v>5</v>
      </c>
      <c r="C4547" s="7">
        <v>0.80008000000000001</v>
      </c>
      <c r="D4547" s="6">
        <f t="shared" si="840"/>
        <v>120012</v>
      </c>
      <c r="E4547" s="60">
        <v>0.25717000000000001</v>
      </c>
      <c r="F4547" s="6">
        <f t="shared" si="849"/>
        <v>0</v>
      </c>
      <c r="G4547" s="7">
        <v>0.47425</v>
      </c>
      <c r="H4547" s="6">
        <f t="shared" si="841"/>
        <v>5928.125</v>
      </c>
      <c r="I4547" s="7">
        <v>0.33078000000000002</v>
      </c>
      <c r="J4547" s="6">
        <f t="shared" si="842"/>
        <v>26462.400000000001</v>
      </c>
      <c r="K4547" s="20"/>
      <c r="L4547" s="6">
        <f t="shared" si="843"/>
        <v>64000</v>
      </c>
      <c r="M4547" s="6">
        <f t="shared" si="844"/>
        <v>5928.125</v>
      </c>
      <c r="N4547" s="6">
        <f t="shared" si="845"/>
        <v>26462.400000000001</v>
      </c>
      <c r="O4547" s="6">
        <f t="shared" si="846"/>
        <v>23621.474999999999</v>
      </c>
      <c r="P4547" s="6">
        <f t="shared" si="851"/>
        <v>4695.125</v>
      </c>
      <c r="Q4547" s="11">
        <f t="shared" si="847"/>
        <v>1215105.5999999996</v>
      </c>
      <c r="R4547" s="11">
        <f t="shared" si="848"/>
        <v>23621.474999999999</v>
      </c>
      <c r="S4547" s="11">
        <f t="shared" si="850"/>
        <v>0</v>
      </c>
      <c r="T4547" s="20"/>
    </row>
    <row r="4548" spans="1:20" x14ac:dyDescent="0.25">
      <c r="A4548">
        <v>2021070818</v>
      </c>
      <c r="B4548">
        <v>5</v>
      </c>
      <c r="C4548" s="7">
        <v>0.79412000000000005</v>
      </c>
      <c r="D4548" s="6">
        <f t="shared" si="840"/>
        <v>119118</v>
      </c>
      <c r="E4548" s="60">
        <v>0.33879999999999999</v>
      </c>
      <c r="F4548" s="6">
        <f t="shared" si="849"/>
        <v>0</v>
      </c>
      <c r="G4548" s="7">
        <v>0.43646000000000001</v>
      </c>
      <c r="H4548" s="6">
        <f t="shared" si="841"/>
        <v>5455.75</v>
      </c>
      <c r="I4548" s="7">
        <v>0.22456999999999999</v>
      </c>
      <c r="J4548" s="6">
        <f t="shared" si="842"/>
        <v>17965.599999999999</v>
      </c>
      <c r="K4548" s="20"/>
      <c r="L4548" s="6">
        <f t="shared" si="843"/>
        <v>64000</v>
      </c>
      <c r="M4548" s="6">
        <f t="shared" si="844"/>
        <v>5455.75</v>
      </c>
      <c r="N4548" s="6">
        <f t="shared" si="845"/>
        <v>17965.599999999999</v>
      </c>
      <c r="O4548" s="6">
        <f t="shared" si="846"/>
        <v>31696.65</v>
      </c>
      <c r="P4548" s="6">
        <f t="shared" si="851"/>
        <v>8075.1750000000029</v>
      </c>
      <c r="Q4548" s="11">
        <f t="shared" si="847"/>
        <v>1208875.1999999997</v>
      </c>
      <c r="R4548" s="11">
        <f t="shared" si="848"/>
        <v>31696.65</v>
      </c>
      <c r="S4548" s="11">
        <f t="shared" si="850"/>
        <v>0</v>
      </c>
      <c r="T4548" s="20"/>
    </row>
    <row r="4549" spans="1:20" x14ac:dyDescent="0.25">
      <c r="A4549">
        <v>2021070819</v>
      </c>
      <c r="B4549">
        <v>5</v>
      </c>
      <c r="C4549" s="7">
        <v>0.77388999999999997</v>
      </c>
      <c r="D4549" s="6">
        <f t="shared" ref="D4549:D4612" si="852">D$18*C4549</f>
        <v>116083.5</v>
      </c>
      <c r="E4549" s="60">
        <v>0.40196999999999999</v>
      </c>
      <c r="F4549" s="6">
        <f t="shared" si="849"/>
        <v>0</v>
      </c>
      <c r="G4549" s="7">
        <v>0.45972000000000002</v>
      </c>
      <c r="H4549" s="6">
        <f t="shared" ref="H4549:H4612" si="853">H$18*G4549</f>
        <v>5746.5</v>
      </c>
      <c r="I4549" s="7">
        <v>0.12526000000000001</v>
      </c>
      <c r="J4549" s="6">
        <f t="shared" ref="J4549:J4612" si="854">I4549*J$18</f>
        <v>10020.800000000001</v>
      </c>
      <c r="K4549" s="20"/>
      <c r="L4549" s="6">
        <f t="shared" si="843"/>
        <v>64000</v>
      </c>
      <c r="M4549" s="6">
        <f t="shared" si="844"/>
        <v>5746.5</v>
      </c>
      <c r="N4549" s="6">
        <f t="shared" si="845"/>
        <v>10020.800000000001</v>
      </c>
      <c r="O4549" s="6">
        <f t="shared" si="846"/>
        <v>36316.199999999997</v>
      </c>
      <c r="P4549" s="6">
        <f t="shared" si="851"/>
        <v>4619.5499999999956</v>
      </c>
      <c r="Q4549" s="11">
        <f t="shared" si="847"/>
        <v>1198025.2499999998</v>
      </c>
      <c r="R4549" s="11">
        <f t="shared" si="848"/>
        <v>36316.199999999997</v>
      </c>
      <c r="S4549" s="11">
        <f t="shared" si="850"/>
        <v>0</v>
      </c>
      <c r="T4549" s="20"/>
    </row>
    <row r="4550" spans="1:20" x14ac:dyDescent="0.25">
      <c r="A4550">
        <v>2021070820</v>
      </c>
      <c r="B4550">
        <v>5</v>
      </c>
      <c r="C4550" s="7">
        <v>0.74965999999999999</v>
      </c>
      <c r="D4550" s="6">
        <f t="shared" si="852"/>
        <v>112449</v>
      </c>
      <c r="E4550" s="60">
        <v>0.52347999999999995</v>
      </c>
      <c r="F4550" s="6">
        <f t="shared" si="849"/>
        <v>0</v>
      </c>
      <c r="G4550" s="7">
        <v>0.45594000000000001</v>
      </c>
      <c r="H4550" s="6">
        <f t="shared" si="853"/>
        <v>5699.25</v>
      </c>
      <c r="I4550" s="7">
        <v>2.741E-2</v>
      </c>
      <c r="J4550" s="6">
        <f t="shared" si="854"/>
        <v>2192.8000000000002</v>
      </c>
      <c r="K4550" s="20"/>
      <c r="L4550" s="6">
        <f t="shared" si="843"/>
        <v>64000</v>
      </c>
      <c r="M4550" s="6">
        <f t="shared" si="844"/>
        <v>5699.25</v>
      </c>
      <c r="N4550" s="6">
        <f t="shared" si="845"/>
        <v>2192.8000000000002</v>
      </c>
      <c r="O4550" s="6">
        <f t="shared" si="846"/>
        <v>40556.949999999997</v>
      </c>
      <c r="P4550" s="6">
        <f t="shared" si="851"/>
        <v>4240.75</v>
      </c>
      <c r="Q4550" s="11">
        <f t="shared" si="847"/>
        <v>1182934.5499999998</v>
      </c>
      <c r="R4550" s="11">
        <f t="shared" si="848"/>
        <v>40556.949999999997</v>
      </c>
      <c r="S4550" s="11">
        <f t="shared" si="850"/>
        <v>0</v>
      </c>
      <c r="T4550" s="20"/>
    </row>
    <row r="4551" spans="1:20" x14ac:dyDescent="0.25">
      <c r="A4551">
        <v>2021070821</v>
      </c>
      <c r="B4551">
        <v>5</v>
      </c>
      <c r="C4551" s="7">
        <v>0.72672000000000003</v>
      </c>
      <c r="D4551" s="6">
        <f t="shared" si="852"/>
        <v>109008</v>
      </c>
      <c r="E4551" s="60">
        <v>0.55823999999999996</v>
      </c>
      <c r="F4551" s="6">
        <f t="shared" si="849"/>
        <v>0</v>
      </c>
      <c r="G4551" s="7">
        <v>0.43215999999999999</v>
      </c>
      <c r="H4551" s="6">
        <f t="shared" si="853"/>
        <v>5402</v>
      </c>
      <c r="I4551" s="7">
        <v>0</v>
      </c>
      <c r="J4551" s="6">
        <f t="shared" si="854"/>
        <v>0</v>
      </c>
      <c r="K4551" s="20"/>
      <c r="L4551" s="6">
        <f t="shared" si="843"/>
        <v>64000</v>
      </c>
      <c r="M4551" s="6">
        <f t="shared" si="844"/>
        <v>5402</v>
      </c>
      <c r="N4551" s="6">
        <f t="shared" si="845"/>
        <v>0</v>
      </c>
      <c r="O4551" s="6">
        <f t="shared" si="846"/>
        <v>39606</v>
      </c>
      <c r="P4551" s="6">
        <f t="shared" si="851"/>
        <v>-950.94999999999709</v>
      </c>
      <c r="Q4551" s="11">
        <f t="shared" si="847"/>
        <v>1168794.7999999998</v>
      </c>
      <c r="R4551" s="11">
        <f t="shared" si="848"/>
        <v>39606</v>
      </c>
      <c r="S4551" s="11">
        <f t="shared" si="850"/>
        <v>0</v>
      </c>
      <c r="T4551" s="20"/>
    </row>
    <row r="4552" spans="1:20" x14ac:dyDescent="0.25">
      <c r="A4552">
        <v>2021070822</v>
      </c>
      <c r="B4552">
        <v>5</v>
      </c>
      <c r="C4552" s="7">
        <v>0.70567999999999997</v>
      </c>
      <c r="D4552" s="6">
        <f t="shared" si="852"/>
        <v>105852</v>
      </c>
      <c r="E4552" s="60">
        <v>0.55051000000000005</v>
      </c>
      <c r="F4552" s="6">
        <f t="shared" si="849"/>
        <v>0</v>
      </c>
      <c r="G4552" s="7">
        <v>0.40821000000000002</v>
      </c>
      <c r="H4552" s="6">
        <f t="shared" si="853"/>
        <v>5102.625</v>
      </c>
      <c r="I4552" s="7">
        <v>0</v>
      </c>
      <c r="J4552" s="6">
        <f t="shared" si="854"/>
        <v>0</v>
      </c>
      <c r="K4552" s="20"/>
      <c r="L4552" s="6">
        <f t="shared" si="843"/>
        <v>64000</v>
      </c>
      <c r="M4552" s="6">
        <f t="shared" si="844"/>
        <v>5102.625</v>
      </c>
      <c r="N4552" s="6">
        <f t="shared" si="845"/>
        <v>0</v>
      </c>
      <c r="O4552" s="6">
        <f t="shared" si="846"/>
        <v>36749.375</v>
      </c>
      <c r="P4552" s="6">
        <f t="shared" si="851"/>
        <v>-2856.625</v>
      </c>
      <c r="Q4552" s="11">
        <f t="shared" si="847"/>
        <v>1157511.6749999998</v>
      </c>
      <c r="R4552" s="11">
        <f t="shared" si="848"/>
        <v>36749.375</v>
      </c>
      <c r="S4552" s="11">
        <f t="shared" si="850"/>
        <v>0</v>
      </c>
      <c r="T4552" s="20"/>
    </row>
    <row r="4553" spans="1:20" x14ac:dyDescent="0.25">
      <c r="A4553">
        <v>2021070823</v>
      </c>
      <c r="B4553">
        <v>5</v>
      </c>
      <c r="C4553" s="7">
        <v>0.66671000000000002</v>
      </c>
      <c r="D4553" s="6">
        <f t="shared" si="852"/>
        <v>100006.5</v>
      </c>
      <c r="E4553" s="60">
        <v>0.46040999999999999</v>
      </c>
      <c r="F4553" s="6">
        <f t="shared" si="849"/>
        <v>0</v>
      </c>
      <c r="G4553" s="7">
        <v>0.46002999999999999</v>
      </c>
      <c r="H4553" s="6">
        <f t="shared" si="853"/>
        <v>5750.375</v>
      </c>
      <c r="I4553" s="7">
        <v>0</v>
      </c>
      <c r="J4553" s="6">
        <f t="shared" si="854"/>
        <v>0</v>
      </c>
      <c r="K4553" s="20"/>
      <c r="L4553" s="6">
        <f t="shared" si="843"/>
        <v>64000</v>
      </c>
      <c r="M4553" s="6">
        <f t="shared" si="844"/>
        <v>5750.375</v>
      </c>
      <c r="N4553" s="6">
        <f t="shared" si="845"/>
        <v>0</v>
      </c>
      <c r="O4553" s="6">
        <f t="shared" si="846"/>
        <v>30256.125</v>
      </c>
      <c r="P4553" s="6">
        <f t="shared" si="851"/>
        <v>-6493.25</v>
      </c>
      <c r="Q4553" s="11">
        <f t="shared" si="847"/>
        <v>1152721.7999999998</v>
      </c>
      <c r="R4553" s="11">
        <f t="shared" si="848"/>
        <v>30256.125</v>
      </c>
      <c r="S4553" s="11">
        <f t="shared" si="850"/>
        <v>0</v>
      </c>
      <c r="T4553" s="20"/>
    </row>
    <row r="4554" spans="1:20" x14ac:dyDescent="0.25">
      <c r="A4554">
        <v>2021070824</v>
      </c>
      <c r="B4554">
        <v>5</v>
      </c>
      <c r="C4554" s="7">
        <v>0.62089000000000005</v>
      </c>
      <c r="D4554" s="6">
        <f t="shared" si="852"/>
        <v>93133.500000000015</v>
      </c>
      <c r="E4554" s="60">
        <v>0.44129000000000002</v>
      </c>
      <c r="F4554" s="6">
        <f t="shared" si="849"/>
        <v>0</v>
      </c>
      <c r="G4554" s="7">
        <v>0.52059999999999995</v>
      </c>
      <c r="H4554" s="6">
        <f t="shared" si="853"/>
        <v>6507.4999999999991</v>
      </c>
      <c r="I4554" s="7">
        <v>0</v>
      </c>
      <c r="J4554" s="6">
        <f t="shared" si="854"/>
        <v>0</v>
      </c>
      <c r="K4554" s="20"/>
      <c r="L4554" s="6">
        <f t="shared" si="843"/>
        <v>64000</v>
      </c>
      <c r="M4554" s="6">
        <f t="shared" si="844"/>
        <v>6507.4999999999991</v>
      </c>
      <c r="N4554" s="6">
        <f t="shared" si="845"/>
        <v>0</v>
      </c>
      <c r="O4554" s="6">
        <f t="shared" si="846"/>
        <v>22626.000000000015</v>
      </c>
      <c r="P4554" s="6">
        <f t="shared" si="851"/>
        <v>-7630.1249999999854</v>
      </c>
      <c r="Q4554" s="11">
        <f t="shared" si="847"/>
        <v>1155562.0499999998</v>
      </c>
      <c r="R4554" s="11">
        <f t="shared" si="848"/>
        <v>22626.000000000015</v>
      </c>
      <c r="S4554" s="11">
        <f t="shared" si="850"/>
        <v>0</v>
      </c>
      <c r="T4554" s="20"/>
    </row>
    <row r="4555" spans="1:20" x14ac:dyDescent="0.25">
      <c r="A4555">
        <v>2021070901</v>
      </c>
      <c r="B4555">
        <v>6</v>
      </c>
      <c r="C4555" s="7">
        <v>0.58118000000000003</v>
      </c>
      <c r="D4555" s="6">
        <f t="shared" si="852"/>
        <v>87177</v>
      </c>
      <c r="E4555" s="60">
        <v>0.38635000000000003</v>
      </c>
      <c r="F4555" s="6">
        <f t="shared" si="849"/>
        <v>0</v>
      </c>
      <c r="G4555" s="7">
        <v>0.54886999999999997</v>
      </c>
      <c r="H4555" s="6">
        <f t="shared" si="853"/>
        <v>6860.875</v>
      </c>
      <c r="I4555" s="7">
        <v>0</v>
      </c>
      <c r="J4555" s="6">
        <f t="shared" si="854"/>
        <v>0</v>
      </c>
      <c r="K4555" s="20"/>
      <c r="L4555" s="6">
        <f t="shared" si="843"/>
        <v>64000</v>
      </c>
      <c r="M4555" s="6">
        <f t="shared" si="844"/>
        <v>6860.875</v>
      </c>
      <c r="N4555" s="6">
        <f t="shared" si="845"/>
        <v>0</v>
      </c>
      <c r="O4555" s="6">
        <f t="shared" si="846"/>
        <v>16316.125</v>
      </c>
      <c r="P4555" s="6">
        <f t="shared" si="851"/>
        <v>-6309.8750000000146</v>
      </c>
      <c r="Q4555" s="11">
        <f t="shared" si="847"/>
        <v>1164712.1749999998</v>
      </c>
      <c r="R4555" s="11">
        <f t="shared" si="848"/>
        <v>16316.125</v>
      </c>
      <c r="S4555" s="11">
        <f t="shared" si="850"/>
        <v>0</v>
      </c>
      <c r="T4555" s="20"/>
    </row>
    <row r="4556" spans="1:20" x14ac:dyDescent="0.25">
      <c r="A4556">
        <v>2021070902</v>
      </c>
      <c r="B4556">
        <v>6</v>
      </c>
      <c r="C4556" s="7">
        <v>0.55301999999999996</v>
      </c>
      <c r="D4556" s="6">
        <f t="shared" si="852"/>
        <v>82953</v>
      </c>
      <c r="E4556" s="60">
        <v>0.37151000000000001</v>
      </c>
      <c r="F4556" s="6">
        <f t="shared" si="849"/>
        <v>0</v>
      </c>
      <c r="G4556" s="7">
        <v>0.57018999999999997</v>
      </c>
      <c r="H4556" s="6">
        <f t="shared" si="853"/>
        <v>7127.375</v>
      </c>
      <c r="I4556" s="7">
        <v>0</v>
      </c>
      <c r="J4556" s="6">
        <f t="shared" si="854"/>
        <v>0</v>
      </c>
      <c r="K4556" s="20"/>
      <c r="L4556" s="6">
        <f t="shared" si="843"/>
        <v>64000</v>
      </c>
      <c r="M4556" s="6">
        <f t="shared" si="844"/>
        <v>7127.375</v>
      </c>
      <c r="N4556" s="6">
        <f t="shared" si="845"/>
        <v>0</v>
      </c>
      <c r="O4556" s="6">
        <f t="shared" si="846"/>
        <v>11825.625</v>
      </c>
      <c r="P4556" s="6">
        <f t="shared" si="851"/>
        <v>-4490.5</v>
      </c>
      <c r="Q4556" s="11">
        <f t="shared" si="847"/>
        <v>1178352.7999999998</v>
      </c>
      <c r="R4556" s="11">
        <f t="shared" si="848"/>
        <v>11825.625</v>
      </c>
      <c r="S4556" s="11">
        <f t="shared" si="850"/>
        <v>0</v>
      </c>
      <c r="T4556" s="20"/>
    </row>
    <row r="4557" spans="1:20" x14ac:dyDescent="0.25">
      <c r="A4557">
        <v>2021070903</v>
      </c>
      <c r="B4557">
        <v>6</v>
      </c>
      <c r="C4557" s="7">
        <v>0.53371999999999997</v>
      </c>
      <c r="D4557" s="6">
        <f t="shared" si="852"/>
        <v>80058</v>
      </c>
      <c r="E4557" s="60">
        <v>0.36714999999999998</v>
      </c>
      <c r="F4557" s="6">
        <f t="shared" si="849"/>
        <v>0</v>
      </c>
      <c r="G4557" s="7">
        <v>0.50692999999999999</v>
      </c>
      <c r="H4557" s="6">
        <f t="shared" si="853"/>
        <v>6336.625</v>
      </c>
      <c r="I4557" s="7">
        <v>0</v>
      </c>
      <c r="J4557" s="6">
        <f t="shared" si="854"/>
        <v>0</v>
      </c>
      <c r="K4557" s="20"/>
      <c r="L4557" s="6">
        <f t="shared" si="843"/>
        <v>64000</v>
      </c>
      <c r="M4557" s="6">
        <f t="shared" si="844"/>
        <v>6336.625</v>
      </c>
      <c r="N4557" s="6">
        <f t="shared" si="845"/>
        <v>0</v>
      </c>
      <c r="O4557" s="6">
        <f t="shared" si="846"/>
        <v>9721.375</v>
      </c>
      <c r="P4557" s="6">
        <f t="shared" si="851"/>
        <v>-2104.25</v>
      </c>
      <c r="Q4557" s="11">
        <f t="shared" si="847"/>
        <v>1194097.6749999998</v>
      </c>
      <c r="R4557" s="11">
        <f t="shared" si="848"/>
        <v>9721.375</v>
      </c>
      <c r="S4557" s="11">
        <f t="shared" si="850"/>
        <v>0</v>
      </c>
      <c r="T4557" s="20"/>
    </row>
    <row r="4558" spans="1:20" x14ac:dyDescent="0.25">
      <c r="A4558">
        <v>2021070904</v>
      </c>
      <c r="B4558">
        <v>6</v>
      </c>
      <c r="C4558" s="7">
        <v>0.52249000000000001</v>
      </c>
      <c r="D4558" s="6">
        <f t="shared" si="852"/>
        <v>78373.5</v>
      </c>
      <c r="E4558" s="60">
        <v>0.27628000000000003</v>
      </c>
      <c r="F4558" s="6">
        <f t="shared" si="849"/>
        <v>0</v>
      </c>
      <c r="G4558" s="7">
        <v>0.44330999999999998</v>
      </c>
      <c r="H4558" s="6">
        <f t="shared" si="853"/>
        <v>5541.375</v>
      </c>
      <c r="I4558" s="7">
        <v>0</v>
      </c>
      <c r="J4558" s="6">
        <f t="shared" si="854"/>
        <v>0</v>
      </c>
      <c r="K4558" s="20"/>
      <c r="L4558" s="6">
        <f t="shared" si="843"/>
        <v>64000</v>
      </c>
      <c r="M4558" s="6">
        <f t="shared" si="844"/>
        <v>5541.375</v>
      </c>
      <c r="N4558" s="6">
        <f t="shared" si="845"/>
        <v>0</v>
      </c>
      <c r="O4558" s="6">
        <f t="shared" si="846"/>
        <v>8832.125</v>
      </c>
      <c r="P4558" s="6">
        <f t="shared" si="851"/>
        <v>-889.25</v>
      </c>
      <c r="Q4558" s="11">
        <f t="shared" si="847"/>
        <v>1210731.7999999998</v>
      </c>
      <c r="R4558" s="11">
        <f t="shared" si="848"/>
        <v>8832.125</v>
      </c>
      <c r="S4558" s="11">
        <f t="shared" si="850"/>
        <v>0</v>
      </c>
      <c r="T4558" s="20"/>
    </row>
    <row r="4559" spans="1:20" x14ac:dyDescent="0.25">
      <c r="A4559">
        <v>2021070905</v>
      </c>
      <c r="B4559">
        <v>6</v>
      </c>
      <c r="C4559" s="7">
        <v>0.52198</v>
      </c>
      <c r="D4559" s="6">
        <f t="shared" si="852"/>
        <v>78297</v>
      </c>
      <c r="E4559" s="60">
        <v>0.23536000000000001</v>
      </c>
      <c r="F4559" s="6">
        <f t="shared" si="849"/>
        <v>0</v>
      </c>
      <c r="G4559" s="7">
        <v>0.32795999999999997</v>
      </c>
      <c r="H4559" s="6">
        <f t="shared" si="853"/>
        <v>4099.5</v>
      </c>
      <c r="I4559" s="7">
        <v>0</v>
      </c>
      <c r="J4559" s="6">
        <f t="shared" si="854"/>
        <v>0</v>
      </c>
      <c r="K4559" s="20"/>
      <c r="L4559" s="6">
        <f t="shared" si="843"/>
        <v>64000</v>
      </c>
      <c r="M4559" s="6">
        <f t="shared" si="844"/>
        <v>4099.5</v>
      </c>
      <c r="N4559" s="6">
        <f t="shared" si="845"/>
        <v>0</v>
      </c>
      <c r="O4559" s="6">
        <f t="shared" si="846"/>
        <v>10197.5</v>
      </c>
      <c r="P4559" s="6">
        <f t="shared" si="851"/>
        <v>1365.375</v>
      </c>
      <c r="Q4559" s="11">
        <f t="shared" si="847"/>
        <v>1226000.5499999998</v>
      </c>
      <c r="R4559" s="11">
        <f t="shared" si="848"/>
        <v>10197.5</v>
      </c>
      <c r="S4559" s="11">
        <f t="shared" si="850"/>
        <v>0</v>
      </c>
      <c r="T4559" s="20"/>
    </row>
    <row r="4560" spans="1:20" x14ac:dyDescent="0.25">
      <c r="A4560">
        <v>2021070906</v>
      </c>
      <c r="B4560">
        <v>6</v>
      </c>
      <c r="C4560" s="7">
        <v>0.53713</v>
      </c>
      <c r="D4560" s="6">
        <f t="shared" si="852"/>
        <v>80569.5</v>
      </c>
      <c r="E4560" s="60">
        <v>0.21511</v>
      </c>
      <c r="F4560" s="6">
        <f t="shared" si="849"/>
        <v>0</v>
      </c>
      <c r="G4560" s="7">
        <v>0.26090000000000002</v>
      </c>
      <c r="H4560" s="6">
        <f t="shared" si="853"/>
        <v>3261.2500000000005</v>
      </c>
      <c r="I4560" s="7">
        <v>4.5100000000000001E-3</v>
      </c>
      <c r="J4560" s="6">
        <f t="shared" si="854"/>
        <v>360.8</v>
      </c>
      <c r="K4560" s="20"/>
      <c r="L4560" s="6">
        <f t="shared" si="843"/>
        <v>64000</v>
      </c>
      <c r="M4560" s="6">
        <f t="shared" si="844"/>
        <v>3261.2500000000005</v>
      </c>
      <c r="N4560" s="6">
        <f t="shared" si="845"/>
        <v>360.8</v>
      </c>
      <c r="O4560" s="6">
        <f t="shared" si="846"/>
        <v>12947.45</v>
      </c>
      <c r="P4560" s="6">
        <f t="shared" si="851"/>
        <v>2749.9500000000007</v>
      </c>
      <c r="Q4560" s="11">
        <f t="shared" si="847"/>
        <v>1238519.3499999999</v>
      </c>
      <c r="R4560" s="11">
        <f t="shared" si="848"/>
        <v>12947.45</v>
      </c>
      <c r="S4560" s="11">
        <f t="shared" si="850"/>
        <v>0</v>
      </c>
      <c r="T4560" s="20"/>
    </row>
    <row r="4561" spans="1:20" x14ac:dyDescent="0.25">
      <c r="A4561">
        <v>2021070907</v>
      </c>
      <c r="B4561">
        <v>6</v>
      </c>
      <c r="C4561" s="7">
        <v>0.56086999999999998</v>
      </c>
      <c r="D4561" s="6">
        <f t="shared" si="852"/>
        <v>84130.5</v>
      </c>
      <c r="E4561" s="60">
        <v>0.18855</v>
      </c>
      <c r="F4561" s="6">
        <f t="shared" si="849"/>
        <v>0</v>
      </c>
      <c r="G4561" s="7">
        <v>0.23227999999999999</v>
      </c>
      <c r="H4561" s="6">
        <f t="shared" si="853"/>
        <v>2903.5</v>
      </c>
      <c r="I4561" s="7">
        <v>8.6400000000000005E-2</v>
      </c>
      <c r="J4561" s="6">
        <f t="shared" si="854"/>
        <v>6912</v>
      </c>
      <c r="K4561" s="20"/>
      <c r="L4561" s="6">
        <f t="shared" si="843"/>
        <v>64000</v>
      </c>
      <c r="M4561" s="6">
        <f t="shared" si="844"/>
        <v>2903.5</v>
      </c>
      <c r="N4561" s="6">
        <f t="shared" si="845"/>
        <v>6912</v>
      </c>
      <c r="O4561" s="6">
        <f t="shared" si="846"/>
        <v>10315</v>
      </c>
      <c r="P4561" s="6">
        <f t="shared" si="851"/>
        <v>-2632.4500000000007</v>
      </c>
      <c r="Q4561" s="11">
        <f t="shared" si="847"/>
        <v>1253670.5999999999</v>
      </c>
      <c r="R4561" s="11">
        <f t="shared" si="848"/>
        <v>10315</v>
      </c>
      <c r="S4561" s="11">
        <f t="shared" si="850"/>
        <v>0</v>
      </c>
      <c r="T4561" s="20"/>
    </row>
    <row r="4562" spans="1:20" x14ac:dyDescent="0.25">
      <c r="A4562">
        <v>2021070908</v>
      </c>
      <c r="B4562">
        <v>6</v>
      </c>
      <c r="C4562" s="7">
        <v>0.59455000000000002</v>
      </c>
      <c r="D4562" s="6">
        <f t="shared" si="852"/>
        <v>89182.5</v>
      </c>
      <c r="E4562" s="60">
        <v>0.15267</v>
      </c>
      <c r="F4562" s="6">
        <f t="shared" si="849"/>
        <v>0</v>
      </c>
      <c r="G4562" s="7">
        <v>0.23224</v>
      </c>
      <c r="H4562" s="6">
        <f t="shared" si="853"/>
        <v>2903</v>
      </c>
      <c r="I4562" s="7">
        <v>0.22670000000000001</v>
      </c>
      <c r="J4562" s="6">
        <f t="shared" si="854"/>
        <v>18136</v>
      </c>
      <c r="K4562" s="20"/>
      <c r="L4562" s="6">
        <f t="shared" si="843"/>
        <v>64000</v>
      </c>
      <c r="M4562" s="6">
        <f t="shared" si="844"/>
        <v>2903</v>
      </c>
      <c r="N4562" s="6">
        <f t="shared" si="845"/>
        <v>18136</v>
      </c>
      <c r="O4562" s="6">
        <f t="shared" si="846"/>
        <v>4143.5</v>
      </c>
      <c r="P4562" s="6">
        <f t="shared" si="851"/>
        <v>-6171.5</v>
      </c>
      <c r="Q4562" s="11">
        <f t="shared" si="847"/>
        <v>1274993.3499999999</v>
      </c>
      <c r="R4562" s="11">
        <f t="shared" si="848"/>
        <v>4143.5</v>
      </c>
      <c r="S4562" s="11">
        <f t="shared" si="850"/>
        <v>0</v>
      </c>
      <c r="T4562" s="20"/>
    </row>
    <row r="4563" spans="1:20" x14ac:dyDescent="0.25">
      <c r="A4563">
        <v>2021070909</v>
      </c>
      <c r="B4563">
        <v>6</v>
      </c>
      <c r="C4563" s="7">
        <v>0.62636999999999998</v>
      </c>
      <c r="D4563" s="6">
        <f t="shared" si="852"/>
        <v>93955.5</v>
      </c>
      <c r="E4563" s="60">
        <v>0.15495</v>
      </c>
      <c r="F4563" s="6">
        <f t="shared" si="849"/>
        <v>0</v>
      </c>
      <c r="G4563" s="7">
        <v>0.26933000000000001</v>
      </c>
      <c r="H4563" s="6">
        <f t="shared" si="853"/>
        <v>3366.625</v>
      </c>
      <c r="I4563" s="7">
        <v>0.32202999999999998</v>
      </c>
      <c r="J4563" s="6">
        <f t="shared" si="854"/>
        <v>25762.399999999998</v>
      </c>
      <c r="K4563" s="20"/>
      <c r="L4563" s="6">
        <f t="shared" si="843"/>
        <v>64000</v>
      </c>
      <c r="M4563" s="6">
        <f t="shared" si="844"/>
        <v>3366.625</v>
      </c>
      <c r="N4563" s="6">
        <f t="shared" si="845"/>
        <v>25762.399999999998</v>
      </c>
      <c r="O4563" s="6">
        <f t="shared" si="846"/>
        <v>826.47500000000218</v>
      </c>
      <c r="P4563" s="6">
        <f t="shared" si="851"/>
        <v>-3317.0249999999978</v>
      </c>
      <c r="Q4563" s="11">
        <f t="shared" si="847"/>
        <v>1299633.1249999998</v>
      </c>
      <c r="R4563" s="11">
        <f t="shared" si="848"/>
        <v>826.47500000000218</v>
      </c>
      <c r="S4563" s="11">
        <f t="shared" si="850"/>
        <v>0</v>
      </c>
      <c r="T4563" s="20"/>
    </row>
    <row r="4564" spans="1:20" x14ac:dyDescent="0.25">
      <c r="A4564">
        <v>2021070910</v>
      </c>
      <c r="B4564">
        <v>6</v>
      </c>
      <c r="C4564" s="7">
        <v>0.65603999999999996</v>
      </c>
      <c r="D4564" s="6">
        <f t="shared" si="852"/>
        <v>98406</v>
      </c>
      <c r="E4564" s="60">
        <v>0.18612000000000001</v>
      </c>
      <c r="F4564" s="6">
        <f t="shared" si="849"/>
        <v>0</v>
      </c>
      <c r="G4564" s="7">
        <v>0.29110999999999998</v>
      </c>
      <c r="H4564" s="6">
        <f t="shared" si="853"/>
        <v>3638.8749999999995</v>
      </c>
      <c r="I4564" s="7">
        <v>0.4118</v>
      </c>
      <c r="J4564" s="6">
        <f t="shared" si="854"/>
        <v>32944</v>
      </c>
      <c r="K4564" s="20"/>
      <c r="L4564" s="6">
        <f t="shared" ref="L4564:L4627" si="855">IF(D4564-F4564&gt;C$17,C$17,D4564-F4564)</f>
        <v>64000</v>
      </c>
      <c r="M4564" s="6">
        <f t="shared" ref="M4564:M4627" si="856">IF(D4564-F4564-L4564&gt;H4564,H4564,D4564-F4564-L4564)</f>
        <v>3638.8749999999995</v>
      </c>
      <c r="N4564" s="6">
        <f t="shared" ref="N4564:N4627" si="857">IF(D4564-F4564-L4564-M4564&gt;J4564,J4564,D4564-F4564-L4564-M4564)</f>
        <v>30767.125</v>
      </c>
      <c r="O4564" s="6">
        <f t="shared" ref="O4564:O4627" si="858">D4564-F4564-L4564-M4564-N4564</f>
        <v>0</v>
      </c>
      <c r="P4564" s="6">
        <f t="shared" si="851"/>
        <v>-826.47500000000218</v>
      </c>
      <c r="Q4564" s="11">
        <f t="shared" ref="Q4564:Q4627" si="859">IF(AA$25*P$17-AA$24+Q4563-O4564&gt;Q$19,Q$19,IF(AA$25*P$17-AA$24+Q4563-O4564&lt;0,0,AA$25*P$17-AA$24+Q4563-O4564))</f>
        <v>1325099.3749999998</v>
      </c>
      <c r="R4564" s="11">
        <f t="shared" ref="R4564:R4627" si="860">IF(Q4563-Q4564+P$17-AA$24&lt;O4564,Q4563-Q4564+P$17-AA$24,O4564)</f>
        <v>0</v>
      </c>
      <c r="S4564" s="11">
        <f t="shared" si="850"/>
        <v>0</v>
      </c>
      <c r="T4564" s="20"/>
    </row>
    <row r="4565" spans="1:20" x14ac:dyDescent="0.25">
      <c r="A4565">
        <v>2021070911</v>
      </c>
      <c r="B4565">
        <v>6</v>
      </c>
      <c r="C4565" s="7">
        <v>0.68693000000000004</v>
      </c>
      <c r="D4565" s="6">
        <f t="shared" si="852"/>
        <v>103039.5</v>
      </c>
      <c r="E4565" s="60">
        <v>0.19775999999999999</v>
      </c>
      <c r="F4565" s="6">
        <f t="shared" ref="F4565:F4628" si="861">F$18*E4565</f>
        <v>0</v>
      </c>
      <c r="G4565" s="7">
        <v>0.29776999999999998</v>
      </c>
      <c r="H4565" s="6">
        <f t="shared" si="853"/>
        <v>3722.1249999999995</v>
      </c>
      <c r="I4565" s="7">
        <v>0.47282999999999997</v>
      </c>
      <c r="J4565" s="6">
        <f t="shared" si="854"/>
        <v>37826.399999999994</v>
      </c>
      <c r="K4565" s="20"/>
      <c r="L4565" s="6">
        <f t="shared" si="855"/>
        <v>64000</v>
      </c>
      <c r="M4565" s="6">
        <f t="shared" si="856"/>
        <v>3722.1249999999995</v>
      </c>
      <c r="N4565" s="6">
        <f t="shared" si="857"/>
        <v>35317.375</v>
      </c>
      <c r="O4565" s="6">
        <f t="shared" si="858"/>
        <v>0</v>
      </c>
      <c r="P4565" s="6">
        <f t="shared" si="851"/>
        <v>0</v>
      </c>
      <c r="Q4565" s="11">
        <f t="shared" si="859"/>
        <v>1350000</v>
      </c>
      <c r="R4565" s="11">
        <f t="shared" si="860"/>
        <v>0</v>
      </c>
      <c r="S4565" s="11">
        <f t="shared" ref="S4565:S4628" si="862">O4565-R4565</f>
        <v>0</v>
      </c>
      <c r="T4565" s="20"/>
    </row>
    <row r="4566" spans="1:20" x14ac:dyDescent="0.25">
      <c r="A4566">
        <v>2021070912</v>
      </c>
      <c r="B4566">
        <v>6</v>
      </c>
      <c r="C4566" s="7">
        <v>0.71765999999999996</v>
      </c>
      <c r="D4566" s="6">
        <f t="shared" si="852"/>
        <v>107649</v>
      </c>
      <c r="E4566" s="60">
        <v>0.23596</v>
      </c>
      <c r="F4566" s="6">
        <f t="shared" si="861"/>
        <v>0</v>
      </c>
      <c r="G4566" s="7">
        <v>0.27093</v>
      </c>
      <c r="H4566" s="6">
        <f t="shared" si="853"/>
        <v>3386.625</v>
      </c>
      <c r="I4566" s="7">
        <v>0.53058000000000005</v>
      </c>
      <c r="J4566" s="6">
        <f t="shared" si="854"/>
        <v>42446.400000000001</v>
      </c>
      <c r="K4566" s="20"/>
      <c r="L4566" s="6">
        <f t="shared" si="855"/>
        <v>64000</v>
      </c>
      <c r="M4566" s="6">
        <f t="shared" si="856"/>
        <v>3386.625</v>
      </c>
      <c r="N4566" s="6">
        <f t="shared" si="857"/>
        <v>40262.375</v>
      </c>
      <c r="O4566" s="6">
        <f t="shared" si="858"/>
        <v>0</v>
      </c>
      <c r="P4566" s="6">
        <f t="shared" ref="P4566:P4629" si="863">O4566-O4565</f>
        <v>0</v>
      </c>
      <c r="Q4566" s="11">
        <f t="shared" si="859"/>
        <v>1350000</v>
      </c>
      <c r="R4566" s="11">
        <f t="shared" si="860"/>
        <v>0</v>
      </c>
      <c r="S4566" s="11">
        <f t="shared" si="862"/>
        <v>0</v>
      </c>
      <c r="T4566" s="20"/>
    </row>
    <row r="4567" spans="1:20" x14ac:dyDescent="0.25">
      <c r="A4567">
        <v>2021070913</v>
      </c>
      <c r="B4567">
        <v>6</v>
      </c>
      <c r="C4567" s="7">
        <v>0.74656999999999996</v>
      </c>
      <c r="D4567" s="6">
        <f t="shared" si="852"/>
        <v>111985.5</v>
      </c>
      <c r="E4567" s="60">
        <v>0.18149000000000001</v>
      </c>
      <c r="F4567" s="6">
        <f t="shared" si="861"/>
        <v>0</v>
      </c>
      <c r="G4567" s="7">
        <v>0.26998</v>
      </c>
      <c r="H4567" s="6">
        <f t="shared" si="853"/>
        <v>3374.75</v>
      </c>
      <c r="I4567" s="7">
        <v>0.54213</v>
      </c>
      <c r="J4567" s="6">
        <f t="shared" si="854"/>
        <v>43370.400000000001</v>
      </c>
      <c r="K4567" s="20"/>
      <c r="L4567" s="6">
        <f t="shared" si="855"/>
        <v>64000</v>
      </c>
      <c r="M4567" s="6">
        <f t="shared" si="856"/>
        <v>3374.75</v>
      </c>
      <c r="N4567" s="6">
        <f t="shared" si="857"/>
        <v>43370.400000000001</v>
      </c>
      <c r="O4567" s="6">
        <f t="shared" si="858"/>
        <v>1240.3499999999985</v>
      </c>
      <c r="P4567" s="6">
        <f t="shared" si="863"/>
        <v>1240.3499999999985</v>
      </c>
      <c r="Q4567" s="11">
        <f t="shared" si="859"/>
        <v>1350000</v>
      </c>
      <c r="R4567" s="11">
        <f t="shared" si="860"/>
        <v>1240.3499999999985</v>
      </c>
      <c r="S4567" s="11">
        <f t="shared" si="862"/>
        <v>0</v>
      </c>
      <c r="T4567" s="20"/>
    </row>
    <row r="4568" spans="1:20" x14ac:dyDescent="0.25">
      <c r="A4568">
        <v>2021070914</v>
      </c>
      <c r="B4568">
        <v>6</v>
      </c>
      <c r="C4568" s="7">
        <v>0.77197000000000005</v>
      </c>
      <c r="D4568" s="6">
        <f t="shared" si="852"/>
        <v>115795.5</v>
      </c>
      <c r="E4568" s="60">
        <v>0.25358000000000003</v>
      </c>
      <c r="F4568" s="6">
        <f t="shared" si="861"/>
        <v>0</v>
      </c>
      <c r="G4568" s="7">
        <v>0.28127000000000002</v>
      </c>
      <c r="H4568" s="6">
        <f t="shared" si="853"/>
        <v>3515.8750000000005</v>
      </c>
      <c r="I4568" s="7">
        <v>0.53869999999999996</v>
      </c>
      <c r="J4568" s="6">
        <f t="shared" si="854"/>
        <v>43096</v>
      </c>
      <c r="K4568" s="20"/>
      <c r="L4568" s="6">
        <f t="shared" si="855"/>
        <v>64000</v>
      </c>
      <c r="M4568" s="6">
        <f t="shared" si="856"/>
        <v>3515.8750000000005</v>
      </c>
      <c r="N4568" s="6">
        <f t="shared" si="857"/>
        <v>43096</v>
      </c>
      <c r="O4568" s="6">
        <f t="shared" si="858"/>
        <v>5183.625</v>
      </c>
      <c r="P4568" s="6">
        <f t="shared" si="863"/>
        <v>3943.2750000000015</v>
      </c>
      <c r="Q4568" s="11">
        <f t="shared" si="859"/>
        <v>1350000</v>
      </c>
      <c r="R4568" s="11">
        <f t="shared" si="860"/>
        <v>5183.625</v>
      </c>
      <c r="S4568" s="11">
        <f t="shared" si="862"/>
        <v>0</v>
      </c>
      <c r="T4568" s="20"/>
    </row>
    <row r="4569" spans="1:20" x14ac:dyDescent="0.25">
      <c r="A4569">
        <v>2021070915</v>
      </c>
      <c r="B4569">
        <v>6</v>
      </c>
      <c r="C4569" s="7">
        <v>0.79164000000000001</v>
      </c>
      <c r="D4569" s="6">
        <f t="shared" si="852"/>
        <v>118746</v>
      </c>
      <c r="E4569" s="60">
        <v>0.33905000000000002</v>
      </c>
      <c r="F4569" s="6">
        <f t="shared" si="861"/>
        <v>0</v>
      </c>
      <c r="G4569" s="7">
        <v>0.36892999999999998</v>
      </c>
      <c r="H4569" s="6">
        <f t="shared" si="853"/>
        <v>4611.625</v>
      </c>
      <c r="I4569" s="7">
        <v>0.56803000000000003</v>
      </c>
      <c r="J4569" s="6">
        <f t="shared" si="854"/>
        <v>45442.400000000001</v>
      </c>
      <c r="K4569" s="20"/>
      <c r="L4569" s="6">
        <f t="shared" si="855"/>
        <v>64000</v>
      </c>
      <c r="M4569" s="6">
        <f t="shared" si="856"/>
        <v>4611.625</v>
      </c>
      <c r="N4569" s="6">
        <f t="shared" si="857"/>
        <v>45442.400000000001</v>
      </c>
      <c r="O4569" s="6">
        <f t="shared" si="858"/>
        <v>4691.9749999999985</v>
      </c>
      <c r="P4569" s="6">
        <f t="shared" si="863"/>
        <v>-491.65000000000146</v>
      </c>
      <c r="Q4569" s="11">
        <f t="shared" si="859"/>
        <v>1350000</v>
      </c>
      <c r="R4569" s="11">
        <f t="shared" si="860"/>
        <v>4691.9749999999985</v>
      </c>
      <c r="S4569" s="11">
        <f t="shared" si="862"/>
        <v>0</v>
      </c>
      <c r="T4569" s="20"/>
    </row>
    <row r="4570" spans="1:20" x14ac:dyDescent="0.25">
      <c r="A4570">
        <v>2021070916</v>
      </c>
      <c r="B4570">
        <v>6</v>
      </c>
      <c r="C4570" s="7">
        <v>0.80562</v>
      </c>
      <c r="D4570" s="6">
        <f t="shared" si="852"/>
        <v>120843</v>
      </c>
      <c r="E4570" s="60">
        <v>0.37317</v>
      </c>
      <c r="F4570" s="6">
        <f t="shared" si="861"/>
        <v>0</v>
      </c>
      <c r="G4570" s="7">
        <v>0.42759999999999998</v>
      </c>
      <c r="H4570" s="6">
        <f t="shared" si="853"/>
        <v>5345</v>
      </c>
      <c r="I4570" s="7">
        <v>0.58150000000000002</v>
      </c>
      <c r="J4570" s="6">
        <f t="shared" si="854"/>
        <v>46520</v>
      </c>
      <c r="K4570" s="20"/>
      <c r="L4570" s="6">
        <f t="shared" si="855"/>
        <v>64000</v>
      </c>
      <c r="M4570" s="6">
        <f t="shared" si="856"/>
        <v>5345</v>
      </c>
      <c r="N4570" s="6">
        <f t="shared" si="857"/>
        <v>46520</v>
      </c>
      <c r="O4570" s="6">
        <f t="shared" si="858"/>
        <v>4978</v>
      </c>
      <c r="P4570" s="6">
        <f t="shared" si="863"/>
        <v>286.02500000000146</v>
      </c>
      <c r="Q4570" s="11">
        <f t="shared" si="859"/>
        <v>1350000</v>
      </c>
      <c r="R4570" s="11">
        <f t="shared" si="860"/>
        <v>4978</v>
      </c>
      <c r="S4570" s="11">
        <f t="shared" si="862"/>
        <v>0</v>
      </c>
      <c r="T4570" s="20"/>
    </row>
    <row r="4571" spans="1:20" x14ac:dyDescent="0.25">
      <c r="A4571">
        <v>2021070917</v>
      </c>
      <c r="B4571">
        <v>6</v>
      </c>
      <c r="C4571" s="7">
        <v>0.80796000000000001</v>
      </c>
      <c r="D4571" s="6">
        <f t="shared" si="852"/>
        <v>121194</v>
      </c>
      <c r="E4571" s="60">
        <v>0.43190000000000001</v>
      </c>
      <c r="F4571" s="6">
        <f t="shared" si="861"/>
        <v>0</v>
      </c>
      <c r="G4571" s="7">
        <v>0.44124000000000002</v>
      </c>
      <c r="H4571" s="6">
        <f t="shared" si="853"/>
        <v>5515.5</v>
      </c>
      <c r="I4571" s="7">
        <v>0.54873000000000005</v>
      </c>
      <c r="J4571" s="6">
        <f t="shared" si="854"/>
        <v>43898.400000000001</v>
      </c>
      <c r="K4571" s="20"/>
      <c r="L4571" s="6">
        <f t="shared" si="855"/>
        <v>64000</v>
      </c>
      <c r="M4571" s="6">
        <f t="shared" si="856"/>
        <v>5515.5</v>
      </c>
      <c r="N4571" s="6">
        <f t="shared" si="857"/>
        <v>43898.400000000001</v>
      </c>
      <c r="O4571" s="6">
        <f t="shared" si="858"/>
        <v>7780.0999999999985</v>
      </c>
      <c r="P4571" s="6">
        <f t="shared" si="863"/>
        <v>2802.0999999999985</v>
      </c>
      <c r="Q4571" s="11">
        <f t="shared" si="859"/>
        <v>1350000</v>
      </c>
      <c r="R4571" s="11">
        <f t="shared" si="860"/>
        <v>7780.0999999999985</v>
      </c>
      <c r="S4571" s="11">
        <f t="shared" si="862"/>
        <v>0</v>
      </c>
      <c r="T4571" s="20"/>
    </row>
    <row r="4572" spans="1:20" x14ac:dyDescent="0.25">
      <c r="A4572">
        <v>2021070918</v>
      </c>
      <c r="B4572">
        <v>6</v>
      </c>
      <c r="C4572" s="7">
        <v>0.80410999999999999</v>
      </c>
      <c r="D4572" s="6">
        <f t="shared" si="852"/>
        <v>120616.5</v>
      </c>
      <c r="E4572" s="60">
        <v>0.53112999999999999</v>
      </c>
      <c r="F4572" s="6">
        <f t="shared" si="861"/>
        <v>0</v>
      </c>
      <c r="G4572" s="7">
        <v>0.41232000000000002</v>
      </c>
      <c r="H4572" s="6">
        <f t="shared" si="853"/>
        <v>5154</v>
      </c>
      <c r="I4572" s="7">
        <v>0.39329999999999998</v>
      </c>
      <c r="J4572" s="6">
        <f t="shared" si="854"/>
        <v>31464</v>
      </c>
      <c r="K4572" s="20"/>
      <c r="L4572" s="6">
        <f t="shared" si="855"/>
        <v>64000</v>
      </c>
      <c r="M4572" s="6">
        <f t="shared" si="856"/>
        <v>5154</v>
      </c>
      <c r="N4572" s="6">
        <f t="shared" si="857"/>
        <v>31464</v>
      </c>
      <c r="O4572" s="6">
        <f t="shared" si="858"/>
        <v>19998.5</v>
      </c>
      <c r="P4572" s="6">
        <f t="shared" si="863"/>
        <v>12218.400000000001</v>
      </c>
      <c r="Q4572" s="11">
        <f t="shared" si="859"/>
        <v>1350000</v>
      </c>
      <c r="R4572" s="11">
        <f t="shared" si="860"/>
        <v>19998.5</v>
      </c>
      <c r="S4572" s="11">
        <f t="shared" si="862"/>
        <v>0</v>
      </c>
      <c r="T4572" s="20"/>
    </row>
    <row r="4573" spans="1:20" x14ac:dyDescent="0.25">
      <c r="A4573">
        <v>2021070919</v>
      </c>
      <c r="B4573">
        <v>6</v>
      </c>
      <c r="C4573" s="7">
        <v>0.78430999999999995</v>
      </c>
      <c r="D4573" s="6">
        <f t="shared" si="852"/>
        <v>117646.5</v>
      </c>
      <c r="E4573" s="60">
        <v>0.52232999999999996</v>
      </c>
      <c r="F4573" s="6">
        <f t="shared" si="861"/>
        <v>0</v>
      </c>
      <c r="G4573" s="7">
        <v>0.43715999999999999</v>
      </c>
      <c r="H4573" s="6">
        <f t="shared" si="853"/>
        <v>5464.5</v>
      </c>
      <c r="I4573" s="7">
        <v>0.20541999999999999</v>
      </c>
      <c r="J4573" s="6">
        <f t="shared" si="854"/>
        <v>16433.599999999999</v>
      </c>
      <c r="K4573" s="20"/>
      <c r="L4573" s="6">
        <f t="shared" si="855"/>
        <v>64000</v>
      </c>
      <c r="M4573" s="6">
        <f t="shared" si="856"/>
        <v>5464.5</v>
      </c>
      <c r="N4573" s="6">
        <f t="shared" si="857"/>
        <v>16433.599999999999</v>
      </c>
      <c r="O4573" s="6">
        <f t="shared" si="858"/>
        <v>31748.400000000001</v>
      </c>
      <c r="P4573" s="6">
        <f t="shared" si="863"/>
        <v>11749.900000000001</v>
      </c>
      <c r="Q4573" s="11">
        <f t="shared" si="859"/>
        <v>1343717.85</v>
      </c>
      <c r="R4573" s="11">
        <f t="shared" si="860"/>
        <v>31748.400000000001</v>
      </c>
      <c r="S4573" s="11">
        <f t="shared" si="862"/>
        <v>0</v>
      </c>
      <c r="T4573" s="20"/>
    </row>
    <row r="4574" spans="1:20" x14ac:dyDescent="0.25">
      <c r="A4574">
        <v>2021070920</v>
      </c>
      <c r="B4574">
        <v>6</v>
      </c>
      <c r="C4574" s="7">
        <v>0.75278</v>
      </c>
      <c r="D4574" s="6">
        <f t="shared" si="852"/>
        <v>112917</v>
      </c>
      <c r="E4574" s="60">
        <v>0.33816000000000002</v>
      </c>
      <c r="F4574" s="6">
        <f t="shared" si="861"/>
        <v>0</v>
      </c>
      <c r="G4574" s="7">
        <v>0.44522</v>
      </c>
      <c r="H4574" s="6">
        <f t="shared" si="853"/>
        <v>5565.25</v>
      </c>
      <c r="I4574" s="7">
        <v>4.3380000000000002E-2</v>
      </c>
      <c r="J4574" s="6">
        <f t="shared" si="854"/>
        <v>3470.4</v>
      </c>
      <c r="K4574" s="20"/>
      <c r="L4574" s="6">
        <f t="shared" si="855"/>
        <v>64000</v>
      </c>
      <c r="M4574" s="6">
        <f t="shared" si="856"/>
        <v>5565.25</v>
      </c>
      <c r="N4574" s="6">
        <f t="shared" si="857"/>
        <v>3470.4</v>
      </c>
      <c r="O4574" s="6">
        <f t="shared" si="858"/>
        <v>39881.35</v>
      </c>
      <c r="P4574" s="6">
        <f t="shared" si="863"/>
        <v>8132.9499999999971</v>
      </c>
      <c r="Q4574" s="11">
        <f t="shared" si="859"/>
        <v>1329302.75</v>
      </c>
      <c r="R4574" s="11">
        <f t="shared" si="860"/>
        <v>39881.35</v>
      </c>
      <c r="S4574" s="11">
        <f t="shared" si="862"/>
        <v>0</v>
      </c>
      <c r="T4574" s="20"/>
    </row>
    <row r="4575" spans="1:20" x14ac:dyDescent="0.25">
      <c r="A4575">
        <v>2021070921</v>
      </c>
      <c r="B4575">
        <v>6</v>
      </c>
      <c r="C4575" s="7">
        <v>0.71921000000000002</v>
      </c>
      <c r="D4575" s="6">
        <f t="shared" si="852"/>
        <v>107881.5</v>
      </c>
      <c r="E4575" s="60">
        <v>0.25103999999999999</v>
      </c>
      <c r="F4575" s="6">
        <f t="shared" si="861"/>
        <v>0</v>
      </c>
      <c r="G4575" s="7">
        <v>0.49889</v>
      </c>
      <c r="H4575" s="6">
        <f t="shared" si="853"/>
        <v>6236.125</v>
      </c>
      <c r="I4575" s="7">
        <v>1.6000000000000001E-4</v>
      </c>
      <c r="J4575" s="6">
        <f t="shared" si="854"/>
        <v>12.8</v>
      </c>
      <c r="K4575" s="20"/>
      <c r="L4575" s="6">
        <f t="shared" si="855"/>
        <v>64000</v>
      </c>
      <c r="M4575" s="6">
        <f t="shared" si="856"/>
        <v>6236.125</v>
      </c>
      <c r="N4575" s="6">
        <f t="shared" si="857"/>
        <v>12.8</v>
      </c>
      <c r="O4575" s="6">
        <f t="shared" si="858"/>
        <v>37632.574999999997</v>
      </c>
      <c r="P4575" s="6">
        <f t="shared" si="863"/>
        <v>-2248.7750000000015</v>
      </c>
      <c r="Q4575" s="11">
        <f t="shared" si="859"/>
        <v>1317136.425</v>
      </c>
      <c r="R4575" s="11">
        <f t="shared" si="860"/>
        <v>37632.574999999997</v>
      </c>
      <c r="S4575" s="11">
        <f t="shared" si="862"/>
        <v>0</v>
      </c>
      <c r="T4575" s="20"/>
    </row>
    <row r="4576" spans="1:20" x14ac:dyDescent="0.25">
      <c r="A4576">
        <v>2021070922</v>
      </c>
      <c r="B4576">
        <v>6</v>
      </c>
      <c r="C4576" s="7">
        <v>0.69567999999999997</v>
      </c>
      <c r="D4576" s="6">
        <f t="shared" si="852"/>
        <v>104352</v>
      </c>
      <c r="E4576" s="60">
        <v>0.29596</v>
      </c>
      <c r="F4576" s="6">
        <f t="shared" si="861"/>
        <v>0</v>
      </c>
      <c r="G4576" s="7">
        <v>0.52002999999999999</v>
      </c>
      <c r="H4576" s="6">
        <f t="shared" si="853"/>
        <v>6500.375</v>
      </c>
      <c r="I4576" s="7">
        <v>0</v>
      </c>
      <c r="J4576" s="6">
        <f t="shared" si="854"/>
        <v>0</v>
      </c>
      <c r="K4576" s="20"/>
      <c r="L4576" s="6">
        <f t="shared" si="855"/>
        <v>64000</v>
      </c>
      <c r="M4576" s="6">
        <f t="shared" si="856"/>
        <v>6500.375</v>
      </c>
      <c r="N4576" s="6">
        <f t="shared" si="857"/>
        <v>0</v>
      </c>
      <c r="O4576" s="6">
        <f t="shared" si="858"/>
        <v>33851.625</v>
      </c>
      <c r="P4576" s="6">
        <f t="shared" si="863"/>
        <v>-3780.9499999999971</v>
      </c>
      <c r="Q4576" s="11">
        <f t="shared" si="859"/>
        <v>1308751.05</v>
      </c>
      <c r="R4576" s="11">
        <f t="shared" si="860"/>
        <v>33851.625</v>
      </c>
      <c r="S4576" s="11">
        <f t="shared" si="862"/>
        <v>0</v>
      </c>
      <c r="T4576" s="20"/>
    </row>
    <row r="4577" spans="1:20" x14ac:dyDescent="0.25">
      <c r="A4577">
        <v>2021070923</v>
      </c>
      <c r="B4577">
        <v>6</v>
      </c>
      <c r="C4577" s="7">
        <v>0.65588000000000002</v>
      </c>
      <c r="D4577" s="6">
        <f t="shared" si="852"/>
        <v>98382</v>
      </c>
      <c r="E4577" s="60">
        <v>0.33803</v>
      </c>
      <c r="F4577" s="6">
        <f t="shared" si="861"/>
        <v>0</v>
      </c>
      <c r="G4577" s="7">
        <v>0.45366000000000001</v>
      </c>
      <c r="H4577" s="6">
        <f t="shared" si="853"/>
        <v>5670.75</v>
      </c>
      <c r="I4577" s="7">
        <v>0</v>
      </c>
      <c r="J4577" s="6">
        <f t="shared" si="854"/>
        <v>0</v>
      </c>
      <c r="K4577" s="20"/>
      <c r="L4577" s="6">
        <f t="shared" si="855"/>
        <v>64000</v>
      </c>
      <c r="M4577" s="6">
        <f t="shared" si="856"/>
        <v>5670.75</v>
      </c>
      <c r="N4577" s="6">
        <f t="shared" si="857"/>
        <v>0</v>
      </c>
      <c r="O4577" s="6">
        <f t="shared" si="858"/>
        <v>28711.25</v>
      </c>
      <c r="P4577" s="6">
        <f t="shared" si="863"/>
        <v>-5140.375</v>
      </c>
      <c r="Q4577" s="11">
        <f t="shared" si="859"/>
        <v>1305506.05</v>
      </c>
      <c r="R4577" s="11">
        <f t="shared" si="860"/>
        <v>28711.25</v>
      </c>
      <c r="S4577" s="11">
        <f t="shared" si="862"/>
        <v>0</v>
      </c>
      <c r="T4577" s="20"/>
    </row>
    <row r="4578" spans="1:20" x14ac:dyDescent="0.25">
      <c r="A4578">
        <v>2021070924</v>
      </c>
      <c r="B4578">
        <v>6</v>
      </c>
      <c r="C4578" s="7">
        <v>0.60868</v>
      </c>
      <c r="D4578" s="6">
        <f t="shared" si="852"/>
        <v>91302</v>
      </c>
      <c r="E4578" s="60">
        <v>0.44140000000000001</v>
      </c>
      <c r="F4578" s="6">
        <f t="shared" si="861"/>
        <v>0</v>
      </c>
      <c r="G4578" s="7">
        <v>0.47558</v>
      </c>
      <c r="H4578" s="6">
        <f t="shared" si="853"/>
        <v>5944.75</v>
      </c>
      <c r="I4578" s="7">
        <v>0</v>
      </c>
      <c r="J4578" s="6">
        <f t="shared" si="854"/>
        <v>0</v>
      </c>
      <c r="K4578" s="20"/>
      <c r="L4578" s="6">
        <f t="shared" si="855"/>
        <v>64000</v>
      </c>
      <c r="M4578" s="6">
        <f t="shared" si="856"/>
        <v>5944.75</v>
      </c>
      <c r="N4578" s="6">
        <f t="shared" si="857"/>
        <v>0</v>
      </c>
      <c r="O4578" s="6">
        <f t="shared" si="858"/>
        <v>21357.25</v>
      </c>
      <c r="P4578" s="6">
        <f t="shared" si="863"/>
        <v>-7354</v>
      </c>
      <c r="Q4578" s="11">
        <f t="shared" si="859"/>
        <v>1309615.05</v>
      </c>
      <c r="R4578" s="11">
        <f t="shared" si="860"/>
        <v>21357.25</v>
      </c>
      <c r="S4578" s="11">
        <f t="shared" si="862"/>
        <v>0</v>
      </c>
      <c r="T4578" s="20"/>
    </row>
    <row r="4579" spans="1:20" x14ac:dyDescent="0.25">
      <c r="A4579">
        <v>2021071001</v>
      </c>
      <c r="B4579">
        <v>7</v>
      </c>
      <c r="C4579" s="7">
        <v>0.56601999999999997</v>
      </c>
      <c r="D4579" s="6">
        <f t="shared" si="852"/>
        <v>84903</v>
      </c>
      <c r="E4579" s="60">
        <v>0.40001999999999999</v>
      </c>
      <c r="F4579" s="6">
        <f t="shared" si="861"/>
        <v>0</v>
      </c>
      <c r="G4579" s="7">
        <v>0.43861</v>
      </c>
      <c r="H4579" s="6">
        <f t="shared" si="853"/>
        <v>5482.625</v>
      </c>
      <c r="I4579" s="7">
        <v>0</v>
      </c>
      <c r="J4579" s="6">
        <f t="shared" si="854"/>
        <v>0</v>
      </c>
      <c r="K4579" s="20"/>
      <c r="L4579" s="6">
        <f t="shared" si="855"/>
        <v>64000</v>
      </c>
      <c r="M4579" s="6">
        <f t="shared" si="856"/>
        <v>5482.625</v>
      </c>
      <c r="N4579" s="6">
        <f t="shared" si="857"/>
        <v>0</v>
      </c>
      <c r="O4579" s="6">
        <f t="shared" si="858"/>
        <v>15420.375</v>
      </c>
      <c r="P4579" s="6">
        <f t="shared" si="863"/>
        <v>-5936.875</v>
      </c>
      <c r="Q4579" s="11">
        <f t="shared" si="859"/>
        <v>1319660.925</v>
      </c>
      <c r="R4579" s="11">
        <f t="shared" si="860"/>
        <v>15420.375</v>
      </c>
      <c r="S4579" s="11">
        <f t="shared" si="862"/>
        <v>0</v>
      </c>
      <c r="T4579" s="20"/>
    </row>
    <row r="4580" spans="1:20" x14ac:dyDescent="0.25">
      <c r="A4580">
        <v>2021071002</v>
      </c>
      <c r="B4580">
        <v>7</v>
      </c>
      <c r="C4580" s="7">
        <v>0.53256000000000003</v>
      </c>
      <c r="D4580" s="6">
        <f t="shared" si="852"/>
        <v>79884</v>
      </c>
      <c r="E4580" s="60">
        <v>0.40715000000000001</v>
      </c>
      <c r="F4580" s="6">
        <f t="shared" si="861"/>
        <v>0</v>
      </c>
      <c r="G4580" s="7">
        <v>0.41304999999999997</v>
      </c>
      <c r="H4580" s="6">
        <f t="shared" si="853"/>
        <v>5163.125</v>
      </c>
      <c r="I4580" s="7">
        <v>0</v>
      </c>
      <c r="J4580" s="6">
        <f t="shared" si="854"/>
        <v>0</v>
      </c>
      <c r="K4580" s="20"/>
      <c r="L4580" s="6">
        <f t="shared" si="855"/>
        <v>64000</v>
      </c>
      <c r="M4580" s="6">
        <f t="shared" si="856"/>
        <v>5163.125</v>
      </c>
      <c r="N4580" s="6">
        <f t="shared" si="857"/>
        <v>0</v>
      </c>
      <c r="O4580" s="6">
        <f t="shared" si="858"/>
        <v>10720.875</v>
      </c>
      <c r="P4580" s="6">
        <f t="shared" si="863"/>
        <v>-4699.5</v>
      </c>
      <c r="Q4580" s="11">
        <f t="shared" si="859"/>
        <v>1334406.3</v>
      </c>
      <c r="R4580" s="11">
        <f t="shared" si="860"/>
        <v>10720.875</v>
      </c>
      <c r="S4580" s="11">
        <f t="shared" si="862"/>
        <v>0</v>
      </c>
      <c r="T4580" s="20"/>
    </row>
    <row r="4581" spans="1:20" x14ac:dyDescent="0.25">
      <c r="A4581">
        <v>2021071003</v>
      </c>
      <c r="B4581">
        <v>7</v>
      </c>
      <c r="C4581" s="7">
        <v>0.51009000000000004</v>
      </c>
      <c r="D4581" s="6">
        <f t="shared" si="852"/>
        <v>76513.5</v>
      </c>
      <c r="E4581" s="60">
        <v>0.34542</v>
      </c>
      <c r="F4581" s="6">
        <f t="shared" si="861"/>
        <v>0</v>
      </c>
      <c r="G4581" s="7">
        <v>0.45025999999999999</v>
      </c>
      <c r="H4581" s="6">
        <f t="shared" si="853"/>
        <v>5628.25</v>
      </c>
      <c r="I4581" s="7">
        <v>0</v>
      </c>
      <c r="J4581" s="6">
        <f t="shared" si="854"/>
        <v>0</v>
      </c>
      <c r="K4581" s="20"/>
      <c r="L4581" s="6">
        <f t="shared" si="855"/>
        <v>64000</v>
      </c>
      <c r="M4581" s="6">
        <f t="shared" si="856"/>
        <v>5628.25</v>
      </c>
      <c r="N4581" s="6">
        <f t="shared" si="857"/>
        <v>0</v>
      </c>
      <c r="O4581" s="6">
        <f t="shared" si="858"/>
        <v>6885.25</v>
      </c>
      <c r="P4581" s="6">
        <f t="shared" si="863"/>
        <v>-3835.625</v>
      </c>
      <c r="Q4581" s="11">
        <f t="shared" si="859"/>
        <v>1350000</v>
      </c>
      <c r="R4581" s="11">
        <f t="shared" si="860"/>
        <v>6885.25</v>
      </c>
      <c r="S4581" s="11">
        <f t="shared" si="862"/>
        <v>0</v>
      </c>
      <c r="T4581" s="20"/>
    </row>
    <row r="4582" spans="1:20" x14ac:dyDescent="0.25">
      <c r="A4582">
        <v>2021071004</v>
      </c>
      <c r="B4582">
        <v>7</v>
      </c>
      <c r="C4582" s="7">
        <v>0.49292000000000002</v>
      </c>
      <c r="D4582" s="6">
        <f t="shared" si="852"/>
        <v>73938</v>
      </c>
      <c r="E4582" s="60">
        <v>0.32682</v>
      </c>
      <c r="F4582" s="6">
        <f t="shared" si="861"/>
        <v>0</v>
      </c>
      <c r="G4582" s="7">
        <v>0.47123999999999999</v>
      </c>
      <c r="H4582" s="6">
        <f t="shared" si="853"/>
        <v>5890.5</v>
      </c>
      <c r="I4582" s="7">
        <v>0</v>
      </c>
      <c r="J4582" s="6">
        <f t="shared" si="854"/>
        <v>0</v>
      </c>
      <c r="K4582" s="20"/>
      <c r="L4582" s="6">
        <f t="shared" si="855"/>
        <v>64000</v>
      </c>
      <c r="M4582" s="6">
        <f t="shared" si="856"/>
        <v>5890.5</v>
      </c>
      <c r="N4582" s="6">
        <f t="shared" si="857"/>
        <v>0</v>
      </c>
      <c r="O4582" s="6">
        <f t="shared" si="858"/>
        <v>4047.5</v>
      </c>
      <c r="P4582" s="6">
        <f t="shared" si="863"/>
        <v>-2837.75</v>
      </c>
      <c r="Q4582" s="11">
        <f t="shared" si="859"/>
        <v>1350000</v>
      </c>
      <c r="R4582" s="11">
        <f t="shared" si="860"/>
        <v>4047.5</v>
      </c>
      <c r="S4582" s="11">
        <f t="shared" si="862"/>
        <v>0</v>
      </c>
      <c r="T4582" s="20"/>
    </row>
    <row r="4583" spans="1:20" x14ac:dyDescent="0.25">
      <c r="A4583">
        <v>2021071005</v>
      </c>
      <c r="B4583">
        <v>7</v>
      </c>
      <c r="C4583" s="7">
        <v>0.48420000000000002</v>
      </c>
      <c r="D4583" s="6">
        <f t="shared" si="852"/>
        <v>72630</v>
      </c>
      <c r="E4583" s="60">
        <v>0.33049000000000001</v>
      </c>
      <c r="F4583" s="6">
        <f t="shared" si="861"/>
        <v>0</v>
      </c>
      <c r="G4583" s="7">
        <v>0.34927999999999998</v>
      </c>
      <c r="H4583" s="6">
        <f t="shared" si="853"/>
        <v>4366</v>
      </c>
      <c r="I4583" s="7">
        <v>0</v>
      </c>
      <c r="J4583" s="6">
        <f t="shared" si="854"/>
        <v>0</v>
      </c>
      <c r="K4583" s="20"/>
      <c r="L4583" s="6">
        <f t="shared" si="855"/>
        <v>64000</v>
      </c>
      <c r="M4583" s="6">
        <f t="shared" si="856"/>
        <v>4366</v>
      </c>
      <c r="N4583" s="6">
        <f t="shared" si="857"/>
        <v>0</v>
      </c>
      <c r="O4583" s="6">
        <f t="shared" si="858"/>
        <v>4264</v>
      </c>
      <c r="P4583" s="6">
        <f t="shared" si="863"/>
        <v>216.5</v>
      </c>
      <c r="Q4583" s="11">
        <f t="shared" si="859"/>
        <v>1350000</v>
      </c>
      <c r="R4583" s="11">
        <f t="shared" si="860"/>
        <v>4264</v>
      </c>
      <c r="S4583" s="11">
        <f t="shared" si="862"/>
        <v>0</v>
      </c>
      <c r="T4583" s="20"/>
    </row>
    <row r="4584" spans="1:20" x14ac:dyDescent="0.25">
      <c r="A4584">
        <v>2021071006</v>
      </c>
      <c r="B4584">
        <v>7</v>
      </c>
      <c r="C4584" s="7">
        <v>0.48368</v>
      </c>
      <c r="D4584" s="6">
        <f t="shared" si="852"/>
        <v>72552</v>
      </c>
      <c r="E4584" s="60">
        <v>0.29602000000000001</v>
      </c>
      <c r="F4584" s="6">
        <f t="shared" si="861"/>
        <v>0</v>
      </c>
      <c r="G4584" s="7">
        <v>0.29781000000000002</v>
      </c>
      <c r="H4584" s="6">
        <f t="shared" si="853"/>
        <v>3722.6250000000005</v>
      </c>
      <c r="I4584" s="7">
        <v>5.4200000000000003E-3</v>
      </c>
      <c r="J4584" s="6">
        <f t="shared" si="854"/>
        <v>433.6</v>
      </c>
      <c r="K4584" s="20"/>
      <c r="L4584" s="6">
        <f t="shared" si="855"/>
        <v>64000</v>
      </c>
      <c r="M4584" s="6">
        <f t="shared" si="856"/>
        <v>3722.6250000000005</v>
      </c>
      <c r="N4584" s="6">
        <f t="shared" si="857"/>
        <v>433.6</v>
      </c>
      <c r="O4584" s="6">
        <f t="shared" si="858"/>
        <v>4395.7749999999996</v>
      </c>
      <c r="P4584" s="6">
        <f t="shared" si="863"/>
        <v>131.77499999999964</v>
      </c>
      <c r="Q4584" s="11">
        <f t="shared" si="859"/>
        <v>1350000</v>
      </c>
      <c r="R4584" s="11">
        <f t="shared" si="860"/>
        <v>4395.7749999999996</v>
      </c>
      <c r="S4584" s="11">
        <f t="shared" si="862"/>
        <v>0</v>
      </c>
      <c r="T4584" s="20"/>
    </row>
    <row r="4585" spans="1:20" x14ac:dyDescent="0.25">
      <c r="A4585">
        <v>2021071007</v>
      </c>
      <c r="B4585">
        <v>7</v>
      </c>
      <c r="C4585" s="7">
        <v>0.48846000000000001</v>
      </c>
      <c r="D4585" s="6">
        <f t="shared" si="852"/>
        <v>73269</v>
      </c>
      <c r="E4585" s="60">
        <v>0.20055000000000001</v>
      </c>
      <c r="F4585" s="6">
        <f t="shared" si="861"/>
        <v>0</v>
      </c>
      <c r="G4585" s="7">
        <v>0.29037000000000002</v>
      </c>
      <c r="H4585" s="6">
        <f t="shared" si="853"/>
        <v>3629.625</v>
      </c>
      <c r="I4585" s="7">
        <v>0.13774</v>
      </c>
      <c r="J4585" s="6">
        <f t="shared" si="854"/>
        <v>11019.2</v>
      </c>
      <c r="K4585" s="20"/>
      <c r="L4585" s="6">
        <f t="shared" si="855"/>
        <v>64000</v>
      </c>
      <c r="M4585" s="6">
        <f t="shared" si="856"/>
        <v>3629.625</v>
      </c>
      <c r="N4585" s="6">
        <f t="shared" si="857"/>
        <v>5639.375</v>
      </c>
      <c r="O4585" s="6">
        <f t="shared" si="858"/>
        <v>0</v>
      </c>
      <c r="P4585" s="6">
        <f t="shared" si="863"/>
        <v>-4395.7749999999996</v>
      </c>
      <c r="Q4585" s="11">
        <f t="shared" si="859"/>
        <v>1350000</v>
      </c>
      <c r="R4585" s="11">
        <f t="shared" si="860"/>
        <v>0</v>
      </c>
      <c r="S4585" s="11">
        <f t="shared" si="862"/>
        <v>0</v>
      </c>
      <c r="T4585" s="20"/>
    </row>
    <row r="4586" spans="1:20" x14ac:dyDescent="0.25">
      <c r="A4586">
        <v>2021071008</v>
      </c>
      <c r="B4586">
        <v>7</v>
      </c>
      <c r="C4586" s="7">
        <v>0.50870000000000004</v>
      </c>
      <c r="D4586" s="6">
        <f t="shared" si="852"/>
        <v>76305</v>
      </c>
      <c r="E4586" s="60">
        <v>0.10623</v>
      </c>
      <c r="F4586" s="6">
        <f t="shared" si="861"/>
        <v>0</v>
      </c>
      <c r="G4586" s="7">
        <v>0.33268999999999999</v>
      </c>
      <c r="H4586" s="6">
        <f t="shared" si="853"/>
        <v>4158.625</v>
      </c>
      <c r="I4586" s="7">
        <v>0.40142</v>
      </c>
      <c r="J4586" s="6">
        <f t="shared" si="854"/>
        <v>32113.599999999999</v>
      </c>
      <c r="K4586" s="20"/>
      <c r="L4586" s="6">
        <f t="shared" si="855"/>
        <v>64000</v>
      </c>
      <c r="M4586" s="6">
        <f t="shared" si="856"/>
        <v>4158.625</v>
      </c>
      <c r="N4586" s="6">
        <f t="shared" si="857"/>
        <v>8146.375</v>
      </c>
      <c r="O4586" s="6">
        <f t="shared" si="858"/>
        <v>0</v>
      </c>
      <c r="P4586" s="6">
        <f t="shared" si="863"/>
        <v>0</v>
      </c>
      <c r="Q4586" s="11">
        <f t="shared" si="859"/>
        <v>1350000</v>
      </c>
      <c r="R4586" s="11">
        <f t="shared" si="860"/>
        <v>0</v>
      </c>
      <c r="S4586" s="11">
        <f t="shared" si="862"/>
        <v>0</v>
      </c>
      <c r="T4586" s="20"/>
    </row>
    <row r="4587" spans="1:20" x14ac:dyDescent="0.25">
      <c r="A4587">
        <v>2021071009</v>
      </c>
      <c r="B4587">
        <v>7</v>
      </c>
      <c r="C4587" s="7">
        <v>0.54179999999999995</v>
      </c>
      <c r="D4587" s="6">
        <f t="shared" si="852"/>
        <v>81269.999999999985</v>
      </c>
      <c r="E4587" s="60">
        <v>7.9030000000000003E-2</v>
      </c>
      <c r="F4587" s="6">
        <f t="shared" si="861"/>
        <v>0</v>
      </c>
      <c r="G4587" s="7">
        <v>0.38577</v>
      </c>
      <c r="H4587" s="6">
        <f t="shared" si="853"/>
        <v>4822.125</v>
      </c>
      <c r="I4587" s="7">
        <v>0.54508000000000001</v>
      </c>
      <c r="J4587" s="6">
        <f t="shared" si="854"/>
        <v>43606.400000000001</v>
      </c>
      <c r="K4587" s="20"/>
      <c r="L4587" s="6">
        <f t="shared" si="855"/>
        <v>64000</v>
      </c>
      <c r="M4587" s="6">
        <f t="shared" si="856"/>
        <v>4822.125</v>
      </c>
      <c r="N4587" s="6">
        <f t="shared" si="857"/>
        <v>12447.874999999985</v>
      </c>
      <c r="O4587" s="6">
        <f t="shared" si="858"/>
        <v>0</v>
      </c>
      <c r="P4587" s="6">
        <f t="shared" si="863"/>
        <v>0</v>
      </c>
      <c r="Q4587" s="11">
        <f t="shared" si="859"/>
        <v>1350000</v>
      </c>
      <c r="R4587" s="11">
        <f t="shared" si="860"/>
        <v>0</v>
      </c>
      <c r="S4587" s="11">
        <f t="shared" si="862"/>
        <v>0</v>
      </c>
      <c r="T4587" s="20"/>
    </row>
    <row r="4588" spans="1:20" x14ac:dyDescent="0.25">
      <c r="A4588">
        <v>2021071010</v>
      </c>
      <c r="B4588">
        <v>7</v>
      </c>
      <c r="C4588" s="7">
        <v>0.57633999999999996</v>
      </c>
      <c r="D4588" s="6">
        <f t="shared" si="852"/>
        <v>86451</v>
      </c>
      <c r="E4588" s="60">
        <v>4.7010000000000003E-2</v>
      </c>
      <c r="F4588" s="6">
        <f t="shared" si="861"/>
        <v>0</v>
      </c>
      <c r="G4588" s="7">
        <v>0.42453999999999997</v>
      </c>
      <c r="H4588" s="6">
        <f t="shared" si="853"/>
        <v>5306.75</v>
      </c>
      <c r="I4588" s="7">
        <v>0.61295999999999995</v>
      </c>
      <c r="J4588" s="6">
        <f t="shared" si="854"/>
        <v>49036.799999999996</v>
      </c>
      <c r="K4588" s="20"/>
      <c r="L4588" s="6">
        <f t="shared" si="855"/>
        <v>64000</v>
      </c>
      <c r="M4588" s="6">
        <f t="shared" si="856"/>
        <v>5306.75</v>
      </c>
      <c r="N4588" s="6">
        <f t="shared" si="857"/>
        <v>17144.25</v>
      </c>
      <c r="O4588" s="6">
        <f t="shared" si="858"/>
        <v>0</v>
      </c>
      <c r="P4588" s="6">
        <f t="shared" si="863"/>
        <v>0</v>
      </c>
      <c r="Q4588" s="11">
        <f t="shared" si="859"/>
        <v>1350000</v>
      </c>
      <c r="R4588" s="11">
        <f t="shared" si="860"/>
        <v>0</v>
      </c>
      <c r="S4588" s="11">
        <f t="shared" si="862"/>
        <v>0</v>
      </c>
      <c r="T4588" s="20"/>
    </row>
    <row r="4589" spans="1:20" x14ac:dyDescent="0.25">
      <c r="A4589">
        <v>2021071011</v>
      </c>
      <c r="B4589">
        <v>7</v>
      </c>
      <c r="C4589" s="7">
        <v>0.60711999999999999</v>
      </c>
      <c r="D4589" s="6">
        <f t="shared" si="852"/>
        <v>91068</v>
      </c>
      <c r="E4589" s="60">
        <v>4.6739999999999997E-2</v>
      </c>
      <c r="F4589" s="6">
        <f t="shared" si="861"/>
        <v>0</v>
      </c>
      <c r="G4589" s="7">
        <v>0.42063</v>
      </c>
      <c r="H4589" s="6">
        <f t="shared" si="853"/>
        <v>5257.875</v>
      </c>
      <c r="I4589" s="7">
        <v>0.64525999999999994</v>
      </c>
      <c r="J4589" s="6">
        <f t="shared" si="854"/>
        <v>51620.799999999996</v>
      </c>
      <c r="K4589" s="20"/>
      <c r="L4589" s="6">
        <f t="shared" si="855"/>
        <v>64000</v>
      </c>
      <c r="M4589" s="6">
        <f t="shared" si="856"/>
        <v>5257.875</v>
      </c>
      <c r="N4589" s="6">
        <f t="shared" si="857"/>
        <v>21810.125</v>
      </c>
      <c r="O4589" s="6">
        <f t="shared" si="858"/>
        <v>0</v>
      </c>
      <c r="P4589" s="6">
        <f t="shared" si="863"/>
        <v>0</v>
      </c>
      <c r="Q4589" s="11">
        <f t="shared" si="859"/>
        <v>1350000</v>
      </c>
      <c r="R4589" s="11">
        <f t="shared" si="860"/>
        <v>0</v>
      </c>
      <c r="S4589" s="11">
        <f t="shared" si="862"/>
        <v>0</v>
      </c>
      <c r="T4589" s="20"/>
    </row>
    <row r="4590" spans="1:20" x14ac:dyDescent="0.25">
      <c r="A4590">
        <v>2021071012</v>
      </c>
      <c r="B4590">
        <v>7</v>
      </c>
      <c r="C4590" s="7">
        <v>0.63358999999999999</v>
      </c>
      <c r="D4590" s="6">
        <f t="shared" si="852"/>
        <v>95038.5</v>
      </c>
      <c r="E4590" s="60">
        <v>3.3689999999999998E-2</v>
      </c>
      <c r="F4590" s="6">
        <f t="shared" si="861"/>
        <v>0</v>
      </c>
      <c r="G4590" s="7">
        <v>0.37907999999999997</v>
      </c>
      <c r="H4590" s="6">
        <f t="shared" si="853"/>
        <v>4738.5</v>
      </c>
      <c r="I4590" s="7">
        <v>0.65859000000000001</v>
      </c>
      <c r="J4590" s="6">
        <f t="shared" si="854"/>
        <v>52687.199999999997</v>
      </c>
      <c r="K4590" s="20"/>
      <c r="L4590" s="6">
        <f t="shared" si="855"/>
        <v>64000</v>
      </c>
      <c r="M4590" s="6">
        <f t="shared" si="856"/>
        <v>4738.5</v>
      </c>
      <c r="N4590" s="6">
        <f t="shared" si="857"/>
        <v>26300</v>
      </c>
      <c r="O4590" s="6">
        <f t="shared" si="858"/>
        <v>0</v>
      </c>
      <c r="P4590" s="6">
        <f t="shared" si="863"/>
        <v>0</v>
      </c>
      <c r="Q4590" s="11">
        <f t="shared" si="859"/>
        <v>1350000</v>
      </c>
      <c r="R4590" s="11">
        <f t="shared" si="860"/>
        <v>0</v>
      </c>
      <c r="S4590" s="11">
        <f t="shared" si="862"/>
        <v>0</v>
      </c>
      <c r="T4590" s="20"/>
    </row>
    <row r="4591" spans="1:20" x14ac:dyDescent="0.25">
      <c r="A4591">
        <v>2021071013</v>
      </c>
      <c r="B4591">
        <v>7</v>
      </c>
      <c r="C4591" s="7">
        <v>0.65424000000000004</v>
      </c>
      <c r="D4591" s="6">
        <f t="shared" si="852"/>
        <v>98136</v>
      </c>
      <c r="E4591" s="60">
        <v>1.9740000000000001E-2</v>
      </c>
      <c r="F4591" s="6">
        <f t="shared" si="861"/>
        <v>0</v>
      </c>
      <c r="G4591" s="7">
        <v>0.42978</v>
      </c>
      <c r="H4591" s="6">
        <f t="shared" si="853"/>
        <v>5372.25</v>
      </c>
      <c r="I4591" s="7">
        <v>0.66481000000000001</v>
      </c>
      <c r="J4591" s="6">
        <f t="shared" si="854"/>
        <v>53184.800000000003</v>
      </c>
      <c r="K4591" s="20"/>
      <c r="L4591" s="6">
        <f t="shared" si="855"/>
        <v>64000</v>
      </c>
      <c r="M4591" s="6">
        <f t="shared" si="856"/>
        <v>5372.25</v>
      </c>
      <c r="N4591" s="6">
        <f t="shared" si="857"/>
        <v>28763.75</v>
      </c>
      <c r="O4591" s="6">
        <f t="shared" si="858"/>
        <v>0</v>
      </c>
      <c r="P4591" s="6">
        <f t="shared" si="863"/>
        <v>0</v>
      </c>
      <c r="Q4591" s="11">
        <f t="shared" si="859"/>
        <v>1350000</v>
      </c>
      <c r="R4591" s="11">
        <f t="shared" si="860"/>
        <v>0</v>
      </c>
      <c r="S4591" s="11">
        <f t="shared" si="862"/>
        <v>0</v>
      </c>
      <c r="T4591" s="20"/>
    </row>
    <row r="4592" spans="1:20" x14ac:dyDescent="0.25">
      <c r="A4592">
        <v>2021071014</v>
      </c>
      <c r="B4592">
        <v>7</v>
      </c>
      <c r="C4592" s="7">
        <v>0.67088000000000003</v>
      </c>
      <c r="D4592" s="6">
        <f t="shared" si="852"/>
        <v>100632</v>
      </c>
      <c r="E4592" s="60">
        <v>1.017E-2</v>
      </c>
      <c r="F4592" s="6">
        <f t="shared" si="861"/>
        <v>0</v>
      </c>
      <c r="G4592" s="7">
        <v>0.49473</v>
      </c>
      <c r="H4592" s="6">
        <f t="shared" si="853"/>
        <v>6184.125</v>
      </c>
      <c r="I4592" s="7">
        <v>0.67371999999999999</v>
      </c>
      <c r="J4592" s="6">
        <f t="shared" si="854"/>
        <v>53897.599999999999</v>
      </c>
      <c r="K4592" s="20"/>
      <c r="L4592" s="6">
        <f t="shared" si="855"/>
        <v>64000</v>
      </c>
      <c r="M4592" s="6">
        <f t="shared" si="856"/>
        <v>6184.125</v>
      </c>
      <c r="N4592" s="6">
        <f t="shared" si="857"/>
        <v>30447.875</v>
      </c>
      <c r="O4592" s="6">
        <f t="shared" si="858"/>
        <v>0</v>
      </c>
      <c r="P4592" s="6">
        <f t="shared" si="863"/>
        <v>0</v>
      </c>
      <c r="Q4592" s="11">
        <f t="shared" si="859"/>
        <v>1350000</v>
      </c>
      <c r="R4592" s="11">
        <f t="shared" si="860"/>
        <v>0</v>
      </c>
      <c r="S4592" s="11">
        <f t="shared" si="862"/>
        <v>0</v>
      </c>
      <c r="T4592" s="20"/>
    </row>
    <row r="4593" spans="1:20" x14ac:dyDescent="0.25">
      <c r="A4593">
        <v>2021071015</v>
      </c>
      <c r="B4593">
        <v>7</v>
      </c>
      <c r="C4593" s="7">
        <v>0.68364999999999998</v>
      </c>
      <c r="D4593" s="6">
        <f t="shared" si="852"/>
        <v>102547.5</v>
      </c>
      <c r="E4593" s="60">
        <v>8.5199999999999998E-3</v>
      </c>
      <c r="F4593" s="6">
        <f t="shared" si="861"/>
        <v>0</v>
      </c>
      <c r="G4593" s="7">
        <v>0.47148000000000001</v>
      </c>
      <c r="H4593" s="6">
        <f t="shared" si="853"/>
        <v>5893.5</v>
      </c>
      <c r="I4593" s="7">
        <v>0.67327999999999999</v>
      </c>
      <c r="J4593" s="6">
        <f t="shared" si="854"/>
        <v>53862.400000000001</v>
      </c>
      <c r="K4593" s="20"/>
      <c r="L4593" s="6">
        <f t="shared" si="855"/>
        <v>64000</v>
      </c>
      <c r="M4593" s="6">
        <f t="shared" si="856"/>
        <v>5893.5</v>
      </c>
      <c r="N4593" s="6">
        <f t="shared" si="857"/>
        <v>32654</v>
      </c>
      <c r="O4593" s="6">
        <f t="shared" si="858"/>
        <v>0</v>
      </c>
      <c r="P4593" s="6">
        <f t="shared" si="863"/>
        <v>0</v>
      </c>
      <c r="Q4593" s="11">
        <f t="shared" si="859"/>
        <v>1350000</v>
      </c>
      <c r="R4593" s="11">
        <f t="shared" si="860"/>
        <v>0</v>
      </c>
      <c r="S4593" s="11">
        <f t="shared" si="862"/>
        <v>0</v>
      </c>
      <c r="T4593" s="20"/>
    </row>
    <row r="4594" spans="1:20" x14ac:dyDescent="0.25">
      <c r="A4594">
        <v>2021071016</v>
      </c>
      <c r="B4594">
        <v>7</v>
      </c>
      <c r="C4594" s="7">
        <v>0.69545999999999997</v>
      </c>
      <c r="D4594" s="6">
        <f t="shared" si="852"/>
        <v>104319</v>
      </c>
      <c r="E4594" s="60">
        <v>5.1799999999999997E-3</v>
      </c>
      <c r="F4594" s="6">
        <f t="shared" si="861"/>
        <v>0</v>
      </c>
      <c r="G4594" s="7">
        <v>0.42054999999999998</v>
      </c>
      <c r="H4594" s="6">
        <f t="shared" si="853"/>
        <v>5256.875</v>
      </c>
      <c r="I4594" s="7">
        <v>0.65797000000000005</v>
      </c>
      <c r="J4594" s="6">
        <f t="shared" si="854"/>
        <v>52637.600000000006</v>
      </c>
      <c r="K4594" s="20"/>
      <c r="L4594" s="6">
        <f t="shared" si="855"/>
        <v>64000</v>
      </c>
      <c r="M4594" s="6">
        <f t="shared" si="856"/>
        <v>5256.875</v>
      </c>
      <c r="N4594" s="6">
        <f t="shared" si="857"/>
        <v>35062.125</v>
      </c>
      <c r="O4594" s="6">
        <f t="shared" si="858"/>
        <v>0</v>
      </c>
      <c r="P4594" s="6">
        <f t="shared" si="863"/>
        <v>0</v>
      </c>
      <c r="Q4594" s="11">
        <f t="shared" si="859"/>
        <v>1350000</v>
      </c>
      <c r="R4594" s="11">
        <f t="shared" si="860"/>
        <v>0</v>
      </c>
      <c r="S4594" s="11">
        <f t="shared" si="862"/>
        <v>0</v>
      </c>
      <c r="T4594" s="20"/>
    </row>
    <row r="4595" spans="1:20" x14ac:dyDescent="0.25">
      <c r="A4595">
        <v>2021071017</v>
      </c>
      <c r="B4595">
        <v>7</v>
      </c>
      <c r="C4595" s="7">
        <v>0.70772000000000002</v>
      </c>
      <c r="D4595" s="6">
        <f t="shared" si="852"/>
        <v>106158</v>
      </c>
      <c r="E4595" s="60">
        <v>2.5999999999999998E-4</v>
      </c>
      <c r="F4595" s="6">
        <f t="shared" si="861"/>
        <v>0</v>
      </c>
      <c r="G4595" s="7">
        <v>0.40986</v>
      </c>
      <c r="H4595" s="6">
        <f t="shared" si="853"/>
        <v>5123.25</v>
      </c>
      <c r="I4595" s="7">
        <v>0.62185000000000001</v>
      </c>
      <c r="J4595" s="6">
        <f t="shared" si="854"/>
        <v>49748</v>
      </c>
      <c r="K4595" s="20"/>
      <c r="L4595" s="6">
        <f t="shared" si="855"/>
        <v>64000</v>
      </c>
      <c r="M4595" s="6">
        <f t="shared" si="856"/>
        <v>5123.25</v>
      </c>
      <c r="N4595" s="6">
        <f t="shared" si="857"/>
        <v>37034.75</v>
      </c>
      <c r="O4595" s="6">
        <f t="shared" si="858"/>
        <v>0</v>
      </c>
      <c r="P4595" s="6">
        <f t="shared" si="863"/>
        <v>0</v>
      </c>
      <c r="Q4595" s="11">
        <f t="shared" si="859"/>
        <v>1350000</v>
      </c>
      <c r="R4595" s="11">
        <f t="shared" si="860"/>
        <v>0</v>
      </c>
      <c r="S4595" s="11">
        <f t="shared" si="862"/>
        <v>0</v>
      </c>
      <c r="T4595" s="20"/>
    </row>
    <row r="4596" spans="1:20" x14ac:dyDescent="0.25">
      <c r="A4596">
        <v>2021071018</v>
      </c>
      <c r="B4596">
        <v>7</v>
      </c>
      <c r="C4596" s="7">
        <v>0.71614</v>
      </c>
      <c r="D4596" s="6">
        <f t="shared" si="852"/>
        <v>107421</v>
      </c>
      <c r="E4596" s="60">
        <v>4.5700000000000003E-3</v>
      </c>
      <c r="F4596" s="6">
        <f t="shared" si="861"/>
        <v>0</v>
      </c>
      <c r="G4596" s="7">
        <v>0.45019999999999999</v>
      </c>
      <c r="H4596" s="6">
        <f t="shared" si="853"/>
        <v>5627.5</v>
      </c>
      <c r="I4596" s="7">
        <v>0.54229000000000005</v>
      </c>
      <c r="J4596" s="6">
        <f t="shared" si="854"/>
        <v>43383.200000000004</v>
      </c>
      <c r="K4596" s="20"/>
      <c r="L4596" s="6">
        <f t="shared" si="855"/>
        <v>64000</v>
      </c>
      <c r="M4596" s="6">
        <f t="shared" si="856"/>
        <v>5627.5</v>
      </c>
      <c r="N4596" s="6">
        <f t="shared" si="857"/>
        <v>37793.5</v>
      </c>
      <c r="O4596" s="6">
        <f t="shared" si="858"/>
        <v>0</v>
      </c>
      <c r="P4596" s="6">
        <f t="shared" si="863"/>
        <v>0</v>
      </c>
      <c r="Q4596" s="11">
        <f t="shared" si="859"/>
        <v>1350000</v>
      </c>
      <c r="R4596" s="11">
        <f t="shared" si="860"/>
        <v>0</v>
      </c>
      <c r="S4596" s="11">
        <f t="shared" si="862"/>
        <v>0</v>
      </c>
      <c r="T4596" s="20"/>
    </row>
    <row r="4597" spans="1:20" x14ac:dyDescent="0.25">
      <c r="A4597">
        <v>2021071019</v>
      </c>
      <c r="B4597">
        <v>7</v>
      </c>
      <c r="C4597" s="7">
        <v>0.70672999999999997</v>
      </c>
      <c r="D4597" s="6">
        <f t="shared" si="852"/>
        <v>106009.5</v>
      </c>
      <c r="E4597" s="60">
        <v>5.8900000000000003E-3</v>
      </c>
      <c r="F4597" s="6">
        <f t="shared" si="861"/>
        <v>0</v>
      </c>
      <c r="G4597" s="7">
        <v>0.51605999999999996</v>
      </c>
      <c r="H4597" s="6">
        <f t="shared" si="853"/>
        <v>6450.7499999999991</v>
      </c>
      <c r="I4597" s="7">
        <v>0.33582000000000001</v>
      </c>
      <c r="J4597" s="6">
        <f t="shared" si="854"/>
        <v>26865.600000000002</v>
      </c>
      <c r="K4597" s="20"/>
      <c r="L4597" s="6">
        <f t="shared" si="855"/>
        <v>64000</v>
      </c>
      <c r="M4597" s="6">
        <f t="shared" si="856"/>
        <v>6450.7499999999991</v>
      </c>
      <c r="N4597" s="6">
        <f t="shared" si="857"/>
        <v>26865.600000000002</v>
      </c>
      <c r="O4597" s="6">
        <f t="shared" si="858"/>
        <v>8693.1499999999978</v>
      </c>
      <c r="P4597" s="6">
        <f t="shared" si="863"/>
        <v>8693.1499999999978</v>
      </c>
      <c r="Q4597" s="11">
        <f t="shared" si="859"/>
        <v>1350000</v>
      </c>
      <c r="R4597" s="11">
        <f t="shared" si="860"/>
        <v>8693.1499999999978</v>
      </c>
      <c r="S4597" s="11">
        <f t="shared" si="862"/>
        <v>0</v>
      </c>
      <c r="T4597" s="20"/>
    </row>
    <row r="4598" spans="1:20" x14ac:dyDescent="0.25">
      <c r="A4598">
        <v>2021071020</v>
      </c>
      <c r="B4598">
        <v>7</v>
      </c>
      <c r="C4598" s="7">
        <v>0.68330999999999997</v>
      </c>
      <c r="D4598" s="6">
        <f t="shared" si="852"/>
        <v>102496.5</v>
      </c>
      <c r="E4598" s="60">
        <v>4.4099999999999999E-3</v>
      </c>
      <c r="F4598" s="6">
        <f t="shared" si="861"/>
        <v>0</v>
      </c>
      <c r="G4598" s="7">
        <v>0.52910000000000001</v>
      </c>
      <c r="H4598" s="6">
        <f t="shared" si="853"/>
        <v>6613.75</v>
      </c>
      <c r="I4598" s="7">
        <v>6.6799999999999998E-2</v>
      </c>
      <c r="J4598" s="6">
        <f t="shared" si="854"/>
        <v>5344</v>
      </c>
      <c r="K4598" s="20"/>
      <c r="L4598" s="6">
        <f t="shared" si="855"/>
        <v>64000</v>
      </c>
      <c r="M4598" s="6">
        <f t="shared" si="856"/>
        <v>6613.75</v>
      </c>
      <c r="N4598" s="6">
        <f t="shared" si="857"/>
        <v>5344</v>
      </c>
      <c r="O4598" s="6">
        <f t="shared" si="858"/>
        <v>26538.75</v>
      </c>
      <c r="P4598" s="6">
        <f t="shared" si="863"/>
        <v>17845.600000000002</v>
      </c>
      <c r="Q4598" s="11">
        <f t="shared" si="859"/>
        <v>1348927.5</v>
      </c>
      <c r="R4598" s="11">
        <f t="shared" si="860"/>
        <v>26538.75</v>
      </c>
      <c r="S4598" s="11">
        <f t="shared" si="862"/>
        <v>0</v>
      </c>
      <c r="T4598" s="20"/>
    </row>
    <row r="4599" spans="1:20" x14ac:dyDescent="0.25">
      <c r="A4599">
        <v>2021071021</v>
      </c>
      <c r="B4599">
        <v>7</v>
      </c>
      <c r="C4599" s="7">
        <v>0.66408</v>
      </c>
      <c r="D4599" s="6">
        <f t="shared" si="852"/>
        <v>99612</v>
      </c>
      <c r="E4599" s="60">
        <v>3.6249999999999998E-2</v>
      </c>
      <c r="F4599" s="6">
        <f t="shared" si="861"/>
        <v>0</v>
      </c>
      <c r="G4599" s="7">
        <v>0.53351999999999999</v>
      </c>
      <c r="H4599" s="6">
        <f t="shared" si="853"/>
        <v>6669</v>
      </c>
      <c r="I4599" s="7">
        <v>7.1000000000000002E-4</v>
      </c>
      <c r="J4599" s="6">
        <f t="shared" si="854"/>
        <v>56.800000000000004</v>
      </c>
      <c r="K4599" s="20"/>
      <c r="L4599" s="6">
        <f t="shared" si="855"/>
        <v>64000</v>
      </c>
      <c r="M4599" s="6">
        <f t="shared" si="856"/>
        <v>6669</v>
      </c>
      <c r="N4599" s="6">
        <f t="shared" si="857"/>
        <v>56.800000000000004</v>
      </c>
      <c r="O4599" s="6">
        <f t="shared" si="858"/>
        <v>28886.2</v>
      </c>
      <c r="P4599" s="6">
        <f t="shared" si="863"/>
        <v>2347.4500000000007</v>
      </c>
      <c r="Q4599" s="11">
        <f t="shared" si="859"/>
        <v>1345507.55</v>
      </c>
      <c r="R4599" s="11">
        <f t="shared" si="860"/>
        <v>28886.2</v>
      </c>
      <c r="S4599" s="11">
        <f t="shared" si="862"/>
        <v>0</v>
      </c>
      <c r="T4599" s="20"/>
    </row>
    <row r="4600" spans="1:20" x14ac:dyDescent="0.25">
      <c r="A4600">
        <v>2021071022</v>
      </c>
      <c r="B4600">
        <v>7</v>
      </c>
      <c r="C4600" s="7">
        <v>0.65103999999999995</v>
      </c>
      <c r="D4600" s="6">
        <f t="shared" si="852"/>
        <v>97656</v>
      </c>
      <c r="E4600" s="60">
        <v>0.11586</v>
      </c>
      <c r="F4600" s="6">
        <f t="shared" si="861"/>
        <v>0</v>
      </c>
      <c r="G4600" s="7">
        <v>0.54637000000000002</v>
      </c>
      <c r="H4600" s="6">
        <f t="shared" si="853"/>
        <v>6829.625</v>
      </c>
      <c r="I4600" s="7">
        <v>0</v>
      </c>
      <c r="J4600" s="6">
        <f t="shared" si="854"/>
        <v>0</v>
      </c>
      <c r="K4600" s="20"/>
      <c r="L4600" s="6">
        <f t="shared" si="855"/>
        <v>64000</v>
      </c>
      <c r="M4600" s="6">
        <f t="shared" si="856"/>
        <v>6829.625</v>
      </c>
      <c r="N4600" s="6">
        <f t="shared" si="857"/>
        <v>0</v>
      </c>
      <c r="O4600" s="6">
        <f t="shared" si="858"/>
        <v>26826.375</v>
      </c>
      <c r="P4600" s="6">
        <f t="shared" si="863"/>
        <v>-2059.8250000000007</v>
      </c>
      <c r="Q4600" s="11">
        <f t="shared" si="859"/>
        <v>1344147.425</v>
      </c>
      <c r="R4600" s="11">
        <f t="shared" si="860"/>
        <v>26826.375</v>
      </c>
      <c r="S4600" s="11">
        <f t="shared" si="862"/>
        <v>0</v>
      </c>
      <c r="T4600" s="20"/>
    </row>
    <row r="4601" spans="1:20" x14ac:dyDescent="0.25">
      <c r="A4601">
        <v>2021071023</v>
      </c>
      <c r="B4601">
        <v>7</v>
      </c>
      <c r="C4601" s="7">
        <v>0.62005999999999994</v>
      </c>
      <c r="D4601" s="6">
        <f t="shared" si="852"/>
        <v>93008.999999999985</v>
      </c>
      <c r="E4601" s="60">
        <v>0.20297000000000001</v>
      </c>
      <c r="F4601" s="6">
        <f t="shared" si="861"/>
        <v>0</v>
      </c>
      <c r="G4601" s="7">
        <v>0.56330999999999998</v>
      </c>
      <c r="H4601" s="6">
        <f t="shared" si="853"/>
        <v>7041.375</v>
      </c>
      <c r="I4601" s="7">
        <v>0</v>
      </c>
      <c r="J4601" s="6">
        <f t="shared" si="854"/>
        <v>0</v>
      </c>
      <c r="K4601" s="20"/>
      <c r="L4601" s="6">
        <f t="shared" si="855"/>
        <v>64000</v>
      </c>
      <c r="M4601" s="6">
        <f t="shared" si="856"/>
        <v>7041.375</v>
      </c>
      <c r="N4601" s="6">
        <f t="shared" si="857"/>
        <v>0</v>
      </c>
      <c r="O4601" s="6">
        <f t="shared" si="858"/>
        <v>21967.624999999985</v>
      </c>
      <c r="P4601" s="6">
        <f t="shared" si="863"/>
        <v>-4858.7500000000146</v>
      </c>
      <c r="Q4601" s="11">
        <f t="shared" si="859"/>
        <v>1347646.05</v>
      </c>
      <c r="R4601" s="11">
        <f t="shared" si="860"/>
        <v>21967.624999999985</v>
      </c>
      <c r="S4601" s="11">
        <f t="shared" si="862"/>
        <v>0</v>
      </c>
      <c r="T4601" s="20"/>
    </row>
    <row r="4602" spans="1:20" x14ac:dyDescent="0.25">
      <c r="A4602">
        <v>2021071024</v>
      </c>
      <c r="B4602">
        <v>7</v>
      </c>
      <c r="C4602" s="7">
        <v>0.58325000000000005</v>
      </c>
      <c r="D4602" s="6">
        <f t="shared" si="852"/>
        <v>87487.5</v>
      </c>
      <c r="E4602" s="60">
        <v>0.26021</v>
      </c>
      <c r="F4602" s="6">
        <f t="shared" si="861"/>
        <v>0</v>
      </c>
      <c r="G4602" s="7">
        <v>0.55862000000000001</v>
      </c>
      <c r="H4602" s="6">
        <f t="shared" si="853"/>
        <v>6982.75</v>
      </c>
      <c r="I4602" s="7">
        <v>0</v>
      </c>
      <c r="J4602" s="6">
        <f t="shared" si="854"/>
        <v>0</v>
      </c>
      <c r="K4602" s="20"/>
      <c r="L4602" s="6">
        <f t="shared" si="855"/>
        <v>64000</v>
      </c>
      <c r="M4602" s="6">
        <f t="shared" si="856"/>
        <v>6982.75</v>
      </c>
      <c r="N4602" s="6">
        <f t="shared" si="857"/>
        <v>0</v>
      </c>
      <c r="O4602" s="6">
        <f t="shared" si="858"/>
        <v>16504.75</v>
      </c>
      <c r="P4602" s="6">
        <f t="shared" si="863"/>
        <v>-5462.8749999999854</v>
      </c>
      <c r="Q4602" s="11">
        <f t="shared" si="859"/>
        <v>1350000</v>
      </c>
      <c r="R4602" s="11">
        <f t="shared" si="860"/>
        <v>16504.75</v>
      </c>
      <c r="S4602" s="11">
        <f t="shared" si="862"/>
        <v>0</v>
      </c>
      <c r="T4602" s="20"/>
    </row>
    <row r="4603" spans="1:20" x14ac:dyDescent="0.25">
      <c r="A4603">
        <v>2021071101</v>
      </c>
      <c r="B4603">
        <v>1</v>
      </c>
      <c r="C4603" s="7">
        <v>0.54727999999999999</v>
      </c>
      <c r="D4603" s="6">
        <f t="shared" si="852"/>
        <v>82092</v>
      </c>
      <c r="E4603" s="60">
        <v>0.3266</v>
      </c>
      <c r="F4603" s="6">
        <f t="shared" si="861"/>
        <v>0</v>
      </c>
      <c r="G4603" s="7">
        <v>0.54825999999999997</v>
      </c>
      <c r="H4603" s="6">
        <f t="shared" si="853"/>
        <v>6853.25</v>
      </c>
      <c r="I4603" s="7">
        <v>0</v>
      </c>
      <c r="J4603" s="6">
        <f t="shared" si="854"/>
        <v>0</v>
      </c>
      <c r="K4603" s="20"/>
      <c r="L4603" s="6">
        <f t="shared" si="855"/>
        <v>64000</v>
      </c>
      <c r="M4603" s="6">
        <f t="shared" si="856"/>
        <v>6853.25</v>
      </c>
      <c r="N4603" s="6">
        <f t="shared" si="857"/>
        <v>0</v>
      </c>
      <c r="O4603" s="6">
        <f t="shared" si="858"/>
        <v>11238.75</v>
      </c>
      <c r="P4603" s="6">
        <f t="shared" si="863"/>
        <v>-5266</v>
      </c>
      <c r="Q4603" s="11">
        <f t="shared" si="859"/>
        <v>1350000</v>
      </c>
      <c r="R4603" s="11">
        <f t="shared" si="860"/>
        <v>11238.75</v>
      </c>
      <c r="S4603" s="11">
        <f t="shared" si="862"/>
        <v>0</v>
      </c>
      <c r="T4603" s="20"/>
    </row>
    <row r="4604" spans="1:20" x14ac:dyDescent="0.25">
      <c r="A4604">
        <v>2021071102</v>
      </c>
      <c r="B4604">
        <v>1</v>
      </c>
      <c r="C4604" s="7">
        <v>0.52059999999999995</v>
      </c>
      <c r="D4604" s="6">
        <f t="shared" si="852"/>
        <v>78090</v>
      </c>
      <c r="E4604" s="60">
        <v>0.35177999999999998</v>
      </c>
      <c r="F4604" s="6">
        <f t="shared" si="861"/>
        <v>0</v>
      </c>
      <c r="G4604" s="7">
        <v>0.55730000000000002</v>
      </c>
      <c r="H4604" s="6">
        <f t="shared" si="853"/>
        <v>6966.25</v>
      </c>
      <c r="I4604" s="7">
        <v>0</v>
      </c>
      <c r="J4604" s="6">
        <f t="shared" si="854"/>
        <v>0</v>
      </c>
      <c r="K4604" s="20"/>
      <c r="L4604" s="6">
        <f t="shared" si="855"/>
        <v>64000</v>
      </c>
      <c r="M4604" s="6">
        <f t="shared" si="856"/>
        <v>6966.25</v>
      </c>
      <c r="N4604" s="6">
        <f t="shared" si="857"/>
        <v>0</v>
      </c>
      <c r="O4604" s="6">
        <f t="shared" si="858"/>
        <v>7123.75</v>
      </c>
      <c r="P4604" s="6">
        <f t="shared" si="863"/>
        <v>-4115</v>
      </c>
      <c r="Q4604" s="11">
        <f t="shared" si="859"/>
        <v>1350000</v>
      </c>
      <c r="R4604" s="11">
        <f t="shared" si="860"/>
        <v>7123.75</v>
      </c>
      <c r="S4604" s="11">
        <f t="shared" si="862"/>
        <v>0</v>
      </c>
      <c r="T4604" s="20"/>
    </row>
    <row r="4605" spans="1:20" x14ac:dyDescent="0.25">
      <c r="A4605">
        <v>2021071103</v>
      </c>
      <c r="B4605">
        <v>1</v>
      </c>
      <c r="C4605" s="7">
        <v>0.49952000000000002</v>
      </c>
      <c r="D4605" s="6">
        <f t="shared" si="852"/>
        <v>74928</v>
      </c>
      <c r="E4605" s="60">
        <v>0.36892999999999998</v>
      </c>
      <c r="F4605" s="6">
        <f t="shared" si="861"/>
        <v>0</v>
      </c>
      <c r="G4605" s="7">
        <v>0.54274</v>
      </c>
      <c r="H4605" s="6">
        <f t="shared" si="853"/>
        <v>6784.25</v>
      </c>
      <c r="I4605" s="7">
        <v>0</v>
      </c>
      <c r="J4605" s="6">
        <f t="shared" si="854"/>
        <v>0</v>
      </c>
      <c r="K4605" s="20"/>
      <c r="L4605" s="6">
        <f t="shared" si="855"/>
        <v>64000</v>
      </c>
      <c r="M4605" s="6">
        <f t="shared" si="856"/>
        <v>6784.25</v>
      </c>
      <c r="N4605" s="6">
        <f t="shared" si="857"/>
        <v>0</v>
      </c>
      <c r="O4605" s="6">
        <f t="shared" si="858"/>
        <v>4143.75</v>
      </c>
      <c r="P4605" s="6">
        <f t="shared" si="863"/>
        <v>-2980</v>
      </c>
      <c r="Q4605" s="11">
        <f t="shared" si="859"/>
        <v>1350000</v>
      </c>
      <c r="R4605" s="11">
        <f t="shared" si="860"/>
        <v>4143.75</v>
      </c>
      <c r="S4605" s="11">
        <f t="shared" si="862"/>
        <v>0</v>
      </c>
      <c r="T4605" s="20"/>
    </row>
    <row r="4606" spans="1:20" x14ac:dyDescent="0.25">
      <c r="A4606">
        <v>2021071104</v>
      </c>
      <c r="B4606">
        <v>1</v>
      </c>
      <c r="C4606" s="7">
        <v>0.48701</v>
      </c>
      <c r="D4606" s="6">
        <f t="shared" si="852"/>
        <v>73051.5</v>
      </c>
      <c r="E4606" s="60">
        <v>0.34134999999999999</v>
      </c>
      <c r="F4606" s="6">
        <f t="shared" si="861"/>
        <v>0</v>
      </c>
      <c r="G4606" s="7">
        <v>0.51112999999999997</v>
      </c>
      <c r="H4606" s="6">
        <f t="shared" si="853"/>
        <v>6389.125</v>
      </c>
      <c r="I4606" s="7">
        <v>0</v>
      </c>
      <c r="J4606" s="6">
        <f t="shared" si="854"/>
        <v>0</v>
      </c>
      <c r="K4606" s="20"/>
      <c r="L4606" s="6">
        <f t="shared" si="855"/>
        <v>64000</v>
      </c>
      <c r="M4606" s="6">
        <f t="shared" si="856"/>
        <v>6389.125</v>
      </c>
      <c r="N4606" s="6">
        <f t="shared" si="857"/>
        <v>0</v>
      </c>
      <c r="O4606" s="6">
        <f t="shared" si="858"/>
        <v>2662.375</v>
      </c>
      <c r="P4606" s="6">
        <f t="shared" si="863"/>
        <v>-1481.375</v>
      </c>
      <c r="Q4606" s="11">
        <f t="shared" si="859"/>
        <v>1350000</v>
      </c>
      <c r="R4606" s="11">
        <f t="shared" si="860"/>
        <v>2662.375</v>
      </c>
      <c r="S4606" s="11">
        <f t="shared" si="862"/>
        <v>0</v>
      </c>
      <c r="T4606" s="20"/>
    </row>
    <row r="4607" spans="1:20" x14ac:dyDescent="0.25">
      <c r="A4607">
        <v>2021071105</v>
      </c>
      <c r="B4607">
        <v>1</v>
      </c>
      <c r="C4607" s="7">
        <v>0.48013</v>
      </c>
      <c r="D4607" s="6">
        <f t="shared" si="852"/>
        <v>72019.5</v>
      </c>
      <c r="E4607" s="60">
        <v>0.29809999999999998</v>
      </c>
      <c r="F4607" s="6">
        <f t="shared" si="861"/>
        <v>0</v>
      </c>
      <c r="G4607" s="7">
        <v>0.45801999999999998</v>
      </c>
      <c r="H4607" s="6">
        <f t="shared" si="853"/>
        <v>5725.25</v>
      </c>
      <c r="I4607" s="7">
        <v>0</v>
      </c>
      <c r="J4607" s="6">
        <f t="shared" si="854"/>
        <v>0</v>
      </c>
      <c r="K4607" s="20"/>
      <c r="L4607" s="6">
        <f t="shared" si="855"/>
        <v>64000</v>
      </c>
      <c r="M4607" s="6">
        <f t="shared" si="856"/>
        <v>5725.25</v>
      </c>
      <c r="N4607" s="6">
        <f t="shared" si="857"/>
        <v>0</v>
      </c>
      <c r="O4607" s="6">
        <f t="shared" si="858"/>
        <v>2294.25</v>
      </c>
      <c r="P4607" s="6">
        <f t="shared" si="863"/>
        <v>-368.125</v>
      </c>
      <c r="Q4607" s="11">
        <f t="shared" si="859"/>
        <v>1350000</v>
      </c>
      <c r="R4607" s="11">
        <f t="shared" si="860"/>
        <v>2294.25</v>
      </c>
      <c r="S4607" s="11">
        <f t="shared" si="862"/>
        <v>0</v>
      </c>
      <c r="T4607" s="20"/>
    </row>
    <row r="4608" spans="1:20" x14ac:dyDescent="0.25">
      <c r="A4608">
        <v>2021071106</v>
      </c>
      <c r="B4608">
        <v>1</v>
      </c>
      <c r="C4608" s="7">
        <v>0.47994999999999999</v>
      </c>
      <c r="D4608" s="6">
        <f t="shared" si="852"/>
        <v>71992.5</v>
      </c>
      <c r="E4608" s="60">
        <v>0.29769000000000001</v>
      </c>
      <c r="F4608" s="6">
        <f t="shared" si="861"/>
        <v>0</v>
      </c>
      <c r="G4608" s="7">
        <v>0.45910000000000001</v>
      </c>
      <c r="H4608" s="6">
        <f t="shared" si="853"/>
        <v>5738.75</v>
      </c>
      <c r="I4608" s="7">
        <v>5.2900000000000004E-3</v>
      </c>
      <c r="J4608" s="6">
        <f t="shared" si="854"/>
        <v>423.20000000000005</v>
      </c>
      <c r="K4608" s="20"/>
      <c r="L4608" s="6">
        <f t="shared" si="855"/>
        <v>64000</v>
      </c>
      <c r="M4608" s="6">
        <f t="shared" si="856"/>
        <v>5738.75</v>
      </c>
      <c r="N4608" s="6">
        <f t="shared" si="857"/>
        <v>423.20000000000005</v>
      </c>
      <c r="O4608" s="6">
        <f t="shared" si="858"/>
        <v>1830.55</v>
      </c>
      <c r="P4608" s="6">
        <f t="shared" si="863"/>
        <v>-463.70000000000005</v>
      </c>
      <c r="Q4608" s="11">
        <f t="shared" si="859"/>
        <v>1350000</v>
      </c>
      <c r="R4608" s="11">
        <f t="shared" si="860"/>
        <v>1830.55</v>
      </c>
      <c r="S4608" s="11">
        <f t="shared" si="862"/>
        <v>0</v>
      </c>
      <c r="T4608" s="20"/>
    </row>
    <row r="4609" spans="1:20" x14ac:dyDescent="0.25">
      <c r="A4609">
        <v>2021071107</v>
      </c>
      <c r="B4609">
        <v>1</v>
      </c>
      <c r="C4609" s="7">
        <v>0.48176000000000002</v>
      </c>
      <c r="D4609" s="6">
        <f t="shared" si="852"/>
        <v>72264</v>
      </c>
      <c r="E4609" s="60">
        <v>0.41032999999999997</v>
      </c>
      <c r="F4609" s="6">
        <f t="shared" si="861"/>
        <v>0</v>
      </c>
      <c r="G4609" s="7">
        <v>0.52124999999999999</v>
      </c>
      <c r="H4609" s="6">
        <f t="shared" si="853"/>
        <v>6515.625</v>
      </c>
      <c r="I4609" s="7">
        <v>0.13371</v>
      </c>
      <c r="J4609" s="6">
        <f t="shared" si="854"/>
        <v>10696.8</v>
      </c>
      <c r="K4609" s="20"/>
      <c r="L4609" s="6">
        <f t="shared" si="855"/>
        <v>64000</v>
      </c>
      <c r="M4609" s="6">
        <f t="shared" si="856"/>
        <v>6515.625</v>
      </c>
      <c r="N4609" s="6">
        <f t="shared" si="857"/>
        <v>1748.375</v>
      </c>
      <c r="O4609" s="6">
        <f t="shared" si="858"/>
        <v>0</v>
      </c>
      <c r="P4609" s="6">
        <f t="shared" si="863"/>
        <v>-1830.55</v>
      </c>
      <c r="Q4609" s="11">
        <f t="shared" si="859"/>
        <v>1350000</v>
      </c>
      <c r="R4609" s="11">
        <f t="shared" si="860"/>
        <v>0</v>
      </c>
      <c r="S4609" s="11">
        <f t="shared" si="862"/>
        <v>0</v>
      </c>
      <c r="T4609" s="20"/>
    </row>
    <row r="4610" spans="1:20" x14ac:dyDescent="0.25">
      <c r="A4610">
        <v>2021071108</v>
      </c>
      <c r="B4610">
        <v>1</v>
      </c>
      <c r="C4610" s="7">
        <v>0.49704999999999999</v>
      </c>
      <c r="D4610" s="6">
        <f t="shared" si="852"/>
        <v>74557.5</v>
      </c>
      <c r="E4610" s="60">
        <v>0.42648999999999998</v>
      </c>
      <c r="F4610" s="6">
        <f t="shared" si="861"/>
        <v>0</v>
      </c>
      <c r="G4610" s="7">
        <v>0.55532000000000004</v>
      </c>
      <c r="H4610" s="6">
        <f t="shared" si="853"/>
        <v>6941.5</v>
      </c>
      <c r="I4610" s="7">
        <v>0.38135999999999998</v>
      </c>
      <c r="J4610" s="6">
        <f t="shared" si="854"/>
        <v>30508.799999999999</v>
      </c>
      <c r="K4610" s="20"/>
      <c r="L4610" s="6">
        <f t="shared" si="855"/>
        <v>64000</v>
      </c>
      <c r="M4610" s="6">
        <f t="shared" si="856"/>
        <v>6941.5</v>
      </c>
      <c r="N4610" s="6">
        <f t="shared" si="857"/>
        <v>3616</v>
      </c>
      <c r="O4610" s="6">
        <f t="shared" si="858"/>
        <v>0</v>
      </c>
      <c r="P4610" s="6">
        <f t="shared" si="863"/>
        <v>0</v>
      </c>
      <c r="Q4610" s="11">
        <f t="shared" si="859"/>
        <v>1350000</v>
      </c>
      <c r="R4610" s="11">
        <f t="shared" si="860"/>
        <v>0</v>
      </c>
      <c r="S4610" s="11">
        <f t="shared" si="862"/>
        <v>0</v>
      </c>
      <c r="T4610" s="20"/>
    </row>
    <row r="4611" spans="1:20" x14ac:dyDescent="0.25">
      <c r="A4611">
        <v>2021071109</v>
      </c>
      <c r="B4611">
        <v>1</v>
      </c>
      <c r="C4611" s="7">
        <v>0.52888000000000002</v>
      </c>
      <c r="D4611" s="6">
        <f t="shared" si="852"/>
        <v>79332</v>
      </c>
      <c r="E4611" s="60">
        <v>0.35149000000000002</v>
      </c>
      <c r="F4611" s="6">
        <f t="shared" si="861"/>
        <v>0</v>
      </c>
      <c r="G4611" s="7">
        <v>0.54369000000000001</v>
      </c>
      <c r="H4611" s="6">
        <f t="shared" si="853"/>
        <v>6796.125</v>
      </c>
      <c r="I4611" s="7">
        <v>0.51032</v>
      </c>
      <c r="J4611" s="6">
        <f t="shared" si="854"/>
        <v>40825.599999999999</v>
      </c>
      <c r="K4611" s="20"/>
      <c r="L4611" s="6">
        <f t="shared" si="855"/>
        <v>64000</v>
      </c>
      <c r="M4611" s="6">
        <f t="shared" si="856"/>
        <v>6796.125</v>
      </c>
      <c r="N4611" s="6">
        <f t="shared" si="857"/>
        <v>8535.875</v>
      </c>
      <c r="O4611" s="6">
        <f t="shared" si="858"/>
        <v>0</v>
      </c>
      <c r="P4611" s="6">
        <f t="shared" si="863"/>
        <v>0</v>
      </c>
      <c r="Q4611" s="11">
        <f t="shared" si="859"/>
        <v>1350000</v>
      </c>
      <c r="R4611" s="11">
        <f t="shared" si="860"/>
        <v>0</v>
      </c>
      <c r="S4611" s="11">
        <f t="shared" si="862"/>
        <v>0</v>
      </c>
      <c r="T4611" s="20"/>
    </row>
    <row r="4612" spans="1:20" x14ac:dyDescent="0.25">
      <c r="A4612">
        <v>2021071110</v>
      </c>
      <c r="B4612">
        <v>1</v>
      </c>
      <c r="C4612" s="7">
        <v>0.56623999999999997</v>
      </c>
      <c r="D4612" s="6">
        <f t="shared" si="852"/>
        <v>84936</v>
      </c>
      <c r="E4612" s="60">
        <v>0.28120000000000001</v>
      </c>
      <c r="F4612" s="6">
        <f t="shared" si="861"/>
        <v>0</v>
      </c>
      <c r="G4612" s="7">
        <v>0.52942999999999996</v>
      </c>
      <c r="H4612" s="6">
        <f t="shared" si="853"/>
        <v>6617.8749999999991</v>
      </c>
      <c r="I4612" s="7">
        <v>0.54903000000000002</v>
      </c>
      <c r="J4612" s="6">
        <f t="shared" si="854"/>
        <v>43922.400000000001</v>
      </c>
      <c r="K4612" s="20"/>
      <c r="L4612" s="6">
        <f t="shared" si="855"/>
        <v>64000</v>
      </c>
      <c r="M4612" s="6">
        <f t="shared" si="856"/>
        <v>6617.8749999999991</v>
      </c>
      <c r="N4612" s="6">
        <f t="shared" si="857"/>
        <v>14318.125</v>
      </c>
      <c r="O4612" s="6">
        <f t="shared" si="858"/>
        <v>0</v>
      </c>
      <c r="P4612" s="6">
        <f t="shared" si="863"/>
        <v>0</v>
      </c>
      <c r="Q4612" s="11">
        <f t="shared" si="859"/>
        <v>1350000</v>
      </c>
      <c r="R4612" s="11">
        <f t="shared" si="860"/>
        <v>0</v>
      </c>
      <c r="S4612" s="11">
        <f t="shared" si="862"/>
        <v>0</v>
      </c>
      <c r="T4612" s="20"/>
    </row>
    <row r="4613" spans="1:20" x14ac:dyDescent="0.25">
      <c r="A4613">
        <v>2021071111</v>
      </c>
      <c r="B4613">
        <v>1</v>
      </c>
      <c r="C4613" s="7">
        <v>0.60438000000000003</v>
      </c>
      <c r="D4613" s="6">
        <f t="shared" ref="D4613:D4676" si="864">D$18*C4613</f>
        <v>90657</v>
      </c>
      <c r="E4613" s="60">
        <v>0.29038999999999998</v>
      </c>
      <c r="F4613" s="6">
        <f t="shared" si="861"/>
        <v>0</v>
      </c>
      <c r="G4613" s="7">
        <v>0.49497000000000002</v>
      </c>
      <c r="H4613" s="6">
        <f t="shared" ref="H4613:H4676" si="865">H$18*G4613</f>
        <v>6187.125</v>
      </c>
      <c r="I4613" s="7">
        <v>0.58459000000000005</v>
      </c>
      <c r="J4613" s="6">
        <f t="shared" ref="J4613:J4676" si="866">I4613*J$18</f>
        <v>46767.200000000004</v>
      </c>
      <c r="K4613" s="20"/>
      <c r="L4613" s="6">
        <f t="shared" si="855"/>
        <v>64000</v>
      </c>
      <c r="M4613" s="6">
        <f t="shared" si="856"/>
        <v>6187.125</v>
      </c>
      <c r="N4613" s="6">
        <f t="shared" si="857"/>
        <v>20469.875</v>
      </c>
      <c r="O4613" s="6">
        <f t="shared" si="858"/>
        <v>0</v>
      </c>
      <c r="P4613" s="6">
        <f t="shared" si="863"/>
        <v>0</v>
      </c>
      <c r="Q4613" s="11">
        <f t="shared" si="859"/>
        <v>1350000</v>
      </c>
      <c r="R4613" s="11">
        <f t="shared" si="860"/>
        <v>0</v>
      </c>
      <c r="S4613" s="11">
        <f t="shared" si="862"/>
        <v>0</v>
      </c>
      <c r="T4613" s="20"/>
    </row>
    <row r="4614" spans="1:20" x14ac:dyDescent="0.25">
      <c r="A4614">
        <v>2021071112</v>
      </c>
      <c r="B4614">
        <v>1</v>
      </c>
      <c r="C4614" s="7">
        <v>0.63868000000000003</v>
      </c>
      <c r="D4614" s="6">
        <f t="shared" si="864"/>
        <v>95802</v>
      </c>
      <c r="E4614" s="60">
        <v>0.32878000000000002</v>
      </c>
      <c r="F4614" s="6">
        <f t="shared" si="861"/>
        <v>0</v>
      </c>
      <c r="G4614" s="7">
        <v>0.42377999999999999</v>
      </c>
      <c r="H4614" s="6">
        <f t="shared" si="865"/>
        <v>5297.25</v>
      </c>
      <c r="I4614" s="7">
        <v>0.61360000000000003</v>
      </c>
      <c r="J4614" s="6">
        <f t="shared" si="866"/>
        <v>49088</v>
      </c>
      <c r="K4614" s="20"/>
      <c r="L4614" s="6">
        <f t="shared" si="855"/>
        <v>64000</v>
      </c>
      <c r="M4614" s="6">
        <f t="shared" si="856"/>
        <v>5297.25</v>
      </c>
      <c r="N4614" s="6">
        <f t="shared" si="857"/>
        <v>26504.75</v>
      </c>
      <c r="O4614" s="6">
        <f t="shared" si="858"/>
        <v>0</v>
      </c>
      <c r="P4614" s="6">
        <f t="shared" si="863"/>
        <v>0</v>
      </c>
      <c r="Q4614" s="11">
        <f t="shared" si="859"/>
        <v>1350000</v>
      </c>
      <c r="R4614" s="11">
        <f t="shared" si="860"/>
        <v>0</v>
      </c>
      <c r="S4614" s="11">
        <f t="shared" si="862"/>
        <v>0</v>
      </c>
      <c r="T4614" s="20"/>
    </row>
    <row r="4615" spans="1:20" x14ac:dyDescent="0.25">
      <c r="A4615">
        <v>2021071113</v>
      </c>
      <c r="B4615">
        <v>1</v>
      </c>
      <c r="C4615" s="7">
        <v>0.66778999999999999</v>
      </c>
      <c r="D4615" s="6">
        <f t="shared" si="864"/>
        <v>100168.5</v>
      </c>
      <c r="E4615" s="60">
        <v>0.39573999999999998</v>
      </c>
      <c r="F4615" s="6">
        <f t="shared" si="861"/>
        <v>0</v>
      </c>
      <c r="G4615" s="7">
        <v>0.33545999999999998</v>
      </c>
      <c r="H4615" s="6">
        <f t="shared" si="865"/>
        <v>4193.25</v>
      </c>
      <c r="I4615" s="7">
        <v>0.62426999999999999</v>
      </c>
      <c r="J4615" s="6">
        <f t="shared" si="866"/>
        <v>49941.599999999999</v>
      </c>
      <c r="K4615" s="20"/>
      <c r="L4615" s="6">
        <f t="shared" si="855"/>
        <v>64000</v>
      </c>
      <c r="M4615" s="6">
        <f t="shared" si="856"/>
        <v>4193.25</v>
      </c>
      <c r="N4615" s="6">
        <f t="shared" si="857"/>
        <v>31975.25</v>
      </c>
      <c r="O4615" s="6">
        <f t="shared" si="858"/>
        <v>0</v>
      </c>
      <c r="P4615" s="6">
        <f t="shared" si="863"/>
        <v>0</v>
      </c>
      <c r="Q4615" s="11">
        <f t="shared" si="859"/>
        <v>1350000</v>
      </c>
      <c r="R4615" s="11">
        <f t="shared" si="860"/>
        <v>0</v>
      </c>
      <c r="S4615" s="11">
        <f t="shared" si="862"/>
        <v>0</v>
      </c>
      <c r="T4615" s="20"/>
    </row>
    <row r="4616" spans="1:20" x14ac:dyDescent="0.25">
      <c r="A4616">
        <v>2021071114</v>
      </c>
      <c r="B4616">
        <v>1</v>
      </c>
      <c r="C4616" s="7">
        <v>0.69179000000000002</v>
      </c>
      <c r="D4616" s="6">
        <f t="shared" si="864"/>
        <v>103768.5</v>
      </c>
      <c r="E4616" s="60">
        <v>0.41132000000000002</v>
      </c>
      <c r="F4616" s="6">
        <f t="shared" si="861"/>
        <v>0</v>
      </c>
      <c r="G4616" s="7">
        <v>0.29409000000000002</v>
      </c>
      <c r="H4616" s="6">
        <f t="shared" si="865"/>
        <v>3676.125</v>
      </c>
      <c r="I4616" s="7">
        <v>0.61667000000000005</v>
      </c>
      <c r="J4616" s="6">
        <f t="shared" si="866"/>
        <v>49333.600000000006</v>
      </c>
      <c r="K4616" s="20"/>
      <c r="L4616" s="6">
        <f t="shared" si="855"/>
        <v>64000</v>
      </c>
      <c r="M4616" s="6">
        <f t="shared" si="856"/>
        <v>3676.125</v>
      </c>
      <c r="N4616" s="6">
        <f t="shared" si="857"/>
        <v>36092.375</v>
      </c>
      <c r="O4616" s="6">
        <f t="shared" si="858"/>
        <v>0</v>
      </c>
      <c r="P4616" s="6">
        <f t="shared" si="863"/>
        <v>0</v>
      </c>
      <c r="Q4616" s="11">
        <f t="shared" si="859"/>
        <v>1350000</v>
      </c>
      <c r="R4616" s="11">
        <f t="shared" si="860"/>
        <v>0</v>
      </c>
      <c r="S4616" s="11">
        <f t="shared" si="862"/>
        <v>0</v>
      </c>
      <c r="T4616" s="20"/>
    </row>
    <row r="4617" spans="1:20" x14ac:dyDescent="0.25">
      <c r="A4617">
        <v>2021071115</v>
      </c>
      <c r="B4617">
        <v>1</v>
      </c>
      <c r="C4617" s="7">
        <v>0.71118999999999999</v>
      </c>
      <c r="D4617" s="6">
        <f t="shared" si="864"/>
        <v>106678.5</v>
      </c>
      <c r="E4617" s="60">
        <v>0.34616000000000002</v>
      </c>
      <c r="F4617" s="6">
        <f t="shared" si="861"/>
        <v>0</v>
      </c>
      <c r="G4617" s="7">
        <v>0.29454999999999998</v>
      </c>
      <c r="H4617" s="6">
        <f t="shared" si="865"/>
        <v>3681.8749999999995</v>
      </c>
      <c r="I4617" s="7">
        <v>0.63088</v>
      </c>
      <c r="J4617" s="6">
        <f t="shared" si="866"/>
        <v>50470.400000000001</v>
      </c>
      <c r="K4617" s="20"/>
      <c r="L4617" s="6">
        <f t="shared" si="855"/>
        <v>64000</v>
      </c>
      <c r="M4617" s="6">
        <f t="shared" si="856"/>
        <v>3681.8749999999995</v>
      </c>
      <c r="N4617" s="6">
        <f t="shared" si="857"/>
        <v>38996.625</v>
      </c>
      <c r="O4617" s="6">
        <f t="shared" si="858"/>
        <v>0</v>
      </c>
      <c r="P4617" s="6">
        <f t="shared" si="863"/>
        <v>0</v>
      </c>
      <c r="Q4617" s="11">
        <f t="shared" si="859"/>
        <v>1350000</v>
      </c>
      <c r="R4617" s="11">
        <f t="shared" si="860"/>
        <v>0</v>
      </c>
      <c r="S4617" s="11">
        <f t="shared" si="862"/>
        <v>0</v>
      </c>
      <c r="T4617" s="20"/>
    </row>
    <row r="4618" spans="1:20" x14ac:dyDescent="0.25">
      <c r="A4618">
        <v>2021071116</v>
      </c>
      <c r="B4618">
        <v>1</v>
      </c>
      <c r="C4618" s="7">
        <v>0.72814999999999996</v>
      </c>
      <c r="D4618" s="6">
        <f t="shared" si="864"/>
        <v>109222.5</v>
      </c>
      <c r="E4618" s="60">
        <v>0.32003999999999999</v>
      </c>
      <c r="F4618" s="6">
        <f t="shared" si="861"/>
        <v>0</v>
      </c>
      <c r="G4618" s="7">
        <v>0.3034</v>
      </c>
      <c r="H4618" s="6">
        <f t="shared" si="865"/>
        <v>3792.5</v>
      </c>
      <c r="I4618" s="7">
        <v>0.61094999999999999</v>
      </c>
      <c r="J4618" s="6">
        <f t="shared" si="866"/>
        <v>48876</v>
      </c>
      <c r="K4618" s="20"/>
      <c r="L4618" s="6">
        <f t="shared" si="855"/>
        <v>64000</v>
      </c>
      <c r="M4618" s="6">
        <f t="shared" si="856"/>
        <v>3792.5</v>
      </c>
      <c r="N4618" s="6">
        <f t="shared" si="857"/>
        <v>41430</v>
      </c>
      <c r="O4618" s="6">
        <f t="shared" si="858"/>
        <v>0</v>
      </c>
      <c r="P4618" s="6">
        <f t="shared" si="863"/>
        <v>0</v>
      </c>
      <c r="Q4618" s="11">
        <f t="shared" si="859"/>
        <v>1350000</v>
      </c>
      <c r="R4618" s="11">
        <f t="shared" si="860"/>
        <v>0</v>
      </c>
      <c r="S4618" s="11">
        <f t="shared" si="862"/>
        <v>0</v>
      </c>
      <c r="T4618" s="20"/>
    </row>
    <row r="4619" spans="1:20" x14ac:dyDescent="0.25">
      <c r="A4619">
        <v>2021071117</v>
      </c>
      <c r="B4619">
        <v>1</v>
      </c>
      <c r="C4619" s="7">
        <v>0.74067000000000005</v>
      </c>
      <c r="D4619" s="6">
        <f t="shared" si="864"/>
        <v>111100.50000000001</v>
      </c>
      <c r="E4619" s="60">
        <v>0.29437999999999998</v>
      </c>
      <c r="F4619" s="6">
        <f t="shared" si="861"/>
        <v>0</v>
      </c>
      <c r="G4619" s="7">
        <v>0.29785</v>
      </c>
      <c r="H4619" s="6">
        <f t="shared" si="865"/>
        <v>3723.125</v>
      </c>
      <c r="I4619" s="7">
        <v>0.57738</v>
      </c>
      <c r="J4619" s="6">
        <f t="shared" si="866"/>
        <v>46190.400000000001</v>
      </c>
      <c r="K4619" s="20"/>
      <c r="L4619" s="6">
        <f t="shared" si="855"/>
        <v>64000</v>
      </c>
      <c r="M4619" s="6">
        <f t="shared" si="856"/>
        <v>3723.125</v>
      </c>
      <c r="N4619" s="6">
        <f t="shared" si="857"/>
        <v>43377.375000000015</v>
      </c>
      <c r="O4619" s="6">
        <f t="shared" si="858"/>
        <v>0</v>
      </c>
      <c r="P4619" s="6">
        <f t="shared" si="863"/>
        <v>0</v>
      </c>
      <c r="Q4619" s="11">
        <f t="shared" si="859"/>
        <v>1350000</v>
      </c>
      <c r="R4619" s="11">
        <f t="shared" si="860"/>
        <v>0</v>
      </c>
      <c r="S4619" s="11">
        <f t="shared" si="862"/>
        <v>0</v>
      </c>
      <c r="T4619" s="20"/>
    </row>
    <row r="4620" spans="1:20" x14ac:dyDescent="0.25">
      <c r="A4620">
        <v>2021071118</v>
      </c>
      <c r="B4620">
        <v>1</v>
      </c>
      <c r="C4620" s="7">
        <v>0.75090999999999997</v>
      </c>
      <c r="D4620" s="6">
        <f t="shared" si="864"/>
        <v>112636.5</v>
      </c>
      <c r="E4620" s="60">
        <v>0.33245000000000002</v>
      </c>
      <c r="F4620" s="6">
        <f t="shared" si="861"/>
        <v>0</v>
      </c>
      <c r="G4620" s="7">
        <v>0.34808</v>
      </c>
      <c r="H4620" s="6">
        <f t="shared" si="865"/>
        <v>4351</v>
      </c>
      <c r="I4620" s="7">
        <v>0.47604000000000002</v>
      </c>
      <c r="J4620" s="6">
        <f t="shared" si="866"/>
        <v>38083.200000000004</v>
      </c>
      <c r="K4620" s="20"/>
      <c r="L4620" s="6">
        <f t="shared" si="855"/>
        <v>64000</v>
      </c>
      <c r="M4620" s="6">
        <f t="shared" si="856"/>
        <v>4351</v>
      </c>
      <c r="N4620" s="6">
        <f t="shared" si="857"/>
        <v>38083.200000000004</v>
      </c>
      <c r="O4620" s="6">
        <f t="shared" si="858"/>
        <v>6202.2999999999956</v>
      </c>
      <c r="P4620" s="6">
        <f t="shared" si="863"/>
        <v>6202.2999999999956</v>
      </c>
      <c r="Q4620" s="11">
        <f t="shared" si="859"/>
        <v>1350000</v>
      </c>
      <c r="R4620" s="11">
        <f t="shared" si="860"/>
        <v>6202.2999999999956</v>
      </c>
      <c r="S4620" s="11">
        <f t="shared" si="862"/>
        <v>0</v>
      </c>
      <c r="T4620" s="20"/>
    </row>
    <row r="4621" spans="1:20" x14ac:dyDescent="0.25">
      <c r="A4621">
        <v>2021071119</v>
      </c>
      <c r="B4621">
        <v>1</v>
      </c>
      <c r="C4621" s="7">
        <v>0.74931000000000003</v>
      </c>
      <c r="D4621" s="6">
        <f t="shared" si="864"/>
        <v>112396.5</v>
      </c>
      <c r="E4621" s="60">
        <v>0.3624</v>
      </c>
      <c r="F4621" s="6">
        <f t="shared" si="861"/>
        <v>0</v>
      </c>
      <c r="G4621" s="7">
        <v>0.39165</v>
      </c>
      <c r="H4621" s="6">
        <f t="shared" si="865"/>
        <v>4895.625</v>
      </c>
      <c r="I4621" s="7">
        <v>0.24681</v>
      </c>
      <c r="J4621" s="6">
        <f t="shared" si="866"/>
        <v>19744.8</v>
      </c>
      <c r="K4621" s="20"/>
      <c r="L4621" s="6">
        <f t="shared" si="855"/>
        <v>64000</v>
      </c>
      <c r="M4621" s="6">
        <f t="shared" si="856"/>
        <v>4895.625</v>
      </c>
      <c r="N4621" s="6">
        <f t="shared" si="857"/>
        <v>19744.8</v>
      </c>
      <c r="O4621" s="6">
        <f t="shared" si="858"/>
        <v>23756.075000000001</v>
      </c>
      <c r="P4621" s="6">
        <f t="shared" si="863"/>
        <v>17553.775000000005</v>
      </c>
      <c r="Q4621" s="11">
        <f t="shared" si="859"/>
        <v>1350000</v>
      </c>
      <c r="R4621" s="11">
        <f t="shared" si="860"/>
        <v>23756.075000000001</v>
      </c>
      <c r="S4621" s="11">
        <f t="shared" si="862"/>
        <v>0</v>
      </c>
      <c r="T4621" s="20"/>
    </row>
    <row r="4622" spans="1:20" x14ac:dyDescent="0.25">
      <c r="A4622">
        <v>2021071120</v>
      </c>
      <c r="B4622">
        <v>1</v>
      </c>
      <c r="C4622" s="7">
        <v>0.73448000000000002</v>
      </c>
      <c r="D4622" s="6">
        <f t="shared" si="864"/>
        <v>110172</v>
      </c>
      <c r="E4622" s="60">
        <v>0.22420999999999999</v>
      </c>
      <c r="F4622" s="6">
        <f t="shared" si="861"/>
        <v>0</v>
      </c>
      <c r="G4622" s="7">
        <v>0.45183000000000001</v>
      </c>
      <c r="H4622" s="6">
        <f t="shared" si="865"/>
        <v>5647.875</v>
      </c>
      <c r="I4622" s="7">
        <v>4.2950000000000002E-2</v>
      </c>
      <c r="J4622" s="6">
        <f t="shared" si="866"/>
        <v>3436</v>
      </c>
      <c r="K4622" s="20"/>
      <c r="L4622" s="6">
        <f t="shared" si="855"/>
        <v>64000</v>
      </c>
      <c r="M4622" s="6">
        <f t="shared" si="856"/>
        <v>5647.875</v>
      </c>
      <c r="N4622" s="6">
        <f t="shared" si="857"/>
        <v>3436</v>
      </c>
      <c r="O4622" s="6">
        <f t="shared" si="858"/>
        <v>37088.125</v>
      </c>
      <c r="P4622" s="6">
        <f t="shared" si="863"/>
        <v>13332.05</v>
      </c>
      <c r="Q4622" s="11">
        <f t="shared" si="859"/>
        <v>1338378.125</v>
      </c>
      <c r="R4622" s="11">
        <f t="shared" si="860"/>
        <v>37088.125</v>
      </c>
      <c r="S4622" s="11">
        <f t="shared" si="862"/>
        <v>0</v>
      </c>
      <c r="T4622" s="20"/>
    </row>
    <row r="4623" spans="1:20" x14ac:dyDescent="0.25">
      <c r="A4623">
        <v>2021071121</v>
      </c>
      <c r="B4623">
        <v>1</v>
      </c>
      <c r="C4623" s="7">
        <v>0.71704999999999997</v>
      </c>
      <c r="D4623" s="6">
        <f t="shared" si="864"/>
        <v>107557.5</v>
      </c>
      <c r="E4623" s="60">
        <v>0.23294999999999999</v>
      </c>
      <c r="F4623" s="6">
        <f t="shared" si="861"/>
        <v>0</v>
      </c>
      <c r="G4623" s="7">
        <v>0.44297999999999998</v>
      </c>
      <c r="H4623" s="6">
        <f t="shared" si="865"/>
        <v>5537.25</v>
      </c>
      <c r="I4623" s="7">
        <v>1.3999999999999999E-4</v>
      </c>
      <c r="J4623" s="6">
        <f t="shared" si="866"/>
        <v>11.2</v>
      </c>
      <c r="K4623" s="20"/>
      <c r="L4623" s="6">
        <f t="shared" si="855"/>
        <v>64000</v>
      </c>
      <c r="M4623" s="6">
        <f t="shared" si="856"/>
        <v>5537.25</v>
      </c>
      <c r="N4623" s="6">
        <f t="shared" si="857"/>
        <v>11.2</v>
      </c>
      <c r="O4623" s="6">
        <f t="shared" si="858"/>
        <v>38009.050000000003</v>
      </c>
      <c r="P4623" s="6">
        <f t="shared" si="863"/>
        <v>920.92500000000291</v>
      </c>
      <c r="Q4623" s="11">
        <f t="shared" si="859"/>
        <v>1325835.325</v>
      </c>
      <c r="R4623" s="11">
        <f t="shared" si="860"/>
        <v>38009.050000000003</v>
      </c>
      <c r="S4623" s="11">
        <f t="shared" si="862"/>
        <v>0</v>
      </c>
      <c r="T4623" s="20"/>
    </row>
    <row r="4624" spans="1:20" x14ac:dyDescent="0.25">
      <c r="A4624">
        <v>2021071122</v>
      </c>
      <c r="B4624">
        <v>1</v>
      </c>
      <c r="C4624" s="7">
        <v>0.70469000000000004</v>
      </c>
      <c r="D4624" s="6">
        <f t="shared" si="864"/>
        <v>105703.5</v>
      </c>
      <c r="E4624" s="60">
        <v>0.20730000000000001</v>
      </c>
      <c r="F4624" s="6">
        <f t="shared" si="861"/>
        <v>0</v>
      </c>
      <c r="G4624" s="7">
        <v>0.44047999999999998</v>
      </c>
      <c r="H4624" s="6">
        <f t="shared" si="865"/>
        <v>5506</v>
      </c>
      <c r="I4624" s="7">
        <v>0</v>
      </c>
      <c r="J4624" s="6">
        <f t="shared" si="866"/>
        <v>0</v>
      </c>
      <c r="K4624" s="20"/>
      <c r="L4624" s="6">
        <f t="shared" si="855"/>
        <v>64000</v>
      </c>
      <c r="M4624" s="6">
        <f t="shared" si="856"/>
        <v>5506</v>
      </c>
      <c r="N4624" s="6">
        <f t="shared" si="857"/>
        <v>0</v>
      </c>
      <c r="O4624" s="6">
        <f t="shared" si="858"/>
        <v>36197.5</v>
      </c>
      <c r="P4624" s="6">
        <f t="shared" si="863"/>
        <v>-1811.5500000000029</v>
      </c>
      <c r="Q4624" s="11">
        <f t="shared" si="859"/>
        <v>1315104.075</v>
      </c>
      <c r="R4624" s="11">
        <f t="shared" si="860"/>
        <v>36197.5</v>
      </c>
      <c r="S4624" s="11">
        <f t="shared" si="862"/>
        <v>0</v>
      </c>
      <c r="T4624" s="20"/>
    </row>
    <row r="4625" spans="1:20" x14ac:dyDescent="0.25">
      <c r="A4625">
        <v>2021071123</v>
      </c>
      <c r="B4625">
        <v>1</v>
      </c>
      <c r="C4625" s="7">
        <v>0.66942999999999997</v>
      </c>
      <c r="D4625" s="6">
        <f t="shared" si="864"/>
        <v>100414.5</v>
      </c>
      <c r="E4625" s="60">
        <v>0.21628</v>
      </c>
      <c r="F4625" s="6">
        <f t="shared" si="861"/>
        <v>0</v>
      </c>
      <c r="G4625" s="7">
        <v>0.39661000000000002</v>
      </c>
      <c r="H4625" s="6">
        <f t="shared" si="865"/>
        <v>4957.625</v>
      </c>
      <c r="I4625" s="7">
        <v>0</v>
      </c>
      <c r="J4625" s="6">
        <f t="shared" si="866"/>
        <v>0</v>
      </c>
      <c r="K4625" s="20"/>
      <c r="L4625" s="6">
        <f t="shared" si="855"/>
        <v>64000</v>
      </c>
      <c r="M4625" s="6">
        <f t="shared" si="856"/>
        <v>4957.625</v>
      </c>
      <c r="N4625" s="6">
        <f t="shared" si="857"/>
        <v>0</v>
      </c>
      <c r="O4625" s="6">
        <f t="shared" si="858"/>
        <v>31456.875</v>
      </c>
      <c r="P4625" s="6">
        <f t="shared" si="863"/>
        <v>-4740.625</v>
      </c>
      <c r="Q4625" s="11">
        <f t="shared" si="859"/>
        <v>1309113.45</v>
      </c>
      <c r="R4625" s="11">
        <f t="shared" si="860"/>
        <v>31456.875</v>
      </c>
      <c r="S4625" s="11">
        <f t="shared" si="862"/>
        <v>0</v>
      </c>
      <c r="T4625" s="20"/>
    </row>
    <row r="4626" spans="1:20" x14ac:dyDescent="0.25">
      <c r="A4626">
        <v>2021071124</v>
      </c>
      <c r="B4626">
        <v>1</v>
      </c>
      <c r="C4626" s="7">
        <v>0.62860000000000005</v>
      </c>
      <c r="D4626" s="6">
        <f t="shared" si="864"/>
        <v>94290</v>
      </c>
      <c r="E4626" s="60">
        <v>0.22547</v>
      </c>
      <c r="F4626" s="6">
        <f t="shared" si="861"/>
        <v>0</v>
      </c>
      <c r="G4626" s="7">
        <v>0.34893999999999997</v>
      </c>
      <c r="H4626" s="6">
        <f t="shared" si="865"/>
        <v>4361.75</v>
      </c>
      <c r="I4626" s="7">
        <v>0</v>
      </c>
      <c r="J4626" s="6">
        <f t="shared" si="866"/>
        <v>0</v>
      </c>
      <c r="K4626" s="20"/>
      <c r="L4626" s="6">
        <f t="shared" si="855"/>
        <v>64000</v>
      </c>
      <c r="M4626" s="6">
        <f t="shared" si="856"/>
        <v>4361.75</v>
      </c>
      <c r="N4626" s="6">
        <f t="shared" si="857"/>
        <v>0</v>
      </c>
      <c r="O4626" s="6">
        <f t="shared" si="858"/>
        <v>25928.25</v>
      </c>
      <c r="P4626" s="6">
        <f t="shared" si="863"/>
        <v>-5528.625</v>
      </c>
      <c r="Q4626" s="11">
        <f t="shared" si="859"/>
        <v>1308651.45</v>
      </c>
      <c r="R4626" s="11">
        <f t="shared" si="860"/>
        <v>25928.25</v>
      </c>
      <c r="S4626" s="11">
        <f t="shared" si="862"/>
        <v>0</v>
      </c>
      <c r="T4626" s="20"/>
    </row>
    <row r="4627" spans="1:20" x14ac:dyDescent="0.25">
      <c r="A4627">
        <v>2021071201</v>
      </c>
      <c r="B4627">
        <v>2</v>
      </c>
      <c r="C4627" s="7">
        <v>0.5917</v>
      </c>
      <c r="D4627" s="6">
        <f t="shared" si="864"/>
        <v>88755</v>
      </c>
      <c r="E4627" s="60">
        <v>0.26053999999999999</v>
      </c>
      <c r="F4627" s="6">
        <f t="shared" si="861"/>
        <v>0</v>
      </c>
      <c r="G4627" s="7">
        <v>0.31840000000000002</v>
      </c>
      <c r="H4627" s="6">
        <f t="shared" si="865"/>
        <v>3980</v>
      </c>
      <c r="I4627" s="7">
        <v>0</v>
      </c>
      <c r="J4627" s="6">
        <f t="shared" si="866"/>
        <v>0</v>
      </c>
      <c r="K4627" s="20"/>
      <c r="L4627" s="6">
        <f t="shared" si="855"/>
        <v>64000</v>
      </c>
      <c r="M4627" s="6">
        <f t="shared" si="856"/>
        <v>3980</v>
      </c>
      <c r="N4627" s="6">
        <f t="shared" si="857"/>
        <v>0</v>
      </c>
      <c r="O4627" s="6">
        <f t="shared" si="858"/>
        <v>20775</v>
      </c>
      <c r="P4627" s="6">
        <f t="shared" si="863"/>
        <v>-5153.25</v>
      </c>
      <c r="Q4627" s="11">
        <f t="shared" si="859"/>
        <v>1313342.7</v>
      </c>
      <c r="R4627" s="11">
        <f t="shared" si="860"/>
        <v>20775</v>
      </c>
      <c r="S4627" s="11">
        <f t="shared" si="862"/>
        <v>0</v>
      </c>
      <c r="T4627" s="20"/>
    </row>
    <row r="4628" spans="1:20" x14ac:dyDescent="0.25">
      <c r="A4628">
        <v>2021071202</v>
      </c>
      <c r="B4628">
        <v>2</v>
      </c>
      <c r="C4628" s="7">
        <v>0.56499999999999995</v>
      </c>
      <c r="D4628" s="6">
        <f t="shared" si="864"/>
        <v>84749.999999999985</v>
      </c>
      <c r="E4628" s="60">
        <v>0.31297000000000003</v>
      </c>
      <c r="F4628" s="6">
        <f t="shared" si="861"/>
        <v>0</v>
      </c>
      <c r="G4628" s="7">
        <v>0.31258000000000002</v>
      </c>
      <c r="H4628" s="6">
        <f t="shared" si="865"/>
        <v>3907.2500000000005</v>
      </c>
      <c r="I4628" s="7">
        <v>0</v>
      </c>
      <c r="J4628" s="6">
        <f t="shared" si="866"/>
        <v>0</v>
      </c>
      <c r="K4628" s="20"/>
      <c r="L4628" s="6">
        <f t="shared" ref="L4628:L4691" si="867">IF(D4628-F4628&gt;C$17,C$17,D4628-F4628)</f>
        <v>64000</v>
      </c>
      <c r="M4628" s="6">
        <f t="shared" ref="M4628:M4691" si="868">IF(D4628-F4628-L4628&gt;H4628,H4628,D4628-F4628-L4628)</f>
        <v>3907.2500000000005</v>
      </c>
      <c r="N4628" s="6">
        <f t="shared" ref="N4628:N4691" si="869">IF(D4628-F4628-L4628-M4628&gt;J4628,J4628,D4628-F4628-L4628-M4628)</f>
        <v>0</v>
      </c>
      <c r="O4628" s="6">
        <f t="shared" ref="O4628:O4691" si="870">D4628-F4628-L4628-M4628-N4628</f>
        <v>16842.749999999985</v>
      </c>
      <c r="P4628" s="6">
        <f t="shared" si="863"/>
        <v>-3932.2500000000146</v>
      </c>
      <c r="Q4628" s="11">
        <f t="shared" ref="Q4628:Q4691" si="871">IF(AA$25*P$17-AA$24+Q4627-O4628&gt;Q$19,Q$19,IF(AA$25*P$17-AA$24+Q4627-O4628&lt;0,0,AA$25*P$17-AA$24+Q4627-O4628))</f>
        <v>1321966.2</v>
      </c>
      <c r="R4628" s="11">
        <f t="shared" ref="R4628:R4691" si="872">IF(Q4627-Q4628+P$17-AA$24&lt;O4628,Q4627-Q4628+P$17-AA$24,O4628)</f>
        <v>16842.749999999985</v>
      </c>
      <c r="S4628" s="11">
        <f t="shared" si="862"/>
        <v>0</v>
      </c>
      <c r="T4628" s="20"/>
    </row>
    <row r="4629" spans="1:20" x14ac:dyDescent="0.25">
      <c r="A4629">
        <v>2021071203</v>
      </c>
      <c r="B4629">
        <v>2</v>
      </c>
      <c r="C4629" s="7">
        <v>0.54437000000000002</v>
      </c>
      <c r="D4629" s="6">
        <f t="shared" si="864"/>
        <v>81655.5</v>
      </c>
      <c r="E4629" s="60">
        <v>0.28958</v>
      </c>
      <c r="F4629" s="6">
        <f t="shared" ref="F4629:F4692" si="873">F$18*E4629</f>
        <v>0</v>
      </c>
      <c r="G4629" s="7">
        <v>0.29938999999999999</v>
      </c>
      <c r="H4629" s="6">
        <f t="shared" si="865"/>
        <v>3742.375</v>
      </c>
      <c r="I4629" s="7">
        <v>0</v>
      </c>
      <c r="J4629" s="6">
        <f t="shared" si="866"/>
        <v>0</v>
      </c>
      <c r="K4629" s="20"/>
      <c r="L4629" s="6">
        <f t="shared" si="867"/>
        <v>64000</v>
      </c>
      <c r="M4629" s="6">
        <f t="shared" si="868"/>
        <v>3742.375</v>
      </c>
      <c r="N4629" s="6">
        <f t="shared" si="869"/>
        <v>0</v>
      </c>
      <c r="O4629" s="6">
        <f t="shared" si="870"/>
        <v>13913.125</v>
      </c>
      <c r="P4629" s="6">
        <f t="shared" si="863"/>
        <v>-2929.6249999999854</v>
      </c>
      <c r="Q4629" s="11">
        <f t="shared" si="871"/>
        <v>1333519.325</v>
      </c>
      <c r="R4629" s="11">
        <f t="shared" si="872"/>
        <v>13913.125</v>
      </c>
      <c r="S4629" s="11">
        <f t="shared" ref="S4629:S4692" si="874">O4629-R4629</f>
        <v>0</v>
      </c>
      <c r="T4629" s="20"/>
    </row>
    <row r="4630" spans="1:20" x14ac:dyDescent="0.25">
      <c r="A4630">
        <v>2021071204</v>
      </c>
      <c r="B4630">
        <v>2</v>
      </c>
      <c r="C4630" s="7">
        <v>0.53459000000000001</v>
      </c>
      <c r="D4630" s="6">
        <f t="shared" si="864"/>
        <v>80188.5</v>
      </c>
      <c r="E4630" s="60">
        <v>0.32596000000000003</v>
      </c>
      <c r="F4630" s="6">
        <f t="shared" si="873"/>
        <v>0</v>
      </c>
      <c r="G4630" s="7">
        <v>0.23477999999999999</v>
      </c>
      <c r="H4630" s="6">
        <f t="shared" si="865"/>
        <v>2934.75</v>
      </c>
      <c r="I4630" s="7">
        <v>0</v>
      </c>
      <c r="J4630" s="6">
        <f t="shared" si="866"/>
        <v>0</v>
      </c>
      <c r="K4630" s="20"/>
      <c r="L4630" s="6">
        <f t="shared" si="867"/>
        <v>64000</v>
      </c>
      <c r="M4630" s="6">
        <f t="shared" si="868"/>
        <v>2934.75</v>
      </c>
      <c r="N4630" s="6">
        <f t="shared" si="869"/>
        <v>0</v>
      </c>
      <c r="O4630" s="6">
        <f t="shared" si="870"/>
        <v>13253.75</v>
      </c>
      <c r="P4630" s="6">
        <f t="shared" ref="P4630:P4693" si="875">O4630-O4629</f>
        <v>-659.375</v>
      </c>
      <c r="Q4630" s="11">
        <f t="shared" si="871"/>
        <v>1345731.825</v>
      </c>
      <c r="R4630" s="11">
        <f t="shared" si="872"/>
        <v>13253.75</v>
      </c>
      <c r="S4630" s="11">
        <f t="shared" si="874"/>
        <v>0</v>
      </c>
      <c r="T4630" s="20"/>
    </row>
    <row r="4631" spans="1:20" x14ac:dyDescent="0.25">
      <c r="A4631">
        <v>2021071205</v>
      </c>
      <c r="B4631">
        <v>2</v>
      </c>
      <c r="C4631" s="7">
        <v>0.53790000000000004</v>
      </c>
      <c r="D4631" s="6">
        <f t="shared" si="864"/>
        <v>80685</v>
      </c>
      <c r="E4631" s="60">
        <v>0.35049000000000002</v>
      </c>
      <c r="F4631" s="6">
        <f t="shared" si="873"/>
        <v>0</v>
      </c>
      <c r="G4631" s="7">
        <v>0.18038000000000001</v>
      </c>
      <c r="H4631" s="6">
        <f t="shared" si="865"/>
        <v>2254.75</v>
      </c>
      <c r="I4631" s="7">
        <v>0</v>
      </c>
      <c r="J4631" s="6">
        <f t="shared" si="866"/>
        <v>0</v>
      </c>
      <c r="K4631" s="20"/>
      <c r="L4631" s="6">
        <f t="shared" si="867"/>
        <v>64000</v>
      </c>
      <c r="M4631" s="6">
        <f t="shared" si="868"/>
        <v>2254.75</v>
      </c>
      <c r="N4631" s="6">
        <f t="shared" si="869"/>
        <v>0</v>
      </c>
      <c r="O4631" s="6">
        <f t="shared" si="870"/>
        <v>14430.25</v>
      </c>
      <c r="P4631" s="6">
        <f t="shared" si="875"/>
        <v>1176.5</v>
      </c>
      <c r="Q4631" s="11">
        <f t="shared" si="871"/>
        <v>1350000</v>
      </c>
      <c r="R4631" s="11">
        <f t="shared" si="872"/>
        <v>14430.25</v>
      </c>
      <c r="S4631" s="11">
        <f t="shared" si="874"/>
        <v>0</v>
      </c>
      <c r="T4631" s="20"/>
    </row>
    <row r="4632" spans="1:20" x14ac:dyDescent="0.25">
      <c r="A4632">
        <v>2021071206</v>
      </c>
      <c r="B4632">
        <v>2</v>
      </c>
      <c r="C4632" s="7">
        <v>0.55718999999999996</v>
      </c>
      <c r="D4632" s="6">
        <f t="shared" si="864"/>
        <v>83578.5</v>
      </c>
      <c r="E4632" s="60">
        <v>0.29393000000000002</v>
      </c>
      <c r="F4632" s="6">
        <f t="shared" si="873"/>
        <v>0</v>
      </c>
      <c r="G4632" s="7">
        <v>0.13730000000000001</v>
      </c>
      <c r="H4632" s="6">
        <f t="shared" si="865"/>
        <v>1716.25</v>
      </c>
      <c r="I4632" s="7">
        <v>9.2700000000000005E-3</v>
      </c>
      <c r="J4632" s="6">
        <f t="shared" si="866"/>
        <v>741.6</v>
      </c>
      <c r="K4632" s="20"/>
      <c r="L4632" s="6">
        <f t="shared" si="867"/>
        <v>64000</v>
      </c>
      <c r="M4632" s="6">
        <f t="shared" si="868"/>
        <v>1716.25</v>
      </c>
      <c r="N4632" s="6">
        <f t="shared" si="869"/>
        <v>741.6</v>
      </c>
      <c r="O4632" s="6">
        <f t="shared" si="870"/>
        <v>17120.650000000001</v>
      </c>
      <c r="P4632" s="6">
        <f t="shared" si="875"/>
        <v>2690.4000000000015</v>
      </c>
      <c r="Q4632" s="11">
        <f t="shared" si="871"/>
        <v>1350000</v>
      </c>
      <c r="R4632" s="11">
        <f t="shared" si="872"/>
        <v>17120.650000000001</v>
      </c>
      <c r="S4632" s="11">
        <f t="shared" si="874"/>
        <v>0</v>
      </c>
      <c r="T4632" s="20"/>
    </row>
    <row r="4633" spans="1:20" x14ac:dyDescent="0.25">
      <c r="A4633">
        <v>2021071207</v>
      </c>
      <c r="B4633">
        <v>2</v>
      </c>
      <c r="C4633" s="7">
        <v>0.59045000000000003</v>
      </c>
      <c r="D4633" s="6">
        <f t="shared" si="864"/>
        <v>88567.5</v>
      </c>
      <c r="E4633" s="60">
        <v>0.23264000000000001</v>
      </c>
      <c r="F4633" s="6">
        <f t="shared" si="873"/>
        <v>0</v>
      </c>
      <c r="G4633" s="7">
        <v>0.17582999999999999</v>
      </c>
      <c r="H4633" s="6">
        <f t="shared" si="865"/>
        <v>2197.875</v>
      </c>
      <c r="I4633" s="7">
        <v>7.7090000000000006E-2</v>
      </c>
      <c r="J4633" s="6">
        <f t="shared" si="866"/>
        <v>6167.2000000000007</v>
      </c>
      <c r="K4633" s="20"/>
      <c r="L4633" s="6">
        <f t="shared" si="867"/>
        <v>64000</v>
      </c>
      <c r="M4633" s="6">
        <f t="shared" si="868"/>
        <v>2197.875</v>
      </c>
      <c r="N4633" s="6">
        <f t="shared" si="869"/>
        <v>6167.2000000000007</v>
      </c>
      <c r="O4633" s="6">
        <f t="shared" si="870"/>
        <v>16202.424999999999</v>
      </c>
      <c r="P4633" s="6">
        <f t="shared" si="875"/>
        <v>-918.22500000000218</v>
      </c>
      <c r="Q4633" s="11">
        <f t="shared" si="871"/>
        <v>1350000</v>
      </c>
      <c r="R4633" s="11">
        <f t="shared" si="872"/>
        <v>16202.424999999999</v>
      </c>
      <c r="S4633" s="11">
        <f t="shared" si="874"/>
        <v>0</v>
      </c>
      <c r="T4633" s="20"/>
    </row>
    <row r="4634" spans="1:20" x14ac:dyDescent="0.25">
      <c r="A4634">
        <v>2021071208</v>
      </c>
      <c r="B4634">
        <v>2</v>
      </c>
      <c r="C4634" s="7">
        <v>0.63151999999999997</v>
      </c>
      <c r="D4634" s="6">
        <f t="shared" si="864"/>
        <v>94728</v>
      </c>
      <c r="E4634" s="60">
        <v>0.18326000000000001</v>
      </c>
      <c r="F4634" s="6">
        <f t="shared" si="873"/>
        <v>0</v>
      </c>
      <c r="G4634" s="7">
        <v>0.18648999999999999</v>
      </c>
      <c r="H4634" s="6">
        <f t="shared" si="865"/>
        <v>2331.125</v>
      </c>
      <c r="I4634" s="7">
        <v>0.15342</v>
      </c>
      <c r="J4634" s="6">
        <f t="shared" si="866"/>
        <v>12273.6</v>
      </c>
      <c r="K4634" s="20"/>
      <c r="L4634" s="6">
        <f t="shared" si="867"/>
        <v>64000</v>
      </c>
      <c r="M4634" s="6">
        <f t="shared" si="868"/>
        <v>2331.125</v>
      </c>
      <c r="N4634" s="6">
        <f t="shared" si="869"/>
        <v>12273.6</v>
      </c>
      <c r="O4634" s="6">
        <f t="shared" si="870"/>
        <v>16123.275</v>
      </c>
      <c r="P4634" s="6">
        <f t="shared" si="875"/>
        <v>-79.149999999999636</v>
      </c>
      <c r="Q4634" s="11">
        <f t="shared" si="871"/>
        <v>1350000</v>
      </c>
      <c r="R4634" s="11">
        <f t="shared" si="872"/>
        <v>16123.275</v>
      </c>
      <c r="S4634" s="11">
        <f t="shared" si="874"/>
        <v>0</v>
      </c>
      <c r="T4634" s="20"/>
    </row>
    <row r="4635" spans="1:20" x14ac:dyDescent="0.25">
      <c r="A4635">
        <v>2021071209</v>
      </c>
      <c r="B4635">
        <v>2</v>
      </c>
      <c r="C4635" s="7">
        <v>0.67264999999999997</v>
      </c>
      <c r="D4635" s="6">
        <f t="shared" si="864"/>
        <v>100897.5</v>
      </c>
      <c r="E4635" s="60">
        <v>0.11382</v>
      </c>
      <c r="F4635" s="6">
        <f t="shared" si="873"/>
        <v>0</v>
      </c>
      <c r="G4635" s="7">
        <v>0.19117999999999999</v>
      </c>
      <c r="H4635" s="6">
        <f t="shared" si="865"/>
        <v>2389.75</v>
      </c>
      <c r="I4635" s="7">
        <v>0.16219</v>
      </c>
      <c r="J4635" s="6">
        <f t="shared" si="866"/>
        <v>12975.2</v>
      </c>
      <c r="K4635" s="20"/>
      <c r="L4635" s="6">
        <f t="shared" si="867"/>
        <v>64000</v>
      </c>
      <c r="M4635" s="6">
        <f t="shared" si="868"/>
        <v>2389.75</v>
      </c>
      <c r="N4635" s="6">
        <f t="shared" si="869"/>
        <v>12975.2</v>
      </c>
      <c r="O4635" s="6">
        <f t="shared" si="870"/>
        <v>21532.55</v>
      </c>
      <c r="P4635" s="6">
        <f t="shared" si="875"/>
        <v>5409.2749999999996</v>
      </c>
      <c r="Q4635" s="11">
        <f t="shared" si="871"/>
        <v>1350000</v>
      </c>
      <c r="R4635" s="11">
        <f t="shared" si="872"/>
        <v>21532.55</v>
      </c>
      <c r="S4635" s="11">
        <f t="shared" si="874"/>
        <v>0</v>
      </c>
      <c r="T4635" s="20"/>
    </row>
    <row r="4636" spans="1:20" x14ac:dyDescent="0.25">
      <c r="A4636">
        <v>2021071210</v>
      </c>
      <c r="B4636">
        <v>2</v>
      </c>
      <c r="C4636" s="7">
        <v>0.71082000000000001</v>
      </c>
      <c r="D4636" s="6">
        <f t="shared" si="864"/>
        <v>106623</v>
      </c>
      <c r="E4636" s="60">
        <v>7.3279999999999998E-2</v>
      </c>
      <c r="F4636" s="6">
        <f t="shared" si="873"/>
        <v>0</v>
      </c>
      <c r="G4636" s="7">
        <v>0.19592000000000001</v>
      </c>
      <c r="H4636" s="6">
        <f t="shared" si="865"/>
        <v>2449</v>
      </c>
      <c r="I4636" s="7">
        <v>0.17663999999999999</v>
      </c>
      <c r="J4636" s="6">
        <f t="shared" si="866"/>
        <v>14131.199999999999</v>
      </c>
      <c r="K4636" s="20"/>
      <c r="L4636" s="6">
        <f t="shared" si="867"/>
        <v>64000</v>
      </c>
      <c r="M4636" s="6">
        <f t="shared" si="868"/>
        <v>2449</v>
      </c>
      <c r="N4636" s="6">
        <f t="shared" si="869"/>
        <v>14131.199999999999</v>
      </c>
      <c r="O4636" s="6">
        <f t="shared" si="870"/>
        <v>26042.800000000003</v>
      </c>
      <c r="P4636" s="6">
        <f t="shared" si="875"/>
        <v>4510.2500000000036</v>
      </c>
      <c r="Q4636" s="11">
        <f t="shared" si="871"/>
        <v>1349423.45</v>
      </c>
      <c r="R4636" s="11">
        <f t="shared" si="872"/>
        <v>26042.800000000003</v>
      </c>
      <c r="S4636" s="11">
        <f t="shared" si="874"/>
        <v>0</v>
      </c>
      <c r="T4636" s="20"/>
    </row>
    <row r="4637" spans="1:20" x14ac:dyDescent="0.25">
      <c r="A4637">
        <v>2021071211</v>
      </c>
      <c r="B4637">
        <v>2</v>
      </c>
      <c r="C4637" s="7">
        <v>0.75022999999999995</v>
      </c>
      <c r="D4637" s="6">
        <f t="shared" si="864"/>
        <v>112534.5</v>
      </c>
      <c r="E4637" s="60">
        <v>7.3260000000000006E-2</v>
      </c>
      <c r="F4637" s="6">
        <f t="shared" si="873"/>
        <v>0</v>
      </c>
      <c r="G4637" s="7">
        <v>0.18940000000000001</v>
      </c>
      <c r="H4637" s="6">
        <f t="shared" si="865"/>
        <v>2367.5</v>
      </c>
      <c r="I4637" s="7">
        <v>0.20874999999999999</v>
      </c>
      <c r="J4637" s="6">
        <f t="shared" si="866"/>
        <v>16700</v>
      </c>
      <c r="K4637" s="20"/>
      <c r="L4637" s="6">
        <f t="shared" si="867"/>
        <v>64000</v>
      </c>
      <c r="M4637" s="6">
        <f t="shared" si="868"/>
        <v>2367.5</v>
      </c>
      <c r="N4637" s="6">
        <f t="shared" si="869"/>
        <v>16700</v>
      </c>
      <c r="O4637" s="6">
        <f t="shared" si="870"/>
        <v>29467</v>
      </c>
      <c r="P4637" s="6">
        <f t="shared" si="875"/>
        <v>3424.1999999999971</v>
      </c>
      <c r="Q4637" s="11">
        <f t="shared" si="871"/>
        <v>1345422.7</v>
      </c>
      <c r="R4637" s="11">
        <f t="shared" si="872"/>
        <v>29467</v>
      </c>
      <c r="S4637" s="11">
        <f t="shared" si="874"/>
        <v>0</v>
      </c>
      <c r="T4637" s="20"/>
    </row>
    <row r="4638" spans="1:20" x14ac:dyDescent="0.25">
      <c r="A4638">
        <v>2021071212</v>
      </c>
      <c r="B4638">
        <v>2</v>
      </c>
      <c r="C4638" s="7">
        <v>0.78947000000000001</v>
      </c>
      <c r="D4638" s="6">
        <f t="shared" si="864"/>
        <v>118420.5</v>
      </c>
      <c r="E4638" s="60">
        <v>8.8709999999999997E-2</v>
      </c>
      <c r="F4638" s="6">
        <f t="shared" si="873"/>
        <v>0</v>
      </c>
      <c r="G4638" s="7">
        <v>0.16098000000000001</v>
      </c>
      <c r="H4638" s="6">
        <f t="shared" si="865"/>
        <v>2012.2500000000002</v>
      </c>
      <c r="I4638" s="7">
        <v>0.19583999999999999</v>
      </c>
      <c r="J4638" s="6">
        <f t="shared" si="866"/>
        <v>15667.199999999999</v>
      </c>
      <c r="K4638" s="20"/>
      <c r="L4638" s="6">
        <f t="shared" si="867"/>
        <v>64000</v>
      </c>
      <c r="M4638" s="6">
        <f t="shared" si="868"/>
        <v>2012.2500000000002</v>
      </c>
      <c r="N4638" s="6">
        <f t="shared" si="869"/>
        <v>15667.199999999999</v>
      </c>
      <c r="O4638" s="6">
        <f t="shared" si="870"/>
        <v>36741.050000000003</v>
      </c>
      <c r="P4638" s="6">
        <f t="shared" si="875"/>
        <v>7274.0500000000029</v>
      </c>
      <c r="Q4638" s="11">
        <f t="shared" si="871"/>
        <v>1334147.8999999999</v>
      </c>
      <c r="R4638" s="11">
        <f t="shared" si="872"/>
        <v>36741.050000000003</v>
      </c>
      <c r="S4638" s="11">
        <f t="shared" si="874"/>
        <v>0</v>
      </c>
      <c r="T4638" s="20"/>
    </row>
    <row r="4639" spans="1:20" x14ac:dyDescent="0.25">
      <c r="A4639">
        <v>2021071213</v>
      </c>
      <c r="B4639">
        <v>2</v>
      </c>
      <c r="C4639" s="7">
        <v>0.82357999999999998</v>
      </c>
      <c r="D4639" s="6">
        <f t="shared" si="864"/>
        <v>123537</v>
      </c>
      <c r="E4639" s="60">
        <v>0.1045</v>
      </c>
      <c r="F4639" s="6">
        <f t="shared" si="873"/>
        <v>0</v>
      </c>
      <c r="G4639" s="7">
        <v>0.14330000000000001</v>
      </c>
      <c r="H4639" s="6">
        <f t="shared" si="865"/>
        <v>1791.2500000000002</v>
      </c>
      <c r="I4639" s="7">
        <v>0.21082999999999999</v>
      </c>
      <c r="J4639" s="6">
        <f t="shared" si="866"/>
        <v>16866.399999999998</v>
      </c>
      <c r="K4639" s="20"/>
      <c r="L4639" s="6">
        <f t="shared" si="867"/>
        <v>64000</v>
      </c>
      <c r="M4639" s="6">
        <f t="shared" si="868"/>
        <v>1791.2500000000002</v>
      </c>
      <c r="N4639" s="6">
        <f t="shared" si="869"/>
        <v>16866.399999999998</v>
      </c>
      <c r="O4639" s="6">
        <f t="shared" si="870"/>
        <v>40879.350000000006</v>
      </c>
      <c r="P4639" s="6">
        <f t="shared" si="875"/>
        <v>4138.3000000000029</v>
      </c>
      <c r="Q4639" s="11">
        <f t="shared" si="871"/>
        <v>1318734.7999999998</v>
      </c>
      <c r="R4639" s="11">
        <f t="shared" si="872"/>
        <v>40879.350000000006</v>
      </c>
      <c r="S4639" s="11">
        <f t="shared" si="874"/>
        <v>0</v>
      </c>
      <c r="T4639" s="20"/>
    </row>
    <row r="4640" spans="1:20" x14ac:dyDescent="0.25">
      <c r="A4640">
        <v>2021071214</v>
      </c>
      <c r="B4640">
        <v>2</v>
      </c>
      <c r="C4640" s="7">
        <v>0.85548000000000002</v>
      </c>
      <c r="D4640" s="6">
        <f t="shared" si="864"/>
        <v>128322</v>
      </c>
      <c r="E4640" s="60">
        <v>0.1434</v>
      </c>
      <c r="F4640" s="6">
        <f t="shared" si="873"/>
        <v>0</v>
      </c>
      <c r="G4640" s="7">
        <v>0.13793</v>
      </c>
      <c r="H4640" s="6">
        <f t="shared" si="865"/>
        <v>1724.125</v>
      </c>
      <c r="I4640" s="7">
        <v>0.23150999999999999</v>
      </c>
      <c r="J4640" s="6">
        <f t="shared" si="866"/>
        <v>18520.8</v>
      </c>
      <c r="K4640" s="20"/>
      <c r="L4640" s="6">
        <f t="shared" si="867"/>
        <v>64000</v>
      </c>
      <c r="M4640" s="6">
        <f t="shared" si="868"/>
        <v>1724.125</v>
      </c>
      <c r="N4640" s="6">
        <f t="shared" si="869"/>
        <v>18520.8</v>
      </c>
      <c r="O4640" s="6">
        <f t="shared" si="870"/>
        <v>44077.074999999997</v>
      </c>
      <c r="P4640" s="6">
        <f t="shared" si="875"/>
        <v>3197.7249999999913</v>
      </c>
      <c r="Q4640" s="11">
        <f t="shared" si="871"/>
        <v>1300123.9749999999</v>
      </c>
      <c r="R4640" s="11">
        <f t="shared" si="872"/>
        <v>44077.074999999997</v>
      </c>
      <c r="S4640" s="11">
        <f t="shared" si="874"/>
        <v>0</v>
      </c>
      <c r="T4640" s="20"/>
    </row>
    <row r="4641" spans="1:20" x14ac:dyDescent="0.25">
      <c r="A4641">
        <v>2021071215</v>
      </c>
      <c r="B4641">
        <v>2</v>
      </c>
      <c r="C4641" s="7">
        <v>0.87722999999999995</v>
      </c>
      <c r="D4641" s="6">
        <f t="shared" si="864"/>
        <v>131584.5</v>
      </c>
      <c r="E4641" s="60">
        <v>0.14424999999999999</v>
      </c>
      <c r="F4641" s="6">
        <f t="shared" si="873"/>
        <v>0</v>
      </c>
      <c r="G4641" s="7">
        <v>0.11965000000000001</v>
      </c>
      <c r="H4641" s="6">
        <f t="shared" si="865"/>
        <v>1495.625</v>
      </c>
      <c r="I4641" s="7">
        <v>0.23472999999999999</v>
      </c>
      <c r="J4641" s="6">
        <f t="shared" si="866"/>
        <v>18778.399999999998</v>
      </c>
      <c r="K4641" s="20"/>
      <c r="L4641" s="6">
        <f t="shared" si="867"/>
        <v>64000</v>
      </c>
      <c r="M4641" s="6">
        <f t="shared" si="868"/>
        <v>1495.625</v>
      </c>
      <c r="N4641" s="6">
        <f t="shared" si="869"/>
        <v>18778.399999999998</v>
      </c>
      <c r="O4641" s="6">
        <f t="shared" si="870"/>
        <v>47310.475000000006</v>
      </c>
      <c r="P4641" s="6">
        <f t="shared" si="875"/>
        <v>3233.4000000000087</v>
      </c>
      <c r="Q4641" s="11">
        <f t="shared" si="871"/>
        <v>1278279.7499999998</v>
      </c>
      <c r="R4641" s="11">
        <f t="shared" si="872"/>
        <v>47310.475000000006</v>
      </c>
      <c r="S4641" s="11">
        <f t="shared" si="874"/>
        <v>0</v>
      </c>
      <c r="T4641" s="20"/>
    </row>
    <row r="4642" spans="1:20" x14ac:dyDescent="0.25">
      <c r="A4642">
        <v>2021071216</v>
      </c>
      <c r="B4642">
        <v>2</v>
      </c>
      <c r="C4642" s="7">
        <v>0.88739000000000001</v>
      </c>
      <c r="D4642" s="6">
        <f t="shared" si="864"/>
        <v>133108.5</v>
      </c>
      <c r="E4642" s="60">
        <v>0.12906000000000001</v>
      </c>
      <c r="F4642" s="6">
        <f t="shared" si="873"/>
        <v>0</v>
      </c>
      <c r="G4642" s="7">
        <v>9.8290000000000002E-2</v>
      </c>
      <c r="H4642" s="6">
        <f t="shared" si="865"/>
        <v>1228.625</v>
      </c>
      <c r="I4642" s="7">
        <v>0.22295000000000001</v>
      </c>
      <c r="J4642" s="6">
        <f t="shared" si="866"/>
        <v>17836</v>
      </c>
      <c r="K4642" s="20"/>
      <c r="L4642" s="6">
        <f t="shared" si="867"/>
        <v>64000</v>
      </c>
      <c r="M4642" s="6">
        <f t="shared" si="868"/>
        <v>1228.625</v>
      </c>
      <c r="N4642" s="6">
        <f t="shared" si="869"/>
        <v>17836</v>
      </c>
      <c r="O4642" s="6">
        <f t="shared" si="870"/>
        <v>50043.875</v>
      </c>
      <c r="P4642" s="6">
        <f t="shared" si="875"/>
        <v>2733.3999999999942</v>
      </c>
      <c r="Q4642" s="11">
        <f t="shared" si="871"/>
        <v>1253702.1249999998</v>
      </c>
      <c r="R4642" s="11">
        <f t="shared" si="872"/>
        <v>50043.875</v>
      </c>
      <c r="S4642" s="11">
        <f t="shared" si="874"/>
        <v>0</v>
      </c>
      <c r="T4642" s="20"/>
    </row>
    <row r="4643" spans="1:20" x14ac:dyDescent="0.25">
      <c r="A4643">
        <v>2021071217</v>
      </c>
      <c r="B4643">
        <v>2</v>
      </c>
      <c r="C4643" s="7">
        <v>0.88644999999999996</v>
      </c>
      <c r="D4643" s="6">
        <f t="shared" si="864"/>
        <v>132967.5</v>
      </c>
      <c r="E4643" s="60">
        <v>8.5999999999999993E-2</v>
      </c>
      <c r="F4643" s="6">
        <f t="shared" si="873"/>
        <v>0</v>
      </c>
      <c r="G4643" s="7">
        <v>6.719E-2</v>
      </c>
      <c r="H4643" s="6">
        <f t="shared" si="865"/>
        <v>839.875</v>
      </c>
      <c r="I4643" s="7">
        <v>0.20624000000000001</v>
      </c>
      <c r="J4643" s="6">
        <f t="shared" si="866"/>
        <v>16499.2</v>
      </c>
      <c r="K4643" s="20"/>
      <c r="L4643" s="6">
        <f t="shared" si="867"/>
        <v>64000</v>
      </c>
      <c r="M4643" s="6">
        <f t="shared" si="868"/>
        <v>839.875</v>
      </c>
      <c r="N4643" s="6">
        <f t="shared" si="869"/>
        <v>16499.2</v>
      </c>
      <c r="O4643" s="6">
        <f t="shared" si="870"/>
        <v>51628.425000000003</v>
      </c>
      <c r="P4643" s="6">
        <f t="shared" si="875"/>
        <v>1584.5500000000029</v>
      </c>
      <c r="Q4643" s="11">
        <f t="shared" si="871"/>
        <v>1227539.9499999997</v>
      </c>
      <c r="R4643" s="11">
        <f t="shared" si="872"/>
        <v>51628.425000000003</v>
      </c>
      <c r="S4643" s="11">
        <f t="shared" si="874"/>
        <v>0</v>
      </c>
      <c r="T4643" s="20"/>
    </row>
    <row r="4644" spans="1:20" x14ac:dyDescent="0.25">
      <c r="A4644">
        <v>2021071218</v>
      </c>
      <c r="B4644">
        <v>2</v>
      </c>
      <c r="C4644" s="7">
        <v>0.87983</v>
      </c>
      <c r="D4644" s="6">
        <f t="shared" si="864"/>
        <v>131974.5</v>
      </c>
      <c r="E4644" s="60">
        <v>7.6950000000000005E-2</v>
      </c>
      <c r="F4644" s="6">
        <f t="shared" si="873"/>
        <v>0</v>
      </c>
      <c r="G4644" s="7">
        <v>8.0430000000000001E-2</v>
      </c>
      <c r="H4644" s="6">
        <f t="shared" si="865"/>
        <v>1005.375</v>
      </c>
      <c r="I4644" s="7">
        <v>0.21282999999999999</v>
      </c>
      <c r="J4644" s="6">
        <f t="shared" si="866"/>
        <v>17026.399999999998</v>
      </c>
      <c r="K4644" s="20"/>
      <c r="L4644" s="6">
        <f t="shared" si="867"/>
        <v>64000</v>
      </c>
      <c r="M4644" s="6">
        <f t="shared" si="868"/>
        <v>1005.375</v>
      </c>
      <c r="N4644" s="6">
        <f t="shared" si="869"/>
        <v>17026.399999999998</v>
      </c>
      <c r="O4644" s="6">
        <f t="shared" si="870"/>
        <v>49942.725000000006</v>
      </c>
      <c r="P4644" s="6">
        <f t="shared" si="875"/>
        <v>-1685.6999999999971</v>
      </c>
      <c r="Q4644" s="11">
        <f t="shared" si="871"/>
        <v>1203063.4749999996</v>
      </c>
      <c r="R4644" s="11">
        <f t="shared" si="872"/>
        <v>49942.725000000006</v>
      </c>
      <c r="S4644" s="11">
        <f t="shared" si="874"/>
        <v>0</v>
      </c>
      <c r="T4644" s="20"/>
    </row>
    <row r="4645" spans="1:20" x14ac:dyDescent="0.25">
      <c r="A4645">
        <v>2021071219</v>
      </c>
      <c r="B4645">
        <v>2</v>
      </c>
      <c r="C4645" s="7">
        <v>0.86206000000000005</v>
      </c>
      <c r="D4645" s="6">
        <f t="shared" si="864"/>
        <v>129309</v>
      </c>
      <c r="E4645" s="60">
        <v>6.0409999999999998E-2</v>
      </c>
      <c r="F4645" s="6">
        <f t="shared" si="873"/>
        <v>0</v>
      </c>
      <c r="G4645" s="7">
        <v>8.2989999999999994E-2</v>
      </c>
      <c r="H4645" s="6">
        <f t="shared" si="865"/>
        <v>1037.375</v>
      </c>
      <c r="I4645" s="7">
        <v>0.12573000000000001</v>
      </c>
      <c r="J4645" s="6">
        <f t="shared" si="866"/>
        <v>10058.400000000001</v>
      </c>
      <c r="K4645" s="20"/>
      <c r="L4645" s="6">
        <f t="shared" si="867"/>
        <v>64000</v>
      </c>
      <c r="M4645" s="6">
        <f t="shared" si="868"/>
        <v>1037.375</v>
      </c>
      <c r="N4645" s="6">
        <f t="shared" si="869"/>
        <v>10058.400000000001</v>
      </c>
      <c r="O4645" s="6">
        <f t="shared" si="870"/>
        <v>54213.224999999999</v>
      </c>
      <c r="P4645" s="6">
        <f t="shared" si="875"/>
        <v>4270.4999999999927</v>
      </c>
      <c r="Q4645" s="11">
        <f t="shared" si="871"/>
        <v>1174316.4999999995</v>
      </c>
      <c r="R4645" s="11">
        <f t="shared" si="872"/>
        <v>54213.224999999999</v>
      </c>
      <c r="S4645" s="11">
        <f t="shared" si="874"/>
        <v>0</v>
      </c>
      <c r="T4645" s="20"/>
    </row>
    <row r="4646" spans="1:20" x14ac:dyDescent="0.25">
      <c r="A4646">
        <v>2021071220</v>
      </c>
      <c r="B4646">
        <v>2</v>
      </c>
      <c r="C4646" s="7">
        <v>0.83289999999999997</v>
      </c>
      <c r="D4646" s="6">
        <f t="shared" si="864"/>
        <v>124935</v>
      </c>
      <c r="E4646" s="60">
        <v>6.6100000000000006E-2</v>
      </c>
      <c r="F4646" s="6">
        <f t="shared" si="873"/>
        <v>0</v>
      </c>
      <c r="G4646" s="7">
        <v>7.8659999999999994E-2</v>
      </c>
      <c r="H4646" s="6">
        <f t="shared" si="865"/>
        <v>983.24999999999989</v>
      </c>
      <c r="I4646" s="7">
        <v>3.2599999999999997E-2</v>
      </c>
      <c r="J4646" s="6">
        <f t="shared" si="866"/>
        <v>2607.9999999999995</v>
      </c>
      <c r="K4646" s="20"/>
      <c r="L4646" s="6">
        <f t="shared" si="867"/>
        <v>64000</v>
      </c>
      <c r="M4646" s="6">
        <f t="shared" si="868"/>
        <v>983.24999999999989</v>
      </c>
      <c r="N4646" s="6">
        <f t="shared" si="869"/>
        <v>2607.9999999999995</v>
      </c>
      <c r="O4646" s="6">
        <f t="shared" si="870"/>
        <v>57343.75</v>
      </c>
      <c r="P4646" s="6">
        <f t="shared" si="875"/>
        <v>3130.5250000000015</v>
      </c>
      <c r="Q4646" s="11">
        <f t="shared" si="871"/>
        <v>1142438.9999999995</v>
      </c>
      <c r="R4646" s="11">
        <f t="shared" si="872"/>
        <v>57343.75</v>
      </c>
      <c r="S4646" s="11">
        <f t="shared" si="874"/>
        <v>0</v>
      </c>
      <c r="T4646" s="20"/>
    </row>
    <row r="4647" spans="1:20" x14ac:dyDescent="0.25">
      <c r="A4647">
        <v>2021071221</v>
      </c>
      <c r="B4647">
        <v>2</v>
      </c>
      <c r="C4647" s="7">
        <v>0.80415000000000003</v>
      </c>
      <c r="D4647" s="6">
        <f t="shared" si="864"/>
        <v>120622.5</v>
      </c>
      <c r="E4647" s="60">
        <v>6.9309999999999997E-2</v>
      </c>
      <c r="F4647" s="6">
        <f t="shared" si="873"/>
        <v>0</v>
      </c>
      <c r="G4647" s="7">
        <v>9.425E-2</v>
      </c>
      <c r="H4647" s="6">
        <f t="shared" si="865"/>
        <v>1178.125</v>
      </c>
      <c r="I4647" s="7">
        <v>0</v>
      </c>
      <c r="J4647" s="6">
        <f t="shared" si="866"/>
        <v>0</v>
      </c>
      <c r="K4647" s="20"/>
      <c r="L4647" s="6">
        <f t="shared" si="867"/>
        <v>64000</v>
      </c>
      <c r="M4647" s="6">
        <f t="shared" si="868"/>
        <v>1178.125</v>
      </c>
      <c r="N4647" s="6">
        <f t="shared" si="869"/>
        <v>0</v>
      </c>
      <c r="O4647" s="6">
        <f t="shared" si="870"/>
        <v>55444.375</v>
      </c>
      <c r="P4647" s="6">
        <f t="shared" si="875"/>
        <v>-1899.375</v>
      </c>
      <c r="Q4647" s="11">
        <f t="shared" si="871"/>
        <v>1112460.8749999995</v>
      </c>
      <c r="R4647" s="11">
        <f t="shared" si="872"/>
        <v>55444.375</v>
      </c>
      <c r="S4647" s="11">
        <f t="shared" si="874"/>
        <v>0</v>
      </c>
      <c r="T4647" s="20"/>
    </row>
    <row r="4648" spans="1:20" x14ac:dyDescent="0.25">
      <c r="A4648">
        <v>2021071222</v>
      </c>
      <c r="B4648">
        <v>2</v>
      </c>
      <c r="C4648" s="7">
        <v>0.77820999999999996</v>
      </c>
      <c r="D4648" s="6">
        <f t="shared" si="864"/>
        <v>116731.5</v>
      </c>
      <c r="E4648" s="60">
        <v>7.9070000000000001E-2</v>
      </c>
      <c r="F4648" s="6">
        <f t="shared" si="873"/>
        <v>0</v>
      </c>
      <c r="G4648" s="7">
        <v>0.12124</v>
      </c>
      <c r="H4648" s="6">
        <f t="shared" si="865"/>
        <v>1515.5</v>
      </c>
      <c r="I4648" s="7">
        <v>0</v>
      </c>
      <c r="J4648" s="6">
        <f t="shared" si="866"/>
        <v>0</v>
      </c>
      <c r="K4648" s="20"/>
      <c r="L4648" s="6">
        <f t="shared" si="867"/>
        <v>64000</v>
      </c>
      <c r="M4648" s="6">
        <f t="shared" si="868"/>
        <v>1515.5</v>
      </c>
      <c r="N4648" s="6">
        <f t="shared" si="869"/>
        <v>0</v>
      </c>
      <c r="O4648" s="6">
        <f t="shared" si="870"/>
        <v>51216</v>
      </c>
      <c r="P4648" s="6">
        <f t="shared" si="875"/>
        <v>-4228.375</v>
      </c>
      <c r="Q4648" s="11">
        <f t="shared" si="871"/>
        <v>1086711.1249999995</v>
      </c>
      <c r="R4648" s="11">
        <f t="shared" si="872"/>
        <v>51216</v>
      </c>
      <c r="S4648" s="11">
        <f t="shared" si="874"/>
        <v>0</v>
      </c>
      <c r="T4648" s="20"/>
    </row>
    <row r="4649" spans="1:20" x14ac:dyDescent="0.25">
      <c r="A4649">
        <v>2021071223</v>
      </c>
      <c r="B4649">
        <v>2</v>
      </c>
      <c r="C4649" s="7">
        <v>0.73219000000000001</v>
      </c>
      <c r="D4649" s="6">
        <f t="shared" si="864"/>
        <v>109828.5</v>
      </c>
      <c r="E4649" s="60">
        <v>8.9209999999999998E-2</v>
      </c>
      <c r="F4649" s="6">
        <f t="shared" si="873"/>
        <v>0</v>
      </c>
      <c r="G4649" s="7">
        <v>0.13938</v>
      </c>
      <c r="H4649" s="6">
        <f t="shared" si="865"/>
        <v>1742.25</v>
      </c>
      <c r="I4649" s="7">
        <v>0</v>
      </c>
      <c r="J4649" s="6">
        <f t="shared" si="866"/>
        <v>0</v>
      </c>
      <c r="K4649" s="20"/>
      <c r="L4649" s="6">
        <f t="shared" si="867"/>
        <v>64000</v>
      </c>
      <c r="M4649" s="6">
        <f t="shared" si="868"/>
        <v>1742.25</v>
      </c>
      <c r="N4649" s="6">
        <f t="shared" si="869"/>
        <v>0</v>
      </c>
      <c r="O4649" s="6">
        <f t="shared" si="870"/>
        <v>44086.25</v>
      </c>
      <c r="P4649" s="6">
        <f t="shared" si="875"/>
        <v>-7129.75</v>
      </c>
      <c r="Q4649" s="11">
        <f t="shared" si="871"/>
        <v>1068091.1249999995</v>
      </c>
      <c r="R4649" s="11">
        <f t="shared" si="872"/>
        <v>44086.25</v>
      </c>
      <c r="S4649" s="11">
        <f t="shared" si="874"/>
        <v>0</v>
      </c>
      <c r="T4649" s="20"/>
    </row>
    <row r="4650" spans="1:20" x14ac:dyDescent="0.25">
      <c r="A4650">
        <v>2021071224</v>
      </c>
      <c r="B4650">
        <v>2</v>
      </c>
      <c r="C4650" s="7">
        <v>0.67884999999999995</v>
      </c>
      <c r="D4650" s="6">
        <f t="shared" si="864"/>
        <v>101827.5</v>
      </c>
      <c r="E4650" s="60">
        <v>7.8090000000000007E-2</v>
      </c>
      <c r="F4650" s="6">
        <f t="shared" si="873"/>
        <v>0</v>
      </c>
      <c r="G4650" s="7">
        <v>0.17607999999999999</v>
      </c>
      <c r="H4650" s="6">
        <f t="shared" si="865"/>
        <v>2201</v>
      </c>
      <c r="I4650" s="7">
        <v>0</v>
      </c>
      <c r="J4650" s="6">
        <f t="shared" si="866"/>
        <v>0</v>
      </c>
      <c r="K4650" s="20"/>
      <c r="L4650" s="6">
        <f t="shared" si="867"/>
        <v>64000</v>
      </c>
      <c r="M4650" s="6">
        <f t="shared" si="868"/>
        <v>2201</v>
      </c>
      <c r="N4650" s="6">
        <f t="shared" si="869"/>
        <v>0</v>
      </c>
      <c r="O4650" s="6">
        <f t="shared" si="870"/>
        <v>35626.5</v>
      </c>
      <c r="P4650" s="6">
        <f t="shared" si="875"/>
        <v>-8459.75</v>
      </c>
      <c r="Q4650" s="11">
        <f t="shared" si="871"/>
        <v>1057930.8749999995</v>
      </c>
      <c r="R4650" s="11">
        <f t="shared" si="872"/>
        <v>35626.5</v>
      </c>
      <c r="S4650" s="11">
        <f t="shared" si="874"/>
        <v>0</v>
      </c>
      <c r="T4650" s="20"/>
    </row>
    <row r="4651" spans="1:20" x14ac:dyDescent="0.25">
      <c r="A4651">
        <v>2021071301</v>
      </c>
      <c r="B4651">
        <v>3</v>
      </c>
      <c r="C4651" s="7">
        <v>0.63332999999999995</v>
      </c>
      <c r="D4651" s="6">
        <f t="shared" si="864"/>
        <v>94999.499999999985</v>
      </c>
      <c r="E4651" s="60">
        <v>0.14563000000000001</v>
      </c>
      <c r="F4651" s="6">
        <f t="shared" si="873"/>
        <v>0</v>
      </c>
      <c r="G4651" s="7">
        <v>0.20862</v>
      </c>
      <c r="H4651" s="6">
        <f t="shared" si="865"/>
        <v>2607.75</v>
      </c>
      <c r="I4651" s="7">
        <v>0</v>
      </c>
      <c r="J4651" s="6">
        <f t="shared" si="866"/>
        <v>0</v>
      </c>
      <c r="K4651" s="20"/>
      <c r="L4651" s="6">
        <f t="shared" si="867"/>
        <v>64000</v>
      </c>
      <c r="M4651" s="6">
        <f t="shared" si="868"/>
        <v>2607.75</v>
      </c>
      <c r="N4651" s="6">
        <f t="shared" si="869"/>
        <v>0</v>
      </c>
      <c r="O4651" s="6">
        <f t="shared" si="870"/>
        <v>28391.749999999985</v>
      </c>
      <c r="P4651" s="6">
        <f t="shared" si="875"/>
        <v>-7234.7500000000146</v>
      </c>
      <c r="Q4651" s="11">
        <f t="shared" si="871"/>
        <v>1055005.3749999995</v>
      </c>
      <c r="R4651" s="11">
        <f t="shared" si="872"/>
        <v>28391.749999999985</v>
      </c>
      <c r="S4651" s="11">
        <f t="shared" si="874"/>
        <v>0</v>
      </c>
      <c r="T4651" s="20"/>
    </row>
    <row r="4652" spans="1:20" x14ac:dyDescent="0.25">
      <c r="A4652">
        <v>2021071302</v>
      </c>
      <c r="B4652">
        <v>3</v>
      </c>
      <c r="C4652" s="7">
        <v>0.59899000000000002</v>
      </c>
      <c r="D4652" s="6">
        <f t="shared" si="864"/>
        <v>89848.5</v>
      </c>
      <c r="E4652" s="60">
        <v>0.23104</v>
      </c>
      <c r="F4652" s="6">
        <f t="shared" si="873"/>
        <v>0</v>
      </c>
      <c r="G4652" s="7">
        <v>0.2455</v>
      </c>
      <c r="H4652" s="6">
        <f t="shared" si="865"/>
        <v>3068.75</v>
      </c>
      <c r="I4652" s="7">
        <v>0</v>
      </c>
      <c r="J4652" s="6">
        <f t="shared" si="866"/>
        <v>0</v>
      </c>
      <c r="K4652" s="20"/>
      <c r="L4652" s="6">
        <f t="shared" si="867"/>
        <v>64000</v>
      </c>
      <c r="M4652" s="6">
        <f t="shared" si="868"/>
        <v>3068.75</v>
      </c>
      <c r="N4652" s="6">
        <f t="shared" si="869"/>
        <v>0</v>
      </c>
      <c r="O4652" s="6">
        <f t="shared" si="870"/>
        <v>22779.75</v>
      </c>
      <c r="P4652" s="6">
        <f t="shared" si="875"/>
        <v>-5611.9999999999854</v>
      </c>
      <c r="Q4652" s="11">
        <f t="shared" si="871"/>
        <v>1057691.8749999995</v>
      </c>
      <c r="R4652" s="11">
        <f t="shared" si="872"/>
        <v>22779.75</v>
      </c>
      <c r="S4652" s="11">
        <f t="shared" si="874"/>
        <v>0</v>
      </c>
      <c r="T4652" s="20"/>
    </row>
    <row r="4653" spans="1:20" x14ac:dyDescent="0.25">
      <c r="A4653">
        <v>2021071303</v>
      </c>
      <c r="B4653">
        <v>3</v>
      </c>
      <c r="C4653" s="7">
        <v>0.57625000000000004</v>
      </c>
      <c r="D4653" s="6">
        <f t="shared" si="864"/>
        <v>86437.5</v>
      </c>
      <c r="E4653" s="60">
        <v>0.29871999999999999</v>
      </c>
      <c r="F4653" s="6">
        <f t="shared" si="873"/>
        <v>0</v>
      </c>
      <c r="G4653" s="7">
        <v>0.26806000000000002</v>
      </c>
      <c r="H4653" s="6">
        <f t="shared" si="865"/>
        <v>3350.7500000000005</v>
      </c>
      <c r="I4653" s="7">
        <v>0</v>
      </c>
      <c r="J4653" s="6">
        <f t="shared" si="866"/>
        <v>0</v>
      </c>
      <c r="K4653" s="20"/>
      <c r="L4653" s="6">
        <f t="shared" si="867"/>
        <v>64000</v>
      </c>
      <c r="M4653" s="6">
        <f t="shared" si="868"/>
        <v>3350.7500000000005</v>
      </c>
      <c r="N4653" s="6">
        <f t="shared" si="869"/>
        <v>0</v>
      </c>
      <c r="O4653" s="6">
        <f t="shared" si="870"/>
        <v>19086.75</v>
      </c>
      <c r="P4653" s="6">
        <f t="shared" si="875"/>
        <v>-3693</v>
      </c>
      <c r="Q4653" s="11">
        <f t="shared" si="871"/>
        <v>1064071.3749999995</v>
      </c>
      <c r="R4653" s="11">
        <f t="shared" si="872"/>
        <v>19086.75</v>
      </c>
      <c r="S4653" s="11">
        <f t="shared" si="874"/>
        <v>0</v>
      </c>
      <c r="T4653" s="20"/>
    </row>
    <row r="4654" spans="1:20" x14ac:dyDescent="0.25">
      <c r="A4654">
        <v>2021071304</v>
      </c>
      <c r="B4654">
        <v>3</v>
      </c>
      <c r="C4654" s="7">
        <v>0.56196999999999997</v>
      </c>
      <c r="D4654" s="6">
        <f t="shared" si="864"/>
        <v>84295.5</v>
      </c>
      <c r="E4654" s="60">
        <v>0.34351999999999999</v>
      </c>
      <c r="F4654" s="6">
        <f t="shared" si="873"/>
        <v>0</v>
      </c>
      <c r="G4654" s="7">
        <v>0.32418000000000002</v>
      </c>
      <c r="H4654" s="6">
        <f t="shared" si="865"/>
        <v>4052.2500000000005</v>
      </c>
      <c r="I4654" s="7">
        <v>0</v>
      </c>
      <c r="J4654" s="6">
        <f t="shared" si="866"/>
        <v>0</v>
      </c>
      <c r="K4654" s="20"/>
      <c r="L4654" s="6">
        <f t="shared" si="867"/>
        <v>64000</v>
      </c>
      <c r="M4654" s="6">
        <f t="shared" si="868"/>
        <v>4052.2500000000005</v>
      </c>
      <c r="N4654" s="6">
        <f t="shared" si="869"/>
        <v>0</v>
      </c>
      <c r="O4654" s="6">
        <f t="shared" si="870"/>
        <v>16243.25</v>
      </c>
      <c r="P4654" s="6">
        <f t="shared" si="875"/>
        <v>-2843.5</v>
      </c>
      <c r="Q4654" s="11">
        <f t="shared" si="871"/>
        <v>1073294.3749999995</v>
      </c>
      <c r="R4654" s="11">
        <f t="shared" si="872"/>
        <v>16243.25</v>
      </c>
      <c r="S4654" s="11">
        <f t="shared" si="874"/>
        <v>0</v>
      </c>
      <c r="T4654" s="20"/>
    </row>
    <row r="4655" spans="1:20" x14ac:dyDescent="0.25">
      <c r="A4655">
        <v>2021071305</v>
      </c>
      <c r="B4655">
        <v>3</v>
      </c>
      <c r="C4655" s="7">
        <v>0.56062000000000001</v>
      </c>
      <c r="D4655" s="6">
        <f t="shared" si="864"/>
        <v>84093</v>
      </c>
      <c r="E4655" s="60">
        <v>0.32327</v>
      </c>
      <c r="F4655" s="6">
        <f t="shared" si="873"/>
        <v>0</v>
      </c>
      <c r="G4655" s="7">
        <v>0.33835999999999999</v>
      </c>
      <c r="H4655" s="6">
        <f t="shared" si="865"/>
        <v>4229.5</v>
      </c>
      <c r="I4655" s="7">
        <v>0</v>
      </c>
      <c r="J4655" s="6">
        <f t="shared" si="866"/>
        <v>0</v>
      </c>
      <c r="K4655" s="20"/>
      <c r="L4655" s="6">
        <f t="shared" si="867"/>
        <v>64000</v>
      </c>
      <c r="M4655" s="6">
        <f t="shared" si="868"/>
        <v>4229.5</v>
      </c>
      <c r="N4655" s="6">
        <f t="shared" si="869"/>
        <v>0</v>
      </c>
      <c r="O4655" s="6">
        <f t="shared" si="870"/>
        <v>15863.5</v>
      </c>
      <c r="P4655" s="6">
        <f t="shared" si="875"/>
        <v>-379.75</v>
      </c>
      <c r="Q4655" s="11">
        <f t="shared" si="871"/>
        <v>1082897.1249999995</v>
      </c>
      <c r="R4655" s="11">
        <f t="shared" si="872"/>
        <v>15863.5</v>
      </c>
      <c r="S4655" s="11">
        <f t="shared" si="874"/>
        <v>0</v>
      </c>
      <c r="T4655" s="20"/>
    </row>
    <row r="4656" spans="1:20" x14ac:dyDescent="0.25">
      <c r="A4656">
        <v>2021071306</v>
      </c>
      <c r="B4656">
        <v>3</v>
      </c>
      <c r="C4656" s="7">
        <v>0.57691000000000003</v>
      </c>
      <c r="D4656" s="6">
        <f t="shared" si="864"/>
        <v>86536.5</v>
      </c>
      <c r="E4656" s="60">
        <v>0.32612000000000002</v>
      </c>
      <c r="F4656" s="6">
        <f t="shared" si="873"/>
        <v>0</v>
      </c>
      <c r="G4656" s="7">
        <v>0.42052</v>
      </c>
      <c r="H4656" s="6">
        <f t="shared" si="865"/>
        <v>5256.5</v>
      </c>
      <c r="I4656" s="7">
        <v>2.4399999999999999E-3</v>
      </c>
      <c r="J4656" s="6">
        <f t="shared" si="866"/>
        <v>195.2</v>
      </c>
      <c r="K4656" s="20"/>
      <c r="L4656" s="6">
        <f t="shared" si="867"/>
        <v>64000</v>
      </c>
      <c r="M4656" s="6">
        <f t="shared" si="868"/>
        <v>5256.5</v>
      </c>
      <c r="N4656" s="6">
        <f t="shared" si="869"/>
        <v>195.2</v>
      </c>
      <c r="O4656" s="6">
        <f t="shared" si="870"/>
        <v>17084.8</v>
      </c>
      <c r="P4656" s="6">
        <f t="shared" si="875"/>
        <v>1221.2999999999993</v>
      </c>
      <c r="Q4656" s="11">
        <f t="shared" si="871"/>
        <v>1091278.5749999995</v>
      </c>
      <c r="R4656" s="11">
        <f t="shared" si="872"/>
        <v>17084.8</v>
      </c>
      <c r="S4656" s="11">
        <f t="shared" si="874"/>
        <v>0</v>
      </c>
      <c r="T4656" s="20"/>
    </row>
    <row r="4657" spans="1:20" x14ac:dyDescent="0.25">
      <c r="A4657">
        <v>2021071307</v>
      </c>
      <c r="B4657">
        <v>3</v>
      </c>
      <c r="C4657" s="7">
        <v>0.60533999999999999</v>
      </c>
      <c r="D4657" s="6">
        <f t="shared" si="864"/>
        <v>90801</v>
      </c>
      <c r="E4657" s="60">
        <v>0.24238999999999999</v>
      </c>
      <c r="F4657" s="6">
        <f t="shared" si="873"/>
        <v>0</v>
      </c>
      <c r="G4657" s="7">
        <v>0.46489000000000003</v>
      </c>
      <c r="H4657" s="6">
        <f t="shared" si="865"/>
        <v>5811.125</v>
      </c>
      <c r="I4657" s="7">
        <v>8.183E-2</v>
      </c>
      <c r="J4657" s="6">
        <f t="shared" si="866"/>
        <v>6546.4</v>
      </c>
      <c r="K4657" s="20"/>
      <c r="L4657" s="6">
        <f t="shared" si="867"/>
        <v>64000</v>
      </c>
      <c r="M4657" s="6">
        <f t="shared" si="868"/>
        <v>5811.125</v>
      </c>
      <c r="N4657" s="6">
        <f t="shared" si="869"/>
        <v>6546.4</v>
      </c>
      <c r="O4657" s="6">
        <f t="shared" si="870"/>
        <v>14443.475</v>
      </c>
      <c r="P4657" s="6">
        <f t="shared" si="875"/>
        <v>-2641.3249999999989</v>
      </c>
      <c r="Q4657" s="11">
        <f t="shared" si="871"/>
        <v>1102301.3499999994</v>
      </c>
      <c r="R4657" s="11">
        <f t="shared" si="872"/>
        <v>14443.475</v>
      </c>
      <c r="S4657" s="11">
        <f t="shared" si="874"/>
        <v>0</v>
      </c>
      <c r="T4657" s="20"/>
    </row>
    <row r="4658" spans="1:20" x14ac:dyDescent="0.25">
      <c r="A4658">
        <v>2021071308</v>
      </c>
      <c r="B4658">
        <v>3</v>
      </c>
      <c r="C4658" s="7">
        <v>0.64420999999999995</v>
      </c>
      <c r="D4658" s="6">
        <f t="shared" si="864"/>
        <v>96631.499999999985</v>
      </c>
      <c r="E4658" s="60">
        <v>0.11416999999999999</v>
      </c>
      <c r="F4658" s="6">
        <f t="shared" si="873"/>
        <v>0</v>
      </c>
      <c r="G4658" s="7">
        <v>0.45387</v>
      </c>
      <c r="H4658" s="6">
        <f t="shared" si="865"/>
        <v>5673.375</v>
      </c>
      <c r="I4658" s="7">
        <v>0.28094999999999998</v>
      </c>
      <c r="J4658" s="6">
        <f t="shared" si="866"/>
        <v>22476</v>
      </c>
      <c r="K4658" s="20"/>
      <c r="L4658" s="6">
        <f t="shared" si="867"/>
        <v>64000</v>
      </c>
      <c r="M4658" s="6">
        <f t="shared" si="868"/>
        <v>5673.375</v>
      </c>
      <c r="N4658" s="6">
        <f t="shared" si="869"/>
        <v>22476</v>
      </c>
      <c r="O4658" s="6">
        <f t="shared" si="870"/>
        <v>4482.1249999999854</v>
      </c>
      <c r="P4658" s="6">
        <f t="shared" si="875"/>
        <v>-9961.3500000000149</v>
      </c>
      <c r="Q4658" s="11">
        <f t="shared" si="871"/>
        <v>1123285.4749999994</v>
      </c>
      <c r="R4658" s="11">
        <f t="shared" si="872"/>
        <v>4482.1249999999854</v>
      </c>
      <c r="S4658" s="11">
        <f t="shared" si="874"/>
        <v>0</v>
      </c>
      <c r="T4658" s="20"/>
    </row>
    <row r="4659" spans="1:20" x14ac:dyDescent="0.25">
      <c r="A4659">
        <v>2021071309</v>
      </c>
      <c r="B4659">
        <v>3</v>
      </c>
      <c r="C4659" s="7">
        <v>0.68371999999999999</v>
      </c>
      <c r="D4659" s="6">
        <f t="shared" si="864"/>
        <v>102558</v>
      </c>
      <c r="E4659" s="60">
        <v>7.0250000000000007E-2</v>
      </c>
      <c r="F4659" s="6">
        <f t="shared" si="873"/>
        <v>0</v>
      </c>
      <c r="G4659" s="7">
        <v>0.50258999999999998</v>
      </c>
      <c r="H4659" s="6">
        <f t="shared" si="865"/>
        <v>6282.375</v>
      </c>
      <c r="I4659" s="7">
        <v>0.42476000000000003</v>
      </c>
      <c r="J4659" s="6">
        <f t="shared" si="866"/>
        <v>33980.800000000003</v>
      </c>
      <c r="K4659" s="20"/>
      <c r="L4659" s="6">
        <f t="shared" si="867"/>
        <v>64000</v>
      </c>
      <c r="M4659" s="6">
        <f t="shared" si="868"/>
        <v>6282.375</v>
      </c>
      <c r="N4659" s="6">
        <f t="shared" si="869"/>
        <v>32275.625</v>
      </c>
      <c r="O4659" s="6">
        <f t="shared" si="870"/>
        <v>0</v>
      </c>
      <c r="P4659" s="6">
        <f t="shared" si="875"/>
        <v>-4482.1249999999854</v>
      </c>
      <c r="Q4659" s="11">
        <f t="shared" si="871"/>
        <v>1148751.7249999994</v>
      </c>
      <c r="R4659" s="11">
        <f t="shared" si="872"/>
        <v>0</v>
      </c>
      <c r="S4659" s="11">
        <f t="shared" si="874"/>
        <v>0</v>
      </c>
      <c r="T4659" s="20"/>
    </row>
    <row r="4660" spans="1:20" x14ac:dyDescent="0.25">
      <c r="A4660">
        <v>2021071310</v>
      </c>
      <c r="B4660">
        <v>3</v>
      </c>
      <c r="C4660" s="7">
        <v>0.71799000000000002</v>
      </c>
      <c r="D4660" s="6">
        <f t="shared" si="864"/>
        <v>107698.5</v>
      </c>
      <c r="E4660" s="60">
        <v>0.1013</v>
      </c>
      <c r="F4660" s="6">
        <f t="shared" si="873"/>
        <v>0</v>
      </c>
      <c r="G4660" s="7">
        <v>0.52910999999999997</v>
      </c>
      <c r="H4660" s="6">
        <f t="shared" si="865"/>
        <v>6613.875</v>
      </c>
      <c r="I4660" s="7">
        <v>0.50661999999999996</v>
      </c>
      <c r="J4660" s="6">
        <f t="shared" si="866"/>
        <v>40529.599999999999</v>
      </c>
      <c r="K4660" s="20"/>
      <c r="L4660" s="6">
        <f t="shared" si="867"/>
        <v>64000</v>
      </c>
      <c r="M4660" s="6">
        <f t="shared" si="868"/>
        <v>6613.875</v>
      </c>
      <c r="N4660" s="6">
        <f t="shared" si="869"/>
        <v>37084.625</v>
      </c>
      <c r="O4660" s="6">
        <f t="shared" si="870"/>
        <v>0</v>
      </c>
      <c r="P4660" s="6">
        <f t="shared" si="875"/>
        <v>0</v>
      </c>
      <c r="Q4660" s="11">
        <f t="shared" si="871"/>
        <v>1174217.9749999994</v>
      </c>
      <c r="R4660" s="11">
        <f t="shared" si="872"/>
        <v>0</v>
      </c>
      <c r="S4660" s="11">
        <f t="shared" si="874"/>
        <v>0</v>
      </c>
      <c r="T4660" s="20"/>
    </row>
    <row r="4661" spans="1:20" x14ac:dyDescent="0.25">
      <c r="A4661">
        <v>2021071311</v>
      </c>
      <c r="B4661">
        <v>3</v>
      </c>
      <c r="C4661" s="7">
        <v>0.75258000000000003</v>
      </c>
      <c r="D4661" s="6">
        <f t="shared" si="864"/>
        <v>112887</v>
      </c>
      <c r="E4661" s="60">
        <v>0.11133999999999999</v>
      </c>
      <c r="F4661" s="6">
        <f t="shared" si="873"/>
        <v>0</v>
      </c>
      <c r="G4661" s="7">
        <v>0.54686000000000001</v>
      </c>
      <c r="H4661" s="6">
        <f t="shared" si="865"/>
        <v>6835.75</v>
      </c>
      <c r="I4661" s="7">
        <v>0.55842000000000003</v>
      </c>
      <c r="J4661" s="6">
        <f t="shared" si="866"/>
        <v>44673.600000000006</v>
      </c>
      <c r="K4661" s="20"/>
      <c r="L4661" s="6">
        <f t="shared" si="867"/>
        <v>64000</v>
      </c>
      <c r="M4661" s="6">
        <f t="shared" si="868"/>
        <v>6835.75</v>
      </c>
      <c r="N4661" s="6">
        <f t="shared" si="869"/>
        <v>42051.25</v>
      </c>
      <c r="O4661" s="6">
        <f t="shared" si="870"/>
        <v>0</v>
      </c>
      <c r="P4661" s="6">
        <f t="shared" si="875"/>
        <v>0</v>
      </c>
      <c r="Q4661" s="11">
        <f t="shared" si="871"/>
        <v>1199684.2249999994</v>
      </c>
      <c r="R4661" s="11">
        <f t="shared" si="872"/>
        <v>0</v>
      </c>
      <c r="S4661" s="11">
        <f t="shared" si="874"/>
        <v>0</v>
      </c>
      <c r="T4661" s="20"/>
    </row>
    <row r="4662" spans="1:20" x14ac:dyDescent="0.25">
      <c r="A4662">
        <v>2021071312</v>
      </c>
      <c r="B4662">
        <v>3</v>
      </c>
      <c r="C4662" s="7">
        <v>0.78191999999999995</v>
      </c>
      <c r="D4662" s="6">
        <f t="shared" si="864"/>
        <v>117287.99999999999</v>
      </c>
      <c r="E4662" s="60">
        <v>0.10535</v>
      </c>
      <c r="F4662" s="6">
        <f t="shared" si="873"/>
        <v>0</v>
      </c>
      <c r="G4662" s="7">
        <v>0.49719999999999998</v>
      </c>
      <c r="H4662" s="6">
        <f t="shared" si="865"/>
        <v>6215</v>
      </c>
      <c r="I4662" s="7">
        <v>0.58474000000000004</v>
      </c>
      <c r="J4662" s="6">
        <f t="shared" si="866"/>
        <v>46779.200000000004</v>
      </c>
      <c r="K4662" s="20"/>
      <c r="L4662" s="6">
        <f t="shared" si="867"/>
        <v>64000</v>
      </c>
      <c r="M4662" s="6">
        <f t="shared" si="868"/>
        <v>6215</v>
      </c>
      <c r="N4662" s="6">
        <f t="shared" si="869"/>
        <v>46779.200000000004</v>
      </c>
      <c r="O4662" s="6">
        <f t="shared" si="870"/>
        <v>293.79999999998108</v>
      </c>
      <c r="P4662" s="6">
        <f t="shared" si="875"/>
        <v>293.79999999998108</v>
      </c>
      <c r="Q4662" s="11">
        <f t="shared" si="871"/>
        <v>1224856.6749999993</v>
      </c>
      <c r="R4662" s="11">
        <f t="shared" si="872"/>
        <v>293.79999999998108</v>
      </c>
      <c r="S4662" s="11">
        <f t="shared" si="874"/>
        <v>0</v>
      </c>
      <c r="T4662" s="20"/>
    </row>
    <row r="4663" spans="1:20" x14ac:dyDescent="0.25">
      <c r="A4663">
        <v>2021071313</v>
      </c>
      <c r="B4663">
        <v>3</v>
      </c>
      <c r="C4663" s="7">
        <v>0.80839000000000005</v>
      </c>
      <c r="D4663" s="6">
        <f t="shared" si="864"/>
        <v>121258.50000000001</v>
      </c>
      <c r="E4663" s="60">
        <v>0.11998</v>
      </c>
      <c r="F4663" s="6">
        <f t="shared" si="873"/>
        <v>0</v>
      </c>
      <c r="G4663" s="7">
        <v>0.45945999999999998</v>
      </c>
      <c r="H4663" s="6">
        <f t="shared" si="865"/>
        <v>5743.25</v>
      </c>
      <c r="I4663" s="7">
        <v>0.58030999999999999</v>
      </c>
      <c r="J4663" s="6">
        <f t="shared" si="866"/>
        <v>46424.800000000003</v>
      </c>
      <c r="K4663" s="20"/>
      <c r="L4663" s="6">
        <f t="shared" si="867"/>
        <v>64000</v>
      </c>
      <c r="M4663" s="6">
        <f t="shared" si="868"/>
        <v>5743.25</v>
      </c>
      <c r="N4663" s="6">
        <f t="shared" si="869"/>
        <v>46424.800000000003</v>
      </c>
      <c r="O4663" s="6">
        <f t="shared" si="870"/>
        <v>5090.4500000000116</v>
      </c>
      <c r="P4663" s="6">
        <f t="shared" si="875"/>
        <v>4796.6500000000306</v>
      </c>
      <c r="Q4663" s="11">
        <f t="shared" si="871"/>
        <v>1245232.4749999994</v>
      </c>
      <c r="R4663" s="11">
        <f t="shared" si="872"/>
        <v>5090.4500000000116</v>
      </c>
      <c r="S4663" s="11">
        <f t="shared" si="874"/>
        <v>0</v>
      </c>
      <c r="T4663" s="20"/>
    </row>
    <row r="4664" spans="1:20" x14ac:dyDescent="0.25">
      <c r="A4664">
        <v>2021071314</v>
      </c>
      <c r="B4664">
        <v>3</v>
      </c>
      <c r="C4664" s="7">
        <v>0.83367999999999998</v>
      </c>
      <c r="D4664" s="6">
        <f t="shared" si="864"/>
        <v>125052</v>
      </c>
      <c r="E4664" s="60">
        <v>0.16175</v>
      </c>
      <c r="F4664" s="6">
        <f t="shared" si="873"/>
        <v>0</v>
      </c>
      <c r="G4664" s="7">
        <v>0.46432000000000001</v>
      </c>
      <c r="H4664" s="6">
        <f t="shared" si="865"/>
        <v>5804</v>
      </c>
      <c r="I4664" s="7">
        <v>0.60396000000000005</v>
      </c>
      <c r="J4664" s="6">
        <f t="shared" si="866"/>
        <v>48316.800000000003</v>
      </c>
      <c r="K4664" s="20"/>
      <c r="L4664" s="6">
        <f t="shared" si="867"/>
        <v>64000</v>
      </c>
      <c r="M4664" s="6">
        <f t="shared" si="868"/>
        <v>5804</v>
      </c>
      <c r="N4664" s="6">
        <f t="shared" si="869"/>
        <v>48316.800000000003</v>
      </c>
      <c r="O4664" s="6">
        <f t="shared" si="870"/>
        <v>6931.1999999999971</v>
      </c>
      <c r="P4664" s="6">
        <f t="shared" si="875"/>
        <v>1840.7499999999854</v>
      </c>
      <c r="Q4664" s="11">
        <f t="shared" si="871"/>
        <v>1263767.5249999994</v>
      </c>
      <c r="R4664" s="11">
        <f t="shared" si="872"/>
        <v>6931.1999999999971</v>
      </c>
      <c r="S4664" s="11">
        <f t="shared" si="874"/>
        <v>0</v>
      </c>
      <c r="T4664" s="20"/>
    </row>
    <row r="4665" spans="1:20" x14ac:dyDescent="0.25">
      <c r="A4665">
        <v>2021071315</v>
      </c>
      <c r="B4665">
        <v>3</v>
      </c>
      <c r="C4665" s="7">
        <v>0.85036</v>
      </c>
      <c r="D4665" s="6">
        <f t="shared" si="864"/>
        <v>127554</v>
      </c>
      <c r="E4665" s="60">
        <v>0.20047000000000001</v>
      </c>
      <c r="F4665" s="6">
        <f t="shared" si="873"/>
        <v>0</v>
      </c>
      <c r="G4665" s="7">
        <v>0.48897000000000002</v>
      </c>
      <c r="H4665" s="6">
        <f t="shared" si="865"/>
        <v>6112.125</v>
      </c>
      <c r="I4665" s="7">
        <v>0.59218000000000004</v>
      </c>
      <c r="J4665" s="6">
        <f t="shared" si="866"/>
        <v>47374.400000000001</v>
      </c>
      <c r="K4665" s="20"/>
      <c r="L4665" s="6">
        <f t="shared" si="867"/>
        <v>64000</v>
      </c>
      <c r="M4665" s="6">
        <f t="shared" si="868"/>
        <v>6112.125</v>
      </c>
      <c r="N4665" s="6">
        <f t="shared" si="869"/>
        <v>47374.400000000001</v>
      </c>
      <c r="O4665" s="6">
        <f t="shared" si="870"/>
        <v>10067.474999999999</v>
      </c>
      <c r="P4665" s="6">
        <f t="shared" si="875"/>
        <v>3136.2750000000015</v>
      </c>
      <c r="Q4665" s="11">
        <f t="shared" si="871"/>
        <v>1279166.2999999993</v>
      </c>
      <c r="R4665" s="11">
        <f t="shared" si="872"/>
        <v>10067.474999999999</v>
      </c>
      <c r="S4665" s="11">
        <f t="shared" si="874"/>
        <v>0</v>
      </c>
      <c r="T4665" s="20"/>
    </row>
    <row r="4666" spans="1:20" x14ac:dyDescent="0.25">
      <c r="A4666">
        <v>2021071316</v>
      </c>
      <c r="B4666">
        <v>3</v>
      </c>
      <c r="C4666" s="7">
        <v>0.85985999999999996</v>
      </c>
      <c r="D4666" s="6">
        <f t="shared" si="864"/>
        <v>128979</v>
      </c>
      <c r="E4666" s="60">
        <v>0.33696999999999999</v>
      </c>
      <c r="F4666" s="6">
        <f t="shared" si="873"/>
        <v>0</v>
      </c>
      <c r="G4666" s="7">
        <v>0.53754999999999997</v>
      </c>
      <c r="H4666" s="6">
        <f t="shared" si="865"/>
        <v>6719.375</v>
      </c>
      <c r="I4666" s="7">
        <v>0.52007000000000003</v>
      </c>
      <c r="J4666" s="6">
        <f t="shared" si="866"/>
        <v>41605.600000000006</v>
      </c>
      <c r="K4666" s="20"/>
      <c r="L4666" s="6">
        <f t="shared" si="867"/>
        <v>64000</v>
      </c>
      <c r="M4666" s="6">
        <f t="shared" si="868"/>
        <v>6719.375</v>
      </c>
      <c r="N4666" s="6">
        <f t="shared" si="869"/>
        <v>41605.600000000006</v>
      </c>
      <c r="O4666" s="6">
        <f t="shared" si="870"/>
        <v>16654.024999999994</v>
      </c>
      <c r="P4666" s="6">
        <f t="shared" si="875"/>
        <v>6586.5499999999956</v>
      </c>
      <c r="Q4666" s="11">
        <f t="shared" si="871"/>
        <v>1287978.5249999994</v>
      </c>
      <c r="R4666" s="11">
        <f t="shared" si="872"/>
        <v>16654.024999999994</v>
      </c>
      <c r="S4666" s="11">
        <f t="shared" si="874"/>
        <v>0</v>
      </c>
      <c r="T4666" s="20"/>
    </row>
    <row r="4667" spans="1:20" x14ac:dyDescent="0.25">
      <c r="A4667">
        <v>2021071317</v>
      </c>
      <c r="B4667">
        <v>3</v>
      </c>
      <c r="C4667" s="7">
        <v>0.86570000000000003</v>
      </c>
      <c r="D4667" s="6">
        <f t="shared" si="864"/>
        <v>129855</v>
      </c>
      <c r="E4667" s="60">
        <v>0.35515000000000002</v>
      </c>
      <c r="F4667" s="6">
        <f t="shared" si="873"/>
        <v>0</v>
      </c>
      <c r="G4667" s="7">
        <v>0.60882999999999998</v>
      </c>
      <c r="H4667" s="6">
        <f t="shared" si="865"/>
        <v>7610.375</v>
      </c>
      <c r="I4667" s="7">
        <v>0.40050999999999998</v>
      </c>
      <c r="J4667" s="6">
        <f t="shared" si="866"/>
        <v>32040.799999999999</v>
      </c>
      <c r="K4667" s="20"/>
      <c r="L4667" s="6">
        <f t="shared" si="867"/>
        <v>64000</v>
      </c>
      <c r="M4667" s="6">
        <f t="shared" si="868"/>
        <v>7610.375</v>
      </c>
      <c r="N4667" s="6">
        <f t="shared" si="869"/>
        <v>32040.799999999999</v>
      </c>
      <c r="O4667" s="6">
        <f t="shared" si="870"/>
        <v>26203.825000000001</v>
      </c>
      <c r="P4667" s="6">
        <f t="shared" si="875"/>
        <v>9549.8000000000065</v>
      </c>
      <c r="Q4667" s="11">
        <f t="shared" si="871"/>
        <v>1287240.9499999995</v>
      </c>
      <c r="R4667" s="11">
        <f t="shared" si="872"/>
        <v>26203.825000000001</v>
      </c>
      <c r="S4667" s="11">
        <f t="shared" si="874"/>
        <v>0</v>
      </c>
      <c r="T4667" s="20"/>
    </row>
    <row r="4668" spans="1:20" x14ac:dyDescent="0.25">
      <c r="A4668">
        <v>2021071318</v>
      </c>
      <c r="B4668">
        <v>3</v>
      </c>
      <c r="C4668" s="7">
        <v>0.86585999999999996</v>
      </c>
      <c r="D4668" s="6">
        <f t="shared" si="864"/>
        <v>129879</v>
      </c>
      <c r="E4668" s="60">
        <v>0.38969999999999999</v>
      </c>
      <c r="F4668" s="6">
        <f t="shared" si="873"/>
        <v>0</v>
      </c>
      <c r="G4668" s="7">
        <v>0.61150000000000004</v>
      </c>
      <c r="H4668" s="6">
        <f t="shared" si="865"/>
        <v>7643.7500000000009</v>
      </c>
      <c r="I4668" s="7">
        <v>0.24190999999999999</v>
      </c>
      <c r="J4668" s="6">
        <f t="shared" si="866"/>
        <v>19352.8</v>
      </c>
      <c r="K4668" s="20"/>
      <c r="L4668" s="6">
        <f t="shared" si="867"/>
        <v>64000</v>
      </c>
      <c r="M4668" s="6">
        <f t="shared" si="868"/>
        <v>7643.7500000000009</v>
      </c>
      <c r="N4668" s="6">
        <f t="shared" si="869"/>
        <v>19352.8</v>
      </c>
      <c r="O4668" s="6">
        <f t="shared" si="870"/>
        <v>38882.449999999997</v>
      </c>
      <c r="P4668" s="6">
        <f t="shared" si="875"/>
        <v>12678.624999999996</v>
      </c>
      <c r="Q4668" s="11">
        <f t="shared" si="871"/>
        <v>1273824.7499999995</v>
      </c>
      <c r="R4668" s="11">
        <f t="shared" si="872"/>
        <v>38882.449999999997</v>
      </c>
      <c r="S4668" s="11">
        <f t="shared" si="874"/>
        <v>0</v>
      </c>
      <c r="T4668" s="20"/>
    </row>
    <row r="4669" spans="1:20" x14ac:dyDescent="0.25">
      <c r="A4669">
        <v>2021071319</v>
      </c>
      <c r="B4669">
        <v>3</v>
      </c>
      <c r="C4669" s="7">
        <v>0.85484000000000004</v>
      </c>
      <c r="D4669" s="6">
        <f t="shared" si="864"/>
        <v>128226</v>
      </c>
      <c r="E4669" s="60">
        <v>0.45219999999999999</v>
      </c>
      <c r="F4669" s="6">
        <f t="shared" si="873"/>
        <v>0</v>
      </c>
      <c r="G4669" s="7">
        <v>0.64461000000000002</v>
      </c>
      <c r="H4669" s="6">
        <f t="shared" si="865"/>
        <v>8057.625</v>
      </c>
      <c r="I4669" s="7">
        <v>9.0060000000000001E-2</v>
      </c>
      <c r="J4669" s="6">
        <f t="shared" si="866"/>
        <v>7204.8</v>
      </c>
      <c r="K4669" s="20"/>
      <c r="L4669" s="6">
        <f t="shared" si="867"/>
        <v>64000</v>
      </c>
      <c r="M4669" s="6">
        <f t="shared" si="868"/>
        <v>8057.625</v>
      </c>
      <c r="N4669" s="6">
        <f t="shared" si="869"/>
        <v>7204.8</v>
      </c>
      <c r="O4669" s="6">
        <f t="shared" si="870"/>
        <v>48963.574999999997</v>
      </c>
      <c r="P4669" s="6">
        <f t="shared" si="875"/>
        <v>10081.125</v>
      </c>
      <c r="Q4669" s="11">
        <f t="shared" si="871"/>
        <v>1250327.4249999996</v>
      </c>
      <c r="R4669" s="11">
        <f t="shared" si="872"/>
        <v>48963.574999999997</v>
      </c>
      <c r="S4669" s="11">
        <f t="shared" si="874"/>
        <v>0</v>
      </c>
      <c r="T4669" s="20"/>
    </row>
    <row r="4670" spans="1:20" x14ac:dyDescent="0.25">
      <c r="A4670">
        <v>2021071320</v>
      </c>
      <c r="B4670">
        <v>3</v>
      </c>
      <c r="C4670" s="7">
        <v>0.83101000000000003</v>
      </c>
      <c r="D4670" s="6">
        <f t="shared" si="864"/>
        <v>124651.5</v>
      </c>
      <c r="E4670" s="60">
        <v>0.45200000000000001</v>
      </c>
      <c r="F4670" s="6">
        <f t="shared" si="873"/>
        <v>0</v>
      </c>
      <c r="G4670" s="7">
        <v>0.63351999999999997</v>
      </c>
      <c r="H4670" s="6">
        <f t="shared" si="865"/>
        <v>7919</v>
      </c>
      <c r="I4670" s="7">
        <v>1.7319999999999999E-2</v>
      </c>
      <c r="J4670" s="6">
        <f t="shared" si="866"/>
        <v>1385.6</v>
      </c>
      <c r="K4670" s="20"/>
      <c r="L4670" s="6">
        <f t="shared" si="867"/>
        <v>64000</v>
      </c>
      <c r="M4670" s="6">
        <f t="shared" si="868"/>
        <v>7919</v>
      </c>
      <c r="N4670" s="6">
        <f t="shared" si="869"/>
        <v>1385.6</v>
      </c>
      <c r="O4670" s="6">
        <f t="shared" si="870"/>
        <v>51346.9</v>
      </c>
      <c r="P4670" s="6">
        <f t="shared" si="875"/>
        <v>2383.3250000000044</v>
      </c>
      <c r="Q4670" s="11">
        <f t="shared" si="871"/>
        <v>1224446.7749999997</v>
      </c>
      <c r="R4670" s="11">
        <f t="shared" si="872"/>
        <v>51346.9</v>
      </c>
      <c r="S4670" s="11">
        <f t="shared" si="874"/>
        <v>0</v>
      </c>
      <c r="T4670" s="20"/>
    </row>
    <row r="4671" spans="1:20" x14ac:dyDescent="0.25">
      <c r="A4671">
        <v>2021071321</v>
      </c>
      <c r="B4671">
        <v>3</v>
      </c>
      <c r="C4671" s="7">
        <v>0.80403000000000002</v>
      </c>
      <c r="D4671" s="6">
        <f t="shared" si="864"/>
        <v>120604.5</v>
      </c>
      <c r="E4671" s="60">
        <v>0.56481000000000003</v>
      </c>
      <c r="F4671" s="6">
        <f t="shared" si="873"/>
        <v>0</v>
      </c>
      <c r="G4671" s="7">
        <v>0.59191000000000005</v>
      </c>
      <c r="H4671" s="6">
        <f t="shared" si="865"/>
        <v>7398.8750000000009</v>
      </c>
      <c r="I4671" s="7">
        <v>0</v>
      </c>
      <c r="J4671" s="6">
        <f t="shared" si="866"/>
        <v>0</v>
      </c>
      <c r="K4671" s="20"/>
      <c r="L4671" s="6">
        <f t="shared" si="867"/>
        <v>64000</v>
      </c>
      <c r="M4671" s="6">
        <f t="shared" si="868"/>
        <v>7398.8750000000009</v>
      </c>
      <c r="N4671" s="6">
        <f t="shared" si="869"/>
        <v>0</v>
      </c>
      <c r="O4671" s="6">
        <f t="shared" si="870"/>
        <v>49205.625</v>
      </c>
      <c r="P4671" s="6">
        <f t="shared" si="875"/>
        <v>-2141.2750000000015</v>
      </c>
      <c r="Q4671" s="11">
        <f t="shared" si="871"/>
        <v>1200707.3999999997</v>
      </c>
      <c r="R4671" s="11">
        <f t="shared" si="872"/>
        <v>49205.625</v>
      </c>
      <c r="S4671" s="11">
        <f t="shared" si="874"/>
        <v>0</v>
      </c>
      <c r="T4671" s="20"/>
    </row>
    <row r="4672" spans="1:20" x14ac:dyDescent="0.25">
      <c r="A4672">
        <v>2021071322</v>
      </c>
      <c r="B4672">
        <v>3</v>
      </c>
      <c r="C4672" s="7">
        <v>0.77778000000000003</v>
      </c>
      <c r="D4672" s="6">
        <f t="shared" si="864"/>
        <v>116667</v>
      </c>
      <c r="E4672" s="60">
        <v>0.46325</v>
      </c>
      <c r="F4672" s="6">
        <f t="shared" si="873"/>
        <v>0</v>
      </c>
      <c r="G4672" s="7">
        <v>0.57369999999999999</v>
      </c>
      <c r="H4672" s="6">
        <f t="shared" si="865"/>
        <v>7171.25</v>
      </c>
      <c r="I4672" s="7">
        <v>0</v>
      </c>
      <c r="J4672" s="6">
        <f t="shared" si="866"/>
        <v>0</v>
      </c>
      <c r="K4672" s="20"/>
      <c r="L4672" s="6">
        <f t="shared" si="867"/>
        <v>64000</v>
      </c>
      <c r="M4672" s="6">
        <f t="shared" si="868"/>
        <v>7171.25</v>
      </c>
      <c r="N4672" s="6">
        <f t="shared" si="869"/>
        <v>0</v>
      </c>
      <c r="O4672" s="6">
        <f t="shared" si="870"/>
        <v>45495.75</v>
      </c>
      <c r="P4672" s="6">
        <f t="shared" si="875"/>
        <v>-3709.875</v>
      </c>
      <c r="Q4672" s="11">
        <f t="shared" si="871"/>
        <v>1180677.8999999997</v>
      </c>
      <c r="R4672" s="11">
        <f t="shared" si="872"/>
        <v>45495.75</v>
      </c>
      <c r="S4672" s="11">
        <f t="shared" si="874"/>
        <v>0</v>
      </c>
      <c r="T4672" s="20"/>
    </row>
    <row r="4673" spans="1:20" x14ac:dyDescent="0.25">
      <c r="A4673">
        <v>2021071323</v>
      </c>
      <c r="B4673">
        <v>3</v>
      </c>
      <c r="C4673" s="7">
        <v>0.73016999999999999</v>
      </c>
      <c r="D4673" s="6">
        <f t="shared" si="864"/>
        <v>109525.5</v>
      </c>
      <c r="E4673" s="60">
        <v>0.66659999999999997</v>
      </c>
      <c r="F4673" s="6">
        <f t="shared" si="873"/>
        <v>0</v>
      </c>
      <c r="G4673" s="7">
        <v>0.53979999999999995</v>
      </c>
      <c r="H4673" s="6">
        <f t="shared" si="865"/>
        <v>6747.4999999999991</v>
      </c>
      <c r="I4673" s="7">
        <v>0</v>
      </c>
      <c r="J4673" s="6">
        <f t="shared" si="866"/>
        <v>0</v>
      </c>
      <c r="K4673" s="20"/>
      <c r="L4673" s="6">
        <f t="shared" si="867"/>
        <v>64000</v>
      </c>
      <c r="M4673" s="6">
        <f t="shared" si="868"/>
        <v>6747.4999999999991</v>
      </c>
      <c r="N4673" s="6">
        <f t="shared" si="869"/>
        <v>0</v>
      </c>
      <c r="O4673" s="6">
        <f t="shared" si="870"/>
        <v>38778</v>
      </c>
      <c r="P4673" s="6">
        <f t="shared" si="875"/>
        <v>-6717.75</v>
      </c>
      <c r="Q4673" s="11">
        <f t="shared" si="871"/>
        <v>1167366.1499999997</v>
      </c>
      <c r="R4673" s="11">
        <f t="shared" si="872"/>
        <v>38778</v>
      </c>
      <c r="S4673" s="11">
        <f t="shared" si="874"/>
        <v>0</v>
      </c>
      <c r="T4673" s="20"/>
    </row>
    <row r="4674" spans="1:20" x14ac:dyDescent="0.25">
      <c r="A4674">
        <v>2021071324</v>
      </c>
      <c r="B4674">
        <v>3</v>
      </c>
      <c r="C4674" s="7">
        <v>0.67923999999999995</v>
      </c>
      <c r="D4674" s="6">
        <f t="shared" si="864"/>
        <v>101886</v>
      </c>
      <c r="E4674" s="60">
        <v>0.62021999999999999</v>
      </c>
      <c r="F4674" s="6">
        <f t="shared" si="873"/>
        <v>0</v>
      </c>
      <c r="G4674" s="7">
        <v>0.54066000000000003</v>
      </c>
      <c r="H4674" s="6">
        <f t="shared" si="865"/>
        <v>6758.25</v>
      </c>
      <c r="I4674" s="7">
        <v>0</v>
      </c>
      <c r="J4674" s="6">
        <f t="shared" si="866"/>
        <v>0</v>
      </c>
      <c r="K4674" s="20"/>
      <c r="L4674" s="6">
        <f t="shared" si="867"/>
        <v>64000</v>
      </c>
      <c r="M4674" s="6">
        <f t="shared" si="868"/>
        <v>6758.25</v>
      </c>
      <c r="N4674" s="6">
        <f t="shared" si="869"/>
        <v>0</v>
      </c>
      <c r="O4674" s="6">
        <f t="shared" si="870"/>
        <v>31127.75</v>
      </c>
      <c r="P4674" s="6">
        <f t="shared" si="875"/>
        <v>-7650.25</v>
      </c>
      <c r="Q4674" s="11">
        <f t="shared" si="871"/>
        <v>1161704.6499999997</v>
      </c>
      <c r="R4674" s="11">
        <f t="shared" si="872"/>
        <v>31127.75</v>
      </c>
      <c r="S4674" s="11">
        <f t="shared" si="874"/>
        <v>0</v>
      </c>
      <c r="T4674" s="20"/>
    </row>
    <row r="4675" spans="1:20" x14ac:dyDescent="0.25">
      <c r="A4675">
        <v>2021071401</v>
      </c>
      <c r="B4675">
        <v>4</v>
      </c>
      <c r="C4675" s="7">
        <v>0.63210999999999995</v>
      </c>
      <c r="D4675" s="6">
        <f t="shared" si="864"/>
        <v>94816.499999999985</v>
      </c>
      <c r="E4675" s="60">
        <v>0.59977000000000003</v>
      </c>
      <c r="F4675" s="6">
        <f t="shared" si="873"/>
        <v>0</v>
      </c>
      <c r="G4675" s="7">
        <v>0.59353</v>
      </c>
      <c r="H4675" s="6">
        <f t="shared" si="865"/>
        <v>7419.125</v>
      </c>
      <c r="I4675" s="7">
        <v>0</v>
      </c>
      <c r="J4675" s="6">
        <f t="shared" si="866"/>
        <v>0</v>
      </c>
      <c r="K4675" s="20"/>
      <c r="L4675" s="6">
        <f t="shared" si="867"/>
        <v>64000</v>
      </c>
      <c r="M4675" s="6">
        <f t="shared" si="868"/>
        <v>7419.125</v>
      </c>
      <c r="N4675" s="6">
        <f t="shared" si="869"/>
        <v>0</v>
      </c>
      <c r="O4675" s="6">
        <f t="shared" si="870"/>
        <v>23397.374999999985</v>
      </c>
      <c r="P4675" s="6">
        <f t="shared" si="875"/>
        <v>-7730.3750000000146</v>
      </c>
      <c r="Q4675" s="11">
        <f t="shared" si="871"/>
        <v>1163773.5249999997</v>
      </c>
      <c r="R4675" s="11">
        <f t="shared" si="872"/>
        <v>23397.374999999985</v>
      </c>
      <c r="S4675" s="11">
        <f t="shared" si="874"/>
        <v>0</v>
      </c>
      <c r="T4675" s="20"/>
    </row>
    <row r="4676" spans="1:20" x14ac:dyDescent="0.25">
      <c r="A4676">
        <v>2021071402</v>
      </c>
      <c r="B4676">
        <v>4</v>
      </c>
      <c r="C4676" s="7">
        <v>0.59860000000000002</v>
      </c>
      <c r="D4676" s="6">
        <f t="shared" si="864"/>
        <v>89790</v>
      </c>
      <c r="E4676" s="60">
        <v>0.57796000000000003</v>
      </c>
      <c r="F4676" s="6">
        <f t="shared" si="873"/>
        <v>0</v>
      </c>
      <c r="G4676" s="7">
        <v>0.61221000000000003</v>
      </c>
      <c r="H4676" s="6">
        <f t="shared" si="865"/>
        <v>7652.625</v>
      </c>
      <c r="I4676" s="7">
        <v>0</v>
      </c>
      <c r="J4676" s="6">
        <f t="shared" si="866"/>
        <v>0</v>
      </c>
      <c r="K4676" s="20"/>
      <c r="L4676" s="6">
        <f t="shared" si="867"/>
        <v>64000</v>
      </c>
      <c r="M4676" s="6">
        <f t="shared" si="868"/>
        <v>7652.625</v>
      </c>
      <c r="N4676" s="6">
        <f t="shared" si="869"/>
        <v>0</v>
      </c>
      <c r="O4676" s="6">
        <f t="shared" si="870"/>
        <v>18137.375</v>
      </c>
      <c r="P4676" s="6">
        <f t="shared" si="875"/>
        <v>-5259.9999999999854</v>
      </c>
      <c r="Q4676" s="11">
        <f t="shared" si="871"/>
        <v>1171102.3999999997</v>
      </c>
      <c r="R4676" s="11">
        <f t="shared" si="872"/>
        <v>18137.375</v>
      </c>
      <c r="S4676" s="11">
        <f t="shared" si="874"/>
        <v>0</v>
      </c>
      <c r="T4676" s="20"/>
    </row>
    <row r="4677" spans="1:20" x14ac:dyDescent="0.25">
      <c r="A4677">
        <v>2021071403</v>
      </c>
      <c r="B4677">
        <v>4</v>
      </c>
      <c r="C4677" s="7">
        <v>0.57572000000000001</v>
      </c>
      <c r="D4677" s="6">
        <f t="shared" ref="D4677:D4740" si="876">D$18*C4677</f>
        <v>86358</v>
      </c>
      <c r="E4677" s="60">
        <v>0.62209999999999999</v>
      </c>
      <c r="F4677" s="6">
        <f t="shared" si="873"/>
        <v>0</v>
      </c>
      <c r="G4677" s="7">
        <v>0.61278999999999995</v>
      </c>
      <c r="H4677" s="6">
        <f t="shared" ref="H4677:H4740" si="877">H$18*G4677</f>
        <v>7659.8749999999991</v>
      </c>
      <c r="I4677" s="7">
        <v>0</v>
      </c>
      <c r="J4677" s="6">
        <f t="shared" ref="J4677:J4740" si="878">I4677*J$18</f>
        <v>0</v>
      </c>
      <c r="K4677" s="20"/>
      <c r="L4677" s="6">
        <f t="shared" si="867"/>
        <v>64000</v>
      </c>
      <c r="M4677" s="6">
        <f t="shared" si="868"/>
        <v>7659.8749999999991</v>
      </c>
      <c r="N4677" s="6">
        <f t="shared" si="869"/>
        <v>0</v>
      </c>
      <c r="O4677" s="6">
        <f t="shared" si="870"/>
        <v>14698.125</v>
      </c>
      <c r="P4677" s="6">
        <f t="shared" si="875"/>
        <v>-3439.25</v>
      </c>
      <c r="Q4677" s="11">
        <f t="shared" si="871"/>
        <v>1181870.5249999997</v>
      </c>
      <c r="R4677" s="11">
        <f t="shared" si="872"/>
        <v>14698.125</v>
      </c>
      <c r="S4677" s="11">
        <f t="shared" si="874"/>
        <v>0</v>
      </c>
      <c r="T4677" s="20"/>
    </row>
    <row r="4678" spans="1:20" x14ac:dyDescent="0.25">
      <c r="A4678">
        <v>2021071404</v>
      </c>
      <c r="B4678">
        <v>4</v>
      </c>
      <c r="C4678" s="7">
        <v>0.56142000000000003</v>
      </c>
      <c r="D4678" s="6">
        <f t="shared" si="876"/>
        <v>84213</v>
      </c>
      <c r="E4678" s="60">
        <v>0.66613</v>
      </c>
      <c r="F4678" s="6">
        <f t="shared" si="873"/>
        <v>0</v>
      </c>
      <c r="G4678" s="7">
        <v>0.46553</v>
      </c>
      <c r="H4678" s="6">
        <f t="shared" si="877"/>
        <v>5819.125</v>
      </c>
      <c r="I4678" s="7">
        <v>0</v>
      </c>
      <c r="J4678" s="6">
        <f t="shared" si="878"/>
        <v>0</v>
      </c>
      <c r="K4678" s="20"/>
      <c r="L4678" s="6">
        <f t="shared" si="867"/>
        <v>64000</v>
      </c>
      <c r="M4678" s="6">
        <f t="shared" si="868"/>
        <v>5819.125</v>
      </c>
      <c r="N4678" s="6">
        <f t="shared" si="869"/>
        <v>0</v>
      </c>
      <c r="O4678" s="6">
        <f t="shared" si="870"/>
        <v>14393.875</v>
      </c>
      <c r="P4678" s="6">
        <f t="shared" si="875"/>
        <v>-304.25</v>
      </c>
      <c r="Q4678" s="11">
        <f t="shared" si="871"/>
        <v>1192942.8999999997</v>
      </c>
      <c r="R4678" s="11">
        <f t="shared" si="872"/>
        <v>14393.875</v>
      </c>
      <c r="S4678" s="11">
        <f t="shared" si="874"/>
        <v>0</v>
      </c>
      <c r="T4678" s="20"/>
    </row>
    <row r="4679" spans="1:20" x14ac:dyDescent="0.25">
      <c r="A4679">
        <v>2021071405</v>
      </c>
      <c r="B4679">
        <v>4</v>
      </c>
      <c r="C4679" s="7">
        <v>0.55893999999999999</v>
      </c>
      <c r="D4679" s="6">
        <f t="shared" si="876"/>
        <v>83841</v>
      </c>
      <c r="E4679" s="60">
        <v>0.60321999999999998</v>
      </c>
      <c r="F4679" s="6">
        <f t="shared" si="873"/>
        <v>0</v>
      </c>
      <c r="G4679" s="7">
        <v>0.29361999999999999</v>
      </c>
      <c r="H4679" s="6">
        <f t="shared" si="877"/>
        <v>3670.25</v>
      </c>
      <c r="I4679" s="7">
        <v>0</v>
      </c>
      <c r="J4679" s="6">
        <f t="shared" si="878"/>
        <v>0</v>
      </c>
      <c r="K4679" s="20"/>
      <c r="L4679" s="6">
        <f t="shared" si="867"/>
        <v>64000</v>
      </c>
      <c r="M4679" s="6">
        <f t="shared" si="868"/>
        <v>3670.25</v>
      </c>
      <c r="N4679" s="6">
        <f t="shared" si="869"/>
        <v>0</v>
      </c>
      <c r="O4679" s="6">
        <f t="shared" si="870"/>
        <v>16170.75</v>
      </c>
      <c r="P4679" s="6">
        <f t="shared" si="875"/>
        <v>1776.875</v>
      </c>
      <c r="Q4679" s="11">
        <f t="shared" si="871"/>
        <v>1202238.3999999997</v>
      </c>
      <c r="R4679" s="11">
        <f t="shared" si="872"/>
        <v>16170.75</v>
      </c>
      <c r="S4679" s="11">
        <f t="shared" si="874"/>
        <v>0</v>
      </c>
      <c r="T4679" s="20"/>
    </row>
    <row r="4680" spans="1:20" x14ac:dyDescent="0.25">
      <c r="A4680">
        <v>2021071406</v>
      </c>
      <c r="B4680">
        <v>4</v>
      </c>
      <c r="C4680" s="7">
        <v>0.57401999999999997</v>
      </c>
      <c r="D4680" s="6">
        <f t="shared" si="876"/>
        <v>86103</v>
      </c>
      <c r="E4680" s="60">
        <v>0.55715000000000003</v>
      </c>
      <c r="F4680" s="6">
        <f t="shared" si="873"/>
        <v>0</v>
      </c>
      <c r="G4680" s="7">
        <v>0.26388</v>
      </c>
      <c r="H4680" s="6">
        <f t="shared" si="877"/>
        <v>3298.5</v>
      </c>
      <c r="I4680" s="7">
        <v>4.8500000000000001E-3</v>
      </c>
      <c r="J4680" s="6">
        <f t="shared" si="878"/>
        <v>388</v>
      </c>
      <c r="K4680" s="20"/>
      <c r="L4680" s="6">
        <f t="shared" si="867"/>
        <v>64000</v>
      </c>
      <c r="M4680" s="6">
        <f t="shared" si="868"/>
        <v>3298.5</v>
      </c>
      <c r="N4680" s="6">
        <f t="shared" si="869"/>
        <v>388</v>
      </c>
      <c r="O4680" s="6">
        <f t="shared" si="870"/>
        <v>18416.5</v>
      </c>
      <c r="P4680" s="6">
        <f t="shared" si="875"/>
        <v>2245.75</v>
      </c>
      <c r="Q4680" s="11">
        <f t="shared" si="871"/>
        <v>1209288.1499999997</v>
      </c>
      <c r="R4680" s="11">
        <f t="shared" si="872"/>
        <v>18416.5</v>
      </c>
      <c r="S4680" s="11">
        <f t="shared" si="874"/>
        <v>0</v>
      </c>
      <c r="T4680" s="20"/>
    </row>
    <row r="4681" spans="1:20" x14ac:dyDescent="0.25">
      <c r="A4681">
        <v>2021071407</v>
      </c>
      <c r="B4681">
        <v>4</v>
      </c>
      <c r="C4681" s="7">
        <v>0.60138999999999998</v>
      </c>
      <c r="D4681" s="6">
        <f t="shared" si="876"/>
        <v>90208.5</v>
      </c>
      <c r="E4681" s="60">
        <v>0.51892000000000005</v>
      </c>
      <c r="F4681" s="6">
        <f t="shared" si="873"/>
        <v>0</v>
      </c>
      <c r="G4681" s="7">
        <v>0.32089000000000001</v>
      </c>
      <c r="H4681" s="6">
        <f t="shared" si="877"/>
        <v>4011.125</v>
      </c>
      <c r="I4681" s="7">
        <v>7.1870000000000003E-2</v>
      </c>
      <c r="J4681" s="6">
        <f t="shared" si="878"/>
        <v>5749.6</v>
      </c>
      <c r="K4681" s="20"/>
      <c r="L4681" s="6">
        <f t="shared" si="867"/>
        <v>64000</v>
      </c>
      <c r="M4681" s="6">
        <f t="shared" si="868"/>
        <v>4011.125</v>
      </c>
      <c r="N4681" s="6">
        <f t="shared" si="869"/>
        <v>5749.6</v>
      </c>
      <c r="O4681" s="6">
        <f t="shared" si="870"/>
        <v>16447.775000000001</v>
      </c>
      <c r="P4681" s="6">
        <f t="shared" si="875"/>
        <v>-1968.7249999999985</v>
      </c>
      <c r="Q4681" s="11">
        <f t="shared" si="871"/>
        <v>1218306.6249999998</v>
      </c>
      <c r="R4681" s="11">
        <f t="shared" si="872"/>
        <v>16447.775000000001</v>
      </c>
      <c r="S4681" s="11">
        <f t="shared" si="874"/>
        <v>0</v>
      </c>
      <c r="T4681" s="20"/>
    </row>
    <row r="4682" spans="1:20" x14ac:dyDescent="0.25">
      <c r="A4682">
        <v>2021071408</v>
      </c>
      <c r="B4682">
        <v>4</v>
      </c>
      <c r="C4682" s="7">
        <v>0.64017999999999997</v>
      </c>
      <c r="D4682" s="6">
        <f t="shared" si="876"/>
        <v>96027</v>
      </c>
      <c r="E4682" s="60">
        <v>0.40888999999999998</v>
      </c>
      <c r="F4682" s="6">
        <f t="shared" si="873"/>
        <v>0</v>
      </c>
      <c r="G4682" s="7">
        <v>0.27431</v>
      </c>
      <c r="H4682" s="6">
        <f t="shared" si="877"/>
        <v>3428.875</v>
      </c>
      <c r="I4682" s="7">
        <v>0.16261999999999999</v>
      </c>
      <c r="J4682" s="6">
        <f t="shared" si="878"/>
        <v>13009.599999999999</v>
      </c>
      <c r="K4682" s="20"/>
      <c r="L4682" s="6">
        <f t="shared" si="867"/>
        <v>64000</v>
      </c>
      <c r="M4682" s="6">
        <f t="shared" si="868"/>
        <v>3428.875</v>
      </c>
      <c r="N4682" s="6">
        <f t="shared" si="869"/>
        <v>13009.599999999999</v>
      </c>
      <c r="O4682" s="6">
        <f t="shared" si="870"/>
        <v>15588.525000000001</v>
      </c>
      <c r="P4682" s="6">
        <f t="shared" si="875"/>
        <v>-859.25</v>
      </c>
      <c r="Q4682" s="11">
        <f t="shared" si="871"/>
        <v>1228184.3499999999</v>
      </c>
      <c r="R4682" s="11">
        <f t="shared" si="872"/>
        <v>15588.525000000001</v>
      </c>
      <c r="S4682" s="11">
        <f t="shared" si="874"/>
        <v>0</v>
      </c>
      <c r="T4682" s="20"/>
    </row>
    <row r="4683" spans="1:20" x14ac:dyDescent="0.25">
      <c r="A4683">
        <v>2021071409</v>
      </c>
      <c r="B4683">
        <v>4</v>
      </c>
      <c r="C4683" s="7">
        <v>0.68269999999999997</v>
      </c>
      <c r="D4683" s="6">
        <f t="shared" si="876"/>
        <v>102405</v>
      </c>
      <c r="E4683" s="60">
        <v>0.34078000000000003</v>
      </c>
      <c r="F4683" s="6">
        <f t="shared" si="873"/>
        <v>0</v>
      </c>
      <c r="G4683" s="7">
        <v>0.20219999999999999</v>
      </c>
      <c r="H4683" s="6">
        <f t="shared" si="877"/>
        <v>2527.5</v>
      </c>
      <c r="I4683" s="7">
        <v>0.26802999999999999</v>
      </c>
      <c r="J4683" s="6">
        <f t="shared" si="878"/>
        <v>21442.399999999998</v>
      </c>
      <c r="K4683" s="20"/>
      <c r="L4683" s="6">
        <f t="shared" si="867"/>
        <v>64000</v>
      </c>
      <c r="M4683" s="6">
        <f t="shared" si="868"/>
        <v>2527.5</v>
      </c>
      <c r="N4683" s="6">
        <f t="shared" si="869"/>
        <v>21442.399999999998</v>
      </c>
      <c r="O4683" s="6">
        <f t="shared" si="870"/>
        <v>14435.100000000002</v>
      </c>
      <c r="P4683" s="6">
        <f t="shared" si="875"/>
        <v>-1153.4249999999993</v>
      </c>
      <c r="Q4683" s="11">
        <f t="shared" si="871"/>
        <v>1239215.4999999998</v>
      </c>
      <c r="R4683" s="11">
        <f t="shared" si="872"/>
        <v>14435.100000000002</v>
      </c>
      <c r="S4683" s="11">
        <f t="shared" si="874"/>
        <v>0</v>
      </c>
      <c r="T4683" s="20"/>
    </row>
    <row r="4684" spans="1:20" x14ac:dyDescent="0.25">
      <c r="A4684">
        <v>2021071410</v>
      </c>
      <c r="B4684">
        <v>4</v>
      </c>
      <c r="C4684" s="7">
        <v>0.72409999999999997</v>
      </c>
      <c r="D4684" s="6">
        <f t="shared" si="876"/>
        <v>108615</v>
      </c>
      <c r="E4684" s="60">
        <v>0.29804000000000003</v>
      </c>
      <c r="F4684" s="6">
        <f t="shared" si="873"/>
        <v>0</v>
      </c>
      <c r="G4684" s="7">
        <v>0.15468999999999999</v>
      </c>
      <c r="H4684" s="6">
        <f t="shared" si="877"/>
        <v>1933.625</v>
      </c>
      <c r="I4684" s="7">
        <v>0.36634</v>
      </c>
      <c r="J4684" s="6">
        <f t="shared" si="878"/>
        <v>29307.200000000001</v>
      </c>
      <c r="K4684" s="20"/>
      <c r="L4684" s="6">
        <f t="shared" si="867"/>
        <v>64000</v>
      </c>
      <c r="M4684" s="6">
        <f t="shared" si="868"/>
        <v>1933.625</v>
      </c>
      <c r="N4684" s="6">
        <f t="shared" si="869"/>
        <v>29307.200000000001</v>
      </c>
      <c r="O4684" s="6">
        <f t="shared" si="870"/>
        <v>13374.174999999999</v>
      </c>
      <c r="P4684" s="6">
        <f t="shared" si="875"/>
        <v>-1060.9250000000029</v>
      </c>
      <c r="Q4684" s="11">
        <f t="shared" si="871"/>
        <v>1251307.5749999997</v>
      </c>
      <c r="R4684" s="11">
        <f t="shared" si="872"/>
        <v>13374.174999999999</v>
      </c>
      <c r="S4684" s="11">
        <f t="shared" si="874"/>
        <v>0</v>
      </c>
      <c r="T4684" s="20"/>
    </row>
    <row r="4685" spans="1:20" x14ac:dyDescent="0.25">
      <c r="A4685">
        <v>2021071411</v>
      </c>
      <c r="B4685">
        <v>4</v>
      </c>
      <c r="C4685" s="7">
        <v>0.76739000000000002</v>
      </c>
      <c r="D4685" s="6">
        <f t="shared" si="876"/>
        <v>115108.5</v>
      </c>
      <c r="E4685" s="60">
        <v>0.27614</v>
      </c>
      <c r="F4685" s="6">
        <f t="shared" si="873"/>
        <v>0</v>
      </c>
      <c r="G4685" s="7">
        <v>7.8460000000000002E-2</v>
      </c>
      <c r="H4685" s="6">
        <f t="shared" si="877"/>
        <v>980.75</v>
      </c>
      <c r="I4685" s="7">
        <v>0.43889</v>
      </c>
      <c r="J4685" s="6">
        <f t="shared" si="878"/>
        <v>35111.199999999997</v>
      </c>
      <c r="K4685" s="20"/>
      <c r="L4685" s="6">
        <f t="shared" si="867"/>
        <v>64000</v>
      </c>
      <c r="M4685" s="6">
        <f t="shared" si="868"/>
        <v>980.75</v>
      </c>
      <c r="N4685" s="6">
        <f t="shared" si="869"/>
        <v>35111.199999999997</v>
      </c>
      <c r="O4685" s="6">
        <f t="shared" si="870"/>
        <v>15016.550000000003</v>
      </c>
      <c r="P4685" s="6">
        <f t="shared" si="875"/>
        <v>1642.3750000000036</v>
      </c>
      <c r="Q4685" s="11">
        <f t="shared" si="871"/>
        <v>1261757.2749999997</v>
      </c>
      <c r="R4685" s="11">
        <f t="shared" si="872"/>
        <v>15016.550000000003</v>
      </c>
      <c r="S4685" s="11">
        <f t="shared" si="874"/>
        <v>0</v>
      </c>
      <c r="T4685" s="20"/>
    </row>
    <row r="4686" spans="1:20" x14ac:dyDescent="0.25">
      <c r="A4686">
        <v>2021071412</v>
      </c>
      <c r="B4686">
        <v>4</v>
      </c>
      <c r="C4686" s="7">
        <v>0.80701000000000001</v>
      </c>
      <c r="D4686" s="6">
        <f t="shared" si="876"/>
        <v>121051.5</v>
      </c>
      <c r="E4686" s="60">
        <v>0.26913999999999999</v>
      </c>
      <c r="F4686" s="6">
        <f t="shared" si="873"/>
        <v>0</v>
      </c>
      <c r="G4686" s="7">
        <v>5.4600000000000003E-2</v>
      </c>
      <c r="H4686" s="6">
        <f t="shared" si="877"/>
        <v>682.5</v>
      </c>
      <c r="I4686" s="7">
        <v>0.49263000000000001</v>
      </c>
      <c r="J4686" s="6">
        <f t="shared" si="878"/>
        <v>39410.400000000001</v>
      </c>
      <c r="K4686" s="20"/>
      <c r="L4686" s="6">
        <f t="shared" si="867"/>
        <v>64000</v>
      </c>
      <c r="M4686" s="6">
        <f t="shared" si="868"/>
        <v>682.5</v>
      </c>
      <c r="N4686" s="6">
        <f t="shared" si="869"/>
        <v>39410.400000000001</v>
      </c>
      <c r="O4686" s="6">
        <f t="shared" si="870"/>
        <v>16958.599999999999</v>
      </c>
      <c r="P4686" s="6">
        <f t="shared" si="875"/>
        <v>1942.0499999999956</v>
      </c>
      <c r="Q4686" s="11">
        <f t="shared" si="871"/>
        <v>1270264.9249999996</v>
      </c>
      <c r="R4686" s="11">
        <f t="shared" si="872"/>
        <v>16958.599999999999</v>
      </c>
      <c r="S4686" s="11">
        <f t="shared" si="874"/>
        <v>0</v>
      </c>
      <c r="T4686" s="20"/>
    </row>
    <row r="4687" spans="1:20" x14ac:dyDescent="0.25">
      <c r="A4687">
        <v>2021071413</v>
      </c>
      <c r="B4687">
        <v>4</v>
      </c>
      <c r="C4687" s="7">
        <v>0.84399000000000002</v>
      </c>
      <c r="D4687" s="6">
        <f t="shared" si="876"/>
        <v>126598.5</v>
      </c>
      <c r="E4687" s="60">
        <v>0.28959000000000001</v>
      </c>
      <c r="F4687" s="6">
        <f t="shared" si="873"/>
        <v>0</v>
      </c>
      <c r="G4687" s="7">
        <v>6.522E-2</v>
      </c>
      <c r="H4687" s="6">
        <f t="shared" si="877"/>
        <v>815.25</v>
      </c>
      <c r="I4687" s="7">
        <v>0.47978999999999999</v>
      </c>
      <c r="J4687" s="6">
        <f t="shared" si="878"/>
        <v>38383.199999999997</v>
      </c>
      <c r="K4687" s="20"/>
      <c r="L4687" s="6">
        <f t="shared" si="867"/>
        <v>64000</v>
      </c>
      <c r="M4687" s="6">
        <f t="shared" si="868"/>
        <v>815.25</v>
      </c>
      <c r="N4687" s="6">
        <f t="shared" si="869"/>
        <v>38383.199999999997</v>
      </c>
      <c r="O4687" s="6">
        <f t="shared" si="870"/>
        <v>23400.050000000003</v>
      </c>
      <c r="P4687" s="6">
        <f t="shared" si="875"/>
        <v>6441.4500000000044</v>
      </c>
      <c r="Q4687" s="11">
        <f t="shared" si="871"/>
        <v>1272331.1249999995</v>
      </c>
      <c r="R4687" s="11">
        <f t="shared" si="872"/>
        <v>23400.050000000003</v>
      </c>
      <c r="S4687" s="11">
        <f t="shared" si="874"/>
        <v>0</v>
      </c>
      <c r="T4687" s="20"/>
    </row>
    <row r="4688" spans="1:20" x14ac:dyDescent="0.25">
      <c r="A4688">
        <v>2021071414</v>
      </c>
      <c r="B4688">
        <v>4</v>
      </c>
      <c r="C4688" s="7">
        <v>0.87907000000000002</v>
      </c>
      <c r="D4688" s="6">
        <f t="shared" si="876"/>
        <v>131860.5</v>
      </c>
      <c r="E4688" s="60">
        <v>0.30337999999999998</v>
      </c>
      <c r="F4688" s="6">
        <f t="shared" si="873"/>
        <v>0</v>
      </c>
      <c r="G4688" s="7">
        <v>8.7599999999999997E-2</v>
      </c>
      <c r="H4688" s="6">
        <f t="shared" si="877"/>
        <v>1095</v>
      </c>
      <c r="I4688" s="7">
        <v>0.47227000000000002</v>
      </c>
      <c r="J4688" s="6">
        <f t="shared" si="878"/>
        <v>37781.599999999999</v>
      </c>
      <c r="K4688" s="20"/>
      <c r="L4688" s="6">
        <f t="shared" si="867"/>
        <v>64000</v>
      </c>
      <c r="M4688" s="6">
        <f t="shared" si="868"/>
        <v>1095</v>
      </c>
      <c r="N4688" s="6">
        <f t="shared" si="869"/>
        <v>37781.599999999999</v>
      </c>
      <c r="O4688" s="6">
        <f t="shared" si="870"/>
        <v>28983.9</v>
      </c>
      <c r="P4688" s="6">
        <f t="shared" si="875"/>
        <v>5583.8499999999985</v>
      </c>
      <c r="Q4688" s="11">
        <f t="shared" si="871"/>
        <v>1268813.4749999996</v>
      </c>
      <c r="R4688" s="11">
        <f t="shared" si="872"/>
        <v>28983.9</v>
      </c>
      <c r="S4688" s="11">
        <f t="shared" si="874"/>
        <v>0</v>
      </c>
      <c r="T4688" s="20"/>
    </row>
    <row r="4689" spans="1:20" x14ac:dyDescent="0.25">
      <c r="A4689">
        <v>2021071415</v>
      </c>
      <c r="B4689">
        <v>4</v>
      </c>
      <c r="C4689" s="7">
        <v>0.90037</v>
      </c>
      <c r="D4689" s="6">
        <f t="shared" si="876"/>
        <v>135055.5</v>
      </c>
      <c r="E4689" s="60">
        <v>0.29947000000000001</v>
      </c>
      <c r="F4689" s="6">
        <f t="shared" si="873"/>
        <v>0</v>
      </c>
      <c r="G4689" s="7">
        <v>0.12156</v>
      </c>
      <c r="H4689" s="6">
        <f t="shared" si="877"/>
        <v>1519.5</v>
      </c>
      <c r="I4689" s="7">
        <v>0.47625000000000001</v>
      </c>
      <c r="J4689" s="6">
        <f t="shared" si="878"/>
        <v>38100</v>
      </c>
      <c r="K4689" s="20"/>
      <c r="L4689" s="6">
        <f t="shared" si="867"/>
        <v>64000</v>
      </c>
      <c r="M4689" s="6">
        <f t="shared" si="868"/>
        <v>1519.5</v>
      </c>
      <c r="N4689" s="6">
        <f t="shared" si="869"/>
        <v>38100</v>
      </c>
      <c r="O4689" s="6">
        <f t="shared" si="870"/>
        <v>31436</v>
      </c>
      <c r="P4689" s="6">
        <f t="shared" si="875"/>
        <v>2452.0999999999985</v>
      </c>
      <c r="Q4689" s="11">
        <f t="shared" si="871"/>
        <v>1262843.7249999996</v>
      </c>
      <c r="R4689" s="11">
        <f t="shared" si="872"/>
        <v>31436</v>
      </c>
      <c r="S4689" s="11">
        <f t="shared" si="874"/>
        <v>0</v>
      </c>
      <c r="T4689" s="20"/>
    </row>
    <row r="4690" spans="1:20" x14ac:dyDescent="0.25">
      <c r="A4690">
        <v>2021071416</v>
      </c>
      <c r="B4690">
        <v>4</v>
      </c>
      <c r="C4690" s="7">
        <v>0.91273000000000004</v>
      </c>
      <c r="D4690" s="6">
        <f t="shared" si="876"/>
        <v>136909.5</v>
      </c>
      <c r="E4690" s="60">
        <v>0.27183000000000002</v>
      </c>
      <c r="F4690" s="6">
        <f t="shared" si="873"/>
        <v>0</v>
      </c>
      <c r="G4690" s="7">
        <v>0.11889</v>
      </c>
      <c r="H4690" s="6">
        <f t="shared" si="877"/>
        <v>1486.125</v>
      </c>
      <c r="I4690" s="7">
        <v>0.44947999999999999</v>
      </c>
      <c r="J4690" s="6">
        <f t="shared" si="878"/>
        <v>35958.400000000001</v>
      </c>
      <c r="K4690" s="20"/>
      <c r="L4690" s="6">
        <f t="shared" si="867"/>
        <v>64000</v>
      </c>
      <c r="M4690" s="6">
        <f t="shared" si="868"/>
        <v>1486.125</v>
      </c>
      <c r="N4690" s="6">
        <f t="shared" si="869"/>
        <v>35958.400000000001</v>
      </c>
      <c r="O4690" s="6">
        <f t="shared" si="870"/>
        <v>35464.974999999999</v>
      </c>
      <c r="P4690" s="6">
        <f t="shared" si="875"/>
        <v>4028.9749999999985</v>
      </c>
      <c r="Q4690" s="11">
        <f t="shared" si="871"/>
        <v>1252844.9999999995</v>
      </c>
      <c r="R4690" s="11">
        <f t="shared" si="872"/>
        <v>35464.974999999999</v>
      </c>
      <c r="S4690" s="11">
        <f t="shared" si="874"/>
        <v>0</v>
      </c>
      <c r="T4690" s="20"/>
    </row>
    <row r="4691" spans="1:20" x14ac:dyDescent="0.25">
      <c r="A4691">
        <v>2021071417</v>
      </c>
      <c r="B4691">
        <v>4</v>
      </c>
      <c r="C4691" s="7">
        <v>0.91359999999999997</v>
      </c>
      <c r="D4691" s="6">
        <f t="shared" si="876"/>
        <v>137040</v>
      </c>
      <c r="E4691" s="60">
        <v>0.20272000000000001</v>
      </c>
      <c r="F4691" s="6">
        <f t="shared" si="873"/>
        <v>0</v>
      </c>
      <c r="G4691" s="7">
        <v>0.12001000000000001</v>
      </c>
      <c r="H4691" s="6">
        <f t="shared" si="877"/>
        <v>1500.125</v>
      </c>
      <c r="I4691" s="7">
        <v>0.35994999999999999</v>
      </c>
      <c r="J4691" s="6">
        <f t="shared" si="878"/>
        <v>28796</v>
      </c>
      <c r="K4691" s="20"/>
      <c r="L4691" s="6">
        <f t="shared" si="867"/>
        <v>64000</v>
      </c>
      <c r="M4691" s="6">
        <f t="shared" si="868"/>
        <v>1500.125</v>
      </c>
      <c r="N4691" s="6">
        <f t="shared" si="869"/>
        <v>28796</v>
      </c>
      <c r="O4691" s="6">
        <f t="shared" si="870"/>
        <v>42743.875</v>
      </c>
      <c r="P4691" s="6">
        <f t="shared" si="875"/>
        <v>7278.9000000000015</v>
      </c>
      <c r="Q4691" s="11">
        <f t="shared" si="871"/>
        <v>1235567.3749999995</v>
      </c>
      <c r="R4691" s="11">
        <f t="shared" si="872"/>
        <v>42743.875</v>
      </c>
      <c r="S4691" s="11">
        <f t="shared" si="874"/>
        <v>0</v>
      </c>
      <c r="T4691" s="20"/>
    </row>
    <row r="4692" spans="1:20" x14ac:dyDescent="0.25">
      <c r="A4692">
        <v>2021071418</v>
      </c>
      <c r="B4692">
        <v>4</v>
      </c>
      <c r="C4692" s="7">
        <v>0.90520999999999996</v>
      </c>
      <c r="D4692" s="6">
        <f t="shared" si="876"/>
        <v>135781.5</v>
      </c>
      <c r="E4692" s="60">
        <v>0.23429</v>
      </c>
      <c r="F4692" s="6">
        <f t="shared" si="873"/>
        <v>0</v>
      </c>
      <c r="G4692" s="7">
        <v>0.13503000000000001</v>
      </c>
      <c r="H4692" s="6">
        <f t="shared" si="877"/>
        <v>1687.8750000000002</v>
      </c>
      <c r="I4692" s="7">
        <v>0.28814000000000001</v>
      </c>
      <c r="J4692" s="6">
        <f t="shared" si="878"/>
        <v>23051.200000000001</v>
      </c>
      <c r="K4692" s="20"/>
      <c r="L4692" s="6">
        <f t="shared" ref="L4692:L4755" si="879">IF(D4692-F4692&gt;C$17,C$17,D4692-F4692)</f>
        <v>64000</v>
      </c>
      <c r="M4692" s="6">
        <f t="shared" ref="M4692:M4755" si="880">IF(D4692-F4692-L4692&gt;H4692,H4692,D4692-F4692-L4692)</f>
        <v>1687.8750000000002</v>
      </c>
      <c r="N4692" s="6">
        <f t="shared" ref="N4692:N4755" si="881">IF(D4692-F4692-L4692-M4692&gt;J4692,J4692,D4692-F4692-L4692-M4692)</f>
        <v>23051.200000000001</v>
      </c>
      <c r="O4692" s="6">
        <f t="shared" ref="O4692:O4755" si="882">D4692-F4692-L4692-M4692-N4692</f>
        <v>47042.425000000003</v>
      </c>
      <c r="P4692" s="6">
        <f t="shared" si="875"/>
        <v>4298.5500000000029</v>
      </c>
      <c r="Q4692" s="11">
        <f t="shared" ref="Q4692:Q4755" si="883">IF(AA$25*P$17-AA$24+Q4691-O4692&gt;Q$19,Q$19,IF(AA$25*P$17-AA$24+Q4691-O4692&lt;0,0,AA$25*P$17-AA$24+Q4691-O4692))</f>
        <v>1213991.1999999995</v>
      </c>
      <c r="R4692" s="11">
        <f t="shared" ref="R4692:R4755" si="884">IF(Q4691-Q4692+P$17-AA$24&lt;O4692,Q4691-Q4692+P$17-AA$24,O4692)</f>
        <v>47042.425000000003</v>
      </c>
      <c r="S4692" s="11">
        <f t="shared" si="874"/>
        <v>0</v>
      </c>
      <c r="T4692" s="20"/>
    </row>
    <row r="4693" spans="1:20" x14ac:dyDescent="0.25">
      <c r="A4693">
        <v>2021071419</v>
      </c>
      <c r="B4693">
        <v>4</v>
      </c>
      <c r="C4693" s="7">
        <v>0.88661000000000001</v>
      </c>
      <c r="D4693" s="6">
        <f t="shared" si="876"/>
        <v>132991.5</v>
      </c>
      <c r="E4693" s="60">
        <v>7.2760000000000005E-2</v>
      </c>
      <c r="F4693" s="6">
        <f t="shared" ref="F4693:F4756" si="885">F$18*E4693</f>
        <v>0</v>
      </c>
      <c r="G4693" s="7">
        <v>0.15062</v>
      </c>
      <c r="H4693" s="6">
        <f t="shared" si="877"/>
        <v>1882.75</v>
      </c>
      <c r="I4693" s="7">
        <v>0.15106</v>
      </c>
      <c r="J4693" s="6">
        <f t="shared" si="878"/>
        <v>12084.8</v>
      </c>
      <c r="K4693" s="20"/>
      <c r="L4693" s="6">
        <f t="shared" si="879"/>
        <v>64000</v>
      </c>
      <c r="M4693" s="6">
        <f t="shared" si="880"/>
        <v>1882.75</v>
      </c>
      <c r="N4693" s="6">
        <f t="shared" si="881"/>
        <v>12084.8</v>
      </c>
      <c r="O4693" s="6">
        <f t="shared" si="882"/>
        <v>55023.95</v>
      </c>
      <c r="P4693" s="6">
        <f t="shared" si="875"/>
        <v>7981.5249999999942</v>
      </c>
      <c r="Q4693" s="11">
        <f t="shared" si="883"/>
        <v>1184433.4999999995</v>
      </c>
      <c r="R4693" s="11">
        <f t="shared" si="884"/>
        <v>55023.95</v>
      </c>
      <c r="S4693" s="11">
        <f t="shared" ref="S4693:S4756" si="886">O4693-R4693</f>
        <v>0</v>
      </c>
      <c r="T4693" s="20"/>
    </row>
    <row r="4694" spans="1:20" x14ac:dyDescent="0.25">
      <c r="A4694">
        <v>2021071420</v>
      </c>
      <c r="B4694">
        <v>4</v>
      </c>
      <c r="C4694" s="7">
        <v>0.8579</v>
      </c>
      <c r="D4694" s="6">
        <f t="shared" si="876"/>
        <v>128685</v>
      </c>
      <c r="E4694" s="60">
        <v>3.3689999999999998E-2</v>
      </c>
      <c r="F4694" s="6">
        <f t="shared" si="885"/>
        <v>0</v>
      </c>
      <c r="G4694" s="7">
        <v>0.17211000000000001</v>
      </c>
      <c r="H4694" s="6">
        <f t="shared" si="877"/>
        <v>2151.375</v>
      </c>
      <c r="I4694" s="7">
        <v>3.245E-2</v>
      </c>
      <c r="J4694" s="6">
        <f t="shared" si="878"/>
        <v>2596</v>
      </c>
      <c r="K4694" s="20"/>
      <c r="L4694" s="6">
        <f t="shared" si="879"/>
        <v>64000</v>
      </c>
      <c r="M4694" s="6">
        <f t="shared" si="880"/>
        <v>2151.375</v>
      </c>
      <c r="N4694" s="6">
        <f t="shared" si="881"/>
        <v>2596</v>
      </c>
      <c r="O4694" s="6">
        <f t="shared" si="882"/>
        <v>59937.625</v>
      </c>
      <c r="P4694" s="6">
        <f t="shared" ref="P4694:P4757" si="887">O4694-O4693</f>
        <v>4913.6750000000029</v>
      </c>
      <c r="Q4694" s="11">
        <f t="shared" si="883"/>
        <v>1149962.1249999995</v>
      </c>
      <c r="R4694" s="11">
        <f t="shared" si="884"/>
        <v>59937.625</v>
      </c>
      <c r="S4694" s="11">
        <f t="shared" si="886"/>
        <v>0</v>
      </c>
      <c r="T4694" s="20"/>
    </row>
    <row r="4695" spans="1:20" x14ac:dyDescent="0.25">
      <c r="A4695">
        <v>2021071421</v>
      </c>
      <c r="B4695">
        <v>4</v>
      </c>
      <c r="C4695" s="7">
        <v>0.82474999999999998</v>
      </c>
      <c r="D4695" s="6">
        <f t="shared" si="876"/>
        <v>123712.5</v>
      </c>
      <c r="E4695" s="60">
        <v>2.3730000000000001E-2</v>
      </c>
      <c r="F4695" s="6">
        <f t="shared" si="885"/>
        <v>0</v>
      </c>
      <c r="G4695" s="7">
        <v>0.18481</v>
      </c>
      <c r="H4695" s="6">
        <f t="shared" si="877"/>
        <v>2310.125</v>
      </c>
      <c r="I4695" s="7">
        <v>6.9999999999999994E-5</v>
      </c>
      <c r="J4695" s="6">
        <f t="shared" si="878"/>
        <v>5.6</v>
      </c>
      <c r="K4695" s="20"/>
      <c r="L4695" s="6">
        <f t="shared" si="879"/>
        <v>64000</v>
      </c>
      <c r="M4695" s="6">
        <f t="shared" si="880"/>
        <v>2310.125</v>
      </c>
      <c r="N4695" s="6">
        <f t="shared" si="881"/>
        <v>5.6</v>
      </c>
      <c r="O4695" s="6">
        <f t="shared" si="882"/>
        <v>57396.775000000001</v>
      </c>
      <c r="P4695" s="6">
        <f t="shared" si="887"/>
        <v>-2540.8499999999985</v>
      </c>
      <c r="Q4695" s="11">
        <f t="shared" si="883"/>
        <v>1118031.5999999996</v>
      </c>
      <c r="R4695" s="11">
        <f t="shared" si="884"/>
        <v>57396.775000000001</v>
      </c>
      <c r="S4695" s="11">
        <f t="shared" si="886"/>
        <v>0</v>
      </c>
      <c r="T4695" s="20"/>
    </row>
    <row r="4696" spans="1:20" x14ac:dyDescent="0.25">
      <c r="A4696">
        <v>2021071422</v>
      </c>
      <c r="B4696">
        <v>4</v>
      </c>
      <c r="C4696" s="7">
        <v>0.79730000000000001</v>
      </c>
      <c r="D4696" s="6">
        <f t="shared" si="876"/>
        <v>119595</v>
      </c>
      <c r="E4696" s="60">
        <v>1.5640000000000001E-2</v>
      </c>
      <c r="F4696" s="6">
        <f t="shared" si="885"/>
        <v>0</v>
      </c>
      <c r="G4696" s="7">
        <v>0.18046999999999999</v>
      </c>
      <c r="H4696" s="6">
        <f t="shared" si="877"/>
        <v>2255.875</v>
      </c>
      <c r="I4696" s="7">
        <v>0</v>
      </c>
      <c r="J4696" s="6">
        <f t="shared" si="878"/>
        <v>0</v>
      </c>
      <c r="K4696" s="20"/>
      <c r="L4696" s="6">
        <f t="shared" si="879"/>
        <v>64000</v>
      </c>
      <c r="M4696" s="6">
        <f t="shared" si="880"/>
        <v>2255.875</v>
      </c>
      <c r="N4696" s="6">
        <f t="shared" si="881"/>
        <v>0</v>
      </c>
      <c r="O4696" s="6">
        <f t="shared" si="882"/>
        <v>53339.125</v>
      </c>
      <c r="P4696" s="6">
        <f t="shared" si="887"/>
        <v>-4057.6500000000015</v>
      </c>
      <c r="Q4696" s="11">
        <f t="shared" si="883"/>
        <v>1090158.7249999996</v>
      </c>
      <c r="R4696" s="11">
        <f t="shared" si="884"/>
        <v>53339.125</v>
      </c>
      <c r="S4696" s="11">
        <f t="shared" si="886"/>
        <v>0</v>
      </c>
      <c r="T4696" s="20"/>
    </row>
    <row r="4697" spans="1:20" x14ac:dyDescent="0.25">
      <c r="A4697">
        <v>2021071423</v>
      </c>
      <c r="B4697">
        <v>4</v>
      </c>
      <c r="C4697" s="7">
        <v>0.74644999999999995</v>
      </c>
      <c r="D4697" s="6">
        <f t="shared" si="876"/>
        <v>111967.49999999999</v>
      </c>
      <c r="E4697" s="60">
        <v>3.619E-2</v>
      </c>
      <c r="F4697" s="6">
        <f t="shared" si="885"/>
        <v>0</v>
      </c>
      <c r="G4697" s="7">
        <v>0.17326</v>
      </c>
      <c r="H4697" s="6">
        <f t="shared" si="877"/>
        <v>2165.75</v>
      </c>
      <c r="I4697" s="7">
        <v>0</v>
      </c>
      <c r="J4697" s="6">
        <f t="shared" si="878"/>
        <v>0</v>
      </c>
      <c r="K4697" s="20"/>
      <c r="L4697" s="6">
        <f t="shared" si="879"/>
        <v>64000</v>
      </c>
      <c r="M4697" s="6">
        <f t="shared" si="880"/>
        <v>2165.75</v>
      </c>
      <c r="N4697" s="6">
        <f t="shared" si="881"/>
        <v>0</v>
      </c>
      <c r="O4697" s="6">
        <f t="shared" si="882"/>
        <v>45801.749999999985</v>
      </c>
      <c r="P4697" s="6">
        <f t="shared" si="887"/>
        <v>-7537.3750000000146</v>
      </c>
      <c r="Q4697" s="11">
        <f t="shared" si="883"/>
        <v>1069823.2249999996</v>
      </c>
      <c r="R4697" s="11">
        <f t="shared" si="884"/>
        <v>45801.749999999985</v>
      </c>
      <c r="S4697" s="11">
        <f t="shared" si="886"/>
        <v>0</v>
      </c>
      <c r="T4697" s="20"/>
    </row>
    <row r="4698" spans="1:20" x14ac:dyDescent="0.25">
      <c r="A4698">
        <v>2021071424</v>
      </c>
      <c r="B4698">
        <v>4</v>
      </c>
      <c r="C4698" s="7">
        <v>0.69033999999999995</v>
      </c>
      <c r="D4698" s="6">
        <f t="shared" si="876"/>
        <v>103551</v>
      </c>
      <c r="E4698" s="60">
        <v>5.5129999999999998E-2</v>
      </c>
      <c r="F4698" s="6">
        <f t="shared" si="885"/>
        <v>0</v>
      </c>
      <c r="G4698" s="7">
        <v>0.18354999999999999</v>
      </c>
      <c r="H4698" s="6">
        <f t="shared" si="877"/>
        <v>2294.375</v>
      </c>
      <c r="I4698" s="7">
        <v>0</v>
      </c>
      <c r="J4698" s="6">
        <f t="shared" si="878"/>
        <v>0</v>
      </c>
      <c r="K4698" s="20"/>
      <c r="L4698" s="6">
        <f t="shared" si="879"/>
        <v>64000</v>
      </c>
      <c r="M4698" s="6">
        <f t="shared" si="880"/>
        <v>2294.375</v>
      </c>
      <c r="N4698" s="6">
        <f t="shared" si="881"/>
        <v>0</v>
      </c>
      <c r="O4698" s="6">
        <f t="shared" si="882"/>
        <v>37256.625</v>
      </c>
      <c r="P4698" s="6">
        <f t="shared" si="887"/>
        <v>-8545.1249999999854</v>
      </c>
      <c r="Q4698" s="11">
        <f t="shared" si="883"/>
        <v>1058032.8499999996</v>
      </c>
      <c r="R4698" s="11">
        <f t="shared" si="884"/>
        <v>37256.625</v>
      </c>
      <c r="S4698" s="11">
        <f t="shared" si="886"/>
        <v>0</v>
      </c>
      <c r="T4698" s="20"/>
    </row>
    <row r="4699" spans="1:20" x14ac:dyDescent="0.25">
      <c r="A4699">
        <v>2021071501</v>
      </c>
      <c r="B4699">
        <v>5</v>
      </c>
      <c r="C4699" s="7">
        <v>0.64105999999999996</v>
      </c>
      <c r="D4699" s="6">
        <f t="shared" si="876"/>
        <v>96159</v>
      </c>
      <c r="E4699" s="60">
        <v>7.6689999999999994E-2</v>
      </c>
      <c r="F4699" s="6">
        <f t="shared" si="885"/>
        <v>0</v>
      </c>
      <c r="G4699" s="7">
        <v>0.2137</v>
      </c>
      <c r="H4699" s="6">
        <f t="shared" si="877"/>
        <v>2671.25</v>
      </c>
      <c r="I4699" s="7">
        <v>0</v>
      </c>
      <c r="J4699" s="6">
        <f t="shared" si="878"/>
        <v>0</v>
      </c>
      <c r="K4699" s="20"/>
      <c r="L4699" s="6">
        <f t="shared" si="879"/>
        <v>64000</v>
      </c>
      <c r="M4699" s="6">
        <f t="shared" si="880"/>
        <v>2671.25</v>
      </c>
      <c r="N4699" s="6">
        <f t="shared" si="881"/>
        <v>0</v>
      </c>
      <c r="O4699" s="6">
        <f t="shared" si="882"/>
        <v>29487.75</v>
      </c>
      <c r="P4699" s="6">
        <f t="shared" si="887"/>
        <v>-7768.875</v>
      </c>
      <c r="Q4699" s="11">
        <f t="shared" si="883"/>
        <v>1054011.3499999996</v>
      </c>
      <c r="R4699" s="11">
        <f t="shared" si="884"/>
        <v>29487.75</v>
      </c>
      <c r="S4699" s="11">
        <f t="shared" si="886"/>
        <v>0</v>
      </c>
      <c r="T4699" s="20"/>
    </row>
    <row r="4700" spans="1:20" x14ac:dyDescent="0.25">
      <c r="A4700">
        <v>2021071502</v>
      </c>
      <c r="B4700">
        <v>5</v>
      </c>
      <c r="C4700" s="7">
        <v>0.60467000000000004</v>
      </c>
      <c r="D4700" s="6">
        <f t="shared" si="876"/>
        <v>90700.5</v>
      </c>
      <c r="E4700" s="60">
        <v>0.12377000000000001</v>
      </c>
      <c r="F4700" s="6">
        <f t="shared" si="885"/>
        <v>0</v>
      </c>
      <c r="G4700" s="7">
        <v>0.21435999999999999</v>
      </c>
      <c r="H4700" s="6">
        <f t="shared" si="877"/>
        <v>2679.5</v>
      </c>
      <c r="I4700" s="7">
        <v>0</v>
      </c>
      <c r="J4700" s="6">
        <f t="shared" si="878"/>
        <v>0</v>
      </c>
      <c r="K4700" s="20"/>
      <c r="L4700" s="6">
        <f t="shared" si="879"/>
        <v>64000</v>
      </c>
      <c r="M4700" s="6">
        <f t="shared" si="880"/>
        <v>2679.5</v>
      </c>
      <c r="N4700" s="6">
        <f t="shared" si="881"/>
        <v>0</v>
      </c>
      <c r="O4700" s="6">
        <f t="shared" si="882"/>
        <v>24021</v>
      </c>
      <c r="P4700" s="6">
        <f t="shared" si="887"/>
        <v>-5466.75</v>
      </c>
      <c r="Q4700" s="11">
        <f t="shared" si="883"/>
        <v>1055456.5999999996</v>
      </c>
      <c r="R4700" s="11">
        <f t="shared" si="884"/>
        <v>24021</v>
      </c>
      <c r="S4700" s="11">
        <f t="shared" si="886"/>
        <v>0</v>
      </c>
      <c r="T4700" s="20"/>
    </row>
    <row r="4701" spans="1:20" x14ac:dyDescent="0.25">
      <c r="A4701">
        <v>2021071503</v>
      </c>
      <c r="B4701">
        <v>5</v>
      </c>
      <c r="C4701" s="7">
        <v>0.57786000000000004</v>
      </c>
      <c r="D4701" s="6">
        <f t="shared" si="876"/>
        <v>86679</v>
      </c>
      <c r="E4701" s="60">
        <v>0.15301000000000001</v>
      </c>
      <c r="F4701" s="6">
        <f t="shared" si="885"/>
        <v>0</v>
      </c>
      <c r="G4701" s="7">
        <v>0.21876999999999999</v>
      </c>
      <c r="H4701" s="6">
        <f t="shared" si="877"/>
        <v>2734.625</v>
      </c>
      <c r="I4701" s="7">
        <v>0</v>
      </c>
      <c r="J4701" s="6">
        <f t="shared" si="878"/>
        <v>0</v>
      </c>
      <c r="K4701" s="20"/>
      <c r="L4701" s="6">
        <f t="shared" si="879"/>
        <v>64000</v>
      </c>
      <c r="M4701" s="6">
        <f t="shared" si="880"/>
        <v>2734.625</v>
      </c>
      <c r="N4701" s="6">
        <f t="shared" si="881"/>
        <v>0</v>
      </c>
      <c r="O4701" s="6">
        <f t="shared" si="882"/>
        <v>19944.375</v>
      </c>
      <c r="P4701" s="6">
        <f t="shared" si="887"/>
        <v>-4076.625</v>
      </c>
      <c r="Q4701" s="11">
        <f t="shared" si="883"/>
        <v>1060978.4749999996</v>
      </c>
      <c r="R4701" s="11">
        <f t="shared" si="884"/>
        <v>19944.375</v>
      </c>
      <c r="S4701" s="11">
        <f t="shared" si="886"/>
        <v>0</v>
      </c>
      <c r="T4701" s="20"/>
    </row>
    <row r="4702" spans="1:20" x14ac:dyDescent="0.25">
      <c r="A4702">
        <v>2021071504</v>
      </c>
      <c r="B4702">
        <v>5</v>
      </c>
      <c r="C4702" s="7">
        <v>0.56233999999999995</v>
      </c>
      <c r="D4702" s="6">
        <f t="shared" si="876"/>
        <v>84350.999999999985</v>
      </c>
      <c r="E4702" s="60">
        <v>0.16569</v>
      </c>
      <c r="F4702" s="6">
        <f t="shared" si="885"/>
        <v>0</v>
      </c>
      <c r="G4702" s="7">
        <v>0.24010999999999999</v>
      </c>
      <c r="H4702" s="6">
        <f t="shared" si="877"/>
        <v>3001.375</v>
      </c>
      <c r="I4702" s="7">
        <v>0</v>
      </c>
      <c r="J4702" s="6">
        <f t="shared" si="878"/>
        <v>0</v>
      </c>
      <c r="K4702" s="20"/>
      <c r="L4702" s="6">
        <f t="shared" si="879"/>
        <v>64000</v>
      </c>
      <c r="M4702" s="6">
        <f t="shared" si="880"/>
        <v>3001.375</v>
      </c>
      <c r="N4702" s="6">
        <f t="shared" si="881"/>
        <v>0</v>
      </c>
      <c r="O4702" s="6">
        <f t="shared" si="882"/>
        <v>17349.624999999985</v>
      </c>
      <c r="P4702" s="6">
        <f t="shared" si="887"/>
        <v>-2594.7500000000146</v>
      </c>
      <c r="Q4702" s="11">
        <f t="shared" si="883"/>
        <v>1069095.0999999996</v>
      </c>
      <c r="R4702" s="11">
        <f t="shared" si="884"/>
        <v>17349.624999999985</v>
      </c>
      <c r="S4702" s="11">
        <f t="shared" si="886"/>
        <v>0</v>
      </c>
      <c r="T4702" s="20"/>
    </row>
    <row r="4703" spans="1:20" x14ac:dyDescent="0.25">
      <c r="A4703">
        <v>2021071505</v>
      </c>
      <c r="B4703">
        <v>5</v>
      </c>
      <c r="C4703" s="7">
        <v>0.55815999999999999</v>
      </c>
      <c r="D4703" s="6">
        <f t="shared" si="876"/>
        <v>83724</v>
      </c>
      <c r="E4703" s="60">
        <v>0.15731000000000001</v>
      </c>
      <c r="F4703" s="6">
        <f t="shared" si="885"/>
        <v>0</v>
      </c>
      <c r="G4703" s="7">
        <v>0.21467</v>
      </c>
      <c r="H4703" s="6">
        <f t="shared" si="877"/>
        <v>2683.375</v>
      </c>
      <c r="I4703" s="7">
        <v>0</v>
      </c>
      <c r="J4703" s="6">
        <f t="shared" si="878"/>
        <v>0</v>
      </c>
      <c r="K4703" s="20"/>
      <c r="L4703" s="6">
        <f t="shared" si="879"/>
        <v>64000</v>
      </c>
      <c r="M4703" s="6">
        <f t="shared" si="880"/>
        <v>2683.375</v>
      </c>
      <c r="N4703" s="6">
        <f t="shared" si="881"/>
        <v>0</v>
      </c>
      <c r="O4703" s="6">
        <f t="shared" si="882"/>
        <v>17040.625</v>
      </c>
      <c r="P4703" s="6">
        <f t="shared" si="887"/>
        <v>-308.99999999998545</v>
      </c>
      <c r="Q4703" s="11">
        <f t="shared" si="883"/>
        <v>1077520.7249999996</v>
      </c>
      <c r="R4703" s="11">
        <f t="shared" si="884"/>
        <v>17040.625</v>
      </c>
      <c r="S4703" s="11">
        <f t="shared" si="886"/>
        <v>0</v>
      </c>
      <c r="T4703" s="20"/>
    </row>
    <row r="4704" spans="1:20" x14ac:dyDescent="0.25">
      <c r="A4704">
        <v>2021071506</v>
      </c>
      <c r="B4704">
        <v>5</v>
      </c>
      <c r="C4704" s="7">
        <v>0.57225000000000004</v>
      </c>
      <c r="D4704" s="6">
        <f t="shared" si="876"/>
        <v>85837.5</v>
      </c>
      <c r="E4704" s="60">
        <v>0.17796000000000001</v>
      </c>
      <c r="F4704" s="6">
        <f t="shared" si="885"/>
        <v>0</v>
      </c>
      <c r="G4704" s="7">
        <v>0.19519</v>
      </c>
      <c r="H4704" s="6">
        <f t="shared" si="877"/>
        <v>2439.875</v>
      </c>
      <c r="I4704" s="7">
        <v>5.0600000000000003E-3</v>
      </c>
      <c r="J4704" s="6">
        <f t="shared" si="878"/>
        <v>404.8</v>
      </c>
      <c r="K4704" s="20"/>
      <c r="L4704" s="6">
        <f t="shared" si="879"/>
        <v>64000</v>
      </c>
      <c r="M4704" s="6">
        <f t="shared" si="880"/>
        <v>2439.875</v>
      </c>
      <c r="N4704" s="6">
        <f t="shared" si="881"/>
        <v>404.8</v>
      </c>
      <c r="O4704" s="6">
        <f t="shared" si="882"/>
        <v>18992.825000000001</v>
      </c>
      <c r="P4704" s="6">
        <f t="shared" si="887"/>
        <v>1952.2000000000007</v>
      </c>
      <c r="Q4704" s="11">
        <f t="shared" si="883"/>
        <v>1083994.1499999997</v>
      </c>
      <c r="R4704" s="11">
        <f t="shared" si="884"/>
        <v>18992.825000000001</v>
      </c>
      <c r="S4704" s="11">
        <f t="shared" si="886"/>
        <v>0</v>
      </c>
      <c r="T4704" s="20"/>
    </row>
    <row r="4705" spans="1:20" x14ac:dyDescent="0.25">
      <c r="A4705">
        <v>2021071507</v>
      </c>
      <c r="B4705">
        <v>5</v>
      </c>
      <c r="C4705" s="7">
        <v>0.59891000000000005</v>
      </c>
      <c r="D4705" s="6">
        <f t="shared" si="876"/>
        <v>89836.500000000015</v>
      </c>
      <c r="E4705" s="60">
        <v>0.19941</v>
      </c>
      <c r="F4705" s="6">
        <f t="shared" si="885"/>
        <v>0</v>
      </c>
      <c r="G4705" s="7">
        <v>0.25802999999999998</v>
      </c>
      <c r="H4705" s="6">
        <f t="shared" si="877"/>
        <v>3225.3749999999995</v>
      </c>
      <c r="I4705" s="7">
        <v>6.1060000000000003E-2</v>
      </c>
      <c r="J4705" s="6">
        <f t="shared" si="878"/>
        <v>4884.8</v>
      </c>
      <c r="K4705" s="20"/>
      <c r="L4705" s="6">
        <f t="shared" si="879"/>
        <v>64000</v>
      </c>
      <c r="M4705" s="6">
        <f t="shared" si="880"/>
        <v>3225.3749999999995</v>
      </c>
      <c r="N4705" s="6">
        <f t="shared" si="881"/>
        <v>4884.8</v>
      </c>
      <c r="O4705" s="6">
        <f t="shared" si="882"/>
        <v>17726.325000000015</v>
      </c>
      <c r="P4705" s="6">
        <f t="shared" si="887"/>
        <v>-1266.4999999999854</v>
      </c>
      <c r="Q4705" s="11">
        <f t="shared" si="883"/>
        <v>1091734.0749999997</v>
      </c>
      <c r="R4705" s="11">
        <f t="shared" si="884"/>
        <v>17726.325000000015</v>
      </c>
      <c r="S4705" s="11">
        <f t="shared" si="886"/>
        <v>0</v>
      </c>
      <c r="T4705" s="20"/>
    </row>
    <row r="4706" spans="1:20" x14ac:dyDescent="0.25">
      <c r="A4706">
        <v>2021071508</v>
      </c>
      <c r="B4706">
        <v>5</v>
      </c>
      <c r="C4706" s="7">
        <v>0.63919999999999999</v>
      </c>
      <c r="D4706" s="6">
        <f t="shared" si="876"/>
        <v>95880</v>
      </c>
      <c r="E4706" s="60">
        <v>0.12399</v>
      </c>
      <c r="F4706" s="6">
        <f t="shared" si="885"/>
        <v>0</v>
      </c>
      <c r="G4706" s="7">
        <v>0.37640000000000001</v>
      </c>
      <c r="H4706" s="6">
        <f t="shared" si="877"/>
        <v>4705</v>
      </c>
      <c r="I4706" s="7">
        <v>0.18445</v>
      </c>
      <c r="J4706" s="6">
        <f t="shared" si="878"/>
        <v>14756</v>
      </c>
      <c r="K4706" s="20"/>
      <c r="L4706" s="6">
        <f t="shared" si="879"/>
        <v>64000</v>
      </c>
      <c r="M4706" s="6">
        <f t="shared" si="880"/>
        <v>4705</v>
      </c>
      <c r="N4706" s="6">
        <f t="shared" si="881"/>
        <v>14756</v>
      </c>
      <c r="O4706" s="6">
        <f t="shared" si="882"/>
        <v>12419</v>
      </c>
      <c r="P4706" s="6">
        <f t="shared" si="887"/>
        <v>-5307.3250000000153</v>
      </c>
      <c r="Q4706" s="11">
        <f t="shared" si="883"/>
        <v>1104781.3249999997</v>
      </c>
      <c r="R4706" s="11">
        <f t="shared" si="884"/>
        <v>12419</v>
      </c>
      <c r="S4706" s="11">
        <f t="shared" si="886"/>
        <v>0</v>
      </c>
      <c r="T4706" s="20"/>
    </row>
    <row r="4707" spans="1:20" x14ac:dyDescent="0.25">
      <c r="A4707">
        <v>2021071509</v>
      </c>
      <c r="B4707">
        <v>5</v>
      </c>
      <c r="C4707" s="7">
        <v>0.68291999999999997</v>
      </c>
      <c r="D4707" s="6">
        <f t="shared" si="876"/>
        <v>102438</v>
      </c>
      <c r="E4707" s="60">
        <v>5.425E-2</v>
      </c>
      <c r="F4707" s="6">
        <f t="shared" si="885"/>
        <v>0</v>
      </c>
      <c r="G4707" s="7">
        <v>0.45445000000000002</v>
      </c>
      <c r="H4707" s="6">
        <f t="shared" si="877"/>
        <v>5680.625</v>
      </c>
      <c r="I4707" s="7">
        <v>0.31002999999999997</v>
      </c>
      <c r="J4707" s="6">
        <f t="shared" si="878"/>
        <v>24802.399999999998</v>
      </c>
      <c r="K4707" s="20"/>
      <c r="L4707" s="6">
        <f t="shared" si="879"/>
        <v>64000</v>
      </c>
      <c r="M4707" s="6">
        <f t="shared" si="880"/>
        <v>5680.625</v>
      </c>
      <c r="N4707" s="6">
        <f t="shared" si="881"/>
        <v>24802.399999999998</v>
      </c>
      <c r="O4707" s="6">
        <f t="shared" si="882"/>
        <v>7954.9750000000022</v>
      </c>
      <c r="P4707" s="6">
        <f t="shared" si="887"/>
        <v>-4464.0249999999978</v>
      </c>
      <c r="Q4707" s="11">
        <f t="shared" si="883"/>
        <v>1122292.5999999996</v>
      </c>
      <c r="R4707" s="11">
        <f t="shared" si="884"/>
        <v>7954.9750000000022</v>
      </c>
      <c r="S4707" s="11">
        <f t="shared" si="886"/>
        <v>0</v>
      </c>
      <c r="T4707" s="20"/>
    </row>
    <row r="4708" spans="1:20" x14ac:dyDescent="0.25">
      <c r="A4708">
        <v>2021071510</v>
      </c>
      <c r="B4708">
        <v>5</v>
      </c>
      <c r="C4708" s="7">
        <v>0.72680999999999996</v>
      </c>
      <c r="D4708" s="6">
        <f t="shared" si="876"/>
        <v>109021.5</v>
      </c>
      <c r="E4708" s="60">
        <v>3.891E-2</v>
      </c>
      <c r="F4708" s="6">
        <f t="shared" si="885"/>
        <v>0</v>
      </c>
      <c r="G4708" s="7">
        <v>0.49913999999999997</v>
      </c>
      <c r="H4708" s="6">
        <f t="shared" si="877"/>
        <v>6239.25</v>
      </c>
      <c r="I4708" s="7">
        <v>0.43218000000000001</v>
      </c>
      <c r="J4708" s="6">
        <f t="shared" si="878"/>
        <v>34574.400000000001</v>
      </c>
      <c r="K4708" s="20"/>
      <c r="L4708" s="6">
        <f t="shared" si="879"/>
        <v>64000</v>
      </c>
      <c r="M4708" s="6">
        <f t="shared" si="880"/>
        <v>6239.25</v>
      </c>
      <c r="N4708" s="6">
        <f t="shared" si="881"/>
        <v>34574.400000000001</v>
      </c>
      <c r="O4708" s="6">
        <f t="shared" si="882"/>
        <v>4207.8499999999985</v>
      </c>
      <c r="P4708" s="6">
        <f t="shared" si="887"/>
        <v>-3747.1250000000036</v>
      </c>
      <c r="Q4708" s="11">
        <f t="shared" si="883"/>
        <v>1143550.9999999995</v>
      </c>
      <c r="R4708" s="11">
        <f t="shared" si="884"/>
        <v>4207.8499999999985</v>
      </c>
      <c r="S4708" s="11">
        <f t="shared" si="886"/>
        <v>0</v>
      </c>
      <c r="T4708" s="20"/>
    </row>
    <row r="4709" spans="1:20" x14ac:dyDescent="0.25">
      <c r="A4709">
        <v>2021071511</v>
      </c>
      <c r="B4709">
        <v>5</v>
      </c>
      <c r="C4709" s="7">
        <v>0.77483999999999997</v>
      </c>
      <c r="D4709" s="6">
        <f t="shared" si="876"/>
        <v>116226</v>
      </c>
      <c r="E4709" s="60">
        <v>0.10276</v>
      </c>
      <c r="F4709" s="6">
        <f t="shared" si="885"/>
        <v>0</v>
      </c>
      <c r="G4709" s="7">
        <v>0.53695000000000004</v>
      </c>
      <c r="H4709" s="6">
        <f t="shared" si="877"/>
        <v>6711.8750000000009</v>
      </c>
      <c r="I4709" s="7">
        <v>0.48707</v>
      </c>
      <c r="J4709" s="6">
        <f t="shared" si="878"/>
        <v>38965.599999999999</v>
      </c>
      <c r="K4709" s="20"/>
      <c r="L4709" s="6">
        <f t="shared" si="879"/>
        <v>64000</v>
      </c>
      <c r="M4709" s="6">
        <f t="shared" si="880"/>
        <v>6711.8750000000009</v>
      </c>
      <c r="N4709" s="6">
        <f t="shared" si="881"/>
        <v>38965.599999999999</v>
      </c>
      <c r="O4709" s="6">
        <f t="shared" si="882"/>
        <v>6548.5250000000015</v>
      </c>
      <c r="P4709" s="6">
        <f t="shared" si="887"/>
        <v>2340.6750000000029</v>
      </c>
      <c r="Q4709" s="11">
        <f t="shared" si="883"/>
        <v>1162468.7249999996</v>
      </c>
      <c r="R4709" s="11">
        <f t="shared" si="884"/>
        <v>6548.5250000000015</v>
      </c>
      <c r="S4709" s="11">
        <f t="shared" si="886"/>
        <v>0</v>
      </c>
      <c r="T4709" s="20"/>
    </row>
    <row r="4710" spans="1:20" x14ac:dyDescent="0.25">
      <c r="A4710">
        <v>2021071512</v>
      </c>
      <c r="B4710">
        <v>5</v>
      </c>
      <c r="C4710" s="7">
        <v>0.81967999999999996</v>
      </c>
      <c r="D4710" s="6">
        <f t="shared" si="876"/>
        <v>122952</v>
      </c>
      <c r="E4710" s="60">
        <v>0.14401</v>
      </c>
      <c r="F4710" s="6">
        <f t="shared" si="885"/>
        <v>0</v>
      </c>
      <c r="G4710" s="7">
        <v>0.55095000000000005</v>
      </c>
      <c r="H4710" s="6">
        <f t="shared" si="877"/>
        <v>6886.8750000000009</v>
      </c>
      <c r="I4710" s="7">
        <v>0.60140000000000005</v>
      </c>
      <c r="J4710" s="6">
        <f t="shared" si="878"/>
        <v>48112.000000000007</v>
      </c>
      <c r="K4710" s="20"/>
      <c r="L4710" s="6">
        <f t="shared" si="879"/>
        <v>64000</v>
      </c>
      <c r="M4710" s="6">
        <f t="shared" si="880"/>
        <v>6886.8750000000009</v>
      </c>
      <c r="N4710" s="6">
        <f t="shared" si="881"/>
        <v>48112.000000000007</v>
      </c>
      <c r="O4710" s="6">
        <f t="shared" si="882"/>
        <v>3953.1249999999927</v>
      </c>
      <c r="P4710" s="6">
        <f t="shared" si="887"/>
        <v>-2595.4000000000087</v>
      </c>
      <c r="Q4710" s="11">
        <f t="shared" si="883"/>
        <v>1183981.8499999996</v>
      </c>
      <c r="R4710" s="11">
        <f t="shared" si="884"/>
        <v>3953.1249999999927</v>
      </c>
      <c r="S4710" s="11">
        <f t="shared" si="886"/>
        <v>0</v>
      </c>
      <c r="T4710" s="20"/>
    </row>
    <row r="4711" spans="1:20" x14ac:dyDescent="0.25">
      <c r="A4711">
        <v>2021071513</v>
      </c>
      <c r="B4711">
        <v>5</v>
      </c>
      <c r="C4711" s="7">
        <v>0.85824999999999996</v>
      </c>
      <c r="D4711" s="6">
        <f t="shared" si="876"/>
        <v>128737.5</v>
      </c>
      <c r="E4711" s="60">
        <v>0.19056999999999999</v>
      </c>
      <c r="F4711" s="6">
        <f t="shared" si="885"/>
        <v>0</v>
      </c>
      <c r="G4711" s="7">
        <v>0.53546000000000005</v>
      </c>
      <c r="H4711" s="6">
        <f t="shared" si="877"/>
        <v>6693.2500000000009</v>
      </c>
      <c r="I4711" s="7">
        <v>0.63522000000000001</v>
      </c>
      <c r="J4711" s="6">
        <f t="shared" si="878"/>
        <v>50817.599999999999</v>
      </c>
      <c r="K4711" s="20"/>
      <c r="L4711" s="6">
        <f t="shared" si="879"/>
        <v>64000</v>
      </c>
      <c r="M4711" s="6">
        <f t="shared" si="880"/>
        <v>6693.2500000000009</v>
      </c>
      <c r="N4711" s="6">
        <f t="shared" si="881"/>
        <v>50817.599999999999</v>
      </c>
      <c r="O4711" s="6">
        <f t="shared" si="882"/>
        <v>7226.6500000000015</v>
      </c>
      <c r="P4711" s="6">
        <f t="shared" si="887"/>
        <v>3273.5250000000087</v>
      </c>
      <c r="Q4711" s="11">
        <f t="shared" si="883"/>
        <v>1202221.4499999997</v>
      </c>
      <c r="R4711" s="11">
        <f t="shared" si="884"/>
        <v>7226.6500000000015</v>
      </c>
      <c r="S4711" s="11">
        <f t="shared" si="886"/>
        <v>0</v>
      </c>
      <c r="T4711" s="20"/>
    </row>
    <row r="4712" spans="1:20" x14ac:dyDescent="0.25">
      <c r="A4712">
        <v>2021071514</v>
      </c>
      <c r="B4712">
        <v>5</v>
      </c>
      <c r="C4712" s="7">
        <v>0.88885000000000003</v>
      </c>
      <c r="D4712" s="6">
        <f t="shared" si="876"/>
        <v>133327.5</v>
      </c>
      <c r="E4712" s="60">
        <v>0.21934000000000001</v>
      </c>
      <c r="F4712" s="6">
        <f t="shared" si="885"/>
        <v>0</v>
      </c>
      <c r="G4712" s="7">
        <v>0.44156000000000001</v>
      </c>
      <c r="H4712" s="6">
        <f t="shared" si="877"/>
        <v>5519.5</v>
      </c>
      <c r="I4712" s="7">
        <v>0.61116999999999999</v>
      </c>
      <c r="J4712" s="6">
        <f t="shared" si="878"/>
        <v>48893.599999999999</v>
      </c>
      <c r="K4712" s="20"/>
      <c r="L4712" s="6">
        <f t="shared" si="879"/>
        <v>64000</v>
      </c>
      <c r="M4712" s="6">
        <f t="shared" si="880"/>
        <v>5519.5</v>
      </c>
      <c r="N4712" s="6">
        <f t="shared" si="881"/>
        <v>48893.599999999999</v>
      </c>
      <c r="O4712" s="6">
        <f t="shared" si="882"/>
        <v>14914.400000000001</v>
      </c>
      <c r="P4712" s="6">
        <f t="shared" si="887"/>
        <v>7687.75</v>
      </c>
      <c r="Q4712" s="11">
        <f t="shared" si="883"/>
        <v>1212773.2999999998</v>
      </c>
      <c r="R4712" s="11">
        <f t="shared" si="884"/>
        <v>14914.400000000001</v>
      </c>
      <c r="S4712" s="11">
        <f t="shared" si="886"/>
        <v>0</v>
      </c>
      <c r="T4712" s="20"/>
    </row>
    <row r="4713" spans="1:20" x14ac:dyDescent="0.25">
      <c r="A4713">
        <v>2021071515</v>
      </c>
      <c r="B4713">
        <v>5</v>
      </c>
      <c r="C4713" s="7">
        <v>0.90702000000000005</v>
      </c>
      <c r="D4713" s="6">
        <f t="shared" si="876"/>
        <v>136053</v>
      </c>
      <c r="E4713" s="60">
        <v>0.24876999999999999</v>
      </c>
      <c r="F4713" s="6">
        <f t="shared" si="885"/>
        <v>0</v>
      </c>
      <c r="G4713" s="7">
        <v>0.46737000000000001</v>
      </c>
      <c r="H4713" s="6">
        <f t="shared" si="877"/>
        <v>5842.125</v>
      </c>
      <c r="I4713" s="7">
        <v>0.55791000000000002</v>
      </c>
      <c r="J4713" s="6">
        <f t="shared" si="878"/>
        <v>44632.800000000003</v>
      </c>
      <c r="K4713" s="20"/>
      <c r="L4713" s="6">
        <f t="shared" si="879"/>
        <v>64000</v>
      </c>
      <c r="M4713" s="6">
        <f t="shared" si="880"/>
        <v>5842.125</v>
      </c>
      <c r="N4713" s="6">
        <f t="shared" si="881"/>
        <v>44632.800000000003</v>
      </c>
      <c r="O4713" s="6">
        <f t="shared" si="882"/>
        <v>21578.074999999997</v>
      </c>
      <c r="P4713" s="6">
        <f t="shared" si="887"/>
        <v>6663.6749999999956</v>
      </c>
      <c r="Q4713" s="11">
        <f t="shared" si="883"/>
        <v>1216661.4749999999</v>
      </c>
      <c r="R4713" s="11">
        <f t="shared" si="884"/>
        <v>21578.074999999997</v>
      </c>
      <c r="S4713" s="11">
        <f t="shared" si="886"/>
        <v>0</v>
      </c>
      <c r="T4713" s="20"/>
    </row>
    <row r="4714" spans="1:20" x14ac:dyDescent="0.25">
      <c r="A4714">
        <v>2021071516</v>
      </c>
      <c r="B4714">
        <v>5</v>
      </c>
      <c r="C4714" s="7">
        <v>0.91986000000000001</v>
      </c>
      <c r="D4714" s="6">
        <f t="shared" si="876"/>
        <v>137979</v>
      </c>
      <c r="E4714" s="60">
        <v>0.26071</v>
      </c>
      <c r="F4714" s="6">
        <f t="shared" si="885"/>
        <v>0</v>
      </c>
      <c r="G4714" s="7">
        <v>0.52393999999999996</v>
      </c>
      <c r="H4714" s="6">
        <f t="shared" si="877"/>
        <v>6549.2499999999991</v>
      </c>
      <c r="I4714" s="7">
        <v>0.53998999999999997</v>
      </c>
      <c r="J4714" s="6">
        <f t="shared" si="878"/>
        <v>43199.199999999997</v>
      </c>
      <c r="K4714" s="20"/>
      <c r="L4714" s="6">
        <f t="shared" si="879"/>
        <v>64000</v>
      </c>
      <c r="M4714" s="6">
        <f t="shared" si="880"/>
        <v>6549.2499999999991</v>
      </c>
      <c r="N4714" s="6">
        <f t="shared" si="881"/>
        <v>43199.199999999997</v>
      </c>
      <c r="O4714" s="6">
        <f t="shared" si="882"/>
        <v>24230.550000000003</v>
      </c>
      <c r="P4714" s="6">
        <f t="shared" si="887"/>
        <v>2652.4750000000058</v>
      </c>
      <c r="Q4714" s="11">
        <f t="shared" si="883"/>
        <v>1217897.1749999998</v>
      </c>
      <c r="R4714" s="11">
        <f t="shared" si="884"/>
        <v>24230.550000000003</v>
      </c>
      <c r="S4714" s="11">
        <f t="shared" si="886"/>
        <v>0</v>
      </c>
      <c r="T4714" s="20"/>
    </row>
    <row r="4715" spans="1:20" x14ac:dyDescent="0.25">
      <c r="A4715">
        <v>2021071517</v>
      </c>
      <c r="B4715">
        <v>5</v>
      </c>
      <c r="C4715" s="7">
        <v>0.92788999999999999</v>
      </c>
      <c r="D4715" s="6">
        <f t="shared" si="876"/>
        <v>139183.5</v>
      </c>
      <c r="E4715" s="60">
        <v>0.27411999999999997</v>
      </c>
      <c r="F4715" s="6">
        <f t="shared" si="885"/>
        <v>0</v>
      </c>
      <c r="G4715" s="7">
        <v>0.49138999999999999</v>
      </c>
      <c r="H4715" s="6">
        <f t="shared" si="877"/>
        <v>6142.375</v>
      </c>
      <c r="I4715" s="7">
        <v>0.45966000000000001</v>
      </c>
      <c r="J4715" s="6">
        <f t="shared" si="878"/>
        <v>36772.800000000003</v>
      </c>
      <c r="K4715" s="20"/>
      <c r="L4715" s="6">
        <f t="shared" si="879"/>
        <v>64000</v>
      </c>
      <c r="M4715" s="6">
        <f t="shared" si="880"/>
        <v>6142.375</v>
      </c>
      <c r="N4715" s="6">
        <f t="shared" si="881"/>
        <v>36772.800000000003</v>
      </c>
      <c r="O4715" s="6">
        <f t="shared" si="882"/>
        <v>32268.324999999997</v>
      </c>
      <c r="P4715" s="6">
        <f t="shared" si="887"/>
        <v>8037.7749999999942</v>
      </c>
      <c r="Q4715" s="11">
        <f t="shared" si="883"/>
        <v>1211095.0999999999</v>
      </c>
      <c r="R4715" s="11">
        <f t="shared" si="884"/>
        <v>32268.324999999997</v>
      </c>
      <c r="S4715" s="11">
        <f t="shared" si="886"/>
        <v>0</v>
      </c>
      <c r="T4715" s="20"/>
    </row>
    <row r="4716" spans="1:20" x14ac:dyDescent="0.25">
      <c r="A4716">
        <v>2021071518</v>
      </c>
      <c r="B4716">
        <v>5</v>
      </c>
      <c r="C4716" s="7">
        <v>0.92734000000000005</v>
      </c>
      <c r="D4716" s="6">
        <f t="shared" si="876"/>
        <v>139101</v>
      </c>
      <c r="E4716" s="60">
        <v>0.26163999999999998</v>
      </c>
      <c r="F4716" s="6">
        <f t="shared" si="885"/>
        <v>0</v>
      </c>
      <c r="G4716" s="7">
        <v>0.38164999999999999</v>
      </c>
      <c r="H4716" s="6">
        <f t="shared" si="877"/>
        <v>4770.625</v>
      </c>
      <c r="I4716" s="7">
        <v>0.37137999999999999</v>
      </c>
      <c r="J4716" s="6">
        <f t="shared" si="878"/>
        <v>29710.399999999998</v>
      </c>
      <c r="K4716" s="20"/>
      <c r="L4716" s="6">
        <f t="shared" si="879"/>
        <v>64000</v>
      </c>
      <c r="M4716" s="6">
        <f t="shared" si="880"/>
        <v>4770.625</v>
      </c>
      <c r="N4716" s="6">
        <f t="shared" si="881"/>
        <v>29710.399999999998</v>
      </c>
      <c r="O4716" s="6">
        <f t="shared" si="882"/>
        <v>40619.975000000006</v>
      </c>
      <c r="P4716" s="6">
        <f t="shared" si="887"/>
        <v>8351.6500000000087</v>
      </c>
      <c r="Q4716" s="11">
        <f t="shared" si="883"/>
        <v>1195941.3749999998</v>
      </c>
      <c r="R4716" s="11">
        <f t="shared" si="884"/>
        <v>40619.975000000006</v>
      </c>
      <c r="S4716" s="11">
        <f t="shared" si="886"/>
        <v>0</v>
      </c>
      <c r="T4716" s="20"/>
    </row>
    <row r="4717" spans="1:20" x14ac:dyDescent="0.25">
      <c r="A4717">
        <v>2021071519</v>
      </c>
      <c r="B4717">
        <v>5</v>
      </c>
      <c r="C4717" s="7">
        <v>0.91581000000000001</v>
      </c>
      <c r="D4717" s="6">
        <f t="shared" si="876"/>
        <v>137371.5</v>
      </c>
      <c r="E4717" s="60">
        <v>0.21998999999999999</v>
      </c>
      <c r="F4717" s="6">
        <f t="shared" si="885"/>
        <v>0</v>
      </c>
      <c r="G4717" s="7">
        <v>0.43758999999999998</v>
      </c>
      <c r="H4717" s="6">
        <f t="shared" si="877"/>
        <v>5469.875</v>
      </c>
      <c r="I4717" s="7">
        <v>0.21343000000000001</v>
      </c>
      <c r="J4717" s="6">
        <f t="shared" si="878"/>
        <v>17074.400000000001</v>
      </c>
      <c r="K4717" s="20"/>
      <c r="L4717" s="6">
        <f t="shared" si="879"/>
        <v>64000</v>
      </c>
      <c r="M4717" s="6">
        <f t="shared" si="880"/>
        <v>5469.875</v>
      </c>
      <c r="N4717" s="6">
        <f t="shared" si="881"/>
        <v>17074.400000000001</v>
      </c>
      <c r="O4717" s="6">
        <f t="shared" si="882"/>
        <v>50827.224999999999</v>
      </c>
      <c r="P4717" s="6">
        <f t="shared" si="887"/>
        <v>10207.249999999993</v>
      </c>
      <c r="Q4717" s="11">
        <f t="shared" si="883"/>
        <v>1170580.3999999997</v>
      </c>
      <c r="R4717" s="11">
        <f t="shared" si="884"/>
        <v>50827.224999999999</v>
      </c>
      <c r="S4717" s="11">
        <f t="shared" si="886"/>
        <v>0</v>
      </c>
      <c r="T4717" s="20"/>
    </row>
    <row r="4718" spans="1:20" x14ac:dyDescent="0.25">
      <c r="A4718">
        <v>2021071520</v>
      </c>
      <c r="B4718">
        <v>5</v>
      </c>
      <c r="C4718" s="7">
        <v>0.88678000000000001</v>
      </c>
      <c r="D4718" s="6">
        <f t="shared" si="876"/>
        <v>133017</v>
      </c>
      <c r="E4718" s="60">
        <v>0.20910999999999999</v>
      </c>
      <c r="F4718" s="6">
        <f t="shared" si="885"/>
        <v>0</v>
      </c>
      <c r="G4718" s="7">
        <v>0.44207999999999997</v>
      </c>
      <c r="H4718" s="6">
        <f t="shared" si="877"/>
        <v>5526</v>
      </c>
      <c r="I4718" s="7">
        <v>4.6249999999999999E-2</v>
      </c>
      <c r="J4718" s="6">
        <f t="shared" si="878"/>
        <v>3700</v>
      </c>
      <c r="K4718" s="20"/>
      <c r="L4718" s="6">
        <f t="shared" si="879"/>
        <v>64000</v>
      </c>
      <c r="M4718" s="6">
        <f t="shared" si="880"/>
        <v>5526</v>
      </c>
      <c r="N4718" s="6">
        <f t="shared" si="881"/>
        <v>3700</v>
      </c>
      <c r="O4718" s="6">
        <f t="shared" si="882"/>
        <v>59791</v>
      </c>
      <c r="P4718" s="6">
        <f t="shared" si="887"/>
        <v>8963.7750000000015</v>
      </c>
      <c r="Q4718" s="11">
        <f t="shared" si="883"/>
        <v>1136255.6499999997</v>
      </c>
      <c r="R4718" s="11">
        <f t="shared" si="884"/>
        <v>59791</v>
      </c>
      <c r="S4718" s="11">
        <f t="shared" si="886"/>
        <v>0</v>
      </c>
      <c r="T4718" s="20"/>
    </row>
    <row r="4719" spans="1:20" x14ac:dyDescent="0.25">
      <c r="A4719">
        <v>2021071521</v>
      </c>
      <c r="B4719">
        <v>5</v>
      </c>
      <c r="C4719" s="7">
        <v>0.85187000000000002</v>
      </c>
      <c r="D4719" s="6">
        <f t="shared" si="876"/>
        <v>127780.5</v>
      </c>
      <c r="E4719" s="60">
        <v>0.2878</v>
      </c>
      <c r="F4719" s="6">
        <f t="shared" si="885"/>
        <v>0</v>
      </c>
      <c r="G4719" s="7">
        <v>0.52212000000000003</v>
      </c>
      <c r="H4719" s="6">
        <f t="shared" si="877"/>
        <v>6526.5</v>
      </c>
      <c r="I4719" s="7">
        <v>4.2000000000000002E-4</v>
      </c>
      <c r="J4719" s="6">
        <f t="shared" si="878"/>
        <v>33.6</v>
      </c>
      <c r="K4719" s="20"/>
      <c r="L4719" s="6">
        <f t="shared" si="879"/>
        <v>64000</v>
      </c>
      <c r="M4719" s="6">
        <f t="shared" si="880"/>
        <v>6526.5</v>
      </c>
      <c r="N4719" s="6">
        <f t="shared" si="881"/>
        <v>33.6</v>
      </c>
      <c r="O4719" s="6">
        <f t="shared" si="882"/>
        <v>57220.4</v>
      </c>
      <c r="P4719" s="6">
        <f t="shared" si="887"/>
        <v>-2570.5999999999985</v>
      </c>
      <c r="Q4719" s="11">
        <f t="shared" si="883"/>
        <v>1104501.4999999998</v>
      </c>
      <c r="R4719" s="11">
        <f t="shared" si="884"/>
        <v>57220.4</v>
      </c>
      <c r="S4719" s="11">
        <f t="shared" si="886"/>
        <v>0</v>
      </c>
      <c r="T4719" s="20"/>
    </row>
    <row r="4720" spans="1:20" x14ac:dyDescent="0.25">
      <c r="A4720">
        <v>2021071522</v>
      </c>
      <c r="B4720">
        <v>5</v>
      </c>
      <c r="C4720" s="7">
        <v>0.82223000000000002</v>
      </c>
      <c r="D4720" s="6">
        <f t="shared" si="876"/>
        <v>123334.5</v>
      </c>
      <c r="E4720" s="60">
        <v>0.46814</v>
      </c>
      <c r="F4720" s="6">
        <f t="shared" si="885"/>
        <v>0</v>
      </c>
      <c r="G4720" s="7">
        <v>0.50848000000000004</v>
      </c>
      <c r="H4720" s="6">
        <f t="shared" si="877"/>
        <v>6356.0000000000009</v>
      </c>
      <c r="I4720" s="7">
        <v>0</v>
      </c>
      <c r="J4720" s="6">
        <f t="shared" si="878"/>
        <v>0</v>
      </c>
      <c r="K4720" s="20"/>
      <c r="L4720" s="6">
        <f t="shared" si="879"/>
        <v>64000</v>
      </c>
      <c r="M4720" s="6">
        <f t="shared" si="880"/>
        <v>6356.0000000000009</v>
      </c>
      <c r="N4720" s="6">
        <f t="shared" si="881"/>
        <v>0</v>
      </c>
      <c r="O4720" s="6">
        <f t="shared" si="882"/>
        <v>52978.5</v>
      </c>
      <c r="P4720" s="6">
        <f t="shared" si="887"/>
        <v>-4241.9000000000015</v>
      </c>
      <c r="Q4720" s="11">
        <f t="shared" si="883"/>
        <v>1076989.2499999998</v>
      </c>
      <c r="R4720" s="11">
        <f t="shared" si="884"/>
        <v>52978.5</v>
      </c>
      <c r="S4720" s="11">
        <f t="shared" si="886"/>
        <v>0</v>
      </c>
      <c r="T4720" s="20"/>
    </row>
    <row r="4721" spans="1:20" x14ac:dyDescent="0.25">
      <c r="A4721">
        <v>2021071523</v>
      </c>
      <c r="B4721">
        <v>5</v>
      </c>
      <c r="C4721" s="7">
        <v>0.77005000000000001</v>
      </c>
      <c r="D4721" s="6">
        <f t="shared" si="876"/>
        <v>115507.5</v>
      </c>
      <c r="E4721" s="60">
        <v>0.60297999999999996</v>
      </c>
      <c r="F4721" s="6">
        <f t="shared" si="885"/>
        <v>0</v>
      </c>
      <c r="G4721" s="7">
        <v>0.47633999999999999</v>
      </c>
      <c r="H4721" s="6">
        <f t="shared" si="877"/>
        <v>5954.25</v>
      </c>
      <c r="I4721" s="7">
        <v>0</v>
      </c>
      <c r="J4721" s="6">
        <f t="shared" si="878"/>
        <v>0</v>
      </c>
      <c r="K4721" s="20"/>
      <c r="L4721" s="6">
        <f t="shared" si="879"/>
        <v>64000</v>
      </c>
      <c r="M4721" s="6">
        <f t="shared" si="880"/>
        <v>5954.25</v>
      </c>
      <c r="N4721" s="6">
        <f t="shared" si="881"/>
        <v>0</v>
      </c>
      <c r="O4721" s="6">
        <f t="shared" si="882"/>
        <v>45553.25</v>
      </c>
      <c r="P4721" s="6">
        <f t="shared" si="887"/>
        <v>-7425.25</v>
      </c>
      <c r="Q4721" s="11">
        <f t="shared" si="883"/>
        <v>1056902.2499999998</v>
      </c>
      <c r="R4721" s="11">
        <f t="shared" si="884"/>
        <v>45553.25</v>
      </c>
      <c r="S4721" s="11">
        <f t="shared" si="886"/>
        <v>0</v>
      </c>
      <c r="T4721" s="20"/>
    </row>
    <row r="4722" spans="1:20" x14ac:dyDescent="0.25">
      <c r="A4722">
        <v>2021071524</v>
      </c>
      <c r="B4722">
        <v>5</v>
      </c>
      <c r="C4722" s="7">
        <v>0.71252000000000004</v>
      </c>
      <c r="D4722" s="6">
        <f t="shared" si="876"/>
        <v>106878</v>
      </c>
      <c r="E4722" s="60">
        <v>0.63297000000000003</v>
      </c>
      <c r="F4722" s="6">
        <f t="shared" si="885"/>
        <v>0</v>
      </c>
      <c r="G4722" s="7">
        <v>0.26806000000000002</v>
      </c>
      <c r="H4722" s="6">
        <f t="shared" si="877"/>
        <v>3350.7500000000005</v>
      </c>
      <c r="I4722" s="7">
        <v>0</v>
      </c>
      <c r="J4722" s="6">
        <f t="shared" si="878"/>
        <v>0</v>
      </c>
      <c r="K4722" s="20"/>
      <c r="L4722" s="6">
        <f t="shared" si="879"/>
        <v>64000</v>
      </c>
      <c r="M4722" s="6">
        <f t="shared" si="880"/>
        <v>3350.7500000000005</v>
      </c>
      <c r="N4722" s="6">
        <f t="shared" si="881"/>
        <v>0</v>
      </c>
      <c r="O4722" s="6">
        <f t="shared" si="882"/>
        <v>39527.25</v>
      </c>
      <c r="P4722" s="6">
        <f t="shared" si="887"/>
        <v>-6026</v>
      </c>
      <c r="Q4722" s="11">
        <f t="shared" si="883"/>
        <v>1042841.2499999998</v>
      </c>
      <c r="R4722" s="11">
        <f t="shared" si="884"/>
        <v>39527.25</v>
      </c>
      <c r="S4722" s="11">
        <f t="shared" si="886"/>
        <v>0</v>
      </c>
      <c r="T4722" s="20"/>
    </row>
    <row r="4723" spans="1:20" x14ac:dyDescent="0.25">
      <c r="A4723">
        <v>2021071601</v>
      </c>
      <c r="B4723">
        <v>6</v>
      </c>
      <c r="C4723" s="7">
        <v>0.66212000000000004</v>
      </c>
      <c r="D4723" s="6">
        <f t="shared" si="876"/>
        <v>99318</v>
      </c>
      <c r="E4723" s="60">
        <v>0.70026999999999995</v>
      </c>
      <c r="F4723" s="6">
        <f t="shared" si="885"/>
        <v>0</v>
      </c>
      <c r="G4723" s="7">
        <v>0.23186000000000001</v>
      </c>
      <c r="H4723" s="6">
        <f t="shared" si="877"/>
        <v>2898.25</v>
      </c>
      <c r="I4723" s="7">
        <v>0</v>
      </c>
      <c r="J4723" s="6">
        <f t="shared" si="878"/>
        <v>0</v>
      </c>
      <c r="K4723" s="20"/>
      <c r="L4723" s="6">
        <f t="shared" si="879"/>
        <v>64000</v>
      </c>
      <c r="M4723" s="6">
        <f t="shared" si="880"/>
        <v>2898.25</v>
      </c>
      <c r="N4723" s="6">
        <f t="shared" si="881"/>
        <v>0</v>
      </c>
      <c r="O4723" s="6">
        <f t="shared" si="882"/>
        <v>32419.75</v>
      </c>
      <c r="P4723" s="6">
        <f t="shared" si="887"/>
        <v>-7107.5</v>
      </c>
      <c r="Q4723" s="11">
        <f t="shared" si="883"/>
        <v>1035887.7499999998</v>
      </c>
      <c r="R4723" s="11">
        <f t="shared" si="884"/>
        <v>32419.75</v>
      </c>
      <c r="S4723" s="11">
        <f t="shared" si="886"/>
        <v>0</v>
      </c>
      <c r="T4723" s="20"/>
    </row>
    <row r="4724" spans="1:20" x14ac:dyDescent="0.25">
      <c r="A4724">
        <v>2021071602</v>
      </c>
      <c r="B4724">
        <v>6</v>
      </c>
      <c r="C4724" s="7">
        <v>0.62470999999999999</v>
      </c>
      <c r="D4724" s="6">
        <f t="shared" si="876"/>
        <v>93706.5</v>
      </c>
      <c r="E4724" s="60">
        <v>0.71289000000000002</v>
      </c>
      <c r="F4724" s="6">
        <f t="shared" si="885"/>
        <v>0</v>
      </c>
      <c r="G4724" s="7">
        <v>0.21773000000000001</v>
      </c>
      <c r="H4724" s="6">
        <f t="shared" si="877"/>
        <v>2721.625</v>
      </c>
      <c r="I4724" s="7">
        <v>0</v>
      </c>
      <c r="J4724" s="6">
        <f t="shared" si="878"/>
        <v>0</v>
      </c>
      <c r="K4724" s="20"/>
      <c r="L4724" s="6">
        <f t="shared" si="879"/>
        <v>64000</v>
      </c>
      <c r="M4724" s="6">
        <f t="shared" si="880"/>
        <v>2721.625</v>
      </c>
      <c r="N4724" s="6">
        <f t="shared" si="881"/>
        <v>0</v>
      </c>
      <c r="O4724" s="6">
        <f t="shared" si="882"/>
        <v>26984.875</v>
      </c>
      <c r="P4724" s="6">
        <f t="shared" si="887"/>
        <v>-5434.875</v>
      </c>
      <c r="Q4724" s="11">
        <f t="shared" si="883"/>
        <v>1034369.1249999998</v>
      </c>
      <c r="R4724" s="11">
        <f t="shared" si="884"/>
        <v>26984.875</v>
      </c>
      <c r="S4724" s="11">
        <f t="shared" si="886"/>
        <v>0</v>
      </c>
      <c r="T4724" s="20"/>
    </row>
    <row r="4725" spans="1:20" x14ac:dyDescent="0.25">
      <c r="A4725">
        <v>2021071603</v>
      </c>
      <c r="B4725">
        <v>6</v>
      </c>
      <c r="C4725" s="7">
        <v>0.59767999999999999</v>
      </c>
      <c r="D4725" s="6">
        <f t="shared" si="876"/>
        <v>89652</v>
      </c>
      <c r="E4725" s="60">
        <v>0.68503000000000003</v>
      </c>
      <c r="F4725" s="6">
        <f t="shared" si="885"/>
        <v>0</v>
      </c>
      <c r="G4725" s="7">
        <v>0.22078</v>
      </c>
      <c r="H4725" s="6">
        <f t="shared" si="877"/>
        <v>2759.75</v>
      </c>
      <c r="I4725" s="7">
        <v>0</v>
      </c>
      <c r="J4725" s="6">
        <f t="shared" si="878"/>
        <v>0</v>
      </c>
      <c r="K4725" s="20"/>
      <c r="L4725" s="6">
        <f t="shared" si="879"/>
        <v>64000</v>
      </c>
      <c r="M4725" s="6">
        <f t="shared" si="880"/>
        <v>2759.75</v>
      </c>
      <c r="N4725" s="6">
        <f t="shared" si="881"/>
        <v>0</v>
      </c>
      <c r="O4725" s="6">
        <f t="shared" si="882"/>
        <v>22892.25</v>
      </c>
      <c r="P4725" s="6">
        <f t="shared" si="887"/>
        <v>-4092.625</v>
      </c>
      <c r="Q4725" s="11">
        <f t="shared" si="883"/>
        <v>1036943.1249999998</v>
      </c>
      <c r="R4725" s="11">
        <f t="shared" si="884"/>
        <v>22892.25</v>
      </c>
      <c r="S4725" s="11">
        <f t="shared" si="886"/>
        <v>0</v>
      </c>
      <c r="T4725" s="20"/>
    </row>
    <row r="4726" spans="1:20" x14ac:dyDescent="0.25">
      <c r="A4726">
        <v>2021071604</v>
      </c>
      <c r="B4726">
        <v>6</v>
      </c>
      <c r="C4726" s="7">
        <v>0.57998000000000005</v>
      </c>
      <c r="D4726" s="6">
        <f t="shared" si="876"/>
        <v>86997.000000000015</v>
      </c>
      <c r="E4726" s="60">
        <v>0.63078999999999996</v>
      </c>
      <c r="F4726" s="6">
        <f t="shared" si="885"/>
        <v>0</v>
      </c>
      <c r="G4726" s="7">
        <v>0.19242999999999999</v>
      </c>
      <c r="H4726" s="6">
        <f t="shared" si="877"/>
        <v>2405.375</v>
      </c>
      <c r="I4726" s="7">
        <v>0</v>
      </c>
      <c r="J4726" s="6">
        <f t="shared" si="878"/>
        <v>0</v>
      </c>
      <c r="K4726" s="20"/>
      <c r="L4726" s="6">
        <f t="shared" si="879"/>
        <v>64000</v>
      </c>
      <c r="M4726" s="6">
        <f t="shared" si="880"/>
        <v>2405.375</v>
      </c>
      <c r="N4726" s="6">
        <f t="shared" si="881"/>
        <v>0</v>
      </c>
      <c r="O4726" s="6">
        <f t="shared" si="882"/>
        <v>20591.625000000015</v>
      </c>
      <c r="P4726" s="6">
        <f t="shared" si="887"/>
        <v>-2300.6249999999854</v>
      </c>
      <c r="Q4726" s="11">
        <f t="shared" si="883"/>
        <v>1041817.7499999998</v>
      </c>
      <c r="R4726" s="11">
        <f t="shared" si="884"/>
        <v>20591.625000000015</v>
      </c>
      <c r="S4726" s="11">
        <f t="shared" si="886"/>
        <v>0</v>
      </c>
      <c r="T4726" s="20"/>
    </row>
    <row r="4727" spans="1:20" x14ac:dyDescent="0.25">
      <c r="A4727">
        <v>2021071605</v>
      </c>
      <c r="B4727">
        <v>6</v>
      </c>
      <c r="C4727" s="7">
        <v>0.57652999999999999</v>
      </c>
      <c r="D4727" s="6">
        <f t="shared" si="876"/>
        <v>86479.5</v>
      </c>
      <c r="E4727" s="60">
        <v>0.62938000000000005</v>
      </c>
      <c r="F4727" s="6">
        <f t="shared" si="885"/>
        <v>0</v>
      </c>
      <c r="G4727" s="7">
        <v>0.20699000000000001</v>
      </c>
      <c r="H4727" s="6">
        <f t="shared" si="877"/>
        <v>2587.375</v>
      </c>
      <c r="I4727" s="7">
        <v>0</v>
      </c>
      <c r="J4727" s="6">
        <f t="shared" si="878"/>
        <v>0</v>
      </c>
      <c r="K4727" s="20"/>
      <c r="L4727" s="6">
        <f t="shared" si="879"/>
        <v>64000</v>
      </c>
      <c r="M4727" s="6">
        <f t="shared" si="880"/>
        <v>2587.375</v>
      </c>
      <c r="N4727" s="6">
        <f t="shared" si="881"/>
        <v>0</v>
      </c>
      <c r="O4727" s="6">
        <f t="shared" si="882"/>
        <v>19892.125</v>
      </c>
      <c r="P4727" s="6">
        <f t="shared" si="887"/>
        <v>-699.50000000001455</v>
      </c>
      <c r="Q4727" s="11">
        <f t="shared" si="883"/>
        <v>1047391.8749999998</v>
      </c>
      <c r="R4727" s="11">
        <f t="shared" si="884"/>
        <v>19892.125</v>
      </c>
      <c r="S4727" s="11">
        <f t="shared" si="886"/>
        <v>0</v>
      </c>
      <c r="T4727" s="20"/>
    </row>
    <row r="4728" spans="1:20" x14ac:dyDescent="0.25">
      <c r="A4728">
        <v>2021071606</v>
      </c>
      <c r="B4728">
        <v>6</v>
      </c>
      <c r="C4728" s="7">
        <v>0.58894999999999997</v>
      </c>
      <c r="D4728" s="6">
        <f t="shared" si="876"/>
        <v>88342.5</v>
      </c>
      <c r="E4728" s="60">
        <v>0.58165</v>
      </c>
      <c r="F4728" s="6">
        <f t="shared" si="885"/>
        <v>0</v>
      </c>
      <c r="G4728" s="7">
        <v>0.17874000000000001</v>
      </c>
      <c r="H4728" s="6">
        <f t="shared" si="877"/>
        <v>2234.25</v>
      </c>
      <c r="I4728" s="7">
        <v>9.8399999999999998E-3</v>
      </c>
      <c r="J4728" s="6">
        <f t="shared" si="878"/>
        <v>787.19999999999993</v>
      </c>
      <c r="K4728" s="20"/>
      <c r="L4728" s="6">
        <f t="shared" si="879"/>
        <v>64000</v>
      </c>
      <c r="M4728" s="6">
        <f t="shared" si="880"/>
        <v>2234.25</v>
      </c>
      <c r="N4728" s="6">
        <f t="shared" si="881"/>
        <v>787.19999999999993</v>
      </c>
      <c r="O4728" s="6">
        <f t="shared" si="882"/>
        <v>21321.05</v>
      </c>
      <c r="P4728" s="6">
        <f t="shared" si="887"/>
        <v>1428.9249999999993</v>
      </c>
      <c r="Q4728" s="11">
        <f t="shared" si="883"/>
        <v>1051537.0749999997</v>
      </c>
      <c r="R4728" s="11">
        <f t="shared" si="884"/>
        <v>21321.05</v>
      </c>
      <c r="S4728" s="11">
        <f t="shared" si="886"/>
        <v>0</v>
      </c>
      <c r="T4728" s="20"/>
    </row>
    <row r="4729" spans="1:20" x14ac:dyDescent="0.25">
      <c r="A4729">
        <v>2021071607</v>
      </c>
      <c r="B4729">
        <v>6</v>
      </c>
      <c r="C4729" s="7">
        <v>0.61219000000000001</v>
      </c>
      <c r="D4729" s="6">
        <f t="shared" si="876"/>
        <v>91828.5</v>
      </c>
      <c r="E4729" s="60">
        <v>0.49154999999999999</v>
      </c>
      <c r="F4729" s="6">
        <f t="shared" si="885"/>
        <v>0</v>
      </c>
      <c r="G4729" s="7">
        <v>0.13</v>
      </c>
      <c r="H4729" s="6">
        <f t="shared" si="877"/>
        <v>1625</v>
      </c>
      <c r="I4729" s="7">
        <v>0.1084</v>
      </c>
      <c r="J4729" s="6">
        <f t="shared" si="878"/>
        <v>8672</v>
      </c>
      <c r="K4729" s="20"/>
      <c r="L4729" s="6">
        <f t="shared" si="879"/>
        <v>64000</v>
      </c>
      <c r="M4729" s="6">
        <f t="shared" si="880"/>
        <v>1625</v>
      </c>
      <c r="N4729" s="6">
        <f t="shared" si="881"/>
        <v>8672</v>
      </c>
      <c r="O4729" s="6">
        <f t="shared" si="882"/>
        <v>17531.5</v>
      </c>
      <c r="P4729" s="6">
        <f t="shared" si="887"/>
        <v>-3789.5499999999993</v>
      </c>
      <c r="Q4729" s="11">
        <f t="shared" si="883"/>
        <v>1059471.8249999997</v>
      </c>
      <c r="R4729" s="11">
        <f t="shared" si="884"/>
        <v>17531.5</v>
      </c>
      <c r="S4729" s="11">
        <f t="shared" si="886"/>
        <v>0</v>
      </c>
      <c r="T4729" s="20"/>
    </row>
    <row r="4730" spans="1:20" x14ac:dyDescent="0.25">
      <c r="A4730">
        <v>2021071608</v>
      </c>
      <c r="B4730">
        <v>6</v>
      </c>
      <c r="C4730" s="7">
        <v>0.65200000000000002</v>
      </c>
      <c r="D4730" s="6">
        <f t="shared" si="876"/>
        <v>97800</v>
      </c>
      <c r="E4730" s="60">
        <v>0.34268999999999999</v>
      </c>
      <c r="F4730" s="6">
        <f t="shared" si="885"/>
        <v>0</v>
      </c>
      <c r="G4730" s="7">
        <v>0.18414</v>
      </c>
      <c r="H4730" s="6">
        <f t="shared" si="877"/>
        <v>2301.75</v>
      </c>
      <c r="I4730" s="7">
        <v>0.29315000000000002</v>
      </c>
      <c r="J4730" s="6">
        <f t="shared" si="878"/>
        <v>23452</v>
      </c>
      <c r="K4730" s="20"/>
      <c r="L4730" s="6">
        <f t="shared" si="879"/>
        <v>64000</v>
      </c>
      <c r="M4730" s="6">
        <f t="shared" si="880"/>
        <v>2301.75</v>
      </c>
      <c r="N4730" s="6">
        <f t="shared" si="881"/>
        <v>23452</v>
      </c>
      <c r="O4730" s="6">
        <f t="shared" si="882"/>
        <v>8046.25</v>
      </c>
      <c r="P4730" s="6">
        <f t="shared" si="887"/>
        <v>-9485.25</v>
      </c>
      <c r="Q4730" s="11">
        <f t="shared" si="883"/>
        <v>1076891.8249999997</v>
      </c>
      <c r="R4730" s="11">
        <f t="shared" si="884"/>
        <v>8046.25</v>
      </c>
      <c r="S4730" s="11">
        <f t="shared" si="886"/>
        <v>0</v>
      </c>
      <c r="T4730" s="20"/>
    </row>
    <row r="4731" spans="1:20" x14ac:dyDescent="0.25">
      <c r="A4731">
        <v>2021071609</v>
      </c>
      <c r="B4731">
        <v>6</v>
      </c>
      <c r="C4731" s="7">
        <v>0.69808000000000003</v>
      </c>
      <c r="D4731" s="6">
        <f t="shared" si="876"/>
        <v>104712</v>
      </c>
      <c r="E4731" s="60">
        <v>0.19542999999999999</v>
      </c>
      <c r="F4731" s="6">
        <f t="shared" si="885"/>
        <v>0</v>
      </c>
      <c r="G4731" s="7">
        <v>0.21657999999999999</v>
      </c>
      <c r="H4731" s="6">
        <f t="shared" si="877"/>
        <v>2707.25</v>
      </c>
      <c r="I4731" s="7">
        <v>0.44752999999999998</v>
      </c>
      <c r="J4731" s="6">
        <f t="shared" si="878"/>
        <v>35802.400000000001</v>
      </c>
      <c r="K4731" s="20"/>
      <c r="L4731" s="6">
        <f t="shared" si="879"/>
        <v>64000</v>
      </c>
      <c r="M4731" s="6">
        <f t="shared" si="880"/>
        <v>2707.25</v>
      </c>
      <c r="N4731" s="6">
        <f t="shared" si="881"/>
        <v>35802.400000000001</v>
      </c>
      <c r="O4731" s="6">
        <f t="shared" si="882"/>
        <v>2202.3499999999985</v>
      </c>
      <c r="P4731" s="6">
        <f t="shared" si="887"/>
        <v>-5843.9000000000015</v>
      </c>
      <c r="Q4731" s="11">
        <f t="shared" si="883"/>
        <v>1100155.7249999996</v>
      </c>
      <c r="R4731" s="11">
        <f t="shared" si="884"/>
        <v>2202.3499999999985</v>
      </c>
      <c r="S4731" s="11">
        <f t="shared" si="886"/>
        <v>0</v>
      </c>
      <c r="T4731" s="20"/>
    </row>
    <row r="4732" spans="1:20" x14ac:dyDescent="0.25">
      <c r="A4732">
        <v>2021071610</v>
      </c>
      <c r="B4732">
        <v>6</v>
      </c>
      <c r="C4732" s="7">
        <v>0.74375000000000002</v>
      </c>
      <c r="D4732" s="6">
        <f t="shared" si="876"/>
        <v>111562.5</v>
      </c>
      <c r="E4732" s="60">
        <v>0.10314</v>
      </c>
      <c r="F4732" s="6">
        <f t="shared" si="885"/>
        <v>0</v>
      </c>
      <c r="G4732" s="7">
        <v>0.25152999999999998</v>
      </c>
      <c r="H4732" s="6">
        <f t="shared" si="877"/>
        <v>3144.1249999999995</v>
      </c>
      <c r="I4732" s="7">
        <v>0.52902000000000005</v>
      </c>
      <c r="J4732" s="6">
        <f t="shared" si="878"/>
        <v>42321.600000000006</v>
      </c>
      <c r="K4732" s="20"/>
      <c r="L4732" s="6">
        <f t="shared" si="879"/>
        <v>64000</v>
      </c>
      <c r="M4732" s="6">
        <f t="shared" si="880"/>
        <v>3144.1249999999995</v>
      </c>
      <c r="N4732" s="6">
        <f t="shared" si="881"/>
        <v>42321.600000000006</v>
      </c>
      <c r="O4732" s="6">
        <f t="shared" si="882"/>
        <v>2096.7749999999942</v>
      </c>
      <c r="P4732" s="6">
        <f t="shared" si="887"/>
        <v>-105.57500000000437</v>
      </c>
      <c r="Q4732" s="11">
        <f t="shared" si="883"/>
        <v>1123525.1999999997</v>
      </c>
      <c r="R4732" s="11">
        <f t="shared" si="884"/>
        <v>2096.7749999999942</v>
      </c>
      <c r="S4732" s="11">
        <f t="shared" si="886"/>
        <v>0</v>
      </c>
      <c r="T4732" s="20"/>
    </row>
    <row r="4733" spans="1:20" x14ac:dyDescent="0.25">
      <c r="A4733">
        <v>2021071611</v>
      </c>
      <c r="B4733">
        <v>6</v>
      </c>
      <c r="C4733" s="7">
        <v>0.78683999999999998</v>
      </c>
      <c r="D4733" s="6">
        <f t="shared" si="876"/>
        <v>118026</v>
      </c>
      <c r="E4733" s="60">
        <v>0.13997999999999999</v>
      </c>
      <c r="F4733" s="6">
        <f t="shared" si="885"/>
        <v>0</v>
      </c>
      <c r="G4733" s="7">
        <v>0.26965</v>
      </c>
      <c r="H4733" s="6">
        <f t="shared" si="877"/>
        <v>3370.625</v>
      </c>
      <c r="I4733" s="7">
        <v>0.62473999999999996</v>
      </c>
      <c r="J4733" s="6">
        <f t="shared" si="878"/>
        <v>49979.199999999997</v>
      </c>
      <c r="K4733" s="20"/>
      <c r="L4733" s="6">
        <f t="shared" si="879"/>
        <v>64000</v>
      </c>
      <c r="M4733" s="6">
        <f t="shared" si="880"/>
        <v>3370.625</v>
      </c>
      <c r="N4733" s="6">
        <f t="shared" si="881"/>
        <v>49979.199999999997</v>
      </c>
      <c r="O4733" s="6">
        <f t="shared" si="882"/>
        <v>676.17500000000291</v>
      </c>
      <c r="P4733" s="6">
        <f t="shared" si="887"/>
        <v>-1420.5999999999913</v>
      </c>
      <c r="Q4733" s="11">
        <f t="shared" si="883"/>
        <v>1148315.2749999997</v>
      </c>
      <c r="R4733" s="11">
        <f t="shared" si="884"/>
        <v>676.17500000000291</v>
      </c>
      <c r="S4733" s="11">
        <f t="shared" si="886"/>
        <v>0</v>
      </c>
      <c r="T4733" s="20"/>
    </row>
    <row r="4734" spans="1:20" x14ac:dyDescent="0.25">
      <c r="A4734">
        <v>2021071612</v>
      </c>
      <c r="B4734">
        <v>6</v>
      </c>
      <c r="C4734" s="7">
        <v>0.82706999999999997</v>
      </c>
      <c r="D4734" s="6">
        <f t="shared" si="876"/>
        <v>124060.5</v>
      </c>
      <c r="E4734" s="60">
        <v>0.16173999999999999</v>
      </c>
      <c r="F4734" s="6">
        <f t="shared" si="885"/>
        <v>0</v>
      </c>
      <c r="G4734" s="7">
        <v>0.34451999999999999</v>
      </c>
      <c r="H4734" s="6">
        <f t="shared" si="877"/>
        <v>4306.5</v>
      </c>
      <c r="I4734" s="7">
        <v>0.67213000000000001</v>
      </c>
      <c r="J4734" s="6">
        <f t="shared" si="878"/>
        <v>53770.400000000001</v>
      </c>
      <c r="K4734" s="20"/>
      <c r="L4734" s="6">
        <f t="shared" si="879"/>
        <v>64000</v>
      </c>
      <c r="M4734" s="6">
        <f t="shared" si="880"/>
        <v>4306.5</v>
      </c>
      <c r="N4734" s="6">
        <f t="shared" si="881"/>
        <v>53770.400000000001</v>
      </c>
      <c r="O4734" s="6">
        <f t="shared" si="882"/>
        <v>1983.5999999999985</v>
      </c>
      <c r="P4734" s="6">
        <f t="shared" si="887"/>
        <v>1307.4249999999956</v>
      </c>
      <c r="Q4734" s="11">
        <f t="shared" si="883"/>
        <v>1171797.9249999996</v>
      </c>
      <c r="R4734" s="11">
        <f t="shared" si="884"/>
        <v>1983.5999999999985</v>
      </c>
      <c r="S4734" s="11">
        <f t="shared" si="886"/>
        <v>0</v>
      </c>
      <c r="T4734" s="20"/>
    </row>
    <row r="4735" spans="1:20" x14ac:dyDescent="0.25">
      <c r="A4735">
        <v>2021071613</v>
      </c>
      <c r="B4735">
        <v>6</v>
      </c>
      <c r="C4735" s="7">
        <v>0.86263000000000001</v>
      </c>
      <c r="D4735" s="6">
        <f t="shared" si="876"/>
        <v>129394.5</v>
      </c>
      <c r="E4735" s="60">
        <v>0.19853000000000001</v>
      </c>
      <c r="F4735" s="6">
        <f t="shared" si="885"/>
        <v>0</v>
      </c>
      <c r="G4735" s="7">
        <v>0.55469000000000002</v>
      </c>
      <c r="H4735" s="6">
        <f t="shared" si="877"/>
        <v>6933.625</v>
      </c>
      <c r="I4735" s="7">
        <v>0.68859999999999999</v>
      </c>
      <c r="J4735" s="6">
        <f t="shared" si="878"/>
        <v>55088</v>
      </c>
      <c r="K4735" s="20"/>
      <c r="L4735" s="6">
        <f t="shared" si="879"/>
        <v>64000</v>
      </c>
      <c r="M4735" s="6">
        <f t="shared" si="880"/>
        <v>6933.625</v>
      </c>
      <c r="N4735" s="6">
        <f t="shared" si="881"/>
        <v>55088</v>
      </c>
      <c r="O4735" s="6">
        <f t="shared" si="882"/>
        <v>3372.875</v>
      </c>
      <c r="P4735" s="6">
        <f t="shared" si="887"/>
        <v>1389.2750000000015</v>
      </c>
      <c r="Q4735" s="11">
        <f t="shared" si="883"/>
        <v>1193891.2999999996</v>
      </c>
      <c r="R4735" s="11">
        <f t="shared" si="884"/>
        <v>3372.875</v>
      </c>
      <c r="S4735" s="11">
        <f t="shared" si="886"/>
        <v>0</v>
      </c>
      <c r="T4735" s="20"/>
    </row>
    <row r="4736" spans="1:20" x14ac:dyDescent="0.25">
      <c r="A4736">
        <v>2021071614</v>
      </c>
      <c r="B4736">
        <v>6</v>
      </c>
      <c r="C4736" s="7">
        <v>0.88931000000000004</v>
      </c>
      <c r="D4736" s="6">
        <f t="shared" si="876"/>
        <v>133396.5</v>
      </c>
      <c r="E4736" s="60">
        <v>0.21853</v>
      </c>
      <c r="F4736" s="6">
        <f t="shared" si="885"/>
        <v>0</v>
      </c>
      <c r="G4736" s="7">
        <v>0.60355000000000003</v>
      </c>
      <c r="H4736" s="6">
        <f t="shared" si="877"/>
        <v>7544.375</v>
      </c>
      <c r="I4736" s="7">
        <v>0.69440999999999997</v>
      </c>
      <c r="J4736" s="6">
        <f t="shared" si="878"/>
        <v>55552.799999999996</v>
      </c>
      <c r="K4736" s="20"/>
      <c r="L4736" s="6">
        <f t="shared" si="879"/>
        <v>64000</v>
      </c>
      <c r="M4736" s="6">
        <f t="shared" si="880"/>
        <v>7544.375</v>
      </c>
      <c r="N4736" s="6">
        <f t="shared" si="881"/>
        <v>55552.799999999996</v>
      </c>
      <c r="O4736" s="6">
        <f t="shared" si="882"/>
        <v>6299.3250000000044</v>
      </c>
      <c r="P4736" s="6">
        <f t="shared" si="887"/>
        <v>2926.4500000000044</v>
      </c>
      <c r="Q4736" s="11">
        <f t="shared" si="883"/>
        <v>1213058.2249999996</v>
      </c>
      <c r="R4736" s="11">
        <f t="shared" si="884"/>
        <v>6299.3250000000044</v>
      </c>
      <c r="S4736" s="11">
        <f t="shared" si="886"/>
        <v>0</v>
      </c>
      <c r="T4736" s="20"/>
    </row>
    <row r="4737" spans="1:20" x14ac:dyDescent="0.25">
      <c r="A4737">
        <v>2021071615</v>
      </c>
      <c r="B4737">
        <v>6</v>
      </c>
      <c r="C4737" s="7">
        <v>0.90202000000000004</v>
      </c>
      <c r="D4737" s="6">
        <f t="shared" si="876"/>
        <v>135303</v>
      </c>
      <c r="E4737" s="60">
        <v>0.22764999999999999</v>
      </c>
      <c r="F4737" s="6">
        <f t="shared" si="885"/>
        <v>0</v>
      </c>
      <c r="G4737" s="7">
        <v>0.53871999999999998</v>
      </c>
      <c r="H4737" s="6">
        <f t="shared" si="877"/>
        <v>6734</v>
      </c>
      <c r="I4737" s="7">
        <v>0.69359999999999999</v>
      </c>
      <c r="J4737" s="6">
        <f t="shared" si="878"/>
        <v>55488</v>
      </c>
      <c r="K4737" s="20"/>
      <c r="L4737" s="6">
        <f t="shared" si="879"/>
        <v>64000</v>
      </c>
      <c r="M4737" s="6">
        <f t="shared" si="880"/>
        <v>6734</v>
      </c>
      <c r="N4737" s="6">
        <f t="shared" si="881"/>
        <v>55488</v>
      </c>
      <c r="O4737" s="6">
        <f t="shared" si="882"/>
        <v>9081</v>
      </c>
      <c r="P4737" s="6">
        <f t="shared" si="887"/>
        <v>2781.6749999999956</v>
      </c>
      <c r="Q4737" s="11">
        <f t="shared" si="883"/>
        <v>1229443.4749999996</v>
      </c>
      <c r="R4737" s="11">
        <f t="shared" si="884"/>
        <v>9081</v>
      </c>
      <c r="S4737" s="11">
        <f t="shared" si="886"/>
        <v>0</v>
      </c>
      <c r="T4737" s="20"/>
    </row>
    <row r="4738" spans="1:20" x14ac:dyDescent="0.25">
      <c r="A4738">
        <v>2021071616</v>
      </c>
      <c r="B4738">
        <v>6</v>
      </c>
      <c r="C4738" s="7">
        <v>0.90207000000000004</v>
      </c>
      <c r="D4738" s="6">
        <f t="shared" si="876"/>
        <v>135310.5</v>
      </c>
      <c r="E4738" s="60">
        <v>0.19908000000000001</v>
      </c>
      <c r="F4738" s="6">
        <f t="shared" si="885"/>
        <v>0</v>
      </c>
      <c r="G4738" s="7">
        <v>0.41716999999999999</v>
      </c>
      <c r="H4738" s="6">
        <f t="shared" si="877"/>
        <v>5214.625</v>
      </c>
      <c r="I4738" s="7">
        <v>0.67169999999999996</v>
      </c>
      <c r="J4738" s="6">
        <f t="shared" si="878"/>
        <v>53736</v>
      </c>
      <c r="K4738" s="20"/>
      <c r="L4738" s="6">
        <f t="shared" si="879"/>
        <v>64000</v>
      </c>
      <c r="M4738" s="6">
        <f t="shared" si="880"/>
        <v>5214.625</v>
      </c>
      <c r="N4738" s="6">
        <f t="shared" si="881"/>
        <v>53736</v>
      </c>
      <c r="O4738" s="6">
        <f t="shared" si="882"/>
        <v>12359.875</v>
      </c>
      <c r="P4738" s="6">
        <f t="shared" si="887"/>
        <v>3278.875</v>
      </c>
      <c r="Q4738" s="11">
        <f t="shared" si="883"/>
        <v>1242549.8499999996</v>
      </c>
      <c r="R4738" s="11">
        <f t="shared" si="884"/>
        <v>12359.875</v>
      </c>
      <c r="S4738" s="11">
        <f t="shared" si="886"/>
        <v>0</v>
      </c>
      <c r="T4738" s="20"/>
    </row>
    <row r="4739" spans="1:20" x14ac:dyDescent="0.25">
      <c r="A4739">
        <v>2021071617</v>
      </c>
      <c r="B4739">
        <v>6</v>
      </c>
      <c r="C4739" s="7">
        <v>0.89827000000000001</v>
      </c>
      <c r="D4739" s="6">
        <f t="shared" si="876"/>
        <v>134740.5</v>
      </c>
      <c r="E4739" s="60">
        <v>0.18185000000000001</v>
      </c>
      <c r="F4739" s="6">
        <f t="shared" si="885"/>
        <v>0</v>
      </c>
      <c r="G4739" s="7">
        <v>0.29192000000000001</v>
      </c>
      <c r="H4739" s="6">
        <f t="shared" si="877"/>
        <v>3649</v>
      </c>
      <c r="I4739" s="7">
        <v>0.63129000000000002</v>
      </c>
      <c r="J4739" s="6">
        <f t="shared" si="878"/>
        <v>50503.200000000004</v>
      </c>
      <c r="K4739" s="20"/>
      <c r="L4739" s="6">
        <f t="shared" si="879"/>
        <v>64000</v>
      </c>
      <c r="M4739" s="6">
        <f t="shared" si="880"/>
        <v>3649</v>
      </c>
      <c r="N4739" s="6">
        <f t="shared" si="881"/>
        <v>50503.200000000004</v>
      </c>
      <c r="O4739" s="6">
        <f t="shared" si="882"/>
        <v>16588.299999999996</v>
      </c>
      <c r="P4739" s="6">
        <f t="shared" si="887"/>
        <v>4228.4249999999956</v>
      </c>
      <c r="Q4739" s="11">
        <f t="shared" si="883"/>
        <v>1251427.7999999996</v>
      </c>
      <c r="R4739" s="11">
        <f t="shared" si="884"/>
        <v>16588.299999999996</v>
      </c>
      <c r="S4739" s="11">
        <f t="shared" si="886"/>
        <v>0</v>
      </c>
      <c r="T4739" s="20"/>
    </row>
    <row r="4740" spans="1:20" x14ac:dyDescent="0.25">
      <c r="A4740">
        <v>2021071618</v>
      </c>
      <c r="B4740">
        <v>6</v>
      </c>
      <c r="C4740" s="7">
        <v>0.89017999999999997</v>
      </c>
      <c r="D4740" s="6">
        <f t="shared" si="876"/>
        <v>133527</v>
      </c>
      <c r="E4740" s="60">
        <v>0.21243999999999999</v>
      </c>
      <c r="F4740" s="6">
        <f t="shared" si="885"/>
        <v>0</v>
      </c>
      <c r="G4740" s="7">
        <v>0.26153999999999999</v>
      </c>
      <c r="H4740" s="6">
        <f t="shared" si="877"/>
        <v>3269.25</v>
      </c>
      <c r="I4740" s="7">
        <v>0.55008999999999997</v>
      </c>
      <c r="J4740" s="6">
        <f t="shared" si="878"/>
        <v>44007.199999999997</v>
      </c>
      <c r="K4740" s="20"/>
      <c r="L4740" s="6">
        <f t="shared" si="879"/>
        <v>64000</v>
      </c>
      <c r="M4740" s="6">
        <f t="shared" si="880"/>
        <v>3269.25</v>
      </c>
      <c r="N4740" s="6">
        <f t="shared" si="881"/>
        <v>44007.199999999997</v>
      </c>
      <c r="O4740" s="6">
        <f t="shared" si="882"/>
        <v>22250.550000000003</v>
      </c>
      <c r="P4740" s="6">
        <f t="shared" si="887"/>
        <v>5662.2500000000073</v>
      </c>
      <c r="Q4740" s="11">
        <f t="shared" si="883"/>
        <v>1254643.4999999995</v>
      </c>
      <c r="R4740" s="11">
        <f t="shared" si="884"/>
        <v>22250.550000000003</v>
      </c>
      <c r="S4740" s="11">
        <f t="shared" si="886"/>
        <v>0</v>
      </c>
      <c r="T4740" s="20"/>
    </row>
    <row r="4741" spans="1:20" x14ac:dyDescent="0.25">
      <c r="A4741">
        <v>2021071619</v>
      </c>
      <c r="B4741">
        <v>6</v>
      </c>
      <c r="C4741" s="7">
        <v>0.87144999999999995</v>
      </c>
      <c r="D4741" s="6">
        <f t="shared" ref="D4741:D4804" si="888">D$18*C4741</f>
        <v>130717.49999999999</v>
      </c>
      <c r="E4741" s="60">
        <v>0.18822</v>
      </c>
      <c r="F4741" s="6">
        <f t="shared" si="885"/>
        <v>0</v>
      </c>
      <c r="G4741" s="7">
        <v>0.29071999999999998</v>
      </c>
      <c r="H4741" s="6">
        <f t="shared" ref="H4741:H4804" si="889">H$18*G4741</f>
        <v>3633.9999999999995</v>
      </c>
      <c r="I4741" s="7">
        <v>0.33561000000000002</v>
      </c>
      <c r="J4741" s="6">
        <f t="shared" ref="J4741:J4804" si="890">I4741*J$18</f>
        <v>26848.800000000003</v>
      </c>
      <c r="K4741" s="20"/>
      <c r="L4741" s="6">
        <f t="shared" si="879"/>
        <v>64000</v>
      </c>
      <c r="M4741" s="6">
        <f t="shared" si="880"/>
        <v>3633.9999999999995</v>
      </c>
      <c r="N4741" s="6">
        <f t="shared" si="881"/>
        <v>26848.800000000003</v>
      </c>
      <c r="O4741" s="6">
        <f t="shared" si="882"/>
        <v>36234.699999999983</v>
      </c>
      <c r="P4741" s="6">
        <f t="shared" si="887"/>
        <v>13984.14999999998</v>
      </c>
      <c r="Q4741" s="11">
        <f t="shared" si="883"/>
        <v>1243875.0499999996</v>
      </c>
      <c r="R4741" s="11">
        <f t="shared" si="884"/>
        <v>36234.699999999983</v>
      </c>
      <c r="S4741" s="11">
        <f t="shared" si="886"/>
        <v>0</v>
      </c>
      <c r="T4741" s="20"/>
    </row>
    <row r="4742" spans="1:20" x14ac:dyDescent="0.25">
      <c r="A4742">
        <v>2021071620</v>
      </c>
      <c r="B4742">
        <v>6</v>
      </c>
      <c r="C4742" s="7">
        <v>0.83892</v>
      </c>
      <c r="D4742" s="6">
        <f t="shared" si="888"/>
        <v>125838</v>
      </c>
      <c r="E4742" s="60">
        <v>0.22040000000000001</v>
      </c>
      <c r="F4742" s="6">
        <f t="shared" si="885"/>
        <v>0</v>
      </c>
      <c r="G4742" s="7">
        <v>0.38245000000000001</v>
      </c>
      <c r="H4742" s="6">
        <f t="shared" si="889"/>
        <v>4780.625</v>
      </c>
      <c r="I4742" s="7">
        <v>7.2139999999999996E-2</v>
      </c>
      <c r="J4742" s="6">
        <f t="shared" si="890"/>
        <v>5771.2</v>
      </c>
      <c r="K4742" s="20"/>
      <c r="L4742" s="6">
        <f t="shared" si="879"/>
        <v>64000</v>
      </c>
      <c r="M4742" s="6">
        <f t="shared" si="880"/>
        <v>4780.625</v>
      </c>
      <c r="N4742" s="6">
        <f t="shared" si="881"/>
        <v>5771.2</v>
      </c>
      <c r="O4742" s="6">
        <f t="shared" si="882"/>
        <v>51286.175000000003</v>
      </c>
      <c r="P4742" s="6">
        <f t="shared" si="887"/>
        <v>15051.47500000002</v>
      </c>
      <c r="Q4742" s="11">
        <f t="shared" si="883"/>
        <v>1218055.1249999995</v>
      </c>
      <c r="R4742" s="11">
        <f t="shared" si="884"/>
        <v>51286.175000000003</v>
      </c>
      <c r="S4742" s="11">
        <f t="shared" si="886"/>
        <v>0</v>
      </c>
      <c r="T4742" s="20"/>
    </row>
    <row r="4743" spans="1:20" x14ac:dyDescent="0.25">
      <c r="A4743">
        <v>2021071621</v>
      </c>
      <c r="B4743">
        <v>6</v>
      </c>
      <c r="C4743" s="7">
        <v>0.80842000000000003</v>
      </c>
      <c r="D4743" s="6">
        <f t="shared" si="888"/>
        <v>121263</v>
      </c>
      <c r="E4743" s="60">
        <v>0.29026000000000002</v>
      </c>
      <c r="F4743" s="6">
        <f t="shared" si="885"/>
        <v>0</v>
      </c>
      <c r="G4743" s="7">
        <v>0.52764</v>
      </c>
      <c r="H4743" s="6">
        <f t="shared" si="889"/>
        <v>6595.5</v>
      </c>
      <c r="I4743" s="7">
        <v>7.2999999999999996E-4</v>
      </c>
      <c r="J4743" s="6">
        <f t="shared" si="890"/>
        <v>58.4</v>
      </c>
      <c r="K4743" s="20"/>
      <c r="L4743" s="6">
        <f t="shared" si="879"/>
        <v>64000</v>
      </c>
      <c r="M4743" s="6">
        <f t="shared" si="880"/>
        <v>6595.5</v>
      </c>
      <c r="N4743" s="6">
        <f t="shared" si="881"/>
        <v>58.4</v>
      </c>
      <c r="O4743" s="6">
        <f t="shared" si="882"/>
        <v>50609.1</v>
      </c>
      <c r="P4743" s="6">
        <f t="shared" si="887"/>
        <v>-677.07500000000437</v>
      </c>
      <c r="Q4743" s="11">
        <f t="shared" si="883"/>
        <v>1192912.2749999994</v>
      </c>
      <c r="R4743" s="11">
        <f t="shared" si="884"/>
        <v>50609.1</v>
      </c>
      <c r="S4743" s="11">
        <f t="shared" si="886"/>
        <v>0</v>
      </c>
      <c r="T4743" s="20"/>
    </row>
    <row r="4744" spans="1:20" x14ac:dyDescent="0.25">
      <c r="A4744">
        <v>2021071622</v>
      </c>
      <c r="B4744">
        <v>6</v>
      </c>
      <c r="C4744" s="7">
        <v>0.78256999999999999</v>
      </c>
      <c r="D4744" s="6">
        <f t="shared" si="888"/>
        <v>117385.5</v>
      </c>
      <c r="E4744" s="60">
        <v>0.25507999999999997</v>
      </c>
      <c r="F4744" s="6">
        <f t="shared" si="885"/>
        <v>0</v>
      </c>
      <c r="G4744" s="7">
        <v>0.63563999999999998</v>
      </c>
      <c r="H4744" s="6">
        <f t="shared" si="889"/>
        <v>7945.5</v>
      </c>
      <c r="I4744" s="7">
        <v>0</v>
      </c>
      <c r="J4744" s="6">
        <f t="shared" si="890"/>
        <v>0</v>
      </c>
      <c r="K4744" s="20"/>
      <c r="L4744" s="6">
        <f t="shared" si="879"/>
        <v>64000</v>
      </c>
      <c r="M4744" s="6">
        <f t="shared" si="880"/>
        <v>7945.5</v>
      </c>
      <c r="N4744" s="6">
        <f t="shared" si="881"/>
        <v>0</v>
      </c>
      <c r="O4744" s="6">
        <f t="shared" si="882"/>
        <v>45440</v>
      </c>
      <c r="P4744" s="6">
        <f t="shared" si="887"/>
        <v>-5169.0999999999985</v>
      </c>
      <c r="Q4744" s="11">
        <f t="shared" si="883"/>
        <v>1172938.5249999994</v>
      </c>
      <c r="R4744" s="11">
        <f t="shared" si="884"/>
        <v>45440</v>
      </c>
      <c r="S4744" s="11">
        <f t="shared" si="886"/>
        <v>0</v>
      </c>
      <c r="T4744" s="20"/>
    </row>
    <row r="4745" spans="1:20" x14ac:dyDescent="0.25">
      <c r="A4745">
        <v>2021071623</v>
      </c>
      <c r="B4745">
        <v>6</v>
      </c>
      <c r="C4745" s="7">
        <v>0.73850000000000005</v>
      </c>
      <c r="D4745" s="6">
        <f t="shared" si="888"/>
        <v>110775</v>
      </c>
      <c r="E4745" s="60">
        <v>0.15853999999999999</v>
      </c>
      <c r="F4745" s="6">
        <f t="shared" si="885"/>
        <v>0</v>
      </c>
      <c r="G4745" s="7">
        <v>0.63575999999999999</v>
      </c>
      <c r="H4745" s="6">
        <f t="shared" si="889"/>
        <v>7947</v>
      </c>
      <c r="I4745" s="7">
        <v>0</v>
      </c>
      <c r="J4745" s="6">
        <f t="shared" si="890"/>
        <v>0</v>
      </c>
      <c r="K4745" s="20"/>
      <c r="L4745" s="6">
        <f t="shared" si="879"/>
        <v>64000</v>
      </c>
      <c r="M4745" s="6">
        <f t="shared" si="880"/>
        <v>7947</v>
      </c>
      <c r="N4745" s="6">
        <f t="shared" si="881"/>
        <v>0</v>
      </c>
      <c r="O4745" s="6">
        <f t="shared" si="882"/>
        <v>38828</v>
      </c>
      <c r="P4745" s="6">
        <f t="shared" si="887"/>
        <v>-6612</v>
      </c>
      <c r="Q4745" s="11">
        <f t="shared" si="883"/>
        <v>1159576.7749999994</v>
      </c>
      <c r="R4745" s="11">
        <f t="shared" si="884"/>
        <v>38828</v>
      </c>
      <c r="S4745" s="11">
        <f t="shared" si="886"/>
        <v>0</v>
      </c>
      <c r="T4745" s="20"/>
    </row>
    <row r="4746" spans="1:20" x14ac:dyDescent="0.25">
      <c r="A4746">
        <v>2021071624</v>
      </c>
      <c r="B4746">
        <v>6</v>
      </c>
      <c r="C4746" s="7">
        <v>0.68754999999999999</v>
      </c>
      <c r="D4746" s="6">
        <f t="shared" si="888"/>
        <v>103132.5</v>
      </c>
      <c r="E4746" s="60">
        <v>0.13525999999999999</v>
      </c>
      <c r="F4746" s="6">
        <f t="shared" si="885"/>
        <v>0</v>
      </c>
      <c r="G4746" s="7">
        <v>0.61863999999999997</v>
      </c>
      <c r="H4746" s="6">
        <f t="shared" si="889"/>
        <v>7733</v>
      </c>
      <c r="I4746" s="7">
        <v>0</v>
      </c>
      <c r="J4746" s="6">
        <f t="shared" si="890"/>
        <v>0</v>
      </c>
      <c r="K4746" s="20"/>
      <c r="L4746" s="6">
        <f t="shared" si="879"/>
        <v>64000</v>
      </c>
      <c r="M4746" s="6">
        <f t="shared" si="880"/>
        <v>7733</v>
      </c>
      <c r="N4746" s="6">
        <f t="shared" si="881"/>
        <v>0</v>
      </c>
      <c r="O4746" s="6">
        <f t="shared" si="882"/>
        <v>31399.5</v>
      </c>
      <c r="P4746" s="6">
        <f t="shared" si="887"/>
        <v>-7428.5</v>
      </c>
      <c r="Q4746" s="11">
        <f t="shared" si="883"/>
        <v>1153643.5249999994</v>
      </c>
      <c r="R4746" s="11">
        <f t="shared" si="884"/>
        <v>31399.5</v>
      </c>
      <c r="S4746" s="11">
        <f t="shared" si="886"/>
        <v>0</v>
      </c>
      <c r="T4746" s="20"/>
    </row>
    <row r="4747" spans="1:20" x14ac:dyDescent="0.25">
      <c r="A4747">
        <v>2021071701</v>
      </c>
      <c r="B4747">
        <v>7</v>
      </c>
      <c r="C4747" s="7">
        <v>0.64183999999999997</v>
      </c>
      <c r="D4747" s="6">
        <f t="shared" si="888"/>
        <v>96276</v>
      </c>
      <c r="E4747" s="60">
        <v>0.16037000000000001</v>
      </c>
      <c r="F4747" s="6">
        <f t="shared" si="885"/>
        <v>0</v>
      </c>
      <c r="G4747" s="7">
        <v>0.60738000000000003</v>
      </c>
      <c r="H4747" s="6">
        <f t="shared" si="889"/>
        <v>7592.25</v>
      </c>
      <c r="I4747" s="7">
        <v>0</v>
      </c>
      <c r="J4747" s="6">
        <f t="shared" si="890"/>
        <v>0</v>
      </c>
      <c r="K4747" s="20"/>
      <c r="L4747" s="6">
        <f t="shared" si="879"/>
        <v>64000</v>
      </c>
      <c r="M4747" s="6">
        <f t="shared" si="880"/>
        <v>7592.25</v>
      </c>
      <c r="N4747" s="6">
        <f t="shared" si="881"/>
        <v>0</v>
      </c>
      <c r="O4747" s="6">
        <f t="shared" si="882"/>
        <v>24683.75</v>
      </c>
      <c r="P4747" s="6">
        <f t="shared" si="887"/>
        <v>-6715.75</v>
      </c>
      <c r="Q4747" s="11">
        <f t="shared" si="883"/>
        <v>1154426.0249999994</v>
      </c>
      <c r="R4747" s="11">
        <f t="shared" si="884"/>
        <v>24683.75</v>
      </c>
      <c r="S4747" s="11">
        <f t="shared" si="886"/>
        <v>0</v>
      </c>
      <c r="T4747" s="20"/>
    </row>
    <row r="4748" spans="1:20" x14ac:dyDescent="0.25">
      <c r="A4748">
        <v>2021071702</v>
      </c>
      <c r="B4748">
        <v>7</v>
      </c>
      <c r="C4748" s="7">
        <v>0.60704999999999998</v>
      </c>
      <c r="D4748" s="6">
        <f t="shared" si="888"/>
        <v>91057.5</v>
      </c>
      <c r="E4748" s="60">
        <v>0.16858000000000001</v>
      </c>
      <c r="F4748" s="6">
        <f t="shared" si="885"/>
        <v>0</v>
      </c>
      <c r="G4748" s="7">
        <v>0.57432000000000005</v>
      </c>
      <c r="H4748" s="6">
        <f t="shared" si="889"/>
        <v>7179.0000000000009</v>
      </c>
      <c r="I4748" s="7">
        <v>0</v>
      </c>
      <c r="J4748" s="6">
        <f t="shared" si="890"/>
        <v>0</v>
      </c>
      <c r="K4748" s="20"/>
      <c r="L4748" s="6">
        <f t="shared" si="879"/>
        <v>64000</v>
      </c>
      <c r="M4748" s="6">
        <f t="shared" si="880"/>
        <v>7179.0000000000009</v>
      </c>
      <c r="N4748" s="6">
        <f t="shared" si="881"/>
        <v>0</v>
      </c>
      <c r="O4748" s="6">
        <f t="shared" si="882"/>
        <v>19878.5</v>
      </c>
      <c r="P4748" s="6">
        <f t="shared" si="887"/>
        <v>-4805.25</v>
      </c>
      <c r="Q4748" s="11">
        <f t="shared" si="883"/>
        <v>1160013.7749999994</v>
      </c>
      <c r="R4748" s="11">
        <f t="shared" si="884"/>
        <v>19878.5</v>
      </c>
      <c r="S4748" s="11">
        <f t="shared" si="886"/>
        <v>0</v>
      </c>
      <c r="T4748" s="20"/>
    </row>
    <row r="4749" spans="1:20" x14ac:dyDescent="0.25">
      <c r="A4749">
        <v>2021071703</v>
      </c>
      <c r="B4749">
        <v>7</v>
      </c>
      <c r="C4749" s="7">
        <v>0.58211000000000002</v>
      </c>
      <c r="D4749" s="6">
        <f t="shared" si="888"/>
        <v>87316.5</v>
      </c>
      <c r="E4749" s="60">
        <v>0.15670000000000001</v>
      </c>
      <c r="F4749" s="6">
        <f t="shared" si="885"/>
        <v>0</v>
      </c>
      <c r="G4749" s="7">
        <v>0.48688999999999999</v>
      </c>
      <c r="H4749" s="6">
        <f t="shared" si="889"/>
        <v>6086.125</v>
      </c>
      <c r="I4749" s="7">
        <v>0</v>
      </c>
      <c r="J4749" s="6">
        <f t="shared" si="890"/>
        <v>0</v>
      </c>
      <c r="K4749" s="20"/>
      <c r="L4749" s="6">
        <f t="shared" si="879"/>
        <v>64000</v>
      </c>
      <c r="M4749" s="6">
        <f t="shared" si="880"/>
        <v>6086.125</v>
      </c>
      <c r="N4749" s="6">
        <f t="shared" si="881"/>
        <v>0</v>
      </c>
      <c r="O4749" s="6">
        <f t="shared" si="882"/>
        <v>17230.375</v>
      </c>
      <c r="P4749" s="6">
        <f t="shared" si="887"/>
        <v>-2648.125</v>
      </c>
      <c r="Q4749" s="11">
        <f t="shared" si="883"/>
        <v>1168249.6499999994</v>
      </c>
      <c r="R4749" s="11">
        <f t="shared" si="884"/>
        <v>17230.375</v>
      </c>
      <c r="S4749" s="11">
        <f t="shared" si="886"/>
        <v>0</v>
      </c>
      <c r="T4749" s="20"/>
    </row>
    <row r="4750" spans="1:20" x14ac:dyDescent="0.25">
      <c r="A4750">
        <v>2021071704</v>
      </c>
      <c r="B4750">
        <v>7</v>
      </c>
      <c r="C4750" s="7">
        <v>0.56372999999999995</v>
      </c>
      <c r="D4750" s="6">
        <f t="shared" si="888"/>
        <v>84559.5</v>
      </c>
      <c r="E4750" s="60">
        <v>0.18801000000000001</v>
      </c>
      <c r="F4750" s="6">
        <f t="shared" si="885"/>
        <v>0</v>
      </c>
      <c r="G4750" s="7">
        <v>0.28443000000000002</v>
      </c>
      <c r="H4750" s="6">
        <f t="shared" si="889"/>
        <v>3555.375</v>
      </c>
      <c r="I4750" s="7">
        <v>0</v>
      </c>
      <c r="J4750" s="6">
        <f t="shared" si="890"/>
        <v>0</v>
      </c>
      <c r="K4750" s="20"/>
      <c r="L4750" s="6">
        <f t="shared" si="879"/>
        <v>64000</v>
      </c>
      <c r="M4750" s="6">
        <f t="shared" si="880"/>
        <v>3555.375</v>
      </c>
      <c r="N4750" s="6">
        <f t="shared" si="881"/>
        <v>0</v>
      </c>
      <c r="O4750" s="6">
        <f t="shared" si="882"/>
        <v>17004.125</v>
      </c>
      <c r="P4750" s="6">
        <f t="shared" si="887"/>
        <v>-226.25</v>
      </c>
      <c r="Q4750" s="11">
        <f t="shared" si="883"/>
        <v>1176711.7749999994</v>
      </c>
      <c r="R4750" s="11">
        <f t="shared" si="884"/>
        <v>17004.125</v>
      </c>
      <c r="S4750" s="11">
        <f t="shared" si="886"/>
        <v>0</v>
      </c>
      <c r="T4750" s="20"/>
    </row>
    <row r="4751" spans="1:20" x14ac:dyDescent="0.25">
      <c r="A4751">
        <v>2021071705</v>
      </c>
      <c r="B4751">
        <v>7</v>
      </c>
      <c r="C4751" s="7">
        <v>0.55291000000000001</v>
      </c>
      <c r="D4751" s="6">
        <f t="shared" si="888"/>
        <v>82936.5</v>
      </c>
      <c r="E4751" s="60">
        <v>0.20737</v>
      </c>
      <c r="F4751" s="6">
        <f t="shared" si="885"/>
        <v>0</v>
      </c>
      <c r="G4751" s="7">
        <v>0.15892999999999999</v>
      </c>
      <c r="H4751" s="6">
        <f t="shared" si="889"/>
        <v>1986.6249999999998</v>
      </c>
      <c r="I4751" s="7">
        <v>0</v>
      </c>
      <c r="J4751" s="6">
        <f t="shared" si="890"/>
        <v>0</v>
      </c>
      <c r="K4751" s="20"/>
      <c r="L4751" s="6">
        <f t="shared" si="879"/>
        <v>64000</v>
      </c>
      <c r="M4751" s="6">
        <f t="shared" si="880"/>
        <v>1986.6249999999998</v>
      </c>
      <c r="N4751" s="6">
        <f t="shared" si="881"/>
        <v>0</v>
      </c>
      <c r="O4751" s="6">
        <f t="shared" si="882"/>
        <v>16949.875</v>
      </c>
      <c r="P4751" s="6">
        <f t="shared" si="887"/>
        <v>-54.25</v>
      </c>
      <c r="Q4751" s="11">
        <f t="shared" si="883"/>
        <v>1185228.1499999994</v>
      </c>
      <c r="R4751" s="11">
        <f t="shared" si="884"/>
        <v>16949.875</v>
      </c>
      <c r="S4751" s="11">
        <f t="shared" si="886"/>
        <v>0</v>
      </c>
      <c r="T4751" s="20"/>
    </row>
    <row r="4752" spans="1:20" x14ac:dyDescent="0.25">
      <c r="A4752">
        <v>2021071706</v>
      </c>
      <c r="B4752">
        <v>7</v>
      </c>
      <c r="C4752" s="7">
        <v>0.55208999999999997</v>
      </c>
      <c r="D4752" s="6">
        <f t="shared" si="888"/>
        <v>82813.5</v>
      </c>
      <c r="E4752" s="60">
        <v>0.21357000000000001</v>
      </c>
      <c r="F4752" s="6">
        <f t="shared" si="885"/>
        <v>0</v>
      </c>
      <c r="G4752" s="7">
        <v>0.16017999999999999</v>
      </c>
      <c r="H4752" s="6">
        <f t="shared" si="889"/>
        <v>2002.2499999999998</v>
      </c>
      <c r="I4752" s="7">
        <v>9.1000000000000004E-3</v>
      </c>
      <c r="J4752" s="6">
        <f t="shared" si="890"/>
        <v>728</v>
      </c>
      <c r="K4752" s="20"/>
      <c r="L4752" s="6">
        <f t="shared" si="879"/>
        <v>64000</v>
      </c>
      <c r="M4752" s="6">
        <f t="shared" si="880"/>
        <v>2002.2499999999998</v>
      </c>
      <c r="N4752" s="6">
        <f t="shared" si="881"/>
        <v>728</v>
      </c>
      <c r="O4752" s="6">
        <f t="shared" si="882"/>
        <v>16083.25</v>
      </c>
      <c r="P4752" s="6">
        <f t="shared" si="887"/>
        <v>-866.625</v>
      </c>
      <c r="Q4752" s="11">
        <f t="shared" si="883"/>
        <v>1194611.1499999994</v>
      </c>
      <c r="R4752" s="11">
        <f t="shared" si="884"/>
        <v>16083.25</v>
      </c>
      <c r="S4752" s="11">
        <f t="shared" si="886"/>
        <v>0</v>
      </c>
      <c r="T4752" s="20"/>
    </row>
    <row r="4753" spans="1:20" x14ac:dyDescent="0.25">
      <c r="A4753">
        <v>2021071707</v>
      </c>
      <c r="B4753">
        <v>7</v>
      </c>
      <c r="C4753" s="7">
        <v>0.55715000000000003</v>
      </c>
      <c r="D4753" s="6">
        <f t="shared" si="888"/>
        <v>83572.5</v>
      </c>
      <c r="E4753" s="60">
        <v>0.22405</v>
      </c>
      <c r="F4753" s="6">
        <f t="shared" si="885"/>
        <v>0</v>
      </c>
      <c r="G4753" s="7">
        <v>0.23566000000000001</v>
      </c>
      <c r="H4753" s="6">
        <f t="shared" si="889"/>
        <v>2945.75</v>
      </c>
      <c r="I4753" s="7">
        <v>0.14791000000000001</v>
      </c>
      <c r="J4753" s="6">
        <f t="shared" si="890"/>
        <v>11832.800000000001</v>
      </c>
      <c r="K4753" s="20"/>
      <c r="L4753" s="6">
        <f t="shared" si="879"/>
        <v>64000</v>
      </c>
      <c r="M4753" s="6">
        <f t="shared" si="880"/>
        <v>2945.75</v>
      </c>
      <c r="N4753" s="6">
        <f t="shared" si="881"/>
        <v>11832.800000000001</v>
      </c>
      <c r="O4753" s="6">
        <f t="shared" si="882"/>
        <v>4793.9499999999989</v>
      </c>
      <c r="P4753" s="6">
        <f t="shared" si="887"/>
        <v>-11289.300000000001</v>
      </c>
      <c r="Q4753" s="11">
        <f t="shared" si="883"/>
        <v>1215283.4499999995</v>
      </c>
      <c r="R4753" s="11">
        <f t="shared" si="884"/>
        <v>4793.9499999999989</v>
      </c>
      <c r="S4753" s="11">
        <f t="shared" si="886"/>
        <v>0</v>
      </c>
      <c r="T4753" s="20"/>
    </row>
    <row r="4754" spans="1:20" x14ac:dyDescent="0.25">
      <c r="A4754">
        <v>2021071708</v>
      </c>
      <c r="B4754">
        <v>7</v>
      </c>
      <c r="C4754" s="7">
        <v>0.58286000000000004</v>
      </c>
      <c r="D4754" s="6">
        <f t="shared" si="888"/>
        <v>87429</v>
      </c>
      <c r="E4754" s="60">
        <v>0.28161999999999998</v>
      </c>
      <c r="F4754" s="6">
        <f t="shared" si="885"/>
        <v>0</v>
      </c>
      <c r="G4754" s="7">
        <v>0.23111999999999999</v>
      </c>
      <c r="H4754" s="6">
        <f t="shared" si="889"/>
        <v>2889</v>
      </c>
      <c r="I4754" s="7">
        <v>0.41059000000000001</v>
      </c>
      <c r="J4754" s="6">
        <f t="shared" si="890"/>
        <v>32847.200000000004</v>
      </c>
      <c r="K4754" s="20"/>
      <c r="L4754" s="6">
        <f t="shared" si="879"/>
        <v>64000</v>
      </c>
      <c r="M4754" s="6">
        <f t="shared" si="880"/>
        <v>2889</v>
      </c>
      <c r="N4754" s="6">
        <f t="shared" si="881"/>
        <v>20540</v>
      </c>
      <c r="O4754" s="6">
        <f t="shared" si="882"/>
        <v>0</v>
      </c>
      <c r="P4754" s="6">
        <f t="shared" si="887"/>
        <v>-4793.9499999999989</v>
      </c>
      <c r="Q4754" s="11">
        <f t="shared" si="883"/>
        <v>1240749.6999999995</v>
      </c>
      <c r="R4754" s="11">
        <f t="shared" si="884"/>
        <v>0</v>
      </c>
      <c r="S4754" s="11">
        <f t="shared" si="886"/>
        <v>0</v>
      </c>
      <c r="T4754" s="20"/>
    </row>
    <row r="4755" spans="1:20" x14ac:dyDescent="0.25">
      <c r="A4755">
        <v>2021071709</v>
      </c>
      <c r="B4755">
        <v>7</v>
      </c>
      <c r="C4755" s="7">
        <v>0.62741999999999998</v>
      </c>
      <c r="D4755" s="6">
        <f t="shared" si="888"/>
        <v>94113</v>
      </c>
      <c r="E4755" s="60">
        <v>0.17508000000000001</v>
      </c>
      <c r="F4755" s="6">
        <f t="shared" si="885"/>
        <v>0</v>
      </c>
      <c r="G4755" s="7">
        <v>0.18379000000000001</v>
      </c>
      <c r="H4755" s="6">
        <f t="shared" si="889"/>
        <v>2297.375</v>
      </c>
      <c r="I4755" s="7">
        <v>0.58379000000000003</v>
      </c>
      <c r="J4755" s="6">
        <f t="shared" si="890"/>
        <v>46703.200000000004</v>
      </c>
      <c r="K4755" s="20"/>
      <c r="L4755" s="6">
        <f t="shared" si="879"/>
        <v>64000</v>
      </c>
      <c r="M4755" s="6">
        <f t="shared" si="880"/>
        <v>2297.375</v>
      </c>
      <c r="N4755" s="6">
        <f t="shared" si="881"/>
        <v>27815.625</v>
      </c>
      <c r="O4755" s="6">
        <f t="shared" si="882"/>
        <v>0</v>
      </c>
      <c r="P4755" s="6">
        <f t="shared" si="887"/>
        <v>0</v>
      </c>
      <c r="Q4755" s="11">
        <f t="shared" si="883"/>
        <v>1266215.9499999995</v>
      </c>
      <c r="R4755" s="11">
        <f t="shared" si="884"/>
        <v>0</v>
      </c>
      <c r="S4755" s="11">
        <f t="shared" si="886"/>
        <v>0</v>
      </c>
      <c r="T4755" s="20"/>
    </row>
    <row r="4756" spans="1:20" x14ac:dyDescent="0.25">
      <c r="A4756">
        <v>2021071710</v>
      </c>
      <c r="B4756">
        <v>7</v>
      </c>
      <c r="C4756" s="7">
        <v>0.67456000000000005</v>
      </c>
      <c r="D4756" s="6">
        <f t="shared" si="888"/>
        <v>101184</v>
      </c>
      <c r="E4756" s="60">
        <v>0.16044</v>
      </c>
      <c r="F4756" s="6">
        <f t="shared" si="885"/>
        <v>0</v>
      </c>
      <c r="G4756" s="7">
        <v>0.14752000000000001</v>
      </c>
      <c r="H4756" s="6">
        <f t="shared" si="889"/>
        <v>1844.0000000000002</v>
      </c>
      <c r="I4756" s="7">
        <v>0.64798999999999995</v>
      </c>
      <c r="J4756" s="6">
        <f t="shared" si="890"/>
        <v>51839.199999999997</v>
      </c>
      <c r="K4756" s="20"/>
      <c r="L4756" s="6">
        <f t="shared" ref="L4756:L4819" si="891">IF(D4756-F4756&gt;C$17,C$17,D4756-F4756)</f>
        <v>64000</v>
      </c>
      <c r="M4756" s="6">
        <f t="shared" ref="M4756:M4819" si="892">IF(D4756-F4756-L4756&gt;H4756,H4756,D4756-F4756-L4756)</f>
        <v>1844.0000000000002</v>
      </c>
      <c r="N4756" s="6">
        <f t="shared" ref="N4756:N4819" si="893">IF(D4756-F4756-L4756-M4756&gt;J4756,J4756,D4756-F4756-L4756-M4756)</f>
        <v>35340</v>
      </c>
      <c r="O4756" s="6">
        <f t="shared" ref="O4756:O4819" si="894">D4756-F4756-L4756-M4756-N4756</f>
        <v>0</v>
      </c>
      <c r="P4756" s="6">
        <f t="shared" si="887"/>
        <v>0</v>
      </c>
      <c r="Q4756" s="11">
        <f t="shared" ref="Q4756:Q4819" si="895">IF(AA$25*P$17-AA$24+Q4755-O4756&gt;Q$19,Q$19,IF(AA$25*P$17-AA$24+Q4755-O4756&lt;0,0,AA$25*P$17-AA$24+Q4755-O4756))</f>
        <v>1291682.1999999995</v>
      </c>
      <c r="R4756" s="11">
        <f t="shared" ref="R4756:R4819" si="896">IF(Q4755-Q4756+P$17-AA$24&lt;O4756,Q4755-Q4756+P$17-AA$24,O4756)</f>
        <v>0</v>
      </c>
      <c r="S4756" s="11">
        <f t="shared" si="886"/>
        <v>0</v>
      </c>
      <c r="T4756" s="20"/>
    </row>
    <row r="4757" spans="1:20" x14ac:dyDescent="0.25">
      <c r="A4757">
        <v>2021071711</v>
      </c>
      <c r="B4757">
        <v>7</v>
      </c>
      <c r="C4757" s="7">
        <v>0.72270000000000001</v>
      </c>
      <c r="D4757" s="6">
        <f t="shared" si="888"/>
        <v>108405</v>
      </c>
      <c r="E4757" s="60">
        <v>0.1176</v>
      </c>
      <c r="F4757" s="6">
        <f t="shared" ref="F4757:F4820" si="897">F$18*E4757</f>
        <v>0</v>
      </c>
      <c r="G4757" s="7">
        <v>0.11466999999999999</v>
      </c>
      <c r="H4757" s="6">
        <f t="shared" si="889"/>
        <v>1433.375</v>
      </c>
      <c r="I4757" s="7">
        <v>0.67864999999999998</v>
      </c>
      <c r="J4757" s="6">
        <f t="shared" si="890"/>
        <v>54292</v>
      </c>
      <c r="K4757" s="20"/>
      <c r="L4757" s="6">
        <f t="shared" si="891"/>
        <v>64000</v>
      </c>
      <c r="M4757" s="6">
        <f t="shared" si="892"/>
        <v>1433.375</v>
      </c>
      <c r="N4757" s="6">
        <f t="shared" si="893"/>
        <v>42971.625</v>
      </c>
      <c r="O4757" s="6">
        <f t="shared" si="894"/>
        <v>0</v>
      </c>
      <c r="P4757" s="6">
        <f t="shared" si="887"/>
        <v>0</v>
      </c>
      <c r="Q4757" s="11">
        <f t="shared" si="895"/>
        <v>1317148.4499999995</v>
      </c>
      <c r="R4757" s="11">
        <f t="shared" si="896"/>
        <v>0</v>
      </c>
      <c r="S4757" s="11">
        <f t="shared" ref="S4757:S4820" si="898">O4757-R4757</f>
        <v>0</v>
      </c>
      <c r="T4757" s="20"/>
    </row>
    <row r="4758" spans="1:20" x14ac:dyDescent="0.25">
      <c r="A4758">
        <v>2021071712</v>
      </c>
      <c r="B4758">
        <v>7</v>
      </c>
      <c r="C4758" s="7">
        <v>0.76475000000000004</v>
      </c>
      <c r="D4758" s="6">
        <f t="shared" si="888"/>
        <v>114712.5</v>
      </c>
      <c r="E4758" s="60">
        <v>0.15312999999999999</v>
      </c>
      <c r="F4758" s="6">
        <f t="shared" si="897"/>
        <v>0</v>
      </c>
      <c r="G4758" s="7">
        <v>0.11422</v>
      </c>
      <c r="H4758" s="6">
        <f t="shared" si="889"/>
        <v>1427.75</v>
      </c>
      <c r="I4758" s="7">
        <v>0.69547000000000003</v>
      </c>
      <c r="J4758" s="6">
        <f t="shared" si="890"/>
        <v>55637.600000000006</v>
      </c>
      <c r="K4758" s="20"/>
      <c r="L4758" s="6">
        <f t="shared" si="891"/>
        <v>64000</v>
      </c>
      <c r="M4758" s="6">
        <f t="shared" si="892"/>
        <v>1427.75</v>
      </c>
      <c r="N4758" s="6">
        <f t="shared" si="893"/>
        <v>49284.75</v>
      </c>
      <c r="O4758" s="6">
        <f t="shared" si="894"/>
        <v>0</v>
      </c>
      <c r="P4758" s="6">
        <f t="shared" ref="P4758:P4821" si="899">O4758-O4757</f>
        <v>0</v>
      </c>
      <c r="Q4758" s="11">
        <f t="shared" si="895"/>
        <v>1342614.6999999995</v>
      </c>
      <c r="R4758" s="11">
        <f t="shared" si="896"/>
        <v>0</v>
      </c>
      <c r="S4758" s="11">
        <f t="shared" si="898"/>
        <v>0</v>
      </c>
      <c r="T4758" s="20"/>
    </row>
    <row r="4759" spans="1:20" x14ac:dyDescent="0.25">
      <c r="A4759">
        <v>2021071713</v>
      </c>
      <c r="B4759">
        <v>7</v>
      </c>
      <c r="C4759" s="7">
        <v>0.79756000000000005</v>
      </c>
      <c r="D4759" s="6">
        <f t="shared" si="888"/>
        <v>119634</v>
      </c>
      <c r="E4759" s="60">
        <v>0.22283</v>
      </c>
      <c r="F4759" s="6">
        <f t="shared" si="897"/>
        <v>0</v>
      </c>
      <c r="G4759" s="7">
        <v>0.13253000000000001</v>
      </c>
      <c r="H4759" s="6">
        <f t="shared" si="889"/>
        <v>1656.625</v>
      </c>
      <c r="I4759" s="7">
        <v>0.70714999999999995</v>
      </c>
      <c r="J4759" s="6">
        <f t="shared" si="890"/>
        <v>56571.999999999993</v>
      </c>
      <c r="K4759" s="20"/>
      <c r="L4759" s="6">
        <f t="shared" si="891"/>
        <v>64000</v>
      </c>
      <c r="M4759" s="6">
        <f t="shared" si="892"/>
        <v>1656.625</v>
      </c>
      <c r="N4759" s="6">
        <f t="shared" si="893"/>
        <v>53977.375</v>
      </c>
      <c r="O4759" s="6">
        <f t="shared" si="894"/>
        <v>0</v>
      </c>
      <c r="P4759" s="6">
        <f t="shared" si="899"/>
        <v>0</v>
      </c>
      <c r="Q4759" s="11">
        <f t="shared" si="895"/>
        <v>1350000</v>
      </c>
      <c r="R4759" s="11">
        <f t="shared" si="896"/>
        <v>0</v>
      </c>
      <c r="S4759" s="11">
        <f t="shared" si="898"/>
        <v>0</v>
      </c>
      <c r="T4759" s="20"/>
    </row>
    <row r="4760" spans="1:20" x14ac:dyDescent="0.25">
      <c r="A4760">
        <v>2021071714</v>
      </c>
      <c r="B4760">
        <v>7</v>
      </c>
      <c r="C4760" s="7">
        <v>0.81718999999999997</v>
      </c>
      <c r="D4760" s="6">
        <f t="shared" si="888"/>
        <v>122578.5</v>
      </c>
      <c r="E4760" s="60">
        <v>0.27422999999999997</v>
      </c>
      <c r="F4760" s="6">
        <f t="shared" si="897"/>
        <v>0</v>
      </c>
      <c r="G4760" s="7">
        <v>0.15248</v>
      </c>
      <c r="H4760" s="6">
        <f t="shared" si="889"/>
        <v>1906</v>
      </c>
      <c r="I4760" s="7">
        <v>0.71523000000000003</v>
      </c>
      <c r="J4760" s="6">
        <f t="shared" si="890"/>
        <v>57218.400000000001</v>
      </c>
      <c r="K4760" s="20"/>
      <c r="L4760" s="6">
        <f t="shared" si="891"/>
        <v>64000</v>
      </c>
      <c r="M4760" s="6">
        <f t="shared" si="892"/>
        <v>1906</v>
      </c>
      <c r="N4760" s="6">
        <f t="shared" si="893"/>
        <v>56672.5</v>
      </c>
      <c r="O4760" s="6">
        <f t="shared" si="894"/>
        <v>0</v>
      </c>
      <c r="P4760" s="6">
        <f t="shared" si="899"/>
        <v>0</v>
      </c>
      <c r="Q4760" s="11">
        <f t="shared" si="895"/>
        <v>1350000</v>
      </c>
      <c r="R4760" s="11">
        <f t="shared" si="896"/>
        <v>0</v>
      </c>
      <c r="S4760" s="11">
        <f t="shared" si="898"/>
        <v>0</v>
      </c>
      <c r="T4760" s="20"/>
    </row>
    <row r="4761" spans="1:20" x14ac:dyDescent="0.25">
      <c r="A4761">
        <v>2021071715</v>
      </c>
      <c r="B4761">
        <v>7</v>
      </c>
      <c r="C4761" s="7">
        <v>0.82206999999999997</v>
      </c>
      <c r="D4761" s="6">
        <f t="shared" si="888"/>
        <v>123310.5</v>
      </c>
      <c r="E4761" s="60">
        <v>0.30807000000000001</v>
      </c>
      <c r="F4761" s="6">
        <f t="shared" si="897"/>
        <v>0</v>
      </c>
      <c r="G4761" s="7">
        <v>0.18115999999999999</v>
      </c>
      <c r="H4761" s="6">
        <f t="shared" si="889"/>
        <v>2264.5</v>
      </c>
      <c r="I4761" s="7">
        <v>0.70726</v>
      </c>
      <c r="J4761" s="6">
        <f t="shared" si="890"/>
        <v>56580.800000000003</v>
      </c>
      <c r="K4761" s="20"/>
      <c r="L4761" s="6">
        <f t="shared" si="891"/>
        <v>64000</v>
      </c>
      <c r="M4761" s="6">
        <f t="shared" si="892"/>
        <v>2264.5</v>
      </c>
      <c r="N4761" s="6">
        <f t="shared" si="893"/>
        <v>56580.800000000003</v>
      </c>
      <c r="O4761" s="6">
        <f t="shared" si="894"/>
        <v>465.19999999999709</v>
      </c>
      <c r="P4761" s="6">
        <f t="shared" si="899"/>
        <v>465.19999999999709</v>
      </c>
      <c r="Q4761" s="11">
        <f t="shared" si="895"/>
        <v>1350000</v>
      </c>
      <c r="R4761" s="11">
        <f t="shared" si="896"/>
        <v>465.19999999999709</v>
      </c>
      <c r="S4761" s="11">
        <f t="shared" si="898"/>
        <v>0</v>
      </c>
      <c r="T4761" s="20"/>
    </row>
    <row r="4762" spans="1:20" x14ac:dyDescent="0.25">
      <c r="A4762">
        <v>2021071716</v>
      </c>
      <c r="B4762">
        <v>7</v>
      </c>
      <c r="C4762" s="7">
        <v>0.81501000000000001</v>
      </c>
      <c r="D4762" s="6">
        <f t="shared" si="888"/>
        <v>122251.5</v>
      </c>
      <c r="E4762" s="60">
        <v>0.36520000000000002</v>
      </c>
      <c r="F4762" s="6">
        <f t="shared" si="897"/>
        <v>0</v>
      </c>
      <c r="G4762" s="7">
        <v>0.14838999999999999</v>
      </c>
      <c r="H4762" s="6">
        <f t="shared" si="889"/>
        <v>1854.875</v>
      </c>
      <c r="I4762" s="7">
        <v>0.69169000000000003</v>
      </c>
      <c r="J4762" s="6">
        <f t="shared" si="890"/>
        <v>55335.200000000004</v>
      </c>
      <c r="K4762" s="20"/>
      <c r="L4762" s="6">
        <f t="shared" si="891"/>
        <v>64000</v>
      </c>
      <c r="M4762" s="6">
        <f t="shared" si="892"/>
        <v>1854.875</v>
      </c>
      <c r="N4762" s="6">
        <f t="shared" si="893"/>
        <v>55335.200000000004</v>
      </c>
      <c r="O4762" s="6">
        <f t="shared" si="894"/>
        <v>1061.4249999999956</v>
      </c>
      <c r="P4762" s="6">
        <f t="shared" si="899"/>
        <v>596.22499999999854</v>
      </c>
      <c r="Q4762" s="11">
        <f t="shared" si="895"/>
        <v>1350000</v>
      </c>
      <c r="R4762" s="11">
        <f t="shared" si="896"/>
        <v>1061.4249999999956</v>
      </c>
      <c r="S4762" s="11">
        <f t="shared" si="898"/>
        <v>0</v>
      </c>
      <c r="T4762" s="20"/>
    </row>
    <row r="4763" spans="1:20" x14ac:dyDescent="0.25">
      <c r="A4763">
        <v>2021071717</v>
      </c>
      <c r="B4763">
        <v>7</v>
      </c>
      <c r="C4763" s="7">
        <v>0.81096000000000001</v>
      </c>
      <c r="D4763" s="6">
        <f t="shared" si="888"/>
        <v>121644</v>
      </c>
      <c r="E4763" s="60">
        <v>0.36214000000000002</v>
      </c>
      <c r="F4763" s="6">
        <f t="shared" si="897"/>
        <v>0</v>
      </c>
      <c r="G4763" s="7">
        <v>9.5159999999999995E-2</v>
      </c>
      <c r="H4763" s="6">
        <f t="shared" si="889"/>
        <v>1189.5</v>
      </c>
      <c r="I4763" s="7">
        <v>0.65903999999999996</v>
      </c>
      <c r="J4763" s="6">
        <f t="shared" si="890"/>
        <v>52723.199999999997</v>
      </c>
      <c r="K4763" s="20"/>
      <c r="L4763" s="6">
        <f t="shared" si="891"/>
        <v>64000</v>
      </c>
      <c r="M4763" s="6">
        <f t="shared" si="892"/>
        <v>1189.5</v>
      </c>
      <c r="N4763" s="6">
        <f t="shared" si="893"/>
        <v>52723.199999999997</v>
      </c>
      <c r="O4763" s="6">
        <f t="shared" si="894"/>
        <v>3731.3000000000029</v>
      </c>
      <c r="P4763" s="6">
        <f t="shared" si="899"/>
        <v>2669.8750000000073</v>
      </c>
      <c r="Q4763" s="11">
        <f t="shared" si="895"/>
        <v>1350000</v>
      </c>
      <c r="R4763" s="11">
        <f t="shared" si="896"/>
        <v>3731.3000000000029</v>
      </c>
      <c r="S4763" s="11">
        <f t="shared" si="898"/>
        <v>0</v>
      </c>
      <c r="T4763" s="20"/>
    </row>
    <row r="4764" spans="1:20" x14ac:dyDescent="0.25">
      <c r="A4764">
        <v>2021071718</v>
      </c>
      <c r="B4764">
        <v>7</v>
      </c>
      <c r="C4764" s="7">
        <v>0.80613000000000001</v>
      </c>
      <c r="D4764" s="6">
        <f t="shared" si="888"/>
        <v>120919.5</v>
      </c>
      <c r="E4764" s="60">
        <v>0.39648</v>
      </c>
      <c r="F4764" s="6">
        <f t="shared" si="897"/>
        <v>0</v>
      </c>
      <c r="G4764" s="7">
        <v>0.13643</v>
      </c>
      <c r="H4764" s="6">
        <f t="shared" si="889"/>
        <v>1705.375</v>
      </c>
      <c r="I4764" s="7">
        <v>0.5706</v>
      </c>
      <c r="J4764" s="6">
        <f t="shared" si="890"/>
        <v>45648</v>
      </c>
      <c r="K4764" s="20"/>
      <c r="L4764" s="6">
        <f t="shared" si="891"/>
        <v>64000</v>
      </c>
      <c r="M4764" s="6">
        <f t="shared" si="892"/>
        <v>1705.375</v>
      </c>
      <c r="N4764" s="6">
        <f t="shared" si="893"/>
        <v>45648</v>
      </c>
      <c r="O4764" s="6">
        <f t="shared" si="894"/>
        <v>9566.125</v>
      </c>
      <c r="P4764" s="6">
        <f t="shared" si="899"/>
        <v>5834.8249999999971</v>
      </c>
      <c r="Q4764" s="11">
        <f t="shared" si="895"/>
        <v>1350000</v>
      </c>
      <c r="R4764" s="11">
        <f t="shared" si="896"/>
        <v>9566.125</v>
      </c>
      <c r="S4764" s="11">
        <f t="shared" si="898"/>
        <v>0</v>
      </c>
      <c r="T4764" s="20"/>
    </row>
    <row r="4765" spans="1:20" x14ac:dyDescent="0.25">
      <c r="A4765">
        <v>2021071719</v>
      </c>
      <c r="B4765">
        <v>7</v>
      </c>
      <c r="C4765" s="7">
        <v>0.79068000000000005</v>
      </c>
      <c r="D4765" s="6">
        <f t="shared" si="888"/>
        <v>118602.00000000001</v>
      </c>
      <c r="E4765" s="60">
        <v>0.48096</v>
      </c>
      <c r="F4765" s="6">
        <f t="shared" si="897"/>
        <v>0</v>
      </c>
      <c r="G4765" s="7">
        <v>0.17327999999999999</v>
      </c>
      <c r="H4765" s="6">
        <f t="shared" si="889"/>
        <v>2166</v>
      </c>
      <c r="I4765" s="7">
        <v>0.31458999999999998</v>
      </c>
      <c r="J4765" s="6">
        <f t="shared" si="890"/>
        <v>25167.199999999997</v>
      </c>
      <c r="K4765" s="20"/>
      <c r="L4765" s="6">
        <f t="shared" si="891"/>
        <v>64000</v>
      </c>
      <c r="M4765" s="6">
        <f t="shared" si="892"/>
        <v>2166</v>
      </c>
      <c r="N4765" s="6">
        <f t="shared" si="893"/>
        <v>25167.199999999997</v>
      </c>
      <c r="O4765" s="6">
        <f t="shared" si="894"/>
        <v>27268.800000000017</v>
      </c>
      <c r="P4765" s="6">
        <f t="shared" si="899"/>
        <v>17702.675000000017</v>
      </c>
      <c r="Q4765" s="11">
        <f t="shared" si="895"/>
        <v>1348197.45</v>
      </c>
      <c r="R4765" s="11">
        <f t="shared" si="896"/>
        <v>27268.800000000017</v>
      </c>
      <c r="S4765" s="11">
        <f t="shared" si="898"/>
        <v>0</v>
      </c>
      <c r="T4765" s="20"/>
    </row>
    <row r="4766" spans="1:20" x14ac:dyDescent="0.25">
      <c r="A4766">
        <v>2021071720</v>
      </c>
      <c r="B4766">
        <v>7</v>
      </c>
      <c r="C4766" s="7">
        <v>0.76310999999999996</v>
      </c>
      <c r="D4766" s="6">
        <f t="shared" si="888"/>
        <v>114466.5</v>
      </c>
      <c r="E4766" s="60">
        <v>0.47298000000000001</v>
      </c>
      <c r="F4766" s="6">
        <f t="shared" si="897"/>
        <v>0</v>
      </c>
      <c r="G4766" s="7">
        <v>0.15701000000000001</v>
      </c>
      <c r="H4766" s="6">
        <f t="shared" si="889"/>
        <v>1962.6250000000002</v>
      </c>
      <c r="I4766" s="7">
        <v>5.738E-2</v>
      </c>
      <c r="J4766" s="6">
        <f t="shared" si="890"/>
        <v>4590.3999999999996</v>
      </c>
      <c r="K4766" s="20"/>
      <c r="L4766" s="6">
        <f t="shared" si="891"/>
        <v>64000</v>
      </c>
      <c r="M4766" s="6">
        <f t="shared" si="892"/>
        <v>1962.6250000000002</v>
      </c>
      <c r="N4766" s="6">
        <f t="shared" si="893"/>
        <v>4590.3999999999996</v>
      </c>
      <c r="O4766" s="6">
        <f t="shared" si="894"/>
        <v>43913.474999999999</v>
      </c>
      <c r="P4766" s="6">
        <f t="shared" si="899"/>
        <v>16644.674999999981</v>
      </c>
      <c r="Q4766" s="11">
        <f t="shared" si="895"/>
        <v>1329750.2249999999</v>
      </c>
      <c r="R4766" s="11">
        <f t="shared" si="896"/>
        <v>43913.474999999999</v>
      </c>
      <c r="S4766" s="11">
        <f t="shared" si="898"/>
        <v>0</v>
      </c>
      <c r="T4766" s="20"/>
    </row>
    <row r="4767" spans="1:20" x14ac:dyDescent="0.25">
      <c r="A4767">
        <v>2021071721</v>
      </c>
      <c r="B4767">
        <v>7</v>
      </c>
      <c r="C4767" s="7">
        <v>0.73267000000000004</v>
      </c>
      <c r="D4767" s="6">
        <f t="shared" si="888"/>
        <v>109900.5</v>
      </c>
      <c r="E4767" s="60">
        <v>0.28726000000000002</v>
      </c>
      <c r="F4767" s="6">
        <f t="shared" si="897"/>
        <v>0</v>
      </c>
      <c r="G4767" s="7">
        <v>0.1285</v>
      </c>
      <c r="H4767" s="6">
        <f t="shared" si="889"/>
        <v>1606.25</v>
      </c>
      <c r="I4767" s="7">
        <v>2.5000000000000001E-4</v>
      </c>
      <c r="J4767" s="6">
        <f t="shared" si="890"/>
        <v>20</v>
      </c>
      <c r="K4767" s="20"/>
      <c r="L4767" s="6">
        <f t="shared" si="891"/>
        <v>64000</v>
      </c>
      <c r="M4767" s="6">
        <f t="shared" si="892"/>
        <v>1606.25</v>
      </c>
      <c r="N4767" s="6">
        <f t="shared" si="893"/>
        <v>20</v>
      </c>
      <c r="O4767" s="6">
        <f t="shared" si="894"/>
        <v>44274.25</v>
      </c>
      <c r="P4767" s="6">
        <f t="shared" si="899"/>
        <v>360.77500000000146</v>
      </c>
      <c r="Q4767" s="11">
        <f t="shared" si="895"/>
        <v>1310942.2249999999</v>
      </c>
      <c r="R4767" s="11">
        <f t="shared" si="896"/>
        <v>44274.25</v>
      </c>
      <c r="S4767" s="11">
        <f t="shared" si="898"/>
        <v>0</v>
      </c>
      <c r="T4767" s="20"/>
    </row>
    <row r="4768" spans="1:20" x14ac:dyDescent="0.25">
      <c r="A4768">
        <v>2021071722</v>
      </c>
      <c r="B4768">
        <v>7</v>
      </c>
      <c r="C4768" s="7">
        <v>0.7036</v>
      </c>
      <c r="D4768" s="6">
        <f t="shared" si="888"/>
        <v>105540</v>
      </c>
      <c r="E4768" s="60">
        <v>0.33180999999999999</v>
      </c>
      <c r="F4768" s="6">
        <f t="shared" si="897"/>
        <v>0</v>
      </c>
      <c r="G4768" s="7">
        <v>0.13214999999999999</v>
      </c>
      <c r="H4768" s="6">
        <f t="shared" si="889"/>
        <v>1651.8749999999998</v>
      </c>
      <c r="I4768" s="7">
        <v>0</v>
      </c>
      <c r="J4768" s="6">
        <f t="shared" si="890"/>
        <v>0</v>
      </c>
      <c r="K4768" s="20"/>
      <c r="L4768" s="6">
        <f t="shared" si="891"/>
        <v>64000</v>
      </c>
      <c r="M4768" s="6">
        <f t="shared" si="892"/>
        <v>1651.8749999999998</v>
      </c>
      <c r="N4768" s="6">
        <f t="shared" si="893"/>
        <v>0</v>
      </c>
      <c r="O4768" s="6">
        <f t="shared" si="894"/>
        <v>39888.125</v>
      </c>
      <c r="P4768" s="6">
        <f t="shared" si="899"/>
        <v>-4386.125</v>
      </c>
      <c r="Q4768" s="11">
        <f t="shared" si="895"/>
        <v>1296520.3499999999</v>
      </c>
      <c r="R4768" s="11">
        <f t="shared" si="896"/>
        <v>39888.125</v>
      </c>
      <c r="S4768" s="11">
        <f t="shared" si="898"/>
        <v>0</v>
      </c>
      <c r="T4768" s="20"/>
    </row>
    <row r="4769" spans="1:20" x14ac:dyDescent="0.25">
      <c r="A4769">
        <v>2021071723</v>
      </c>
      <c r="B4769">
        <v>7</v>
      </c>
      <c r="C4769" s="7">
        <v>0.66439999999999999</v>
      </c>
      <c r="D4769" s="6">
        <f t="shared" si="888"/>
        <v>99660</v>
      </c>
      <c r="E4769" s="60">
        <v>0.38353999999999999</v>
      </c>
      <c r="F4769" s="6">
        <f t="shared" si="897"/>
        <v>0</v>
      </c>
      <c r="G4769" s="7">
        <v>0.14885999999999999</v>
      </c>
      <c r="H4769" s="6">
        <f t="shared" si="889"/>
        <v>1860.75</v>
      </c>
      <c r="I4769" s="7">
        <v>0</v>
      </c>
      <c r="J4769" s="6">
        <f t="shared" si="890"/>
        <v>0</v>
      </c>
      <c r="K4769" s="20"/>
      <c r="L4769" s="6">
        <f t="shared" si="891"/>
        <v>64000</v>
      </c>
      <c r="M4769" s="6">
        <f t="shared" si="892"/>
        <v>1860.75</v>
      </c>
      <c r="N4769" s="6">
        <f t="shared" si="893"/>
        <v>0</v>
      </c>
      <c r="O4769" s="6">
        <f t="shared" si="894"/>
        <v>33799.25</v>
      </c>
      <c r="P4769" s="6">
        <f t="shared" si="899"/>
        <v>-6088.875</v>
      </c>
      <c r="Q4769" s="11">
        <f t="shared" si="895"/>
        <v>1288187.3499999999</v>
      </c>
      <c r="R4769" s="11">
        <f t="shared" si="896"/>
        <v>33799.25</v>
      </c>
      <c r="S4769" s="11">
        <f t="shared" si="898"/>
        <v>0</v>
      </c>
      <c r="T4769" s="20"/>
    </row>
    <row r="4770" spans="1:20" x14ac:dyDescent="0.25">
      <c r="A4770">
        <v>2021071724</v>
      </c>
      <c r="B4770">
        <v>7</v>
      </c>
      <c r="C4770" s="7">
        <v>0.62170999999999998</v>
      </c>
      <c r="D4770" s="6">
        <f t="shared" si="888"/>
        <v>93256.5</v>
      </c>
      <c r="E4770" s="60">
        <v>0.49375999999999998</v>
      </c>
      <c r="F4770" s="6">
        <f t="shared" si="897"/>
        <v>0</v>
      </c>
      <c r="G4770" s="7">
        <v>0.13578999999999999</v>
      </c>
      <c r="H4770" s="6">
        <f t="shared" si="889"/>
        <v>1697.375</v>
      </c>
      <c r="I4770" s="7">
        <v>0</v>
      </c>
      <c r="J4770" s="6">
        <f t="shared" si="890"/>
        <v>0</v>
      </c>
      <c r="K4770" s="20"/>
      <c r="L4770" s="6">
        <f t="shared" si="891"/>
        <v>64000</v>
      </c>
      <c r="M4770" s="6">
        <f t="shared" si="892"/>
        <v>1697.375</v>
      </c>
      <c r="N4770" s="6">
        <f t="shared" si="893"/>
        <v>0</v>
      </c>
      <c r="O4770" s="6">
        <f t="shared" si="894"/>
        <v>27559.125</v>
      </c>
      <c r="P4770" s="6">
        <f t="shared" si="899"/>
        <v>-6240.125</v>
      </c>
      <c r="Q4770" s="11">
        <f t="shared" si="895"/>
        <v>1286094.4749999999</v>
      </c>
      <c r="R4770" s="11">
        <f t="shared" si="896"/>
        <v>27559.125</v>
      </c>
      <c r="S4770" s="11">
        <f t="shared" si="898"/>
        <v>0</v>
      </c>
      <c r="T4770" s="20"/>
    </row>
    <row r="4771" spans="1:20" x14ac:dyDescent="0.25">
      <c r="A4771">
        <v>2021071801</v>
      </c>
      <c r="B4771">
        <v>1</v>
      </c>
      <c r="C4771" s="7">
        <v>0.58262999999999998</v>
      </c>
      <c r="D4771" s="6">
        <f t="shared" si="888"/>
        <v>87394.5</v>
      </c>
      <c r="E4771" s="60">
        <v>0.56991999999999998</v>
      </c>
      <c r="F4771" s="6">
        <f t="shared" si="897"/>
        <v>0</v>
      </c>
      <c r="G4771" s="7">
        <v>0.11625000000000001</v>
      </c>
      <c r="H4771" s="6">
        <f t="shared" si="889"/>
        <v>1453.125</v>
      </c>
      <c r="I4771" s="7">
        <v>0</v>
      </c>
      <c r="J4771" s="6">
        <f t="shared" si="890"/>
        <v>0</v>
      </c>
      <c r="K4771" s="20"/>
      <c r="L4771" s="6">
        <f t="shared" si="891"/>
        <v>64000</v>
      </c>
      <c r="M4771" s="6">
        <f t="shared" si="892"/>
        <v>1453.125</v>
      </c>
      <c r="N4771" s="6">
        <f t="shared" si="893"/>
        <v>0</v>
      </c>
      <c r="O4771" s="6">
        <f t="shared" si="894"/>
        <v>21941.375</v>
      </c>
      <c r="P4771" s="6">
        <f t="shared" si="899"/>
        <v>-5617.75</v>
      </c>
      <c r="Q4771" s="11">
        <f t="shared" si="895"/>
        <v>1289619.3499999999</v>
      </c>
      <c r="R4771" s="11">
        <f t="shared" si="896"/>
        <v>21941.375</v>
      </c>
      <c r="S4771" s="11">
        <f t="shared" si="898"/>
        <v>0</v>
      </c>
      <c r="T4771" s="20"/>
    </row>
    <row r="4772" spans="1:20" x14ac:dyDescent="0.25">
      <c r="A4772">
        <v>2021071802</v>
      </c>
      <c r="B4772">
        <v>1</v>
      </c>
      <c r="C4772" s="7">
        <v>0.54986000000000002</v>
      </c>
      <c r="D4772" s="6">
        <f t="shared" si="888"/>
        <v>82479</v>
      </c>
      <c r="E4772" s="60">
        <v>0.56986999999999999</v>
      </c>
      <c r="F4772" s="6">
        <f t="shared" si="897"/>
        <v>0</v>
      </c>
      <c r="G4772" s="7">
        <v>0.11118</v>
      </c>
      <c r="H4772" s="6">
        <f t="shared" si="889"/>
        <v>1389.75</v>
      </c>
      <c r="I4772" s="7">
        <v>0</v>
      </c>
      <c r="J4772" s="6">
        <f t="shared" si="890"/>
        <v>0</v>
      </c>
      <c r="K4772" s="20"/>
      <c r="L4772" s="6">
        <f t="shared" si="891"/>
        <v>64000</v>
      </c>
      <c r="M4772" s="6">
        <f t="shared" si="892"/>
        <v>1389.75</v>
      </c>
      <c r="N4772" s="6">
        <f t="shared" si="893"/>
        <v>0</v>
      </c>
      <c r="O4772" s="6">
        <f t="shared" si="894"/>
        <v>17089.25</v>
      </c>
      <c r="P4772" s="6">
        <f t="shared" si="899"/>
        <v>-4852.125</v>
      </c>
      <c r="Q4772" s="11">
        <f t="shared" si="895"/>
        <v>1297996.3499999999</v>
      </c>
      <c r="R4772" s="11">
        <f t="shared" si="896"/>
        <v>17089.25</v>
      </c>
      <c r="S4772" s="11">
        <f t="shared" si="898"/>
        <v>0</v>
      </c>
      <c r="T4772" s="20"/>
    </row>
    <row r="4773" spans="1:20" x14ac:dyDescent="0.25">
      <c r="A4773">
        <v>2021071803</v>
      </c>
      <c r="B4773">
        <v>1</v>
      </c>
      <c r="C4773" s="7">
        <v>0.52812999999999999</v>
      </c>
      <c r="D4773" s="6">
        <f t="shared" si="888"/>
        <v>79219.5</v>
      </c>
      <c r="E4773" s="60">
        <v>0.58559000000000005</v>
      </c>
      <c r="F4773" s="6">
        <f t="shared" si="897"/>
        <v>0</v>
      </c>
      <c r="G4773" s="7">
        <v>0.11015999999999999</v>
      </c>
      <c r="H4773" s="6">
        <f t="shared" si="889"/>
        <v>1377</v>
      </c>
      <c r="I4773" s="7">
        <v>0</v>
      </c>
      <c r="J4773" s="6">
        <f t="shared" si="890"/>
        <v>0</v>
      </c>
      <c r="K4773" s="20"/>
      <c r="L4773" s="6">
        <f t="shared" si="891"/>
        <v>64000</v>
      </c>
      <c r="M4773" s="6">
        <f t="shared" si="892"/>
        <v>1377</v>
      </c>
      <c r="N4773" s="6">
        <f t="shared" si="893"/>
        <v>0</v>
      </c>
      <c r="O4773" s="6">
        <f t="shared" si="894"/>
        <v>13842.5</v>
      </c>
      <c r="P4773" s="6">
        <f t="shared" si="899"/>
        <v>-3246.75</v>
      </c>
      <c r="Q4773" s="11">
        <f t="shared" si="895"/>
        <v>1309620.0999999999</v>
      </c>
      <c r="R4773" s="11">
        <f t="shared" si="896"/>
        <v>13842.5</v>
      </c>
      <c r="S4773" s="11">
        <f t="shared" si="898"/>
        <v>0</v>
      </c>
      <c r="T4773" s="20"/>
    </row>
    <row r="4774" spans="1:20" x14ac:dyDescent="0.25">
      <c r="A4774">
        <v>2021071804</v>
      </c>
      <c r="B4774">
        <v>1</v>
      </c>
      <c r="C4774" s="7">
        <v>0.51160000000000005</v>
      </c>
      <c r="D4774" s="6">
        <f t="shared" si="888"/>
        <v>76740.000000000015</v>
      </c>
      <c r="E4774" s="60">
        <v>0.56979000000000002</v>
      </c>
      <c r="F4774" s="6">
        <f t="shared" si="897"/>
        <v>0</v>
      </c>
      <c r="G4774" s="7">
        <v>0.10885</v>
      </c>
      <c r="H4774" s="6">
        <f t="shared" si="889"/>
        <v>1360.625</v>
      </c>
      <c r="I4774" s="7">
        <v>0</v>
      </c>
      <c r="J4774" s="6">
        <f t="shared" si="890"/>
        <v>0</v>
      </c>
      <c r="K4774" s="20"/>
      <c r="L4774" s="6">
        <f t="shared" si="891"/>
        <v>64000</v>
      </c>
      <c r="M4774" s="6">
        <f t="shared" si="892"/>
        <v>1360.625</v>
      </c>
      <c r="N4774" s="6">
        <f t="shared" si="893"/>
        <v>0</v>
      </c>
      <c r="O4774" s="6">
        <f t="shared" si="894"/>
        <v>11379.375000000015</v>
      </c>
      <c r="P4774" s="6">
        <f t="shared" si="899"/>
        <v>-2463.1249999999854</v>
      </c>
      <c r="Q4774" s="11">
        <f t="shared" si="895"/>
        <v>1323706.9749999999</v>
      </c>
      <c r="R4774" s="11">
        <f t="shared" si="896"/>
        <v>11379.375000000015</v>
      </c>
      <c r="S4774" s="11">
        <f t="shared" si="898"/>
        <v>0</v>
      </c>
      <c r="T4774" s="20"/>
    </row>
    <row r="4775" spans="1:20" x14ac:dyDescent="0.25">
      <c r="A4775">
        <v>2021071805</v>
      </c>
      <c r="B4775">
        <v>1</v>
      </c>
      <c r="C4775" s="7">
        <v>0.50427999999999995</v>
      </c>
      <c r="D4775" s="6">
        <f t="shared" si="888"/>
        <v>75641.999999999985</v>
      </c>
      <c r="E4775" s="60">
        <v>0.57294</v>
      </c>
      <c r="F4775" s="6">
        <f t="shared" si="897"/>
        <v>0</v>
      </c>
      <c r="G4775" s="7">
        <v>9.2079999999999995E-2</v>
      </c>
      <c r="H4775" s="6">
        <f t="shared" si="889"/>
        <v>1151</v>
      </c>
      <c r="I4775" s="7">
        <v>0</v>
      </c>
      <c r="J4775" s="6">
        <f t="shared" si="890"/>
        <v>0</v>
      </c>
      <c r="K4775" s="20"/>
      <c r="L4775" s="6">
        <f t="shared" si="891"/>
        <v>64000</v>
      </c>
      <c r="M4775" s="6">
        <f t="shared" si="892"/>
        <v>1151</v>
      </c>
      <c r="N4775" s="6">
        <f t="shared" si="893"/>
        <v>0</v>
      </c>
      <c r="O4775" s="6">
        <f t="shared" si="894"/>
        <v>10490.999999999985</v>
      </c>
      <c r="P4775" s="6">
        <f t="shared" si="899"/>
        <v>-888.3750000000291</v>
      </c>
      <c r="Q4775" s="11">
        <f t="shared" si="895"/>
        <v>1338682.2249999999</v>
      </c>
      <c r="R4775" s="11">
        <f t="shared" si="896"/>
        <v>10490.999999999985</v>
      </c>
      <c r="S4775" s="11">
        <f t="shared" si="898"/>
        <v>0</v>
      </c>
      <c r="T4775" s="20"/>
    </row>
    <row r="4776" spans="1:20" x14ac:dyDescent="0.25">
      <c r="A4776">
        <v>2021071806</v>
      </c>
      <c r="B4776">
        <v>1</v>
      </c>
      <c r="C4776" s="7">
        <v>0.50207999999999997</v>
      </c>
      <c r="D4776" s="6">
        <f t="shared" si="888"/>
        <v>75312</v>
      </c>
      <c r="E4776" s="60">
        <v>0.58143999999999996</v>
      </c>
      <c r="F4776" s="6">
        <f t="shared" si="897"/>
        <v>0</v>
      </c>
      <c r="G4776" s="7">
        <v>8.5190000000000002E-2</v>
      </c>
      <c r="H4776" s="6">
        <f t="shared" si="889"/>
        <v>1064.875</v>
      </c>
      <c r="I4776" s="7">
        <v>8.8400000000000006E-3</v>
      </c>
      <c r="J4776" s="6">
        <f t="shared" si="890"/>
        <v>707.2</v>
      </c>
      <c r="K4776" s="20"/>
      <c r="L4776" s="6">
        <f t="shared" si="891"/>
        <v>64000</v>
      </c>
      <c r="M4776" s="6">
        <f t="shared" si="892"/>
        <v>1064.875</v>
      </c>
      <c r="N4776" s="6">
        <f t="shared" si="893"/>
        <v>707.2</v>
      </c>
      <c r="O4776" s="6">
        <f t="shared" si="894"/>
        <v>9539.9249999999993</v>
      </c>
      <c r="P4776" s="6">
        <f t="shared" si="899"/>
        <v>-951.07499999998618</v>
      </c>
      <c r="Q4776" s="11">
        <f t="shared" si="895"/>
        <v>1350000</v>
      </c>
      <c r="R4776" s="11">
        <f t="shared" si="896"/>
        <v>9539.9249999999993</v>
      </c>
      <c r="S4776" s="11">
        <f t="shared" si="898"/>
        <v>0</v>
      </c>
      <c r="T4776" s="20"/>
    </row>
    <row r="4777" spans="1:20" x14ac:dyDescent="0.25">
      <c r="A4777">
        <v>2021071807</v>
      </c>
      <c r="B4777">
        <v>1</v>
      </c>
      <c r="C4777" s="7">
        <v>0.50085999999999997</v>
      </c>
      <c r="D4777" s="6">
        <f t="shared" si="888"/>
        <v>75129</v>
      </c>
      <c r="E4777" s="60">
        <v>0.58274999999999999</v>
      </c>
      <c r="F4777" s="6">
        <f t="shared" si="897"/>
        <v>0</v>
      </c>
      <c r="G4777" s="7">
        <v>7.6230000000000006E-2</v>
      </c>
      <c r="H4777" s="6">
        <f t="shared" si="889"/>
        <v>952.87500000000011</v>
      </c>
      <c r="I4777" s="7">
        <v>0.14374000000000001</v>
      </c>
      <c r="J4777" s="6">
        <f t="shared" si="890"/>
        <v>11499.2</v>
      </c>
      <c r="K4777" s="20"/>
      <c r="L4777" s="6">
        <f t="shared" si="891"/>
        <v>64000</v>
      </c>
      <c r="M4777" s="6">
        <f t="shared" si="892"/>
        <v>952.87500000000011</v>
      </c>
      <c r="N4777" s="6">
        <f t="shared" si="893"/>
        <v>10176.125</v>
      </c>
      <c r="O4777" s="6">
        <f t="shared" si="894"/>
        <v>0</v>
      </c>
      <c r="P4777" s="6">
        <f t="shared" si="899"/>
        <v>-9539.9249999999993</v>
      </c>
      <c r="Q4777" s="11">
        <f t="shared" si="895"/>
        <v>1350000</v>
      </c>
      <c r="R4777" s="11">
        <f t="shared" si="896"/>
        <v>0</v>
      </c>
      <c r="S4777" s="11">
        <f t="shared" si="898"/>
        <v>0</v>
      </c>
      <c r="T4777" s="20"/>
    </row>
    <row r="4778" spans="1:20" x14ac:dyDescent="0.25">
      <c r="A4778">
        <v>2021071808</v>
      </c>
      <c r="B4778">
        <v>1</v>
      </c>
      <c r="C4778" s="7">
        <v>0.51629999999999998</v>
      </c>
      <c r="D4778" s="6">
        <f t="shared" si="888"/>
        <v>77445</v>
      </c>
      <c r="E4778" s="60">
        <v>0.57332000000000005</v>
      </c>
      <c r="F4778" s="6">
        <f t="shared" si="897"/>
        <v>0</v>
      </c>
      <c r="G4778" s="7">
        <v>7.6240000000000002E-2</v>
      </c>
      <c r="H4778" s="6">
        <f t="shared" si="889"/>
        <v>953</v>
      </c>
      <c r="I4778" s="7">
        <v>0.41114000000000001</v>
      </c>
      <c r="J4778" s="6">
        <f t="shared" si="890"/>
        <v>32891.199999999997</v>
      </c>
      <c r="K4778" s="20"/>
      <c r="L4778" s="6">
        <f t="shared" si="891"/>
        <v>64000</v>
      </c>
      <c r="M4778" s="6">
        <f t="shared" si="892"/>
        <v>953</v>
      </c>
      <c r="N4778" s="6">
        <f t="shared" si="893"/>
        <v>12492</v>
      </c>
      <c r="O4778" s="6">
        <f t="shared" si="894"/>
        <v>0</v>
      </c>
      <c r="P4778" s="6">
        <f t="shared" si="899"/>
        <v>0</v>
      </c>
      <c r="Q4778" s="11">
        <f t="shared" si="895"/>
        <v>1350000</v>
      </c>
      <c r="R4778" s="11">
        <f t="shared" si="896"/>
        <v>0</v>
      </c>
      <c r="S4778" s="11">
        <f t="shared" si="898"/>
        <v>0</v>
      </c>
      <c r="T4778" s="20"/>
    </row>
    <row r="4779" spans="1:20" x14ac:dyDescent="0.25">
      <c r="A4779">
        <v>2021071809</v>
      </c>
      <c r="B4779">
        <v>1</v>
      </c>
      <c r="C4779" s="7">
        <v>0.54883000000000004</v>
      </c>
      <c r="D4779" s="6">
        <f t="shared" si="888"/>
        <v>82324.5</v>
      </c>
      <c r="E4779" s="60">
        <v>0.58872000000000002</v>
      </c>
      <c r="F4779" s="6">
        <f t="shared" si="897"/>
        <v>0</v>
      </c>
      <c r="G4779" s="7">
        <v>8.0439999999999998E-2</v>
      </c>
      <c r="H4779" s="6">
        <f t="shared" si="889"/>
        <v>1005.5</v>
      </c>
      <c r="I4779" s="7">
        <v>0.55264999999999997</v>
      </c>
      <c r="J4779" s="6">
        <f t="shared" si="890"/>
        <v>44212</v>
      </c>
      <c r="K4779" s="20"/>
      <c r="L4779" s="6">
        <f t="shared" si="891"/>
        <v>64000</v>
      </c>
      <c r="M4779" s="6">
        <f t="shared" si="892"/>
        <v>1005.5</v>
      </c>
      <c r="N4779" s="6">
        <f t="shared" si="893"/>
        <v>17319</v>
      </c>
      <c r="O4779" s="6">
        <f t="shared" si="894"/>
        <v>0</v>
      </c>
      <c r="P4779" s="6">
        <f t="shared" si="899"/>
        <v>0</v>
      </c>
      <c r="Q4779" s="11">
        <f t="shared" si="895"/>
        <v>1350000</v>
      </c>
      <c r="R4779" s="11">
        <f t="shared" si="896"/>
        <v>0</v>
      </c>
      <c r="S4779" s="11">
        <f t="shared" si="898"/>
        <v>0</v>
      </c>
      <c r="T4779" s="20"/>
    </row>
    <row r="4780" spans="1:20" x14ac:dyDescent="0.25">
      <c r="A4780">
        <v>2021071810</v>
      </c>
      <c r="B4780">
        <v>1</v>
      </c>
      <c r="C4780" s="7">
        <v>0.58689000000000002</v>
      </c>
      <c r="D4780" s="6">
        <f t="shared" si="888"/>
        <v>88033.5</v>
      </c>
      <c r="E4780" s="60">
        <v>0.59206000000000003</v>
      </c>
      <c r="F4780" s="6">
        <f t="shared" si="897"/>
        <v>0</v>
      </c>
      <c r="G4780" s="7">
        <v>8.4059999999999996E-2</v>
      </c>
      <c r="H4780" s="6">
        <f t="shared" si="889"/>
        <v>1050.75</v>
      </c>
      <c r="I4780" s="7">
        <v>0.60009000000000001</v>
      </c>
      <c r="J4780" s="6">
        <f t="shared" si="890"/>
        <v>48007.200000000004</v>
      </c>
      <c r="K4780" s="20"/>
      <c r="L4780" s="6">
        <f t="shared" si="891"/>
        <v>64000</v>
      </c>
      <c r="M4780" s="6">
        <f t="shared" si="892"/>
        <v>1050.75</v>
      </c>
      <c r="N4780" s="6">
        <f t="shared" si="893"/>
        <v>22982.75</v>
      </c>
      <c r="O4780" s="6">
        <f t="shared" si="894"/>
        <v>0</v>
      </c>
      <c r="P4780" s="6">
        <f t="shared" si="899"/>
        <v>0</v>
      </c>
      <c r="Q4780" s="11">
        <f t="shared" si="895"/>
        <v>1350000</v>
      </c>
      <c r="R4780" s="11">
        <f t="shared" si="896"/>
        <v>0</v>
      </c>
      <c r="S4780" s="11">
        <f t="shared" si="898"/>
        <v>0</v>
      </c>
      <c r="T4780" s="20"/>
    </row>
    <row r="4781" spans="1:20" x14ac:dyDescent="0.25">
      <c r="A4781">
        <v>2021071811</v>
      </c>
      <c r="B4781">
        <v>1</v>
      </c>
      <c r="C4781" s="7">
        <v>0.62350000000000005</v>
      </c>
      <c r="D4781" s="6">
        <f t="shared" si="888"/>
        <v>93525.000000000015</v>
      </c>
      <c r="E4781" s="60">
        <v>0.53405000000000002</v>
      </c>
      <c r="F4781" s="6">
        <f t="shared" si="897"/>
        <v>0</v>
      </c>
      <c r="G4781" s="7">
        <v>7.4389999999999998E-2</v>
      </c>
      <c r="H4781" s="6">
        <f t="shared" si="889"/>
        <v>929.875</v>
      </c>
      <c r="I4781" s="7">
        <v>0.63939000000000001</v>
      </c>
      <c r="J4781" s="6">
        <f t="shared" si="890"/>
        <v>51151.200000000004</v>
      </c>
      <c r="K4781" s="20"/>
      <c r="L4781" s="6">
        <f t="shared" si="891"/>
        <v>64000</v>
      </c>
      <c r="M4781" s="6">
        <f t="shared" si="892"/>
        <v>929.875</v>
      </c>
      <c r="N4781" s="6">
        <f t="shared" si="893"/>
        <v>28595.125000000015</v>
      </c>
      <c r="O4781" s="6">
        <f t="shared" si="894"/>
        <v>0</v>
      </c>
      <c r="P4781" s="6">
        <f t="shared" si="899"/>
        <v>0</v>
      </c>
      <c r="Q4781" s="11">
        <f t="shared" si="895"/>
        <v>1350000</v>
      </c>
      <c r="R4781" s="11">
        <f t="shared" si="896"/>
        <v>0</v>
      </c>
      <c r="S4781" s="11">
        <f t="shared" si="898"/>
        <v>0</v>
      </c>
      <c r="T4781" s="20"/>
    </row>
    <row r="4782" spans="1:20" x14ac:dyDescent="0.25">
      <c r="A4782">
        <v>2021071812</v>
      </c>
      <c r="B4782">
        <v>1</v>
      </c>
      <c r="C4782" s="7">
        <v>0.65613999999999995</v>
      </c>
      <c r="D4782" s="6">
        <f t="shared" si="888"/>
        <v>98420.999999999985</v>
      </c>
      <c r="E4782" s="60">
        <v>0.57738999999999996</v>
      </c>
      <c r="F4782" s="6">
        <f t="shared" si="897"/>
        <v>0</v>
      </c>
      <c r="G4782" s="7">
        <v>8.9219999999999994E-2</v>
      </c>
      <c r="H4782" s="6">
        <f t="shared" si="889"/>
        <v>1115.25</v>
      </c>
      <c r="I4782" s="7">
        <v>0.64995000000000003</v>
      </c>
      <c r="J4782" s="6">
        <f t="shared" si="890"/>
        <v>51996</v>
      </c>
      <c r="K4782" s="20"/>
      <c r="L4782" s="6">
        <f t="shared" si="891"/>
        <v>64000</v>
      </c>
      <c r="M4782" s="6">
        <f t="shared" si="892"/>
        <v>1115.25</v>
      </c>
      <c r="N4782" s="6">
        <f t="shared" si="893"/>
        <v>33305.749999999985</v>
      </c>
      <c r="O4782" s="6">
        <f t="shared" si="894"/>
        <v>0</v>
      </c>
      <c r="P4782" s="6">
        <f t="shared" si="899"/>
        <v>0</v>
      </c>
      <c r="Q4782" s="11">
        <f t="shared" si="895"/>
        <v>1350000</v>
      </c>
      <c r="R4782" s="11">
        <f t="shared" si="896"/>
        <v>0</v>
      </c>
      <c r="S4782" s="11">
        <f t="shared" si="898"/>
        <v>0</v>
      </c>
      <c r="T4782" s="20"/>
    </row>
    <row r="4783" spans="1:20" x14ac:dyDescent="0.25">
      <c r="A4783">
        <v>2021071813</v>
      </c>
      <c r="B4783">
        <v>1</v>
      </c>
      <c r="C4783" s="7">
        <v>0.68662000000000001</v>
      </c>
      <c r="D4783" s="6">
        <f t="shared" si="888"/>
        <v>102993</v>
      </c>
      <c r="E4783" s="60">
        <v>0.64753000000000005</v>
      </c>
      <c r="F4783" s="6">
        <f t="shared" si="897"/>
        <v>0</v>
      </c>
      <c r="G4783" s="7">
        <v>9.1630000000000003E-2</v>
      </c>
      <c r="H4783" s="6">
        <f t="shared" si="889"/>
        <v>1145.375</v>
      </c>
      <c r="I4783" s="7">
        <v>0.65863000000000005</v>
      </c>
      <c r="J4783" s="6">
        <f t="shared" si="890"/>
        <v>52690.400000000001</v>
      </c>
      <c r="K4783" s="20"/>
      <c r="L4783" s="6">
        <f t="shared" si="891"/>
        <v>64000</v>
      </c>
      <c r="M4783" s="6">
        <f t="shared" si="892"/>
        <v>1145.375</v>
      </c>
      <c r="N4783" s="6">
        <f t="shared" si="893"/>
        <v>37847.625</v>
      </c>
      <c r="O4783" s="6">
        <f t="shared" si="894"/>
        <v>0</v>
      </c>
      <c r="P4783" s="6">
        <f t="shared" si="899"/>
        <v>0</v>
      </c>
      <c r="Q4783" s="11">
        <f t="shared" si="895"/>
        <v>1350000</v>
      </c>
      <c r="R4783" s="11">
        <f t="shared" si="896"/>
        <v>0</v>
      </c>
      <c r="S4783" s="11">
        <f t="shared" si="898"/>
        <v>0</v>
      </c>
      <c r="T4783" s="20"/>
    </row>
    <row r="4784" spans="1:20" x14ac:dyDescent="0.25">
      <c r="A4784">
        <v>2021071814</v>
      </c>
      <c r="B4784">
        <v>1</v>
      </c>
      <c r="C4784" s="7">
        <v>0.70845000000000002</v>
      </c>
      <c r="D4784" s="6">
        <f t="shared" si="888"/>
        <v>106267.5</v>
      </c>
      <c r="E4784" s="60">
        <v>0.67254000000000003</v>
      </c>
      <c r="F4784" s="6">
        <f t="shared" si="897"/>
        <v>0</v>
      </c>
      <c r="G4784" s="7">
        <v>7.5829999999999995E-2</v>
      </c>
      <c r="H4784" s="6">
        <f t="shared" si="889"/>
        <v>947.87499999999989</v>
      </c>
      <c r="I4784" s="7">
        <v>0.67332000000000003</v>
      </c>
      <c r="J4784" s="6">
        <f t="shared" si="890"/>
        <v>53865.600000000006</v>
      </c>
      <c r="K4784" s="20"/>
      <c r="L4784" s="6">
        <f t="shared" si="891"/>
        <v>64000</v>
      </c>
      <c r="M4784" s="6">
        <f t="shared" si="892"/>
        <v>947.87499999999989</v>
      </c>
      <c r="N4784" s="6">
        <f t="shared" si="893"/>
        <v>41319.625</v>
      </c>
      <c r="O4784" s="6">
        <f t="shared" si="894"/>
        <v>0</v>
      </c>
      <c r="P4784" s="6">
        <f t="shared" si="899"/>
        <v>0</v>
      </c>
      <c r="Q4784" s="11">
        <f t="shared" si="895"/>
        <v>1350000</v>
      </c>
      <c r="R4784" s="11">
        <f t="shared" si="896"/>
        <v>0</v>
      </c>
      <c r="S4784" s="11">
        <f t="shared" si="898"/>
        <v>0</v>
      </c>
      <c r="T4784" s="20"/>
    </row>
    <row r="4785" spans="1:20" x14ac:dyDescent="0.25">
      <c r="A4785">
        <v>2021071815</v>
      </c>
      <c r="B4785">
        <v>1</v>
      </c>
      <c r="C4785" s="7">
        <v>0.72628999999999999</v>
      </c>
      <c r="D4785" s="6">
        <f t="shared" si="888"/>
        <v>108943.5</v>
      </c>
      <c r="E4785" s="60">
        <v>0.71003000000000005</v>
      </c>
      <c r="F4785" s="6">
        <f t="shared" si="897"/>
        <v>0</v>
      </c>
      <c r="G4785" s="7">
        <v>7.5819999999999999E-2</v>
      </c>
      <c r="H4785" s="6">
        <f t="shared" si="889"/>
        <v>947.75</v>
      </c>
      <c r="I4785" s="7">
        <v>0.68</v>
      </c>
      <c r="J4785" s="6">
        <f t="shared" si="890"/>
        <v>54400.000000000007</v>
      </c>
      <c r="K4785" s="20"/>
      <c r="L4785" s="6">
        <f t="shared" si="891"/>
        <v>64000</v>
      </c>
      <c r="M4785" s="6">
        <f t="shared" si="892"/>
        <v>947.75</v>
      </c>
      <c r="N4785" s="6">
        <f t="shared" si="893"/>
        <v>43995.75</v>
      </c>
      <c r="O4785" s="6">
        <f t="shared" si="894"/>
        <v>0</v>
      </c>
      <c r="P4785" s="6">
        <f t="shared" si="899"/>
        <v>0</v>
      </c>
      <c r="Q4785" s="11">
        <f t="shared" si="895"/>
        <v>1350000</v>
      </c>
      <c r="R4785" s="11">
        <f t="shared" si="896"/>
        <v>0</v>
      </c>
      <c r="S4785" s="11">
        <f t="shared" si="898"/>
        <v>0</v>
      </c>
      <c r="T4785" s="20"/>
    </row>
    <row r="4786" spans="1:20" x14ac:dyDescent="0.25">
      <c r="A4786">
        <v>2021071816</v>
      </c>
      <c r="B4786">
        <v>1</v>
      </c>
      <c r="C4786" s="7">
        <v>0.73862000000000005</v>
      </c>
      <c r="D4786" s="6">
        <f t="shared" si="888"/>
        <v>110793.00000000001</v>
      </c>
      <c r="E4786" s="60">
        <v>0.69930999999999999</v>
      </c>
      <c r="F4786" s="6">
        <f t="shared" si="897"/>
        <v>0</v>
      </c>
      <c r="G4786" s="7">
        <v>5.2449999999999997E-2</v>
      </c>
      <c r="H4786" s="6">
        <f t="shared" si="889"/>
        <v>655.625</v>
      </c>
      <c r="I4786" s="7">
        <v>0.67898999999999998</v>
      </c>
      <c r="J4786" s="6">
        <f t="shared" si="890"/>
        <v>54319.199999999997</v>
      </c>
      <c r="K4786" s="20"/>
      <c r="L4786" s="6">
        <f t="shared" si="891"/>
        <v>64000</v>
      </c>
      <c r="M4786" s="6">
        <f t="shared" si="892"/>
        <v>655.625</v>
      </c>
      <c r="N4786" s="6">
        <f t="shared" si="893"/>
        <v>46137.375000000015</v>
      </c>
      <c r="O4786" s="6">
        <f t="shared" si="894"/>
        <v>0</v>
      </c>
      <c r="P4786" s="6">
        <f t="shared" si="899"/>
        <v>0</v>
      </c>
      <c r="Q4786" s="11">
        <f t="shared" si="895"/>
        <v>1350000</v>
      </c>
      <c r="R4786" s="11">
        <f t="shared" si="896"/>
        <v>0</v>
      </c>
      <c r="S4786" s="11">
        <f t="shared" si="898"/>
        <v>0</v>
      </c>
      <c r="T4786" s="20"/>
    </row>
    <row r="4787" spans="1:20" x14ac:dyDescent="0.25">
      <c r="A4787">
        <v>2021071817</v>
      </c>
      <c r="B4787">
        <v>1</v>
      </c>
      <c r="C4787" s="7">
        <v>0.75111000000000006</v>
      </c>
      <c r="D4787" s="6">
        <f t="shared" si="888"/>
        <v>112666.50000000001</v>
      </c>
      <c r="E4787" s="60">
        <v>0.67671000000000003</v>
      </c>
      <c r="F4787" s="6">
        <f t="shared" si="897"/>
        <v>0</v>
      </c>
      <c r="G4787" s="7">
        <v>3.7109999999999997E-2</v>
      </c>
      <c r="H4787" s="6">
        <f t="shared" si="889"/>
        <v>463.87499999999994</v>
      </c>
      <c r="I4787" s="7">
        <v>0.64615999999999996</v>
      </c>
      <c r="J4787" s="6">
        <f t="shared" si="890"/>
        <v>51692.799999999996</v>
      </c>
      <c r="K4787" s="20"/>
      <c r="L4787" s="6">
        <f t="shared" si="891"/>
        <v>64000</v>
      </c>
      <c r="M4787" s="6">
        <f t="shared" si="892"/>
        <v>463.87499999999994</v>
      </c>
      <c r="N4787" s="6">
        <f t="shared" si="893"/>
        <v>48202.625000000015</v>
      </c>
      <c r="O4787" s="6">
        <f t="shared" si="894"/>
        <v>0</v>
      </c>
      <c r="P4787" s="6">
        <f t="shared" si="899"/>
        <v>0</v>
      </c>
      <c r="Q4787" s="11">
        <f t="shared" si="895"/>
        <v>1350000</v>
      </c>
      <c r="R4787" s="11">
        <f t="shared" si="896"/>
        <v>0</v>
      </c>
      <c r="S4787" s="11">
        <f t="shared" si="898"/>
        <v>0</v>
      </c>
      <c r="T4787" s="20"/>
    </row>
    <row r="4788" spans="1:20" x14ac:dyDescent="0.25">
      <c r="A4788">
        <v>2021071818</v>
      </c>
      <c r="B4788">
        <v>1</v>
      </c>
      <c r="C4788" s="7">
        <v>0.75800000000000001</v>
      </c>
      <c r="D4788" s="6">
        <f t="shared" si="888"/>
        <v>113700</v>
      </c>
      <c r="E4788" s="60">
        <v>0.65627999999999997</v>
      </c>
      <c r="F4788" s="6">
        <f t="shared" si="897"/>
        <v>0</v>
      </c>
      <c r="G4788" s="7">
        <v>6.5610000000000002E-2</v>
      </c>
      <c r="H4788" s="6">
        <f t="shared" si="889"/>
        <v>820.125</v>
      </c>
      <c r="I4788" s="7">
        <v>0.56660999999999995</v>
      </c>
      <c r="J4788" s="6">
        <f t="shared" si="890"/>
        <v>45328.799999999996</v>
      </c>
      <c r="K4788" s="20"/>
      <c r="L4788" s="6">
        <f t="shared" si="891"/>
        <v>64000</v>
      </c>
      <c r="M4788" s="6">
        <f t="shared" si="892"/>
        <v>820.125</v>
      </c>
      <c r="N4788" s="6">
        <f t="shared" si="893"/>
        <v>45328.799999999996</v>
      </c>
      <c r="O4788" s="6">
        <f t="shared" si="894"/>
        <v>3551.0750000000044</v>
      </c>
      <c r="P4788" s="6">
        <f t="shared" si="899"/>
        <v>3551.0750000000044</v>
      </c>
      <c r="Q4788" s="11">
        <f t="shared" si="895"/>
        <v>1350000</v>
      </c>
      <c r="R4788" s="11">
        <f t="shared" si="896"/>
        <v>3551.0750000000044</v>
      </c>
      <c r="S4788" s="11">
        <f t="shared" si="898"/>
        <v>0</v>
      </c>
      <c r="T4788" s="20"/>
    </row>
    <row r="4789" spans="1:20" x14ac:dyDescent="0.25">
      <c r="A4789">
        <v>2021071819</v>
      </c>
      <c r="B4789">
        <v>1</v>
      </c>
      <c r="C4789" s="7">
        <v>0.75148000000000004</v>
      </c>
      <c r="D4789" s="6">
        <f t="shared" si="888"/>
        <v>112722</v>
      </c>
      <c r="E4789" s="60">
        <v>0.49814000000000003</v>
      </c>
      <c r="F4789" s="6">
        <f t="shared" si="897"/>
        <v>0</v>
      </c>
      <c r="G4789" s="7">
        <v>0.14885999999999999</v>
      </c>
      <c r="H4789" s="6">
        <f t="shared" si="889"/>
        <v>1860.75</v>
      </c>
      <c r="I4789" s="7">
        <v>0.33387</v>
      </c>
      <c r="J4789" s="6">
        <f t="shared" si="890"/>
        <v>26709.599999999999</v>
      </c>
      <c r="K4789" s="20"/>
      <c r="L4789" s="6">
        <f t="shared" si="891"/>
        <v>64000</v>
      </c>
      <c r="M4789" s="6">
        <f t="shared" si="892"/>
        <v>1860.75</v>
      </c>
      <c r="N4789" s="6">
        <f t="shared" si="893"/>
        <v>26709.599999999999</v>
      </c>
      <c r="O4789" s="6">
        <f t="shared" si="894"/>
        <v>20151.650000000001</v>
      </c>
      <c r="P4789" s="6">
        <f t="shared" si="899"/>
        <v>16600.574999999997</v>
      </c>
      <c r="Q4789" s="11">
        <f t="shared" si="895"/>
        <v>1350000</v>
      </c>
      <c r="R4789" s="11">
        <f t="shared" si="896"/>
        <v>20151.650000000001</v>
      </c>
      <c r="S4789" s="11">
        <f t="shared" si="898"/>
        <v>0</v>
      </c>
      <c r="T4789" s="20"/>
    </row>
    <row r="4790" spans="1:20" x14ac:dyDescent="0.25">
      <c r="A4790">
        <v>2021071820</v>
      </c>
      <c r="B4790">
        <v>1</v>
      </c>
      <c r="C4790" s="7">
        <v>0.72982999999999998</v>
      </c>
      <c r="D4790" s="6">
        <f t="shared" si="888"/>
        <v>109474.5</v>
      </c>
      <c r="E4790" s="60">
        <v>0.39489000000000002</v>
      </c>
      <c r="F4790" s="6">
        <f t="shared" si="897"/>
        <v>0</v>
      </c>
      <c r="G4790" s="7">
        <v>0.18279000000000001</v>
      </c>
      <c r="H4790" s="6">
        <f t="shared" si="889"/>
        <v>2284.875</v>
      </c>
      <c r="I4790" s="7">
        <v>6.2890000000000001E-2</v>
      </c>
      <c r="J4790" s="6">
        <f t="shared" si="890"/>
        <v>5031.2</v>
      </c>
      <c r="K4790" s="20"/>
      <c r="L4790" s="6">
        <f t="shared" si="891"/>
        <v>64000</v>
      </c>
      <c r="M4790" s="6">
        <f t="shared" si="892"/>
        <v>2284.875</v>
      </c>
      <c r="N4790" s="6">
        <f t="shared" si="893"/>
        <v>5031.2</v>
      </c>
      <c r="O4790" s="6">
        <f t="shared" si="894"/>
        <v>38158.425000000003</v>
      </c>
      <c r="P4790" s="6">
        <f t="shared" si="899"/>
        <v>18006.775000000001</v>
      </c>
      <c r="Q4790" s="11">
        <f t="shared" si="895"/>
        <v>1337307.825</v>
      </c>
      <c r="R4790" s="11">
        <f t="shared" si="896"/>
        <v>38158.425000000003</v>
      </c>
      <c r="S4790" s="11">
        <f t="shared" si="898"/>
        <v>0</v>
      </c>
      <c r="T4790" s="20"/>
    </row>
    <row r="4791" spans="1:20" x14ac:dyDescent="0.25">
      <c r="A4791">
        <v>2021071821</v>
      </c>
      <c r="B4791">
        <v>1</v>
      </c>
      <c r="C4791" s="7">
        <v>0.70687999999999995</v>
      </c>
      <c r="D4791" s="6">
        <f t="shared" si="888"/>
        <v>106032</v>
      </c>
      <c r="E4791" s="60">
        <v>0.40076000000000001</v>
      </c>
      <c r="F4791" s="6">
        <f t="shared" si="897"/>
        <v>0</v>
      </c>
      <c r="G4791" s="7">
        <v>0.18148</v>
      </c>
      <c r="H4791" s="6">
        <f t="shared" si="889"/>
        <v>2268.5</v>
      </c>
      <c r="I4791" s="7">
        <v>2.2000000000000001E-4</v>
      </c>
      <c r="J4791" s="6">
        <f t="shared" si="890"/>
        <v>17.600000000000001</v>
      </c>
      <c r="K4791" s="20"/>
      <c r="L4791" s="6">
        <f t="shared" si="891"/>
        <v>64000</v>
      </c>
      <c r="M4791" s="6">
        <f t="shared" si="892"/>
        <v>2268.5</v>
      </c>
      <c r="N4791" s="6">
        <f t="shared" si="893"/>
        <v>17.600000000000001</v>
      </c>
      <c r="O4791" s="6">
        <f t="shared" si="894"/>
        <v>39745.9</v>
      </c>
      <c r="P4791" s="6">
        <f t="shared" si="899"/>
        <v>1587.4749999999985</v>
      </c>
      <c r="Q4791" s="11">
        <f t="shared" si="895"/>
        <v>1323028.175</v>
      </c>
      <c r="R4791" s="11">
        <f t="shared" si="896"/>
        <v>39745.9</v>
      </c>
      <c r="S4791" s="11">
        <f t="shared" si="898"/>
        <v>0</v>
      </c>
      <c r="T4791" s="20"/>
    </row>
    <row r="4792" spans="1:20" x14ac:dyDescent="0.25">
      <c r="A4792">
        <v>2021071822</v>
      </c>
      <c r="B4792">
        <v>1</v>
      </c>
      <c r="C4792" s="7">
        <v>0.68703000000000003</v>
      </c>
      <c r="D4792" s="6">
        <f t="shared" si="888"/>
        <v>103054.5</v>
      </c>
      <c r="E4792" s="60">
        <v>0.51122000000000001</v>
      </c>
      <c r="F4792" s="6">
        <f t="shared" si="897"/>
        <v>0</v>
      </c>
      <c r="G4792" s="7">
        <v>0.20102999999999999</v>
      </c>
      <c r="H4792" s="6">
        <f t="shared" si="889"/>
        <v>2512.875</v>
      </c>
      <c r="I4792" s="7">
        <v>0</v>
      </c>
      <c r="J4792" s="6">
        <f t="shared" si="890"/>
        <v>0</v>
      </c>
      <c r="K4792" s="20"/>
      <c r="L4792" s="6">
        <f t="shared" si="891"/>
        <v>64000</v>
      </c>
      <c r="M4792" s="6">
        <f t="shared" si="892"/>
        <v>2512.875</v>
      </c>
      <c r="N4792" s="6">
        <f t="shared" si="893"/>
        <v>0</v>
      </c>
      <c r="O4792" s="6">
        <f t="shared" si="894"/>
        <v>36541.625</v>
      </c>
      <c r="P4792" s="6">
        <f t="shared" si="899"/>
        <v>-3204.2750000000015</v>
      </c>
      <c r="Q4792" s="11">
        <f t="shared" si="895"/>
        <v>1311952.8</v>
      </c>
      <c r="R4792" s="11">
        <f t="shared" si="896"/>
        <v>36541.625</v>
      </c>
      <c r="S4792" s="11">
        <f t="shared" si="898"/>
        <v>0</v>
      </c>
      <c r="T4792" s="20"/>
    </row>
    <row r="4793" spans="1:20" x14ac:dyDescent="0.25">
      <c r="A4793">
        <v>2021071823</v>
      </c>
      <c r="B4793">
        <v>1</v>
      </c>
      <c r="C4793" s="7">
        <v>0.64759999999999995</v>
      </c>
      <c r="D4793" s="6">
        <f t="shared" si="888"/>
        <v>97140</v>
      </c>
      <c r="E4793" s="60">
        <v>0.56259000000000003</v>
      </c>
      <c r="F4793" s="6">
        <f t="shared" si="897"/>
        <v>0</v>
      </c>
      <c r="G4793" s="7">
        <v>0.19492999999999999</v>
      </c>
      <c r="H4793" s="6">
        <f t="shared" si="889"/>
        <v>2436.625</v>
      </c>
      <c r="I4793" s="7">
        <v>0</v>
      </c>
      <c r="J4793" s="6">
        <f t="shared" si="890"/>
        <v>0</v>
      </c>
      <c r="K4793" s="20"/>
      <c r="L4793" s="6">
        <f t="shared" si="891"/>
        <v>64000</v>
      </c>
      <c r="M4793" s="6">
        <f t="shared" si="892"/>
        <v>2436.625</v>
      </c>
      <c r="N4793" s="6">
        <f t="shared" si="893"/>
        <v>0</v>
      </c>
      <c r="O4793" s="6">
        <f t="shared" si="894"/>
        <v>30703.375</v>
      </c>
      <c r="P4793" s="6">
        <f t="shared" si="899"/>
        <v>-5838.25</v>
      </c>
      <c r="Q4793" s="11">
        <f t="shared" si="895"/>
        <v>1306715.675</v>
      </c>
      <c r="R4793" s="11">
        <f t="shared" si="896"/>
        <v>30703.375</v>
      </c>
      <c r="S4793" s="11">
        <f t="shared" si="898"/>
        <v>0</v>
      </c>
      <c r="T4793" s="20"/>
    </row>
    <row r="4794" spans="1:20" x14ac:dyDescent="0.25">
      <c r="A4794">
        <v>2021071824</v>
      </c>
      <c r="B4794">
        <v>1</v>
      </c>
      <c r="C4794" s="7">
        <v>0.60209000000000001</v>
      </c>
      <c r="D4794" s="6">
        <f t="shared" si="888"/>
        <v>90313.5</v>
      </c>
      <c r="E4794" s="60">
        <v>0.51022000000000001</v>
      </c>
      <c r="F4794" s="6">
        <f t="shared" si="897"/>
        <v>0</v>
      </c>
      <c r="G4794" s="7">
        <v>0.19544</v>
      </c>
      <c r="H4794" s="6">
        <f t="shared" si="889"/>
        <v>2443</v>
      </c>
      <c r="I4794" s="7">
        <v>0</v>
      </c>
      <c r="J4794" s="6">
        <f t="shared" si="890"/>
        <v>0</v>
      </c>
      <c r="K4794" s="20"/>
      <c r="L4794" s="6">
        <f t="shared" si="891"/>
        <v>64000</v>
      </c>
      <c r="M4794" s="6">
        <f t="shared" si="892"/>
        <v>2443</v>
      </c>
      <c r="N4794" s="6">
        <f t="shared" si="893"/>
        <v>0</v>
      </c>
      <c r="O4794" s="6">
        <f t="shared" si="894"/>
        <v>23870.5</v>
      </c>
      <c r="P4794" s="6">
        <f t="shared" si="899"/>
        <v>-6832.875</v>
      </c>
      <c r="Q4794" s="11">
        <f t="shared" si="895"/>
        <v>1308311.425</v>
      </c>
      <c r="R4794" s="11">
        <f t="shared" si="896"/>
        <v>23870.5</v>
      </c>
      <c r="S4794" s="11">
        <f t="shared" si="898"/>
        <v>0</v>
      </c>
      <c r="T4794" s="20"/>
    </row>
    <row r="4795" spans="1:20" x14ac:dyDescent="0.25">
      <c r="A4795">
        <v>2021071901</v>
      </c>
      <c r="B4795">
        <v>2</v>
      </c>
      <c r="C4795" s="7">
        <v>0.56133999999999995</v>
      </c>
      <c r="D4795" s="6">
        <f t="shared" si="888"/>
        <v>84200.999999999985</v>
      </c>
      <c r="E4795" s="60">
        <v>0.44107000000000002</v>
      </c>
      <c r="F4795" s="6">
        <f t="shared" si="897"/>
        <v>0</v>
      </c>
      <c r="G4795" s="7">
        <v>0.20895</v>
      </c>
      <c r="H4795" s="6">
        <f t="shared" si="889"/>
        <v>2611.875</v>
      </c>
      <c r="I4795" s="7">
        <v>0</v>
      </c>
      <c r="J4795" s="6">
        <f t="shared" si="890"/>
        <v>0</v>
      </c>
      <c r="K4795" s="20"/>
      <c r="L4795" s="6">
        <f t="shared" si="891"/>
        <v>64000</v>
      </c>
      <c r="M4795" s="6">
        <f t="shared" si="892"/>
        <v>2611.875</v>
      </c>
      <c r="N4795" s="6">
        <f t="shared" si="893"/>
        <v>0</v>
      </c>
      <c r="O4795" s="6">
        <f t="shared" si="894"/>
        <v>17589.124999999985</v>
      </c>
      <c r="P4795" s="6">
        <f t="shared" si="899"/>
        <v>-6281.3750000000146</v>
      </c>
      <c r="Q4795" s="11">
        <f t="shared" si="895"/>
        <v>1316188.55</v>
      </c>
      <c r="R4795" s="11">
        <f t="shared" si="896"/>
        <v>17589.124999999985</v>
      </c>
      <c r="S4795" s="11">
        <f t="shared" si="898"/>
        <v>0</v>
      </c>
      <c r="T4795" s="20"/>
    </row>
    <row r="4796" spans="1:20" x14ac:dyDescent="0.25">
      <c r="A4796">
        <v>2021071902</v>
      </c>
      <c r="B4796">
        <v>2</v>
      </c>
      <c r="C4796" s="7">
        <v>0.53222999999999998</v>
      </c>
      <c r="D4796" s="6">
        <f t="shared" si="888"/>
        <v>79834.5</v>
      </c>
      <c r="E4796" s="60">
        <v>0.41470000000000001</v>
      </c>
      <c r="F4796" s="6">
        <f t="shared" si="897"/>
        <v>0</v>
      </c>
      <c r="G4796" s="7">
        <v>0.25712000000000002</v>
      </c>
      <c r="H4796" s="6">
        <f t="shared" si="889"/>
        <v>3214</v>
      </c>
      <c r="I4796" s="7">
        <v>0</v>
      </c>
      <c r="J4796" s="6">
        <f t="shared" si="890"/>
        <v>0</v>
      </c>
      <c r="K4796" s="20"/>
      <c r="L4796" s="6">
        <f t="shared" si="891"/>
        <v>64000</v>
      </c>
      <c r="M4796" s="6">
        <f t="shared" si="892"/>
        <v>3214</v>
      </c>
      <c r="N4796" s="6">
        <f t="shared" si="893"/>
        <v>0</v>
      </c>
      <c r="O4796" s="6">
        <f t="shared" si="894"/>
        <v>12620.5</v>
      </c>
      <c r="P4796" s="6">
        <f t="shared" si="899"/>
        <v>-4968.6249999999854</v>
      </c>
      <c r="Q4796" s="11">
        <f t="shared" si="895"/>
        <v>1329034.3</v>
      </c>
      <c r="R4796" s="11">
        <f t="shared" si="896"/>
        <v>12620.5</v>
      </c>
      <c r="S4796" s="11">
        <f t="shared" si="898"/>
        <v>0</v>
      </c>
      <c r="T4796" s="20"/>
    </row>
    <row r="4797" spans="1:20" x14ac:dyDescent="0.25">
      <c r="A4797">
        <v>2021071903</v>
      </c>
      <c r="B4797">
        <v>2</v>
      </c>
      <c r="C4797" s="7">
        <v>0.51405000000000001</v>
      </c>
      <c r="D4797" s="6">
        <f t="shared" si="888"/>
        <v>77107.5</v>
      </c>
      <c r="E4797" s="60">
        <v>0.39742</v>
      </c>
      <c r="F4797" s="6">
        <f t="shared" si="897"/>
        <v>0</v>
      </c>
      <c r="G4797" s="7">
        <v>0.35954000000000003</v>
      </c>
      <c r="H4797" s="6">
        <f t="shared" si="889"/>
        <v>4494.25</v>
      </c>
      <c r="I4797" s="7">
        <v>0</v>
      </c>
      <c r="J4797" s="6">
        <f t="shared" si="890"/>
        <v>0</v>
      </c>
      <c r="K4797" s="20"/>
      <c r="L4797" s="6">
        <f t="shared" si="891"/>
        <v>64000</v>
      </c>
      <c r="M4797" s="6">
        <f t="shared" si="892"/>
        <v>4494.25</v>
      </c>
      <c r="N4797" s="6">
        <f t="shared" si="893"/>
        <v>0</v>
      </c>
      <c r="O4797" s="6">
        <f t="shared" si="894"/>
        <v>8613.25</v>
      </c>
      <c r="P4797" s="6">
        <f t="shared" si="899"/>
        <v>-4007.25</v>
      </c>
      <c r="Q4797" s="11">
        <f t="shared" si="895"/>
        <v>1345887.3</v>
      </c>
      <c r="R4797" s="11">
        <f t="shared" si="896"/>
        <v>8613.25</v>
      </c>
      <c r="S4797" s="11">
        <f t="shared" si="898"/>
        <v>0</v>
      </c>
      <c r="T4797" s="20"/>
    </row>
    <row r="4798" spans="1:20" x14ac:dyDescent="0.25">
      <c r="A4798">
        <v>2021071904</v>
      </c>
      <c r="B4798">
        <v>2</v>
      </c>
      <c r="C4798" s="7">
        <v>0.50487000000000004</v>
      </c>
      <c r="D4798" s="6">
        <f t="shared" si="888"/>
        <v>75730.5</v>
      </c>
      <c r="E4798" s="60">
        <v>0.38901000000000002</v>
      </c>
      <c r="F4798" s="6">
        <f t="shared" si="897"/>
        <v>0</v>
      </c>
      <c r="G4798" s="7">
        <v>0.38433</v>
      </c>
      <c r="H4798" s="6">
        <f t="shared" si="889"/>
        <v>4804.125</v>
      </c>
      <c r="I4798" s="7">
        <v>0</v>
      </c>
      <c r="J4798" s="6">
        <f t="shared" si="890"/>
        <v>0</v>
      </c>
      <c r="K4798" s="20"/>
      <c r="L4798" s="6">
        <f t="shared" si="891"/>
        <v>64000</v>
      </c>
      <c r="M4798" s="6">
        <f t="shared" si="892"/>
        <v>4804.125</v>
      </c>
      <c r="N4798" s="6">
        <f t="shared" si="893"/>
        <v>0</v>
      </c>
      <c r="O4798" s="6">
        <f t="shared" si="894"/>
        <v>6926.375</v>
      </c>
      <c r="P4798" s="6">
        <f t="shared" si="899"/>
        <v>-1686.875</v>
      </c>
      <c r="Q4798" s="11">
        <f t="shared" si="895"/>
        <v>1350000</v>
      </c>
      <c r="R4798" s="11">
        <f t="shared" si="896"/>
        <v>6926.375</v>
      </c>
      <c r="S4798" s="11">
        <f t="shared" si="898"/>
        <v>0</v>
      </c>
      <c r="T4798" s="20"/>
    </row>
    <row r="4799" spans="1:20" x14ac:dyDescent="0.25">
      <c r="A4799">
        <v>2021071905</v>
      </c>
      <c r="B4799">
        <v>2</v>
      </c>
      <c r="C4799" s="7">
        <v>0.50646000000000002</v>
      </c>
      <c r="D4799" s="6">
        <f t="shared" si="888"/>
        <v>75969</v>
      </c>
      <c r="E4799" s="60">
        <v>0.41471000000000002</v>
      </c>
      <c r="F4799" s="6">
        <f t="shared" si="897"/>
        <v>0</v>
      </c>
      <c r="G4799" s="7">
        <v>0.28764000000000001</v>
      </c>
      <c r="H4799" s="6">
        <f t="shared" si="889"/>
        <v>3595.5</v>
      </c>
      <c r="I4799" s="7">
        <v>0</v>
      </c>
      <c r="J4799" s="6">
        <f t="shared" si="890"/>
        <v>0</v>
      </c>
      <c r="K4799" s="20"/>
      <c r="L4799" s="6">
        <f t="shared" si="891"/>
        <v>64000</v>
      </c>
      <c r="M4799" s="6">
        <f t="shared" si="892"/>
        <v>3595.5</v>
      </c>
      <c r="N4799" s="6">
        <f t="shared" si="893"/>
        <v>0</v>
      </c>
      <c r="O4799" s="6">
        <f t="shared" si="894"/>
        <v>8373.5</v>
      </c>
      <c r="P4799" s="6">
        <f t="shared" si="899"/>
        <v>1447.125</v>
      </c>
      <c r="Q4799" s="11">
        <f t="shared" si="895"/>
        <v>1350000</v>
      </c>
      <c r="R4799" s="11">
        <f t="shared" si="896"/>
        <v>8373.5</v>
      </c>
      <c r="S4799" s="11">
        <f t="shared" si="898"/>
        <v>0</v>
      </c>
      <c r="T4799" s="20"/>
    </row>
    <row r="4800" spans="1:20" x14ac:dyDescent="0.25">
      <c r="A4800">
        <v>2021071906</v>
      </c>
      <c r="B4800">
        <v>2</v>
      </c>
      <c r="C4800" s="7">
        <v>0.52446999999999999</v>
      </c>
      <c r="D4800" s="6">
        <f t="shared" si="888"/>
        <v>78670.5</v>
      </c>
      <c r="E4800" s="60">
        <v>0.43437999999999999</v>
      </c>
      <c r="F4800" s="6">
        <f t="shared" si="897"/>
        <v>0</v>
      </c>
      <c r="G4800" s="7">
        <v>0.27282000000000001</v>
      </c>
      <c r="H4800" s="6">
        <f t="shared" si="889"/>
        <v>3410.25</v>
      </c>
      <c r="I4800" s="7">
        <v>1.3520000000000001E-2</v>
      </c>
      <c r="J4800" s="6">
        <f t="shared" si="890"/>
        <v>1081.6000000000001</v>
      </c>
      <c r="K4800" s="20"/>
      <c r="L4800" s="6">
        <f t="shared" si="891"/>
        <v>64000</v>
      </c>
      <c r="M4800" s="6">
        <f t="shared" si="892"/>
        <v>3410.25</v>
      </c>
      <c r="N4800" s="6">
        <f t="shared" si="893"/>
        <v>1081.6000000000001</v>
      </c>
      <c r="O4800" s="6">
        <f t="shared" si="894"/>
        <v>10178.65</v>
      </c>
      <c r="P4800" s="6">
        <f t="shared" si="899"/>
        <v>1805.1499999999996</v>
      </c>
      <c r="Q4800" s="11">
        <f t="shared" si="895"/>
        <v>1350000</v>
      </c>
      <c r="R4800" s="11">
        <f t="shared" si="896"/>
        <v>10178.65</v>
      </c>
      <c r="S4800" s="11">
        <f t="shared" si="898"/>
        <v>0</v>
      </c>
      <c r="T4800" s="20"/>
    </row>
    <row r="4801" spans="1:20" x14ac:dyDescent="0.25">
      <c r="A4801">
        <v>2021071907</v>
      </c>
      <c r="B4801">
        <v>2</v>
      </c>
      <c r="C4801" s="7">
        <v>0.55103000000000002</v>
      </c>
      <c r="D4801" s="6">
        <f t="shared" si="888"/>
        <v>82654.5</v>
      </c>
      <c r="E4801" s="60">
        <v>0.41531000000000001</v>
      </c>
      <c r="F4801" s="6">
        <f t="shared" si="897"/>
        <v>0</v>
      </c>
      <c r="G4801" s="7">
        <v>0.27404000000000001</v>
      </c>
      <c r="H4801" s="6">
        <f t="shared" si="889"/>
        <v>3425.5</v>
      </c>
      <c r="I4801" s="7">
        <v>0.13946</v>
      </c>
      <c r="J4801" s="6">
        <f t="shared" si="890"/>
        <v>11156.8</v>
      </c>
      <c r="K4801" s="20"/>
      <c r="L4801" s="6">
        <f t="shared" si="891"/>
        <v>64000</v>
      </c>
      <c r="M4801" s="6">
        <f t="shared" si="892"/>
        <v>3425.5</v>
      </c>
      <c r="N4801" s="6">
        <f t="shared" si="893"/>
        <v>11156.8</v>
      </c>
      <c r="O4801" s="6">
        <f t="shared" si="894"/>
        <v>4072.2000000000007</v>
      </c>
      <c r="P4801" s="6">
        <f t="shared" si="899"/>
        <v>-6106.4499999999989</v>
      </c>
      <c r="Q4801" s="11">
        <f t="shared" si="895"/>
        <v>1350000</v>
      </c>
      <c r="R4801" s="11">
        <f t="shared" si="896"/>
        <v>4072.2000000000007</v>
      </c>
      <c r="S4801" s="11">
        <f t="shared" si="898"/>
        <v>0</v>
      </c>
      <c r="T4801" s="20"/>
    </row>
    <row r="4802" spans="1:20" x14ac:dyDescent="0.25">
      <c r="A4802">
        <v>2021071908</v>
      </c>
      <c r="B4802">
        <v>2</v>
      </c>
      <c r="C4802" s="7">
        <v>0.58523000000000003</v>
      </c>
      <c r="D4802" s="6">
        <f t="shared" si="888"/>
        <v>87784.5</v>
      </c>
      <c r="E4802" s="60">
        <v>0.40994999999999998</v>
      </c>
      <c r="F4802" s="6">
        <f t="shared" si="897"/>
        <v>0</v>
      </c>
      <c r="G4802" s="7">
        <v>0.25211</v>
      </c>
      <c r="H4802" s="6">
        <f t="shared" si="889"/>
        <v>3151.375</v>
      </c>
      <c r="I4802" s="7">
        <v>0.38773000000000002</v>
      </c>
      <c r="J4802" s="6">
        <f t="shared" si="890"/>
        <v>31018.400000000001</v>
      </c>
      <c r="K4802" s="20"/>
      <c r="L4802" s="6">
        <f t="shared" si="891"/>
        <v>64000</v>
      </c>
      <c r="M4802" s="6">
        <f t="shared" si="892"/>
        <v>3151.375</v>
      </c>
      <c r="N4802" s="6">
        <f t="shared" si="893"/>
        <v>20633.125</v>
      </c>
      <c r="O4802" s="6">
        <f t="shared" si="894"/>
        <v>0</v>
      </c>
      <c r="P4802" s="6">
        <f t="shared" si="899"/>
        <v>-4072.2000000000007</v>
      </c>
      <c r="Q4802" s="11">
        <f t="shared" si="895"/>
        <v>1350000</v>
      </c>
      <c r="R4802" s="11">
        <f t="shared" si="896"/>
        <v>0</v>
      </c>
      <c r="S4802" s="11">
        <f t="shared" si="898"/>
        <v>0</v>
      </c>
      <c r="T4802" s="20"/>
    </row>
    <row r="4803" spans="1:20" x14ac:dyDescent="0.25">
      <c r="A4803">
        <v>2021071909</v>
      </c>
      <c r="B4803">
        <v>2</v>
      </c>
      <c r="C4803" s="7">
        <v>0.62007999999999996</v>
      </c>
      <c r="D4803" s="6">
        <f t="shared" si="888"/>
        <v>93012</v>
      </c>
      <c r="E4803" s="60">
        <v>0.32236999999999999</v>
      </c>
      <c r="F4803" s="6">
        <f t="shared" si="897"/>
        <v>0</v>
      </c>
      <c r="G4803" s="7">
        <v>0.24385000000000001</v>
      </c>
      <c r="H4803" s="6">
        <f t="shared" si="889"/>
        <v>3048.125</v>
      </c>
      <c r="I4803" s="7">
        <v>0.51202999999999999</v>
      </c>
      <c r="J4803" s="6">
        <f t="shared" si="890"/>
        <v>40962.400000000001</v>
      </c>
      <c r="K4803" s="20"/>
      <c r="L4803" s="6">
        <f t="shared" si="891"/>
        <v>64000</v>
      </c>
      <c r="M4803" s="6">
        <f t="shared" si="892"/>
        <v>3048.125</v>
      </c>
      <c r="N4803" s="6">
        <f t="shared" si="893"/>
        <v>25963.875</v>
      </c>
      <c r="O4803" s="6">
        <f t="shared" si="894"/>
        <v>0</v>
      </c>
      <c r="P4803" s="6">
        <f t="shared" si="899"/>
        <v>0</v>
      </c>
      <c r="Q4803" s="11">
        <f t="shared" si="895"/>
        <v>1350000</v>
      </c>
      <c r="R4803" s="11">
        <f t="shared" si="896"/>
        <v>0</v>
      </c>
      <c r="S4803" s="11">
        <f t="shared" si="898"/>
        <v>0</v>
      </c>
      <c r="T4803" s="20"/>
    </row>
    <row r="4804" spans="1:20" x14ac:dyDescent="0.25">
      <c r="A4804">
        <v>2021071910</v>
      </c>
      <c r="B4804">
        <v>2</v>
      </c>
      <c r="C4804" s="7">
        <v>0.65564</v>
      </c>
      <c r="D4804" s="6">
        <f t="shared" si="888"/>
        <v>98346</v>
      </c>
      <c r="E4804" s="60">
        <v>0.16750000000000001</v>
      </c>
      <c r="F4804" s="6">
        <f t="shared" si="897"/>
        <v>0</v>
      </c>
      <c r="G4804" s="7">
        <v>0.24285000000000001</v>
      </c>
      <c r="H4804" s="6">
        <f t="shared" si="889"/>
        <v>3035.625</v>
      </c>
      <c r="I4804" s="7">
        <v>0.56496999999999997</v>
      </c>
      <c r="J4804" s="6">
        <f t="shared" si="890"/>
        <v>45197.599999999999</v>
      </c>
      <c r="K4804" s="20"/>
      <c r="L4804" s="6">
        <f t="shared" si="891"/>
        <v>64000</v>
      </c>
      <c r="M4804" s="6">
        <f t="shared" si="892"/>
        <v>3035.625</v>
      </c>
      <c r="N4804" s="6">
        <f t="shared" si="893"/>
        <v>31310.375</v>
      </c>
      <c r="O4804" s="6">
        <f t="shared" si="894"/>
        <v>0</v>
      </c>
      <c r="P4804" s="6">
        <f t="shared" si="899"/>
        <v>0</v>
      </c>
      <c r="Q4804" s="11">
        <f t="shared" si="895"/>
        <v>1350000</v>
      </c>
      <c r="R4804" s="11">
        <f t="shared" si="896"/>
        <v>0</v>
      </c>
      <c r="S4804" s="11">
        <f t="shared" si="898"/>
        <v>0</v>
      </c>
      <c r="T4804" s="20"/>
    </row>
    <row r="4805" spans="1:20" x14ac:dyDescent="0.25">
      <c r="A4805">
        <v>2021071911</v>
      </c>
      <c r="B4805">
        <v>2</v>
      </c>
      <c r="C4805" s="7">
        <v>0.69493000000000005</v>
      </c>
      <c r="D4805" s="6">
        <f t="shared" ref="D4805:D4868" si="900">D$18*C4805</f>
        <v>104239.5</v>
      </c>
      <c r="E4805" s="60">
        <v>0.12526999999999999</v>
      </c>
      <c r="F4805" s="6">
        <f t="shared" si="897"/>
        <v>0</v>
      </c>
      <c r="G4805" s="7">
        <v>0.20991000000000001</v>
      </c>
      <c r="H4805" s="6">
        <f t="shared" ref="H4805:H4868" si="901">H$18*G4805</f>
        <v>2623.875</v>
      </c>
      <c r="I4805" s="7">
        <v>0.57116</v>
      </c>
      <c r="J4805" s="6">
        <f t="shared" ref="J4805:J4868" si="902">I4805*J$18</f>
        <v>45692.800000000003</v>
      </c>
      <c r="K4805" s="20"/>
      <c r="L4805" s="6">
        <f t="shared" si="891"/>
        <v>64000</v>
      </c>
      <c r="M4805" s="6">
        <f t="shared" si="892"/>
        <v>2623.875</v>
      </c>
      <c r="N4805" s="6">
        <f t="shared" si="893"/>
        <v>37615.625</v>
      </c>
      <c r="O4805" s="6">
        <f t="shared" si="894"/>
        <v>0</v>
      </c>
      <c r="P4805" s="6">
        <f t="shared" si="899"/>
        <v>0</v>
      </c>
      <c r="Q4805" s="11">
        <f t="shared" si="895"/>
        <v>1350000</v>
      </c>
      <c r="R4805" s="11">
        <f t="shared" si="896"/>
        <v>0</v>
      </c>
      <c r="S4805" s="11">
        <f t="shared" si="898"/>
        <v>0</v>
      </c>
      <c r="T4805" s="20"/>
    </row>
    <row r="4806" spans="1:20" x14ac:dyDescent="0.25">
      <c r="A4806">
        <v>2021071912</v>
      </c>
      <c r="B4806">
        <v>2</v>
      </c>
      <c r="C4806" s="7">
        <v>0.73402000000000001</v>
      </c>
      <c r="D4806" s="6">
        <f t="shared" si="900"/>
        <v>110103</v>
      </c>
      <c r="E4806" s="60">
        <v>0.12311</v>
      </c>
      <c r="F4806" s="6">
        <f t="shared" si="897"/>
        <v>0</v>
      </c>
      <c r="G4806" s="7">
        <v>0.19264999999999999</v>
      </c>
      <c r="H4806" s="6">
        <f t="shared" si="901"/>
        <v>2408.125</v>
      </c>
      <c r="I4806" s="7">
        <v>0.59455999999999998</v>
      </c>
      <c r="J4806" s="6">
        <f t="shared" si="902"/>
        <v>47564.799999999996</v>
      </c>
      <c r="K4806" s="20"/>
      <c r="L4806" s="6">
        <f t="shared" si="891"/>
        <v>64000</v>
      </c>
      <c r="M4806" s="6">
        <f t="shared" si="892"/>
        <v>2408.125</v>
      </c>
      <c r="N4806" s="6">
        <f t="shared" si="893"/>
        <v>43694.875</v>
      </c>
      <c r="O4806" s="6">
        <f t="shared" si="894"/>
        <v>0</v>
      </c>
      <c r="P4806" s="6">
        <f t="shared" si="899"/>
        <v>0</v>
      </c>
      <c r="Q4806" s="11">
        <f t="shared" si="895"/>
        <v>1350000</v>
      </c>
      <c r="R4806" s="11">
        <f t="shared" si="896"/>
        <v>0</v>
      </c>
      <c r="S4806" s="11">
        <f t="shared" si="898"/>
        <v>0</v>
      </c>
      <c r="T4806" s="20"/>
    </row>
    <row r="4807" spans="1:20" x14ac:dyDescent="0.25">
      <c r="A4807">
        <v>2021071913</v>
      </c>
      <c r="B4807">
        <v>2</v>
      </c>
      <c r="C4807" s="7">
        <v>0.76907000000000003</v>
      </c>
      <c r="D4807" s="6">
        <f t="shared" si="900"/>
        <v>115360.5</v>
      </c>
      <c r="E4807" s="60">
        <v>0.10753</v>
      </c>
      <c r="F4807" s="6">
        <f t="shared" si="897"/>
        <v>0</v>
      </c>
      <c r="G4807" s="7">
        <v>0.17904999999999999</v>
      </c>
      <c r="H4807" s="6">
        <f t="shared" si="901"/>
        <v>2238.125</v>
      </c>
      <c r="I4807" s="7">
        <v>0.60609999999999997</v>
      </c>
      <c r="J4807" s="6">
        <f t="shared" si="902"/>
        <v>48488</v>
      </c>
      <c r="K4807" s="20"/>
      <c r="L4807" s="6">
        <f t="shared" si="891"/>
        <v>64000</v>
      </c>
      <c r="M4807" s="6">
        <f t="shared" si="892"/>
        <v>2238.125</v>
      </c>
      <c r="N4807" s="6">
        <f t="shared" si="893"/>
        <v>48488</v>
      </c>
      <c r="O4807" s="6">
        <f t="shared" si="894"/>
        <v>634.375</v>
      </c>
      <c r="P4807" s="6">
        <f t="shared" si="899"/>
        <v>634.375</v>
      </c>
      <c r="Q4807" s="11">
        <f t="shared" si="895"/>
        <v>1350000</v>
      </c>
      <c r="R4807" s="11">
        <f t="shared" si="896"/>
        <v>634.375</v>
      </c>
      <c r="S4807" s="11">
        <f t="shared" si="898"/>
        <v>0</v>
      </c>
      <c r="T4807" s="20"/>
    </row>
    <row r="4808" spans="1:20" x14ac:dyDescent="0.25">
      <c r="A4808">
        <v>2021071914</v>
      </c>
      <c r="B4808">
        <v>2</v>
      </c>
      <c r="C4808" s="7">
        <v>0.80086000000000002</v>
      </c>
      <c r="D4808" s="6">
        <f t="shared" si="900"/>
        <v>120129</v>
      </c>
      <c r="E4808" s="60">
        <v>0.10607999999999999</v>
      </c>
      <c r="F4808" s="6">
        <f t="shared" si="897"/>
        <v>0</v>
      </c>
      <c r="G4808" s="7">
        <v>0.18284</v>
      </c>
      <c r="H4808" s="6">
        <f t="shared" si="901"/>
        <v>2285.5</v>
      </c>
      <c r="I4808" s="7">
        <v>0.61375999999999997</v>
      </c>
      <c r="J4808" s="6">
        <f t="shared" si="902"/>
        <v>49100.799999999996</v>
      </c>
      <c r="K4808" s="20"/>
      <c r="L4808" s="6">
        <f t="shared" si="891"/>
        <v>64000</v>
      </c>
      <c r="M4808" s="6">
        <f t="shared" si="892"/>
        <v>2285.5</v>
      </c>
      <c r="N4808" s="6">
        <f t="shared" si="893"/>
        <v>49100.799999999996</v>
      </c>
      <c r="O4808" s="6">
        <f t="shared" si="894"/>
        <v>4742.7000000000044</v>
      </c>
      <c r="P4808" s="6">
        <f t="shared" si="899"/>
        <v>4108.3250000000044</v>
      </c>
      <c r="Q4808" s="11">
        <f t="shared" si="895"/>
        <v>1350000</v>
      </c>
      <c r="R4808" s="11">
        <f t="shared" si="896"/>
        <v>4742.7000000000044</v>
      </c>
      <c r="S4808" s="11">
        <f t="shared" si="898"/>
        <v>0</v>
      </c>
      <c r="T4808" s="20"/>
    </row>
    <row r="4809" spans="1:20" x14ac:dyDescent="0.25">
      <c r="A4809">
        <v>2021071915</v>
      </c>
      <c r="B4809">
        <v>2</v>
      </c>
      <c r="C4809" s="7">
        <v>0.82550999999999997</v>
      </c>
      <c r="D4809" s="6">
        <f t="shared" si="900"/>
        <v>123826.5</v>
      </c>
      <c r="E4809" s="60">
        <v>9.1139999999999999E-2</v>
      </c>
      <c r="F4809" s="6">
        <f t="shared" si="897"/>
        <v>0</v>
      </c>
      <c r="G4809" s="7">
        <v>0.13919999999999999</v>
      </c>
      <c r="H4809" s="6">
        <f t="shared" si="901"/>
        <v>1739.9999999999998</v>
      </c>
      <c r="I4809" s="7">
        <v>0.60404000000000002</v>
      </c>
      <c r="J4809" s="6">
        <f t="shared" si="902"/>
        <v>48323.200000000004</v>
      </c>
      <c r="K4809" s="20"/>
      <c r="L4809" s="6">
        <f t="shared" si="891"/>
        <v>64000</v>
      </c>
      <c r="M4809" s="6">
        <f t="shared" si="892"/>
        <v>1739.9999999999998</v>
      </c>
      <c r="N4809" s="6">
        <f t="shared" si="893"/>
        <v>48323.200000000004</v>
      </c>
      <c r="O4809" s="6">
        <f t="shared" si="894"/>
        <v>9763.2999999999956</v>
      </c>
      <c r="P4809" s="6">
        <f t="shared" si="899"/>
        <v>5020.5999999999913</v>
      </c>
      <c r="Q4809" s="11">
        <f t="shared" si="895"/>
        <v>1350000</v>
      </c>
      <c r="R4809" s="11">
        <f t="shared" si="896"/>
        <v>9763.2999999999956</v>
      </c>
      <c r="S4809" s="11">
        <f t="shared" si="898"/>
        <v>0</v>
      </c>
      <c r="T4809" s="20"/>
    </row>
    <row r="4810" spans="1:20" x14ac:dyDescent="0.25">
      <c r="A4810">
        <v>2021071916</v>
      </c>
      <c r="B4810">
        <v>2</v>
      </c>
      <c r="C4810" s="7">
        <v>0.84426000000000001</v>
      </c>
      <c r="D4810" s="6">
        <f t="shared" si="900"/>
        <v>126639</v>
      </c>
      <c r="E4810" s="60">
        <v>0.11158</v>
      </c>
      <c r="F4810" s="6">
        <f t="shared" si="897"/>
        <v>0</v>
      </c>
      <c r="G4810" s="7">
        <v>8.1079999999999999E-2</v>
      </c>
      <c r="H4810" s="6">
        <f t="shared" si="901"/>
        <v>1013.5</v>
      </c>
      <c r="I4810" s="7">
        <v>0.60709999999999997</v>
      </c>
      <c r="J4810" s="6">
        <f t="shared" si="902"/>
        <v>48568</v>
      </c>
      <c r="K4810" s="20"/>
      <c r="L4810" s="6">
        <f t="shared" si="891"/>
        <v>64000</v>
      </c>
      <c r="M4810" s="6">
        <f t="shared" si="892"/>
        <v>1013.5</v>
      </c>
      <c r="N4810" s="6">
        <f t="shared" si="893"/>
        <v>48568</v>
      </c>
      <c r="O4810" s="6">
        <f t="shared" si="894"/>
        <v>13057.5</v>
      </c>
      <c r="P4810" s="6">
        <f t="shared" si="899"/>
        <v>3294.2000000000044</v>
      </c>
      <c r="Q4810" s="11">
        <f t="shared" si="895"/>
        <v>1350000</v>
      </c>
      <c r="R4810" s="11">
        <f t="shared" si="896"/>
        <v>13057.5</v>
      </c>
      <c r="S4810" s="11">
        <f t="shared" si="898"/>
        <v>0</v>
      </c>
      <c r="T4810" s="20"/>
    </row>
    <row r="4811" spans="1:20" x14ac:dyDescent="0.25">
      <c r="A4811">
        <v>2021071917</v>
      </c>
      <c r="B4811">
        <v>2</v>
      </c>
      <c r="C4811" s="7">
        <v>0.85834999999999995</v>
      </c>
      <c r="D4811" s="6">
        <f t="shared" si="900"/>
        <v>128752.49999999999</v>
      </c>
      <c r="E4811" s="60">
        <v>0.12008000000000001</v>
      </c>
      <c r="F4811" s="6">
        <f t="shared" si="897"/>
        <v>0</v>
      </c>
      <c r="G4811" s="7">
        <v>7.0860000000000006E-2</v>
      </c>
      <c r="H4811" s="6">
        <f t="shared" si="901"/>
        <v>885.75000000000011</v>
      </c>
      <c r="I4811" s="7">
        <v>0.56945999999999997</v>
      </c>
      <c r="J4811" s="6">
        <f t="shared" si="902"/>
        <v>45556.799999999996</v>
      </c>
      <c r="K4811" s="20"/>
      <c r="L4811" s="6">
        <f t="shared" si="891"/>
        <v>64000</v>
      </c>
      <c r="M4811" s="6">
        <f t="shared" si="892"/>
        <v>885.75000000000011</v>
      </c>
      <c r="N4811" s="6">
        <f t="shared" si="893"/>
        <v>45556.799999999996</v>
      </c>
      <c r="O4811" s="6">
        <f t="shared" si="894"/>
        <v>18309.94999999999</v>
      </c>
      <c r="P4811" s="6">
        <f t="shared" si="899"/>
        <v>5252.4499999999898</v>
      </c>
      <c r="Q4811" s="11">
        <f t="shared" si="895"/>
        <v>1350000</v>
      </c>
      <c r="R4811" s="11">
        <f t="shared" si="896"/>
        <v>18309.94999999999</v>
      </c>
      <c r="S4811" s="11">
        <f t="shared" si="898"/>
        <v>0</v>
      </c>
      <c r="T4811" s="20"/>
    </row>
    <row r="4812" spans="1:20" x14ac:dyDescent="0.25">
      <c r="A4812">
        <v>2021071918</v>
      </c>
      <c r="B4812">
        <v>2</v>
      </c>
      <c r="C4812" s="7">
        <v>0.86414999999999997</v>
      </c>
      <c r="D4812" s="6">
        <f t="shared" si="900"/>
        <v>129622.5</v>
      </c>
      <c r="E4812" s="60">
        <v>0.11788999999999999</v>
      </c>
      <c r="F4812" s="6">
        <f t="shared" si="897"/>
        <v>0</v>
      </c>
      <c r="G4812" s="7">
        <v>7.7469999999999997E-2</v>
      </c>
      <c r="H4812" s="6">
        <f t="shared" si="901"/>
        <v>968.375</v>
      </c>
      <c r="I4812" s="7">
        <v>0.45423000000000002</v>
      </c>
      <c r="J4812" s="6">
        <f t="shared" si="902"/>
        <v>36338.400000000001</v>
      </c>
      <c r="K4812" s="20"/>
      <c r="L4812" s="6">
        <f t="shared" si="891"/>
        <v>64000</v>
      </c>
      <c r="M4812" s="6">
        <f t="shared" si="892"/>
        <v>968.375</v>
      </c>
      <c r="N4812" s="6">
        <f t="shared" si="893"/>
        <v>36338.400000000001</v>
      </c>
      <c r="O4812" s="6">
        <f t="shared" si="894"/>
        <v>28315.724999999999</v>
      </c>
      <c r="P4812" s="6">
        <f t="shared" si="899"/>
        <v>10005.775000000009</v>
      </c>
      <c r="Q4812" s="11">
        <f t="shared" si="895"/>
        <v>1347150.5249999999</v>
      </c>
      <c r="R4812" s="11">
        <f t="shared" si="896"/>
        <v>28315.724999999999</v>
      </c>
      <c r="S4812" s="11">
        <f t="shared" si="898"/>
        <v>0</v>
      </c>
      <c r="T4812" s="20"/>
    </row>
    <row r="4813" spans="1:20" x14ac:dyDescent="0.25">
      <c r="A4813">
        <v>2021071919</v>
      </c>
      <c r="B4813">
        <v>2</v>
      </c>
      <c r="C4813" s="7">
        <v>0.85058</v>
      </c>
      <c r="D4813" s="6">
        <f t="shared" si="900"/>
        <v>127587</v>
      </c>
      <c r="E4813" s="60">
        <v>0.20105000000000001</v>
      </c>
      <c r="F4813" s="6">
        <f t="shared" si="897"/>
        <v>0</v>
      </c>
      <c r="G4813" s="7">
        <v>0.10397000000000001</v>
      </c>
      <c r="H4813" s="6">
        <f t="shared" si="901"/>
        <v>1299.625</v>
      </c>
      <c r="I4813" s="7">
        <v>0.26717000000000002</v>
      </c>
      <c r="J4813" s="6">
        <f t="shared" si="902"/>
        <v>21373.600000000002</v>
      </c>
      <c r="K4813" s="20"/>
      <c r="L4813" s="6">
        <f t="shared" si="891"/>
        <v>64000</v>
      </c>
      <c r="M4813" s="6">
        <f t="shared" si="892"/>
        <v>1299.625</v>
      </c>
      <c r="N4813" s="6">
        <f t="shared" si="893"/>
        <v>21373.600000000002</v>
      </c>
      <c r="O4813" s="6">
        <f t="shared" si="894"/>
        <v>40913.774999999994</v>
      </c>
      <c r="P4813" s="6">
        <f t="shared" si="899"/>
        <v>12598.049999999996</v>
      </c>
      <c r="Q4813" s="11">
        <f t="shared" si="895"/>
        <v>1331703</v>
      </c>
      <c r="R4813" s="11">
        <f t="shared" si="896"/>
        <v>40913.774999999994</v>
      </c>
      <c r="S4813" s="11">
        <f t="shared" si="898"/>
        <v>0</v>
      </c>
      <c r="T4813" s="20"/>
    </row>
    <row r="4814" spans="1:20" x14ac:dyDescent="0.25">
      <c r="A4814">
        <v>2021071920</v>
      </c>
      <c r="B4814">
        <v>2</v>
      </c>
      <c r="C4814" s="7">
        <v>0.81977</v>
      </c>
      <c r="D4814" s="6">
        <f t="shared" si="900"/>
        <v>122965.5</v>
      </c>
      <c r="E4814" s="60">
        <v>0.15256</v>
      </c>
      <c r="F4814" s="6">
        <f t="shared" si="897"/>
        <v>0</v>
      </c>
      <c r="G4814" s="7">
        <v>0.1032</v>
      </c>
      <c r="H4814" s="6">
        <f t="shared" si="901"/>
        <v>1290</v>
      </c>
      <c r="I4814" s="7">
        <v>5.3900000000000003E-2</v>
      </c>
      <c r="J4814" s="6">
        <f t="shared" si="902"/>
        <v>4312</v>
      </c>
      <c r="K4814" s="20"/>
      <c r="L4814" s="6">
        <f t="shared" si="891"/>
        <v>64000</v>
      </c>
      <c r="M4814" s="6">
        <f t="shared" si="892"/>
        <v>1290</v>
      </c>
      <c r="N4814" s="6">
        <f t="shared" si="893"/>
        <v>4312</v>
      </c>
      <c r="O4814" s="6">
        <f t="shared" si="894"/>
        <v>53363.5</v>
      </c>
      <c r="P4814" s="6">
        <f t="shared" si="899"/>
        <v>12449.725000000006</v>
      </c>
      <c r="Q4814" s="11">
        <f t="shared" si="895"/>
        <v>1303805.75</v>
      </c>
      <c r="R4814" s="11">
        <f t="shared" si="896"/>
        <v>53363.5</v>
      </c>
      <c r="S4814" s="11">
        <f t="shared" si="898"/>
        <v>0</v>
      </c>
      <c r="T4814" s="20"/>
    </row>
    <row r="4815" spans="1:20" x14ac:dyDescent="0.25">
      <c r="A4815">
        <v>2021071921</v>
      </c>
      <c r="B4815">
        <v>2</v>
      </c>
      <c r="C4815" s="7">
        <v>0.78559000000000001</v>
      </c>
      <c r="D4815" s="6">
        <f t="shared" si="900"/>
        <v>117838.5</v>
      </c>
      <c r="E4815" s="60">
        <v>0.16084000000000001</v>
      </c>
      <c r="F4815" s="6">
        <f t="shared" si="897"/>
        <v>0</v>
      </c>
      <c r="G4815" s="7">
        <v>0.10009</v>
      </c>
      <c r="H4815" s="6">
        <f t="shared" si="901"/>
        <v>1251.125</v>
      </c>
      <c r="I4815" s="7">
        <v>0</v>
      </c>
      <c r="J4815" s="6">
        <f t="shared" si="902"/>
        <v>0</v>
      </c>
      <c r="K4815" s="20"/>
      <c r="L4815" s="6">
        <f t="shared" si="891"/>
        <v>64000</v>
      </c>
      <c r="M4815" s="6">
        <f t="shared" si="892"/>
        <v>1251.125</v>
      </c>
      <c r="N4815" s="6">
        <f t="shared" si="893"/>
        <v>0</v>
      </c>
      <c r="O4815" s="6">
        <f t="shared" si="894"/>
        <v>52587.375</v>
      </c>
      <c r="P4815" s="6">
        <f t="shared" si="899"/>
        <v>-776.125</v>
      </c>
      <c r="Q4815" s="11">
        <f t="shared" si="895"/>
        <v>1276684.625</v>
      </c>
      <c r="R4815" s="11">
        <f t="shared" si="896"/>
        <v>52587.375</v>
      </c>
      <c r="S4815" s="11">
        <f t="shared" si="898"/>
        <v>0</v>
      </c>
      <c r="T4815" s="20"/>
    </row>
    <row r="4816" spans="1:20" x14ac:dyDescent="0.25">
      <c r="A4816">
        <v>2021071922</v>
      </c>
      <c r="B4816">
        <v>2</v>
      </c>
      <c r="C4816" s="7">
        <v>0.75429000000000002</v>
      </c>
      <c r="D4816" s="6">
        <f t="shared" si="900"/>
        <v>113143.5</v>
      </c>
      <c r="E4816" s="60">
        <v>0.16727</v>
      </c>
      <c r="F4816" s="6">
        <f t="shared" si="897"/>
        <v>0</v>
      </c>
      <c r="G4816" s="7">
        <v>0.10027999999999999</v>
      </c>
      <c r="H4816" s="6">
        <f t="shared" si="901"/>
        <v>1253.5</v>
      </c>
      <c r="I4816" s="7">
        <v>0</v>
      </c>
      <c r="J4816" s="6">
        <f t="shared" si="902"/>
        <v>0</v>
      </c>
      <c r="K4816" s="20"/>
      <c r="L4816" s="6">
        <f t="shared" si="891"/>
        <v>64000</v>
      </c>
      <c r="M4816" s="6">
        <f t="shared" si="892"/>
        <v>1253.5</v>
      </c>
      <c r="N4816" s="6">
        <f t="shared" si="893"/>
        <v>0</v>
      </c>
      <c r="O4816" s="6">
        <f t="shared" si="894"/>
        <v>47890</v>
      </c>
      <c r="P4816" s="6">
        <f t="shared" si="899"/>
        <v>-4697.375</v>
      </c>
      <c r="Q4816" s="11">
        <f t="shared" si="895"/>
        <v>1254260.875</v>
      </c>
      <c r="R4816" s="11">
        <f t="shared" si="896"/>
        <v>47890</v>
      </c>
      <c r="S4816" s="11">
        <f t="shared" si="898"/>
        <v>0</v>
      </c>
      <c r="T4816" s="20"/>
    </row>
    <row r="4817" spans="1:20" x14ac:dyDescent="0.25">
      <c r="A4817">
        <v>2021071923</v>
      </c>
      <c r="B4817">
        <v>2</v>
      </c>
      <c r="C4817" s="7">
        <v>0.70276000000000005</v>
      </c>
      <c r="D4817" s="6">
        <f t="shared" si="900"/>
        <v>105414.00000000001</v>
      </c>
      <c r="E4817" s="60">
        <v>0.22004000000000001</v>
      </c>
      <c r="F4817" s="6">
        <f t="shared" si="897"/>
        <v>0</v>
      </c>
      <c r="G4817" s="7">
        <v>0.10755000000000001</v>
      </c>
      <c r="H4817" s="6">
        <f t="shared" si="901"/>
        <v>1344.375</v>
      </c>
      <c r="I4817" s="7">
        <v>0</v>
      </c>
      <c r="J4817" s="6">
        <f t="shared" si="902"/>
        <v>0</v>
      </c>
      <c r="K4817" s="20"/>
      <c r="L4817" s="6">
        <f t="shared" si="891"/>
        <v>64000</v>
      </c>
      <c r="M4817" s="6">
        <f t="shared" si="892"/>
        <v>1344.375</v>
      </c>
      <c r="N4817" s="6">
        <f t="shared" si="893"/>
        <v>0</v>
      </c>
      <c r="O4817" s="6">
        <f t="shared" si="894"/>
        <v>40069.625000000015</v>
      </c>
      <c r="P4817" s="6">
        <f t="shared" si="899"/>
        <v>-7820.3749999999854</v>
      </c>
      <c r="Q4817" s="11">
        <f t="shared" si="895"/>
        <v>1239657.5</v>
      </c>
      <c r="R4817" s="11">
        <f t="shared" si="896"/>
        <v>40069.625000000015</v>
      </c>
      <c r="S4817" s="11">
        <f t="shared" si="898"/>
        <v>0</v>
      </c>
      <c r="T4817" s="20"/>
    </row>
    <row r="4818" spans="1:20" x14ac:dyDescent="0.25">
      <c r="A4818">
        <v>2021071924</v>
      </c>
      <c r="B4818">
        <v>2</v>
      </c>
      <c r="C4818" s="7">
        <v>0.64417000000000002</v>
      </c>
      <c r="D4818" s="6">
        <f t="shared" si="900"/>
        <v>96625.5</v>
      </c>
      <c r="E4818" s="60">
        <v>0.25147999999999998</v>
      </c>
      <c r="F4818" s="6">
        <f t="shared" si="897"/>
        <v>0</v>
      </c>
      <c r="G4818" s="7">
        <v>0.12539</v>
      </c>
      <c r="H4818" s="6">
        <f t="shared" si="901"/>
        <v>1567.375</v>
      </c>
      <c r="I4818" s="7">
        <v>0</v>
      </c>
      <c r="J4818" s="6">
        <f t="shared" si="902"/>
        <v>0</v>
      </c>
      <c r="K4818" s="20"/>
      <c r="L4818" s="6">
        <f t="shared" si="891"/>
        <v>64000</v>
      </c>
      <c r="M4818" s="6">
        <f t="shared" si="892"/>
        <v>1567.375</v>
      </c>
      <c r="N4818" s="6">
        <f t="shared" si="893"/>
        <v>0</v>
      </c>
      <c r="O4818" s="6">
        <f t="shared" si="894"/>
        <v>31058.125</v>
      </c>
      <c r="P4818" s="6">
        <f t="shared" si="899"/>
        <v>-9011.5000000000146</v>
      </c>
      <c r="Q4818" s="11">
        <f t="shared" si="895"/>
        <v>1234065.625</v>
      </c>
      <c r="R4818" s="11">
        <f t="shared" si="896"/>
        <v>31058.125</v>
      </c>
      <c r="S4818" s="11">
        <f t="shared" si="898"/>
        <v>0</v>
      </c>
      <c r="T4818" s="20"/>
    </row>
    <row r="4819" spans="1:20" x14ac:dyDescent="0.25">
      <c r="A4819">
        <v>2021072001</v>
      </c>
      <c r="B4819">
        <v>3</v>
      </c>
      <c r="C4819" s="7">
        <v>0.59533999999999998</v>
      </c>
      <c r="D4819" s="6">
        <f t="shared" si="900"/>
        <v>89301</v>
      </c>
      <c r="E4819" s="60">
        <v>0.22897000000000001</v>
      </c>
      <c r="F4819" s="6">
        <f t="shared" si="897"/>
        <v>0</v>
      </c>
      <c r="G4819" s="7">
        <v>0.14187</v>
      </c>
      <c r="H4819" s="6">
        <f t="shared" si="901"/>
        <v>1773.375</v>
      </c>
      <c r="I4819" s="7">
        <v>0</v>
      </c>
      <c r="J4819" s="6">
        <f t="shared" si="902"/>
        <v>0</v>
      </c>
      <c r="K4819" s="20"/>
      <c r="L4819" s="6">
        <f t="shared" si="891"/>
        <v>64000</v>
      </c>
      <c r="M4819" s="6">
        <f t="shared" si="892"/>
        <v>1773.375</v>
      </c>
      <c r="N4819" s="6">
        <f t="shared" si="893"/>
        <v>0</v>
      </c>
      <c r="O4819" s="6">
        <f t="shared" si="894"/>
        <v>23527.625</v>
      </c>
      <c r="P4819" s="6">
        <f t="shared" si="899"/>
        <v>-7530.5</v>
      </c>
      <c r="Q4819" s="11">
        <f t="shared" si="895"/>
        <v>1236004.25</v>
      </c>
      <c r="R4819" s="11">
        <f t="shared" si="896"/>
        <v>23527.625</v>
      </c>
      <c r="S4819" s="11">
        <f t="shared" si="898"/>
        <v>0</v>
      </c>
      <c r="T4819" s="20"/>
    </row>
    <row r="4820" spans="1:20" x14ac:dyDescent="0.25">
      <c r="A4820">
        <v>2021072002</v>
      </c>
      <c r="B4820">
        <v>3</v>
      </c>
      <c r="C4820" s="7">
        <v>0.56096000000000001</v>
      </c>
      <c r="D4820" s="6">
        <f t="shared" si="900"/>
        <v>84144</v>
      </c>
      <c r="E4820" s="60">
        <v>0.17016999999999999</v>
      </c>
      <c r="F4820" s="6">
        <f t="shared" si="897"/>
        <v>0</v>
      </c>
      <c r="G4820" s="7">
        <v>0.14838999999999999</v>
      </c>
      <c r="H4820" s="6">
        <f t="shared" si="901"/>
        <v>1854.875</v>
      </c>
      <c r="I4820" s="7">
        <v>0</v>
      </c>
      <c r="J4820" s="6">
        <f t="shared" si="902"/>
        <v>0</v>
      </c>
      <c r="K4820" s="20"/>
      <c r="L4820" s="6">
        <f t="shared" ref="L4820:L4883" si="903">IF(D4820-F4820&gt;C$17,C$17,D4820-F4820)</f>
        <v>64000</v>
      </c>
      <c r="M4820" s="6">
        <f t="shared" ref="M4820:M4883" si="904">IF(D4820-F4820-L4820&gt;H4820,H4820,D4820-F4820-L4820)</f>
        <v>1854.875</v>
      </c>
      <c r="N4820" s="6">
        <f t="shared" ref="N4820:N4883" si="905">IF(D4820-F4820-L4820-M4820&gt;J4820,J4820,D4820-F4820-L4820-M4820)</f>
        <v>0</v>
      </c>
      <c r="O4820" s="6">
        <f t="shared" ref="O4820:O4883" si="906">D4820-F4820-L4820-M4820-N4820</f>
        <v>18289.125</v>
      </c>
      <c r="P4820" s="6">
        <f t="shared" si="899"/>
        <v>-5238.5</v>
      </c>
      <c r="Q4820" s="11">
        <f t="shared" ref="Q4820:Q4883" si="907">IF(AA$25*P$17-AA$24+Q4819-O4820&gt;Q$19,Q$19,IF(AA$25*P$17-AA$24+Q4819-O4820&lt;0,0,AA$25*P$17-AA$24+Q4819-O4820))</f>
        <v>1243181.375</v>
      </c>
      <c r="R4820" s="11">
        <f t="shared" ref="R4820:R4883" si="908">IF(Q4819-Q4820+P$17-AA$24&lt;O4820,Q4819-Q4820+P$17-AA$24,O4820)</f>
        <v>18289.125</v>
      </c>
      <c r="S4820" s="11">
        <f t="shared" si="898"/>
        <v>0</v>
      </c>
      <c r="T4820" s="20"/>
    </row>
    <row r="4821" spans="1:20" x14ac:dyDescent="0.25">
      <c r="A4821">
        <v>2021072003</v>
      </c>
      <c r="B4821">
        <v>3</v>
      </c>
      <c r="C4821" s="7">
        <v>0.53705999999999998</v>
      </c>
      <c r="D4821" s="6">
        <f t="shared" si="900"/>
        <v>80559</v>
      </c>
      <c r="E4821" s="60">
        <v>0.16278999999999999</v>
      </c>
      <c r="F4821" s="6">
        <f t="shared" ref="F4821:F4884" si="909">F$18*E4821</f>
        <v>0</v>
      </c>
      <c r="G4821" s="7">
        <v>0.15881999999999999</v>
      </c>
      <c r="H4821" s="6">
        <f t="shared" si="901"/>
        <v>1985.2499999999998</v>
      </c>
      <c r="I4821" s="7">
        <v>0</v>
      </c>
      <c r="J4821" s="6">
        <f t="shared" si="902"/>
        <v>0</v>
      </c>
      <c r="K4821" s="20"/>
      <c r="L4821" s="6">
        <f t="shared" si="903"/>
        <v>64000</v>
      </c>
      <c r="M4821" s="6">
        <f t="shared" si="904"/>
        <v>1985.2499999999998</v>
      </c>
      <c r="N4821" s="6">
        <f t="shared" si="905"/>
        <v>0</v>
      </c>
      <c r="O4821" s="6">
        <f t="shared" si="906"/>
        <v>14573.75</v>
      </c>
      <c r="P4821" s="6">
        <f t="shared" si="899"/>
        <v>-3715.375</v>
      </c>
      <c r="Q4821" s="11">
        <f t="shared" si="907"/>
        <v>1254073.875</v>
      </c>
      <c r="R4821" s="11">
        <f t="shared" si="908"/>
        <v>14573.75</v>
      </c>
      <c r="S4821" s="11">
        <f t="shared" ref="S4821:S4884" si="910">O4821-R4821</f>
        <v>0</v>
      </c>
      <c r="T4821" s="20"/>
    </row>
    <row r="4822" spans="1:20" x14ac:dyDescent="0.25">
      <c r="A4822">
        <v>2021072004</v>
      </c>
      <c r="B4822">
        <v>3</v>
      </c>
      <c r="C4822" s="7">
        <v>0.52192000000000005</v>
      </c>
      <c r="D4822" s="6">
        <f t="shared" si="900"/>
        <v>78288.000000000015</v>
      </c>
      <c r="E4822" s="60">
        <v>0.15962999999999999</v>
      </c>
      <c r="F4822" s="6">
        <f t="shared" si="909"/>
        <v>0</v>
      </c>
      <c r="G4822" s="7">
        <v>0.18167</v>
      </c>
      <c r="H4822" s="6">
        <f t="shared" si="901"/>
        <v>2270.875</v>
      </c>
      <c r="I4822" s="7">
        <v>0</v>
      </c>
      <c r="J4822" s="6">
        <f t="shared" si="902"/>
        <v>0</v>
      </c>
      <c r="K4822" s="20"/>
      <c r="L4822" s="6">
        <f t="shared" si="903"/>
        <v>64000</v>
      </c>
      <c r="M4822" s="6">
        <f t="shared" si="904"/>
        <v>2270.875</v>
      </c>
      <c r="N4822" s="6">
        <f t="shared" si="905"/>
        <v>0</v>
      </c>
      <c r="O4822" s="6">
        <f t="shared" si="906"/>
        <v>12017.125000000015</v>
      </c>
      <c r="P4822" s="6">
        <f t="shared" ref="P4822:P4885" si="911">O4822-O4821</f>
        <v>-2556.6249999999854</v>
      </c>
      <c r="Q4822" s="11">
        <f t="shared" si="907"/>
        <v>1267523</v>
      </c>
      <c r="R4822" s="11">
        <f t="shared" si="908"/>
        <v>12017.125000000015</v>
      </c>
      <c r="S4822" s="11">
        <f t="shared" si="910"/>
        <v>0</v>
      </c>
      <c r="T4822" s="20"/>
    </row>
    <row r="4823" spans="1:20" x14ac:dyDescent="0.25">
      <c r="A4823">
        <v>2021072005</v>
      </c>
      <c r="B4823">
        <v>3</v>
      </c>
      <c r="C4823" s="7">
        <v>0.52049999999999996</v>
      </c>
      <c r="D4823" s="6">
        <f t="shared" si="900"/>
        <v>78075</v>
      </c>
      <c r="E4823" s="60">
        <v>0.15739</v>
      </c>
      <c r="F4823" s="6">
        <f t="shared" si="909"/>
        <v>0</v>
      </c>
      <c r="G4823" s="7">
        <v>0.21512000000000001</v>
      </c>
      <c r="H4823" s="6">
        <f t="shared" si="901"/>
        <v>2689</v>
      </c>
      <c r="I4823" s="7">
        <v>0</v>
      </c>
      <c r="J4823" s="6">
        <f t="shared" si="902"/>
        <v>0</v>
      </c>
      <c r="K4823" s="20"/>
      <c r="L4823" s="6">
        <f t="shared" si="903"/>
        <v>64000</v>
      </c>
      <c r="M4823" s="6">
        <f t="shared" si="904"/>
        <v>2689</v>
      </c>
      <c r="N4823" s="6">
        <f t="shared" si="905"/>
        <v>0</v>
      </c>
      <c r="O4823" s="6">
        <f t="shared" si="906"/>
        <v>11386</v>
      </c>
      <c r="P4823" s="6">
        <f t="shared" si="911"/>
        <v>-631.12500000001455</v>
      </c>
      <c r="Q4823" s="11">
        <f t="shared" si="907"/>
        <v>1281603.25</v>
      </c>
      <c r="R4823" s="11">
        <f t="shared" si="908"/>
        <v>11386</v>
      </c>
      <c r="S4823" s="11">
        <f t="shared" si="910"/>
        <v>0</v>
      </c>
      <c r="T4823" s="20"/>
    </row>
    <row r="4824" spans="1:20" x14ac:dyDescent="0.25">
      <c r="A4824">
        <v>2021072006</v>
      </c>
      <c r="B4824">
        <v>3</v>
      </c>
      <c r="C4824" s="7">
        <v>0.53552999999999995</v>
      </c>
      <c r="D4824" s="6">
        <f t="shared" si="900"/>
        <v>80329.499999999985</v>
      </c>
      <c r="E4824" s="60">
        <v>0.14308999999999999</v>
      </c>
      <c r="F4824" s="6">
        <f t="shared" si="909"/>
        <v>0</v>
      </c>
      <c r="G4824" s="7">
        <v>0.30665999999999999</v>
      </c>
      <c r="H4824" s="6">
        <f t="shared" si="901"/>
        <v>3833.25</v>
      </c>
      <c r="I4824" s="7">
        <v>5.6800000000000002E-3</v>
      </c>
      <c r="J4824" s="6">
        <f t="shared" si="902"/>
        <v>454.40000000000003</v>
      </c>
      <c r="K4824" s="20"/>
      <c r="L4824" s="6">
        <f t="shared" si="903"/>
        <v>64000</v>
      </c>
      <c r="M4824" s="6">
        <f t="shared" si="904"/>
        <v>3833.25</v>
      </c>
      <c r="N4824" s="6">
        <f t="shared" si="905"/>
        <v>454.40000000000003</v>
      </c>
      <c r="O4824" s="6">
        <f t="shared" si="906"/>
        <v>12041.849999999986</v>
      </c>
      <c r="P4824" s="6">
        <f t="shared" si="911"/>
        <v>655.84999999998581</v>
      </c>
      <c r="Q4824" s="11">
        <f t="shared" si="907"/>
        <v>1295027.6499999999</v>
      </c>
      <c r="R4824" s="11">
        <f t="shared" si="908"/>
        <v>12041.849999999986</v>
      </c>
      <c r="S4824" s="11">
        <f t="shared" si="910"/>
        <v>0</v>
      </c>
      <c r="T4824" s="20"/>
    </row>
    <row r="4825" spans="1:20" x14ac:dyDescent="0.25">
      <c r="A4825">
        <v>2021072007</v>
      </c>
      <c r="B4825">
        <v>3</v>
      </c>
      <c r="C4825" s="7">
        <v>0.56167999999999996</v>
      </c>
      <c r="D4825" s="6">
        <f t="shared" si="900"/>
        <v>84252</v>
      </c>
      <c r="E4825" s="60">
        <v>0.14086000000000001</v>
      </c>
      <c r="F4825" s="6">
        <f t="shared" si="909"/>
        <v>0</v>
      </c>
      <c r="G4825" s="7">
        <v>0.36412</v>
      </c>
      <c r="H4825" s="6">
        <f t="shared" si="901"/>
        <v>4551.5</v>
      </c>
      <c r="I4825" s="7">
        <v>0.11481</v>
      </c>
      <c r="J4825" s="6">
        <f t="shared" si="902"/>
        <v>9184.7999999999993</v>
      </c>
      <c r="K4825" s="20"/>
      <c r="L4825" s="6">
        <f t="shared" si="903"/>
        <v>64000</v>
      </c>
      <c r="M4825" s="6">
        <f t="shared" si="904"/>
        <v>4551.5</v>
      </c>
      <c r="N4825" s="6">
        <f t="shared" si="905"/>
        <v>9184.7999999999993</v>
      </c>
      <c r="O4825" s="6">
        <f t="shared" si="906"/>
        <v>6515.7000000000007</v>
      </c>
      <c r="P4825" s="6">
        <f t="shared" si="911"/>
        <v>-5526.1499999999851</v>
      </c>
      <c r="Q4825" s="11">
        <f t="shared" si="907"/>
        <v>1313978.2</v>
      </c>
      <c r="R4825" s="11">
        <f t="shared" si="908"/>
        <v>6515.7000000000007</v>
      </c>
      <c r="S4825" s="11">
        <f t="shared" si="910"/>
        <v>0</v>
      </c>
      <c r="T4825" s="20"/>
    </row>
    <row r="4826" spans="1:20" x14ac:dyDescent="0.25">
      <c r="A4826">
        <v>2021072008</v>
      </c>
      <c r="B4826">
        <v>3</v>
      </c>
      <c r="C4826" s="7">
        <v>0.59623999999999999</v>
      </c>
      <c r="D4826" s="6">
        <f t="shared" si="900"/>
        <v>89436</v>
      </c>
      <c r="E4826" s="60">
        <v>0.10725</v>
      </c>
      <c r="F4826" s="6">
        <f t="shared" si="909"/>
        <v>0</v>
      </c>
      <c r="G4826" s="7">
        <v>0.35648000000000002</v>
      </c>
      <c r="H4826" s="6">
        <f t="shared" si="901"/>
        <v>4456</v>
      </c>
      <c r="I4826" s="7">
        <v>0.31319000000000002</v>
      </c>
      <c r="J4826" s="6">
        <f t="shared" si="902"/>
        <v>25055.200000000001</v>
      </c>
      <c r="K4826" s="20"/>
      <c r="L4826" s="6">
        <f t="shared" si="903"/>
        <v>64000</v>
      </c>
      <c r="M4826" s="6">
        <f t="shared" si="904"/>
        <v>4456</v>
      </c>
      <c r="N4826" s="6">
        <f t="shared" si="905"/>
        <v>20980</v>
      </c>
      <c r="O4826" s="6">
        <f t="shared" si="906"/>
        <v>0</v>
      </c>
      <c r="P4826" s="6">
        <f t="shared" si="911"/>
        <v>-6515.7000000000007</v>
      </c>
      <c r="Q4826" s="11">
        <f t="shared" si="907"/>
        <v>1339444.45</v>
      </c>
      <c r="R4826" s="11">
        <f t="shared" si="908"/>
        <v>0</v>
      </c>
      <c r="S4826" s="11">
        <f t="shared" si="910"/>
        <v>0</v>
      </c>
      <c r="T4826" s="20"/>
    </row>
    <row r="4827" spans="1:20" x14ac:dyDescent="0.25">
      <c r="A4827">
        <v>2021072009</v>
      </c>
      <c r="B4827">
        <v>3</v>
      </c>
      <c r="C4827" s="7">
        <v>0.63534000000000002</v>
      </c>
      <c r="D4827" s="6">
        <f t="shared" si="900"/>
        <v>95301</v>
      </c>
      <c r="E4827" s="60">
        <v>5.2080000000000001E-2</v>
      </c>
      <c r="F4827" s="6">
        <f t="shared" si="909"/>
        <v>0</v>
      </c>
      <c r="G4827" s="7">
        <v>0.29520000000000002</v>
      </c>
      <c r="H4827" s="6">
        <f t="shared" si="901"/>
        <v>3690</v>
      </c>
      <c r="I4827" s="7">
        <v>0.48093999999999998</v>
      </c>
      <c r="J4827" s="6">
        <f t="shared" si="902"/>
        <v>38475.199999999997</v>
      </c>
      <c r="K4827" s="20"/>
      <c r="L4827" s="6">
        <f t="shared" si="903"/>
        <v>64000</v>
      </c>
      <c r="M4827" s="6">
        <f t="shared" si="904"/>
        <v>3690</v>
      </c>
      <c r="N4827" s="6">
        <f t="shared" si="905"/>
        <v>27611</v>
      </c>
      <c r="O4827" s="6">
        <f t="shared" si="906"/>
        <v>0</v>
      </c>
      <c r="P4827" s="6">
        <f t="shared" si="911"/>
        <v>0</v>
      </c>
      <c r="Q4827" s="11">
        <f t="shared" si="907"/>
        <v>1350000</v>
      </c>
      <c r="R4827" s="11">
        <f t="shared" si="908"/>
        <v>0</v>
      </c>
      <c r="S4827" s="11">
        <f t="shared" si="910"/>
        <v>0</v>
      </c>
      <c r="T4827" s="20"/>
    </row>
    <row r="4828" spans="1:20" x14ac:dyDescent="0.25">
      <c r="A4828">
        <v>2021072010</v>
      </c>
      <c r="B4828">
        <v>3</v>
      </c>
      <c r="C4828" s="7">
        <v>0.67447999999999997</v>
      </c>
      <c r="D4828" s="6">
        <f t="shared" si="900"/>
        <v>101172</v>
      </c>
      <c r="E4828" s="60">
        <v>7.9500000000000005E-3</v>
      </c>
      <c r="F4828" s="6">
        <f t="shared" si="909"/>
        <v>0</v>
      </c>
      <c r="G4828" s="7">
        <v>0.28383999999999998</v>
      </c>
      <c r="H4828" s="6">
        <f t="shared" si="901"/>
        <v>3547.9999999999995</v>
      </c>
      <c r="I4828" s="7">
        <v>0.54830999999999996</v>
      </c>
      <c r="J4828" s="6">
        <f t="shared" si="902"/>
        <v>43864.799999999996</v>
      </c>
      <c r="K4828" s="20"/>
      <c r="L4828" s="6">
        <f t="shared" si="903"/>
        <v>64000</v>
      </c>
      <c r="M4828" s="6">
        <f t="shared" si="904"/>
        <v>3547.9999999999995</v>
      </c>
      <c r="N4828" s="6">
        <f t="shared" si="905"/>
        <v>33624</v>
      </c>
      <c r="O4828" s="6">
        <f t="shared" si="906"/>
        <v>0</v>
      </c>
      <c r="P4828" s="6">
        <f t="shared" si="911"/>
        <v>0</v>
      </c>
      <c r="Q4828" s="11">
        <f t="shared" si="907"/>
        <v>1350000</v>
      </c>
      <c r="R4828" s="11">
        <f t="shared" si="908"/>
        <v>0</v>
      </c>
      <c r="S4828" s="11">
        <f t="shared" si="910"/>
        <v>0</v>
      </c>
      <c r="T4828" s="20"/>
    </row>
    <row r="4829" spans="1:20" x14ac:dyDescent="0.25">
      <c r="A4829">
        <v>2021072011</v>
      </c>
      <c r="B4829">
        <v>3</v>
      </c>
      <c r="C4829" s="7">
        <v>0.72236999999999996</v>
      </c>
      <c r="D4829" s="6">
        <f t="shared" si="900"/>
        <v>108355.5</v>
      </c>
      <c r="E4829" s="60">
        <v>5.2599999999999999E-3</v>
      </c>
      <c r="F4829" s="6">
        <f t="shared" si="909"/>
        <v>0</v>
      </c>
      <c r="G4829" s="7">
        <v>0.28360000000000002</v>
      </c>
      <c r="H4829" s="6">
        <f t="shared" si="901"/>
        <v>3545.0000000000005</v>
      </c>
      <c r="I4829" s="7">
        <v>0.57126999999999994</v>
      </c>
      <c r="J4829" s="6">
        <f t="shared" si="902"/>
        <v>45701.599999999999</v>
      </c>
      <c r="K4829" s="20"/>
      <c r="L4829" s="6">
        <f t="shared" si="903"/>
        <v>64000</v>
      </c>
      <c r="M4829" s="6">
        <f t="shared" si="904"/>
        <v>3545.0000000000005</v>
      </c>
      <c r="N4829" s="6">
        <f t="shared" si="905"/>
        <v>40810.5</v>
      </c>
      <c r="O4829" s="6">
        <f t="shared" si="906"/>
        <v>0</v>
      </c>
      <c r="P4829" s="6">
        <f t="shared" si="911"/>
        <v>0</v>
      </c>
      <c r="Q4829" s="11">
        <f t="shared" si="907"/>
        <v>1350000</v>
      </c>
      <c r="R4829" s="11">
        <f t="shared" si="908"/>
        <v>0</v>
      </c>
      <c r="S4829" s="11">
        <f t="shared" si="910"/>
        <v>0</v>
      </c>
      <c r="T4829" s="20"/>
    </row>
    <row r="4830" spans="1:20" x14ac:dyDescent="0.25">
      <c r="A4830">
        <v>2021072012</v>
      </c>
      <c r="B4830">
        <v>3</v>
      </c>
      <c r="C4830" s="7">
        <v>0.76998</v>
      </c>
      <c r="D4830" s="6">
        <f t="shared" si="900"/>
        <v>115497</v>
      </c>
      <c r="E4830" s="60">
        <v>4.3299999999999996E-3</v>
      </c>
      <c r="F4830" s="6">
        <f t="shared" si="909"/>
        <v>0</v>
      </c>
      <c r="G4830" s="7">
        <v>0.33783999999999997</v>
      </c>
      <c r="H4830" s="6">
        <f t="shared" si="901"/>
        <v>4223</v>
      </c>
      <c r="I4830" s="7">
        <v>0.57628000000000001</v>
      </c>
      <c r="J4830" s="6">
        <f t="shared" si="902"/>
        <v>46102.400000000001</v>
      </c>
      <c r="K4830" s="20"/>
      <c r="L4830" s="6">
        <f t="shared" si="903"/>
        <v>64000</v>
      </c>
      <c r="M4830" s="6">
        <f t="shared" si="904"/>
        <v>4223</v>
      </c>
      <c r="N4830" s="6">
        <f t="shared" si="905"/>
        <v>46102.400000000001</v>
      </c>
      <c r="O4830" s="6">
        <f t="shared" si="906"/>
        <v>1171.5999999999985</v>
      </c>
      <c r="P4830" s="6">
        <f t="shared" si="911"/>
        <v>1171.5999999999985</v>
      </c>
      <c r="Q4830" s="11">
        <f t="shared" si="907"/>
        <v>1350000</v>
      </c>
      <c r="R4830" s="11">
        <f t="shared" si="908"/>
        <v>1171.5999999999985</v>
      </c>
      <c r="S4830" s="11">
        <f t="shared" si="910"/>
        <v>0</v>
      </c>
      <c r="T4830" s="20"/>
    </row>
    <row r="4831" spans="1:20" x14ac:dyDescent="0.25">
      <c r="A4831">
        <v>2021072013</v>
      </c>
      <c r="B4831">
        <v>3</v>
      </c>
      <c r="C4831" s="7">
        <v>0.81488000000000005</v>
      </c>
      <c r="D4831" s="6">
        <f t="shared" si="900"/>
        <v>122232.00000000001</v>
      </c>
      <c r="E4831" s="60">
        <v>3.9899999999999996E-3</v>
      </c>
      <c r="F4831" s="6">
        <f t="shared" si="909"/>
        <v>0</v>
      </c>
      <c r="G4831" s="7">
        <v>0.38399</v>
      </c>
      <c r="H4831" s="6">
        <f t="shared" si="901"/>
        <v>4799.875</v>
      </c>
      <c r="I4831" s="7">
        <v>0.59040999999999999</v>
      </c>
      <c r="J4831" s="6">
        <f t="shared" si="902"/>
        <v>47232.799999999996</v>
      </c>
      <c r="K4831" s="20"/>
      <c r="L4831" s="6">
        <f t="shared" si="903"/>
        <v>64000</v>
      </c>
      <c r="M4831" s="6">
        <f t="shared" si="904"/>
        <v>4799.875</v>
      </c>
      <c r="N4831" s="6">
        <f t="shared" si="905"/>
        <v>47232.799999999996</v>
      </c>
      <c r="O4831" s="6">
        <f t="shared" si="906"/>
        <v>6199.3250000000189</v>
      </c>
      <c r="P4831" s="6">
        <f t="shared" si="911"/>
        <v>5027.7250000000204</v>
      </c>
      <c r="Q4831" s="11">
        <f t="shared" si="907"/>
        <v>1350000</v>
      </c>
      <c r="R4831" s="11">
        <f t="shared" si="908"/>
        <v>6199.3250000000189</v>
      </c>
      <c r="S4831" s="11">
        <f t="shared" si="910"/>
        <v>0</v>
      </c>
      <c r="T4831" s="20"/>
    </row>
    <row r="4832" spans="1:20" x14ac:dyDescent="0.25">
      <c r="A4832">
        <v>2021072014</v>
      </c>
      <c r="B4832">
        <v>3</v>
      </c>
      <c r="C4832" s="7">
        <v>0.85109999999999997</v>
      </c>
      <c r="D4832" s="6">
        <f t="shared" si="900"/>
        <v>127665</v>
      </c>
      <c r="E4832" s="60">
        <v>3.4099999999999998E-3</v>
      </c>
      <c r="F4832" s="6">
        <f t="shared" si="909"/>
        <v>0</v>
      </c>
      <c r="G4832" s="7">
        <v>0.38446000000000002</v>
      </c>
      <c r="H4832" s="6">
        <f t="shared" si="901"/>
        <v>4805.75</v>
      </c>
      <c r="I4832" s="7">
        <v>0.62016000000000004</v>
      </c>
      <c r="J4832" s="6">
        <f t="shared" si="902"/>
        <v>49612.800000000003</v>
      </c>
      <c r="K4832" s="20"/>
      <c r="L4832" s="6">
        <f t="shared" si="903"/>
        <v>64000</v>
      </c>
      <c r="M4832" s="6">
        <f t="shared" si="904"/>
        <v>4805.75</v>
      </c>
      <c r="N4832" s="6">
        <f t="shared" si="905"/>
        <v>49612.800000000003</v>
      </c>
      <c r="O4832" s="6">
        <f t="shared" si="906"/>
        <v>9246.4499999999971</v>
      </c>
      <c r="P4832" s="6">
        <f t="shared" si="911"/>
        <v>3047.1249999999782</v>
      </c>
      <c r="Q4832" s="11">
        <f t="shared" si="907"/>
        <v>1350000</v>
      </c>
      <c r="R4832" s="11">
        <f t="shared" si="908"/>
        <v>9246.4499999999971</v>
      </c>
      <c r="S4832" s="11">
        <f t="shared" si="910"/>
        <v>0</v>
      </c>
      <c r="T4832" s="20"/>
    </row>
    <row r="4833" spans="1:20" x14ac:dyDescent="0.25">
      <c r="A4833">
        <v>2021072015</v>
      </c>
      <c r="B4833">
        <v>3</v>
      </c>
      <c r="C4833" s="7">
        <v>0.87790999999999997</v>
      </c>
      <c r="D4833" s="6">
        <f t="shared" si="900"/>
        <v>131686.5</v>
      </c>
      <c r="E4833" s="60">
        <v>8.5999999999999998E-4</v>
      </c>
      <c r="F4833" s="6">
        <f t="shared" si="909"/>
        <v>0</v>
      </c>
      <c r="G4833" s="7">
        <v>0.37981999999999999</v>
      </c>
      <c r="H4833" s="6">
        <f t="shared" si="901"/>
        <v>4747.75</v>
      </c>
      <c r="I4833" s="7">
        <v>0.62397000000000002</v>
      </c>
      <c r="J4833" s="6">
        <f t="shared" si="902"/>
        <v>49917.599999999999</v>
      </c>
      <c r="K4833" s="20"/>
      <c r="L4833" s="6">
        <f t="shared" si="903"/>
        <v>64000</v>
      </c>
      <c r="M4833" s="6">
        <f t="shared" si="904"/>
        <v>4747.75</v>
      </c>
      <c r="N4833" s="6">
        <f t="shared" si="905"/>
        <v>49917.599999999999</v>
      </c>
      <c r="O4833" s="6">
        <f t="shared" si="906"/>
        <v>13021.150000000001</v>
      </c>
      <c r="P4833" s="6">
        <f t="shared" si="911"/>
        <v>3774.7000000000044</v>
      </c>
      <c r="Q4833" s="11">
        <f t="shared" si="907"/>
        <v>1350000</v>
      </c>
      <c r="R4833" s="11">
        <f t="shared" si="908"/>
        <v>13021.150000000001</v>
      </c>
      <c r="S4833" s="11">
        <f t="shared" si="910"/>
        <v>0</v>
      </c>
      <c r="T4833" s="20"/>
    </row>
    <row r="4834" spans="1:20" x14ac:dyDescent="0.25">
      <c r="A4834">
        <v>2021072016</v>
      </c>
      <c r="B4834">
        <v>3</v>
      </c>
      <c r="C4834" s="7">
        <v>0.89714000000000005</v>
      </c>
      <c r="D4834" s="6">
        <f t="shared" si="900"/>
        <v>134571</v>
      </c>
      <c r="E4834" s="60">
        <v>1.41E-2</v>
      </c>
      <c r="F4834" s="6">
        <f t="shared" si="909"/>
        <v>0</v>
      </c>
      <c r="G4834" s="7">
        <v>0.38684000000000002</v>
      </c>
      <c r="H4834" s="6">
        <f t="shared" si="901"/>
        <v>4835.5</v>
      </c>
      <c r="I4834" s="7">
        <v>0.58260999999999996</v>
      </c>
      <c r="J4834" s="6">
        <f t="shared" si="902"/>
        <v>46608.799999999996</v>
      </c>
      <c r="K4834" s="20"/>
      <c r="L4834" s="6">
        <f t="shared" si="903"/>
        <v>64000</v>
      </c>
      <c r="M4834" s="6">
        <f t="shared" si="904"/>
        <v>4835.5</v>
      </c>
      <c r="N4834" s="6">
        <f t="shared" si="905"/>
        <v>46608.799999999996</v>
      </c>
      <c r="O4834" s="6">
        <f t="shared" si="906"/>
        <v>19126.700000000004</v>
      </c>
      <c r="P4834" s="6">
        <f t="shared" si="911"/>
        <v>6105.5500000000029</v>
      </c>
      <c r="Q4834" s="11">
        <f t="shared" si="907"/>
        <v>1350000</v>
      </c>
      <c r="R4834" s="11">
        <f t="shared" si="908"/>
        <v>19126.700000000004</v>
      </c>
      <c r="S4834" s="11">
        <f t="shared" si="910"/>
        <v>0</v>
      </c>
      <c r="T4834" s="20"/>
    </row>
    <row r="4835" spans="1:20" x14ac:dyDescent="0.25">
      <c r="A4835">
        <v>2021072017</v>
      </c>
      <c r="B4835">
        <v>3</v>
      </c>
      <c r="C4835" s="7">
        <v>0.91173000000000004</v>
      </c>
      <c r="D4835" s="6">
        <f t="shared" si="900"/>
        <v>136759.5</v>
      </c>
      <c r="E4835" s="60">
        <v>3.9059999999999997E-2</v>
      </c>
      <c r="F4835" s="6">
        <f t="shared" si="909"/>
        <v>0</v>
      </c>
      <c r="G4835" s="7">
        <v>0.36114000000000002</v>
      </c>
      <c r="H4835" s="6">
        <f t="shared" si="901"/>
        <v>4514.25</v>
      </c>
      <c r="I4835" s="7">
        <v>0.49886999999999998</v>
      </c>
      <c r="J4835" s="6">
        <f t="shared" si="902"/>
        <v>39909.599999999999</v>
      </c>
      <c r="K4835" s="20"/>
      <c r="L4835" s="6">
        <f t="shared" si="903"/>
        <v>64000</v>
      </c>
      <c r="M4835" s="6">
        <f t="shared" si="904"/>
        <v>4514.25</v>
      </c>
      <c r="N4835" s="6">
        <f t="shared" si="905"/>
        <v>39909.599999999999</v>
      </c>
      <c r="O4835" s="6">
        <f t="shared" si="906"/>
        <v>28335.65</v>
      </c>
      <c r="P4835" s="6">
        <f t="shared" si="911"/>
        <v>9208.9499999999971</v>
      </c>
      <c r="Q4835" s="11">
        <f t="shared" si="907"/>
        <v>1347130.6</v>
      </c>
      <c r="R4835" s="11">
        <f t="shared" si="908"/>
        <v>28335.65</v>
      </c>
      <c r="S4835" s="11">
        <f t="shared" si="910"/>
        <v>0</v>
      </c>
      <c r="T4835" s="20"/>
    </row>
    <row r="4836" spans="1:20" x14ac:dyDescent="0.25">
      <c r="A4836">
        <v>2021072018</v>
      </c>
      <c r="B4836">
        <v>3</v>
      </c>
      <c r="C4836" s="7">
        <v>0.91305000000000003</v>
      </c>
      <c r="D4836" s="6">
        <f t="shared" si="900"/>
        <v>136957.5</v>
      </c>
      <c r="E4836" s="60">
        <v>8.5510000000000003E-2</v>
      </c>
      <c r="F4836" s="6">
        <f t="shared" si="909"/>
        <v>0</v>
      </c>
      <c r="G4836" s="7">
        <v>0.38011</v>
      </c>
      <c r="H4836" s="6">
        <f t="shared" si="901"/>
        <v>4751.375</v>
      </c>
      <c r="I4836" s="7">
        <v>0.38949</v>
      </c>
      <c r="J4836" s="6">
        <f t="shared" si="902"/>
        <v>31159.200000000001</v>
      </c>
      <c r="K4836" s="20"/>
      <c r="L4836" s="6">
        <f t="shared" si="903"/>
        <v>64000</v>
      </c>
      <c r="M4836" s="6">
        <f t="shared" si="904"/>
        <v>4751.375</v>
      </c>
      <c r="N4836" s="6">
        <f t="shared" si="905"/>
        <v>31159.200000000001</v>
      </c>
      <c r="O4836" s="6">
        <f t="shared" si="906"/>
        <v>37046.925000000003</v>
      </c>
      <c r="P4836" s="6">
        <f t="shared" si="911"/>
        <v>8711.2750000000015</v>
      </c>
      <c r="Q4836" s="11">
        <f t="shared" si="907"/>
        <v>1335549.925</v>
      </c>
      <c r="R4836" s="11">
        <f t="shared" si="908"/>
        <v>37046.925000000003</v>
      </c>
      <c r="S4836" s="11">
        <f t="shared" si="910"/>
        <v>0</v>
      </c>
      <c r="T4836" s="20"/>
    </row>
    <row r="4837" spans="1:20" x14ac:dyDescent="0.25">
      <c r="A4837">
        <v>2021072019</v>
      </c>
      <c r="B4837">
        <v>3</v>
      </c>
      <c r="C4837" s="7">
        <v>0.89458000000000004</v>
      </c>
      <c r="D4837" s="6">
        <f t="shared" si="900"/>
        <v>134187</v>
      </c>
      <c r="E4837" s="60">
        <v>0.11926</v>
      </c>
      <c r="F4837" s="6">
        <f t="shared" si="909"/>
        <v>0</v>
      </c>
      <c r="G4837" s="7">
        <v>0.44458999999999999</v>
      </c>
      <c r="H4837" s="6">
        <f t="shared" si="901"/>
        <v>5557.375</v>
      </c>
      <c r="I4837" s="7">
        <v>0.21728</v>
      </c>
      <c r="J4837" s="6">
        <f t="shared" si="902"/>
        <v>17382.400000000001</v>
      </c>
      <c r="K4837" s="20"/>
      <c r="L4837" s="6">
        <f t="shared" si="903"/>
        <v>64000</v>
      </c>
      <c r="M4837" s="6">
        <f t="shared" si="904"/>
        <v>5557.375</v>
      </c>
      <c r="N4837" s="6">
        <f t="shared" si="905"/>
        <v>17382.400000000001</v>
      </c>
      <c r="O4837" s="6">
        <f t="shared" si="906"/>
        <v>47247.224999999999</v>
      </c>
      <c r="P4837" s="6">
        <f t="shared" si="911"/>
        <v>10200.299999999996</v>
      </c>
      <c r="Q4837" s="11">
        <f t="shared" si="907"/>
        <v>1313768.95</v>
      </c>
      <c r="R4837" s="11">
        <f t="shared" si="908"/>
        <v>47247.224999999999</v>
      </c>
      <c r="S4837" s="11">
        <f t="shared" si="910"/>
        <v>0</v>
      </c>
      <c r="T4837" s="20"/>
    </row>
    <row r="4838" spans="1:20" x14ac:dyDescent="0.25">
      <c r="A4838">
        <v>2021072020</v>
      </c>
      <c r="B4838">
        <v>3</v>
      </c>
      <c r="C4838" s="7">
        <v>0.85948999999999998</v>
      </c>
      <c r="D4838" s="6">
        <f t="shared" si="900"/>
        <v>128923.5</v>
      </c>
      <c r="E4838" s="60">
        <v>0.15833</v>
      </c>
      <c r="F4838" s="6">
        <f t="shared" si="909"/>
        <v>0</v>
      </c>
      <c r="G4838" s="7">
        <v>0.46211999999999998</v>
      </c>
      <c r="H4838" s="6">
        <f t="shared" si="901"/>
        <v>5776.5</v>
      </c>
      <c r="I4838" s="7">
        <v>4.8419999999999998E-2</v>
      </c>
      <c r="J4838" s="6">
        <f t="shared" si="902"/>
        <v>3873.6</v>
      </c>
      <c r="K4838" s="20"/>
      <c r="L4838" s="6">
        <f t="shared" si="903"/>
        <v>64000</v>
      </c>
      <c r="M4838" s="6">
        <f t="shared" si="904"/>
        <v>5776.5</v>
      </c>
      <c r="N4838" s="6">
        <f t="shared" si="905"/>
        <v>3873.6</v>
      </c>
      <c r="O4838" s="6">
        <f t="shared" si="906"/>
        <v>55273.4</v>
      </c>
      <c r="P4838" s="6">
        <f t="shared" si="911"/>
        <v>8026.1750000000029</v>
      </c>
      <c r="Q4838" s="11">
        <f t="shared" si="907"/>
        <v>1283961.8</v>
      </c>
      <c r="R4838" s="11">
        <f t="shared" si="908"/>
        <v>55273.4</v>
      </c>
      <c r="S4838" s="11">
        <f t="shared" si="910"/>
        <v>0</v>
      </c>
      <c r="T4838" s="20"/>
    </row>
    <row r="4839" spans="1:20" x14ac:dyDescent="0.25">
      <c r="A4839">
        <v>2021072021</v>
      </c>
      <c r="B4839">
        <v>3</v>
      </c>
      <c r="C4839" s="7">
        <v>0.82257999999999998</v>
      </c>
      <c r="D4839" s="6">
        <f t="shared" si="900"/>
        <v>123387</v>
      </c>
      <c r="E4839" s="60">
        <v>0.30725000000000002</v>
      </c>
      <c r="F4839" s="6">
        <f t="shared" si="909"/>
        <v>0</v>
      </c>
      <c r="G4839" s="7">
        <v>0.46971000000000002</v>
      </c>
      <c r="H4839" s="6">
        <f t="shared" si="901"/>
        <v>5871.375</v>
      </c>
      <c r="I4839" s="7">
        <v>0</v>
      </c>
      <c r="J4839" s="6">
        <f t="shared" si="902"/>
        <v>0</v>
      </c>
      <c r="K4839" s="20"/>
      <c r="L4839" s="6">
        <f t="shared" si="903"/>
        <v>64000</v>
      </c>
      <c r="M4839" s="6">
        <f t="shared" si="904"/>
        <v>5871.375</v>
      </c>
      <c r="N4839" s="6">
        <f t="shared" si="905"/>
        <v>0</v>
      </c>
      <c r="O4839" s="6">
        <f t="shared" si="906"/>
        <v>53515.625</v>
      </c>
      <c r="P4839" s="6">
        <f t="shared" si="911"/>
        <v>-1757.7750000000015</v>
      </c>
      <c r="Q4839" s="11">
        <f t="shared" si="907"/>
        <v>1255912.425</v>
      </c>
      <c r="R4839" s="11">
        <f t="shared" si="908"/>
        <v>53515.625</v>
      </c>
      <c r="S4839" s="11">
        <f t="shared" si="910"/>
        <v>0</v>
      </c>
      <c r="T4839" s="20"/>
    </row>
    <row r="4840" spans="1:20" x14ac:dyDescent="0.25">
      <c r="A4840">
        <v>2021072022</v>
      </c>
      <c r="B4840">
        <v>3</v>
      </c>
      <c r="C4840" s="7">
        <v>0.79</v>
      </c>
      <c r="D4840" s="6">
        <f t="shared" si="900"/>
        <v>118500</v>
      </c>
      <c r="E4840" s="60">
        <v>0.49693999999999999</v>
      </c>
      <c r="F4840" s="6">
        <f t="shared" si="909"/>
        <v>0</v>
      </c>
      <c r="G4840" s="7">
        <v>0.44396999999999998</v>
      </c>
      <c r="H4840" s="6">
        <f t="shared" si="901"/>
        <v>5549.625</v>
      </c>
      <c r="I4840" s="7">
        <v>0</v>
      </c>
      <c r="J4840" s="6">
        <f t="shared" si="902"/>
        <v>0</v>
      </c>
      <c r="K4840" s="20"/>
      <c r="L4840" s="6">
        <f t="shared" si="903"/>
        <v>64000</v>
      </c>
      <c r="M4840" s="6">
        <f t="shared" si="904"/>
        <v>5549.625</v>
      </c>
      <c r="N4840" s="6">
        <f t="shared" si="905"/>
        <v>0</v>
      </c>
      <c r="O4840" s="6">
        <f t="shared" si="906"/>
        <v>48950.375</v>
      </c>
      <c r="P4840" s="6">
        <f t="shared" si="911"/>
        <v>-4565.25</v>
      </c>
      <c r="Q4840" s="11">
        <f t="shared" si="907"/>
        <v>1232428.3</v>
      </c>
      <c r="R4840" s="11">
        <f t="shared" si="908"/>
        <v>48950.375</v>
      </c>
      <c r="S4840" s="11">
        <f t="shared" si="910"/>
        <v>0</v>
      </c>
      <c r="T4840" s="20"/>
    </row>
    <row r="4841" spans="1:20" x14ac:dyDescent="0.25">
      <c r="A4841">
        <v>2021072023</v>
      </c>
      <c r="B4841">
        <v>3</v>
      </c>
      <c r="C4841" s="7">
        <v>0.73404999999999998</v>
      </c>
      <c r="D4841" s="6">
        <f t="shared" si="900"/>
        <v>110107.5</v>
      </c>
      <c r="E4841" s="60">
        <v>0.48897000000000002</v>
      </c>
      <c r="F4841" s="6">
        <f t="shared" si="909"/>
        <v>0</v>
      </c>
      <c r="G4841" s="7">
        <v>0.35711999999999999</v>
      </c>
      <c r="H4841" s="6">
        <f t="shared" si="901"/>
        <v>4464</v>
      </c>
      <c r="I4841" s="7">
        <v>0</v>
      </c>
      <c r="J4841" s="6">
        <f t="shared" si="902"/>
        <v>0</v>
      </c>
      <c r="K4841" s="20"/>
      <c r="L4841" s="6">
        <f t="shared" si="903"/>
        <v>64000</v>
      </c>
      <c r="M4841" s="6">
        <f t="shared" si="904"/>
        <v>4464</v>
      </c>
      <c r="N4841" s="6">
        <f t="shared" si="905"/>
        <v>0</v>
      </c>
      <c r="O4841" s="6">
        <f t="shared" si="906"/>
        <v>41643.5</v>
      </c>
      <c r="P4841" s="6">
        <f t="shared" si="911"/>
        <v>-7306.875</v>
      </c>
      <c r="Q4841" s="11">
        <f t="shared" si="907"/>
        <v>1216251.05</v>
      </c>
      <c r="R4841" s="11">
        <f t="shared" si="908"/>
        <v>41643.5</v>
      </c>
      <c r="S4841" s="11">
        <f t="shared" si="910"/>
        <v>0</v>
      </c>
      <c r="T4841" s="20"/>
    </row>
    <row r="4842" spans="1:20" x14ac:dyDescent="0.25">
      <c r="A4842">
        <v>2021072024</v>
      </c>
      <c r="B4842">
        <v>3</v>
      </c>
      <c r="C4842" s="7">
        <v>0.67537999999999998</v>
      </c>
      <c r="D4842" s="6">
        <f t="shared" si="900"/>
        <v>101307</v>
      </c>
      <c r="E4842" s="60">
        <v>0.48981999999999998</v>
      </c>
      <c r="F4842" s="6">
        <f t="shared" si="909"/>
        <v>0</v>
      </c>
      <c r="G4842" s="7">
        <v>0.26280999999999999</v>
      </c>
      <c r="H4842" s="6">
        <f t="shared" si="901"/>
        <v>3285.125</v>
      </c>
      <c r="I4842" s="7">
        <v>0</v>
      </c>
      <c r="J4842" s="6">
        <f t="shared" si="902"/>
        <v>0</v>
      </c>
      <c r="K4842" s="20"/>
      <c r="L4842" s="6">
        <f t="shared" si="903"/>
        <v>64000</v>
      </c>
      <c r="M4842" s="6">
        <f t="shared" si="904"/>
        <v>3285.125</v>
      </c>
      <c r="N4842" s="6">
        <f t="shared" si="905"/>
        <v>0</v>
      </c>
      <c r="O4842" s="6">
        <f t="shared" si="906"/>
        <v>34021.875</v>
      </c>
      <c r="P4842" s="6">
        <f t="shared" si="911"/>
        <v>-7621.625</v>
      </c>
      <c r="Q4842" s="11">
        <f t="shared" si="907"/>
        <v>1207695.425</v>
      </c>
      <c r="R4842" s="11">
        <f t="shared" si="908"/>
        <v>34021.875</v>
      </c>
      <c r="S4842" s="11">
        <f t="shared" si="910"/>
        <v>0</v>
      </c>
      <c r="T4842" s="20"/>
    </row>
    <row r="4843" spans="1:20" x14ac:dyDescent="0.25">
      <c r="A4843">
        <v>2021072101</v>
      </c>
      <c r="B4843">
        <v>4</v>
      </c>
      <c r="C4843" s="7">
        <v>0.62472000000000005</v>
      </c>
      <c r="D4843" s="6">
        <f t="shared" si="900"/>
        <v>93708.000000000015</v>
      </c>
      <c r="E4843" s="60">
        <v>0.36887999999999999</v>
      </c>
      <c r="F4843" s="6">
        <f t="shared" si="909"/>
        <v>0</v>
      </c>
      <c r="G4843" s="7">
        <v>0.16311</v>
      </c>
      <c r="H4843" s="6">
        <f t="shared" si="901"/>
        <v>2038.875</v>
      </c>
      <c r="I4843" s="7">
        <v>0</v>
      </c>
      <c r="J4843" s="6">
        <f t="shared" si="902"/>
        <v>0</v>
      </c>
      <c r="K4843" s="20"/>
      <c r="L4843" s="6">
        <f t="shared" si="903"/>
        <v>64000</v>
      </c>
      <c r="M4843" s="6">
        <f t="shared" si="904"/>
        <v>2038.875</v>
      </c>
      <c r="N4843" s="6">
        <f t="shared" si="905"/>
        <v>0</v>
      </c>
      <c r="O4843" s="6">
        <f t="shared" si="906"/>
        <v>27669.125000000015</v>
      </c>
      <c r="P4843" s="6">
        <f t="shared" si="911"/>
        <v>-6352.7499999999854</v>
      </c>
      <c r="Q4843" s="11">
        <f t="shared" si="907"/>
        <v>1205492.55</v>
      </c>
      <c r="R4843" s="11">
        <f t="shared" si="908"/>
        <v>27669.125000000015</v>
      </c>
      <c r="S4843" s="11">
        <f t="shared" si="910"/>
        <v>0</v>
      </c>
      <c r="T4843" s="20"/>
    </row>
    <row r="4844" spans="1:20" x14ac:dyDescent="0.25">
      <c r="A4844">
        <v>2021072102</v>
      </c>
      <c r="B4844">
        <v>4</v>
      </c>
      <c r="C4844" s="7">
        <v>0.58747000000000005</v>
      </c>
      <c r="D4844" s="6">
        <f t="shared" si="900"/>
        <v>88120.5</v>
      </c>
      <c r="E4844" s="60">
        <v>0.29841000000000001</v>
      </c>
      <c r="F4844" s="6">
        <f t="shared" si="909"/>
        <v>0</v>
      </c>
      <c r="G4844" s="7">
        <v>9.8820000000000005E-2</v>
      </c>
      <c r="H4844" s="6">
        <f t="shared" si="901"/>
        <v>1235.25</v>
      </c>
      <c r="I4844" s="7">
        <v>0</v>
      </c>
      <c r="J4844" s="6">
        <f t="shared" si="902"/>
        <v>0</v>
      </c>
      <c r="K4844" s="20"/>
      <c r="L4844" s="6">
        <f t="shared" si="903"/>
        <v>64000</v>
      </c>
      <c r="M4844" s="6">
        <f t="shared" si="904"/>
        <v>1235.25</v>
      </c>
      <c r="N4844" s="6">
        <f t="shared" si="905"/>
        <v>0</v>
      </c>
      <c r="O4844" s="6">
        <f t="shared" si="906"/>
        <v>22885.25</v>
      </c>
      <c r="P4844" s="6">
        <f t="shared" si="911"/>
        <v>-4783.8750000000146</v>
      </c>
      <c r="Q4844" s="11">
        <f t="shared" si="907"/>
        <v>1208073.55</v>
      </c>
      <c r="R4844" s="11">
        <f t="shared" si="908"/>
        <v>22885.25</v>
      </c>
      <c r="S4844" s="11">
        <f t="shared" si="910"/>
        <v>0</v>
      </c>
      <c r="T4844" s="20"/>
    </row>
    <row r="4845" spans="1:20" x14ac:dyDescent="0.25">
      <c r="A4845">
        <v>2021072103</v>
      </c>
      <c r="B4845">
        <v>4</v>
      </c>
      <c r="C4845" s="7">
        <v>0.56130000000000002</v>
      </c>
      <c r="D4845" s="6">
        <f t="shared" si="900"/>
        <v>84195</v>
      </c>
      <c r="E4845" s="60">
        <v>0.23283999999999999</v>
      </c>
      <c r="F4845" s="6">
        <f t="shared" si="909"/>
        <v>0</v>
      </c>
      <c r="G4845" s="7">
        <v>8.4510000000000002E-2</v>
      </c>
      <c r="H4845" s="6">
        <f t="shared" si="901"/>
        <v>1056.375</v>
      </c>
      <c r="I4845" s="7">
        <v>0</v>
      </c>
      <c r="J4845" s="6">
        <f t="shared" si="902"/>
        <v>0</v>
      </c>
      <c r="K4845" s="20"/>
      <c r="L4845" s="6">
        <f t="shared" si="903"/>
        <v>64000</v>
      </c>
      <c r="M4845" s="6">
        <f t="shared" si="904"/>
        <v>1056.375</v>
      </c>
      <c r="N4845" s="6">
        <f t="shared" si="905"/>
        <v>0</v>
      </c>
      <c r="O4845" s="6">
        <f t="shared" si="906"/>
        <v>19138.625</v>
      </c>
      <c r="P4845" s="6">
        <f t="shared" si="911"/>
        <v>-3746.625</v>
      </c>
      <c r="Q4845" s="11">
        <f t="shared" si="907"/>
        <v>1214401.175</v>
      </c>
      <c r="R4845" s="11">
        <f t="shared" si="908"/>
        <v>19138.625</v>
      </c>
      <c r="S4845" s="11">
        <f t="shared" si="910"/>
        <v>0</v>
      </c>
      <c r="T4845" s="20"/>
    </row>
    <row r="4846" spans="1:20" x14ac:dyDescent="0.25">
      <c r="A4846">
        <v>2021072104</v>
      </c>
      <c r="B4846">
        <v>4</v>
      </c>
      <c r="C4846" s="7">
        <v>0.54501999999999995</v>
      </c>
      <c r="D4846" s="6">
        <f t="shared" si="900"/>
        <v>81752.999999999985</v>
      </c>
      <c r="E4846" s="60">
        <v>0.18609999999999999</v>
      </c>
      <c r="F4846" s="6">
        <f t="shared" si="909"/>
        <v>0</v>
      </c>
      <c r="G4846" s="7">
        <v>0.11055</v>
      </c>
      <c r="H4846" s="6">
        <f t="shared" si="901"/>
        <v>1381.875</v>
      </c>
      <c r="I4846" s="7">
        <v>0</v>
      </c>
      <c r="J4846" s="6">
        <f t="shared" si="902"/>
        <v>0</v>
      </c>
      <c r="K4846" s="20"/>
      <c r="L4846" s="6">
        <f t="shared" si="903"/>
        <v>64000</v>
      </c>
      <c r="M4846" s="6">
        <f t="shared" si="904"/>
        <v>1381.875</v>
      </c>
      <c r="N4846" s="6">
        <f t="shared" si="905"/>
        <v>0</v>
      </c>
      <c r="O4846" s="6">
        <f t="shared" si="906"/>
        <v>16371.124999999985</v>
      </c>
      <c r="P4846" s="6">
        <f t="shared" si="911"/>
        <v>-2767.5000000000146</v>
      </c>
      <c r="Q4846" s="11">
        <f t="shared" si="907"/>
        <v>1223496.3</v>
      </c>
      <c r="R4846" s="11">
        <f t="shared" si="908"/>
        <v>16371.124999999985</v>
      </c>
      <c r="S4846" s="11">
        <f t="shared" si="910"/>
        <v>0</v>
      </c>
      <c r="T4846" s="20"/>
    </row>
    <row r="4847" spans="1:20" x14ac:dyDescent="0.25">
      <c r="A4847">
        <v>2021072105</v>
      </c>
      <c r="B4847">
        <v>4</v>
      </c>
      <c r="C4847" s="7">
        <v>0.54125999999999996</v>
      </c>
      <c r="D4847" s="6">
        <f t="shared" si="900"/>
        <v>81189</v>
      </c>
      <c r="E4847" s="60">
        <v>0.12564</v>
      </c>
      <c r="F4847" s="6">
        <f t="shared" si="909"/>
        <v>0</v>
      </c>
      <c r="G4847" s="7">
        <v>0.11609</v>
      </c>
      <c r="H4847" s="6">
        <f t="shared" si="901"/>
        <v>1451.125</v>
      </c>
      <c r="I4847" s="7">
        <v>0</v>
      </c>
      <c r="J4847" s="6">
        <f t="shared" si="902"/>
        <v>0</v>
      </c>
      <c r="K4847" s="20"/>
      <c r="L4847" s="6">
        <f t="shared" si="903"/>
        <v>64000</v>
      </c>
      <c r="M4847" s="6">
        <f t="shared" si="904"/>
        <v>1451.125</v>
      </c>
      <c r="N4847" s="6">
        <f t="shared" si="905"/>
        <v>0</v>
      </c>
      <c r="O4847" s="6">
        <f t="shared" si="906"/>
        <v>15737.875</v>
      </c>
      <c r="P4847" s="6">
        <f t="shared" si="911"/>
        <v>-633.24999999998545</v>
      </c>
      <c r="Q4847" s="11">
        <f t="shared" si="907"/>
        <v>1233224.675</v>
      </c>
      <c r="R4847" s="11">
        <f t="shared" si="908"/>
        <v>15737.875</v>
      </c>
      <c r="S4847" s="11">
        <f t="shared" si="910"/>
        <v>0</v>
      </c>
      <c r="T4847" s="20"/>
    </row>
    <row r="4848" spans="1:20" x14ac:dyDescent="0.25">
      <c r="A4848">
        <v>2021072106</v>
      </c>
      <c r="B4848">
        <v>4</v>
      </c>
      <c r="C4848" s="7">
        <v>0.55537999999999998</v>
      </c>
      <c r="D4848" s="6">
        <f t="shared" si="900"/>
        <v>83307</v>
      </c>
      <c r="E4848" s="60">
        <v>0.12684999999999999</v>
      </c>
      <c r="F4848" s="6">
        <f t="shared" si="909"/>
        <v>0</v>
      </c>
      <c r="G4848" s="7">
        <v>0.11844</v>
      </c>
      <c r="H4848" s="6">
        <f t="shared" si="901"/>
        <v>1480.5</v>
      </c>
      <c r="I4848" s="7">
        <v>6.79E-3</v>
      </c>
      <c r="J4848" s="6">
        <f t="shared" si="902"/>
        <v>543.20000000000005</v>
      </c>
      <c r="K4848" s="20"/>
      <c r="L4848" s="6">
        <f t="shared" si="903"/>
        <v>64000</v>
      </c>
      <c r="M4848" s="6">
        <f t="shared" si="904"/>
        <v>1480.5</v>
      </c>
      <c r="N4848" s="6">
        <f t="shared" si="905"/>
        <v>543.20000000000005</v>
      </c>
      <c r="O4848" s="6">
        <f t="shared" si="906"/>
        <v>17283.3</v>
      </c>
      <c r="P4848" s="6">
        <f t="shared" si="911"/>
        <v>1545.4249999999993</v>
      </c>
      <c r="Q4848" s="11">
        <f t="shared" si="907"/>
        <v>1241407.625</v>
      </c>
      <c r="R4848" s="11">
        <f t="shared" si="908"/>
        <v>17283.3</v>
      </c>
      <c r="S4848" s="11">
        <f t="shared" si="910"/>
        <v>0</v>
      </c>
      <c r="T4848" s="20"/>
    </row>
    <row r="4849" spans="1:20" x14ac:dyDescent="0.25">
      <c r="A4849">
        <v>2021072107</v>
      </c>
      <c r="B4849">
        <v>4</v>
      </c>
      <c r="C4849" s="7">
        <v>0.58165999999999995</v>
      </c>
      <c r="D4849" s="6">
        <f t="shared" si="900"/>
        <v>87249</v>
      </c>
      <c r="E4849" s="60">
        <v>0.16950000000000001</v>
      </c>
      <c r="F4849" s="6">
        <f t="shared" si="909"/>
        <v>0</v>
      </c>
      <c r="G4849" s="7">
        <v>0.15720000000000001</v>
      </c>
      <c r="H4849" s="6">
        <f t="shared" si="901"/>
        <v>1965</v>
      </c>
      <c r="I4849" s="7">
        <v>0.10555</v>
      </c>
      <c r="J4849" s="6">
        <f t="shared" si="902"/>
        <v>8444</v>
      </c>
      <c r="K4849" s="20"/>
      <c r="L4849" s="6">
        <f t="shared" si="903"/>
        <v>64000</v>
      </c>
      <c r="M4849" s="6">
        <f t="shared" si="904"/>
        <v>1965</v>
      </c>
      <c r="N4849" s="6">
        <f t="shared" si="905"/>
        <v>8444</v>
      </c>
      <c r="O4849" s="6">
        <f t="shared" si="906"/>
        <v>12840</v>
      </c>
      <c r="P4849" s="6">
        <f t="shared" si="911"/>
        <v>-4443.2999999999993</v>
      </c>
      <c r="Q4849" s="11">
        <f t="shared" si="907"/>
        <v>1254033.875</v>
      </c>
      <c r="R4849" s="11">
        <f t="shared" si="908"/>
        <v>12840</v>
      </c>
      <c r="S4849" s="11">
        <f t="shared" si="910"/>
        <v>0</v>
      </c>
      <c r="T4849" s="20"/>
    </row>
    <row r="4850" spans="1:20" x14ac:dyDescent="0.25">
      <c r="A4850">
        <v>2021072108</v>
      </c>
      <c r="B4850">
        <v>4</v>
      </c>
      <c r="C4850" s="7">
        <v>0.61490999999999996</v>
      </c>
      <c r="D4850" s="6">
        <f t="shared" si="900"/>
        <v>92236.5</v>
      </c>
      <c r="E4850" s="60">
        <v>0.18373</v>
      </c>
      <c r="F4850" s="6">
        <f t="shared" si="909"/>
        <v>0</v>
      </c>
      <c r="G4850" s="7">
        <v>0.18368999999999999</v>
      </c>
      <c r="H4850" s="6">
        <f t="shared" si="901"/>
        <v>2296.125</v>
      </c>
      <c r="I4850" s="7">
        <v>0.30124000000000001</v>
      </c>
      <c r="J4850" s="6">
        <f t="shared" si="902"/>
        <v>24099.200000000001</v>
      </c>
      <c r="K4850" s="20"/>
      <c r="L4850" s="6">
        <f t="shared" si="903"/>
        <v>64000</v>
      </c>
      <c r="M4850" s="6">
        <f t="shared" si="904"/>
        <v>2296.125</v>
      </c>
      <c r="N4850" s="6">
        <f t="shared" si="905"/>
        <v>24099.200000000001</v>
      </c>
      <c r="O4850" s="6">
        <f t="shared" si="906"/>
        <v>1841.1749999999993</v>
      </c>
      <c r="P4850" s="6">
        <f t="shared" si="911"/>
        <v>-10998.825000000001</v>
      </c>
      <c r="Q4850" s="11">
        <f t="shared" si="907"/>
        <v>1277658.95</v>
      </c>
      <c r="R4850" s="11">
        <f t="shared" si="908"/>
        <v>1841.1749999999993</v>
      </c>
      <c r="S4850" s="11">
        <f t="shared" si="910"/>
        <v>0</v>
      </c>
      <c r="T4850" s="20"/>
    </row>
    <row r="4851" spans="1:20" x14ac:dyDescent="0.25">
      <c r="A4851">
        <v>2021072109</v>
      </c>
      <c r="B4851">
        <v>4</v>
      </c>
      <c r="C4851" s="7">
        <v>0.64980000000000004</v>
      </c>
      <c r="D4851" s="6">
        <f t="shared" si="900"/>
        <v>97470</v>
      </c>
      <c r="E4851" s="60">
        <v>0.18917999999999999</v>
      </c>
      <c r="F4851" s="6">
        <f t="shared" si="909"/>
        <v>0</v>
      </c>
      <c r="G4851" s="7">
        <v>0.19212000000000001</v>
      </c>
      <c r="H4851" s="6">
        <f t="shared" si="901"/>
        <v>2401.5</v>
      </c>
      <c r="I4851" s="7">
        <v>0.43604999999999999</v>
      </c>
      <c r="J4851" s="6">
        <f t="shared" si="902"/>
        <v>34884</v>
      </c>
      <c r="K4851" s="20"/>
      <c r="L4851" s="6">
        <f t="shared" si="903"/>
        <v>64000</v>
      </c>
      <c r="M4851" s="6">
        <f t="shared" si="904"/>
        <v>2401.5</v>
      </c>
      <c r="N4851" s="6">
        <f t="shared" si="905"/>
        <v>31068.5</v>
      </c>
      <c r="O4851" s="6">
        <f t="shared" si="906"/>
        <v>0</v>
      </c>
      <c r="P4851" s="6">
        <f t="shared" si="911"/>
        <v>-1841.1749999999993</v>
      </c>
      <c r="Q4851" s="11">
        <f t="shared" si="907"/>
        <v>1303125.2</v>
      </c>
      <c r="R4851" s="11">
        <f t="shared" si="908"/>
        <v>0</v>
      </c>
      <c r="S4851" s="11">
        <f t="shared" si="910"/>
        <v>0</v>
      </c>
      <c r="T4851" s="20"/>
    </row>
    <row r="4852" spans="1:20" x14ac:dyDescent="0.25">
      <c r="A4852">
        <v>2021072110</v>
      </c>
      <c r="B4852">
        <v>4</v>
      </c>
      <c r="C4852" s="7">
        <v>0.68332000000000004</v>
      </c>
      <c r="D4852" s="6">
        <f t="shared" si="900"/>
        <v>102498</v>
      </c>
      <c r="E4852" s="60">
        <v>0.23452999999999999</v>
      </c>
      <c r="F4852" s="6">
        <f t="shared" si="909"/>
        <v>0</v>
      </c>
      <c r="G4852" s="7">
        <v>0.16588</v>
      </c>
      <c r="H4852" s="6">
        <f t="shared" si="901"/>
        <v>2073.5</v>
      </c>
      <c r="I4852" s="7">
        <v>0.49442999999999998</v>
      </c>
      <c r="J4852" s="6">
        <f t="shared" si="902"/>
        <v>39554.400000000001</v>
      </c>
      <c r="K4852" s="20"/>
      <c r="L4852" s="6">
        <f t="shared" si="903"/>
        <v>64000</v>
      </c>
      <c r="M4852" s="6">
        <f t="shared" si="904"/>
        <v>2073.5</v>
      </c>
      <c r="N4852" s="6">
        <f t="shared" si="905"/>
        <v>36424.5</v>
      </c>
      <c r="O4852" s="6">
        <f t="shared" si="906"/>
        <v>0</v>
      </c>
      <c r="P4852" s="6">
        <f t="shared" si="911"/>
        <v>0</v>
      </c>
      <c r="Q4852" s="11">
        <f t="shared" si="907"/>
        <v>1328591.45</v>
      </c>
      <c r="R4852" s="11">
        <f t="shared" si="908"/>
        <v>0</v>
      </c>
      <c r="S4852" s="11">
        <f t="shared" si="910"/>
        <v>0</v>
      </c>
      <c r="T4852" s="20"/>
    </row>
    <row r="4853" spans="1:20" x14ac:dyDescent="0.25">
      <c r="A4853">
        <v>2021072111</v>
      </c>
      <c r="B4853">
        <v>4</v>
      </c>
      <c r="C4853" s="7">
        <v>0.71814999999999996</v>
      </c>
      <c r="D4853" s="6">
        <f t="shared" si="900"/>
        <v>107722.5</v>
      </c>
      <c r="E4853" s="60">
        <v>0.25130999999999998</v>
      </c>
      <c r="F4853" s="6">
        <f t="shared" si="909"/>
        <v>0</v>
      </c>
      <c r="G4853" s="7">
        <v>0.13084999999999999</v>
      </c>
      <c r="H4853" s="6">
        <f t="shared" si="901"/>
        <v>1635.625</v>
      </c>
      <c r="I4853" s="7">
        <v>0.53717999999999999</v>
      </c>
      <c r="J4853" s="6">
        <f t="shared" si="902"/>
        <v>42974.400000000001</v>
      </c>
      <c r="K4853" s="20"/>
      <c r="L4853" s="6">
        <f t="shared" si="903"/>
        <v>64000</v>
      </c>
      <c r="M4853" s="6">
        <f t="shared" si="904"/>
        <v>1635.625</v>
      </c>
      <c r="N4853" s="6">
        <f t="shared" si="905"/>
        <v>42086.875</v>
      </c>
      <c r="O4853" s="6">
        <f t="shared" si="906"/>
        <v>0</v>
      </c>
      <c r="P4853" s="6">
        <f t="shared" si="911"/>
        <v>0</v>
      </c>
      <c r="Q4853" s="11">
        <f t="shared" si="907"/>
        <v>1350000</v>
      </c>
      <c r="R4853" s="11">
        <f t="shared" si="908"/>
        <v>0</v>
      </c>
      <c r="S4853" s="11">
        <f t="shared" si="910"/>
        <v>0</v>
      </c>
      <c r="T4853" s="20"/>
    </row>
    <row r="4854" spans="1:20" x14ac:dyDescent="0.25">
      <c r="A4854">
        <v>2021072112</v>
      </c>
      <c r="B4854">
        <v>4</v>
      </c>
      <c r="C4854" s="7">
        <v>0.75170000000000003</v>
      </c>
      <c r="D4854" s="6">
        <f t="shared" si="900"/>
        <v>112755</v>
      </c>
      <c r="E4854" s="60">
        <v>0.25681999999999999</v>
      </c>
      <c r="F4854" s="6">
        <f t="shared" si="909"/>
        <v>0</v>
      </c>
      <c r="G4854" s="7">
        <v>0.12175</v>
      </c>
      <c r="H4854" s="6">
        <f t="shared" si="901"/>
        <v>1521.875</v>
      </c>
      <c r="I4854" s="7">
        <v>0.59075999999999995</v>
      </c>
      <c r="J4854" s="6">
        <f t="shared" si="902"/>
        <v>47260.799999999996</v>
      </c>
      <c r="K4854" s="20"/>
      <c r="L4854" s="6">
        <f t="shared" si="903"/>
        <v>64000</v>
      </c>
      <c r="M4854" s="6">
        <f t="shared" si="904"/>
        <v>1521.875</v>
      </c>
      <c r="N4854" s="6">
        <f t="shared" si="905"/>
        <v>47233.125</v>
      </c>
      <c r="O4854" s="6">
        <f t="shared" si="906"/>
        <v>0</v>
      </c>
      <c r="P4854" s="6">
        <f t="shared" si="911"/>
        <v>0</v>
      </c>
      <c r="Q4854" s="11">
        <f t="shared" si="907"/>
        <v>1350000</v>
      </c>
      <c r="R4854" s="11">
        <f t="shared" si="908"/>
        <v>0</v>
      </c>
      <c r="S4854" s="11">
        <f t="shared" si="910"/>
        <v>0</v>
      </c>
      <c r="T4854" s="20"/>
    </row>
    <row r="4855" spans="1:20" x14ac:dyDescent="0.25">
      <c r="A4855">
        <v>2021072113</v>
      </c>
      <c r="B4855">
        <v>4</v>
      </c>
      <c r="C4855" s="7">
        <v>0.78144999999999998</v>
      </c>
      <c r="D4855" s="6">
        <f t="shared" si="900"/>
        <v>117217.5</v>
      </c>
      <c r="E4855" s="60">
        <v>0.26468000000000003</v>
      </c>
      <c r="F4855" s="6">
        <f t="shared" si="909"/>
        <v>0</v>
      </c>
      <c r="G4855" s="7">
        <v>0.13608999999999999</v>
      </c>
      <c r="H4855" s="6">
        <f t="shared" si="901"/>
        <v>1701.1249999999998</v>
      </c>
      <c r="I4855" s="7">
        <v>0.59301999999999999</v>
      </c>
      <c r="J4855" s="6">
        <f t="shared" si="902"/>
        <v>47441.599999999999</v>
      </c>
      <c r="K4855" s="20"/>
      <c r="L4855" s="6">
        <f t="shared" si="903"/>
        <v>64000</v>
      </c>
      <c r="M4855" s="6">
        <f t="shared" si="904"/>
        <v>1701.1249999999998</v>
      </c>
      <c r="N4855" s="6">
        <f t="shared" si="905"/>
        <v>47441.599999999999</v>
      </c>
      <c r="O4855" s="6">
        <f t="shared" si="906"/>
        <v>4074.7750000000015</v>
      </c>
      <c r="P4855" s="6">
        <f t="shared" si="911"/>
        <v>4074.7750000000015</v>
      </c>
      <c r="Q4855" s="11">
        <f t="shared" si="907"/>
        <v>1350000</v>
      </c>
      <c r="R4855" s="11">
        <f t="shared" si="908"/>
        <v>4074.7750000000015</v>
      </c>
      <c r="S4855" s="11">
        <f t="shared" si="910"/>
        <v>0</v>
      </c>
      <c r="T4855" s="20"/>
    </row>
    <row r="4856" spans="1:20" x14ac:dyDescent="0.25">
      <c r="A4856">
        <v>2021072114</v>
      </c>
      <c r="B4856">
        <v>4</v>
      </c>
      <c r="C4856" s="7">
        <v>0.8024</v>
      </c>
      <c r="D4856" s="6">
        <f t="shared" si="900"/>
        <v>120360</v>
      </c>
      <c r="E4856" s="60">
        <v>0.40673999999999999</v>
      </c>
      <c r="F4856" s="6">
        <f t="shared" si="909"/>
        <v>0</v>
      </c>
      <c r="G4856" s="7">
        <v>0.14787</v>
      </c>
      <c r="H4856" s="6">
        <f t="shared" si="901"/>
        <v>1848.375</v>
      </c>
      <c r="I4856" s="7">
        <v>0.61065000000000003</v>
      </c>
      <c r="J4856" s="6">
        <f t="shared" si="902"/>
        <v>48852</v>
      </c>
      <c r="K4856" s="20"/>
      <c r="L4856" s="6">
        <f t="shared" si="903"/>
        <v>64000</v>
      </c>
      <c r="M4856" s="6">
        <f t="shared" si="904"/>
        <v>1848.375</v>
      </c>
      <c r="N4856" s="6">
        <f t="shared" si="905"/>
        <v>48852</v>
      </c>
      <c r="O4856" s="6">
        <f t="shared" si="906"/>
        <v>5659.625</v>
      </c>
      <c r="P4856" s="6">
        <f t="shared" si="911"/>
        <v>1584.8499999999985</v>
      </c>
      <c r="Q4856" s="11">
        <f t="shared" si="907"/>
        <v>1350000</v>
      </c>
      <c r="R4856" s="11">
        <f t="shared" si="908"/>
        <v>5659.625</v>
      </c>
      <c r="S4856" s="11">
        <f t="shared" si="910"/>
        <v>0</v>
      </c>
      <c r="T4856" s="20"/>
    </row>
    <row r="4857" spans="1:20" x14ac:dyDescent="0.25">
      <c r="A4857">
        <v>2021072115</v>
      </c>
      <c r="B4857">
        <v>4</v>
      </c>
      <c r="C4857" s="7">
        <v>0.81596000000000002</v>
      </c>
      <c r="D4857" s="6">
        <f t="shared" si="900"/>
        <v>122394</v>
      </c>
      <c r="E4857" s="60">
        <v>0.53749000000000002</v>
      </c>
      <c r="F4857" s="6">
        <f t="shared" si="909"/>
        <v>0</v>
      </c>
      <c r="G4857" s="7">
        <v>0.10319</v>
      </c>
      <c r="H4857" s="6">
        <f t="shared" si="901"/>
        <v>1289.875</v>
      </c>
      <c r="I4857" s="7">
        <v>0.61667000000000005</v>
      </c>
      <c r="J4857" s="6">
        <f t="shared" si="902"/>
        <v>49333.600000000006</v>
      </c>
      <c r="K4857" s="20"/>
      <c r="L4857" s="6">
        <f t="shared" si="903"/>
        <v>64000</v>
      </c>
      <c r="M4857" s="6">
        <f t="shared" si="904"/>
        <v>1289.875</v>
      </c>
      <c r="N4857" s="6">
        <f t="shared" si="905"/>
        <v>49333.600000000006</v>
      </c>
      <c r="O4857" s="6">
        <f t="shared" si="906"/>
        <v>7770.5249999999942</v>
      </c>
      <c r="P4857" s="6">
        <f t="shared" si="911"/>
        <v>2110.8999999999942</v>
      </c>
      <c r="Q4857" s="11">
        <f t="shared" si="907"/>
        <v>1350000</v>
      </c>
      <c r="R4857" s="11">
        <f t="shared" si="908"/>
        <v>7770.5249999999942</v>
      </c>
      <c r="S4857" s="11">
        <f t="shared" si="910"/>
        <v>0</v>
      </c>
      <c r="T4857" s="20"/>
    </row>
    <row r="4858" spans="1:20" x14ac:dyDescent="0.25">
      <c r="A4858">
        <v>2021072116</v>
      </c>
      <c r="B4858">
        <v>4</v>
      </c>
      <c r="C4858" s="7">
        <v>0.81747000000000003</v>
      </c>
      <c r="D4858" s="6">
        <f t="shared" si="900"/>
        <v>122620.5</v>
      </c>
      <c r="E4858" s="60">
        <v>0.62495999999999996</v>
      </c>
      <c r="F4858" s="6">
        <f t="shared" si="909"/>
        <v>0</v>
      </c>
      <c r="G4858" s="7">
        <v>8.7429999999999994E-2</v>
      </c>
      <c r="H4858" s="6">
        <f t="shared" si="901"/>
        <v>1092.875</v>
      </c>
      <c r="I4858" s="7">
        <v>0.58852000000000004</v>
      </c>
      <c r="J4858" s="6">
        <f t="shared" si="902"/>
        <v>47081.600000000006</v>
      </c>
      <c r="K4858" s="20"/>
      <c r="L4858" s="6">
        <f t="shared" si="903"/>
        <v>64000</v>
      </c>
      <c r="M4858" s="6">
        <f t="shared" si="904"/>
        <v>1092.875</v>
      </c>
      <c r="N4858" s="6">
        <f t="shared" si="905"/>
        <v>47081.600000000006</v>
      </c>
      <c r="O4858" s="6">
        <f t="shared" si="906"/>
        <v>10446.024999999994</v>
      </c>
      <c r="P4858" s="6">
        <f t="shared" si="911"/>
        <v>2675.5</v>
      </c>
      <c r="Q4858" s="11">
        <f t="shared" si="907"/>
        <v>1350000</v>
      </c>
      <c r="R4858" s="11">
        <f t="shared" si="908"/>
        <v>10446.024999999994</v>
      </c>
      <c r="S4858" s="11">
        <f t="shared" si="910"/>
        <v>0</v>
      </c>
      <c r="T4858" s="20"/>
    </row>
    <row r="4859" spans="1:20" x14ac:dyDescent="0.25">
      <c r="A4859">
        <v>2021072117</v>
      </c>
      <c r="B4859">
        <v>4</v>
      </c>
      <c r="C4859" s="7">
        <v>0.81603999999999999</v>
      </c>
      <c r="D4859" s="6">
        <f t="shared" si="900"/>
        <v>122406</v>
      </c>
      <c r="E4859" s="60">
        <v>0.68425999999999998</v>
      </c>
      <c r="F4859" s="6">
        <f t="shared" si="909"/>
        <v>0</v>
      </c>
      <c r="G4859" s="7">
        <v>0.10221</v>
      </c>
      <c r="H4859" s="6">
        <f t="shared" si="901"/>
        <v>1277.625</v>
      </c>
      <c r="I4859" s="7">
        <v>0.54942999999999997</v>
      </c>
      <c r="J4859" s="6">
        <f t="shared" si="902"/>
        <v>43954.400000000001</v>
      </c>
      <c r="K4859" s="20"/>
      <c r="L4859" s="6">
        <f t="shared" si="903"/>
        <v>64000</v>
      </c>
      <c r="M4859" s="6">
        <f t="shared" si="904"/>
        <v>1277.625</v>
      </c>
      <c r="N4859" s="6">
        <f t="shared" si="905"/>
        <v>43954.400000000001</v>
      </c>
      <c r="O4859" s="6">
        <f t="shared" si="906"/>
        <v>13173.974999999999</v>
      </c>
      <c r="P4859" s="6">
        <f t="shared" si="911"/>
        <v>2727.9500000000044</v>
      </c>
      <c r="Q4859" s="11">
        <f t="shared" si="907"/>
        <v>1350000</v>
      </c>
      <c r="R4859" s="11">
        <f t="shared" si="908"/>
        <v>13173.974999999999</v>
      </c>
      <c r="S4859" s="11">
        <f t="shared" si="910"/>
        <v>0</v>
      </c>
      <c r="T4859" s="20"/>
    </row>
    <row r="4860" spans="1:20" x14ac:dyDescent="0.25">
      <c r="A4860">
        <v>2021072118</v>
      </c>
      <c r="B4860">
        <v>4</v>
      </c>
      <c r="C4860" s="7">
        <v>0.81611999999999996</v>
      </c>
      <c r="D4860" s="6">
        <f t="shared" si="900"/>
        <v>122418</v>
      </c>
      <c r="E4860" s="60">
        <v>0.65230999999999995</v>
      </c>
      <c r="F4860" s="6">
        <f t="shared" si="909"/>
        <v>0</v>
      </c>
      <c r="G4860" s="7">
        <v>0.14510999999999999</v>
      </c>
      <c r="H4860" s="6">
        <f t="shared" si="901"/>
        <v>1813.8749999999998</v>
      </c>
      <c r="I4860" s="7">
        <v>0.41492000000000001</v>
      </c>
      <c r="J4860" s="6">
        <f t="shared" si="902"/>
        <v>33193.599999999999</v>
      </c>
      <c r="K4860" s="20"/>
      <c r="L4860" s="6">
        <f t="shared" si="903"/>
        <v>64000</v>
      </c>
      <c r="M4860" s="6">
        <f t="shared" si="904"/>
        <v>1813.8749999999998</v>
      </c>
      <c r="N4860" s="6">
        <f t="shared" si="905"/>
        <v>33193.599999999999</v>
      </c>
      <c r="O4860" s="6">
        <f t="shared" si="906"/>
        <v>23410.525000000001</v>
      </c>
      <c r="P4860" s="6">
        <f t="shared" si="911"/>
        <v>10236.550000000003</v>
      </c>
      <c r="Q4860" s="11">
        <f t="shared" si="907"/>
        <v>1350000</v>
      </c>
      <c r="R4860" s="11">
        <f t="shared" si="908"/>
        <v>23410.525000000001</v>
      </c>
      <c r="S4860" s="11">
        <f t="shared" si="910"/>
        <v>0</v>
      </c>
      <c r="T4860" s="20"/>
    </row>
    <row r="4861" spans="1:20" x14ac:dyDescent="0.25">
      <c r="A4861">
        <v>2021072119</v>
      </c>
      <c r="B4861">
        <v>4</v>
      </c>
      <c r="C4861" s="7">
        <v>0.80147000000000002</v>
      </c>
      <c r="D4861" s="6">
        <f t="shared" si="900"/>
        <v>120220.5</v>
      </c>
      <c r="E4861" s="60">
        <v>0.58791000000000004</v>
      </c>
      <c r="F4861" s="6">
        <f t="shared" si="909"/>
        <v>0</v>
      </c>
      <c r="G4861" s="7">
        <v>0.16758000000000001</v>
      </c>
      <c r="H4861" s="6">
        <f t="shared" si="901"/>
        <v>2094.75</v>
      </c>
      <c r="I4861" s="7">
        <v>0.23388999999999999</v>
      </c>
      <c r="J4861" s="6">
        <f t="shared" si="902"/>
        <v>18711.2</v>
      </c>
      <c r="K4861" s="20"/>
      <c r="L4861" s="6">
        <f t="shared" si="903"/>
        <v>64000</v>
      </c>
      <c r="M4861" s="6">
        <f t="shared" si="904"/>
        <v>2094.75</v>
      </c>
      <c r="N4861" s="6">
        <f t="shared" si="905"/>
        <v>18711.2</v>
      </c>
      <c r="O4861" s="6">
        <f t="shared" si="906"/>
        <v>35414.550000000003</v>
      </c>
      <c r="P4861" s="6">
        <f t="shared" si="911"/>
        <v>12004.025000000001</v>
      </c>
      <c r="Q4861" s="11">
        <f t="shared" si="907"/>
        <v>1340051.7</v>
      </c>
      <c r="R4861" s="11">
        <f t="shared" si="908"/>
        <v>35414.550000000003</v>
      </c>
      <c r="S4861" s="11">
        <f t="shared" si="910"/>
        <v>0</v>
      </c>
      <c r="T4861" s="20"/>
    </row>
    <row r="4862" spans="1:20" x14ac:dyDescent="0.25">
      <c r="A4862">
        <v>2021072120</v>
      </c>
      <c r="B4862">
        <v>4</v>
      </c>
      <c r="C4862" s="7">
        <v>0.76981999999999995</v>
      </c>
      <c r="D4862" s="6">
        <f t="shared" si="900"/>
        <v>115472.99999999999</v>
      </c>
      <c r="E4862" s="60">
        <v>0.51568999999999998</v>
      </c>
      <c r="F4862" s="6">
        <f t="shared" si="909"/>
        <v>0</v>
      </c>
      <c r="G4862" s="7">
        <v>0.15243000000000001</v>
      </c>
      <c r="H4862" s="6">
        <f t="shared" si="901"/>
        <v>1905.3750000000002</v>
      </c>
      <c r="I4862" s="7">
        <v>5.1810000000000002E-2</v>
      </c>
      <c r="J4862" s="6">
        <f t="shared" si="902"/>
        <v>4144.8</v>
      </c>
      <c r="K4862" s="20"/>
      <c r="L4862" s="6">
        <f t="shared" si="903"/>
        <v>64000</v>
      </c>
      <c r="M4862" s="6">
        <f t="shared" si="904"/>
        <v>1905.3750000000002</v>
      </c>
      <c r="N4862" s="6">
        <f t="shared" si="905"/>
        <v>4144.8</v>
      </c>
      <c r="O4862" s="6">
        <f t="shared" si="906"/>
        <v>45422.824999999983</v>
      </c>
      <c r="P4862" s="6">
        <f t="shared" si="911"/>
        <v>10008.27499999998</v>
      </c>
      <c r="Q4862" s="11">
        <f t="shared" si="907"/>
        <v>1320095.125</v>
      </c>
      <c r="R4862" s="11">
        <f t="shared" si="908"/>
        <v>45422.824999999983</v>
      </c>
      <c r="S4862" s="11">
        <f t="shared" si="910"/>
        <v>0</v>
      </c>
      <c r="T4862" s="20"/>
    </row>
    <row r="4863" spans="1:20" x14ac:dyDescent="0.25">
      <c r="A4863">
        <v>2021072121</v>
      </c>
      <c r="B4863">
        <v>4</v>
      </c>
      <c r="C4863" s="7">
        <v>0.73884000000000005</v>
      </c>
      <c r="D4863" s="6">
        <f t="shared" si="900"/>
        <v>110826.00000000001</v>
      </c>
      <c r="E4863" s="60">
        <v>0.39093</v>
      </c>
      <c r="F4863" s="6">
        <f t="shared" si="909"/>
        <v>0</v>
      </c>
      <c r="G4863" s="7">
        <v>0.16599</v>
      </c>
      <c r="H4863" s="6">
        <f t="shared" si="901"/>
        <v>2074.875</v>
      </c>
      <c r="I4863" s="7">
        <v>5.0000000000000002E-5</v>
      </c>
      <c r="J4863" s="6">
        <f t="shared" si="902"/>
        <v>4</v>
      </c>
      <c r="K4863" s="20"/>
      <c r="L4863" s="6">
        <f t="shared" si="903"/>
        <v>64000</v>
      </c>
      <c r="M4863" s="6">
        <f t="shared" si="904"/>
        <v>2074.875</v>
      </c>
      <c r="N4863" s="6">
        <f t="shared" si="905"/>
        <v>4</v>
      </c>
      <c r="O4863" s="6">
        <f t="shared" si="906"/>
        <v>44747.125000000015</v>
      </c>
      <c r="P4863" s="6">
        <f t="shared" si="911"/>
        <v>-675.69999999996799</v>
      </c>
      <c r="Q4863" s="11">
        <f t="shared" si="907"/>
        <v>1300814.25</v>
      </c>
      <c r="R4863" s="11">
        <f t="shared" si="908"/>
        <v>44747.125000000015</v>
      </c>
      <c r="S4863" s="11">
        <f t="shared" si="910"/>
        <v>0</v>
      </c>
      <c r="T4863" s="20"/>
    </row>
    <row r="4864" spans="1:20" x14ac:dyDescent="0.25">
      <c r="A4864">
        <v>2021072122</v>
      </c>
      <c r="B4864">
        <v>4</v>
      </c>
      <c r="C4864" s="7">
        <v>0.71077999999999997</v>
      </c>
      <c r="D4864" s="6">
        <f t="shared" si="900"/>
        <v>106617</v>
      </c>
      <c r="E4864" s="60">
        <v>0.42752000000000001</v>
      </c>
      <c r="F4864" s="6">
        <f t="shared" si="909"/>
        <v>0</v>
      </c>
      <c r="G4864" s="7">
        <v>0.21992999999999999</v>
      </c>
      <c r="H4864" s="6">
        <f t="shared" si="901"/>
        <v>2749.125</v>
      </c>
      <c r="I4864" s="7">
        <v>0</v>
      </c>
      <c r="J4864" s="6">
        <f t="shared" si="902"/>
        <v>0</v>
      </c>
      <c r="K4864" s="20"/>
      <c r="L4864" s="6">
        <f t="shared" si="903"/>
        <v>64000</v>
      </c>
      <c r="M4864" s="6">
        <f t="shared" si="904"/>
        <v>2749.125</v>
      </c>
      <c r="N4864" s="6">
        <f t="shared" si="905"/>
        <v>0</v>
      </c>
      <c r="O4864" s="6">
        <f t="shared" si="906"/>
        <v>39867.875</v>
      </c>
      <c r="P4864" s="6">
        <f t="shared" si="911"/>
        <v>-4879.2500000000146</v>
      </c>
      <c r="Q4864" s="11">
        <f t="shared" si="907"/>
        <v>1286412.625</v>
      </c>
      <c r="R4864" s="11">
        <f t="shared" si="908"/>
        <v>39867.875</v>
      </c>
      <c r="S4864" s="11">
        <f t="shared" si="910"/>
        <v>0</v>
      </c>
      <c r="T4864" s="20"/>
    </row>
    <row r="4865" spans="1:20" x14ac:dyDescent="0.25">
      <c r="A4865">
        <v>2021072123</v>
      </c>
      <c r="B4865">
        <v>4</v>
      </c>
      <c r="C4865" s="7">
        <v>0.66225000000000001</v>
      </c>
      <c r="D4865" s="6">
        <f t="shared" si="900"/>
        <v>99337.5</v>
      </c>
      <c r="E4865" s="60">
        <v>0.42930000000000001</v>
      </c>
      <c r="F4865" s="6">
        <f t="shared" si="909"/>
        <v>0</v>
      </c>
      <c r="G4865" s="7">
        <v>0.26867000000000002</v>
      </c>
      <c r="H4865" s="6">
        <f t="shared" si="901"/>
        <v>3358.3750000000005</v>
      </c>
      <c r="I4865" s="7">
        <v>0</v>
      </c>
      <c r="J4865" s="6">
        <f t="shared" si="902"/>
        <v>0</v>
      </c>
      <c r="K4865" s="20"/>
      <c r="L4865" s="6">
        <f t="shared" si="903"/>
        <v>64000</v>
      </c>
      <c r="M4865" s="6">
        <f t="shared" si="904"/>
        <v>3358.3750000000005</v>
      </c>
      <c r="N4865" s="6">
        <f t="shared" si="905"/>
        <v>0</v>
      </c>
      <c r="O4865" s="6">
        <f t="shared" si="906"/>
        <v>31979.125</v>
      </c>
      <c r="P4865" s="6">
        <f t="shared" si="911"/>
        <v>-7888.75</v>
      </c>
      <c r="Q4865" s="11">
        <f t="shared" si="907"/>
        <v>1279899.75</v>
      </c>
      <c r="R4865" s="11">
        <f t="shared" si="908"/>
        <v>31979.125</v>
      </c>
      <c r="S4865" s="11">
        <f t="shared" si="910"/>
        <v>0</v>
      </c>
      <c r="T4865" s="20"/>
    </row>
    <row r="4866" spans="1:20" x14ac:dyDescent="0.25">
      <c r="A4866">
        <v>2021072124</v>
      </c>
      <c r="B4866">
        <v>4</v>
      </c>
      <c r="C4866" s="7">
        <v>0.60880000000000001</v>
      </c>
      <c r="D4866" s="6">
        <f t="shared" si="900"/>
        <v>91320</v>
      </c>
      <c r="E4866" s="60">
        <v>0.36276999999999998</v>
      </c>
      <c r="F4866" s="6">
        <f t="shared" si="909"/>
        <v>0</v>
      </c>
      <c r="G4866" s="7">
        <v>0.25996999999999998</v>
      </c>
      <c r="H4866" s="6">
        <f t="shared" si="901"/>
        <v>3249.6249999999995</v>
      </c>
      <c r="I4866" s="7">
        <v>0</v>
      </c>
      <c r="J4866" s="6">
        <f t="shared" si="902"/>
        <v>0</v>
      </c>
      <c r="K4866" s="20"/>
      <c r="L4866" s="6">
        <f t="shared" si="903"/>
        <v>64000</v>
      </c>
      <c r="M4866" s="6">
        <f t="shared" si="904"/>
        <v>3249.6249999999995</v>
      </c>
      <c r="N4866" s="6">
        <f t="shared" si="905"/>
        <v>0</v>
      </c>
      <c r="O4866" s="6">
        <f t="shared" si="906"/>
        <v>24070.375</v>
      </c>
      <c r="P4866" s="6">
        <f t="shared" si="911"/>
        <v>-7908.75</v>
      </c>
      <c r="Q4866" s="11">
        <f t="shared" si="907"/>
        <v>1281295.625</v>
      </c>
      <c r="R4866" s="11">
        <f t="shared" si="908"/>
        <v>24070.375</v>
      </c>
      <c r="S4866" s="11">
        <f t="shared" si="910"/>
        <v>0</v>
      </c>
      <c r="T4866" s="20"/>
    </row>
    <row r="4867" spans="1:20" x14ac:dyDescent="0.25">
      <c r="A4867">
        <v>2021072201</v>
      </c>
      <c r="B4867">
        <v>5</v>
      </c>
      <c r="C4867" s="7">
        <v>0.56398000000000004</v>
      </c>
      <c r="D4867" s="6">
        <f t="shared" si="900"/>
        <v>84597</v>
      </c>
      <c r="E4867" s="60">
        <v>0.31324000000000002</v>
      </c>
      <c r="F4867" s="6">
        <f t="shared" si="909"/>
        <v>0</v>
      </c>
      <c r="G4867" s="7">
        <v>0.22278999999999999</v>
      </c>
      <c r="H4867" s="6">
        <f t="shared" si="901"/>
        <v>2784.875</v>
      </c>
      <c r="I4867" s="7">
        <v>0</v>
      </c>
      <c r="J4867" s="6">
        <f t="shared" si="902"/>
        <v>0</v>
      </c>
      <c r="K4867" s="20"/>
      <c r="L4867" s="6">
        <f t="shared" si="903"/>
        <v>64000</v>
      </c>
      <c r="M4867" s="6">
        <f t="shared" si="904"/>
        <v>2784.875</v>
      </c>
      <c r="N4867" s="6">
        <f t="shared" si="905"/>
        <v>0</v>
      </c>
      <c r="O4867" s="6">
        <f t="shared" si="906"/>
        <v>17812.125</v>
      </c>
      <c r="P4867" s="6">
        <f t="shared" si="911"/>
        <v>-6258.25</v>
      </c>
      <c r="Q4867" s="11">
        <f t="shared" si="907"/>
        <v>1288949.75</v>
      </c>
      <c r="R4867" s="11">
        <f t="shared" si="908"/>
        <v>17812.125</v>
      </c>
      <c r="S4867" s="11">
        <f t="shared" si="910"/>
        <v>0</v>
      </c>
      <c r="T4867" s="20"/>
    </row>
    <row r="4868" spans="1:20" x14ac:dyDescent="0.25">
      <c r="A4868">
        <v>2021072202</v>
      </c>
      <c r="B4868">
        <v>5</v>
      </c>
      <c r="C4868" s="7">
        <v>0.53090999999999999</v>
      </c>
      <c r="D4868" s="6">
        <f t="shared" si="900"/>
        <v>79636.5</v>
      </c>
      <c r="E4868" s="60">
        <v>0.30941999999999997</v>
      </c>
      <c r="F4868" s="6">
        <f t="shared" si="909"/>
        <v>0</v>
      </c>
      <c r="G4868" s="7">
        <v>0.14265</v>
      </c>
      <c r="H4868" s="6">
        <f t="shared" si="901"/>
        <v>1783.125</v>
      </c>
      <c r="I4868" s="7">
        <v>0</v>
      </c>
      <c r="J4868" s="6">
        <f t="shared" si="902"/>
        <v>0</v>
      </c>
      <c r="K4868" s="20"/>
      <c r="L4868" s="6">
        <f t="shared" si="903"/>
        <v>64000</v>
      </c>
      <c r="M4868" s="6">
        <f t="shared" si="904"/>
        <v>1783.125</v>
      </c>
      <c r="N4868" s="6">
        <f t="shared" si="905"/>
        <v>0</v>
      </c>
      <c r="O4868" s="6">
        <f t="shared" si="906"/>
        <v>13853.375</v>
      </c>
      <c r="P4868" s="6">
        <f t="shared" si="911"/>
        <v>-3958.75</v>
      </c>
      <c r="Q4868" s="11">
        <f t="shared" si="907"/>
        <v>1300562.625</v>
      </c>
      <c r="R4868" s="11">
        <f t="shared" si="908"/>
        <v>13853.375</v>
      </c>
      <c r="S4868" s="11">
        <f t="shared" si="910"/>
        <v>0</v>
      </c>
      <c r="T4868" s="20"/>
    </row>
    <row r="4869" spans="1:20" x14ac:dyDescent="0.25">
      <c r="A4869">
        <v>2021072203</v>
      </c>
      <c r="B4869">
        <v>5</v>
      </c>
      <c r="C4869" s="7">
        <v>0.50804000000000005</v>
      </c>
      <c r="D4869" s="6">
        <f t="shared" ref="D4869:D4932" si="912">D$18*C4869</f>
        <v>76206</v>
      </c>
      <c r="E4869" s="60">
        <v>0.32146999999999998</v>
      </c>
      <c r="F4869" s="6">
        <f t="shared" si="909"/>
        <v>0</v>
      </c>
      <c r="G4869" s="7">
        <v>0.10532</v>
      </c>
      <c r="H4869" s="6">
        <f t="shared" ref="H4869:H4932" si="913">H$18*G4869</f>
        <v>1316.5</v>
      </c>
      <c r="I4869" s="7">
        <v>0</v>
      </c>
      <c r="J4869" s="6">
        <f t="shared" ref="J4869:J4932" si="914">I4869*J$18</f>
        <v>0</v>
      </c>
      <c r="K4869" s="20"/>
      <c r="L4869" s="6">
        <f t="shared" si="903"/>
        <v>64000</v>
      </c>
      <c r="M4869" s="6">
        <f t="shared" si="904"/>
        <v>1316.5</v>
      </c>
      <c r="N4869" s="6">
        <f t="shared" si="905"/>
        <v>0</v>
      </c>
      <c r="O4869" s="6">
        <f t="shared" si="906"/>
        <v>10889.5</v>
      </c>
      <c r="P4869" s="6">
        <f t="shared" si="911"/>
        <v>-2963.875</v>
      </c>
      <c r="Q4869" s="11">
        <f t="shared" si="907"/>
        <v>1315139.375</v>
      </c>
      <c r="R4869" s="11">
        <f t="shared" si="908"/>
        <v>10889.5</v>
      </c>
      <c r="S4869" s="11">
        <f t="shared" si="910"/>
        <v>0</v>
      </c>
      <c r="T4869" s="20"/>
    </row>
    <row r="4870" spans="1:20" x14ac:dyDescent="0.25">
      <c r="A4870">
        <v>2021072204</v>
      </c>
      <c r="B4870">
        <v>5</v>
      </c>
      <c r="C4870" s="7">
        <v>0.49415999999999999</v>
      </c>
      <c r="D4870" s="6">
        <f t="shared" si="912"/>
        <v>74124</v>
      </c>
      <c r="E4870" s="60">
        <v>0.27937000000000001</v>
      </c>
      <c r="F4870" s="6">
        <f t="shared" si="909"/>
        <v>0</v>
      </c>
      <c r="G4870" s="7">
        <v>0.10051</v>
      </c>
      <c r="H4870" s="6">
        <f t="shared" si="913"/>
        <v>1256.375</v>
      </c>
      <c r="I4870" s="7">
        <v>0</v>
      </c>
      <c r="J4870" s="6">
        <f t="shared" si="914"/>
        <v>0</v>
      </c>
      <c r="K4870" s="20"/>
      <c r="L4870" s="6">
        <f t="shared" si="903"/>
        <v>64000</v>
      </c>
      <c r="M4870" s="6">
        <f t="shared" si="904"/>
        <v>1256.375</v>
      </c>
      <c r="N4870" s="6">
        <f t="shared" si="905"/>
        <v>0</v>
      </c>
      <c r="O4870" s="6">
        <f t="shared" si="906"/>
        <v>8867.625</v>
      </c>
      <c r="P4870" s="6">
        <f t="shared" si="911"/>
        <v>-2021.875</v>
      </c>
      <c r="Q4870" s="11">
        <f t="shared" si="907"/>
        <v>1331738</v>
      </c>
      <c r="R4870" s="11">
        <f t="shared" si="908"/>
        <v>8867.625</v>
      </c>
      <c r="S4870" s="11">
        <f t="shared" si="910"/>
        <v>0</v>
      </c>
      <c r="T4870" s="20"/>
    </row>
    <row r="4871" spans="1:20" x14ac:dyDescent="0.25">
      <c r="A4871">
        <v>2021072205</v>
      </c>
      <c r="B4871">
        <v>5</v>
      </c>
      <c r="C4871" s="7">
        <v>0.49358000000000002</v>
      </c>
      <c r="D4871" s="6">
        <f t="shared" si="912"/>
        <v>74037</v>
      </c>
      <c r="E4871" s="60">
        <v>0.26219999999999999</v>
      </c>
      <c r="F4871" s="6">
        <f t="shared" si="909"/>
        <v>0</v>
      </c>
      <c r="G4871" s="7">
        <v>9.7500000000000003E-2</v>
      </c>
      <c r="H4871" s="6">
        <f t="shared" si="913"/>
        <v>1218.75</v>
      </c>
      <c r="I4871" s="7">
        <v>0</v>
      </c>
      <c r="J4871" s="6">
        <f t="shared" si="914"/>
        <v>0</v>
      </c>
      <c r="K4871" s="20"/>
      <c r="L4871" s="6">
        <f t="shared" si="903"/>
        <v>64000</v>
      </c>
      <c r="M4871" s="6">
        <f t="shared" si="904"/>
        <v>1218.75</v>
      </c>
      <c r="N4871" s="6">
        <f t="shared" si="905"/>
        <v>0</v>
      </c>
      <c r="O4871" s="6">
        <f t="shared" si="906"/>
        <v>8818.25</v>
      </c>
      <c r="P4871" s="6">
        <f t="shared" si="911"/>
        <v>-49.375</v>
      </c>
      <c r="Q4871" s="11">
        <f t="shared" si="907"/>
        <v>1348386</v>
      </c>
      <c r="R4871" s="11">
        <f t="shared" si="908"/>
        <v>8818.25</v>
      </c>
      <c r="S4871" s="11">
        <f t="shared" si="910"/>
        <v>0</v>
      </c>
      <c r="T4871" s="20"/>
    </row>
    <row r="4872" spans="1:20" x14ac:dyDescent="0.25">
      <c r="A4872">
        <v>2021072206</v>
      </c>
      <c r="B4872">
        <v>5</v>
      </c>
      <c r="C4872" s="7">
        <v>0.50648000000000004</v>
      </c>
      <c r="D4872" s="6">
        <f t="shared" si="912"/>
        <v>75972</v>
      </c>
      <c r="E4872" s="60">
        <v>0.25770999999999999</v>
      </c>
      <c r="F4872" s="6">
        <f t="shared" si="909"/>
        <v>0</v>
      </c>
      <c r="G4872" s="7">
        <v>0.11443</v>
      </c>
      <c r="H4872" s="6">
        <f t="shared" si="913"/>
        <v>1430.375</v>
      </c>
      <c r="I4872" s="7">
        <v>4.2399999999999998E-3</v>
      </c>
      <c r="J4872" s="6">
        <f t="shared" si="914"/>
        <v>339.2</v>
      </c>
      <c r="K4872" s="20"/>
      <c r="L4872" s="6">
        <f t="shared" si="903"/>
        <v>64000</v>
      </c>
      <c r="M4872" s="6">
        <f t="shared" si="904"/>
        <v>1430.375</v>
      </c>
      <c r="N4872" s="6">
        <f t="shared" si="905"/>
        <v>339.2</v>
      </c>
      <c r="O4872" s="6">
        <f t="shared" si="906"/>
        <v>10202.424999999999</v>
      </c>
      <c r="P4872" s="6">
        <f t="shared" si="911"/>
        <v>1384.1749999999993</v>
      </c>
      <c r="Q4872" s="11">
        <f t="shared" si="907"/>
        <v>1350000</v>
      </c>
      <c r="R4872" s="11">
        <f t="shared" si="908"/>
        <v>10202.424999999999</v>
      </c>
      <c r="S4872" s="11">
        <f t="shared" si="910"/>
        <v>0</v>
      </c>
      <c r="T4872" s="20"/>
    </row>
    <row r="4873" spans="1:20" x14ac:dyDescent="0.25">
      <c r="A4873">
        <v>2021072207</v>
      </c>
      <c r="B4873">
        <v>5</v>
      </c>
      <c r="C4873" s="7">
        <v>0.53044999999999998</v>
      </c>
      <c r="D4873" s="6">
        <f t="shared" si="912"/>
        <v>79567.5</v>
      </c>
      <c r="E4873" s="60">
        <v>0.26315</v>
      </c>
      <c r="F4873" s="6">
        <f t="shared" si="909"/>
        <v>0</v>
      </c>
      <c r="G4873" s="7">
        <v>0.14571000000000001</v>
      </c>
      <c r="H4873" s="6">
        <f t="shared" si="913"/>
        <v>1821.375</v>
      </c>
      <c r="I4873" s="7">
        <v>5.525E-2</v>
      </c>
      <c r="J4873" s="6">
        <f t="shared" si="914"/>
        <v>4420</v>
      </c>
      <c r="K4873" s="20"/>
      <c r="L4873" s="6">
        <f t="shared" si="903"/>
        <v>64000</v>
      </c>
      <c r="M4873" s="6">
        <f t="shared" si="904"/>
        <v>1821.375</v>
      </c>
      <c r="N4873" s="6">
        <f t="shared" si="905"/>
        <v>4420</v>
      </c>
      <c r="O4873" s="6">
        <f t="shared" si="906"/>
        <v>9326.125</v>
      </c>
      <c r="P4873" s="6">
        <f t="shared" si="911"/>
        <v>-876.29999999999927</v>
      </c>
      <c r="Q4873" s="11">
        <f t="shared" si="907"/>
        <v>1350000</v>
      </c>
      <c r="R4873" s="11">
        <f t="shared" si="908"/>
        <v>9326.125</v>
      </c>
      <c r="S4873" s="11">
        <f t="shared" si="910"/>
        <v>0</v>
      </c>
      <c r="T4873" s="20"/>
    </row>
    <row r="4874" spans="1:20" x14ac:dyDescent="0.25">
      <c r="A4874">
        <v>2021072208</v>
      </c>
      <c r="B4874">
        <v>5</v>
      </c>
      <c r="C4874" s="7">
        <v>0.56220000000000003</v>
      </c>
      <c r="D4874" s="6">
        <f t="shared" si="912"/>
        <v>84330</v>
      </c>
      <c r="E4874" s="60">
        <v>0.23313999999999999</v>
      </c>
      <c r="F4874" s="6">
        <f t="shared" si="909"/>
        <v>0</v>
      </c>
      <c r="G4874" s="7">
        <v>0.11801</v>
      </c>
      <c r="H4874" s="6">
        <f t="shared" si="913"/>
        <v>1475.125</v>
      </c>
      <c r="I4874" s="7">
        <v>0.13136999999999999</v>
      </c>
      <c r="J4874" s="6">
        <f t="shared" si="914"/>
        <v>10509.599999999999</v>
      </c>
      <c r="K4874" s="20"/>
      <c r="L4874" s="6">
        <f t="shared" si="903"/>
        <v>64000</v>
      </c>
      <c r="M4874" s="6">
        <f t="shared" si="904"/>
        <v>1475.125</v>
      </c>
      <c r="N4874" s="6">
        <f t="shared" si="905"/>
        <v>10509.599999999999</v>
      </c>
      <c r="O4874" s="6">
        <f t="shared" si="906"/>
        <v>8345.2750000000015</v>
      </c>
      <c r="P4874" s="6">
        <f t="shared" si="911"/>
        <v>-980.84999999999854</v>
      </c>
      <c r="Q4874" s="11">
        <f t="shared" si="907"/>
        <v>1350000</v>
      </c>
      <c r="R4874" s="11">
        <f t="shared" si="908"/>
        <v>8345.2750000000015</v>
      </c>
      <c r="S4874" s="11">
        <f t="shared" si="910"/>
        <v>0</v>
      </c>
      <c r="T4874" s="20"/>
    </row>
    <row r="4875" spans="1:20" x14ac:dyDescent="0.25">
      <c r="A4875">
        <v>2021072209</v>
      </c>
      <c r="B4875">
        <v>5</v>
      </c>
      <c r="C4875" s="7">
        <v>0.59325000000000006</v>
      </c>
      <c r="D4875" s="6">
        <f t="shared" si="912"/>
        <v>88987.500000000015</v>
      </c>
      <c r="E4875" s="60">
        <v>0.13697999999999999</v>
      </c>
      <c r="F4875" s="6">
        <f t="shared" si="909"/>
        <v>0</v>
      </c>
      <c r="G4875" s="7">
        <v>0.12374</v>
      </c>
      <c r="H4875" s="6">
        <f t="shared" si="913"/>
        <v>1546.75</v>
      </c>
      <c r="I4875" s="7">
        <v>0.18859999999999999</v>
      </c>
      <c r="J4875" s="6">
        <f t="shared" si="914"/>
        <v>15088</v>
      </c>
      <c r="K4875" s="20"/>
      <c r="L4875" s="6">
        <f t="shared" si="903"/>
        <v>64000</v>
      </c>
      <c r="M4875" s="6">
        <f t="shared" si="904"/>
        <v>1546.75</v>
      </c>
      <c r="N4875" s="6">
        <f t="shared" si="905"/>
        <v>15088</v>
      </c>
      <c r="O4875" s="6">
        <f t="shared" si="906"/>
        <v>8352.7500000000146</v>
      </c>
      <c r="P4875" s="6">
        <f t="shared" si="911"/>
        <v>7.4750000000130967</v>
      </c>
      <c r="Q4875" s="11">
        <f t="shared" si="907"/>
        <v>1350000</v>
      </c>
      <c r="R4875" s="11">
        <f t="shared" si="908"/>
        <v>8352.7500000000146</v>
      </c>
      <c r="S4875" s="11">
        <f t="shared" si="910"/>
        <v>0</v>
      </c>
      <c r="T4875" s="20"/>
    </row>
    <row r="4876" spans="1:20" x14ac:dyDescent="0.25">
      <c r="A4876">
        <v>2021072210</v>
      </c>
      <c r="B4876">
        <v>5</v>
      </c>
      <c r="C4876" s="7">
        <v>0.62119999999999997</v>
      </c>
      <c r="D4876" s="6">
        <f t="shared" si="912"/>
        <v>93180</v>
      </c>
      <c r="E4876" s="60">
        <v>6.1539999999999997E-2</v>
      </c>
      <c r="F4876" s="6">
        <f t="shared" si="909"/>
        <v>0</v>
      </c>
      <c r="G4876" s="7">
        <v>7.8579999999999997E-2</v>
      </c>
      <c r="H4876" s="6">
        <f t="shared" si="913"/>
        <v>982.25</v>
      </c>
      <c r="I4876" s="7">
        <v>0.25418000000000002</v>
      </c>
      <c r="J4876" s="6">
        <f t="shared" si="914"/>
        <v>20334.400000000001</v>
      </c>
      <c r="K4876" s="20"/>
      <c r="L4876" s="6">
        <f t="shared" si="903"/>
        <v>64000</v>
      </c>
      <c r="M4876" s="6">
        <f t="shared" si="904"/>
        <v>982.25</v>
      </c>
      <c r="N4876" s="6">
        <f t="shared" si="905"/>
        <v>20334.400000000001</v>
      </c>
      <c r="O4876" s="6">
        <f t="shared" si="906"/>
        <v>7863.3499999999985</v>
      </c>
      <c r="P4876" s="6">
        <f t="shared" si="911"/>
        <v>-489.40000000001601</v>
      </c>
      <c r="Q4876" s="11">
        <f t="shared" si="907"/>
        <v>1350000</v>
      </c>
      <c r="R4876" s="11">
        <f t="shared" si="908"/>
        <v>7863.3499999999985</v>
      </c>
      <c r="S4876" s="11">
        <f t="shared" si="910"/>
        <v>0</v>
      </c>
      <c r="T4876" s="20"/>
    </row>
    <row r="4877" spans="1:20" x14ac:dyDescent="0.25">
      <c r="A4877">
        <v>2021072211</v>
      </c>
      <c r="B4877">
        <v>5</v>
      </c>
      <c r="C4877" s="7">
        <v>0.65164999999999995</v>
      </c>
      <c r="D4877" s="6">
        <f t="shared" si="912"/>
        <v>97747.5</v>
      </c>
      <c r="E4877" s="60">
        <v>3.7810000000000003E-2</v>
      </c>
      <c r="F4877" s="6">
        <f t="shared" si="909"/>
        <v>0</v>
      </c>
      <c r="G4877" s="7">
        <v>5.5910000000000001E-2</v>
      </c>
      <c r="H4877" s="6">
        <f t="shared" si="913"/>
        <v>698.875</v>
      </c>
      <c r="I4877" s="7">
        <v>0.27972999999999998</v>
      </c>
      <c r="J4877" s="6">
        <f t="shared" si="914"/>
        <v>22378.399999999998</v>
      </c>
      <c r="K4877" s="20"/>
      <c r="L4877" s="6">
        <f t="shared" si="903"/>
        <v>64000</v>
      </c>
      <c r="M4877" s="6">
        <f t="shared" si="904"/>
        <v>698.875</v>
      </c>
      <c r="N4877" s="6">
        <f t="shared" si="905"/>
        <v>22378.399999999998</v>
      </c>
      <c r="O4877" s="6">
        <f t="shared" si="906"/>
        <v>10670.225000000002</v>
      </c>
      <c r="P4877" s="6">
        <f t="shared" si="911"/>
        <v>2806.8750000000036</v>
      </c>
      <c r="Q4877" s="11">
        <f t="shared" si="907"/>
        <v>1350000</v>
      </c>
      <c r="R4877" s="11">
        <f t="shared" si="908"/>
        <v>10670.225000000002</v>
      </c>
      <c r="S4877" s="11">
        <f t="shared" si="910"/>
        <v>0</v>
      </c>
      <c r="T4877" s="20"/>
    </row>
    <row r="4878" spans="1:20" x14ac:dyDescent="0.25">
      <c r="A4878">
        <v>2021072212</v>
      </c>
      <c r="B4878">
        <v>5</v>
      </c>
      <c r="C4878" s="7">
        <v>0.67935999999999996</v>
      </c>
      <c r="D4878" s="6">
        <f t="shared" si="912"/>
        <v>101904</v>
      </c>
      <c r="E4878" s="60">
        <v>6.3759999999999997E-2</v>
      </c>
      <c r="F4878" s="6">
        <f t="shared" si="909"/>
        <v>0</v>
      </c>
      <c r="G4878" s="7">
        <v>3.7859999999999998E-2</v>
      </c>
      <c r="H4878" s="6">
        <f t="shared" si="913"/>
        <v>473.25</v>
      </c>
      <c r="I4878" s="7">
        <v>0.31666</v>
      </c>
      <c r="J4878" s="6">
        <f t="shared" si="914"/>
        <v>25332.799999999999</v>
      </c>
      <c r="K4878" s="20"/>
      <c r="L4878" s="6">
        <f t="shared" si="903"/>
        <v>64000</v>
      </c>
      <c r="M4878" s="6">
        <f t="shared" si="904"/>
        <v>473.25</v>
      </c>
      <c r="N4878" s="6">
        <f t="shared" si="905"/>
        <v>25332.799999999999</v>
      </c>
      <c r="O4878" s="6">
        <f t="shared" si="906"/>
        <v>12097.95</v>
      </c>
      <c r="P4878" s="6">
        <f t="shared" si="911"/>
        <v>1427.7249999999985</v>
      </c>
      <c r="Q4878" s="11">
        <f t="shared" si="907"/>
        <v>1350000</v>
      </c>
      <c r="R4878" s="11">
        <f t="shared" si="908"/>
        <v>12097.95</v>
      </c>
      <c r="S4878" s="11">
        <f t="shared" si="910"/>
        <v>0</v>
      </c>
      <c r="T4878" s="20"/>
    </row>
    <row r="4879" spans="1:20" x14ac:dyDescent="0.25">
      <c r="A4879">
        <v>2021072213</v>
      </c>
      <c r="B4879">
        <v>5</v>
      </c>
      <c r="C4879" s="7">
        <v>0.70848</v>
      </c>
      <c r="D4879" s="6">
        <f t="shared" si="912"/>
        <v>106272</v>
      </c>
      <c r="E4879" s="60">
        <v>8.2659999999999997E-2</v>
      </c>
      <c r="F4879" s="6">
        <f t="shared" si="909"/>
        <v>0</v>
      </c>
      <c r="G4879" s="7">
        <v>2.5659999999999999E-2</v>
      </c>
      <c r="H4879" s="6">
        <f t="shared" si="913"/>
        <v>320.75</v>
      </c>
      <c r="I4879" s="7">
        <v>0.28245999999999999</v>
      </c>
      <c r="J4879" s="6">
        <f t="shared" si="914"/>
        <v>22596.799999999999</v>
      </c>
      <c r="K4879" s="20"/>
      <c r="L4879" s="6">
        <f t="shared" si="903"/>
        <v>64000</v>
      </c>
      <c r="M4879" s="6">
        <f t="shared" si="904"/>
        <v>320.75</v>
      </c>
      <c r="N4879" s="6">
        <f t="shared" si="905"/>
        <v>22596.799999999999</v>
      </c>
      <c r="O4879" s="6">
        <f t="shared" si="906"/>
        <v>19354.45</v>
      </c>
      <c r="P4879" s="6">
        <f t="shared" si="911"/>
        <v>7256.5</v>
      </c>
      <c r="Q4879" s="11">
        <f t="shared" si="907"/>
        <v>1350000</v>
      </c>
      <c r="R4879" s="11">
        <f t="shared" si="908"/>
        <v>19354.45</v>
      </c>
      <c r="S4879" s="11">
        <f t="shared" si="910"/>
        <v>0</v>
      </c>
      <c r="T4879" s="20"/>
    </row>
    <row r="4880" spans="1:20" x14ac:dyDescent="0.25">
      <c r="A4880">
        <v>2021072214</v>
      </c>
      <c r="B4880">
        <v>5</v>
      </c>
      <c r="C4880" s="7">
        <v>0.73656999999999995</v>
      </c>
      <c r="D4880" s="6">
        <f t="shared" si="912"/>
        <v>110485.49999999999</v>
      </c>
      <c r="E4880" s="60">
        <v>9.2189999999999994E-2</v>
      </c>
      <c r="F4880" s="6">
        <f t="shared" si="909"/>
        <v>0</v>
      </c>
      <c r="G4880" s="7">
        <v>1.9699999999999999E-2</v>
      </c>
      <c r="H4880" s="6">
        <f t="shared" si="913"/>
        <v>246.24999999999997</v>
      </c>
      <c r="I4880" s="7">
        <v>0.29252</v>
      </c>
      <c r="J4880" s="6">
        <f t="shared" si="914"/>
        <v>23401.599999999999</v>
      </c>
      <c r="K4880" s="20"/>
      <c r="L4880" s="6">
        <f t="shared" si="903"/>
        <v>64000</v>
      </c>
      <c r="M4880" s="6">
        <f t="shared" si="904"/>
        <v>246.24999999999997</v>
      </c>
      <c r="N4880" s="6">
        <f t="shared" si="905"/>
        <v>23401.599999999999</v>
      </c>
      <c r="O4880" s="6">
        <f t="shared" si="906"/>
        <v>22837.649999999987</v>
      </c>
      <c r="P4880" s="6">
        <f t="shared" si="911"/>
        <v>3483.1999999999862</v>
      </c>
      <c r="Q4880" s="11">
        <f t="shared" si="907"/>
        <v>1350000</v>
      </c>
      <c r="R4880" s="11">
        <f t="shared" si="908"/>
        <v>22837.649999999987</v>
      </c>
      <c r="S4880" s="11">
        <f t="shared" si="910"/>
        <v>0</v>
      </c>
      <c r="T4880" s="20"/>
    </row>
    <row r="4881" spans="1:20" x14ac:dyDescent="0.25">
      <c r="A4881">
        <v>2021072215</v>
      </c>
      <c r="B4881">
        <v>5</v>
      </c>
      <c r="C4881" s="7">
        <v>0.75997999999999999</v>
      </c>
      <c r="D4881" s="6">
        <f t="shared" si="912"/>
        <v>113997</v>
      </c>
      <c r="E4881" s="60">
        <v>0.14033999999999999</v>
      </c>
      <c r="F4881" s="6">
        <f t="shared" si="909"/>
        <v>0</v>
      </c>
      <c r="G4881" s="7">
        <v>1.4930000000000001E-2</v>
      </c>
      <c r="H4881" s="6">
        <f t="shared" si="913"/>
        <v>186.625</v>
      </c>
      <c r="I4881" s="7">
        <v>0.27215</v>
      </c>
      <c r="J4881" s="6">
        <f t="shared" si="914"/>
        <v>21772</v>
      </c>
      <c r="K4881" s="20"/>
      <c r="L4881" s="6">
        <f t="shared" si="903"/>
        <v>64000</v>
      </c>
      <c r="M4881" s="6">
        <f t="shared" si="904"/>
        <v>186.625</v>
      </c>
      <c r="N4881" s="6">
        <f t="shared" si="905"/>
        <v>21772</v>
      </c>
      <c r="O4881" s="6">
        <f t="shared" si="906"/>
        <v>28038.375</v>
      </c>
      <c r="P4881" s="6">
        <f t="shared" si="911"/>
        <v>5200.7250000000131</v>
      </c>
      <c r="Q4881" s="11">
        <f t="shared" si="907"/>
        <v>1347427.875</v>
      </c>
      <c r="R4881" s="11">
        <f t="shared" si="908"/>
        <v>28038.375</v>
      </c>
      <c r="S4881" s="11">
        <f t="shared" si="910"/>
        <v>0</v>
      </c>
      <c r="T4881" s="20"/>
    </row>
    <row r="4882" spans="1:20" x14ac:dyDescent="0.25">
      <c r="A4882">
        <v>2021072216</v>
      </c>
      <c r="B4882">
        <v>5</v>
      </c>
      <c r="C4882" s="7">
        <v>0.77902000000000005</v>
      </c>
      <c r="D4882" s="6">
        <f t="shared" si="912"/>
        <v>116853</v>
      </c>
      <c r="E4882" s="60">
        <v>0.16442999999999999</v>
      </c>
      <c r="F4882" s="6">
        <f t="shared" si="909"/>
        <v>0</v>
      </c>
      <c r="G4882" s="7">
        <v>1.261E-2</v>
      </c>
      <c r="H4882" s="6">
        <f t="shared" si="913"/>
        <v>157.625</v>
      </c>
      <c r="I4882" s="7">
        <v>0.26277</v>
      </c>
      <c r="J4882" s="6">
        <f t="shared" si="914"/>
        <v>21021.599999999999</v>
      </c>
      <c r="K4882" s="20"/>
      <c r="L4882" s="6">
        <f t="shared" si="903"/>
        <v>64000</v>
      </c>
      <c r="M4882" s="6">
        <f t="shared" si="904"/>
        <v>157.625</v>
      </c>
      <c r="N4882" s="6">
        <f t="shared" si="905"/>
        <v>21021.599999999999</v>
      </c>
      <c r="O4882" s="6">
        <f t="shared" si="906"/>
        <v>31673.775000000001</v>
      </c>
      <c r="P4882" s="6">
        <f t="shared" si="911"/>
        <v>3635.4000000000015</v>
      </c>
      <c r="Q4882" s="11">
        <f t="shared" si="907"/>
        <v>1341220.3500000001</v>
      </c>
      <c r="R4882" s="11">
        <f t="shared" si="908"/>
        <v>31673.775000000001</v>
      </c>
      <c r="S4882" s="11">
        <f t="shared" si="910"/>
        <v>0</v>
      </c>
      <c r="T4882" s="20"/>
    </row>
    <row r="4883" spans="1:20" x14ac:dyDescent="0.25">
      <c r="A4883">
        <v>2021072217</v>
      </c>
      <c r="B4883">
        <v>5</v>
      </c>
      <c r="C4883" s="7">
        <v>0.79227999999999998</v>
      </c>
      <c r="D4883" s="6">
        <f t="shared" si="912"/>
        <v>118842</v>
      </c>
      <c r="E4883" s="60">
        <v>0.21035000000000001</v>
      </c>
      <c r="F4883" s="6">
        <f t="shared" si="909"/>
        <v>0</v>
      </c>
      <c r="G4883" s="7">
        <v>1.0829999999999999E-2</v>
      </c>
      <c r="H4883" s="6">
        <f t="shared" si="913"/>
        <v>135.375</v>
      </c>
      <c r="I4883" s="7">
        <v>0.19489999999999999</v>
      </c>
      <c r="J4883" s="6">
        <f t="shared" si="914"/>
        <v>15592</v>
      </c>
      <c r="K4883" s="20"/>
      <c r="L4883" s="6">
        <f t="shared" si="903"/>
        <v>64000</v>
      </c>
      <c r="M4883" s="6">
        <f t="shared" si="904"/>
        <v>135.375</v>
      </c>
      <c r="N4883" s="6">
        <f t="shared" si="905"/>
        <v>15592</v>
      </c>
      <c r="O4883" s="6">
        <f t="shared" si="906"/>
        <v>39114.625</v>
      </c>
      <c r="P4883" s="6">
        <f t="shared" si="911"/>
        <v>7440.8499999999985</v>
      </c>
      <c r="Q4883" s="11">
        <f t="shared" si="907"/>
        <v>1327571.9750000001</v>
      </c>
      <c r="R4883" s="11">
        <f t="shared" si="908"/>
        <v>39114.625</v>
      </c>
      <c r="S4883" s="11">
        <f t="shared" si="910"/>
        <v>0</v>
      </c>
      <c r="T4883" s="20"/>
    </row>
    <row r="4884" spans="1:20" x14ac:dyDescent="0.25">
      <c r="A4884">
        <v>2021072218</v>
      </c>
      <c r="B4884">
        <v>5</v>
      </c>
      <c r="C4884" s="7">
        <v>0.79654999999999998</v>
      </c>
      <c r="D4884" s="6">
        <f t="shared" si="912"/>
        <v>119482.5</v>
      </c>
      <c r="E4884" s="60">
        <v>0.19148999999999999</v>
      </c>
      <c r="F4884" s="6">
        <f t="shared" si="909"/>
        <v>0</v>
      </c>
      <c r="G4884" s="7">
        <v>7.5300000000000002E-3</v>
      </c>
      <c r="H4884" s="6">
        <f t="shared" si="913"/>
        <v>94.125</v>
      </c>
      <c r="I4884" s="7">
        <v>0.12358</v>
      </c>
      <c r="J4884" s="6">
        <f t="shared" si="914"/>
        <v>9886.4</v>
      </c>
      <c r="K4884" s="20"/>
      <c r="L4884" s="6">
        <f t="shared" ref="L4884:L4947" si="915">IF(D4884-F4884&gt;C$17,C$17,D4884-F4884)</f>
        <v>64000</v>
      </c>
      <c r="M4884" s="6">
        <f t="shared" ref="M4884:M4947" si="916">IF(D4884-F4884-L4884&gt;H4884,H4884,D4884-F4884-L4884)</f>
        <v>94.125</v>
      </c>
      <c r="N4884" s="6">
        <f t="shared" ref="N4884:N4947" si="917">IF(D4884-F4884-L4884-M4884&gt;J4884,J4884,D4884-F4884-L4884-M4884)</f>
        <v>9886.4</v>
      </c>
      <c r="O4884" s="6">
        <f t="shared" ref="O4884:O4947" si="918">D4884-F4884-L4884-M4884-N4884</f>
        <v>45501.974999999999</v>
      </c>
      <c r="P4884" s="6">
        <f t="shared" si="911"/>
        <v>6387.3499999999985</v>
      </c>
      <c r="Q4884" s="11">
        <f t="shared" ref="Q4884:Q4947" si="919">IF(AA$25*P$17-AA$24+Q4883-O4884&gt;Q$19,Q$19,IF(AA$25*P$17-AA$24+Q4883-O4884&lt;0,0,AA$25*P$17-AA$24+Q4883-O4884))</f>
        <v>1307536.25</v>
      </c>
      <c r="R4884" s="11">
        <f t="shared" ref="R4884:R4947" si="920">IF(Q4883-Q4884+P$17-AA$24&lt;O4884,Q4883-Q4884+P$17-AA$24,O4884)</f>
        <v>45501.974999999999</v>
      </c>
      <c r="S4884" s="11">
        <f t="shared" si="910"/>
        <v>0</v>
      </c>
      <c r="T4884" s="20"/>
    </row>
    <row r="4885" spans="1:20" x14ac:dyDescent="0.25">
      <c r="A4885">
        <v>2021072219</v>
      </c>
      <c r="B4885">
        <v>5</v>
      </c>
      <c r="C4885" s="7">
        <v>0.78537999999999997</v>
      </c>
      <c r="D4885" s="6">
        <f t="shared" si="912"/>
        <v>117807</v>
      </c>
      <c r="E4885" s="60">
        <v>0.15717</v>
      </c>
      <c r="F4885" s="6">
        <f t="shared" ref="F4885:F4948" si="921">F$18*E4885</f>
        <v>0</v>
      </c>
      <c r="G4885" s="7">
        <v>4.2300000000000003E-3</v>
      </c>
      <c r="H4885" s="6">
        <f t="shared" si="913"/>
        <v>52.875</v>
      </c>
      <c r="I4885" s="7">
        <v>6.0380000000000003E-2</v>
      </c>
      <c r="J4885" s="6">
        <f t="shared" si="914"/>
        <v>4830.4000000000005</v>
      </c>
      <c r="K4885" s="20"/>
      <c r="L4885" s="6">
        <f t="shared" si="915"/>
        <v>64000</v>
      </c>
      <c r="M4885" s="6">
        <f t="shared" si="916"/>
        <v>52.875</v>
      </c>
      <c r="N4885" s="6">
        <f t="shared" si="917"/>
        <v>4830.4000000000005</v>
      </c>
      <c r="O4885" s="6">
        <f t="shared" si="918"/>
        <v>48923.724999999999</v>
      </c>
      <c r="P4885" s="6">
        <f t="shared" si="911"/>
        <v>3421.75</v>
      </c>
      <c r="Q4885" s="11">
        <f t="shared" si="919"/>
        <v>1284078.7749999999</v>
      </c>
      <c r="R4885" s="11">
        <f t="shared" si="920"/>
        <v>48923.724999999999</v>
      </c>
      <c r="S4885" s="11">
        <f t="shared" ref="S4885:S4948" si="922">O4885-R4885</f>
        <v>0</v>
      </c>
      <c r="T4885" s="20"/>
    </row>
    <row r="4886" spans="1:20" x14ac:dyDescent="0.25">
      <c r="A4886">
        <v>2021072220</v>
      </c>
      <c r="B4886">
        <v>5</v>
      </c>
      <c r="C4886" s="7">
        <v>0.75741999999999998</v>
      </c>
      <c r="D4886" s="6">
        <f t="shared" si="912"/>
        <v>113613</v>
      </c>
      <c r="E4886" s="60">
        <v>0.12609000000000001</v>
      </c>
      <c r="F4886" s="6">
        <f t="shared" si="921"/>
        <v>0</v>
      </c>
      <c r="G4886" s="7">
        <v>3.7100000000000002E-3</v>
      </c>
      <c r="H4886" s="6">
        <f t="shared" si="913"/>
        <v>46.375</v>
      </c>
      <c r="I4886" s="7">
        <v>1.0840000000000001E-2</v>
      </c>
      <c r="J4886" s="6">
        <f t="shared" si="914"/>
        <v>867.2</v>
      </c>
      <c r="K4886" s="20"/>
      <c r="L4886" s="6">
        <f t="shared" si="915"/>
        <v>64000</v>
      </c>
      <c r="M4886" s="6">
        <f t="shared" si="916"/>
        <v>46.375</v>
      </c>
      <c r="N4886" s="6">
        <f t="shared" si="917"/>
        <v>867.2</v>
      </c>
      <c r="O4886" s="6">
        <f t="shared" si="918"/>
        <v>48699.425000000003</v>
      </c>
      <c r="P4886" s="6">
        <f t="shared" ref="P4886:P4949" si="923">O4886-O4885</f>
        <v>-224.29999999999563</v>
      </c>
      <c r="Q4886" s="11">
        <f t="shared" si="919"/>
        <v>1260845.5999999999</v>
      </c>
      <c r="R4886" s="11">
        <f t="shared" si="920"/>
        <v>48699.425000000003</v>
      </c>
      <c r="S4886" s="11">
        <f t="shared" si="922"/>
        <v>0</v>
      </c>
      <c r="T4886" s="20"/>
    </row>
    <row r="4887" spans="1:20" x14ac:dyDescent="0.25">
      <c r="A4887">
        <v>2021072221</v>
      </c>
      <c r="B4887">
        <v>5</v>
      </c>
      <c r="C4887" s="7">
        <v>0.72538000000000002</v>
      </c>
      <c r="D4887" s="6">
        <f t="shared" si="912"/>
        <v>108807</v>
      </c>
      <c r="E4887" s="60">
        <v>0.12503</v>
      </c>
      <c r="F4887" s="6">
        <f t="shared" si="921"/>
        <v>0</v>
      </c>
      <c r="G4887" s="7">
        <v>4.0499999999999998E-3</v>
      </c>
      <c r="H4887" s="6">
        <f t="shared" si="913"/>
        <v>50.625</v>
      </c>
      <c r="I4887" s="7">
        <v>0</v>
      </c>
      <c r="J4887" s="6">
        <f t="shared" si="914"/>
        <v>0</v>
      </c>
      <c r="K4887" s="20"/>
      <c r="L4887" s="6">
        <f t="shared" si="915"/>
        <v>64000</v>
      </c>
      <c r="M4887" s="6">
        <f t="shared" si="916"/>
        <v>50.625</v>
      </c>
      <c r="N4887" s="6">
        <f t="shared" si="917"/>
        <v>0</v>
      </c>
      <c r="O4887" s="6">
        <f t="shared" si="918"/>
        <v>44756.375</v>
      </c>
      <c r="P4887" s="6">
        <f t="shared" si="923"/>
        <v>-3943.0500000000029</v>
      </c>
      <c r="Q4887" s="11">
        <f t="shared" si="919"/>
        <v>1241555.4749999999</v>
      </c>
      <c r="R4887" s="11">
        <f t="shared" si="920"/>
        <v>44756.375</v>
      </c>
      <c r="S4887" s="11">
        <f t="shared" si="922"/>
        <v>0</v>
      </c>
      <c r="T4887" s="20"/>
    </row>
    <row r="4888" spans="1:20" x14ac:dyDescent="0.25">
      <c r="A4888">
        <v>2021072222</v>
      </c>
      <c r="B4888">
        <v>5</v>
      </c>
      <c r="C4888" s="7">
        <v>0.70072999999999996</v>
      </c>
      <c r="D4888" s="6">
        <f t="shared" si="912"/>
        <v>105109.5</v>
      </c>
      <c r="E4888" s="60">
        <v>0.1265</v>
      </c>
      <c r="F4888" s="6">
        <f t="shared" si="921"/>
        <v>0</v>
      </c>
      <c r="G4888" s="7">
        <v>7.8899999999999994E-3</v>
      </c>
      <c r="H4888" s="6">
        <f t="shared" si="913"/>
        <v>98.625</v>
      </c>
      <c r="I4888" s="7">
        <v>0</v>
      </c>
      <c r="J4888" s="6">
        <f t="shared" si="914"/>
        <v>0</v>
      </c>
      <c r="K4888" s="20"/>
      <c r="L4888" s="6">
        <f t="shared" si="915"/>
        <v>64000</v>
      </c>
      <c r="M4888" s="6">
        <f t="shared" si="916"/>
        <v>98.625</v>
      </c>
      <c r="N4888" s="6">
        <f t="shared" si="917"/>
        <v>0</v>
      </c>
      <c r="O4888" s="6">
        <f t="shared" si="918"/>
        <v>41010.875</v>
      </c>
      <c r="P4888" s="6">
        <f t="shared" si="923"/>
        <v>-3745.5</v>
      </c>
      <c r="Q4888" s="11">
        <f t="shared" si="919"/>
        <v>1226010.8499999999</v>
      </c>
      <c r="R4888" s="11">
        <f t="shared" si="920"/>
        <v>41010.875</v>
      </c>
      <c r="S4888" s="11">
        <f t="shared" si="922"/>
        <v>0</v>
      </c>
      <c r="T4888" s="20"/>
    </row>
    <row r="4889" spans="1:20" x14ac:dyDescent="0.25">
      <c r="A4889">
        <v>2021072223</v>
      </c>
      <c r="B4889">
        <v>5</v>
      </c>
      <c r="C4889" s="7">
        <v>0.65620000000000001</v>
      </c>
      <c r="D4889" s="6">
        <f t="shared" si="912"/>
        <v>98430</v>
      </c>
      <c r="E4889" s="60">
        <v>0.13345000000000001</v>
      </c>
      <c r="F4889" s="6">
        <f t="shared" si="921"/>
        <v>0</v>
      </c>
      <c r="G4889" s="7">
        <v>1.2670000000000001E-2</v>
      </c>
      <c r="H4889" s="6">
        <f t="shared" si="913"/>
        <v>158.375</v>
      </c>
      <c r="I4889" s="7">
        <v>0</v>
      </c>
      <c r="J4889" s="6">
        <f t="shared" si="914"/>
        <v>0</v>
      </c>
      <c r="K4889" s="20"/>
      <c r="L4889" s="6">
        <f t="shared" si="915"/>
        <v>64000</v>
      </c>
      <c r="M4889" s="6">
        <f t="shared" si="916"/>
        <v>158.375</v>
      </c>
      <c r="N4889" s="6">
        <f t="shared" si="917"/>
        <v>0</v>
      </c>
      <c r="O4889" s="6">
        <f t="shared" si="918"/>
        <v>34271.625</v>
      </c>
      <c r="P4889" s="6">
        <f t="shared" si="923"/>
        <v>-6739.25</v>
      </c>
      <c r="Q4889" s="11">
        <f t="shared" si="919"/>
        <v>1217205.4749999999</v>
      </c>
      <c r="R4889" s="11">
        <f t="shared" si="920"/>
        <v>34271.625</v>
      </c>
      <c r="S4889" s="11">
        <f t="shared" si="922"/>
        <v>0</v>
      </c>
      <c r="T4889" s="20"/>
    </row>
    <row r="4890" spans="1:20" x14ac:dyDescent="0.25">
      <c r="A4890">
        <v>2021072224</v>
      </c>
      <c r="B4890">
        <v>5</v>
      </c>
      <c r="C4890" s="7">
        <v>0.6048</v>
      </c>
      <c r="D4890" s="6">
        <f t="shared" si="912"/>
        <v>90720</v>
      </c>
      <c r="E4890" s="60">
        <v>0.12248000000000001</v>
      </c>
      <c r="F4890" s="6">
        <f t="shared" si="921"/>
        <v>0</v>
      </c>
      <c r="G4890" s="7">
        <v>7.0000000000000001E-3</v>
      </c>
      <c r="H4890" s="6">
        <f t="shared" si="913"/>
        <v>87.5</v>
      </c>
      <c r="I4890" s="7">
        <v>0</v>
      </c>
      <c r="J4890" s="6">
        <f t="shared" si="914"/>
        <v>0</v>
      </c>
      <c r="K4890" s="20"/>
      <c r="L4890" s="6">
        <f t="shared" si="915"/>
        <v>64000</v>
      </c>
      <c r="M4890" s="6">
        <f t="shared" si="916"/>
        <v>87.5</v>
      </c>
      <c r="N4890" s="6">
        <f t="shared" si="917"/>
        <v>0</v>
      </c>
      <c r="O4890" s="6">
        <f t="shared" si="918"/>
        <v>26632.5</v>
      </c>
      <c r="P4890" s="6">
        <f t="shared" si="923"/>
        <v>-7639.125</v>
      </c>
      <c r="Q4890" s="11">
        <f t="shared" si="919"/>
        <v>1216039.2249999999</v>
      </c>
      <c r="R4890" s="11">
        <f t="shared" si="920"/>
        <v>26632.5</v>
      </c>
      <c r="S4890" s="11">
        <f t="shared" si="922"/>
        <v>0</v>
      </c>
      <c r="T4890" s="20"/>
    </row>
    <row r="4891" spans="1:20" x14ac:dyDescent="0.25">
      <c r="A4891">
        <v>2021072301</v>
      </c>
      <c r="B4891">
        <v>6</v>
      </c>
      <c r="C4891" s="7">
        <v>0.56074000000000002</v>
      </c>
      <c r="D4891" s="6">
        <f t="shared" si="912"/>
        <v>84111</v>
      </c>
      <c r="E4891" s="60">
        <v>9.9159999999999998E-2</v>
      </c>
      <c r="F4891" s="6">
        <f t="shared" si="921"/>
        <v>0</v>
      </c>
      <c r="G4891" s="7">
        <v>2.0740000000000001E-2</v>
      </c>
      <c r="H4891" s="6">
        <f t="shared" si="913"/>
        <v>259.25</v>
      </c>
      <c r="I4891" s="7">
        <v>0</v>
      </c>
      <c r="J4891" s="6">
        <f t="shared" si="914"/>
        <v>0</v>
      </c>
      <c r="K4891" s="20"/>
      <c r="L4891" s="6">
        <f t="shared" si="915"/>
        <v>64000</v>
      </c>
      <c r="M4891" s="6">
        <f t="shared" si="916"/>
        <v>259.25</v>
      </c>
      <c r="N4891" s="6">
        <f t="shared" si="917"/>
        <v>0</v>
      </c>
      <c r="O4891" s="6">
        <f t="shared" si="918"/>
        <v>19851.75</v>
      </c>
      <c r="P4891" s="6">
        <f t="shared" si="923"/>
        <v>-6780.75</v>
      </c>
      <c r="Q4891" s="11">
        <f t="shared" si="919"/>
        <v>1221653.7249999999</v>
      </c>
      <c r="R4891" s="11">
        <f t="shared" si="920"/>
        <v>19851.75</v>
      </c>
      <c r="S4891" s="11">
        <f t="shared" si="922"/>
        <v>0</v>
      </c>
      <c r="T4891" s="20"/>
    </row>
    <row r="4892" spans="1:20" x14ac:dyDescent="0.25">
      <c r="A4892">
        <v>2021072302</v>
      </c>
      <c r="B4892">
        <v>6</v>
      </c>
      <c r="C4892" s="7">
        <v>0.52903</v>
      </c>
      <c r="D4892" s="6">
        <f t="shared" si="912"/>
        <v>79354.5</v>
      </c>
      <c r="E4892" s="60">
        <v>8.7900000000000006E-2</v>
      </c>
      <c r="F4892" s="6">
        <f t="shared" si="921"/>
        <v>0</v>
      </c>
      <c r="G4892" s="7">
        <v>3.4759999999999999E-2</v>
      </c>
      <c r="H4892" s="6">
        <f t="shared" si="913"/>
        <v>434.5</v>
      </c>
      <c r="I4892" s="7">
        <v>0</v>
      </c>
      <c r="J4892" s="6">
        <f t="shared" si="914"/>
        <v>0</v>
      </c>
      <c r="K4892" s="20"/>
      <c r="L4892" s="6">
        <f t="shared" si="915"/>
        <v>64000</v>
      </c>
      <c r="M4892" s="6">
        <f t="shared" si="916"/>
        <v>434.5</v>
      </c>
      <c r="N4892" s="6">
        <f t="shared" si="917"/>
        <v>0</v>
      </c>
      <c r="O4892" s="6">
        <f t="shared" si="918"/>
        <v>14920</v>
      </c>
      <c r="P4892" s="6">
        <f t="shared" si="923"/>
        <v>-4931.75</v>
      </c>
      <c r="Q4892" s="11">
        <f t="shared" si="919"/>
        <v>1232199.9749999999</v>
      </c>
      <c r="R4892" s="11">
        <f t="shared" si="920"/>
        <v>14920</v>
      </c>
      <c r="S4892" s="11">
        <f t="shared" si="922"/>
        <v>0</v>
      </c>
      <c r="T4892" s="20"/>
    </row>
    <row r="4893" spans="1:20" x14ac:dyDescent="0.25">
      <c r="A4893">
        <v>2021072303</v>
      </c>
      <c r="B4893">
        <v>6</v>
      </c>
      <c r="C4893" s="7">
        <v>0.50885000000000002</v>
      </c>
      <c r="D4893" s="6">
        <f t="shared" si="912"/>
        <v>76327.5</v>
      </c>
      <c r="E4893" s="60">
        <v>8.906E-2</v>
      </c>
      <c r="F4893" s="6">
        <f t="shared" si="921"/>
        <v>0</v>
      </c>
      <c r="G4893" s="7">
        <v>5.3190000000000001E-2</v>
      </c>
      <c r="H4893" s="6">
        <f t="shared" si="913"/>
        <v>664.875</v>
      </c>
      <c r="I4893" s="7">
        <v>0</v>
      </c>
      <c r="J4893" s="6">
        <f t="shared" si="914"/>
        <v>0</v>
      </c>
      <c r="K4893" s="20"/>
      <c r="L4893" s="6">
        <f t="shared" si="915"/>
        <v>64000</v>
      </c>
      <c r="M4893" s="6">
        <f t="shared" si="916"/>
        <v>664.875</v>
      </c>
      <c r="N4893" s="6">
        <f t="shared" si="917"/>
        <v>0</v>
      </c>
      <c r="O4893" s="6">
        <f t="shared" si="918"/>
        <v>11662.625</v>
      </c>
      <c r="P4893" s="6">
        <f t="shared" si="923"/>
        <v>-3257.375</v>
      </c>
      <c r="Q4893" s="11">
        <f t="shared" si="919"/>
        <v>1246003.5999999999</v>
      </c>
      <c r="R4893" s="11">
        <f t="shared" si="920"/>
        <v>11662.625</v>
      </c>
      <c r="S4893" s="11">
        <f t="shared" si="922"/>
        <v>0</v>
      </c>
      <c r="T4893" s="20"/>
    </row>
    <row r="4894" spans="1:20" x14ac:dyDescent="0.25">
      <c r="A4894">
        <v>2021072304</v>
      </c>
      <c r="B4894">
        <v>6</v>
      </c>
      <c r="C4894" s="7">
        <v>0.49782999999999999</v>
      </c>
      <c r="D4894" s="6">
        <f t="shared" si="912"/>
        <v>74674.5</v>
      </c>
      <c r="E4894" s="60">
        <v>0.13596</v>
      </c>
      <c r="F4894" s="6">
        <f t="shared" si="921"/>
        <v>0</v>
      </c>
      <c r="G4894" s="7">
        <v>3.6769999999999997E-2</v>
      </c>
      <c r="H4894" s="6">
        <f t="shared" si="913"/>
        <v>459.62499999999994</v>
      </c>
      <c r="I4894" s="7">
        <v>0</v>
      </c>
      <c r="J4894" s="6">
        <f t="shared" si="914"/>
        <v>0</v>
      </c>
      <c r="K4894" s="20"/>
      <c r="L4894" s="6">
        <f t="shared" si="915"/>
        <v>64000</v>
      </c>
      <c r="M4894" s="6">
        <f t="shared" si="916"/>
        <v>459.62499999999994</v>
      </c>
      <c r="N4894" s="6">
        <f t="shared" si="917"/>
        <v>0</v>
      </c>
      <c r="O4894" s="6">
        <f t="shared" si="918"/>
        <v>10214.875</v>
      </c>
      <c r="P4894" s="6">
        <f t="shared" si="923"/>
        <v>-1447.75</v>
      </c>
      <c r="Q4894" s="11">
        <f t="shared" si="919"/>
        <v>1261254.9749999999</v>
      </c>
      <c r="R4894" s="11">
        <f t="shared" si="920"/>
        <v>10214.875</v>
      </c>
      <c r="S4894" s="11">
        <f t="shared" si="922"/>
        <v>0</v>
      </c>
      <c r="T4894" s="20"/>
    </row>
    <row r="4895" spans="1:20" x14ac:dyDescent="0.25">
      <c r="A4895">
        <v>2021072305</v>
      </c>
      <c r="B4895">
        <v>6</v>
      </c>
      <c r="C4895" s="7">
        <v>0.49652000000000002</v>
      </c>
      <c r="D4895" s="6">
        <f t="shared" si="912"/>
        <v>74478</v>
      </c>
      <c r="E4895" s="60">
        <v>0.18318000000000001</v>
      </c>
      <c r="F4895" s="6">
        <f t="shared" si="921"/>
        <v>0</v>
      </c>
      <c r="G4895" s="7">
        <v>6.1510000000000002E-2</v>
      </c>
      <c r="H4895" s="6">
        <f t="shared" si="913"/>
        <v>768.875</v>
      </c>
      <c r="I4895" s="7">
        <v>0</v>
      </c>
      <c r="J4895" s="6">
        <f t="shared" si="914"/>
        <v>0</v>
      </c>
      <c r="K4895" s="20"/>
      <c r="L4895" s="6">
        <f t="shared" si="915"/>
        <v>64000</v>
      </c>
      <c r="M4895" s="6">
        <f t="shared" si="916"/>
        <v>768.875</v>
      </c>
      <c r="N4895" s="6">
        <f t="shared" si="917"/>
        <v>0</v>
      </c>
      <c r="O4895" s="6">
        <f t="shared" si="918"/>
        <v>9709.125</v>
      </c>
      <c r="P4895" s="6">
        <f t="shared" si="923"/>
        <v>-505.75</v>
      </c>
      <c r="Q4895" s="11">
        <f t="shared" si="919"/>
        <v>1277012.0999999999</v>
      </c>
      <c r="R4895" s="11">
        <f t="shared" si="920"/>
        <v>9709.125</v>
      </c>
      <c r="S4895" s="11">
        <f t="shared" si="922"/>
        <v>0</v>
      </c>
      <c r="T4895" s="20"/>
    </row>
    <row r="4896" spans="1:20" x14ac:dyDescent="0.25">
      <c r="A4896">
        <v>2021072306</v>
      </c>
      <c r="B4896">
        <v>6</v>
      </c>
      <c r="C4896" s="7">
        <v>0.51034000000000002</v>
      </c>
      <c r="D4896" s="6">
        <f t="shared" si="912"/>
        <v>76551</v>
      </c>
      <c r="E4896" s="60">
        <v>0.20327000000000001</v>
      </c>
      <c r="F4896" s="6">
        <f t="shared" si="921"/>
        <v>0</v>
      </c>
      <c r="G4896" s="7">
        <v>7.7729999999999994E-2</v>
      </c>
      <c r="H4896" s="6">
        <f t="shared" si="913"/>
        <v>971.62499999999989</v>
      </c>
      <c r="I4896" s="7">
        <v>2.5200000000000001E-3</v>
      </c>
      <c r="J4896" s="6">
        <f t="shared" si="914"/>
        <v>201.6</v>
      </c>
      <c r="K4896" s="20"/>
      <c r="L4896" s="6">
        <f t="shared" si="915"/>
        <v>64000</v>
      </c>
      <c r="M4896" s="6">
        <f t="shared" si="916"/>
        <v>971.62499999999989</v>
      </c>
      <c r="N4896" s="6">
        <f t="shared" si="917"/>
        <v>201.6</v>
      </c>
      <c r="O4896" s="6">
        <f t="shared" si="918"/>
        <v>11377.775</v>
      </c>
      <c r="P4896" s="6">
        <f t="shared" si="923"/>
        <v>1668.6499999999996</v>
      </c>
      <c r="Q4896" s="11">
        <f t="shared" si="919"/>
        <v>1291100.575</v>
      </c>
      <c r="R4896" s="11">
        <f t="shared" si="920"/>
        <v>11377.775</v>
      </c>
      <c r="S4896" s="11">
        <f t="shared" si="922"/>
        <v>0</v>
      </c>
      <c r="T4896" s="20"/>
    </row>
    <row r="4897" spans="1:20" x14ac:dyDescent="0.25">
      <c r="A4897">
        <v>2021072307</v>
      </c>
      <c r="B4897">
        <v>6</v>
      </c>
      <c r="C4897" s="7">
        <v>0.53473000000000004</v>
      </c>
      <c r="D4897" s="6">
        <f t="shared" si="912"/>
        <v>80209.5</v>
      </c>
      <c r="E4897" s="60">
        <v>0.20383000000000001</v>
      </c>
      <c r="F4897" s="6">
        <f t="shared" si="921"/>
        <v>0</v>
      </c>
      <c r="G4897" s="7">
        <v>0.15367</v>
      </c>
      <c r="H4897" s="6">
        <f t="shared" si="913"/>
        <v>1920.875</v>
      </c>
      <c r="I4897" s="7">
        <v>3.4340000000000002E-2</v>
      </c>
      <c r="J4897" s="6">
        <f t="shared" si="914"/>
        <v>2747.2000000000003</v>
      </c>
      <c r="K4897" s="20"/>
      <c r="L4897" s="6">
        <f t="shared" si="915"/>
        <v>64000</v>
      </c>
      <c r="M4897" s="6">
        <f t="shared" si="916"/>
        <v>1920.875</v>
      </c>
      <c r="N4897" s="6">
        <f t="shared" si="917"/>
        <v>2747.2000000000003</v>
      </c>
      <c r="O4897" s="6">
        <f t="shared" si="918"/>
        <v>11541.424999999999</v>
      </c>
      <c r="P4897" s="6">
        <f t="shared" si="923"/>
        <v>163.64999999999964</v>
      </c>
      <c r="Q4897" s="11">
        <f t="shared" si="919"/>
        <v>1305025.3999999999</v>
      </c>
      <c r="R4897" s="11">
        <f t="shared" si="920"/>
        <v>11541.424999999999</v>
      </c>
      <c r="S4897" s="11">
        <f t="shared" si="922"/>
        <v>0</v>
      </c>
      <c r="T4897" s="20"/>
    </row>
    <row r="4898" spans="1:20" x14ac:dyDescent="0.25">
      <c r="A4898">
        <v>2021072308</v>
      </c>
      <c r="B4898">
        <v>6</v>
      </c>
      <c r="C4898" s="7">
        <v>0.56510000000000005</v>
      </c>
      <c r="D4898" s="6">
        <f t="shared" si="912"/>
        <v>84765</v>
      </c>
      <c r="E4898" s="60">
        <v>0.13311999999999999</v>
      </c>
      <c r="F4898" s="6">
        <f t="shared" si="921"/>
        <v>0</v>
      </c>
      <c r="G4898" s="7">
        <v>0.11454</v>
      </c>
      <c r="H4898" s="6">
        <f t="shared" si="913"/>
        <v>1431.75</v>
      </c>
      <c r="I4898" s="7">
        <v>9.8890000000000006E-2</v>
      </c>
      <c r="J4898" s="6">
        <f t="shared" si="914"/>
        <v>7911.2000000000007</v>
      </c>
      <c r="K4898" s="20"/>
      <c r="L4898" s="6">
        <f t="shared" si="915"/>
        <v>64000</v>
      </c>
      <c r="M4898" s="6">
        <f t="shared" si="916"/>
        <v>1431.75</v>
      </c>
      <c r="N4898" s="6">
        <f t="shared" si="917"/>
        <v>7911.2000000000007</v>
      </c>
      <c r="O4898" s="6">
        <f t="shared" si="918"/>
        <v>11422.05</v>
      </c>
      <c r="P4898" s="6">
        <f t="shared" si="923"/>
        <v>-119.375</v>
      </c>
      <c r="Q4898" s="11">
        <f t="shared" si="919"/>
        <v>1319069.5999999999</v>
      </c>
      <c r="R4898" s="11">
        <f t="shared" si="920"/>
        <v>11422.05</v>
      </c>
      <c r="S4898" s="11">
        <f t="shared" si="922"/>
        <v>0</v>
      </c>
      <c r="T4898" s="20"/>
    </row>
    <row r="4899" spans="1:20" x14ac:dyDescent="0.25">
      <c r="A4899">
        <v>2021072309</v>
      </c>
      <c r="B4899">
        <v>6</v>
      </c>
      <c r="C4899" s="7">
        <v>0.59772999999999998</v>
      </c>
      <c r="D4899" s="6">
        <f t="shared" si="912"/>
        <v>89659.5</v>
      </c>
      <c r="E4899" s="60">
        <v>5.3100000000000001E-2</v>
      </c>
      <c r="F4899" s="6">
        <f t="shared" si="921"/>
        <v>0</v>
      </c>
      <c r="G4899" s="7">
        <v>0.123</v>
      </c>
      <c r="H4899" s="6">
        <f t="shared" si="913"/>
        <v>1537.5</v>
      </c>
      <c r="I4899" s="7">
        <v>0.16472000000000001</v>
      </c>
      <c r="J4899" s="6">
        <f t="shared" si="914"/>
        <v>13177.6</v>
      </c>
      <c r="K4899" s="20"/>
      <c r="L4899" s="6">
        <f t="shared" si="915"/>
        <v>64000</v>
      </c>
      <c r="M4899" s="6">
        <f t="shared" si="916"/>
        <v>1537.5</v>
      </c>
      <c r="N4899" s="6">
        <f t="shared" si="917"/>
        <v>13177.6</v>
      </c>
      <c r="O4899" s="6">
        <f t="shared" si="918"/>
        <v>10944.4</v>
      </c>
      <c r="P4899" s="6">
        <f t="shared" si="923"/>
        <v>-477.64999999999964</v>
      </c>
      <c r="Q4899" s="11">
        <f t="shared" si="919"/>
        <v>1333591.45</v>
      </c>
      <c r="R4899" s="11">
        <f t="shared" si="920"/>
        <v>10944.4</v>
      </c>
      <c r="S4899" s="11">
        <f t="shared" si="922"/>
        <v>0</v>
      </c>
      <c r="T4899" s="20"/>
    </row>
    <row r="4900" spans="1:20" x14ac:dyDescent="0.25">
      <c r="A4900">
        <v>2021072310</v>
      </c>
      <c r="B4900">
        <v>6</v>
      </c>
      <c r="C4900" s="7">
        <v>0.62748000000000004</v>
      </c>
      <c r="D4900" s="6">
        <f t="shared" si="912"/>
        <v>94122</v>
      </c>
      <c r="E4900" s="60">
        <v>6.5900000000000004E-3</v>
      </c>
      <c r="F4900" s="6">
        <f t="shared" si="921"/>
        <v>0</v>
      </c>
      <c r="G4900" s="7">
        <v>8.0500000000000002E-2</v>
      </c>
      <c r="H4900" s="6">
        <f t="shared" si="913"/>
        <v>1006.25</v>
      </c>
      <c r="I4900" s="7">
        <v>0.27001999999999998</v>
      </c>
      <c r="J4900" s="6">
        <f t="shared" si="914"/>
        <v>21601.599999999999</v>
      </c>
      <c r="K4900" s="20"/>
      <c r="L4900" s="6">
        <f t="shared" si="915"/>
        <v>64000</v>
      </c>
      <c r="M4900" s="6">
        <f t="shared" si="916"/>
        <v>1006.25</v>
      </c>
      <c r="N4900" s="6">
        <f t="shared" si="917"/>
        <v>21601.599999999999</v>
      </c>
      <c r="O4900" s="6">
        <f t="shared" si="918"/>
        <v>7514.1500000000015</v>
      </c>
      <c r="P4900" s="6">
        <f t="shared" si="923"/>
        <v>-3430.2499999999982</v>
      </c>
      <c r="Q4900" s="11">
        <f t="shared" si="919"/>
        <v>1350000</v>
      </c>
      <c r="R4900" s="11">
        <f t="shared" si="920"/>
        <v>7514.1500000000015</v>
      </c>
      <c r="S4900" s="11">
        <f t="shared" si="922"/>
        <v>0</v>
      </c>
      <c r="T4900" s="20"/>
    </row>
    <row r="4901" spans="1:20" x14ac:dyDescent="0.25">
      <c r="A4901">
        <v>2021072311</v>
      </c>
      <c r="B4901">
        <v>6</v>
      </c>
      <c r="C4901" s="7">
        <v>0.66454000000000002</v>
      </c>
      <c r="D4901" s="6">
        <f t="shared" si="912"/>
        <v>99681</v>
      </c>
      <c r="E4901" s="60">
        <v>1.1259999999999999E-2</v>
      </c>
      <c r="F4901" s="6">
        <f t="shared" si="921"/>
        <v>0</v>
      </c>
      <c r="G4901" s="7">
        <v>8.6790000000000006E-2</v>
      </c>
      <c r="H4901" s="6">
        <f t="shared" si="913"/>
        <v>1084.875</v>
      </c>
      <c r="I4901" s="7">
        <v>0.32732</v>
      </c>
      <c r="J4901" s="6">
        <f t="shared" si="914"/>
        <v>26185.599999999999</v>
      </c>
      <c r="K4901" s="20"/>
      <c r="L4901" s="6">
        <f t="shared" si="915"/>
        <v>64000</v>
      </c>
      <c r="M4901" s="6">
        <f t="shared" si="916"/>
        <v>1084.875</v>
      </c>
      <c r="N4901" s="6">
        <f t="shared" si="917"/>
        <v>26185.599999999999</v>
      </c>
      <c r="O4901" s="6">
        <f t="shared" si="918"/>
        <v>8410.5250000000015</v>
      </c>
      <c r="P4901" s="6">
        <f t="shared" si="923"/>
        <v>896.375</v>
      </c>
      <c r="Q4901" s="11">
        <f t="shared" si="919"/>
        <v>1350000</v>
      </c>
      <c r="R4901" s="11">
        <f t="shared" si="920"/>
        <v>8410.5250000000015</v>
      </c>
      <c r="S4901" s="11">
        <f t="shared" si="922"/>
        <v>0</v>
      </c>
      <c r="T4901" s="20"/>
    </row>
    <row r="4902" spans="1:20" x14ac:dyDescent="0.25">
      <c r="A4902">
        <v>2021072312</v>
      </c>
      <c r="B4902">
        <v>6</v>
      </c>
      <c r="C4902" s="7">
        <v>0.69852000000000003</v>
      </c>
      <c r="D4902" s="6">
        <f t="shared" si="912"/>
        <v>104778</v>
      </c>
      <c r="E4902" s="60">
        <v>3.5779999999999999E-2</v>
      </c>
      <c r="F4902" s="6">
        <f t="shared" si="921"/>
        <v>0</v>
      </c>
      <c r="G4902" s="7">
        <v>6.1210000000000001E-2</v>
      </c>
      <c r="H4902" s="6">
        <f t="shared" si="913"/>
        <v>765.125</v>
      </c>
      <c r="I4902" s="7">
        <v>0.35815999999999998</v>
      </c>
      <c r="J4902" s="6">
        <f t="shared" si="914"/>
        <v>28652.799999999999</v>
      </c>
      <c r="K4902" s="20"/>
      <c r="L4902" s="6">
        <f t="shared" si="915"/>
        <v>64000</v>
      </c>
      <c r="M4902" s="6">
        <f t="shared" si="916"/>
        <v>765.125</v>
      </c>
      <c r="N4902" s="6">
        <f t="shared" si="917"/>
        <v>28652.799999999999</v>
      </c>
      <c r="O4902" s="6">
        <f t="shared" si="918"/>
        <v>11360.075000000001</v>
      </c>
      <c r="P4902" s="6">
        <f t="shared" si="923"/>
        <v>2949.5499999999993</v>
      </c>
      <c r="Q4902" s="11">
        <f t="shared" si="919"/>
        <v>1350000</v>
      </c>
      <c r="R4902" s="11">
        <f t="shared" si="920"/>
        <v>11360.075000000001</v>
      </c>
      <c r="S4902" s="11">
        <f t="shared" si="922"/>
        <v>0</v>
      </c>
      <c r="T4902" s="20"/>
    </row>
    <row r="4903" spans="1:20" x14ac:dyDescent="0.25">
      <c r="A4903">
        <v>2021072313</v>
      </c>
      <c r="B4903">
        <v>6</v>
      </c>
      <c r="C4903" s="7">
        <v>0.72980999999999996</v>
      </c>
      <c r="D4903" s="6">
        <f t="shared" si="912"/>
        <v>109471.5</v>
      </c>
      <c r="E4903" s="60">
        <v>2.6429999999999999E-2</v>
      </c>
      <c r="F4903" s="6">
        <f t="shared" si="921"/>
        <v>0</v>
      </c>
      <c r="G4903" s="7">
        <v>4.0820000000000002E-2</v>
      </c>
      <c r="H4903" s="6">
        <f t="shared" si="913"/>
        <v>510.25</v>
      </c>
      <c r="I4903" s="7">
        <v>0.32650000000000001</v>
      </c>
      <c r="J4903" s="6">
        <f t="shared" si="914"/>
        <v>26120</v>
      </c>
      <c r="K4903" s="20"/>
      <c r="L4903" s="6">
        <f t="shared" si="915"/>
        <v>64000</v>
      </c>
      <c r="M4903" s="6">
        <f t="shared" si="916"/>
        <v>510.25</v>
      </c>
      <c r="N4903" s="6">
        <f t="shared" si="917"/>
        <v>26120</v>
      </c>
      <c r="O4903" s="6">
        <f t="shared" si="918"/>
        <v>18841.25</v>
      </c>
      <c r="P4903" s="6">
        <f t="shared" si="923"/>
        <v>7481.1749999999993</v>
      </c>
      <c r="Q4903" s="11">
        <f t="shared" si="919"/>
        <v>1350000</v>
      </c>
      <c r="R4903" s="11">
        <f t="shared" si="920"/>
        <v>18841.25</v>
      </c>
      <c r="S4903" s="11">
        <f t="shared" si="922"/>
        <v>0</v>
      </c>
      <c r="T4903" s="20"/>
    </row>
    <row r="4904" spans="1:20" x14ac:dyDescent="0.25">
      <c r="A4904">
        <v>2021072314</v>
      </c>
      <c r="B4904">
        <v>6</v>
      </c>
      <c r="C4904" s="7">
        <v>0.75753000000000004</v>
      </c>
      <c r="D4904" s="6">
        <f t="shared" si="912"/>
        <v>113629.5</v>
      </c>
      <c r="E4904" s="60">
        <v>2.0740000000000001E-2</v>
      </c>
      <c r="F4904" s="6">
        <f t="shared" si="921"/>
        <v>0</v>
      </c>
      <c r="G4904" s="7">
        <v>2.6620000000000001E-2</v>
      </c>
      <c r="H4904" s="6">
        <f t="shared" si="913"/>
        <v>332.75</v>
      </c>
      <c r="I4904" s="7">
        <v>0.31090000000000001</v>
      </c>
      <c r="J4904" s="6">
        <f t="shared" si="914"/>
        <v>24872</v>
      </c>
      <c r="K4904" s="20"/>
      <c r="L4904" s="6">
        <f t="shared" si="915"/>
        <v>64000</v>
      </c>
      <c r="M4904" s="6">
        <f t="shared" si="916"/>
        <v>332.75</v>
      </c>
      <c r="N4904" s="6">
        <f t="shared" si="917"/>
        <v>24872</v>
      </c>
      <c r="O4904" s="6">
        <f t="shared" si="918"/>
        <v>24424.75</v>
      </c>
      <c r="P4904" s="6">
        <f t="shared" si="923"/>
        <v>5583.5</v>
      </c>
      <c r="Q4904" s="11">
        <f t="shared" si="919"/>
        <v>1350000</v>
      </c>
      <c r="R4904" s="11">
        <f t="shared" si="920"/>
        <v>24424.75</v>
      </c>
      <c r="S4904" s="11">
        <f t="shared" si="922"/>
        <v>0</v>
      </c>
      <c r="T4904" s="20"/>
    </row>
    <row r="4905" spans="1:20" x14ac:dyDescent="0.25">
      <c r="A4905">
        <v>2021072315</v>
      </c>
      <c r="B4905">
        <v>6</v>
      </c>
      <c r="C4905" s="7">
        <v>0.78029000000000004</v>
      </c>
      <c r="D4905" s="6">
        <f t="shared" si="912"/>
        <v>117043.5</v>
      </c>
      <c r="E4905" s="60">
        <v>1.738E-2</v>
      </c>
      <c r="F4905" s="6">
        <f t="shared" si="921"/>
        <v>0</v>
      </c>
      <c r="G4905" s="7">
        <v>2.4400000000000002E-2</v>
      </c>
      <c r="H4905" s="6">
        <f t="shared" si="913"/>
        <v>305</v>
      </c>
      <c r="I4905" s="7">
        <v>0.25758999999999999</v>
      </c>
      <c r="J4905" s="6">
        <f t="shared" si="914"/>
        <v>20607.199999999997</v>
      </c>
      <c r="K4905" s="20"/>
      <c r="L4905" s="6">
        <f t="shared" si="915"/>
        <v>64000</v>
      </c>
      <c r="M4905" s="6">
        <f t="shared" si="916"/>
        <v>305</v>
      </c>
      <c r="N4905" s="6">
        <f t="shared" si="917"/>
        <v>20607.199999999997</v>
      </c>
      <c r="O4905" s="6">
        <f t="shared" si="918"/>
        <v>32131.300000000003</v>
      </c>
      <c r="P4905" s="6">
        <f t="shared" si="923"/>
        <v>7706.5500000000029</v>
      </c>
      <c r="Q4905" s="11">
        <f t="shared" si="919"/>
        <v>1343334.95</v>
      </c>
      <c r="R4905" s="11">
        <f t="shared" si="920"/>
        <v>32131.300000000003</v>
      </c>
      <c r="S4905" s="11">
        <f t="shared" si="922"/>
        <v>0</v>
      </c>
      <c r="T4905" s="20"/>
    </row>
    <row r="4906" spans="1:20" x14ac:dyDescent="0.25">
      <c r="A4906">
        <v>2021072316</v>
      </c>
      <c r="B4906">
        <v>6</v>
      </c>
      <c r="C4906" s="7">
        <v>0.79679999999999995</v>
      </c>
      <c r="D4906" s="6">
        <f t="shared" si="912"/>
        <v>119520</v>
      </c>
      <c r="E4906" s="60">
        <v>1.5559999999999999E-2</v>
      </c>
      <c r="F4906" s="6">
        <f t="shared" si="921"/>
        <v>0</v>
      </c>
      <c r="G4906" s="7">
        <v>2.3220000000000001E-2</v>
      </c>
      <c r="H4906" s="6">
        <f t="shared" si="913"/>
        <v>290.25</v>
      </c>
      <c r="I4906" s="7">
        <v>0.19874</v>
      </c>
      <c r="J4906" s="6">
        <f t="shared" si="914"/>
        <v>15899.2</v>
      </c>
      <c r="K4906" s="20"/>
      <c r="L4906" s="6">
        <f t="shared" si="915"/>
        <v>64000</v>
      </c>
      <c r="M4906" s="6">
        <f t="shared" si="916"/>
        <v>290.25</v>
      </c>
      <c r="N4906" s="6">
        <f t="shared" si="917"/>
        <v>15899.2</v>
      </c>
      <c r="O4906" s="6">
        <f t="shared" si="918"/>
        <v>39330.550000000003</v>
      </c>
      <c r="P4906" s="6">
        <f t="shared" si="923"/>
        <v>7199.25</v>
      </c>
      <c r="Q4906" s="11">
        <f t="shared" si="919"/>
        <v>1329470.6499999999</v>
      </c>
      <c r="R4906" s="11">
        <f t="shared" si="920"/>
        <v>39330.550000000003</v>
      </c>
      <c r="S4906" s="11">
        <f t="shared" si="922"/>
        <v>0</v>
      </c>
      <c r="T4906" s="20"/>
    </row>
    <row r="4907" spans="1:20" x14ac:dyDescent="0.25">
      <c r="A4907">
        <v>2021072317</v>
      </c>
      <c r="B4907">
        <v>6</v>
      </c>
      <c r="C4907" s="7">
        <v>0.81081000000000003</v>
      </c>
      <c r="D4907" s="6">
        <f t="shared" si="912"/>
        <v>121621.5</v>
      </c>
      <c r="E4907" s="60">
        <v>1.3089999999999999E-2</v>
      </c>
      <c r="F4907" s="6">
        <f t="shared" si="921"/>
        <v>0</v>
      </c>
      <c r="G4907" s="7">
        <v>2.7699999999999999E-2</v>
      </c>
      <c r="H4907" s="6">
        <f t="shared" si="913"/>
        <v>346.25</v>
      </c>
      <c r="I4907" s="7">
        <v>0.16911999999999999</v>
      </c>
      <c r="J4907" s="6">
        <f t="shared" si="914"/>
        <v>13529.599999999999</v>
      </c>
      <c r="K4907" s="20"/>
      <c r="L4907" s="6">
        <f t="shared" si="915"/>
        <v>64000</v>
      </c>
      <c r="M4907" s="6">
        <f t="shared" si="916"/>
        <v>346.25</v>
      </c>
      <c r="N4907" s="6">
        <f t="shared" si="917"/>
        <v>13529.599999999999</v>
      </c>
      <c r="O4907" s="6">
        <f t="shared" si="918"/>
        <v>43745.65</v>
      </c>
      <c r="P4907" s="6">
        <f t="shared" si="923"/>
        <v>4415.0999999999985</v>
      </c>
      <c r="Q4907" s="11">
        <f t="shared" si="919"/>
        <v>1311191.25</v>
      </c>
      <c r="R4907" s="11">
        <f t="shared" si="920"/>
        <v>43745.65</v>
      </c>
      <c r="S4907" s="11">
        <f t="shared" si="922"/>
        <v>0</v>
      </c>
      <c r="T4907" s="20"/>
    </row>
    <row r="4908" spans="1:20" x14ac:dyDescent="0.25">
      <c r="A4908">
        <v>2021072318</v>
      </c>
      <c r="B4908">
        <v>6</v>
      </c>
      <c r="C4908" s="7">
        <v>0.81391000000000002</v>
      </c>
      <c r="D4908" s="6">
        <f t="shared" si="912"/>
        <v>122086.5</v>
      </c>
      <c r="E4908" s="60">
        <v>9.6299999999999997E-3</v>
      </c>
      <c r="F4908" s="6">
        <f t="shared" si="921"/>
        <v>0</v>
      </c>
      <c r="G4908" s="7">
        <v>3.5249999999999997E-2</v>
      </c>
      <c r="H4908" s="6">
        <f t="shared" si="913"/>
        <v>440.62499999999994</v>
      </c>
      <c r="I4908" s="7">
        <v>9.7379999999999994E-2</v>
      </c>
      <c r="J4908" s="6">
        <f t="shared" si="914"/>
        <v>7790.4</v>
      </c>
      <c r="K4908" s="20"/>
      <c r="L4908" s="6">
        <f t="shared" si="915"/>
        <v>64000</v>
      </c>
      <c r="M4908" s="6">
        <f t="shared" si="916"/>
        <v>440.62499999999994</v>
      </c>
      <c r="N4908" s="6">
        <f t="shared" si="917"/>
        <v>7790.4</v>
      </c>
      <c r="O4908" s="6">
        <f t="shared" si="918"/>
        <v>49855.474999999999</v>
      </c>
      <c r="P4908" s="6">
        <f t="shared" si="923"/>
        <v>6109.8249999999971</v>
      </c>
      <c r="Q4908" s="11">
        <f t="shared" si="919"/>
        <v>1286802.0249999999</v>
      </c>
      <c r="R4908" s="11">
        <f t="shared" si="920"/>
        <v>49855.474999999999</v>
      </c>
      <c r="S4908" s="11">
        <f t="shared" si="922"/>
        <v>0</v>
      </c>
      <c r="T4908" s="20"/>
    </row>
    <row r="4909" spans="1:20" x14ac:dyDescent="0.25">
      <c r="A4909">
        <v>2021072319</v>
      </c>
      <c r="B4909">
        <v>6</v>
      </c>
      <c r="C4909" s="7">
        <v>0.79942999999999997</v>
      </c>
      <c r="D4909" s="6">
        <f t="shared" si="912"/>
        <v>119914.5</v>
      </c>
      <c r="E4909" s="60">
        <v>3.5100000000000001E-3</v>
      </c>
      <c r="F4909" s="6">
        <f t="shared" si="921"/>
        <v>0</v>
      </c>
      <c r="G4909" s="7">
        <v>4.156E-2</v>
      </c>
      <c r="H4909" s="6">
        <f t="shared" si="913"/>
        <v>519.5</v>
      </c>
      <c r="I4909" s="7">
        <v>6.207E-2</v>
      </c>
      <c r="J4909" s="6">
        <f t="shared" si="914"/>
        <v>4965.6000000000004</v>
      </c>
      <c r="K4909" s="20"/>
      <c r="L4909" s="6">
        <f t="shared" si="915"/>
        <v>64000</v>
      </c>
      <c r="M4909" s="6">
        <f t="shared" si="916"/>
        <v>519.5</v>
      </c>
      <c r="N4909" s="6">
        <f t="shared" si="917"/>
        <v>4965.6000000000004</v>
      </c>
      <c r="O4909" s="6">
        <f t="shared" si="918"/>
        <v>50429.4</v>
      </c>
      <c r="P4909" s="6">
        <f t="shared" si="923"/>
        <v>573.92500000000291</v>
      </c>
      <c r="Q4909" s="11">
        <f t="shared" si="919"/>
        <v>1261838.875</v>
      </c>
      <c r="R4909" s="11">
        <f t="shared" si="920"/>
        <v>50429.4</v>
      </c>
      <c r="S4909" s="11">
        <f t="shared" si="922"/>
        <v>0</v>
      </c>
      <c r="T4909" s="20"/>
    </row>
    <row r="4910" spans="1:20" x14ac:dyDescent="0.25">
      <c r="A4910">
        <v>2021072320</v>
      </c>
      <c r="B4910">
        <v>6</v>
      </c>
      <c r="C4910" s="7">
        <v>0.77129000000000003</v>
      </c>
      <c r="D4910" s="6">
        <f t="shared" si="912"/>
        <v>115693.5</v>
      </c>
      <c r="E4910" s="60">
        <v>8.5999999999999998E-4</v>
      </c>
      <c r="F4910" s="6">
        <f t="shared" si="921"/>
        <v>0</v>
      </c>
      <c r="G4910" s="7">
        <v>4.3810000000000002E-2</v>
      </c>
      <c r="H4910" s="6">
        <f t="shared" si="913"/>
        <v>547.625</v>
      </c>
      <c r="I4910" s="7">
        <v>1.23E-2</v>
      </c>
      <c r="J4910" s="6">
        <f t="shared" si="914"/>
        <v>984</v>
      </c>
      <c r="K4910" s="20"/>
      <c r="L4910" s="6">
        <f t="shared" si="915"/>
        <v>64000</v>
      </c>
      <c r="M4910" s="6">
        <f t="shared" si="916"/>
        <v>547.625</v>
      </c>
      <c r="N4910" s="6">
        <f t="shared" si="917"/>
        <v>984</v>
      </c>
      <c r="O4910" s="6">
        <f t="shared" si="918"/>
        <v>50161.875</v>
      </c>
      <c r="P4910" s="6">
        <f t="shared" si="923"/>
        <v>-267.52500000000146</v>
      </c>
      <c r="Q4910" s="11">
        <f t="shared" si="919"/>
        <v>1237143.25</v>
      </c>
      <c r="R4910" s="11">
        <f t="shared" si="920"/>
        <v>50161.875</v>
      </c>
      <c r="S4910" s="11">
        <f t="shared" si="922"/>
        <v>0</v>
      </c>
      <c r="T4910" s="20"/>
    </row>
    <row r="4911" spans="1:20" x14ac:dyDescent="0.25">
      <c r="A4911">
        <v>2021072321</v>
      </c>
      <c r="B4911">
        <v>6</v>
      </c>
      <c r="C4911" s="7">
        <v>0.73660000000000003</v>
      </c>
      <c r="D4911" s="6">
        <f t="shared" si="912"/>
        <v>110490</v>
      </c>
      <c r="E4911" s="60">
        <v>1.154E-2</v>
      </c>
      <c r="F4911" s="6">
        <f t="shared" si="921"/>
        <v>0</v>
      </c>
      <c r="G4911" s="7">
        <v>3.9600000000000003E-2</v>
      </c>
      <c r="H4911" s="6">
        <f t="shared" si="913"/>
        <v>495.00000000000006</v>
      </c>
      <c r="I4911" s="7">
        <v>0</v>
      </c>
      <c r="J4911" s="6">
        <f t="shared" si="914"/>
        <v>0</v>
      </c>
      <c r="K4911" s="20"/>
      <c r="L4911" s="6">
        <f t="shared" si="915"/>
        <v>64000</v>
      </c>
      <c r="M4911" s="6">
        <f t="shared" si="916"/>
        <v>495.00000000000006</v>
      </c>
      <c r="N4911" s="6">
        <f t="shared" si="917"/>
        <v>0</v>
      </c>
      <c r="O4911" s="6">
        <f t="shared" si="918"/>
        <v>45995</v>
      </c>
      <c r="P4911" s="6">
        <f t="shared" si="923"/>
        <v>-4166.875</v>
      </c>
      <c r="Q4911" s="11">
        <f t="shared" si="919"/>
        <v>1216614.5</v>
      </c>
      <c r="R4911" s="11">
        <f t="shared" si="920"/>
        <v>45995</v>
      </c>
      <c r="S4911" s="11">
        <f t="shared" si="922"/>
        <v>0</v>
      </c>
      <c r="T4911" s="20"/>
    </row>
    <row r="4912" spans="1:20" x14ac:dyDescent="0.25">
      <c r="A4912">
        <v>2021072322</v>
      </c>
      <c r="B4912">
        <v>6</v>
      </c>
      <c r="C4912" s="7">
        <v>0.70982000000000001</v>
      </c>
      <c r="D4912" s="6">
        <f t="shared" si="912"/>
        <v>106473</v>
      </c>
      <c r="E4912" s="60">
        <v>2.6599999999999999E-2</v>
      </c>
      <c r="F4912" s="6">
        <f t="shared" si="921"/>
        <v>0</v>
      </c>
      <c r="G4912" s="7">
        <v>4.496E-2</v>
      </c>
      <c r="H4912" s="6">
        <f t="shared" si="913"/>
        <v>562</v>
      </c>
      <c r="I4912" s="7">
        <v>0</v>
      </c>
      <c r="J4912" s="6">
        <f t="shared" si="914"/>
        <v>0</v>
      </c>
      <c r="K4912" s="20"/>
      <c r="L4912" s="6">
        <f t="shared" si="915"/>
        <v>64000</v>
      </c>
      <c r="M4912" s="6">
        <f t="shared" si="916"/>
        <v>562</v>
      </c>
      <c r="N4912" s="6">
        <f t="shared" si="917"/>
        <v>0</v>
      </c>
      <c r="O4912" s="6">
        <f t="shared" si="918"/>
        <v>41911</v>
      </c>
      <c r="P4912" s="6">
        <f t="shared" si="923"/>
        <v>-4084</v>
      </c>
      <c r="Q4912" s="11">
        <f t="shared" si="919"/>
        <v>1200169.75</v>
      </c>
      <c r="R4912" s="11">
        <f t="shared" si="920"/>
        <v>41911</v>
      </c>
      <c r="S4912" s="11">
        <f t="shared" si="922"/>
        <v>0</v>
      </c>
      <c r="T4912" s="20"/>
    </row>
    <row r="4913" spans="1:20" x14ac:dyDescent="0.25">
      <c r="A4913">
        <v>2021072323</v>
      </c>
      <c r="B4913">
        <v>6</v>
      </c>
      <c r="C4913" s="7">
        <v>0.66500000000000004</v>
      </c>
      <c r="D4913" s="6">
        <f t="shared" si="912"/>
        <v>99750</v>
      </c>
      <c r="E4913" s="60">
        <v>4.3770000000000003E-2</v>
      </c>
      <c r="F4913" s="6">
        <f t="shared" si="921"/>
        <v>0</v>
      </c>
      <c r="G4913" s="7">
        <v>5.7160000000000002E-2</v>
      </c>
      <c r="H4913" s="6">
        <f t="shared" si="913"/>
        <v>714.5</v>
      </c>
      <c r="I4913" s="7">
        <v>0</v>
      </c>
      <c r="J4913" s="6">
        <f t="shared" si="914"/>
        <v>0</v>
      </c>
      <c r="K4913" s="20"/>
      <c r="L4913" s="6">
        <f t="shared" si="915"/>
        <v>64000</v>
      </c>
      <c r="M4913" s="6">
        <f t="shared" si="916"/>
        <v>714.5</v>
      </c>
      <c r="N4913" s="6">
        <f t="shared" si="917"/>
        <v>0</v>
      </c>
      <c r="O4913" s="6">
        <f t="shared" si="918"/>
        <v>35035.5</v>
      </c>
      <c r="P4913" s="6">
        <f t="shared" si="923"/>
        <v>-6875.5</v>
      </c>
      <c r="Q4913" s="11">
        <f t="shared" si="919"/>
        <v>1190600.5</v>
      </c>
      <c r="R4913" s="11">
        <f t="shared" si="920"/>
        <v>35035.5</v>
      </c>
      <c r="S4913" s="11">
        <f t="shared" si="922"/>
        <v>0</v>
      </c>
      <c r="T4913" s="20"/>
    </row>
    <row r="4914" spans="1:20" x14ac:dyDescent="0.25">
      <c r="A4914">
        <v>2021072324</v>
      </c>
      <c r="B4914">
        <v>6</v>
      </c>
      <c r="C4914" s="7">
        <v>0.61473999999999995</v>
      </c>
      <c r="D4914" s="6">
        <f t="shared" si="912"/>
        <v>92211</v>
      </c>
      <c r="E4914" s="60">
        <v>5.901E-2</v>
      </c>
      <c r="F4914" s="6">
        <f t="shared" si="921"/>
        <v>0</v>
      </c>
      <c r="G4914" s="7">
        <v>7.0910000000000001E-2</v>
      </c>
      <c r="H4914" s="6">
        <f t="shared" si="913"/>
        <v>886.375</v>
      </c>
      <c r="I4914" s="7">
        <v>0</v>
      </c>
      <c r="J4914" s="6">
        <f t="shared" si="914"/>
        <v>0</v>
      </c>
      <c r="K4914" s="20"/>
      <c r="L4914" s="6">
        <f t="shared" si="915"/>
        <v>64000</v>
      </c>
      <c r="M4914" s="6">
        <f t="shared" si="916"/>
        <v>886.375</v>
      </c>
      <c r="N4914" s="6">
        <f t="shared" si="917"/>
        <v>0</v>
      </c>
      <c r="O4914" s="6">
        <f t="shared" si="918"/>
        <v>27324.625</v>
      </c>
      <c r="P4914" s="6">
        <f t="shared" si="923"/>
        <v>-7710.875</v>
      </c>
      <c r="Q4914" s="11">
        <f t="shared" si="919"/>
        <v>1188742.125</v>
      </c>
      <c r="R4914" s="11">
        <f t="shared" si="920"/>
        <v>27324.625</v>
      </c>
      <c r="S4914" s="11">
        <f t="shared" si="922"/>
        <v>0</v>
      </c>
      <c r="T4914" s="20"/>
    </row>
    <row r="4915" spans="1:20" x14ac:dyDescent="0.25">
      <c r="A4915">
        <v>2021072401</v>
      </c>
      <c r="B4915">
        <v>7</v>
      </c>
      <c r="C4915" s="7">
        <v>0.57182999999999995</v>
      </c>
      <c r="D4915" s="6">
        <f t="shared" si="912"/>
        <v>85774.499999999985</v>
      </c>
      <c r="E4915" s="60">
        <v>6.5060000000000007E-2</v>
      </c>
      <c r="F4915" s="6">
        <f t="shared" si="921"/>
        <v>0</v>
      </c>
      <c r="G4915" s="7">
        <v>9.2590000000000006E-2</v>
      </c>
      <c r="H4915" s="6">
        <f t="shared" si="913"/>
        <v>1157.375</v>
      </c>
      <c r="I4915" s="7">
        <v>0</v>
      </c>
      <c r="J4915" s="6">
        <f t="shared" si="914"/>
        <v>0</v>
      </c>
      <c r="K4915" s="20"/>
      <c r="L4915" s="6">
        <f t="shared" si="915"/>
        <v>64000</v>
      </c>
      <c r="M4915" s="6">
        <f t="shared" si="916"/>
        <v>1157.375</v>
      </c>
      <c r="N4915" s="6">
        <f t="shared" si="917"/>
        <v>0</v>
      </c>
      <c r="O4915" s="6">
        <f t="shared" si="918"/>
        <v>20617.124999999985</v>
      </c>
      <c r="P4915" s="6">
        <f t="shared" si="923"/>
        <v>-6707.5000000000146</v>
      </c>
      <c r="Q4915" s="11">
        <f t="shared" si="919"/>
        <v>1193591.25</v>
      </c>
      <c r="R4915" s="11">
        <f t="shared" si="920"/>
        <v>20617.124999999985</v>
      </c>
      <c r="S4915" s="11">
        <f t="shared" si="922"/>
        <v>0</v>
      </c>
      <c r="T4915" s="20"/>
    </row>
    <row r="4916" spans="1:20" x14ac:dyDescent="0.25">
      <c r="A4916">
        <v>2021072402</v>
      </c>
      <c r="B4916">
        <v>7</v>
      </c>
      <c r="C4916" s="7">
        <v>0.53903000000000001</v>
      </c>
      <c r="D4916" s="6">
        <f t="shared" si="912"/>
        <v>80854.5</v>
      </c>
      <c r="E4916" s="60">
        <v>7.825E-2</v>
      </c>
      <c r="F4916" s="6">
        <f t="shared" si="921"/>
        <v>0</v>
      </c>
      <c r="G4916" s="7">
        <v>0.10503999999999999</v>
      </c>
      <c r="H4916" s="6">
        <f t="shared" si="913"/>
        <v>1313</v>
      </c>
      <c r="I4916" s="7">
        <v>0</v>
      </c>
      <c r="J4916" s="6">
        <f t="shared" si="914"/>
        <v>0</v>
      </c>
      <c r="K4916" s="20"/>
      <c r="L4916" s="6">
        <f t="shared" si="915"/>
        <v>64000</v>
      </c>
      <c r="M4916" s="6">
        <f t="shared" si="916"/>
        <v>1313</v>
      </c>
      <c r="N4916" s="6">
        <f t="shared" si="917"/>
        <v>0</v>
      </c>
      <c r="O4916" s="6">
        <f t="shared" si="918"/>
        <v>15541.5</v>
      </c>
      <c r="P4916" s="6">
        <f t="shared" si="923"/>
        <v>-5075.6249999999854</v>
      </c>
      <c r="Q4916" s="11">
        <f t="shared" si="919"/>
        <v>1203516</v>
      </c>
      <c r="R4916" s="11">
        <f t="shared" si="920"/>
        <v>15541.5</v>
      </c>
      <c r="S4916" s="11">
        <f t="shared" si="922"/>
        <v>0</v>
      </c>
      <c r="T4916" s="20"/>
    </row>
    <row r="4917" spans="1:20" x14ac:dyDescent="0.25">
      <c r="A4917">
        <v>2021072403</v>
      </c>
      <c r="B4917">
        <v>7</v>
      </c>
      <c r="C4917" s="7">
        <v>0.51554999999999995</v>
      </c>
      <c r="D4917" s="6">
        <f t="shared" si="912"/>
        <v>77332.5</v>
      </c>
      <c r="E4917" s="60">
        <v>9.5060000000000006E-2</v>
      </c>
      <c r="F4917" s="6">
        <f t="shared" si="921"/>
        <v>0</v>
      </c>
      <c r="G4917" s="7">
        <v>9.3689999999999996E-2</v>
      </c>
      <c r="H4917" s="6">
        <f t="shared" si="913"/>
        <v>1171.125</v>
      </c>
      <c r="I4917" s="7">
        <v>0</v>
      </c>
      <c r="J4917" s="6">
        <f t="shared" si="914"/>
        <v>0</v>
      </c>
      <c r="K4917" s="20"/>
      <c r="L4917" s="6">
        <f t="shared" si="915"/>
        <v>64000</v>
      </c>
      <c r="M4917" s="6">
        <f t="shared" si="916"/>
        <v>1171.125</v>
      </c>
      <c r="N4917" s="6">
        <f t="shared" si="917"/>
        <v>0</v>
      </c>
      <c r="O4917" s="6">
        <f t="shared" si="918"/>
        <v>12161.375</v>
      </c>
      <c r="P4917" s="6">
        <f t="shared" si="923"/>
        <v>-3380.125</v>
      </c>
      <c r="Q4917" s="11">
        <f t="shared" si="919"/>
        <v>1216820.875</v>
      </c>
      <c r="R4917" s="11">
        <f t="shared" si="920"/>
        <v>12161.375</v>
      </c>
      <c r="S4917" s="11">
        <f t="shared" si="922"/>
        <v>0</v>
      </c>
      <c r="T4917" s="20"/>
    </row>
    <row r="4918" spans="1:20" x14ac:dyDescent="0.25">
      <c r="A4918">
        <v>2021072404</v>
      </c>
      <c r="B4918">
        <v>7</v>
      </c>
      <c r="C4918" s="7">
        <v>0.49979000000000001</v>
      </c>
      <c r="D4918" s="6">
        <f t="shared" si="912"/>
        <v>74968.5</v>
      </c>
      <c r="E4918" s="60">
        <v>0.10390000000000001</v>
      </c>
      <c r="F4918" s="6">
        <f t="shared" si="921"/>
        <v>0</v>
      </c>
      <c r="G4918" s="7">
        <v>9.3390000000000001E-2</v>
      </c>
      <c r="H4918" s="6">
        <f t="shared" si="913"/>
        <v>1167.375</v>
      </c>
      <c r="I4918" s="7">
        <v>0</v>
      </c>
      <c r="J4918" s="6">
        <f t="shared" si="914"/>
        <v>0</v>
      </c>
      <c r="K4918" s="20"/>
      <c r="L4918" s="6">
        <f t="shared" si="915"/>
        <v>64000</v>
      </c>
      <c r="M4918" s="6">
        <f t="shared" si="916"/>
        <v>1167.375</v>
      </c>
      <c r="N4918" s="6">
        <f t="shared" si="917"/>
        <v>0</v>
      </c>
      <c r="O4918" s="6">
        <f t="shared" si="918"/>
        <v>9801.125</v>
      </c>
      <c r="P4918" s="6">
        <f t="shared" si="923"/>
        <v>-2360.25</v>
      </c>
      <c r="Q4918" s="11">
        <f t="shared" si="919"/>
        <v>1232486</v>
      </c>
      <c r="R4918" s="11">
        <f t="shared" si="920"/>
        <v>9801.125</v>
      </c>
      <c r="S4918" s="11">
        <f t="shared" si="922"/>
        <v>0</v>
      </c>
      <c r="T4918" s="20"/>
    </row>
    <row r="4919" spans="1:20" x14ac:dyDescent="0.25">
      <c r="A4919">
        <v>2021072405</v>
      </c>
      <c r="B4919">
        <v>7</v>
      </c>
      <c r="C4919" s="7">
        <v>0.49188999999999999</v>
      </c>
      <c r="D4919" s="6">
        <f t="shared" si="912"/>
        <v>73783.5</v>
      </c>
      <c r="E4919" s="60">
        <v>0.11459</v>
      </c>
      <c r="F4919" s="6">
        <f t="shared" si="921"/>
        <v>0</v>
      </c>
      <c r="G4919" s="7">
        <v>8.3180000000000004E-2</v>
      </c>
      <c r="H4919" s="6">
        <f t="shared" si="913"/>
        <v>1039.75</v>
      </c>
      <c r="I4919" s="7">
        <v>0</v>
      </c>
      <c r="J4919" s="6">
        <f t="shared" si="914"/>
        <v>0</v>
      </c>
      <c r="K4919" s="20"/>
      <c r="L4919" s="6">
        <f t="shared" si="915"/>
        <v>64000</v>
      </c>
      <c r="M4919" s="6">
        <f t="shared" si="916"/>
        <v>1039.75</v>
      </c>
      <c r="N4919" s="6">
        <f t="shared" si="917"/>
        <v>0</v>
      </c>
      <c r="O4919" s="6">
        <f t="shared" si="918"/>
        <v>8743.75</v>
      </c>
      <c r="P4919" s="6">
        <f t="shared" si="923"/>
        <v>-1057.375</v>
      </c>
      <c r="Q4919" s="11">
        <f t="shared" si="919"/>
        <v>1249208.5</v>
      </c>
      <c r="R4919" s="11">
        <f t="shared" si="920"/>
        <v>8743.75</v>
      </c>
      <c r="S4919" s="11">
        <f t="shared" si="922"/>
        <v>0</v>
      </c>
      <c r="T4919" s="20"/>
    </row>
    <row r="4920" spans="1:20" x14ac:dyDescent="0.25">
      <c r="A4920">
        <v>2021072406</v>
      </c>
      <c r="B4920">
        <v>7</v>
      </c>
      <c r="C4920" s="7">
        <v>0.49262</v>
      </c>
      <c r="D4920" s="6">
        <f t="shared" si="912"/>
        <v>73893</v>
      </c>
      <c r="E4920" s="60">
        <v>0.10576000000000001</v>
      </c>
      <c r="F4920" s="6">
        <f t="shared" si="921"/>
        <v>0</v>
      </c>
      <c r="G4920" s="7">
        <v>7.9240000000000005E-2</v>
      </c>
      <c r="H4920" s="6">
        <f t="shared" si="913"/>
        <v>990.50000000000011</v>
      </c>
      <c r="I4920" s="7">
        <v>3.2499999999999999E-3</v>
      </c>
      <c r="J4920" s="6">
        <f t="shared" si="914"/>
        <v>260</v>
      </c>
      <c r="K4920" s="20"/>
      <c r="L4920" s="6">
        <f t="shared" si="915"/>
        <v>64000</v>
      </c>
      <c r="M4920" s="6">
        <f t="shared" si="916"/>
        <v>990.50000000000011</v>
      </c>
      <c r="N4920" s="6">
        <f t="shared" si="917"/>
        <v>260</v>
      </c>
      <c r="O4920" s="6">
        <f t="shared" si="918"/>
        <v>8642.5</v>
      </c>
      <c r="P4920" s="6">
        <f t="shared" si="923"/>
        <v>-101.25</v>
      </c>
      <c r="Q4920" s="11">
        <f t="shared" si="919"/>
        <v>1266032.25</v>
      </c>
      <c r="R4920" s="11">
        <f t="shared" si="920"/>
        <v>8642.5</v>
      </c>
      <c r="S4920" s="11">
        <f t="shared" si="922"/>
        <v>0</v>
      </c>
      <c r="T4920" s="20"/>
    </row>
    <row r="4921" spans="1:20" x14ac:dyDescent="0.25">
      <c r="A4921">
        <v>2021072407</v>
      </c>
      <c r="B4921">
        <v>7</v>
      </c>
      <c r="C4921" s="7">
        <v>0.49735000000000001</v>
      </c>
      <c r="D4921" s="6">
        <f t="shared" si="912"/>
        <v>74602.5</v>
      </c>
      <c r="E4921" s="60">
        <v>0.11158999999999999</v>
      </c>
      <c r="F4921" s="6">
        <f t="shared" si="921"/>
        <v>0</v>
      </c>
      <c r="G4921" s="7">
        <v>6.3769999999999993E-2</v>
      </c>
      <c r="H4921" s="6">
        <f t="shared" si="913"/>
        <v>797.12499999999989</v>
      </c>
      <c r="I4921" s="7">
        <v>4.1549999999999997E-2</v>
      </c>
      <c r="J4921" s="6">
        <f t="shared" si="914"/>
        <v>3323.9999999999995</v>
      </c>
      <c r="K4921" s="20"/>
      <c r="L4921" s="6">
        <f t="shared" si="915"/>
        <v>64000</v>
      </c>
      <c r="M4921" s="6">
        <f t="shared" si="916"/>
        <v>797.12499999999989</v>
      </c>
      <c r="N4921" s="6">
        <f t="shared" si="917"/>
        <v>3323.9999999999995</v>
      </c>
      <c r="O4921" s="6">
        <f t="shared" si="918"/>
        <v>6481.375</v>
      </c>
      <c r="P4921" s="6">
        <f t="shared" si="923"/>
        <v>-2161.125</v>
      </c>
      <c r="Q4921" s="11">
        <f t="shared" si="919"/>
        <v>1285017.125</v>
      </c>
      <c r="R4921" s="11">
        <f t="shared" si="920"/>
        <v>6481.375</v>
      </c>
      <c r="S4921" s="11">
        <f t="shared" si="922"/>
        <v>0</v>
      </c>
      <c r="T4921" s="20"/>
    </row>
    <row r="4922" spans="1:20" x14ac:dyDescent="0.25">
      <c r="A4922">
        <v>2021072408</v>
      </c>
      <c r="B4922">
        <v>7</v>
      </c>
      <c r="C4922" s="7">
        <v>0.51529000000000003</v>
      </c>
      <c r="D4922" s="6">
        <f t="shared" si="912"/>
        <v>77293.5</v>
      </c>
      <c r="E4922" s="60">
        <v>0.11141</v>
      </c>
      <c r="F4922" s="6">
        <f t="shared" si="921"/>
        <v>0</v>
      </c>
      <c r="G4922" s="7">
        <v>5.0070000000000003E-2</v>
      </c>
      <c r="H4922" s="6">
        <f t="shared" si="913"/>
        <v>625.875</v>
      </c>
      <c r="I4922" s="7">
        <v>0.13300999999999999</v>
      </c>
      <c r="J4922" s="6">
        <f t="shared" si="914"/>
        <v>10640.8</v>
      </c>
      <c r="K4922" s="20"/>
      <c r="L4922" s="6">
        <f t="shared" si="915"/>
        <v>64000</v>
      </c>
      <c r="M4922" s="6">
        <f t="shared" si="916"/>
        <v>625.875</v>
      </c>
      <c r="N4922" s="6">
        <f t="shared" si="917"/>
        <v>10640.8</v>
      </c>
      <c r="O4922" s="6">
        <f t="shared" si="918"/>
        <v>2026.8250000000007</v>
      </c>
      <c r="P4922" s="6">
        <f t="shared" si="923"/>
        <v>-4454.5499999999993</v>
      </c>
      <c r="Q4922" s="11">
        <f t="shared" si="919"/>
        <v>1308456.55</v>
      </c>
      <c r="R4922" s="11">
        <f t="shared" si="920"/>
        <v>2026.8250000000007</v>
      </c>
      <c r="S4922" s="11">
        <f t="shared" si="922"/>
        <v>0</v>
      </c>
      <c r="T4922" s="20"/>
    </row>
    <row r="4923" spans="1:20" x14ac:dyDescent="0.25">
      <c r="A4923">
        <v>2021072409</v>
      </c>
      <c r="B4923">
        <v>7</v>
      </c>
      <c r="C4923" s="7">
        <v>0.55276999999999998</v>
      </c>
      <c r="D4923" s="6">
        <f t="shared" si="912"/>
        <v>82915.5</v>
      </c>
      <c r="E4923" s="60">
        <v>8.2960000000000006E-2</v>
      </c>
      <c r="F4923" s="6">
        <f t="shared" si="921"/>
        <v>0</v>
      </c>
      <c r="G4923" s="7">
        <v>6.9330000000000003E-2</v>
      </c>
      <c r="H4923" s="6">
        <f t="shared" si="913"/>
        <v>866.625</v>
      </c>
      <c r="I4923" s="7">
        <v>0.19114</v>
      </c>
      <c r="J4923" s="6">
        <f t="shared" si="914"/>
        <v>15291.2</v>
      </c>
      <c r="K4923" s="20"/>
      <c r="L4923" s="6">
        <f t="shared" si="915"/>
        <v>64000</v>
      </c>
      <c r="M4923" s="6">
        <f t="shared" si="916"/>
        <v>866.625</v>
      </c>
      <c r="N4923" s="6">
        <f t="shared" si="917"/>
        <v>15291.2</v>
      </c>
      <c r="O4923" s="6">
        <f t="shared" si="918"/>
        <v>2757.6749999999993</v>
      </c>
      <c r="P4923" s="6">
        <f t="shared" si="923"/>
        <v>730.84999999999854</v>
      </c>
      <c r="Q4923" s="11">
        <f t="shared" si="919"/>
        <v>1331165.125</v>
      </c>
      <c r="R4923" s="11">
        <f t="shared" si="920"/>
        <v>2757.6749999999993</v>
      </c>
      <c r="S4923" s="11">
        <f t="shared" si="922"/>
        <v>0</v>
      </c>
      <c r="T4923" s="20"/>
    </row>
    <row r="4924" spans="1:20" x14ac:dyDescent="0.25">
      <c r="A4924">
        <v>2021072410</v>
      </c>
      <c r="B4924">
        <v>7</v>
      </c>
      <c r="C4924" s="7">
        <v>0.59770999999999996</v>
      </c>
      <c r="D4924" s="6">
        <f t="shared" si="912"/>
        <v>89656.5</v>
      </c>
      <c r="E4924" s="60">
        <v>3.9699999999999999E-2</v>
      </c>
      <c r="F4924" s="6">
        <f t="shared" si="921"/>
        <v>0</v>
      </c>
      <c r="G4924" s="7">
        <v>4.6120000000000001E-2</v>
      </c>
      <c r="H4924" s="6">
        <f t="shared" si="913"/>
        <v>576.5</v>
      </c>
      <c r="I4924" s="7">
        <v>0.28089999999999998</v>
      </c>
      <c r="J4924" s="6">
        <f t="shared" si="914"/>
        <v>22472</v>
      </c>
      <c r="K4924" s="20"/>
      <c r="L4924" s="6">
        <f t="shared" si="915"/>
        <v>64000</v>
      </c>
      <c r="M4924" s="6">
        <f t="shared" si="916"/>
        <v>576.5</v>
      </c>
      <c r="N4924" s="6">
        <f t="shared" si="917"/>
        <v>22472</v>
      </c>
      <c r="O4924" s="6">
        <f t="shared" si="918"/>
        <v>2608</v>
      </c>
      <c r="P4924" s="6">
        <f t="shared" si="923"/>
        <v>-149.67499999999927</v>
      </c>
      <c r="Q4924" s="11">
        <f t="shared" si="919"/>
        <v>1350000</v>
      </c>
      <c r="R4924" s="11">
        <f t="shared" si="920"/>
        <v>2608</v>
      </c>
      <c r="S4924" s="11">
        <f t="shared" si="922"/>
        <v>0</v>
      </c>
      <c r="T4924" s="20"/>
    </row>
    <row r="4925" spans="1:20" x14ac:dyDescent="0.25">
      <c r="A4925">
        <v>2021072411</v>
      </c>
      <c r="B4925">
        <v>7</v>
      </c>
      <c r="C4925" s="7">
        <v>0.6431</v>
      </c>
      <c r="D4925" s="6">
        <f t="shared" si="912"/>
        <v>96465</v>
      </c>
      <c r="E4925" s="60">
        <v>2.554E-2</v>
      </c>
      <c r="F4925" s="6">
        <f t="shared" si="921"/>
        <v>0</v>
      </c>
      <c r="G4925" s="7">
        <v>2.4639999999999999E-2</v>
      </c>
      <c r="H4925" s="6">
        <f t="shared" si="913"/>
        <v>308</v>
      </c>
      <c r="I4925" s="7">
        <v>0.45455000000000001</v>
      </c>
      <c r="J4925" s="6">
        <f t="shared" si="914"/>
        <v>36364</v>
      </c>
      <c r="K4925" s="20"/>
      <c r="L4925" s="6">
        <f t="shared" si="915"/>
        <v>64000</v>
      </c>
      <c r="M4925" s="6">
        <f t="shared" si="916"/>
        <v>308</v>
      </c>
      <c r="N4925" s="6">
        <f t="shared" si="917"/>
        <v>32157</v>
      </c>
      <c r="O4925" s="6">
        <f t="shared" si="918"/>
        <v>0</v>
      </c>
      <c r="P4925" s="6">
        <f t="shared" si="923"/>
        <v>-2608</v>
      </c>
      <c r="Q4925" s="11">
        <f t="shared" si="919"/>
        <v>1350000</v>
      </c>
      <c r="R4925" s="11">
        <f t="shared" si="920"/>
        <v>0</v>
      </c>
      <c r="S4925" s="11">
        <f t="shared" si="922"/>
        <v>0</v>
      </c>
      <c r="T4925" s="20"/>
    </row>
    <row r="4926" spans="1:20" x14ac:dyDescent="0.25">
      <c r="A4926">
        <v>2021072412</v>
      </c>
      <c r="B4926">
        <v>7</v>
      </c>
      <c r="C4926" s="7">
        <v>0.68494999999999995</v>
      </c>
      <c r="D4926" s="6">
        <f t="shared" si="912"/>
        <v>102742.49999999999</v>
      </c>
      <c r="E4926" s="60">
        <v>5.9209999999999999E-2</v>
      </c>
      <c r="F4926" s="6">
        <f t="shared" si="921"/>
        <v>0</v>
      </c>
      <c r="G4926" s="7">
        <v>1.635E-2</v>
      </c>
      <c r="H4926" s="6">
        <f t="shared" si="913"/>
        <v>204.375</v>
      </c>
      <c r="I4926" s="7">
        <v>0.49803999999999998</v>
      </c>
      <c r="J4926" s="6">
        <f t="shared" si="914"/>
        <v>39843.199999999997</v>
      </c>
      <c r="K4926" s="20"/>
      <c r="L4926" s="6">
        <f t="shared" si="915"/>
        <v>64000</v>
      </c>
      <c r="M4926" s="6">
        <f t="shared" si="916"/>
        <v>204.375</v>
      </c>
      <c r="N4926" s="6">
        <f t="shared" si="917"/>
        <v>38538.124999999985</v>
      </c>
      <c r="O4926" s="6">
        <f t="shared" si="918"/>
        <v>0</v>
      </c>
      <c r="P4926" s="6">
        <f t="shared" si="923"/>
        <v>0</v>
      </c>
      <c r="Q4926" s="11">
        <f t="shared" si="919"/>
        <v>1350000</v>
      </c>
      <c r="R4926" s="11">
        <f t="shared" si="920"/>
        <v>0</v>
      </c>
      <c r="S4926" s="11">
        <f t="shared" si="922"/>
        <v>0</v>
      </c>
      <c r="T4926" s="20"/>
    </row>
    <row r="4927" spans="1:20" x14ac:dyDescent="0.25">
      <c r="A4927">
        <v>2021072413</v>
      </c>
      <c r="B4927">
        <v>7</v>
      </c>
      <c r="C4927" s="7">
        <v>0.72472999999999999</v>
      </c>
      <c r="D4927" s="6">
        <f t="shared" si="912"/>
        <v>108709.5</v>
      </c>
      <c r="E4927" s="60">
        <v>0.10055</v>
      </c>
      <c r="F4927" s="6">
        <f t="shared" si="921"/>
        <v>0</v>
      </c>
      <c r="G4927" s="7">
        <v>1.201E-2</v>
      </c>
      <c r="H4927" s="6">
        <f t="shared" si="913"/>
        <v>150.125</v>
      </c>
      <c r="I4927" s="7">
        <v>0.47245999999999999</v>
      </c>
      <c r="J4927" s="6">
        <f t="shared" si="914"/>
        <v>37796.800000000003</v>
      </c>
      <c r="K4927" s="20"/>
      <c r="L4927" s="6">
        <f t="shared" si="915"/>
        <v>64000</v>
      </c>
      <c r="M4927" s="6">
        <f t="shared" si="916"/>
        <v>150.125</v>
      </c>
      <c r="N4927" s="6">
        <f t="shared" si="917"/>
        <v>37796.800000000003</v>
      </c>
      <c r="O4927" s="6">
        <f t="shared" si="918"/>
        <v>6762.5749999999971</v>
      </c>
      <c r="P4927" s="6">
        <f t="shared" si="923"/>
        <v>6762.5749999999971</v>
      </c>
      <c r="Q4927" s="11">
        <f t="shared" si="919"/>
        <v>1350000</v>
      </c>
      <c r="R4927" s="11">
        <f t="shared" si="920"/>
        <v>6762.5749999999971</v>
      </c>
      <c r="S4927" s="11">
        <f t="shared" si="922"/>
        <v>0</v>
      </c>
      <c r="T4927" s="20"/>
    </row>
    <row r="4928" spans="1:20" x14ac:dyDescent="0.25">
      <c r="A4928">
        <v>2021072414</v>
      </c>
      <c r="B4928">
        <v>7</v>
      </c>
      <c r="C4928" s="7">
        <v>0.75419999999999998</v>
      </c>
      <c r="D4928" s="6">
        <f t="shared" si="912"/>
        <v>113130</v>
      </c>
      <c r="E4928" s="60">
        <v>0.13603999999999999</v>
      </c>
      <c r="F4928" s="6">
        <f t="shared" si="921"/>
        <v>0</v>
      </c>
      <c r="G4928" s="7">
        <v>1.059E-2</v>
      </c>
      <c r="H4928" s="6">
        <f t="shared" si="913"/>
        <v>132.375</v>
      </c>
      <c r="I4928" s="7">
        <v>0.46184999999999998</v>
      </c>
      <c r="J4928" s="6">
        <f t="shared" si="914"/>
        <v>36948</v>
      </c>
      <c r="K4928" s="20"/>
      <c r="L4928" s="6">
        <f t="shared" si="915"/>
        <v>64000</v>
      </c>
      <c r="M4928" s="6">
        <f t="shared" si="916"/>
        <v>132.375</v>
      </c>
      <c r="N4928" s="6">
        <f t="shared" si="917"/>
        <v>36948</v>
      </c>
      <c r="O4928" s="6">
        <f t="shared" si="918"/>
        <v>12049.625</v>
      </c>
      <c r="P4928" s="6">
        <f t="shared" si="923"/>
        <v>5287.0500000000029</v>
      </c>
      <c r="Q4928" s="11">
        <f t="shared" si="919"/>
        <v>1350000</v>
      </c>
      <c r="R4928" s="11">
        <f t="shared" si="920"/>
        <v>12049.625</v>
      </c>
      <c r="S4928" s="11">
        <f t="shared" si="922"/>
        <v>0</v>
      </c>
      <c r="T4928" s="20"/>
    </row>
    <row r="4929" spans="1:20" x14ac:dyDescent="0.25">
      <c r="A4929">
        <v>2021072415</v>
      </c>
      <c r="B4929">
        <v>7</v>
      </c>
      <c r="C4929" s="7">
        <v>0.77808999999999995</v>
      </c>
      <c r="D4929" s="6">
        <f t="shared" si="912"/>
        <v>116713.49999999999</v>
      </c>
      <c r="E4929" s="60">
        <v>0.15326999999999999</v>
      </c>
      <c r="F4929" s="6">
        <f t="shared" si="921"/>
        <v>0</v>
      </c>
      <c r="G4929" s="7">
        <v>1.3350000000000001E-2</v>
      </c>
      <c r="H4929" s="6">
        <f t="shared" si="913"/>
        <v>166.875</v>
      </c>
      <c r="I4929" s="7">
        <v>0.42870999999999998</v>
      </c>
      <c r="J4929" s="6">
        <f t="shared" si="914"/>
        <v>34296.799999999996</v>
      </c>
      <c r="K4929" s="20"/>
      <c r="L4929" s="6">
        <f t="shared" si="915"/>
        <v>64000</v>
      </c>
      <c r="M4929" s="6">
        <f t="shared" si="916"/>
        <v>166.875</v>
      </c>
      <c r="N4929" s="6">
        <f t="shared" si="917"/>
        <v>34296.799999999996</v>
      </c>
      <c r="O4929" s="6">
        <f t="shared" si="918"/>
        <v>18249.82499999999</v>
      </c>
      <c r="P4929" s="6">
        <f t="shared" si="923"/>
        <v>6200.1999999999898</v>
      </c>
      <c r="Q4929" s="11">
        <f t="shared" si="919"/>
        <v>1350000</v>
      </c>
      <c r="R4929" s="11">
        <f t="shared" si="920"/>
        <v>18249.82499999999</v>
      </c>
      <c r="S4929" s="11">
        <f t="shared" si="922"/>
        <v>0</v>
      </c>
      <c r="T4929" s="20"/>
    </row>
    <row r="4930" spans="1:20" x14ac:dyDescent="0.25">
      <c r="A4930">
        <v>2021072416</v>
      </c>
      <c r="B4930">
        <v>7</v>
      </c>
      <c r="C4930" s="7">
        <v>0.79656000000000005</v>
      </c>
      <c r="D4930" s="6">
        <f t="shared" si="912"/>
        <v>119484</v>
      </c>
      <c r="E4930" s="60">
        <v>0.17616999999999999</v>
      </c>
      <c r="F4930" s="6">
        <f t="shared" si="921"/>
        <v>0</v>
      </c>
      <c r="G4930" s="7">
        <v>1.1769999999999999E-2</v>
      </c>
      <c r="H4930" s="6">
        <f t="shared" si="913"/>
        <v>147.125</v>
      </c>
      <c r="I4930" s="7">
        <v>0.43175999999999998</v>
      </c>
      <c r="J4930" s="6">
        <f t="shared" si="914"/>
        <v>34540.799999999996</v>
      </c>
      <c r="K4930" s="20"/>
      <c r="L4930" s="6">
        <f t="shared" si="915"/>
        <v>64000</v>
      </c>
      <c r="M4930" s="6">
        <f t="shared" si="916"/>
        <v>147.125</v>
      </c>
      <c r="N4930" s="6">
        <f t="shared" si="917"/>
        <v>34540.799999999996</v>
      </c>
      <c r="O4930" s="6">
        <f t="shared" si="918"/>
        <v>20796.075000000004</v>
      </c>
      <c r="P4930" s="6">
        <f t="shared" si="923"/>
        <v>2546.2500000000146</v>
      </c>
      <c r="Q4930" s="11">
        <f t="shared" si="919"/>
        <v>1350000</v>
      </c>
      <c r="R4930" s="11">
        <f t="shared" si="920"/>
        <v>20796.075000000004</v>
      </c>
      <c r="S4930" s="11">
        <f t="shared" si="922"/>
        <v>0</v>
      </c>
      <c r="T4930" s="20"/>
    </row>
    <row r="4931" spans="1:20" x14ac:dyDescent="0.25">
      <c r="A4931">
        <v>2021072417</v>
      </c>
      <c r="B4931">
        <v>7</v>
      </c>
      <c r="C4931" s="7">
        <v>0.80744000000000005</v>
      </c>
      <c r="D4931" s="6">
        <f t="shared" si="912"/>
        <v>121116</v>
      </c>
      <c r="E4931" s="60">
        <v>0.23005999999999999</v>
      </c>
      <c r="F4931" s="6">
        <f t="shared" si="921"/>
        <v>0</v>
      </c>
      <c r="G4931" s="7">
        <v>9.4400000000000005E-3</v>
      </c>
      <c r="H4931" s="6">
        <f t="shared" si="913"/>
        <v>118</v>
      </c>
      <c r="I4931" s="7">
        <v>0.35038000000000002</v>
      </c>
      <c r="J4931" s="6">
        <f t="shared" si="914"/>
        <v>28030.400000000001</v>
      </c>
      <c r="K4931" s="20"/>
      <c r="L4931" s="6">
        <f t="shared" si="915"/>
        <v>64000</v>
      </c>
      <c r="M4931" s="6">
        <f t="shared" si="916"/>
        <v>118</v>
      </c>
      <c r="N4931" s="6">
        <f t="shared" si="917"/>
        <v>28030.400000000001</v>
      </c>
      <c r="O4931" s="6">
        <f t="shared" si="918"/>
        <v>28967.599999999999</v>
      </c>
      <c r="P4931" s="6">
        <f t="shared" si="923"/>
        <v>8171.5249999999942</v>
      </c>
      <c r="Q4931" s="11">
        <f t="shared" si="919"/>
        <v>1346498.65</v>
      </c>
      <c r="R4931" s="11">
        <f t="shared" si="920"/>
        <v>28967.599999999999</v>
      </c>
      <c r="S4931" s="11">
        <f t="shared" si="922"/>
        <v>0</v>
      </c>
      <c r="T4931" s="20"/>
    </row>
    <row r="4932" spans="1:20" x14ac:dyDescent="0.25">
      <c r="A4932">
        <v>2021072418</v>
      </c>
      <c r="B4932">
        <v>7</v>
      </c>
      <c r="C4932" s="7">
        <v>0.80717000000000005</v>
      </c>
      <c r="D4932" s="6">
        <f t="shared" si="912"/>
        <v>121075.50000000001</v>
      </c>
      <c r="E4932" s="60">
        <v>0.22437000000000001</v>
      </c>
      <c r="F4932" s="6">
        <f t="shared" si="921"/>
        <v>0</v>
      </c>
      <c r="G4932" s="7">
        <v>9.4699999999999993E-3</v>
      </c>
      <c r="H4932" s="6">
        <f t="shared" si="913"/>
        <v>118.37499999999999</v>
      </c>
      <c r="I4932" s="7">
        <v>0.27322000000000002</v>
      </c>
      <c r="J4932" s="6">
        <f t="shared" si="914"/>
        <v>21857.600000000002</v>
      </c>
      <c r="K4932" s="20"/>
      <c r="L4932" s="6">
        <f t="shared" si="915"/>
        <v>64000</v>
      </c>
      <c r="M4932" s="6">
        <f t="shared" si="916"/>
        <v>118.37499999999999</v>
      </c>
      <c r="N4932" s="6">
        <f t="shared" si="917"/>
        <v>21857.600000000002</v>
      </c>
      <c r="O4932" s="6">
        <f t="shared" si="918"/>
        <v>35099.525000000009</v>
      </c>
      <c r="P4932" s="6">
        <f t="shared" si="923"/>
        <v>6131.9250000000102</v>
      </c>
      <c r="Q4932" s="11">
        <f t="shared" si="919"/>
        <v>1336865.375</v>
      </c>
      <c r="R4932" s="11">
        <f t="shared" si="920"/>
        <v>35099.525000000009</v>
      </c>
      <c r="S4932" s="11">
        <f t="shared" si="922"/>
        <v>0</v>
      </c>
      <c r="T4932" s="20"/>
    </row>
    <row r="4933" spans="1:20" x14ac:dyDescent="0.25">
      <c r="A4933">
        <v>2021072419</v>
      </c>
      <c r="B4933">
        <v>7</v>
      </c>
      <c r="C4933" s="7">
        <v>0.78925000000000001</v>
      </c>
      <c r="D4933" s="6">
        <f t="shared" ref="D4933:D4996" si="924">D$18*C4933</f>
        <v>118387.5</v>
      </c>
      <c r="E4933" s="60">
        <v>0.27572999999999998</v>
      </c>
      <c r="F4933" s="6">
        <f t="shared" si="921"/>
        <v>0</v>
      </c>
      <c r="G4933" s="7">
        <v>1.771E-2</v>
      </c>
      <c r="H4933" s="6">
        <f t="shared" ref="H4933:H4996" si="925">H$18*G4933</f>
        <v>221.375</v>
      </c>
      <c r="I4933" s="7">
        <v>0.16344</v>
      </c>
      <c r="J4933" s="6">
        <f t="shared" ref="J4933:J4996" si="926">I4933*J$18</f>
        <v>13075.2</v>
      </c>
      <c r="K4933" s="20"/>
      <c r="L4933" s="6">
        <f t="shared" si="915"/>
        <v>64000</v>
      </c>
      <c r="M4933" s="6">
        <f t="shared" si="916"/>
        <v>221.375</v>
      </c>
      <c r="N4933" s="6">
        <f t="shared" si="917"/>
        <v>13075.2</v>
      </c>
      <c r="O4933" s="6">
        <f t="shared" si="918"/>
        <v>41090.925000000003</v>
      </c>
      <c r="P4933" s="6">
        <f t="shared" si="923"/>
        <v>5991.3999999999942</v>
      </c>
      <c r="Q4933" s="11">
        <f t="shared" si="919"/>
        <v>1321240.7</v>
      </c>
      <c r="R4933" s="11">
        <f t="shared" si="920"/>
        <v>41090.925000000003</v>
      </c>
      <c r="S4933" s="11">
        <f t="shared" si="922"/>
        <v>0</v>
      </c>
      <c r="T4933" s="20"/>
    </row>
    <row r="4934" spans="1:20" x14ac:dyDescent="0.25">
      <c r="A4934">
        <v>2021072420</v>
      </c>
      <c r="B4934">
        <v>7</v>
      </c>
      <c r="C4934" s="7">
        <v>0.76495000000000002</v>
      </c>
      <c r="D4934" s="6">
        <f t="shared" si="924"/>
        <v>114742.5</v>
      </c>
      <c r="E4934" s="60">
        <v>0.39657999999999999</v>
      </c>
      <c r="F4934" s="6">
        <f t="shared" si="921"/>
        <v>0</v>
      </c>
      <c r="G4934" s="7">
        <v>2.6089999999999999E-2</v>
      </c>
      <c r="H4934" s="6">
        <f t="shared" si="925"/>
        <v>326.125</v>
      </c>
      <c r="I4934" s="7">
        <v>3.9969999999999999E-2</v>
      </c>
      <c r="J4934" s="6">
        <f t="shared" si="926"/>
        <v>3197.6</v>
      </c>
      <c r="K4934" s="20"/>
      <c r="L4934" s="6">
        <f t="shared" si="915"/>
        <v>64000</v>
      </c>
      <c r="M4934" s="6">
        <f t="shared" si="916"/>
        <v>326.125</v>
      </c>
      <c r="N4934" s="6">
        <f t="shared" si="917"/>
        <v>3197.6</v>
      </c>
      <c r="O4934" s="6">
        <f t="shared" si="918"/>
        <v>47218.775000000001</v>
      </c>
      <c r="P4934" s="6">
        <f t="shared" si="923"/>
        <v>6127.8499999999985</v>
      </c>
      <c r="Q4934" s="11">
        <f t="shared" si="919"/>
        <v>1299488.175</v>
      </c>
      <c r="R4934" s="11">
        <f t="shared" si="920"/>
        <v>47218.775000000001</v>
      </c>
      <c r="S4934" s="11">
        <f t="shared" si="922"/>
        <v>0</v>
      </c>
      <c r="T4934" s="20"/>
    </row>
    <row r="4935" spans="1:20" x14ac:dyDescent="0.25">
      <c r="A4935">
        <v>2021072421</v>
      </c>
      <c r="B4935">
        <v>7</v>
      </c>
      <c r="C4935" s="7">
        <v>0.74080000000000001</v>
      </c>
      <c r="D4935" s="6">
        <f t="shared" si="924"/>
        <v>111120</v>
      </c>
      <c r="E4935" s="60">
        <v>0.49730999999999997</v>
      </c>
      <c r="F4935" s="6">
        <f t="shared" si="921"/>
        <v>0</v>
      </c>
      <c r="G4935" s="7">
        <v>2.946E-2</v>
      </c>
      <c r="H4935" s="6">
        <f t="shared" si="925"/>
        <v>368.25</v>
      </c>
      <c r="I4935" s="7">
        <v>0</v>
      </c>
      <c r="J4935" s="6">
        <f t="shared" si="926"/>
        <v>0</v>
      </c>
      <c r="K4935" s="20"/>
      <c r="L4935" s="6">
        <f t="shared" si="915"/>
        <v>64000</v>
      </c>
      <c r="M4935" s="6">
        <f t="shared" si="916"/>
        <v>368.25</v>
      </c>
      <c r="N4935" s="6">
        <f t="shared" si="917"/>
        <v>0</v>
      </c>
      <c r="O4935" s="6">
        <f t="shared" si="918"/>
        <v>46751.75</v>
      </c>
      <c r="P4935" s="6">
        <f t="shared" si="923"/>
        <v>-467.02500000000146</v>
      </c>
      <c r="Q4935" s="11">
        <f t="shared" si="919"/>
        <v>1278202.675</v>
      </c>
      <c r="R4935" s="11">
        <f t="shared" si="920"/>
        <v>46751.75</v>
      </c>
      <c r="S4935" s="11">
        <f t="shared" si="922"/>
        <v>0</v>
      </c>
      <c r="T4935" s="20"/>
    </row>
    <row r="4936" spans="1:20" x14ac:dyDescent="0.25">
      <c r="A4936">
        <v>2021072422</v>
      </c>
      <c r="B4936">
        <v>7</v>
      </c>
      <c r="C4936" s="7">
        <v>0.72118000000000004</v>
      </c>
      <c r="D4936" s="6">
        <f t="shared" si="924"/>
        <v>108177</v>
      </c>
      <c r="E4936" s="60">
        <v>0.60851</v>
      </c>
      <c r="F4936" s="6">
        <f t="shared" si="921"/>
        <v>0</v>
      </c>
      <c r="G4936" s="7">
        <v>4.1079999999999998E-2</v>
      </c>
      <c r="H4936" s="6">
        <f t="shared" si="925"/>
        <v>513.5</v>
      </c>
      <c r="I4936" s="7">
        <v>0</v>
      </c>
      <c r="J4936" s="6">
        <f t="shared" si="926"/>
        <v>0</v>
      </c>
      <c r="K4936" s="20"/>
      <c r="L4936" s="6">
        <f t="shared" si="915"/>
        <v>64000</v>
      </c>
      <c r="M4936" s="6">
        <f t="shared" si="916"/>
        <v>513.5</v>
      </c>
      <c r="N4936" s="6">
        <f t="shared" si="917"/>
        <v>0</v>
      </c>
      <c r="O4936" s="6">
        <f t="shared" si="918"/>
        <v>43663.5</v>
      </c>
      <c r="P4936" s="6">
        <f t="shared" si="923"/>
        <v>-3088.25</v>
      </c>
      <c r="Q4936" s="11">
        <f t="shared" si="919"/>
        <v>1260005.425</v>
      </c>
      <c r="R4936" s="11">
        <f t="shared" si="920"/>
        <v>43663.5</v>
      </c>
      <c r="S4936" s="11">
        <f t="shared" si="922"/>
        <v>0</v>
      </c>
      <c r="T4936" s="20"/>
    </row>
    <row r="4937" spans="1:20" x14ac:dyDescent="0.25">
      <c r="A4937">
        <v>2021072423</v>
      </c>
      <c r="B4937">
        <v>7</v>
      </c>
      <c r="C4937" s="7">
        <v>0.68459999999999999</v>
      </c>
      <c r="D4937" s="6">
        <f t="shared" si="924"/>
        <v>102690</v>
      </c>
      <c r="E4937" s="60">
        <v>0.67174</v>
      </c>
      <c r="F4937" s="6">
        <f t="shared" si="921"/>
        <v>0</v>
      </c>
      <c r="G4937" s="7">
        <v>5.0770000000000003E-2</v>
      </c>
      <c r="H4937" s="6">
        <f t="shared" si="925"/>
        <v>634.625</v>
      </c>
      <c r="I4937" s="7">
        <v>0</v>
      </c>
      <c r="J4937" s="6">
        <f t="shared" si="926"/>
        <v>0</v>
      </c>
      <c r="K4937" s="20"/>
      <c r="L4937" s="6">
        <f t="shared" si="915"/>
        <v>64000</v>
      </c>
      <c r="M4937" s="6">
        <f t="shared" si="916"/>
        <v>634.625</v>
      </c>
      <c r="N4937" s="6">
        <f t="shared" si="917"/>
        <v>0</v>
      </c>
      <c r="O4937" s="6">
        <f t="shared" si="918"/>
        <v>38055.375</v>
      </c>
      <c r="P4937" s="6">
        <f t="shared" si="923"/>
        <v>-5608.125</v>
      </c>
      <c r="Q4937" s="11">
        <f t="shared" si="919"/>
        <v>1247416.3</v>
      </c>
      <c r="R4937" s="11">
        <f t="shared" si="920"/>
        <v>38055.375</v>
      </c>
      <c r="S4937" s="11">
        <f t="shared" si="922"/>
        <v>0</v>
      </c>
      <c r="T4937" s="20"/>
    </row>
    <row r="4938" spans="1:20" x14ac:dyDescent="0.25">
      <c r="A4938">
        <v>2021072424</v>
      </c>
      <c r="B4938">
        <v>7</v>
      </c>
      <c r="C4938" s="7">
        <v>0.64073999999999998</v>
      </c>
      <c r="D4938" s="6">
        <f t="shared" si="924"/>
        <v>96111</v>
      </c>
      <c r="E4938" s="60">
        <v>0.69433</v>
      </c>
      <c r="F4938" s="6">
        <f t="shared" si="921"/>
        <v>0</v>
      </c>
      <c r="G4938" s="7">
        <v>6.7309999999999995E-2</v>
      </c>
      <c r="H4938" s="6">
        <f t="shared" si="925"/>
        <v>841.37499999999989</v>
      </c>
      <c r="I4938" s="7">
        <v>0</v>
      </c>
      <c r="J4938" s="6">
        <f t="shared" si="926"/>
        <v>0</v>
      </c>
      <c r="K4938" s="20"/>
      <c r="L4938" s="6">
        <f t="shared" si="915"/>
        <v>64000</v>
      </c>
      <c r="M4938" s="6">
        <f t="shared" si="916"/>
        <v>841.37499999999989</v>
      </c>
      <c r="N4938" s="6">
        <f t="shared" si="917"/>
        <v>0</v>
      </c>
      <c r="O4938" s="6">
        <f t="shared" si="918"/>
        <v>31269.625</v>
      </c>
      <c r="P4938" s="6">
        <f t="shared" si="923"/>
        <v>-6785.75</v>
      </c>
      <c r="Q4938" s="11">
        <f t="shared" si="919"/>
        <v>1241612.925</v>
      </c>
      <c r="R4938" s="11">
        <f t="shared" si="920"/>
        <v>31269.625</v>
      </c>
      <c r="S4938" s="11">
        <f t="shared" si="922"/>
        <v>0</v>
      </c>
      <c r="T4938" s="20"/>
    </row>
    <row r="4939" spans="1:20" x14ac:dyDescent="0.25">
      <c r="A4939">
        <v>2021072501</v>
      </c>
      <c r="B4939">
        <v>1</v>
      </c>
      <c r="C4939" s="7">
        <v>0.59974000000000005</v>
      </c>
      <c r="D4939" s="6">
        <f t="shared" si="924"/>
        <v>89961.000000000015</v>
      </c>
      <c r="E4939" s="60">
        <v>0.69137000000000004</v>
      </c>
      <c r="F4939" s="6">
        <f t="shared" si="921"/>
        <v>0</v>
      </c>
      <c r="G4939" s="7">
        <v>8.4070000000000006E-2</v>
      </c>
      <c r="H4939" s="6">
        <f t="shared" si="925"/>
        <v>1050.875</v>
      </c>
      <c r="I4939" s="7">
        <v>0</v>
      </c>
      <c r="J4939" s="6">
        <f t="shared" si="926"/>
        <v>0</v>
      </c>
      <c r="K4939" s="20"/>
      <c r="L4939" s="6">
        <f t="shared" si="915"/>
        <v>64000</v>
      </c>
      <c r="M4939" s="6">
        <f t="shared" si="916"/>
        <v>1050.875</v>
      </c>
      <c r="N4939" s="6">
        <f t="shared" si="917"/>
        <v>0</v>
      </c>
      <c r="O4939" s="6">
        <f t="shared" si="918"/>
        <v>24910.125000000015</v>
      </c>
      <c r="P4939" s="6">
        <f t="shared" si="923"/>
        <v>-6359.4999999999854</v>
      </c>
      <c r="Q4939" s="11">
        <f t="shared" si="919"/>
        <v>1242169.05</v>
      </c>
      <c r="R4939" s="11">
        <f t="shared" si="920"/>
        <v>24910.125000000015</v>
      </c>
      <c r="S4939" s="11">
        <f t="shared" si="922"/>
        <v>0</v>
      </c>
      <c r="T4939" s="20"/>
    </row>
    <row r="4940" spans="1:20" x14ac:dyDescent="0.25">
      <c r="A4940">
        <v>2021072502</v>
      </c>
      <c r="B4940">
        <v>1</v>
      </c>
      <c r="C4940" s="7">
        <v>0.56772</v>
      </c>
      <c r="D4940" s="6">
        <f t="shared" si="924"/>
        <v>85158</v>
      </c>
      <c r="E4940" s="60">
        <v>0.70792999999999995</v>
      </c>
      <c r="F4940" s="6">
        <f t="shared" si="921"/>
        <v>0</v>
      </c>
      <c r="G4940" s="7">
        <v>7.6990000000000003E-2</v>
      </c>
      <c r="H4940" s="6">
        <f t="shared" si="925"/>
        <v>962.375</v>
      </c>
      <c r="I4940" s="7">
        <v>0</v>
      </c>
      <c r="J4940" s="6">
        <f t="shared" si="926"/>
        <v>0</v>
      </c>
      <c r="K4940" s="20"/>
      <c r="L4940" s="6">
        <f t="shared" si="915"/>
        <v>64000</v>
      </c>
      <c r="M4940" s="6">
        <f t="shared" si="916"/>
        <v>962.375</v>
      </c>
      <c r="N4940" s="6">
        <f t="shared" si="917"/>
        <v>0</v>
      </c>
      <c r="O4940" s="6">
        <f t="shared" si="918"/>
        <v>20195.625</v>
      </c>
      <c r="P4940" s="6">
        <f t="shared" si="923"/>
        <v>-4714.5000000000146</v>
      </c>
      <c r="Q4940" s="11">
        <f t="shared" si="919"/>
        <v>1247439.675</v>
      </c>
      <c r="R4940" s="11">
        <f t="shared" si="920"/>
        <v>20195.625</v>
      </c>
      <c r="S4940" s="11">
        <f t="shared" si="922"/>
        <v>0</v>
      </c>
      <c r="T4940" s="20"/>
    </row>
    <row r="4941" spans="1:20" x14ac:dyDescent="0.25">
      <c r="A4941">
        <v>2021072503</v>
      </c>
      <c r="B4941">
        <v>1</v>
      </c>
      <c r="C4941" s="7">
        <v>0.54313999999999996</v>
      </c>
      <c r="D4941" s="6">
        <f t="shared" si="924"/>
        <v>81471</v>
      </c>
      <c r="E4941" s="60">
        <v>0.72833000000000003</v>
      </c>
      <c r="F4941" s="6">
        <f t="shared" si="921"/>
        <v>0</v>
      </c>
      <c r="G4941" s="7">
        <v>6.4740000000000006E-2</v>
      </c>
      <c r="H4941" s="6">
        <f t="shared" si="925"/>
        <v>809.25000000000011</v>
      </c>
      <c r="I4941" s="7">
        <v>0</v>
      </c>
      <c r="J4941" s="6">
        <f t="shared" si="926"/>
        <v>0</v>
      </c>
      <c r="K4941" s="20"/>
      <c r="L4941" s="6">
        <f t="shared" si="915"/>
        <v>64000</v>
      </c>
      <c r="M4941" s="6">
        <f t="shared" si="916"/>
        <v>809.25000000000011</v>
      </c>
      <c r="N4941" s="6">
        <f t="shared" si="917"/>
        <v>0</v>
      </c>
      <c r="O4941" s="6">
        <f t="shared" si="918"/>
        <v>16661.75</v>
      </c>
      <c r="P4941" s="6">
        <f t="shared" si="923"/>
        <v>-3533.875</v>
      </c>
      <c r="Q4941" s="11">
        <f t="shared" si="919"/>
        <v>1256244.175</v>
      </c>
      <c r="R4941" s="11">
        <f t="shared" si="920"/>
        <v>16661.75</v>
      </c>
      <c r="S4941" s="11">
        <f t="shared" si="922"/>
        <v>0</v>
      </c>
      <c r="T4941" s="20"/>
    </row>
    <row r="4942" spans="1:20" x14ac:dyDescent="0.25">
      <c r="A4942">
        <v>2021072504</v>
      </c>
      <c r="B4942">
        <v>1</v>
      </c>
      <c r="C4942" s="7">
        <v>0.52656000000000003</v>
      </c>
      <c r="D4942" s="6">
        <f t="shared" si="924"/>
        <v>78984</v>
      </c>
      <c r="E4942" s="60">
        <v>0.68332999999999999</v>
      </c>
      <c r="F4942" s="6">
        <f t="shared" si="921"/>
        <v>0</v>
      </c>
      <c r="G4942" s="7">
        <v>5.8340000000000003E-2</v>
      </c>
      <c r="H4942" s="6">
        <f t="shared" si="925"/>
        <v>729.25</v>
      </c>
      <c r="I4942" s="7">
        <v>0</v>
      </c>
      <c r="J4942" s="6">
        <f t="shared" si="926"/>
        <v>0</v>
      </c>
      <c r="K4942" s="20"/>
      <c r="L4942" s="6">
        <f t="shared" si="915"/>
        <v>64000</v>
      </c>
      <c r="M4942" s="6">
        <f t="shared" si="916"/>
        <v>729.25</v>
      </c>
      <c r="N4942" s="6">
        <f t="shared" si="917"/>
        <v>0</v>
      </c>
      <c r="O4942" s="6">
        <f t="shared" si="918"/>
        <v>14254.75</v>
      </c>
      <c r="P4942" s="6">
        <f t="shared" si="923"/>
        <v>-2407</v>
      </c>
      <c r="Q4942" s="11">
        <f t="shared" si="919"/>
        <v>1267455.675</v>
      </c>
      <c r="R4942" s="11">
        <f t="shared" si="920"/>
        <v>14254.75</v>
      </c>
      <c r="S4942" s="11">
        <f t="shared" si="922"/>
        <v>0</v>
      </c>
      <c r="T4942" s="20"/>
    </row>
    <row r="4943" spans="1:20" x14ac:dyDescent="0.25">
      <c r="A4943">
        <v>2021072505</v>
      </c>
      <c r="B4943">
        <v>1</v>
      </c>
      <c r="C4943" s="7">
        <v>0.51617999999999997</v>
      </c>
      <c r="D4943" s="6">
        <f t="shared" si="924"/>
        <v>77427</v>
      </c>
      <c r="E4943" s="60">
        <v>0.63154999999999994</v>
      </c>
      <c r="F4943" s="6">
        <f t="shared" si="921"/>
        <v>0</v>
      </c>
      <c r="G4943" s="7">
        <v>5.6129999999999999E-2</v>
      </c>
      <c r="H4943" s="6">
        <f t="shared" si="925"/>
        <v>701.625</v>
      </c>
      <c r="I4943" s="7">
        <v>0</v>
      </c>
      <c r="J4943" s="6">
        <f t="shared" si="926"/>
        <v>0</v>
      </c>
      <c r="K4943" s="20"/>
      <c r="L4943" s="6">
        <f t="shared" si="915"/>
        <v>64000</v>
      </c>
      <c r="M4943" s="6">
        <f t="shared" si="916"/>
        <v>701.625</v>
      </c>
      <c r="N4943" s="6">
        <f t="shared" si="917"/>
        <v>0</v>
      </c>
      <c r="O4943" s="6">
        <f t="shared" si="918"/>
        <v>12725.375</v>
      </c>
      <c r="P4943" s="6">
        <f t="shared" si="923"/>
        <v>-1529.375</v>
      </c>
      <c r="Q4943" s="11">
        <f t="shared" si="919"/>
        <v>1280196.55</v>
      </c>
      <c r="R4943" s="11">
        <f t="shared" si="920"/>
        <v>12725.375</v>
      </c>
      <c r="S4943" s="11">
        <f t="shared" si="922"/>
        <v>0</v>
      </c>
      <c r="T4943" s="20"/>
    </row>
    <row r="4944" spans="1:20" x14ac:dyDescent="0.25">
      <c r="A4944">
        <v>2021072506</v>
      </c>
      <c r="B4944">
        <v>1</v>
      </c>
      <c r="C4944" s="7">
        <v>0.51388</v>
      </c>
      <c r="D4944" s="6">
        <f t="shared" si="924"/>
        <v>77082</v>
      </c>
      <c r="E4944" s="60">
        <v>0.67972999999999995</v>
      </c>
      <c r="F4944" s="6">
        <f t="shared" si="921"/>
        <v>0</v>
      </c>
      <c r="G4944" s="7">
        <v>6.0319999999999999E-2</v>
      </c>
      <c r="H4944" s="6">
        <f t="shared" si="925"/>
        <v>754</v>
      </c>
      <c r="I4944" s="7">
        <v>1.5900000000000001E-3</v>
      </c>
      <c r="J4944" s="6">
        <f t="shared" si="926"/>
        <v>127.2</v>
      </c>
      <c r="K4944" s="20"/>
      <c r="L4944" s="6">
        <f t="shared" si="915"/>
        <v>64000</v>
      </c>
      <c r="M4944" s="6">
        <f t="shared" si="916"/>
        <v>754</v>
      </c>
      <c r="N4944" s="6">
        <f t="shared" si="917"/>
        <v>127.2</v>
      </c>
      <c r="O4944" s="6">
        <f t="shared" si="918"/>
        <v>12200.8</v>
      </c>
      <c r="P4944" s="6">
        <f t="shared" si="923"/>
        <v>-524.57500000000073</v>
      </c>
      <c r="Q4944" s="11">
        <f t="shared" si="919"/>
        <v>1293462</v>
      </c>
      <c r="R4944" s="11">
        <f t="shared" si="920"/>
        <v>12200.8</v>
      </c>
      <c r="S4944" s="11">
        <f t="shared" si="922"/>
        <v>0</v>
      </c>
      <c r="T4944" s="20"/>
    </row>
    <row r="4945" spans="1:20" x14ac:dyDescent="0.25">
      <c r="A4945">
        <v>2021072507</v>
      </c>
      <c r="B4945">
        <v>1</v>
      </c>
      <c r="C4945" s="7">
        <v>0.51353000000000004</v>
      </c>
      <c r="D4945" s="6">
        <f t="shared" si="924"/>
        <v>77029.5</v>
      </c>
      <c r="E4945" s="60">
        <v>0.63802000000000003</v>
      </c>
      <c r="F4945" s="6">
        <f t="shared" si="921"/>
        <v>0</v>
      </c>
      <c r="G4945" s="7">
        <v>6.0659999999999999E-2</v>
      </c>
      <c r="H4945" s="6">
        <f t="shared" si="925"/>
        <v>758.25</v>
      </c>
      <c r="I4945" s="7">
        <v>3.4070000000000003E-2</v>
      </c>
      <c r="J4945" s="6">
        <f t="shared" si="926"/>
        <v>2725.6000000000004</v>
      </c>
      <c r="K4945" s="20"/>
      <c r="L4945" s="6">
        <f t="shared" si="915"/>
        <v>64000</v>
      </c>
      <c r="M4945" s="6">
        <f t="shared" si="916"/>
        <v>758.25</v>
      </c>
      <c r="N4945" s="6">
        <f t="shared" si="917"/>
        <v>2725.6000000000004</v>
      </c>
      <c r="O4945" s="6">
        <f t="shared" si="918"/>
        <v>9545.65</v>
      </c>
      <c r="P4945" s="6">
        <f t="shared" si="923"/>
        <v>-2655.1499999999996</v>
      </c>
      <c r="Q4945" s="11">
        <f t="shared" si="919"/>
        <v>1309382.6000000001</v>
      </c>
      <c r="R4945" s="11">
        <f t="shared" si="920"/>
        <v>9545.65</v>
      </c>
      <c r="S4945" s="11">
        <f t="shared" si="922"/>
        <v>0</v>
      </c>
      <c r="T4945" s="20"/>
    </row>
    <row r="4946" spans="1:20" x14ac:dyDescent="0.25">
      <c r="A4946">
        <v>2021072508</v>
      </c>
      <c r="B4946">
        <v>1</v>
      </c>
      <c r="C4946" s="7">
        <v>0.52800999999999998</v>
      </c>
      <c r="D4946" s="6">
        <f t="shared" si="924"/>
        <v>79201.5</v>
      </c>
      <c r="E4946" s="60">
        <v>0.60465999999999998</v>
      </c>
      <c r="F4946" s="6">
        <f t="shared" si="921"/>
        <v>0</v>
      </c>
      <c r="G4946" s="7">
        <v>6.7330000000000001E-2</v>
      </c>
      <c r="H4946" s="6">
        <f t="shared" si="925"/>
        <v>841.625</v>
      </c>
      <c r="I4946" s="7">
        <v>7.4219999999999994E-2</v>
      </c>
      <c r="J4946" s="6">
        <f t="shared" si="926"/>
        <v>5937.5999999999995</v>
      </c>
      <c r="K4946" s="20"/>
      <c r="L4946" s="6">
        <f t="shared" si="915"/>
        <v>64000</v>
      </c>
      <c r="M4946" s="6">
        <f t="shared" si="916"/>
        <v>841.625</v>
      </c>
      <c r="N4946" s="6">
        <f t="shared" si="917"/>
        <v>5937.5999999999995</v>
      </c>
      <c r="O4946" s="6">
        <f t="shared" si="918"/>
        <v>8422.2750000000015</v>
      </c>
      <c r="P4946" s="6">
        <f t="shared" si="923"/>
        <v>-1123.3749999999982</v>
      </c>
      <c r="Q4946" s="11">
        <f t="shared" si="919"/>
        <v>1326426.5750000002</v>
      </c>
      <c r="R4946" s="11">
        <f t="shared" si="920"/>
        <v>8422.2750000000015</v>
      </c>
      <c r="S4946" s="11">
        <f t="shared" si="922"/>
        <v>0</v>
      </c>
      <c r="T4946" s="20"/>
    </row>
    <row r="4947" spans="1:20" x14ac:dyDescent="0.25">
      <c r="A4947">
        <v>2021072509</v>
      </c>
      <c r="B4947">
        <v>1</v>
      </c>
      <c r="C4947" s="7">
        <v>0.56137000000000004</v>
      </c>
      <c r="D4947" s="6">
        <f t="shared" si="924"/>
        <v>84205.5</v>
      </c>
      <c r="E4947" s="60">
        <v>0.54430000000000001</v>
      </c>
      <c r="F4947" s="6">
        <f t="shared" si="921"/>
        <v>0</v>
      </c>
      <c r="G4947" s="7">
        <v>7.3929999999999996E-2</v>
      </c>
      <c r="H4947" s="6">
        <f t="shared" si="925"/>
        <v>924.125</v>
      </c>
      <c r="I4947" s="7">
        <v>0.13602</v>
      </c>
      <c r="J4947" s="6">
        <f t="shared" si="926"/>
        <v>10881.6</v>
      </c>
      <c r="K4947" s="20"/>
      <c r="L4947" s="6">
        <f t="shared" si="915"/>
        <v>64000</v>
      </c>
      <c r="M4947" s="6">
        <f t="shared" si="916"/>
        <v>924.125</v>
      </c>
      <c r="N4947" s="6">
        <f t="shared" si="917"/>
        <v>10881.6</v>
      </c>
      <c r="O4947" s="6">
        <f t="shared" si="918"/>
        <v>8399.7749999999996</v>
      </c>
      <c r="P4947" s="6">
        <f t="shared" si="923"/>
        <v>-22.500000000001819</v>
      </c>
      <c r="Q4947" s="11">
        <f t="shared" si="919"/>
        <v>1343493.0500000003</v>
      </c>
      <c r="R4947" s="11">
        <f t="shared" si="920"/>
        <v>8399.7749999999996</v>
      </c>
      <c r="S4947" s="11">
        <f t="shared" si="922"/>
        <v>0</v>
      </c>
      <c r="T4947" s="20"/>
    </row>
    <row r="4948" spans="1:20" x14ac:dyDescent="0.25">
      <c r="A4948">
        <v>2021072510</v>
      </c>
      <c r="B4948">
        <v>1</v>
      </c>
      <c r="C4948" s="7">
        <v>0.60646999999999995</v>
      </c>
      <c r="D4948" s="6">
        <f t="shared" si="924"/>
        <v>90970.5</v>
      </c>
      <c r="E4948" s="60">
        <v>0.40283000000000002</v>
      </c>
      <c r="F4948" s="6">
        <f t="shared" si="921"/>
        <v>0</v>
      </c>
      <c r="G4948" s="7">
        <v>0.10352</v>
      </c>
      <c r="H4948" s="6">
        <f t="shared" si="925"/>
        <v>1294</v>
      </c>
      <c r="I4948" s="7">
        <v>0.25190000000000001</v>
      </c>
      <c r="J4948" s="6">
        <f t="shared" si="926"/>
        <v>20152</v>
      </c>
      <c r="K4948" s="20"/>
      <c r="L4948" s="6">
        <f t="shared" ref="L4948:L5011" si="927">IF(D4948-F4948&gt;C$17,C$17,D4948-F4948)</f>
        <v>64000</v>
      </c>
      <c r="M4948" s="6">
        <f t="shared" ref="M4948:M5011" si="928">IF(D4948-F4948-L4948&gt;H4948,H4948,D4948-F4948-L4948)</f>
        <v>1294</v>
      </c>
      <c r="N4948" s="6">
        <f t="shared" ref="N4948:N5011" si="929">IF(D4948-F4948-L4948-M4948&gt;J4948,J4948,D4948-F4948-L4948-M4948)</f>
        <v>20152</v>
      </c>
      <c r="O4948" s="6">
        <f t="shared" ref="O4948:O5011" si="930">D4948-F4948-L4948-M4948-N4948</f>
        <v>5524.5</v>
      </c>
      <c r="P4948" s="6">
        <f t="shared" si="923"/>
        <v>-2875.2749999999996</v>
      </c>
      <c r="Q4948" s="11">
        <f t="shared" ref="Q4948:Q5011" si="931">IF(AA$25*P$17-AA$24+Q4947-O4948&gt;Q$19,Q$19,IF(AA$25*P$17-AA$24+Q4947-O4948&lt;0,0,AA$25*P$17-AA$24+Q4947-O4948))</f>
        <v>1350000</v>
      </c>
      <c r="R4948" s="11">
        <f t="shared" ref="R4948:R5011" si="932">IF(Q4947-Q4948+P$17-AA$24&lt;O4948,Q4947-Q4948+P$17-AA$24,O4948)</f>
        <v>5524.5</v>
      </c>
      <c r="S4948" s="11">
        <f t="shared" si="922"/>
        <v>0</v>
      </c>
      <c r="T4948" s="20"/>
    </row>
    <row r="4949" spans="1:20" x14ac:dyDescent="0.25">
      <c r="A4949">
        <v>2021072511</v>
      </c>
      <c r="B4949">
        <v>1</v>
      </c>
      <c r="C4949" s="7">
        <v>0.65293999999999996</v>
      </c>
      <c r="D4949" s="6">
        <f t="shared" si="924"/>
        <v>97941</v>
      </c>
      <c r="E4949" s="60">
        <v>0.28627000000000002</v>
      </c>
      <c r="F4949" s="6">
        <f t="shared" ref="F4949:F5012" si="933">F$18*E4949</f>
        <v>0</v>
      </c>
      <c r="G4949" s="7">
        <v>8.8730000000000003E-2</v>
      </c>
      <c r="H4949" s="6">
        <f t="shared" si="925"/>
        <v>1109.125</v>
      </c>
      <c r="I4949" s="7">
        <v>0.37515999999999999</v>
      </c>
      <c r="J4949" s="6">
        <f t="shared" si="926"/>
        <v>30012.799999999999</v>
      </c>
      <c r="K4949" s="20"/>
      <c r="L4949" s="6">
        <f t="shared" si="927"/>
        <v>64000</v>
      </c>
      <c r="M4949" s="6">
        <f t="shared" si="928"/>
        <v>1109.125</v>
      </c>
      <c r="N4949" s="6">
        <f t="shared" si="929"/>
        <v>30012.799999999999</v>
      </c>
      <c r="O4949" s="6">
        <f t="shared" si="930"/>
        <v>2819.0750000000007</v>
      </c>
      <c r="P4949" s="6">
        <f t="shared" si="923"/>
        <v>-2705.4249999999993</v>
      </c>
      <c r="Q4949" s="11">
        <f t="shared" si="931"/>
        <v>1350000</v>
      </c>
      <c r="R4949" s="11">
        <f t="shared" si="932"/>
        <v>2819.0750000000007</v>
      </c>
      <c r="S4949" s="11">
        <f t="shared" ref="S4949:S5012" si="934">O4949-R4949</f>
        <v>0</v>
      </c>
      <c r="T4949" s="20"/>
    </row>
    <row r="4950" spans="1:20" x14ac:dyDescent="0.25">
      <c r="A4950">
        <v>2021072512</v>
      </c>
      <c r="B4950">
        <v>1</v>
      </c>
      <c r="C4950" s="7">
        <v>0.70196999999999998</v>
      </c>
      <c r="D4950" s="6">
        <f t="shared" si="924"/>
        <v>105295.5</v>
      </c>
      <c r="E4950" s="60">
        <v>0.23483999999999999</v>
      </c>
      <c r="F4950" s="6">
        <f t="shared" si="933"/>
        <v>0</v>
      </c>
      <c r="G4950" s="7">
        <v>5.8119999999999998E-2</v>
      </c>
      <c r="H4950" s="6">
        <f t="shared" si="925"/>
        <v>726.5</v>
      </c>
      <c r="I4950" s="7">
        <v>0.43269999999999997</v>
      </c>
      <c r="J4950" s="6">
        <f t="shared" si="926"/>
        <v>34616</v>
      </c>
      <c r="K4950" s="20"/>
      <c r="L4950" s="6">
        <f t="shared" si="927"/>
        <v>64000</v>
      </c>
      <c r="M4950" s="6">
        <f t="shared" si="928"/>
        <v>726.5</v>
      </c>
      <c r="N4950" s="6">
        <f t="shared" si="929"/>
        <v>34616</v>
      </c>
      <c r="O4950" s="6">
        <f t="shared" si="930"/>
        <v>5953</v>
      </c>
      <c r="P4950" s="6">
        <f t="shared" ref="P4950:P5013" si="935">O4950-O4949</f>
        <v>3133.9249999999993</v>
      </c>
      <c r="Q4950" s="11">
        <f t="shared" si="931"/>
        <v>1350000</v>
      </c>
      <c r="R4950" s="11">
        <f t="shared" si="932"/>
        <v>5953</v>
      </c>
      <c r="S4950" s="11">
        <f t="shared" si="934"/>
        <v>0</v>
      </c>
      <c r="T4950" s="20"/>
    </row>
    <row r="4951" spans="1:20" x14ac:dyDescent="0.25">
      <c r="A4951">
        <v>2021072513</v>
      </c>
      <c r="B4951">
        <v>1</v>
      </c>
      <c r="C4951" s="7">
        <v>0.74682000000000004</v>
      </c>
      <c r="D4951" s="6">
        <f t="shared" si="924"/>
        <v>112023</v>
      </c>
      <c r="E4951" s="60">
        <v>0.22208</v>
      </c>
      <c r="F4951" s="6">
        <f t="shared" si="933"/>
        <v>0</v>
      </c>
      <c r="G4951" s="7">
        <v>4.8329999999999998E-2</v>
      </c>
      <c r="H4951" s="6">
        <f t="shared" si="925"/>
        <v>604.125</v>
      </c>
      <c r="I4951" s="7">
        <v>0.50326000000000004</v>
      </c>
      <c r="J4951" s="6">
        <f t="shared" si="926"/>
        <v>40260.800000000003</v>
      </c>
      <c r="K4951" s="20"/>
      <c r="L4951" s="6">
        <f t="shared" si="927"/>
        <v>64000</v>
      </c>
      <c r="M4951" s="6">
        <f t="shared" si="928"/>
        <v>604.125</v>
      </c>
      <c r="N4951" s="6">
        <f t="shared" si="929"/>
        <v>40260.800000000003</v>
      </c>
      <c r="O4951" s="6">
        <f t="shared" si="930"/>
        <v>7158.0749999999971</v>
      </c>
      <c r="P4951" s="6">
        <f t="shared" si="935"/>
        <v>1205.0749999999971</v>
      </c>
      <c r="Q4951" s="11">
        <f t="shared" si="931"/>
        <v>1350000</v>
      </c>
      <c r="R4951" s="11">
        <f t="shared" si="932"/>
        <v>7158.0749999999971</v>
      </c>
      <c r="S4951" s="11">
        <f t="shared" si="934"/>
        <v>0</v>
      </c>
      <c r="T4951" s="20"/>
    </row>
    <row r="4952" spans="1:20" x14ac:dyDescent="0.25">
      <c r="A4952">
        <v>2021072514</v>
      </c>
      <c r="B4952">
        <v>1</v>
      </c>
      <c r="C4952" s="7">
        <v>0.78295999999999999</v>
      </c>
      <c r="D4952" s="6">
        <f t="shared" si="924"/>
        <v>117444</v>
      </c>
      <c r="E4952" s="60">
        <v>0.16868</v>
      </c>
      <c r="F4952" s="6">
        <f t="shared" si="933"/>
        <v>0</v>
      </c>
      <c r="G4952" s="7">
        <v>4.4589999999999998E-2</v>
      </c>
      <c r="H4952" s="6">
        <f t="shared" si="925"/>
        <v>557.375</v>
      </c>
      <c r="I4952" s="7">
        <v>0.52841000000000005</v>
      </c>
      <c r="J4952" s="6">
        <f t="shared" si="926"/>
        <v>42272.800000000003</v>
      </c>
      <c r="K4952" s="20"/>
      <c r="L4952" s="6">
        <f t="shared" si="927"/>
        <v>64000</v>
      </c>
      <c r="M4952" s="6">
        <f t="shared" si="928"/>
        <v>557.375</v>
      </c>
      <c r="N4952" s="6">
        <f t="shared" si="929"/>
        <v>42272.800000000003</v>
      </c>
      <c r="O4952" s="6">
        <f t="shared" si="930"/>
        <v>10613.824999999997</v>
      </c>
      <c r="P4952" s="6">
        <f t="shared" si="935"/>
        <v>3455.75</v>
      </c>
      <c r="Q4952" s="11">
        <f t="shared" si="931"/>
        <v>1350000</v>
      </c>
      <c r="R4952" s="11">
        <f t="shared" si="932"/>
        <v>10613.824999999997</v>
      </c>
      <c r="S4952" s="11">
        <f t="shared" si="934"/>
        <v>0</v>
      </c>
      <c r="T4952" s="20"/>
    </row>
    <row r="4953" spans="1:20" x14ac:dyDescent="0.25">
      <c r="A4953">
        <v>2021072515</v>
      </c>
      <c r="B4953">
        <v>1</v>
      </c>
      <c r="C4953" s="7">
        <v>0.81398000000000004</v>
      </c>
      <c r="D4953" s="6">
        <f t="shared" si="924"/>
        <v>122097</v>
      </c>
      <c r="E4953" s="60">
        <v>0.13836000000000001</v>
      </c>
      <c r="F4953" s="6">
        <f t="shared" si="933"/>
        <v>0</v>
      </c>
      <c r="G4953" s="7">
        <v>2.938E-2</v>
      </c>
      <c r="H4953" s="6">
        <f t="shared" si="925"/>
        <v>367.25</v>
      </c>
      <c r="I4953" s="7">
        <v>0.53805999999999998</v>
      </c>
      <c r="J4953" s="6">
        <f t="shared" si="926"/>
        <v>43044.799999999996</v>
      </c>
      <c r="K4953" s="20"/>
      <c r="L4953" s="6">
        <f t="shared" si="927"/>
        <v>64000</v>
      </c>
      <c r="M4953" s="6">
        <f t="shared" si="928"/>
        <v>367.25</v>
      </c>
      <c r="N4953" s="6">
        <f t="shared" si="929"/>
        <v>43044.799999999996</v>
      </c>
      <c r="O4953" s="6">
        <f t="shared" si="930"/>
        <v>14684.950000000004</v>
      </c>
      <c r="P4953" s="6">
        <f t="shared" si="935"/>
        <v>4071.1250000000073</v>
      </c>
      <c r="Q4953" s="11">
        <f t="shared" si="931"/>
        <v>1350000</v>
      </c>
      <c r="R4953" s="11">
        <f t="shared" si="932"/>
        <v>14684.950000000004</v>
      </c>
      <c r="S4953" s="11">
        <f t="shared" si="934"/>
        <v>0</v>
      </c>
      <c r="T4953" s="20"/>
    </row>
    <row r="4954" spans="1:20" x14ac:dyDescent="0.25">
      <c r="A4954">
        <v>2021072516</v>
      </c>
      <c r="B4954">
        <v>1</v>
      </c>
      <c r="C4954" s="7">
        <v>0.83811999999999998</v>
      </c>
      <c r="D4954" s="6">
        <f t="shared" si="924"/>
        <v>125718</v>
      </c>
      <c r="E4954" s="60">
        <v>0.12540999999999999</v>
      </c>
      <c r="F4954" s="6">
        <f t="shared" si="933"/>
        <v>0</v>
      </c>
      <c r="G4954" s="7">
        <v>2.1510000000000001E-2</v>
      </c>
      <c r="H4954" s="6">
        <f t="shared" si="925"/>
        <v>268.875</v>
      </c>
      <c r="I4954" s="7">
        <v>0.51122000000000001</v>
      </c>
      <c r="J4954" s="6">
        <f t="shared" si="926"/>
        <v>40897.599999999999</v>
      </c>
      <c r="K4954" s="20"/>
      <c r="L4954" s="6">
        <f t="shared" si="927"/>
        <v>64000</v>
      </c>
      <c r="M4954" s="6">
        <f t="shared" si="928"/>
        <v>268.875</v>
      </c>
      <c r="N4954" s="6">
        <f t="shared" si="929"/>
        <v>40897.599999999999</v>
      </c>
      <c r="O4954" s="6">
        <f t="shared" si="930"/>
        <v>20551.525000000001</v>
      </c>
      <c r="P4954" s="6">
        <f t="shared" si="935"/>
        <v>5866.5749999999971</v>
      </c>
      <c r="Q4954" s="11">
        <f t="shared" si="931"/>
        <v>1350000</v>
      </c>
      <c r="R4954" s="11">
        <f t="shared" si="932"/>
        <v>20551.525000000001</v>
      </c>
      <c r="S4954" s="11">
        <f t="shared" si="934"/>
        <v>0</v>
      </c>
      <c r="T4954" s="20"/>
    </row>
    <row r="4955" spans="1:20" x14ac:dyDescent="0.25">
      <c r="A4955">
        <v>2021072517</v>
      </c>
      <c r="B4955">
        <v>1</v>
      </c>
      <c r="C4955" s="7">
        <v>0.85858999999999996</v>
      </c>
      <c r="D4955" s="6">
        <f t="shared" si="924"/>
        <v>128788.5</v>
      </c>
      <c r="E4955" s="60">
        <v>0.13880000000000001</v>
      </c>
      <c r="F4955" s="6">
        <f t="shared" si="933"/>
        <v>0</v>
      </c>
      <c r="G4955" s="7">
        <v>1.9550000000000001E-2</v>
      </c>
      <c r="H4955" s="6">
        <f t="shared" si="925"/>
        <v>244.37500000000003</v>
      </c>
      <c r="I4955" s="7">
        <v>0.46633999999999998</v>
      </c>
      <c r="J4955" s="6">
        <f t="shared" si="926"/>
        <v>37307.199999999997</v>
      </c>
      <c r="K4955" s="20"/>
      <c r="L4955" s="6">
        <f t="shared" si="927"/>
        <v>64000</v>
      </c>
      <c r="M4955" s="6">
        <f t="shared" si="928"/>
        <v>244.37500000000003</v>
      </c>
      <c r="N4955" s="6">
        <f t="shared" si="929"/>
        <v>37307.199999999997</v>
      </c>
      <c r="O4955" s="6">
        <f t="shared" si="930"/>
        <v>27236.925000000003</v>
      </c>
      <c r="P4955" s="6">
        <f t="shared" si="935"/>
        <v>6685.4000000000015</v>
      </c>
      <c r="Q4955" s="11">
        <f t="shared" si="931"/>
        <v>1348229.325</v>
      </c>
      <c r="R4955" s="11">
        <f t="shared" si="932"/>
        <v>27236.925000000003</v>
      </c>
      <c r="S4955" s="11">
        <f t="shared" si="934"/>
        <v>0</v>
      </c>
      <c r="T4955" s="20"/>
    </row>
    <row r="4956" spans="1:20" x14ac:dyDescent="0.25">
      <c r="A4956">
        <v>2021072518</v>
      </c>
      <c r="B4956">
        <v>1</v>
      </c>
      <c r="C4956" s="7">
        <v>0.86790999999999996</v>
      </c>
      <c r="D4956" s="6">
        <f t="shared" si="924"/>
        <v>130186.5</v>
      </c>
      <c r="E4956" s="60">
        <v>0.18184</v>
      </c>
      <c r="F4956" s="6">
        <f t="shared" si="933"/>
        <v>0</v>
      </c>
      <c r="G4956" s="7">
        <v>2.9100000000000001E-2</v>
      </c>
      <c r="H4956" s="6">
        <f t="shared" si="925"/>
        <v>363.75</v>
      </c>
      <c r="I4956" s="7">
        <v>0.35639999999999999</v>
      </c>
      <c r="J4956" s="6">
        <f t="shared" si="926"/>
        <v>28512</v>
      </c>
      <c r="K4956" s="20"/>
      <c r="L4956" s="6">
        <f t="shared" si="927"/>
        <v>64000</v>
      </c>
      <c r="M4956" s="6">
        <f t="shared" si="928"/>
        <v>363.75</v>
      </c>
      <c r="N4956" s="6">
        <f t="shared" si="929"/>
        <v>28512</v>
      </c>
      <c r="O4956" s="6">
        <f t="shared" si="930"/>
        <v>37310.75</v>
      </c>
      <c r="P4956" s="6">
        <f t="shared" si="935"/>
        <v>10073.824999999997</v>
      </c>
      <c r="Q4956" s="11">
        <f t="shared" si="931"/>
        <v>1336384.825</v>
      </c>
      <c r="R4956" s="11">
        <f t="shared" si="932"/>
        <v>37310.75</v>
      </c>
      <c r="S4956" s="11">
        <f t="shared" si="934"/>
        <v>0</v>
      </c>
      <c r="T4956" s="20"/>
    </row>
    <row r="4957" spans="1:20" x14ac:dyDescent="0.25">
      <c r="A4957">
        <v>2021072519</v>
      </c>
      <c r="B4957">
        <v>1</v>
      </c>
      <c r="C4957" s="7">
        <v>0.86309000000000002</v>
      </c>
      <c r="D4957" s="6">
        <f t="shared" si="924"/>
        <v>129463.5</v>
      </c>
      <c r="E4957" s="60">
        <v>0.16647000000000001</v>
      </c>
      <c r="F4957" s="6">
        <f t="shared" si="933"/>
        <v>0</v>
      </c>
      <c r="G4957" s="7">
        <v>6.2440000000000002E-2</v>
      </c>
      <c r="H4957" s="6">
        <f t="shared" si="925"/>
        <v>780.5</v>
      </c>
      <c r="I4957" s="7">
        <v>0.19428999999999999</v>
      </c>
      <c r="J4957" s="6">
        <f t="shared" si="926"/>
        <v>15543.199999999999</v>
      </c>
      <c r="K4957" s="20"/>
      <c r="L4957" s="6">
        <f t="shared" si="927"/>
        <v>64000</v>
      </c>
      <c r="M4957" s="6">
        <f t="shared" si="928"/>
        <v>780.5</v>
      </c>
      <c r="N4957" s="6">
        <f t="shared" si="929"/>
        <v>15543.199999999999</v>
      </c>
      <c r="O4957" s="6">
        <f t="shared" si="930"/>
        <v>49139.8</v>
      </c>
      <c r="P4957" s="6">
        <f t="shared" si="935"/>
        <v>11829.050000000003</v>
      </c>
      <c r="Q4957" s="11">
        <f t="shared" si="931"/>
        <v>1312711.2749999999</v>
      </c>
      <c r="R4957" s="11">
        <f t="shared" si="932"/>
        <v>49139.8</v>
      </c>
      <c r="S4957" s="11">
        <f t="shared" si="934"/>
        <v>0</v>
      </c>
      <c r="T4957" s="20"/>
    </row>
    <row r="4958" spans="1:20" x14ac:dyDescent="0.25">
      <c r="A4958">
        <v>2021072520</v>
      </c>
      <c r="B4958">
        <v>1</v>
      </c>
      <c r="C4958" s="7">
        <v>0.84128000000000003</v>
      </c>
      <c r="D4958" s="6">
        <f t="shared" si="924"/>
        <v>126192</v>
      </c>
      <c r="E4958" s="60">
        <v>0.14157</v>
      </c>
      <c r="F4958" s="6">
        <f t="shared" si="933"/>
        <v>0</v>
      </c>
      <c r="G4958" s="7">
        <v>7.6819999999999999E-2</v>
      </c>
      <c r="H4958" s="6">
        <f t="shared" si="925"/>
        <v>960.25</v>
      </c>
      <c r="I4958" s="7">
        <v>4.0710000000000003E-2</v>
      </c>
      <c r="J4958" s="6">
        <f t="shared" si="926"/>
        <v>3256.8</v>
      </c>
      <c r="K4958" s="20"/>
      <c r="L4958" s="6">
        <f t="shared" si="927"/>
        <v>64000</v>
      </c>
      <c r="M4958" s="6">
        <f t="shared" si="928"/>
        <v>960.25</v>
      </c>
      <c r="N4958" s="6">
        <f t="shared" si="929"/>
        <v>3256.8</v>
      </c>
      <c r="O4958" s="6">
        <f t="shared" si="930"/>
        <v>57974.95</v>
      </c>
      <c r="P4958" s="6">
        <f t="shared" si="935"/>
        <v>8835.1499999999942</v>
      </c>
      <c r="Q4958" s="11">
        <f t="shared" si="931"/>
        <v>1280202.575</v>
      </c>
      <c r="R4958" s="11">
        <f t="shared" si="932"/>
        <v>57974.95</v>
      </c>
      <c r="S4958" s="11">
        <f t="shared" si="934"/>
        <v>0</v>
      </c>
      <c r="T4958" s="20"/>
    </row>
    <row r="4959" spans="1:20" x14ac:dyDescent="0.25">
      <c r="A4959">
        <v>2021072521</v>
      </c>
      <c r="B4959">
        <v>1</v>
      </c>
      <c r="C4959" s="7">
        <v>0.81396000000000002</v>
      </c>
      <c r="D4959" s="6">
        <f t="shared" si="924"/>
        <v>122094</v>
      </c>
      <c r="E4959" s="60">
        <v>0.15115999999999999</v>
      </c>
      <c r="F4959" s="6">
        <f t="shared" si="933"/>
        <v>0</v>
      </c>
      <c r="G4959" s="7">
        <v>8.831E-2</v>
      </c>
      <c r="H4959" s="6">
        <f t="shared" si="925"/>
        <v>1103.875</v>
      </c>
      <c r="I4959" s="7">
        <v>2.9E-4</v>
      </c>
      <c r="J4959" s="6">
        <f t="shared" si="926"/>
        <v>23.2</v>
      </c>
      <c r="K4959" s="20"/>
      <c r="L4959" s="6">
        <f t="shared" si="927"/>
        <v>64000</v>
      </c>
      <c r="M4959" s="6">
        <f t="shared" si="928"/>
        <v>1103.875</v>
      </c>
      <c r="N4959" s="6">
        <f t="shared" si="929"/>
        <v>23.2</v>
      </c>
      <c r="O4959" s="6">
        <f t="shared" si="930"/>
        <v>56966.925000000003</v>
      </c>
      <c r="P4959" s="6">
        <f t="shared" si="935"/>
        <v>-1008.0249999999942</v>
      </c>
      <c r="Q4959" s="11">
        <f t="shared" si="931"/>
        <v>1248701.8999999999</v>
      </c>
      <c r="R4959" s="11">
        <f t="shared" si="932"/>
        <v>56966.925000000003</v>
      </c>
      <c r="S4959" s="11">
        <f t="shared" si="934"/>
        <v>0</v>
      </c>
      <c r="T4959" s="20"/>
    </row>
    <row r="4960" spans="1:20" x14ac:dyDescent="0.25">
      <c r="A4960">
        <v>2021072522</v>
      </c>
      <c r="B4960">
        <v>1</v>
      </c>
      <c r="C4960" s="7">
        <v>0.78646000000000005</v>
      </c>
      <c r="D4960" s="6">
        <f t="shared" si="924"/>
        <v>117969</v>
      </c>
      <c r="E4960" s="60">
        <v>0.18113000000000001</v>
      </c>
      <c r="F4960" s="6">
        <f t="shared" si="933"/>
        <v>0</v>
      </c>
      <c r="G4960" s="7">
        <v>0.10395</v>
      </c>
      <c r="H4960" s="6">
        <f t="shared" si="925"/>
        <v>1299.375</v>
      </c>
      <c r="I4960" s="7">
        <v>0</v>
      </c>
      <c r="J4960" s="6">
        <f t="shared" si="926"/>
        <v>0</v>
      </c>
      <c r="K4960" s="20"/>
      <c r="L4960" s="6">
        <f t="shared" si="927"/>
        <v>64000</v>
      </c>
      <c r="M4960" s="6">
        <f t="shared" si="928"/>
        <v>1299.375</v>
      </c>
      <c r="N4960" s="6">
        <f t="shared" si="929"/>
        <v>0</v>
      </c>
      <c r="O4960" s="6">
        <f t="shared" si="930"/>
        <v>52669.625</v>
      </c>
      <c r="P4960" s="6">
        <f t="shared" si="935"/>
        <v>-4297.3000000000029</v>
      </c>
      <c r="Q4960" s="11">
        <f t="shared" si="931"/>
        <v>1221498.5249999999</v>
      </c>
      <c r="R4960" s="11">
        <f t="shared" si="932"/>
        <v>52669.625</v>
      </c>
      <c r="S4960" s="11">
        <f t="shared" si="934"/>
        <v>0</v>
      </c>
      <c r="T4960" s="20"/>
    </row>
    <row r="4961" spans="1:20" x14ac:dyDescent="0.25">
      <c r="A4961">
        <v>2021072523</v>
      </c>
      <c r="B4961">
        <v>1</v>
      </c>
      <c r="C4961" s="7">
        <v>0.73956999999999995</v>
      </c>
      <c r="D4961" s="6">
        <f t="shared" si="924"/>
        <v>110935.49999999999</v>
      </c>
      <c r="E4961" s="60">
        <v>0.18318999999999999</v>
      </c>
      <c r="F4961" s="6">
        <f t="shared" si="933"/>
        <v>0</v>
      </c>
      <c r="G4961" s="7">
        <v>0.12886</v>
      </c>
      <c r="H4961" s="6">
        <f t="shared" si="925"/>
        <v>1610.75</v>
      </c>
      <c r="I4961" s="7">
        <v>0</v>
      </c>
      <c r="J4961" s="6">
        <f t="shared" si="926"/>
        <v>0</v>
      </c>
      <c r="K4961" s="20"/>
      <c r="L4961" s="6">
        <f t="shared" si="927"/>
        <v>64000</v>
      </c>
      <c r="M4961" s="6">
        <f t="shared" si="928"/>
        <v>1610.75</v>
      </c>
      <c r="N4961" s="6">
        <f t="shared" si="929"/>
        <v>0</v>
      </c>
      <c r="O4961" s="6">
        <f t="shared" si="930"/>
        <v>45324.749999999985</v>
      </c>
      <c r="P4961" s="6">
        <f t="shared" si="935"/>
        <v>-7344.8750000000146</v>
      </c>
      <c r="Q4961" s="11">
        <f t="shared" si="931"/>
        <v>1201640.0249999999</v>
      </c>
      <c r="R4961" s="11">
        <f t="shared" si="932"/>
        <v>45324.749999999985</v>
      </c>
      <c r="S4961" s="11">
        <f t="shared" si="934"/>
        <v>0</v>
      </c>
      <c r="T4961" s="20"/>
    </row>
    <row r="4962" spans="1:20" x14ac:dyDescent="0.25">
      <c r="A4962">
        <v>2021072524</v>
      </c>
      <c r="B4962">
        <v>1</v>
      </c>
      <c r="C4962" s="7">
        <v>0.68586000000000003</v>
      </c>
      <c r="D4962" s="6">
        <f t="shared" si="924"/>
        <v>102879</v>
      </c>
      <c r="E4962" s="60">
        <v>0.23111000000000001</v>
      </c>
      <c r="F4962" s="6">
        <f t="shared" si="933"/>
        <v>0</v>
      </c>
      <c r="G4962" s="7">
        <v>0.13245000000000001</v>
      </c>
      <c r="H4962" s="6">
        <f t="shared" si="925"/>
        <v>1655.6250000000002</v>
      </c>
      <c r="I4962" s="7">
        <v>0</v>
      </c>
      <c r="J4962" s="6">
        <f t="shared" si="926"/>
        <v>0</v>
      </c>
      <c r="K4962" s="20"/>
      <c r="L4962" s="6">
        <f t="shared" si="927"/>
        <v>64000</v>
      </c>
      <c r="M4962" s="6">
        <f t="shared" si="928"/>
        <v>1655.6250000000002</v>
      </c>
      <c r="N4962" s="6">
        <f t="shared" si="929"/>
        <v>0</v>
      </c>
      <c r="O4962" s="6">
        <f t="shared" si="930"/>
        <v>37223.375</v>
      </c>
      <c r="P4962" s="6">
        <f t="shared" si="935"/>
        <v>-8101.3749999999854</v>
      </c>
      <c r="Q4962" s="11">
        <f t="shared" si="931"/>
        <v>1189882.8999999999</v>
      </c>
      <c r="R4962" s="11">
        <f t="shared" si="932"/>
        <v>37223.375</v>
      </c>
      <c r="S4962" s="11">
        <f t="shared" si="934"/>
        <v>0</v>
      </c>
      <c r="T4962" s="20"/>
    </row>
    <row r="4963" spans="1:20" x14ac:dyDescent="0.25">
      <c r="A4963">
        <v>2021072601</v>
      </c>
      <c r="B4963">
        <v>2</v>
      </c>
      <c r="C4963" s="7">
        <v>0.63827</v>
      </c>
      <c r="D4963" s="6">
        <f t="shared" si="924"/>
        <v>95740.5</v>
      </c>
      <c r="E4963" s="60">
        <v>0.20558999999999999</v>
      </c>
      <c r="F4963" s="6">
        <f t="shared" si="933"/>
        <v>0</v>
      </c>
      <c r="G4963" s="7">
        <v>0.12883</v>
      </c>
      <c r="H4963" s="6">
        <f t="shared" si="925"/>
        <v>1610.375</v>
      </c>
      <c r="I4963" s="7">
        <v>0</v>
      </c>
      <c r="J4963" s="6">
        <f t="shared" si="926"/>
        <v>0</v>
      </c>
      <c r="K4963" s="20"/>
      <c r="L4963" s="6">
        <f t="shared" si="927"/>
        <v>64000</v>
      </c>
      <c r="M4963" s="6">
        <f t="shared" si="928"/>
        <v>1610.375</v>
      </c>
      <c r="N4963" s="6">
        <f t="shared" si="929"/>
        <v>0</v>
      </c>
      <c r="O4963" s="6">
        <f t="shared" si="930"/>
        <v>30130.125</v>
      </c>
      <c r="P4963" s="6">
        <f t="shared" si="935"/>
        <v>-7093.25</v>
      </c>
      <c r="Q4963" s="11">
        <f t="shared" si="931"/>
        <v>1185219.0249999999</v>
      </c>
      <c r="R4963" s="11">
        <f t="shared" si="932"/>
        <v>30130.125</v>
      </c>
      <c r="S4963" s="11">
        <f t="shared" si="934"/>
        <v>0</v>
      </c>
      <c r="T4963" s="20"/>
    </row>
    <row r="4964" spans="1:20" x14ac:dyDescent="0.25">
      <c r="A4964">
        <v>2021072602</v>
      </c>
      <c r="B4964">
        <v>2</v>
      </c>
      <c r="C4964" s="7">
        <v>0.60306999999999999</v>
      </c>
      <c r="D4964" s="6">
        <f t="shared" si="924"/>
        <v>90460.5</v>
      </c>
      <c r="E4964" s="60">
        <v>0.21023</v>
      </c>
      <c r="F4964" s="6">
        <f t="shared" si="933"/>
        <v>0</v>
      </c>
      <c r="G4964" s="7">
        <v>0.13133</v>
      </c>
      <c r="H4964" s="6">
        <f t="shared" si="925"/>
        <v>1641.625</v>
      </c>
      <c r="I4964" s="7">
        <v>0</v>
      </c>
      <c r="J4964" s="6">
        <f t="shared" si="926"/>
        <v>0</v>
      </c>
      <c r="K4964" s="20"/>
      <c r="L4964" s="6">
        <f t="shared" si="927"/>
        <v>64000</v>
      </c>
      <c r="M4964" s="6">
        <f t="shared" si="928"/>
        <v>1641.625</v>
      </c>
      <c r="N4964" s="6">
        <f t="shared" si="929"/>
        <v>0</v>
      </c>
      <c r="O4964" s="6">
        <f t="shared" si="930"/>
        <v>24818.875</v>
      </c>
      <c r="P4964" s="6">
        <f t="shared" si="935"/>
        <v>-5311.25</v>
      </c>
      <c r="Q4964" s="11">
        <f t="shared" si="931"/>
        <v>1185866.3999999999</v>
      </c>
      <c r="R4964" s="11">
        <f t="shared" si="932"/>
        <v>24818.875</v>
      </c>
      <c r="S4964" s="11">
        <f t="shared" si="934"/>
        <v>0</v>
      </c>
      <c r="T4964" s="20"/>
    </row>
    <row r="4965" spans="1:20" x14ac:dyDescent="0.25">
      <c r="A4965">
        <v>2021072603</v>
      </c>
      <c r="B4965">
        <v>2</v>
      </c>
      <c r="C4965" s="7">
        <v>0.57772000000000001</v>
      </c>
      <c r="D4965" s="6">
        <f t="shared" si="924"/>
        <v>86658</v>
      </c>
      <c r="E4965" s="60">
        <v>0.11584999999999999</v>
      </c>
      <c r="F4965" s="6">
        <f t="shared" si="933"/>
        <v>0</v>
      </c>
      <c r="G4965" s="7">
        <v>0.12803999999999999</v>
      </c>
      <c r="H4965" s="6">
        <f t="shared" si="925"/>
        <v>1600.4999999999998</v>
      </c>
      <c r="I4965" s="7">
        <v>0</v>
      </c>
      <c r="J4965" s="6">
        <f t="shared" si="926"/>
        <v>0</v>
      </c>
      <c r="K4965" s="20"/>
      <c r="L4965" s="6">
        <f t="shared" si="927"/>
        <v>64000</v>
      </c>
      <c r="M4965" s="6">
        <f t="shared" si="928"/>
        <v>1600.4999999999998</v>
      </c>
      <c r="N4965" s="6">
        <f t="shared" si="929"/>
        <v>0</v>
      </c>
      <c r="O4965" s="6">
        <f t="shared" si="930"/>
        <v>21057.5</v>
      </c>
      <c r="P4965" s="6">
        <f t="shared" si="935"/>
        <v>-3761.375</v>
      </c>
      <c r="Q4965" s="11">
        <f t="shared" si="931"/>
        <v>1190275.1499999999</v>
      </c>
      <c r="R4965" s="11">
        <f t="shared" si="932"/>
        <v>21057.5</v>
      </c>
      <c r="S4965" s="11">
        <f t="shared" si="934"/>
        <v>0</v>
      </c>
      <c r="T4965" s="20"/>
    </row>
    <row r="4966" spans="1:20" x14ac:dyDescent="0.25">
      <c r="A4966">
        <v>2021072604</v>
      </c>
      <c r="B4966">
        <v>2</v>
      </c>
      <c r="C4966" s="7">
        <v>0.56086999999999998</v>
      </c>
      <c r="D4966" s="6">
        <f t="shared" si="924"/>
        <v>84130.5</v>
      </c>
      <c r="E4966" s="60">
        <v>8.9779999999999999E-2</v>
      </c>
      <c r="F4966" s="6">
        <f t="shared" si="933"/>
        <v>0</v>
      </c>
      <c r="G4966" s="7">
        <v>0.11332</v>
      </c>
      <c r="H4966" s="6">
        <f t="shared" si="925"/>
        <v>1416.5</v>
      </c>
      <c r="I4966" s="7">
        <v>0</v>
      </c>
      <c r="J4966" s="6">
        <f t="shared" si="926"/>
        <v>0</v>
      </c>
      <c r="K4966" s="20"/>
      <c r="L4966" s="6">
        <f t="shared" si="927"/>
        <v>64000</v>
      </c>
      <c r="M4966" s="6">
        <f t="shared" si="928"/>
        <v>1416.5</v>
      </c>
      <c r="N4966" s="6">
        <f t="shared" si="929"/>
        <v>0</v>
      </c>
      <c r="O4966" s="6">
        <f t="shared" si="930"/>
        <v>18714</v>
      </c>
      <c r="P4966" s="6">
        <f t="shared" si="935"/>
        <v>-2343.5</v>
      </c>
      <c r="Q4966" s="11">
        <f t="shared" si="931"/>
        <v>1197027.3999999999</v>
      </c>
      <c r="R4966" s="11">
        <f t="shared" si="932"/>
        <v>18714</v>
      </c>
      <c r="S4966" s="11">
        <f t="shared" si="934"/>
        <v>0</v>
      </c>
      <c r="T4966" s="20"/>
    </row>
    <row r="4967" spans="1:20" x14ac:dyDescent="0.25">
      <c r="A4967">
        <v>2021072605</v>
      </c>
      <c r="B4967">
        <v>2</v>
      </c>
      <c r="C4967" s="7">
        <v>0.55930999999999997</v>
      </c>
      <c r="D4967" s="6">
        <f t="shared" si="924"/>
        <v>83896.5</v>
      </c>
      <c r="E4967" s="60">
        <v>5.8069999999999997E-2</v>
      </c>
      <c r="F4967" s="6">
        <f t="shared" si="933"/>
        <v>0</v>
      </c>
      <c r="G4967" s="7">
        <v>7.6230000000000006E-2</v>
      </c>
      <c r="H4967" s="6">
        <f t="shared" si="925"/>
        <v>952.87500000000011</v>
      </c>
      <c r="I4967" s="7">
        <v>0</v>
      </c>
      <c r="J4967" s="6">
        <f t="shared" si="926"/>
        <v>0</v>
      </c>
      <c r="K4967" s="20"/>
      <c r="L4967" s="6">
        <f t="shared" si="927"/>
        <v>64000</v>
      </c>
      <c r="M4967" s="6">
        <f t="shared" si="928"/>
        <v>952.87500000000011</v>
      </c>
      <c r="N4967" s="6">
        <f t="shared" si="929"/>
        <v>0</v>
      </c>
      <c r="O4967" s="6">
        <f t="shared" si="930"/>
        <v>18943.625</v>
      </c>
      <c r="P4967" s="6">
        <f t="shared" si="935"/>
        <v>229.625</v>
      </c>
      <c r="Q4967" s="11">
        <f t="shared" si="931"/>
        <v>1203550.0249999999</v>
      </c>
      <c r="R4967" s="11">
        <f t="shared" si="932"/>
        <v>18943.625</v>
      </c>
      <c r="S4967" s="11">
        <f t="shared" si="934"/>
        <v>0</v>
      </c>
      <c r="T4967" s="20"/>
    </row>
    <row r="4968" spans="1:20" x14ac:dyDescent="0.25">
      <c r="A4968">
        <v>2021072606</v>
      </c>
      <c r="B4968">
        <v>2</v>
      </c>
      <c r="C4968" s="7">
        <v>0.57443</v>
      </c>
      <c r="D4968" s="6">
        <f t="shared" si="924"/>
        <v>86164.5</v>
      </c>
      <c r="E4968" s="60">
        <v>7.3090000000000002E-2</v>
      </c>
      <c r="F4968" s="6">
        <f t="shared" si="933"/>
        <v>0</v>
      </c>
      <c r="G4968" s="7">
        <v>7.9409999999999994E-2</v>
      </c>
      <c r="H4968" s="6">
        <f t="shared" si="925"/>
        <v>992.62499999999989</v>
      </c>
      <c r="I4968" s="7">
        <v>2.3800000000000002E-3</v>
      </c>
      <c r="J4968" s="6">
        <f t="shared" si="926"/>
        <v>190.4</v>
      </c>
      <c r="K4968" s="20"/>
      <c r="L4968" s="6">
        <f t="shared" si="927"/>
        <v>64000</v>
      </c>
      <c r="M4968" s="6">
        <f t="shared" si="928"/>
        <v>992.62499999999989</v>
      </c>
      <c r="N4968" s="6">
        <f t="shared" si="929"/>
        <v>190.4</v>
      </c>
      <c r="O4968" s="6">
        <f t="shared" si="930"/>
        <v>20981.474999999999</v>
      </c>
      <c r="P4968" s="6">
        <f t="shared" si="935"/>
        <v>2037.8499999999985</v>
      </c>
      <c r="Q4968" s="11">
        <f t="shared" si="931"/>
        <v>1208034.7999999998</v>
      </c>
      <c r="R4968" s="11">
        <f t="shared" si="932"/>
        <v>20981.474999999999</v>
      </c>
      <c r="S4968" s="11">
        <f t="shared" si="934"/>
        <v>0</v>
      </c>
      <c r="T4968" s="20"/>
    </row>
    <row r="4969" spans="1:20" x14ac:dyDescent="0.25">
      <c r="A4969">
        <v>2021072607</v>
      </c>
      <c r="B4969">
        <v>2</v>
      </c>
      <c r="C4969" s="7">
        <v>0.60126999999999997</v>
      </c>
      <c r="D4969" s="6">
        <f t="shared" si="924"/>
        <v>90190.5</v>
      </c>
      <c r="E4969" s="60">
        <v>6.361E-2</v>
      </c>
      <c r="F4969" s="6">
        <f t="shared" si="933"/>
        <v>0</v>
      </c>
      <c r="G4969" s="7">
        <v>0.10006</v>
      </c>
      <c r="H4969" s="6">
        <f t="shared" si="925"/>
        <v>1250.75</v>
      </c>
      <c r="I4969" s="7">
        <v>6.1620000000000001E-2</v>
      </c>
      <c r="J4969" s="6">
        <f t="shared" si="926"/>
        <v>4929.6000000000004</v>
      </c>
      <c r="K4969" s="20"/>
      <c r="L4969" s="6">
        <f t="shared" si="927"/>
        <v>64000</v>
      </c>
      <c r="M4969" s="6">
        <f t="shared" si="928"/>
        <v>1250.75</v>
      </c>
      <c r="N4969" s="6">
        <f t="shared" si="929"/>
        <v>4929.6000000000004</v>
      </c>
      <c r="O4969" s="6">
        <f t="shared" si="930"/>
        <v>20010.150000000001</v>
      </c>
      <c r="P4969" s="6">
        <f t="shared" si="935"/>
        <v>-971.32499999999709</v>
      </c>
      <c r="Q4969" s="11">
        <f t="shared" si="931"/>
        <v>1213490.8999999999</v>
      </c>
      <c r="R4969" s="11">
        <f t="shared" si="932"/>
        <v>20010.150000000001</v>
      </c>
      <c r="S4969" s="11">
        <f t="shared" si="934"/>
        <v>0</v>
      </c>
      <c r="T4969" s="20"/>
    </row>
    <row r="4970" spans="1:20" x14ac:dyDescent="0.25">
      <c r="A4970">
        <v>2021072608</v>
      </c>
      <c r="B4970">
        <v>2</v>
      </c>
      <c r="C4970" s="7">
        <v>0.63836000000000004</v>
      </c>
      <c r="D4970" s="6">
        <f t="shared" si="924"/>
        <v>95754</v>
      </c>
      <c r="E4970" s="60">
        <v>5.0169999999999999E-2</v>
      </c>
      <c r="F4970" s="6">
        <f t="shared" si="933"/>
        <v>0</v>
      </c>
      <c r="G4970" s="7">
        <v>0.14363000000000001</v>
      </c>
      <c r="H4970" s="6">
        <f t="shared" si="925"/>
        <v>1795.375</v>
      </c>
      <c r="I4970" s="7">
        <v>0.24568000000000001</v>
      </c>
      <c r="J4970" s="6">
        <f t="shared" si="926"/>
        <v>19654.400000000001</v>
      </c>
      <c r="K4970" s="20"/>
      <c r="L4970" s="6">
        <f t="shared" si="927"/>
        <v>64000</v>
      </c>
      <c r="M4970" s="6">
        <f t="shared" si="928"/>
        <v>1795.375</v>
      </c>
      <c r="N4970" s="6">
        <f t="shared" si="929"/>
        <v>19654.400000000001</v>
      </c>
      <c r="O4970" s="6">
        <f t="shared" si="930"/>
        <v>10304.224999999999</v>
      </c>
      <c r="P4970" s="6">
        <f t="shared" si="935"/>
        <v>-9705.9250000000029</v>
      </c>
      <c r="Q4970" s="11">
        <f t="shared" si="931"/>
        <v>1228652.9249999998</v>
      </c>
      <c r="R4970" s="11">
        <f t="shared" si="932"/>
        <v>10304.224999999999</v>
      </c>
      <c r="S4970" s="11">
        <f t="shared" si="934"/>
        <v>0</v>
      </c>
      <c r="T4970" s="20"/>
    </row>
    <row r="4971" spans="1:20" x14ac:dyDescent="0.25">
      <c r="A4971">
        <v>2021072609</v>
      </c>
      <c r="B4971">
        <v>2</v>
      </c>
      <c r="C4971" s="7">
        <v>0.68574999999999997</v>
      </c>
      <c r="D4971" s="6">
        <f t="shared" si="924"/>
        <v>102862.5</v>
      </c>
      <c r="E4971" s="60">
        <v>1.4670000000000001E-2</v>
      </c>
      <c r="F4971" s="6">
        <f t="shared" si="933"/>
        <v>0</v>
      </c>
      <c r="G4971" s="7">
        <v>0.17014000000000001</v>
      </c>
      <c r="H4971" s="6">
        <f t="shared" si="925"/>
        <v>2126.75</v>
      </c>
      <c r="I4971" s="7">
        <v>0.37859999999999999</v>
      </c>
      <c r="J4971" s="6">
        <f t="shared" si="926"/>
        <v>30288</v>
      </c>
      <c r="K4971" s="20"/>
      <c r="L4971" s="6">
        <f t="shared" si="927"/>
        <v>64000</v>
      </c>
      <c r="M4971" s="6">
        <f t="shared" si="928"/>
        <v>2126.75</v>
      </c>
      <c r="N4971" s="6">
        <f t="shared" si="929"/>
        <v>30288</v>
      </c>
      <c r="O4971" s="6">
        <f t="shared" si="930"/>
        <v>6447.75</v>
      </c>
      <c r="P4971" s="6">
        <f t="shared" si="935"/>
        <v>-3856.4749999999985</v>
      </c>
      <c r="Q4971" s="11">
        <f t="shared" si="931"/>
        <v>1247671.4249999998</v>
      </c>
      <c r="R4971" s="11">
        <f t="shared" si="932"/>
        <v>6447.75</v>
      </c>
      <c r="S4971" s="11">
        <f t="shared" si="934"/>
        <v>0</v>
      </c>
      <c r="T4971" s="20"/>
    </row>
    <row r="4972" spans="1:20" x14ac:dyDescent="0.25">
      <c r="A4972">
        <v>2021072610</v>
      </c>
      <c r="B4972">
        <v>2</v>
      </c>
      <c r="C4972" s="7">
        <v>0.73729</v>
      </c>
      <c r="D4972" s="6">
        <f t="shared" si="924"/>
        <v>110593.5</v>
      </c>
      <c r="E4972" s="60">
        <v>4.28E-3</v>
      </c>
      <c r="F4972" s="6">
        <f t="shared" si="933"/>
        <v>0</v>
      </c>
      <c r="G4972" s="7">
        <v>0.17147999999999999</v>
      </c>
      <c r="H4972" s="6">
        <f t="shared" si="925"/>
        <v>2143.5</v>
      </c>
      <c r="I4972" s="7">
        <v>0.45473000000000002</v>
      </c>
      <c r="J4972" s="6">
        <f t="shared" si="926"/>
        <v>36378.400000000001</v>
      </c>
      <c r="K4972" s="20"/>
      <c r="L4972" s="6">
        <f t="shared" si="927"/>
        <v>64000</v>
      </c>
      <c r="M4972" s="6">
        <f t="shared" si="928"/>
        <v>2143.5</v>
      </c>
      <c r="N4972" s="6">
        <f t="shared" si="929"/>
        <v>36378.400000000001</v>
      </c>
      <c r="O4972" s="6">
        <f t="shared" si="930"/>
        <v>8071.5999999999985</v>
      </c>
      <c r="P4972" s="6">
        <f t="shared" si="935"/>
        <v>1623.8499999999985</v>
      </c>
      <c r="Q4972" s="11">
        <f t="shared" si="931"/>
        <v>1265066.0749999997</v>
      </c>
      <c r="R4972" s="11">
        <f t="shared" si="932"/>
        <v>8071.5999999999985</v>
      </c>
      <c r="S4972" s="11">
        <f t="shared" si="934"/>
        <v>0</v>
      </c>
      <c r="T4972" s="20"/>
    </row>
    <row r="4973" spans="1:20" x14ac:dyDescent="0.25">
      <c r="A4973">
        <v>2021072611</v>
      </c>
      <c r="B4973">
        <v>2</v>
      </c>
      <c r="C4973" s="7">
        <v>0.78966999999999998</v>
      </c>
      <c r="D4973" s="6">
        <f t="shared" si="924"/>
        <v>118450.5</v>
      </c>
      <c r="E4973" s="60">
        <v>9.1E-4</v>
      </c>
      <c r="F4973" s="6">
        <f t="shared" si="933"/>
        <v>0</v>
      </c>
      <c r="G4973" s="7">
        <v>9.3189999999999995E-2</v>
      </c>
      <c r="H4973" s="6">
        <f t="shared" si="925"/>
        <v>1164.875</v>
      </c>
      <c r="I4973" s="7">
        <v>0.52107000000000003</v>
      </c>
      <c r="J4973" s="6">
        <f t="shared" si="926"/>
        <v>41685.600000000006</v>
      </c>
      <c r="K4973" s="20"/>
      <c r="L4973" s="6">
        <f t="shared" si="927"/>
        <v>64000</v>
      </c>
      <c r="M4973" s="6">
        <f t="shared" si="928"/>
        <v>1164.875</v>
      </c>
      <c r="N4973" s="6">
        <f t="shared" si="929"/>
        <v>41685.600000000006</v>
      </c>
      <c r="O4973" s="6">
        <f t="shared" si="930"/>
        <v>11600.024999999994</v>
      </c>
      <c r="P4973" s="6">
        <f t="shared" si="935"/>
        <v>3528.4249999999956</v>
      </c>
      <c r="Q4973" s="11">
        <f t="shared" si="931"/>
        <v>1278932.2999999998</v>
      </c>
      <c r="R4973" s="11">
        <f t="shared" si="932"/>
        <v>11600.024999999994</v>
      </c>
      <c r="S4973" s="11">
        <f t="shared" si="934"/>
        <v>0</v>
      </c>
      <c r="T4973" s="20"/>
    </row>
    <row r="4974" spans="1:20" x14ac:dyDescent="0.25">
      <c r="A4974">
        <v>2021072612</v>
      </c>
      <c r="B4974">
        <v>2</v>
      </c>
      <c r="C4974" s="7">
        <v>0.83567999999999998</v>
      </c>
      <c r="D4974" s="6">
        <f t="shared" si="924"/>
        <v>125352</v>
      </c>
      <c r="E4974" s="60">
        <v>3.5680000000000003E-2</v>
      </c>
      <c r="F4974" s="6">
        <f t="shared" si="933"/>
        <v>0</v>
      </c>
      <c r="G4974" s="7">
        <v>7.9289999999999999E-2</v>
      </c>
      <c r="H4974" s="6">
        <f t="shared" si="925"/>
        <v>991.125</v>
      </c>
      <c r="I4974" s="7">
        <v>0.57774999999999999</v>
      </c>
      <c r="J4974" s="6">
        <f t="shared" si="926"/>
        <v>46220</v>
      </c>
      <c r="K4974" s="20"/>
      <c r="L4974" s="6">
        <f t="shared" si="927"/>
        <v>64000</v>
      </c>
      <c r="M4974" s="6">
        <f t="shared" si="928"/>
        <v>991.125</v>
      </c>
      <c r="N4974" s="6">
        <f t="shared" si="929"/>
        <v>46220</v>
      </c>
      <c r="O4974" s="6">
        <f t="shared" si="930"/>
        <v>14140.875</v>
      </c>
      <c r="P4974" s="6">
        <f t="shared" si="935"/>
        <v>2540.8500000000058</v>
      </c>
      <c r="Q4974" s="11">
        <f t="shared" si="931"/>
        <v>1290257.6749999998</v>
      </c>
      <c r="R4974" s="11">
        <f t="shared" si="932"/>
        <v>14140.875</v>
      </c>
      <c r="S4974" s="11">
        <f t="shared" si="934"/>
        <v>0</v>
      </c>
      <c r="T4974" s="20"/>
    </row>
    <row r="4975" spans="1:20" x14ac:dyDescent="0.25">
      <c r="A4975">
        <v>2021072613</v>
      </c>
      <c r="B4975">
        <v>2</v>
      </c>
      <c r="C4975" s="7">
        <v>0.87544999999999995</v>
      </c>
      <c r="D4975" s="6">
        <f t="shared" si="924"/>
        <v>131317.5</v>
      </c>
      <c r="E4975" s="60">
        <v>8.2650000000000001E-2</v>
      </c>
      <c r="F4975" s="6">
        <f t="shared" si="933"/>
        <v>0</v>
      </c>
      <c r="G4975" s="7">
        <v>6.2780000000000002E-2</v>
      </c>
      <c r="H4975" s="6">
        <f t="shared" si="925"/>
        <v>784.75</v>
      </c>
      <c r="I4975" s="7">
        <v>0.57962000000000002</v>
      </c>
      <c r="J4975" s="6">
        <f t="shared" si="926"/>
        <v>46369.599999999999</v>
      </c>
      <c r="K4975" s="20"/>
      <c r="L4975" s="6">
        <f t="shared" si="927"/>
        <v>64000</v>
      </c>
      <c r="M4975" s="6">
        <f t="shared" si="928"/>
        <v>784.75</v>
      </c>
      <c r="N4975" s="6">
        <f t="shared" si="929"/>
        <v>46369.599999999999</v>
      </c>
      <c r="O4975" s="6">
        <f t="shared" si="930"/>
        <v>20163.150000000001</v>
      </c>
      <c r="P4975" s="6">
        <f t="shared" si="935"/>
        <v>6022.2750000000015</v>
      </c>
      <c r="Q4975" s="11">
        <f t="shared" si="931"/>
        <v>1295560.7749999999</v>
      </c>
      <c r="R4975" s="11">
        <f t="shared" si="932"/>
        <v>20163.150000000001</v>
      </c>
      <c r="S4975" s="11">
        <f t="shared" si="934"/>
        <v>0</v>
      </c>
      <c r="T4975" s="20"/>
    </row>
    <row r="4976" spans="1:20" x14ac:dyDescent="0.25">
      <c r="A4976">
        <v>2021072614</v>
      </c>
      <c r="B4976">
        <v>2</v>
      </c>
      <c r="C4976" s="7">
        <v>0.90415999999999996</v>
      </c>
      <c r="D4976" s="6">
        <f t="shared" si="924"/>
        <v>135624</v>
      </c>
      <c r="E4976" s="60">
        <v>0.12397</v>
      </c>
      <c r="F4976" s="6">
        <f t="shared" si="933"/>
        <v>0</v>
      </c>
      <c r="G4976" s="7">
        <v>4.5620000000000001E-2</v>
      </c>
      <c r="H4976" s="6">
        <f t="shared" si="925"/>
        <v>570.25</v>
      </c>
      <c r="I4976" s="7">
        <v>0.53749999999999998</v>
      </c>
      <c r="J4976" s="6">
        <f t="shared" si="926"/>
        <v>43000</v>
      </c>
      <c r="K4976" s="20"/>
      <c r="L4976" s="6">
        <f t="shared" si="927"/>
        <v>64000</v>
      </c>
      <c r="M4976" s="6">
        <f t="shared" si="928"/>
        <v>570.25</v>
      </c>
      <c r="N4976" s="6">
        <f t="shared" si="929"/>
        <v>43000</v>
      </c>
      <c r="O4976" s="6">
        <f t="shared" si="930"/>
        <v>28053.75</v>
      </c>
      <c r="P4976" s="6">
        <f t="shared" si="935"/>
        <v>7890.5999999999985</v>
      </c>
      <c r="Q4976" s="11">
        <f t="shared" si="931"/>
        <v>1292973.2749999999</v>
      </c>
      <c r="R4976" s="11">
        <f t="shared" si="932"/>
        <v>28053.75</v>
      </c>
      <c r="S4976" s="11">
        <f t="shared" si="934"/>
        <v>0</v>
      </c>
      <c r="T4976" s="20"/>
    </row>
    <row r="4977" spans="1:20" x14ac:dyDescent="0.25">
      <c r="A4977">
        <v>2021072615</v>
      </c>
      <c r="B4977">
        <v>2</v>
      </c>
      <c r="C4977" s="7">
        <v>0.92069000000000001</v>
      </c>
      <c r="D4977" s="6">
        <f t="shared" si="924"/>
        <v>138103.5</v>
      </c>
      <c r="E4977" s="60">
        <v>0.16342999999999999</v>
      </c>
      <c r="F4977" s="6">
        <f t="shared" si="933"/>
        <v>0</v>
      </c>
      <c r="G4977" s="7">
        <v>3.7769999999999998E-2</v>
      </c>
      <c r="H4977" s="6">
        <f t="shared" si="925"/>
        <v>472.125</v>
      </c>
      <c r="I4977" s="7">
        <v>0.49364000000000002</v>
      </c>
      <c r="J4977" s="6">
        <f t="shared" si="926"/>
        <v>39491.200000000004</v>
      </c>
      <c r="K4977" s="20"/>
      <c r="L4977" s="6">
        <f t="shared" si="927"/>
        <v>64000</v>
      </c>
      <c r="M4977" s="6">
        <f t="shared" si="928"/>
        <v>472.125</v>
      </c>
      <c r="N4977" s="6">
        <f t="shared" si="929"/>
        <v>39491.200000000004</v>
      </c>
      <c r="O4977" s="6">
        <f t="shared" si="930"/>
        <v>34140.174999999996</v>
      </c>
      <c r="P4977" s="6">
        <f t="shared" si="935"/>
        <v>6086.4249999999956</v>
      </c>
      <c r="Q4977" s="11">
        <f t="shared" si="931"/>
        <v>1284299.3499999999</v>
      </c>
      <c r="R4977" s="11">
        <f t="shared" si="932"/>
        <v>34140.174999999996</v>
      </c>
      <c r="S4977" s="11">
        <f t="shared" si="934"/>
        <v>0</v>
      </c>
      <c r="T4977" s="20"/>
    </row>
    <row r="4978" spans="1:20" x14ac:dyDescent="0.25">
      <c r="A4978">
        <v>2021072616</v>
      </c>
      <c r="B4978">
        <v>2</v>
      </c>
      <c r="C4978" s="7">
        <v>0.92859000000000003</v>
      </c>
      <c r="D4978" s="6">
        <f t="shared" si="924"/>
        <v>139288.5</v>
      </c>
      <c r="E4978" s="60">
        <v>0.18443000000000001</v>
      </c>
      <c r="F4978" s="6">
        <f t="shared" si="933"/>
        <v>0</v>
      </c>
      <c r="G4978" s="7">
        <v>2.5739999999999999E-2</v>
      </c>
      <c r="H4978" s="6">
        <f t="shared" si="925"/>
        <v>321.75</v>
      </c>
      <c r="I4978" s="7">
        <v>0.43082999999999999</v>
      </c>
      <c r="J4978" s="6">
        <f t="shared" si="926"/>
        <v>34466.400000000001</v>
      </c>
      <c r="K4978" s="20"/>
      <c r="L4978" s="6">
        <f t="shared" si="927"/>
        <v>64000</v>
      </c>
      <c r="M4978" s="6">
        <f t="shared" si="928"/>
        <v>321.75</v>
      </c>
      <c r="N4978" s="6">
        <f t="shared" si="929"/>
        <v>34466.400000000001</v>
      </c>
      <c r="O4978" s="6">
        <f t="shared" si="930"/>
        <v>40500.35</v>
      </c>
      <c r="P4978" s="6">
        <f t="shared" si="935"/>
        <v>6360.1750000000029</v>
      </c>
      <c r="Q4978" s="11">
        <f t="shared" si="931"/>
        <v>1269265.2499999998</v>
      </c>
      <c r="R4978" s="11">
        <f t="shared" si="932"/>
        <v>40500.35</v>
      </c>
      <c r="S4978" s="11">
        <f t="shared" si="934"/>
        <v>0</v>
      </c>
      <c r="T4978" s="20"/>
    </row>
    <row r="4979" spans="1:20" x14ac:dyDescent="0.25">
      <c r="A4979">
        <v>2021072617</v>
      </c>
      <c r="B4979">
        <v>2</v>
      </c>
      <c r="C4979" s="7">
        <v>0.93876000000000004</v>
      </c>
      <c r="D4979" s="6">
        <f t="shared" si="924"/>
        <v>140814</v>
      </c>
      <c r="E4979" s="60">
        <v>0.12438</v>
      </c>
      <c r="F4979" s="6">
        <f t="shared" si="933"/>
        <v>0</v>
      </c>
      <c r="G4979" s="7">
        <v>2.6069999999999999E-2</v>
      </c>
      <c r="H4979" s="6">
        <f t="shared" si="925"/>
        <v>325.875</v>
      </c>
      <c r="I4979" s="7">
        <v>0.36310999999999999</v>
      </c>
      <c r="J4979" s="6">
        <f t="shared" si="926"/>
        <v>29048.799999999999</v>
      </c>
      <c r="K4979" s="20"/>
      <c r="L4979" s="6">
        <f t="shared" si="927"/>
        <v>64000</v>
      </c>
      <c r="M4979" s="6">
        <f t="shared" si="928"/>
        <v>325.875</v>
      </c>
      <c r="N4979" s="6">
        <f t="shared" si="929"/>
        <v>29048.799999999999</v>
      </c>
      <c r="O4979" s="6">
        <f t="shared" si="930"/>
        <v>47439.324999999997</v>
      </c>
      <c r="P4979" s="6">
        <f t="shared" si="935"/>
        <v>6938.9749999999985</v>
      </c>
      <c r="Q4979" s="11">
        <f t="shared" si="931"/>
        <v>1247292.1749999998</v>
      </c>
      <c r="R4979" s="11">
        <f t="shared" si="932"/>
        <v>47439.324999999997</v>
      </c>
      <c r="S4979" s="11">
        <f t="shared" si="934"/>
        <v>0</v>
      </c>
      <c r="T4979" s="20"/>
    </row>
    <row r="4980" spans="1:20" x14ac:dyDescent="0.25">
      <c r="A4980">
        <v>2021072618</v>
      </c>
      <c r="B4980">
        <v>2</v>
      </c>
      <c r="C4980" s="7">
        <v>0.93842000000000003</v>
      </c>
      <c r="D4980" s="6">
        <f t="shared" si="924"/>
        <v>140763</v>
      </c>
      <c r="E4980" s="60">
        <v>9.6119999999999997E-2</v>
      </c>
      <c r="F4980" s="6">
        <f t="shared" si="933"/>
        <v>0</v>
      </c>
      <c r="G4980" s="7">
        <v>3.7600000000000001E-2</v>
      </c>
      <c r="H4980" s="6">
        <f t="shared" si="925"/>
        <v>470</v>
      </c>
      <c r="I4980" s="7">
        <v>0.23974999999999999</v>
      </c>
      <c r="J4980" s="6">
        <f t="shared" si="926"/>
        <v>19180</v>
      </c>
      <c r="K4980" s="20"/>
      <c r="L4980" s="6">
        <f t="shared" si="927"/>
        <v>64000</v>
      </c>
      <c r="M4980" s="6">
        <f t="shared" si="928"/>
        <v>470</v>
      </c>
      <c r="N4980" s="6">
        <f t="shared" si="929"/>
        <v>19180</v>
      </c>
      <c r="O4980" s="6">
        <f t="shared" si="930"/>
        <v>57113</v>
      </c>
      <c r="P4980" s="6">
        <f t="shared" si="935"/>
        <v>9673.6750000000029</v>
      </c>
      <c r="Q4980" s="11">
        <f t="shared" si="931"/>
        <v>1215645.4249999998</v>
      </c>
      <c r="R4980" s="11">
        <f t="shared" si="932"/>
        <v>57113</v>
      </c>
      <c r="S4980" s="11">
        <f t="shared" si="934"/>
        <v>0</v>
      </c>
      <c r="T4980" s="20"/>
    </row>
    <row r="4981" spans="1:20" x14ac:dyDescent="0.25">
      <c r="A4981">
        <v>2021072619</v>
      </c>
      <c r="B4981">
        <v>2</v>
      </c>
      <c r="C4981" s="7">
        <v>0.92700000000000005</v>
      </c>
      <c r="D4981" s="6">
        <f t="shared" si="924"/>
        <v>139050</v>
      </c>
      <c r="E4981" s="60">
        <v>8.5150000000000003E-2</v>
      </c>
      <c r="F4981" s="6">
        <f t="shared" si="933"/>
        <v>0</v>
      </c>
      <c r="G4981" s="7">
        <v>5.7599999999999998E-2</v>
      </c>
      <c r="H4981" s="6">
        <f t="shared" si="925"/>
        <v>720</v>
      </c>
      <c r="I4981" s="7">
        <v>0.11252</v>
      </c>
      <c r="J4981" s="6">
        <f t="shared" si="926"/>
        <v>9001.6</v>
      </c>
      <c r="K4981" s="20"/>
      <c r="L4981" s="6">
        <f t="shared" si="927"/>
        <v>64000</v>
      </c>
      <c r="M4981" s="6">
        <f t="shared" si="928"/>
        <v>720</v>
      </c>
      <c r="N4981" s="6">
        <f t="shared" si="929"/>
        <v>9001.6</v>
      </c>
      <c r="O4981" s="6">
        <f t="shared" si="930"/>
        <v>65328.4</v>
      </c>
      <c r="P4981" s="6">
        <f t="shared" si="935"/>
        <v>8215.4000000000015</v>
      </c>
      <c r="Q4981" s="11">
        <f t="shared" si="931"/>
        <v>1175783.2749999999</v>
      </c>
      <c r="R4981" s="11">
        <f t="shared" si="932"/>
        <v>65328.4</v>
      </c>
      <c r="S4981" s="11">
        <f t="shared" si="934"/>
        <v>0</v>
      </c>
      <c r="T4981" s="20"/>
    </row>
    <row r="4982" spans="1:20" x14ac:dyDescent="0.25">
      <c r="A4982">
        <v>2021072620</v>
      </c>
      <c r="B4982">
        <v>2</v>
      </c>
      <c r="C4982" s="7">
        <v>0.89046999999999998</v>
      </c>
      <c r="D4982" s="6">
        <f t="shared" si="924"/>
        <v>133570.5</v>
      </c>
      <c r="E4982" s="60">
        <v>6.3700000000000007E-2</v>
      </c>
      <c r="F4982" s="6">
        <f t="shared" si="933"/>
        <v>0</v>
      </c>
      <c r="G4982" s="7">
        <v>6.318E-2</v>
      </c>
      <c r="H4982" s="6">
        <f t="shared" si="925"/>
        <v>789.75</v>
      </c>
      <c r="I4982" s="7">
        <v>3.2210000000000003E-2</v>
      </c>
      <c r="J4982" s="6">
        <f t="shared" si="926"/>
        <v>2576.8000000000002</v>
      </c>
      <c r="K4982" s="20"/>
      <c r="L4982" s="6">
        <f t="shared" si="927"/>
        <v>64000</v>
      </c>
      <c r="M4982" s="6">
        <f t="shared" si="928"/>
        <v>789.75</v>
      </c>
      <c r="N4982" s="6">
        <f t="shared" si="929"/>
        <v>2576.8000000000002</v>
      </c>
      <c r="O4982" s="6">
        <f t="shared" si="930"/>
        <v>66203.95</v>
      </c>
      <c r="P4982" s="6">
        <f t="shared" si="935"/>
        <v>875.54999999999563</v>
      </c>
      <c r="Q4982" s="11">
        <f t="shared" si="931"/>
        <v>1135045.575</v>
      </c>
      <c r="R4982" s="11">
        <f t="shared" si="932"/>
        <v>66203.95</v>
      </c>
      <c r="S4982" s="11">
        <f t="shared" si="934"/>
        <v>0</v>
      </c>
      <c r="T4982" s="20"/>
    </row>
    <row r="4983" spans="1:20" x14ac:dyDescent="0.25">
      <c r="A4983">
        <v>2021072621</v>
      </c>
      <c r="B4983">
        <v>2</v>
      </c>
      <c r="C4983" s="7">
        <v>0.84667000000000003</v>
      </c>
      <c r="D4983" s="6">
        <f t="shared" si="924"/>
        <v>127000.5</v>
      </c>
      <c r="E4983" s="60">
        <v>6.2719999999999998E-2</v>
      </c>
      <c r="F4983" s="6">
        <f t="shared" si="933"/>
        <v>0</v>
      </c>
      <c r="G4983" s="7">
        <v>8.745E-2</v>
      </c>
      <c r="H4983" s="6">
        <f t="shared" si="925"/>
        <v>1093.125</v>
      </c>
      <c r="I4983" s="7">
        <v>0</v>
      </c>
      <c r="J4983" s="6">
        <f t="shared" si="926"/>
        <v>0</v>
      </c>
      <c r="K4983" s="20"/>
      <c r="L4983" s="6">
        <f t="shared" si="927"/>
        <v>64000</v>
      </c>
      <c r="M4983" s="6">
        <f t="shared" si="928"/>
        <v>1093.125</v>
      </c>
      <c r="N4983" s="6">
        <f t="shared" si="929"/>
        <v>0</v>
      </c>
      <c r="O4983" s="6">
        <f t="shared" si="930"/>
        <v>61907.375</v>
      </c>
      <c r="P4983" s="6">
        <f t="shared" si="935"/>
        <v>-4296.5749999999971</v>
      </c>
      <c r="Q4983" s="11">
        <f t="shared" si="931"/>
        <v>1098604.45</v>
      </c>
      <c r="R4983" s="11">
        <f t="shared" si="932"/>
        <v>61907.375</v>
      </c>
      <c r="S4983" s="11">
        <f t="shared" si="934"/>
        <v>0</v>
      </c>
      <c r="T4983" s="20"/>
    </row>
    <row r="4984" spans="1:20" x14ac:dyDescent="0.25">
      <c r="A4984">
        <v>2021072622</v>
      </c>
      <c r="B4984">
        <v>2</v>
      </c>
      <c r="C4984" s="7">
        <v>0.80674999999999997</v>
      </c>
      <c r="D4984" s="6">
        <f t="shared" si="924"/>
        <v>121012.5</v>
      </c>
      <c r="E4984" s="60">
        <v>0.10168000000000001</v>
      </c>
      <c r="F4984" s="6">
        <f t="shared" si="933"/>
        <v>0</v>
      </c>
      <c r="G4984" s="7">
        <v>0.10718</v>
      </c>
      <c r="H4984" s="6">
        <f t="shared" si="925"/>
        <v>1339.75</v>
      </c>
      <c r="I4984" s="7">
        <v>0</v>
      </c>
      <c r="J4984" s="6">
        <f t="shared" si="926"/>
        <v>0</v>
      </c>
      <c r="K4984" s="20"/>
      <c r="L4984" s="6">
        <f t="shared" si="927"/>
        <v>64000</v>
      </c>
      <c r="M4984" s="6">
        <f t="shared" si="928"/>
        <v>1339.75</v>
      </c>
      <c r="N4984" s="6">
        <f t="shared" si="929"/>
        <v>0</v>
      </c>
      <c r="O4984" s="6">
        <f t="shared" si="930"/>
        <v>55672.75</v>
      </c>
      <c r="P4984" s="6">
        <f t="shared" si="935"/>
        <v>-6234.625</v>
      </c>
      <c r="Q4984" s="11">
        <f t="shared" si="931"/>
        <v>1068397.95</v>
      </c>
      <c r="R4984" s="11">
        <f t="shared" si="932"/>
        <v>55672.75</v>
      </c>
      <c r="S4984" s="11">
        <f t="shared" si="934"/>
        <v>0</v>
      </c>
      <c r="T4984" s="20"/>
    </row>
    <row r="4985" spans="1:20" x14ac:dyDescent="0.25">
      <c r="A4985">
        <v>2021072623</v>
      </c>
      <c r="B4985">
        <v>2</v>
      </c>
      <c r="C4985" s="7">
        <v>0.74816000000000005</v>
      </c>
      <c r="D4985" s="6">
        <f t="shared" si="924"/>
        <v>112224</v>
      </c>
      <c r="E4985" s="60">
        <v>0.14327999999999999</v>
      </c>
      <c r="F4985" s="6">
        <f t="shared" si="933"/>
        <v>0</v>
      </c>
      <c r="G4985" s="7">
        <v>0.13494</v>
      </c>
      <c r="H4985" s="6">
        <f t="shared" si="925"/>
        <v>1686.75</v>
      </c>
      <c r="I4985" s="7">
        <v>0</v>
      </c>
      <c r="J4985" s="6">
        <f t="shared" si="926"/>
        <v>0</v>
      </c>
      <c r="K4985" s="20"/>
      <c r="L4985" s="6">
        <f t="shared" si="927"/>
        <v>64000</v>
      </c>
      <c r="M4985" s="6">
        <f t="shared" si="928"/>
        <v>1686.75</v>
      </c>
      <c r="N4985" s="6">
        <f t="shared" si="929"/>
        <v>0</v>
      </c>
      <c r="O4985" s="6">
        <f t="shared" si="930"/>
        <v>46537.25</v>
      </c>
      <c r="P4985" s="6">
        <f t="shared" si="935"/>
        <v>-9135.5</v>
      </c>
      <c r="Q4985" s="11">
        <f t="shared" si="931"/>
        <v>1047326.95</v>
      </c>
      <c r="R4985" s="11">
        <f t="shared" si="932"/>
        <v>46537.25</v>
      </c>
      <c r="S4985" s="11">
        <f t="shared" si="934"/>
        <v>0</v>
      </c>
      <c r="T4985" s="20"/>
    </row>
    <row r="4986" spans="1:20" x14ac:dyDescent="0.25">
      <c r="A4986">
        <v>2021072624</v>
      </c>
      <c r="B4986">
        <v>2</v>
      </c>
      <c r="C4986" s="7">
        <v>0.68591999999999997</v>
      </c>
      <c r="D4986" s="6">
        <f t="shared" si="924"/>
        <v>102888</v>
      </c>
      <c r="E4986" s="60">
        <v>0.17849000000000001</v>
      </c>
      <c r="F4986" s="6">
        <f t="shared" si="933"/>
        <v>0</v>
      </c>
      <c r="G4986" s="7">
        <v>0.17063999999999999</v>
      </c>
      <c r="H4986" s="6">
        <f t="shared" si="925"/>
        <v>2133</v>
      </c>
      <c r="I4986" s="7">
        <v>0</v>
      </c>
      <c r="J4986" s="6">
        <f t="shared" si="926"/>
        <v>0</v>
      </c>
      <c r="K4986" s="20"/>
      <c r="L4986" s="6">
        <f t="shared" si="927"/>
        <v>64000</v>
      </c>
      <c r="M4986" s="6">
        <f t="shared" si="928"/>
        <v>2133</v>
      </c>
      <c r="N4986" s="6">
        <f t="shared" si="929"/>
        <v>0</v>
      </c>
      <c r="O4986" s="6">
        <f t="shared" si="930"/>
        <v>36755</v>
      </c>
      <c r="P4986" s="6">
        <f t="shared" si="935"/>
        <v>-9782.25</v>
      </c>
      <c r="Q4986" s="11">
        <f t="shared" si="931"/>
        <v>1036038.2</v>
      </c>
      <c r="R4986" s="11">
        <f t="shared" si="932"/>
        <v>36755</v>
      </c>
      <c r="S4986" s="11">
        <f t="shared" si="934"/>
        <v>0</v>
      </c>
      <c r="T4986" s="20"/>
    </row>
    <row r="4987" spans="1:20" x14ac:dyDescent="0.25">
      <c r="A4987">
        <v>2021072701</v>
      </c>
      <c r="B4987">
        <v>3</v>
      </c>
      <c r="C4987" s="7">
        <v>0.63205</v>
      </c>
      <c r="D4987" s="6">
        <f t="shared" si="924"/>
        <v>94807.5</v>
      </c>
      <c r="E4987" s="60">
        <v>0.13328999999999999</v>
      </c>
      <c r="F4987" s="6">
        <f t="shared" si="933"/>
        <v>0</v>
      </c>
      <c r="G4987" s="7">
        <v>0.18128</v>
      </c>
      <c r="H4987" s="6">
        <f t="shared" si="925"/>
        <v>2266</v>
      </c>
      <c r="I4987" s="7">
        <v>0</v>
      </c>
      <c r="J4987" s="6">
        <f t="shared" si="926"/>
        <v>0</v>
      </c>
      <c r="K4987" s="20"/>
      <c r="L4987" s="6">
        <f t="shared" si="927"/>
        <v>64000</v>
      </c>
      <c r="M4987" s="6">
        <f t="shared" si="928"/>
        <v>2266</v>
      </c>
      <c r="N4987" s="6">
        <f t="shared" si="929"/>
        <v>0</v>
      </c>
      <c r="O4987" s="6">
        <f t="shared" si="930"/>
        <v>28541.5</v>
      </c>
      <c r="P4987" s="6">
        <f t="shared" si="935"/>
        <v>-8213.5</v>
      </c>
      <c r="Q4987" s="11">
        <f t="shared" si="931"/>
        <v>1032962.95</v>
      </c>
      <c r="R4987" s="11">
        <f t="shared" si="932"/>
        <v>28541.5</v>
      </c>
      <c r="S4987" s="11">
        <f t="shared" si="934"/>
        <v>0</v>
      </c>
      <c r="T4987" s="20"/>
    </row>
    <row r="4988" spans="1:20" x14ac:dyDescent="0.25">
      <c r="A4988">
        <v>2021072702</v>
      </c>
      <c r="B4988">
        <v>3</v>
      </c>
      <c r="C4988" s="7">
        <v>0.59187999999999996</v>
      </c>
      <c r="D4988" s="6">
        <f t="shared" si="924"/>
        <v>88782</v>
      </c>
      <c r="E4988" s="60">
        <v>0.14149</v>
      </c>
      <c r="F4988" s="6">
        <f t="shared" si="933"/>
        <v>0</v>
      </c>
      <c r="G4988" s="7">
        <v>0.15104000000000001</v>
      </c>
      <c r="H4988" s="6">
        <f t="shared" si="925"/>
        <v>1888</v>
      </c>
      <c r="I4988" s="7">
        <v>0</v>
      </c>
      <c r="J4988" s="6">
        <f t="shared" si="926"/>
        <v>0</v>
      </c>
      <c r="K4988" s="20"/>
      <c r="L4988" s="6">
        <f t="shared" si="927"/>
        <v>64000</v>
      </c>
      <c r="M4988" s="6">
        <f t="shared" si="928"/>
        <v>1888</v>
      </c>
      <c r="N4988" s="6">
        <f t="shared" si="929"/>
        <v>0</v>
      </c>
      <c r="O4988" s="6">
        <f t="shared" si="930"/>
        <v>22894</v>
      </c>
      <c r="P4988" s="6">
        <f t="shared" si="935"/>
        <v>-5647.5</v>
      </c>
      <c r="Q4988" s="11">
        <f t="shared" si="931"/>
        <v>1035535.2</v>
      </c>
      <c r="R4988" s="11">
        <f t="shared" si="932"/>
        <v>22894</v>
      </c>
      <c r="S4988" s="11">
        <f t="shared" si="934"/>
        <v>0</v>
      </c>
      <c r="T4988" s="20"/>
    </row>
    <row r="4989" spans="1:20" x14ac:dyDescent="0.25">
      <c r="A4989">
        <v>2021072703</v>
      </c>
      <c r="B4989">
        <v>3</v>
      </c>
      <c r="C4989" s="7">
        <v>0.56342999999999999</v>
      </c>
      <c r="D4989" s="6">
        <f t="shared" si="924"/>
        <v>84514.5</v>
      </c>
      <c r="E4989" s="60">
        <v>0.10034</v>
      </c>
      <c r="F4989" s="6">
        <f t="shared" si="933"/>
        <v>0</v>
      </c>
      <c r="G4989" s="7">
        <v>8.652E-2</v>
      </c>
      <c r="H4989" s="6">
        <f t="shared" si="925"/>
        <v>1081.5</v>
      </c>
      <c r="I4989" s="7">
        <v>0</v>
      </c>
      <c r="J4989" s="6">
        <f t="shared" si="926"/>
        <v>0</v>
      </c>
      <c r="K4989" s="20"/>
      <c r="L4989" s="6">
        <f t="shared" si="927"/>
        <v>64000</v>
      </c>
      <c r="M4989" s="6">
        <f t="shared" si="928"/>
        <v>1081.5</v>
      </c>
      <c r="N4989" s="6">
        <f t="shared" si="929"/>
        <v>0</v>
      </c>
      <c r="O4989" s="6">
        <f t="shared" si="930"/>
        <v>19433</v>
      </c>
      <c r="P4989" s="6">
        <f t="shared" si="935"/>
        <v>-3461</v>
      </c>
      <c r="Q4989" s="11">
        <f t="shared" si="931"/>
        <v>1041568.45</v>
      </c>
      <c r="R4989" s="11">
        <f t="shared" si="932"/>
        <v>19433</v>
      </c>
      <c r="S4989" s="11">
        <f t="shared" si="934"/>
        <v>0</v>
      </c>
      <c r="T4989" s="20"/>
    </row>
    <row r="4990" spans="1:20" x14ac:dyDescent="0.25">
      <c r="A4990">
        <v>2021072704</v>
      </c>
      <c r="B4990">
        <v>3</v>
      </c>
      <c r="C4990" s="7">
        <v>0.54693999999999998</v>
      </c>
      <c r="D4990" s="6">
        <f t="shared" si="924"/>
        <v>82041</v>
      </c>
      <c r="E4990" s="60">
        <v>7.2889999999999996E-2</v>
      </c>
      <c r="F4990" s="6">
        <f t="shared" si="933"/>
        <v>0</v>
      </c>
      <c r="G4990" s="7">
        <v>7.1379999999999999E-2</v>
      </c>
      <c r="H4990" s="6">
        <f t="shared" si="925"/>
        <v>892.25</v>
      </c>
      <c r="I4990" s="7">
        <v>0</v>
      </c>
      <c r="J4990" s="6">
        <f t="shared" si="926"/>
        <v>0</v>
      </c>
      <c r="K4990" s="20"/>
      <c r="L4990" s="6">
        <f t="shared" si="927"/>
        <v>64000</v>
      </c>
      <c r="M4990" s="6">
        <f t="shared" si="928"/>
        <v>892.25</v>
      </c>
      <c r="N4990" s="6">
        <f t="shared" si="929"/>
        <v>0</v>
      </c>
      <c r="O4990" s="6">
        <f t="shared" si="930"/>
        <v>17148.75</v>
      </c>
      <c r="P4990" s="6">
        <f t="shared" si="935"/>
        <v>-2284.25</v>
      </c>
      <c r="Q4990" s="11">
        <f t="shared" si="931"/>
        <v>1049885.95</v>
      </c>
      <c r="R4990" s="11">
        <f t="shared" si="932"/>
        <v>17148.75</v>
      </c>
      <c r="S4990" s="11">
        <f t="shared" si="934"/>
        <v>0</v>
      </c>
      <c r="T4990" s="20"/>
    </row>
    <row r="4991" spans="1:20" x14ac:dyDescent="0.25">
      <c r="A4991">
        <v>2021072705</v>
      </c>
      <c r="B4991">
        <v>3</v>
      </c>
      <c r="C4991" s="7">
        <v>0.5423</v>
      </c>
      <c r="D4991" s="6">
        <f t="shared" si="924"/>
        <v>81345</v>
      </c>
      <c r="E4991" s="60">
        <v>9.1950000000000004E-2</v>
      </c>
      <c r="F4991" s="6">
        <f t="shared" si="933"/>
        <v>0</v>
      </c>
      <c r="G4991" s="7">
        <v>5.604E-2</v>
      </c>
      <c r="H4991" s="6">
        <f t="shared" si="925"/>
        <v>700.5</v>
      </c>
      <c r="I4991" s="7">
        <v>0</v>
      </c>
      <c r="J4991" s="6">
        <f t="shared" si="926"/>
        <v>0</v>
      </c>
      <c r="K4991" s="20"/>
      <c r="L4991" s="6">
        <f t="shared" si="927"/>
        <v>64000</v>
      </c>
      <c r="M4991" s="6">
        <f t="shared" si="928"/>
        <v>700.5</v>
      </c>
      <c r="N4991" s="6">
        <f t="shared" si="929"/>
        <v>0</v>
      </c>
      <c r="O4991" s="6">
        <f t="shared" si="930"/>
        <v>16644.5</v>
      </c>
      <c r="P4991" s="6">
        <f t="shared" si="935"/>
        <v>-504.25</v>
      </c>
      <c r="Q4991" s="11">
        <f t="shared" si="931"/>
        <v>1058707.7</v>
      </c>
      <c r="R4991" s="11">
        <f t="shared" si="932"/>
        <v>16644.5</v>
      </c>
      <c r="S4991" s="11">
        <f t="shared" si="934"/>
        <v>0</v>
      </c>
      <c r="T4991" s="20"/>
    </row>
    <row r="4992" spans="1:20" x14ac:dyDescent="0.25">
      <c r="A4992">
        <v>2021072706</v>
      </c>
      <c r="B4992">
        <v>3</v>
      </c>
      <c r="C4992" s="7">
        <v>0.55571000000000004</v>
      </c>
      <c r="D4992" s="6">
        <f t="shared" si="924"/>
        <v>83356.5</v>
      </c>
      <c r="E4992" s="60">
        <v>0.14613000000000001</v>
      </c>
      <c r="F4992" s="6">
        <f t="shared" si="933"/>
        <v>0</v>
      </c>
      <c r="G4992" s="7">
        <v>8.3640000000000006E-2</v>
      </c>
      <c r="H4992" s="6">
        <f t="shared" si="925"/>
        <v>1045.5</v>
      </c>
      <c r="I4992" s="7">
        <v>1.97E-3</v>
      </c>
      <c r="J4992" s="6">
        <f t="shared" si="926"/>
        <v>157.6</v>
      </c>
      <c r="K4992" s="20"/>
      <c r="L4992" s="6">
        <f t="shared" si="927"/>
        <v>64000</v>
      </c>
      <c r="M4992" s="6">
        <f t="shared" si="928"/>
        <v>1045.5</v>
      </c>
      <c r="N4992" s="6">
        <f t="shared" si="929"/>
        <v>157.6</v>
      </c>
      <c r="O4992" s="6">
        <f t="shared" si="930"/>
        <v>18153.400000000001</v>
      </c>
      <c r="P4992" s="6">
        <f t="shared" si="935"/>
        <v>1508.9000000000015</v>
      </c>
      <c r="Q4992" s="11">
        <f t="shared" si="931"/>
        <v>1066020.55</v>
      </c>
      <c r="R4992" s="11">
        <f t="shared" si="932"/>
        <v>18153.400000000001</v>
      </c>
      <c r="S4992" s="11">
        <f t="shared" si="934"/>
        <v>0</v>
      </c>
      <c r="T4992" s="20"/>
    </row>
    <row r="4993" spans="1:20" x14ac:dyDescent="0.25">
      <c r="A4993">
        <v>2021072707</v>
      </c>
      <c r="B4993">
        <v>3</v>
      </c>
      <c r="C4993" s="7">
        <v>0.58204999999999996</v>
      </c>
      <c r="D4993" s="6">
        <f t="shared" si="924"/>
        <v>87307.5</v>
      </c>
      <c r="E4993" s="60">
        <v>0.10911</v>
      </c>
      <c r="F4993" s="6">
        <f t="shared" si="933"/>
        <v>0</v>
      </c>
      <c r="G4993" s="7">
        <v>8.4159999999999999E-2</v>
      </c>
      <c r="H4993" s="6">
        <f t="shared" si="925"/>
        <v>1052</v>
      </c>
      <c r="I4993" s="7">
        <v>9.0980000000000005E-2</v>
      </c>
      <c r="J4993" s="6">
        <f t="shared" si="926"/>
        <v>7278.4000000000005</v>
      </c>
      <c r="K4993" s="20"/>
      <c r="L4993" s="6">
        <f t="shared" si="927"/>
        <v>64000</v>
      </c>
      <c r="M4993" s="6">
        <f t="shared" si="928"/>
        <v>1052</v>
      </c>
      <c r="N4993" s="6">
        <f t="shared" si="929"/>
        <v>7278.4000000000005</v>
      </c>
      <c r="O4993" s="6">
        <f t="shared" si="930"/>
        <v>14977.099999999999</v>
      </c>
      <c r="P4993" s="6">
        <f t="shared" si="935"/>
        <v>-3176.3000000000029</v>
      </c>
      <c r="Q4993" s="11">
        <f t="shared" si="931"/>
        <v>1076509.7</v>
      </c>
      <c r="R4993" s="11">
        <f t="shared" si="932"/>
        <v>14977.099999999999</v>
      </c>
      <c r="S4993" s="11">
        <f t="shared" si="934"/>
        <v>0</v>
      </c>
      <c r="T4993" s="20"/>
    </row>
    <row r="4994" spans="1:20" x14ac:dyDescent="0.25">
      <c r="A4994">
        <v>2021072708</v>
      </c>
      <c r="B4994">
        <v>3</v>
      </c>
      <c r="C4994" s="7">
        <v>0.61812</v>
      </c>
      <c r="D4994" s="6">
        <f t="shared" si="924"/>
        <v>92718</v>
      </c>
      <c r="E4994" s="60">
        <v>9.6850000000000006E-2</v>
      </c>
      <c r="F4994" s="6">
        <f t="shared" si="933"/>
        <v>0</v>
      </c>
      <c r="G4994" s="7">
        <v>8.5419999999999996E-2</v>
      </c>
      <c r="H4994" s="6">
        <f t="shared" si="925"/>
        <v>1067.75</v>
      </c>
      <c r="I4994" s="7">
        <v>0.33368999999999999</v>
      </c>
      <c r="J4994" s="6">
        <f t="shared" si="926"/>
        <v>26695.200000000001</v>
      </c>
      <c r="K4994" s="20"/>
      <c r="L4994" s="6">
        <f t="shared" si="927"/>
        <v>64000</v>
      </c>
      <c r="M4994" s="6">
        <f t="shared" si="928"/>
        <v>1067.75</v>
      </c>
      <c r="N4994" s="6">
        <f t="shared" si="929"/>
        <v>26695.200000000001</v>
      </c>
      <c r="O4994" s="6">
        <f t="shared" si="930"/>
        <v>955.04999999999927</v>
      </c>
      <c r="P4994" s="6">
        <f t="shared" si="935"/>
        <v>-14022.05</v>
      </c>
      <c r="Q4994" s="11">
        <f t="shared" si="931"/>
        <v>1101020.8999999999</v>
      </c>
      <c r="R4994" s="11">
        <f t="shared" si="932"/>
        <v>955.04999999999927</v>
      </c>
      <c r="S4994" s="11">
        <f t="shared" si="934"/>
        <v>0</v>
      </c>
      <c r="T4994" s="20"/>
    </row>
    <row r="4995" spans="1:20" x14ac:dyDescent="0.25">
      <c r="A4995">
        <v>2021072709</v>
      </c>
      <c r="B4995">
        <v>3</v>
      </c>
      <c r="C4995" s="7">
        <v>0.66259999999999997</v>
      </c>
      <c r="D4995" s="6">
        <f t="shared" si="924"/>
        <v>99390</v>
      </c>
      <c r="E4995" s="60">
        <v>9.357E-2</v>
      </c>
      <c r="F4995" s="6">
        <f t="shared" si="933"/>
        <v>0</v>
      </c>
      <c r="G4995" s="7">
        <v>0.14219000000000001</v>
      </c>
      <c r="H4995" s="6">
        <f t="shared" si="925"/>
        <v>1777.3750000000002</v>
      </c>
      <c r="I4995" s="7">
        <v>0.40536</v>
      </c>
      <c r="J4995" s="6">
        <f t="shared" si="926"/>
        <v>32428.799999999999</v>
      </c>
      <c r="K4995" s="20"/>
      <c r="L4995" s="6">
        <f t="shared" si="927"/>
        <v>64000</v>
      </c>
      <c r="M4995" s="6">
        <f t="shared" si="928"/>
        <v>1777.3750000000002</v>
      </c>
      <c r="N4995" s="6">
        <f t="shared" si="929"/>
        <v>32428.799999999999</v>
      </c>
      <c r="O4995" s="6">
        <f t="shared" si="930"/>
        <v>1183.8250000000007</v>
      </c>
      <c r="P4995" s="6">
        <f t="shared" si="935"/>
        <v>228.77500000000146</v>
      </c>
      <c r="Q4995" s="11">
        <f t="shared" si="931"/>
        <v>1125303.325</v>
      </c>
      <c r="R4995" s="11">
        <f t="shared" si="932"/>
        <v>1183.8250000000007</v>
      </c>
      <c r="S4995" s="11">
        <f t="shared" si="934"/>
        <v>0</v>
      </c>
      <c r="T4995" s="20"/>
    </row>
    <row r="4996" spans="1:20" x14ac:dyDescent="0.25">
      <c r="A4996">
        <v>2021072710</v>
      </c>
      <c r="B4996">
        <v>3</v>
      </c>
      <c r="C4996" s="7">
        <v>0.71155999999999997</v>
      </c>
      <c r="D4996" s="6">
        <f t="shared" si="924"/>
        <v>106734</v>
      </c>
      <c r="E4996" s="60">
        <v>7.9329999999999998E-2</v>
      </c>
      <c r="F4996" s="6">
        <f t="shared" si="933"/>
        <v>0</v>
      </c>
      <c r="G4996" s="7">
        <v>0.14595</v>
      </c>
      <c r="H4996" s="6">
        <f t="shared" si="925"/>
        <v>1824.375</v>
      </c>
      <c r="I4996" s="7">
        <v>0.47256999999999999</v>
      </c>
      <c r="J4996" s="6">
        <f t="shared" si="926"/>
        <v>37805.599999999999</v>
      </c>
      <c r="K4996" s="20"/>
      <c r="L4996" s="6">
        <f t="shared" si="927"/>
        <v>64000</v>
      </c>
      <c r="M4996" s="6">
        <f t="shared" si="928"/>
        <v>1824.375</v>
      </c>
      <c r="N4996" s="6">
        <f t="shared" si="929"/>
        <v>37805.599999999999</v>
      </c>
      <c r="O4996" s="6">
        <f t="shared" si="930"/>
        <v>3104.0250000000015</v>
      </c>
      <c r="P4996" s="6">
        <f t="shared" si="935"/>
        <v>1920.2000000000007</v>
      </c>
      <c r="Q4996" s="11">
        <f t="shared" si="931"/>
        <v>1147665.55</v>
      </c>
      <c r="R4996" s="11">
        <f t="shared" si="932"/>
        <v>3104.0250000000015</v>
      </c>
      <c r="S4996" s="11">
        <f t="shared" si="934"/>
        <v>0</v>
      </c>
      <c r="T4996" s="20"/>
    </row>
    <row r="4997" spans="1:20" x14ac:dyDescent="0.25">
      <c r="A4997">
        <v>2021072711</v>
      </c>
      <c r="B4997">
        <v>3</v>
      </c>
      <c r="C4997" s="7">
        <v>0.76583999999999997</v>
      </c>
      <c r="D4997" s="6">
        <f t="shared" ref="D4997:D5060" si="936">D$18*C4997</f>
        <v>114876</v>
      </c>
      <c r="E4997" s="60">
        <v>9.5909999999999995E-2</v>
      </c>
      <c r="F4997" s="6">
        <f t="shared" si="933"/>
        <v>0</v>
      </c>
      <c r="G4997" s="7">
        <v>0.12962000000000001</v>
      </c>
      <c r="H4997" s="6">
        <f t="shared" ref="H4997:H5060" si="937">H$18*G4997</f>
        <v>1620.2500000000002</v>
      </c>
      <c r="I4997" s="7">
        <v>0.48914999999999997</v>
      </c>
      <c r="J4997" s="6">
        <f t="shared" ref="J4997:J5060" si="938">I4997*J$18</f>
        <v>39132</v>
      </c>
      <c r="K4997" s="20"/>
      <c r="L4997" s="6">
        <f t="shared" si="927"/>
        <v>64000</v>
      </c>
      <c r="M4997" s="6">
        <f t="shared" si="928"/>
        <v>1620.2500000000002</v>
      </c>
      <c r="N4997" s="6">
        <f t="shared" si="929"/>
        <v>39132</v>
      </c>
      <c r="O4997" s="6">
        <f t="shared" si="930"/>
        <v>10123.75</v>
      </c>
      <c r="P4997" s="6">
        <f t="shared" si="935"/>
        <v>7019.7249999999985</v>
      </c>
      <c r="Q4997" s="11">
        <f t="shared" si="931"/>
        <v>1163008.05</v>
      </c>
      <c r="R4997" s="11">
        <f t="shared" si="932"/>
        <v>10123.75</v>
      </c>
      <c r="S4997" s="11">
        <f t="shared" si="934"/>
        <v>0</v>
      </c>
      <c r="T4997" s="20"/>
    </row>
    <row r="4998" spans="1:20" x14ac:dyDescent="0.25">
      <c r="A4998">
        <v>2021072712</v>
      </c>
      <c r="B4998">
        <v>3</v>
      </c>
      <c r="C4998" s="7">
        <v>0.81774000000000002</v>
      </c>
      <c r="D4998" s="6">
        <f t="shared" si="936"/>
        <v>122661</v>
      </c>
      <c r="E4998" s="60">
        <v>0.1371</v>
      </c>
      <c r="F4998" s="6">
        <f t="shared" si="933"/>
        <v>0</v>
      </c>
      <c r="G4998" s="7">
        <v>0.11087</v>
      </c>
      <c r="H4998" s="6">
        <f t="shared" si="937"/>
        <v>1385.875</v>
      </c>
      <c r="I4998" s="7">
        <v>0.53269</v>
      </c>
      <c r="J4998" s="6">
        <f t="shared" si="938"/>
        <v>42615.199999999997</v>
      </c>
      <c r="K4998" s="20"/>
      <c r="L4998" s="6">
        <f t="shared" si="927"/>
        <v>64000</v>
      </c>
      <c r="M4998" s="6">
        <f t="shared" si="928"/>
        <v>1385.875</v>
      </c>
      <c r="N4998" s="6">
        <f t="shared" si="929"/>
        <v>42615.199999999997</v>
      </c>
      <c r="O4998" s="6">
        <f t="shared" si="930"/>
        <v>14659.925000000003</v>
      </c>
      <c r="P4998" s="6">
        <f t="shared" si="935"/>
        <v>4536.1750000000029</v>
      </c>
      <c r="Q4998" s="11">
        <f t="shared" si="931"/>
        <v>1173814.375</v>
      </c>
      <c r="R4998" s="11">
        <f t="shared" si="932"/>
        <v>14659.925000000003</v>
      </c>
      <c r="S4998" s="11">
        <f t="shared" si="934"/>
        <v>0</v>
      </c>
      <c r="T4998" s="20"/>
    </row>
    <row r="4999" spans="1:20" x14ac:dyDescent="0.25">
      <c r="A4999">
        <v>2021072713</v>
      </c>
      <c r="B4999">
        <v>3</v>
      </c>
      <c r="C4999" s="7">
        <v>0.85843000000000003</v>
      </c>
      <c r="D4999" s="6">
        <f t="shared" si="936"/>
        <v>128764.5</v>
      </c>
      <c r="E4999" s="60">
        <v>0.14177000000000001</v>
      </c>
      <c r="F4999" s="6">
        <f t="shared" si="933"/>
        <v>0</v>
      </c>
      <c r="G4999" s="7">
        <v>8.9840000000000003E-2</v>
      </c>
      <c r="H4999" s="6">
        <f t="shared" si="937"/>
        <v>1123</v>
      </c>
      <c r="I4999" s="7">
        <v>0.55764000000000002</v>
      </c>
      <c r="J4999" s="6">
        <f t="shared" si="938"/>
        <v>44611.200000000004</v>
      </c>
      <c r="K4999" s="20"/>
      <c r="L4999" s="6">
        <f t="shared" si="927"/>
        <v>64000</v>
      </c>
      <c r="M4999" s="6">
        <f t="shared" si="928"/>
        <v>1123</v>
      </c>
      <c r="N4999" s="6">
        <f t="shared" si="929"/>
        <v>44611.200000000004</v>
      </c>
      <c r="O4999" s="6">
        <f t="shared" si="930"/>
        <v>19030.299999999996</v>
      </c>
      <c r="P4999" s="6">
        <f t="shared" si="935"/>
        <v>4370.3749999999927</v>
      </c>
      <c r="Q4999" s="11">
        <f t="shared" si="931"/>
        <v>1180250.325</v>
      </c>
      <c r="R4999" s="11">
        <f t="shared" si="932"/>
        <v>19030.299999999996</v>
      </c>
      <c r="S4999" s="11">
        <f t="shared" si="934"/>
        <v>0</v>
      </c>
      <c r="T4999" s="20"/>
    </row>
    <row r="5000" spans="1:20" x14ac:dyDescent="0.25">
      <c r="A5000">
        <v>2021072714</v>
      </c>
      <c r="B5000">
        <v>3</v>
      </c>
      <c r="C5000" s="7">
        <v>0.89144999999999996</v>
      </c>
      <c r="D5000" s="6">
        <f t="shared" si="936"/>
        <v>133717.5</v>
      </c>
      <c r="E5000" s="60">
        <v>0.12548000000000001</v>
      </c>
      <c r="F5000" s="6">
        <f t="shared" si="933"/>
        <v>0</v>
      </c>
      <c r="G5000" s="7">
        <v>9.0670000000000001E-2</v>
      </c>
      <c r="H5000" s="6">
        <f t="shared" si="937"/>
        <v>1133.375</v>
      </c>
      <c r="I5000" s="7">
        <v>0.57150000000000001</v>
      </c>
      <c r="J5000" s="6">
        <f t="shared" si="938"/>
        <v>45720</v>
      </c>
      <c r="K5000" s="20"/>
      <c r="L5000" s="6">
        <f t="shared" si="927"/>
        <v>64000</v>
      </c>
      <c r="M5000" s="6">
        <f t="shared" si="928"/>
        <v>1133.375</v>
      </c>
      <c r="N5000" s="6">
        <f t="shared" si="929"/>
        <v>45720</v>
      </c>
      <c r="O5000" s="6">
        <f t="shared" si="930"/>
        <v>22864.125</v>
      </c>
      <c r="P5000" s="6">
        <f t="shared" si="935"/>
        <v>3833.8250000000044</v>
      </c>
      <c r="Q5000" s="11">
        <f t="shared" si="931"/>
        <v>1182852.45</v>
      </c>
      <c r="R5000" s="11">
        <f t="shared" si="932"/>
        <v>22864.125</v>
      </c>
      <c r="S5000" s="11">
        <f t="shared" si="934"/>
        <v>0</v>
      </c>
      <c r="T5000" s="20"/>
    </row>
    <row r="5001" spans="1:20" x14ac:dyDescent="0.25">
      <c r="A5001">
        <v>2021072715</v>
      </c>
      <c r="B5001">
        <v>3</v>
      </c>
      <c r="C5001" s="7">
        <v>0.91210000000000002</v>
      </c>
      <c r="D5001" s="6">
        <f t="shared" si="936"/>
        <v>136815</v>
      </c>
      <c r="E5001" s="60">
        <v>0.15723000000000001</v>
      </c>
      <c r="F5001" s="6">
        <f t="shared" si="933"/>
        <v>0</v>
      </c>
      <c r="G5001" s="7">
        <v>8.0530000000000004E-2</v>
      </c>
      <c r="H5001" s="6">
        <f t="shared" si="937"/>
        <v>1006.625</v>
      </c>
      <c r="I5001" s="7">
        <v>0.5706</v>
      </c>
      <c r="J5001" s="6">
        <f t="shared" si="938"/>
        <v>45648</v>
      </c>
      <c r="K5001" s="20"/>
      <c r="L5001" s="6">
        <f t="shared" si="927"/>
        <v>64000</v>
      </c>
      <c r="M5001" s="6">
        <f t="shared" si="928"/>
        <v>1006.625</v>
      </c>
      <c r="N5001" s="6">
        <f t="shared" si="929"/>
        <v>45648</v>
      </c>
      <c r="O5001" s="6">
        <f t="shared" si="930"/>
        <v>26160.375</v>
      </c>
      <c r="P5001" s="6">
        <f t="shared" si="935"/>
        <v>3296.25</v>
      </c>
      <c r="Q5001" s="11">
        <f t="shared" si="931"/>
        <v>1182158.325</v>
      </c>
      <c r="R5001" s="11">
        <f t="shared" si="932"/>
        <v>26160.375</v>
      </c>
      <c r="S5001" s="11">
        <f t="shared" si="934"/>
        <v>0</v>
      </c>
      <c r="T5001" s="20"/>
    </row>
    <row r="5002" spans="1:20" x14ac:dyDescent="0.25">
      <c r="A5002">
        <v>2021072716</v>
      </c>
      <c r="B5002">
        <v>3</v>
      </c>
      <c r="C5002" s="7">
        <v>0.92896000000000001</v>
      </c>
      <c r="D5002" s="6">
        <f t="shared" si="936"/>
        <v>139344</v>
      </c>
      <c r="E5002" s="60">
        <v>0.17274</v>
      </c>
      <c r="F5002" s="6">
        <f t="shared" si="933"/>
        <v>0</v>
      </c>
      <c r="G5002" s="7">
        <v>8.1000000000000003E-2</v>
      </c>
      <c r="H5002" s="6">
        <f t="shared" si="937"/>
        <v>1012.5</v>
      </c>
      <c r="I5002" s="7">
        <v>0.50209999999999999</v>
      </c>
      <c r="J5002" s="6">
        <f t="shared" si="938"/>
        <v>40168</v>
      </c>
      <c r="K5002" s="20"/>
      <c r="L5002" s="6">
        <f t="shared" si="927"/>
        <v>64000</v>
      </c>
      <c r="M5002" s="6">
        <f t="shared" si="928"/>
        <v>1012.5</v>
      </c>
      <c r="N5002" s="6">
        <f t="shared" si="929"/>
        <v>40168</v>
      </c>
      <c r="O5002" s="6">
        <f t="shared" si="930"/>
        <v>34163.5</v>
      </c>
      <c r="P5002" s="6">
        <f t="shared" si="935"/>
        <v>8003.125</v>
      </c>
      <c r="Q5002" s="11">
        <f t="shared" si="931"/>
        <v>1173461.075</v>
      </c>
      <c r="R5002" s="11">
        <f t="shared" si="932"/>
        <v>34163.5</v>
      </c>
      <c r="S5002" s="11">
        <f t="shared" si="934"/>
        <v>0</v>
      </c>
      <c r="T5002" s="20"/>
    </row>
    <row r="5003" spans="1:20" x14ac:dyDescent="0.25">
      <c r="A5003">
        <v>2021072717</v>
      </c>
      <c r="B5003">
        <v>3</v>
      </c>
      <c r="C5003" s="7">
        <v>0.94040000000000001</v>
      </c>
      <c r="D5003" s="6">
        <f t="shared" si="936"/>
        <v>141060</v>
      </c>
      <c r="E5003" s="60">
        <v>0.28355999999999998</v>
      </c>
      <c r="F5003" s="6">
        <f t="shared" si="933"/>
        <v>0</v>
      </c>
      <c r="G5003" s="7">
        <v>7.9619999999999996E-2</v>
      </c>
      <c r="H5003" s="6">
        <f t="shared" si="937"/>
        <v>995.25</v>
      </c>
      <c r="I5003" s="7">
        <v>0.43944</v>
      </c>
      <c r="J5003" s="6">
        <f t="shared" si="938"/>
        <v>35155.199999999997</v>
      </c>
      <c r="K5003" s="20"/>
      <c r="L5003" s="6">
        <f t="shared" si="927"/>
        <v>64000</v>
      </c>
      <c r="M5003" s="6">
        <f t="shared" si="928"/>
        <v>995.25</v>
      </c>
      <c r="N5003" s="6">
        <f t="shared" si="929"/>
        <v>35155.199999999997</v>
      </c>
      <c r="O5003" s="6">
        <f t="shared" si="930"/>
        <v>40909.550000000003</v>
      </c>
      <c r="P5003" s="6">
        <f t="shared" si="935"/>
        <v>6746.0500000000029</v>
      </c>
      <c r="Q5003" s="11">
        <f t="shared" si="931"/>
        <v>1158017.7749999999</v>
      </c>
      <c r="R5003" s="11">
        <f t="shared" si="932"/>
        <v>40909.550000000003</v>
      </c>
      <c r="S5003" s="11">
        <f t="shared" si="934"/>
        <v>0</v>
      </c>
      <c r="T5003" s="20"/>
    </row>
    <row r="5004" spans="1:20" x14ac:dyDescent="0.25">
      <c r="A5004">
        <v>2021072718</v>
      </c>
      <c r="B5004">
        <v>3</v>
      </c>
      <c r="C5004" s="7">
        <v>0.94391000000000003</v>
      </c>
      <c r="D5004" s="6">
        <f t="shared" si="936"/>
        <v>141586.5</v>
      </c>
      <c r="E5004" s="60">
        <v>0.35804999999999998</v>
      </c>
      <c r="F5004" s="6">
        <f t="shared" si="933"/>
        <v>0</v>
      </c>
      <c r="G5004" s="7">
        <v>8.3180000000000004E-2</v>
      </c>
      <c r="H5004" s="6">
        <f t="shared" si="937"/>
        <v>1039.75</v>
      </c>
      <c r="I5004" s="7">
        <v>0.33481</v>
      </c>
      <c r="J5004" s="6">
        <f t="shared" si="938"/>
        <v>26784.799999999999</v>
      </c>
      <c r="K5004" s="20"/>
      <c r="L5004" s="6">
        <f t="shared" si="927"/>
        <v>64000</v>
      </c>
      <c r="M5004" s="6">
        <f t="shared" si="928"/>
        <v>1039.75</v>
      </c>
      <c r="N5004" s="6">
        <f t="shared" si="929"/>
        <v>26784.799999999999</v>
      </c>
      <c r="O5004" s="6">
        <f t="shared" si="930"/>
        <v>49761.95</v>
      </c>
      <c r="P5004" s="6">
        <f t="shared" si="935"/>
        <v>8852.3999999999942</v>
      </c>
      <c r="Q5004" s="11">
        <f t="shared" si="931"/>
        <v>1133722.075</v>
      </c>
      <c r="R5004" s="11">
        <f t="shared" si="932"/>
        <v>49761.95</v>
      </c>
      <c r="S5004" s="11">
        <f t="shared" si="934"/>
        <v>0</v>
      </c>
      <c r="T5004" s="20"/>
    </row>
    <row r="5005" spans="1:20" x14ac:dyDescent="0.25">
      <c r="A5005">
        <v>2021072719</v>
      </c>
      <c r="B5005">
        <v>3</v>
      </c>
      <c r="C5005" s="7">
        <v>0.93683000000000005</v>
      </c>
      <c r="D5005" s="6">
        <f t="shared" si="936"/>
        <v>140524.5</v>
      </c>
      <c r="E5005" s="60">
        <v>0.39939000000000002</v>
      </c>
      <c r="F5005" s="6">
        <f t="shared" si="933"/>
        <v>0</v>
      </c>
      <c r="G5005" s="7">
        <v>0.10609</v>
      </c>
      <c r="H5005" s="6">
        <f t="shared" si="937"/>
        <v>1326.125</v>
      </c>
      <c r="I5005" s="7">
        <v>0.20812</v>
      </c>
      <c r="J5005" s="6">
        <f t="shared" si="938"/>
        <v>16649.599999999999</v>
      </c>
      <c r="K5005" s="20"/>
      <c r="L5005" s="6">
        <f t="shared" si="927"/>
        <v>64000</v>
      </c>
      <c r="M5005" s="6">
        <f t="shared" si="928"/>
        <v>1326.125</v>
      </c>
      <c r="N5005" s="6">
        <f t="shared" si="929"/>
        <v>16649.599999999999</v>
      </c>
      <c r="O5005" s="6">
        <f t="shared" si="930"/>
        <v>58548.775000000001</v>
      </c>
      <c r="P5005" s="6">
        <f t="shared" si="935"/>
        <v>8786.8250000000044</v>
      </c>
      <c r="Q5005" s="11">
        <f t="shared" si="931"/>
        <v>1100639.55</v>
      </c>
      <c r="R5005" s="11">
        <f t="shared" si="932"/>
        <v>58548.775000000001</v>
      </c>
      <c r="S5005" s="11">
        <f t="shared" si="934"/>
        <v>0</v>
      </c>
      <c r="T5005" s="20"/>
    </row>
    <row r="5006" spans="1:20" x14ac:dyDescent="0.25">
      <c r="A5006">
        <v>2021072720</v>
      </c>
      <c r="B5006">
        <v>3</v>
      </c>
      <c r="C5006" s="7">
        <v>0.90412999999999999</v>
      </c>
      <c r="D5006" s="6">
        <f t="shared" si="936"/>
        <v>135619.5</v>
      </c>
      <c r="E5006" s="60">
        <v>0.31852000000000003</v>
      </c>
      <c r="F5006" s="6">
        <f t="shared" si="933"/>
        <v>0</v>
      </c>
      <c r="G5006" s="7">
        <v>0.12956999999999999</v>
      </c>
      <c r="H5006" s="6">
        <f t="shared" si="937"/>
        <v>1619.6249999999998</v>
      </c>
      <c r="I5006" s="7">
        <v>4.8340000000000001E-2</v>
      </c>
      <c r="J5006" s="6">
        <f t="shared" si="938"/>
        <v>3867.2000000000003</v>
      </c>
      <c r="K5006" s="20"/>
      <c r="L5006" s="6">
        <f t="shared" si="927"/>
        <v>64000</v>
      </c>
      <c r="M5006" s="6">
        <f t="shared" si="928"/>
        <v>1619.6249999999998</v>
      </c>
      <c r="N5006" s="6">
        <f t="shared" si="929"/>
        <v>3867.2000000000003</v>
      </c>
      <c r="O5006" s="6">
        <f t="shared" si="930"/>
        <v>66132.675000000003</v>
      </c>
      <c r="P5006" s="6">
        <f t="shared" si="935"/>
        <v>7583.9000000000015</v>
      </c>
      <c r="Q5006" s="11">
        <f t="shared" si="931"/>
        <v>1059973.125</v>
      </c>
      <c r="R5006" s="11">
        <f t="shared" si="932"/>
        <v>66132.675000000003</v>
      </c>
      <c r="S5006" s="11">
        <f t="shared" si="934"/>
        <v>0</v>
      </c>
      <c r="T5006" s="20"/>
    </row>
    <row r="5007" spans="1:20" x14ac:dyDescent="0.25">
      <c r="A5007">
        <v>2021072721</v>
      </c>
      <c r="B5007">
        <v>3</v>
      </c>
      <c r="C5007" s="7">
        <v>0.86226000000000003</v>
      </c>
      <c r="D5007" s="6">
        <f t="shared" si="936"/>
        <v>129339</v>
      </c>
      <c r="E5007" s="60">
        <v>0.33729999999999999</v>
      </c>
      <c r="F5007" s="6">
        <f t="shared" si="933"/>
        <v>0</v>
      </c>
      <c r="G5007" s="7">
        <v>0.17083000000000001</v>
      </c>
      <c r="H5007" s="6">
        <f t="shared" si="937"/>
        <v>2135.375</v>
      </c>
      <c r="I5007" s="7">
        <v>2.2000000000000001E-4</v>
      </c>
      <c r="J5007" s="6">
        <f t="shared" si="938"/>
        <v>17.600000000000001</v>
      </c>
      <c r="K5007" s="20"/>
      <c r="L5007" s="6">
        <f t="shared" si="927"/>
        <v>64000</v>
      </c>
      <c r="M5007" s="6">
        <f t="shared" si="928"/>
        <v>2135.375</v>
      </c>
      <c r="N5007" s="6">
        <f t="shared" si="929"/>
        <v>17.600000000000001</v>
      </c>
      <c r="O5007" s="6">
        <f t="shared" si="930"/>
        <v>63186.025000000001</v>
      </c>
      <c r="P5007" s="6">
        <f t="shared" si="935"/>
        <v>-2946.6500000000015</v>
      </c>
      <c r="Q5007" s="11">
        <f t="shared" si="931"/>
        <v>1022253.35</v>
      </c>
      <c r="R5007" s="11">
        <f t="shared" si="932"/>
        <v>63186.025000000001</v>
      </c>
      <c r="S5007" s="11">
        <f t="shared" si="934"/>
        <v>0</v>
      </c>
      <c r="T5007" s="20"/>
    </row>
    <row r="5008" spans="1:20" x14ac:dyDescent="0.25">
      <c r="A5008">
        <v>2021072722</v>
      </c>
      <c r="B5008">
        <v>3</v>
      </c>
      <c r="C5008" s="7">
        <v>0.82386999999999999</v>
      </c>
      <c r="D5008" s="6">
        <f t="shared" si="936"/>
        <v>123580.5</v>
      </c>
      <c r="E5008" s="60">
        <v>0.39651999999999998</v>
      </c>
      <c r="F5008" s="6">
        <f t="shared" si="933"/>
        <v>0</v>
      </c>
      <c r="G5008" s="7">
        <v>0.20988000000000001</v>
      </c>
      <c r="H5008" s="6">
        <f t="shared" si="937"/>
        <v>2623.5</v>
      </c>
      <c r="I5008" s="7">
        <v>0</v>
      </c>
      <c r="J5008" s="6">
        <f t="shared" si="938"/>
        <v>0</v>
      </c>
      <c r="K5008" s="20"/>
      <c r="L5008" s="6">
        <f t="shared" si="927"/>
        <v>64000</v>
      </c>
      <c r="M5008" s="6">
        <f t="shared" si="928"/>
        <v>2623.5</v>
      </c>
      <c r="N5008" s="6">
        <f t="shared" si="929"/>
        <v>0</v>
      </c>
      <c r="O5008" s="6">
        <f t="shared" si="930"/>
        <v>56957</v>
      </c>
      <c r="P5008" s="6">
        <f t="shared" si="935"/>
        <v>-6229.0250000000015</v>
      </c>
      <c r="Q5008" s="11">
        <f t="shared" si="931"/>
        <v>990762.6</v>
      </c>
      <c r="R5008" s="11">
        <f t="shared" si="932"/>
        <v>56957</v>
      </c>
      <c r="S5008" s="11">
        <f t="shared" si="934"/>
        <v>0</v>
      </c>
      <c r="T5008" s="20"/>
    </row>
    <row r="5009" spans="1:20" x14ac:dyDescent="0.25">
      <c r="A5009">
        <v>2021072723</v>
      </c>
      <c r="B5009">
        <v>3</v>
      </c>
      <c r="C5009" s="7">
        <v>0.76343000000000005</v>
      </c>
      <c r="D5009" s="6">
        <f t="shared" si="936"/>
        <v>114514.50000000001</v>
      </c>
      <c r="E5009" s="60">
        <v>0.36564999999999998</v>
      </c>
      <c r="F5009" s="6">
        <f t="shared" si="933"/>
        <v>0</v>
      </c>
      <c r="G5009" s="7">
        <v>0.24121000000000001</v>
      </c>
      <c r="H5009" s="6">
        <f t="shared" si="937"/>
        <v>3015.125</v>
      </c>
      <c r="I5009" s="7">
        <v>0</v>
      </c>
      <c r="J5009" s="6">
        <f t="shared" si="938"/>
        <v>0</v>
      </c>
      <c r="K5009" s="20"/>
      <c r="L5009" s="6">
        <f t="shared" si="927"/>
        <v>64000</v>
      </c>
      <c r="M5009" s="6">
        <f t="shared" si="928"/>
        <v>3015.125</v>
      </c>
      <c r="N5009" s="6">
        <f t="shared" si="929"/>
        <v>0</v>
      </c>
      <c r="O5009" s="6">
        <f t="shared" si="930"/>
        <v>47499.375000000015</v>
      </c>
      <c r="P5009" s="6">
        <f t="shared" si="935"/>
        <v>-9457.6249999999854</v>
      </c>
      <c r="Q5009" s="11">
        <f t="shared" si="931"/>
        <v>968729.47499999998</v>
      </c>
      <c r="R5009" s="11">
        <f t="shared" si="932"/>
        <v>47499.375000000015</v>
      </c>
      <c r="S5009" s="11">
        <f t="shared" si="934"/>
        <v>0</v>
      </c>
      <c r="T5009" s="20"/>
    </row>
    <row r="5010" spans="1:20" x14ac:dyDescent="0.25">
      <c r="A5010">
        <v>2021072724</v>
      </c>
      <c r="B5010">
        <v>3</v>
      </c>
      <c r="C5010" s="7">
        <v>0.69989999999999997</v>
      </c>
      <c r="D5010" s="6">
        <f t="shared" si="936"/>
        <v>104985</v>
      </c>
      <c r="E5010" s="60">
        <v>0.38373000000000002</v>
      </c>
      <c r="F5010" s="6">
        <f t="shared" si="933"/>
        <v>0</v>
      </c>
      <c r="G5010" s="7">
        <v>0.26149</v>
      </c>
      <c r="H5010" s="6">
        <f t="shared" si="937"/>
        <v>3268.625</v>
      </c>
      <c r="I5010" s="7">
        <v>0</v>
      </c>
      <c r="J5010" s="6">
        <f t="shared" si="938"/>
        <v>0</v>
      </c>
      <c r="K5010" s="20"/>
      <c r="L5010" s="6">
        <f t="shared" si="927"/>
        <v>64000</v>
      </c>
      <c r="M5010" s="6">
        <f t="shared" si="928"/>
        <v>3268.625</v>
      </c>
      <c r="N5010" s="6">
        <f t="shared" si="929"/>
        <v>0</v>
      </c>
      <c r="O5010" s="6">
        <f t="shared" si="930"/>
        <v>37716.375</v>
      </c>
      <c r="P5010" s="6">
        <f t="shared" si="935"/>
        <v>-9783.0000000000146</v>
      </c>
      <c r="Q5010" s="11">
        <f t="shared" si="931"/>
        <v>956479.35</v>
      </c>
      <c r="R5010" s="11">
        <f t="shared" si="932"/>
        <v>37716.375</v>
      </c>
      <c r="S5010" s="11">
        <f t="shared" si="934"/>
        <v>0</v>
      </c>
      <c r="T5010" s="20"/>
    </row>
    <row r="5011" spans="1:20" x14ac:dyDescent="0.25">
      <c r="A5011">
        <v>2021072801</v>
      </c>
      <c r="B5011">
        <v>4</v>
      </c>
      <c r="C5011" s="7">
        <v>0.64590999999999998</v>
      </c>
      <c r="D5011" s="6">
        <f t="shared" si="936"/>
        <v>96886.5</v>
      </c>
      <c r="E5011" s="60">
        <v>0.33006999999999997</v>
      </c>
      <c r="F5011" s="6">
        <f t="shared" si="933"/>
        <v>0</v>
      </c>
      <c r="G5011" s="7">
        <v>0.28721999999999998</v>
      </c>
      <c r="H5011" s="6">
        <f t="shared" si="937"/>
        <v>3590.2499999999995</v>
      </c>
      <c r="I5011" s="7">
        <v>0</v>
      </c>
      <c r="J5011" s="6">
        <f t="shared" si="938"/>
        <v>0</v>
      </c>
      <c r="K5011" s="20"/>
      <c r="L5011" s="6">
        <f t="shared" si="927"/>
        <v>64000</v>
      </c>
      <c r="M5011" s="6">
        <f t="shared" si="928"/>
        <v>3590.2499999999995</v>
      </c>
      <c r="N5011" s="6">
        <f t="shared" si="929"/>
        <v>0</v>
      </c>
      <c r="O5011" s="6">
        <f t="shared" si="930"/>
        <v>29296.25</v>
      </c>
      <c r="P5011" s="6">
        <f t="shared" si="935"/>
        <v>-8420.125</v>
      </c>
      <c r="Q5011" s="11">
        <f t="shared" si="931"/>
        <v>952649.35</v>
      </c>
      <c r="R5011" s="11">
        <f t="shared" si="932"/>
        <v>29296.25</v>
      </c>
      <c r="S5011" s="11">
        <f t="shared" si="934"/>
        <v>0</v>
      </c>
      <c r="T5011" s="20"/>
    </row>
    <row r="5012" spans="1:20" x14ac:dyDescent="0.25">
      <c r="A5012">
        <v>2021072802</v>
      </c>
      <c r="B5012">
        <v>4</v>
      </c>
      <c r="C5012" s="7">
        <v>0.60658999999999996</v>
      </c>
      <c r="D5012" s="6">
        <f t="shared" si="936"/>
        <v>90988.5</v>
      </c>
      <c r="E5012" s="60">
        <v>0.27755000000000002</v>
      </c>
      <c r="F5012" s="6">
        <f t="shared" si="933"/>
        <v>0</v>
      </c>
      <c r="G5012" s="7">
        <v>0.30954999999999999</v>
      </c>
      <c r="H5012" s="6">
        <f t="shared" si="937"/>
        <v>3869.375</v>
      </c>
      <c r="I5012" s="7">
        <v>0</v>
      </c>
      <c r="J5012" s="6">
        <f t="shared" si="938"/>
        <v>0</v>
      </c>
      <c r="K5012" s="20"/>
      <c r="L5012" s="6">
        <f t="shared" ref="L5012:L5075" si="939">IF(D5012-F5012&gt;C$17,C$17,D5012-F5012)</f>
        <v>64000</v>
      </c>
      <c r="M5012" s="6">
        <f t="shared" ref="M5012:M5075" si="940">IF(D5012-F5012-L5012&gt;H5012,H5012,D5012-F5012-L5012)</f>
        <v>3869.375</v>
      </c>
      <c r="N5012" s="6">
        <f t="shared" ref="N5012:N5075" si="941">IF(D5012-F5012-L5012-M5012&gt;J5012,J5012,D5012-F5012-L5012-M5012)</f>
        <v>0</v>
      </c>
      <c r="O5012" s="6">
        <f t="shared" ref="O5012:O5075" si="942">D5012-F5012-L5012-M5012-N5012</f>
        <v>23119.125</v>
      </c>
      <c r="P5012" s="6">
        <f t="shared" si="935"/>
        <v>-6177.125</v>
      </c>
      <c r="Q5012" s="11">
        <f t="shared" ref="Q5012:Q5075" si="943">IF(AA$25*P$17-AA$24+Q5011-O5012&gt;Q$19,Q$19,IF(AA$25*P$17-AA$24+Q5011-O5012&lt;0,0,AA$25*P$17-AA$24+Q5011-O5012))</f>
        <v>954996.47499999998</v>
      </c>
      <c r="R5012" s="11">
        <f t="shared" ref="R5012:R5075" si="944">IF(Q5011-Q5012+P$17-AA$24&lt;O5012,Q5011-Q5012+P$17-AA$24,O5012)</f>
        <v>23119.125</v>
      </c>
      <c r="S5012" s="11">
        <f t="shared" si="934"/>
        <v>0</v>
      </c>
      <c r="T5012" s="20"/>
    </row>
    <row r="5013" spans="1:20" x14ac:dyDescent="0.25">
      <c r="A5013">
        <v>2021072803</v>
      </c>
      <c r="B5013">
        <v>4</v>
      </c>
      <c r="C5013" s="7">
        <v>0.57967000000000002</v>
      </c>
      <c r="D5013" s="6">
        <f t="shared" si="936"/>
        <v>86950.5</v>
      </c>
      <c r="E5013" s="60">
        <v>0.23796999999999999</v>
      </c>
      <c r="F5013" s="6">
        <f t="shared" ref="F5013:F5076" si="945">F$18*E5013</f>
        <v>0</v>
      </c>
      <c r="G5013" s="7">
        <v>0.29559000000000002</v>
      </c>
      <c r="H5013" s="6">
        <f t="shared" si="937"/>
        <v>3694.8750000000005</v>
      </c>
      <c r="I5013" s="7">
        <v>1.1999999999999999E-3</v>
      </c>
      <c r="J5013" s="6">
        <f t="shared" si="938"/>
        <v>95.999999999999986</v>
      </c>
      <c r="K5013" s="20"/>
      <c r="L5013" s="6">
        <f t="shared" si="939"/>
        <v>64000</v>
      </c>
      <c r="M5013" s="6">
        <f t="shared" si="940"/>
        <v>3694.8750000000005</v>
      </c>
      <c r="N5013" s="6">
        <f t="shared" si="941"/>
        <v>95.999999999999986</v>
      </c>
      <c r="O5013" s="6">
        <f t="shared" si="942"/>
        <v>19159.625</v>
      </c>
      <c r="P5013" s="6">
        <f t="shared" si="935"/>
        <v>-3959.5</v>
      </c>
      <c r="Q5013" s="11">
        <f t="shared" si="943"/>
        <v>961303.1</v>
      </c>
      <c r="R5013" s="11">
        <f t="shared" si="944"/>
        <v>19159.625</v>
      </c>
      <c r="S5013" s="11">
        <f t="shared" ref="S5013:S5076" si="946">O5013-R5013</f>
        <v>0</v>
      </c>
      <c r="T5013" s="20"/>
    </row>
    <row r="5014" spans="1:20" x14ac:dyDescent="0.25">
      <c r="A5014">
        <v>2021072804</v>
      </c>
      <c r="B5014">
        <v>4</v>
      </c>
      <c r="C5014" s="7">
        <v>0.56247999999999998</v>
      </c>
      <c r="D5014" s="6">
        <f t="shared" si="936"/>
        <v>84372</v>
      </c>
      <c r="E5014" s="60">
        <v>0.13511000000000001</v>
      </c>
      <c r="F5014" s="6">
        <f t="shared" si="945"/>
        <v>0</v>
      </c>
      <c r="G5014" s="7">
        <v>0.29383999999999999</v>
      </c>
      <c r="H5014" s="6">
        <f t="shared" si="937"/>
        <v>3673</v>
      </c>
      <c r="I5014" s="7">
        <v>0</v>
      </c>
      <c r="J5014" s="6">
        <f t="shared" si="938"/>
        <v>0</v>
      </c>
      <c r="K5014" s="20"/>
      <c r="L5014" s="6">
        <f t="shared" si="939"/>
        <v>64000</v>
      </c>
      <c r="M5014" s="6">
        <f t="shared" si="940"/>
        <v>3673</v>
      </c>
      <c r="N5014" s="6">
        <f t="shared" si="941"/>
        <v>0</v>
      </c>
      <c r="O5014" s="6">
        <f t="shared" si="942"/>
        <v>16699</v>
      </c>
      <c r="P5014" s="6">
        <f t="shared" ref="P5014:P5077" si="947">O5014-O5013</f>
        <v>-2460.625</v>
      </c>
      <c r="Q5014" s="11">
        <f t="shared" si="943"/>
        <v>970070.35</v>
      </c>
      <c r="R5014" s="11">
        <f t="shared" si="944"/>
        <v>16699</v>
      </c>
      <c r="S5014" s="11">
        <f t="shared" si="946"/>
        <v>0</v>
      </c>
      <c r="T5014" s="20"/>
    </row>
    <row r="5015" spans="1:20" x14ac:dyDescent="0.25">
      <c r="A5015">
        <v>2021072805</v>
      </c>
      <c r="B5015">
        <v>4</v>
      </c>
      <c r="C5015" s="7">
        <v>0.55801000000000001</v>
      </c>
      <c r="D5015" s="6">
        <f t="shared" si="936"/>
        <v>83701.5</v>
      </c>
      <c r="E5015" s="60">
        <v>8.3339999999999997E-2</v>
      </c>
      <c r="F5015" s="6">
        <f t="shared" si="945"/>
        <v>0</v>
      </c>
      <c r="G5015" s="7">
        <v>0.26373000000000002</v>
      </c>
      <c r="H5015" s="6">
        <f t="shared" si="937"/>
        <v>3296.6250000000005</v>
      </c>
      <c r="I5015" s="7">
        <v>0</v>
      </c>
      <c r="J5015" s="6">
        <f t="shared" si="938"/>
        <v>0</v>
      </c>
      <c r="K5015" s="20"/>
      <c r="L5015" s="6">
        <f t="shared" si="939"/>
        <v>64000</v>
      </c>
      <c r="M5015" s="6">
        <f t="shared" si="940"/>
        <v>3296.6250000000005</v>
      </c>
      <c r="N5015" s="6">
        <f t="shared" si="941"/>
        <v>0</v>
      </c>
      <c r="O5015" s="6">
        <f t="shared" si="942"/>
        <v>16404.875</v>
      </c>
      <c r="P5015" s="6">
        <f t="shared" si="947"/>
        <v>-294.125</v>
      </c>
      <c r="Q5015" s="11">
        <f t="shared" si="943"/>
        <v>979131.72499999998</v>
      </c>
      <c r="R5015" s="11">
        <f t="shared" si="944"/>
        <v>16404.875</v>
      </c>
      <c r="S5015" s="11">
        <f t="shared" si="946"/>
        <v>0</v>
      </c>
      <c r="T5015" s="20"/>
    </row>
    <row r="5016" spans="1:20" x14ac:dyDescent="0.25">
      <c r="A5016">
        <v>2021072806</v>
      </c>
      <c r="B5016">
        <v>4</v>
      </c>
      <c r="C5016" s="7">
        <v>0.57110000000000005</v>
      </c>
      <c r="D5016" s="6">
        <f t="shared" si="936"/>
        <v>85665.000000000015</v>
      </c>
      <c r="E5016" s="60">
        <v>7.0379999999999998E-2</v>
      </c>
      <c r="F5016" s="6">
        <f t="shared" si="945"/>
        <v>0</v>
      </c>
      <c r="G5016" s="7">
        <v>0.30492000000000002</v>
      </c>
      <c r="H5016" s="6">
        <f t="shared" si="937"/>
        <v>3811.5000000000005</v>
      </c>
      <c r="I5016" s="7">
        <v>2.66E-3</v>
      </c>
      <c r="J5016" s="6">
        <f t="shared" si="938"/>
        <v>212.8</v>
      </c>
      <c r="K5016" s="20"/>
      <c r="L5016" s="6">
        <f t="shared" si="939"/>
        <v>64000</v>
      </c>
      <c r="M5016" s="6">
        <f t="shared" si="940"/>
        <v>3811.5000000000005</v>
      </c>
      <c r="N5016" s="6">
        <f t="shared" si="941"/>
        <v>212.8</v>
      </c>
      <c r="O5016" s="6">
        <f t="shared" si="942"/>
        <v>17640.700000000015</v>
      </c>
      <c r="P5016" s="6">
        <f t="shared" si="947"/>
        <v>1235.8250000000153</v>
      </c>
      <c r="Q5016" s="11">
        <f t="shared" si="943"/>
        <v>986957.27499999991</v>
      </c>
      <c r="R5016" s="11">
        <f t="shared" si="944"/>
        <v>17640.700000000015</v>
      </c>
      <c r="S5016" s="11">
        <f t="shared" si="946"/>
        <v>0</v>
      </c>
      <c r="T5016" s="20"/>
    </row>
    <row r="5017" spans="1:20" x14ac:dyDescent="0.25">
      <c r="A5017">
        <v>2021072807</v>
      </c>
      <c r="B5017">
        <v>4</v>
      </c>
      <c r="C5017" s="7">
        <v>0.59399999999999997</v>
      </c>
      <c r="D5017" s="6">
        <f t="shared" si="936"/>
        <v>89100</v>
      </c>
      <c r="E5017" s="60">
        <v>8.0850000000000005E-2</v>
      </c>
      <c r="F5017" s="6">
        <f t="shared" si="945"/>
        <v>0</v>
      </c>
      <c r="G5017" s="7">
        <v>0.35276999999999997</v>
      </c>
      <c r="H5017" s="6">
        <f t="shared" si="937"/>
        <v>4409.625</v>
      </c>
      <c r="I5017" s="7">
        <v>9.461E-2</v>
      </c>
      <c r="J5017" s="6">
        <f t="shared" si="938"/>
        <v>7568.8</v>
      </c>
      <c r="K5017" s="20"/>
      <c r="L5017" s="6">
        <f t="shared" si="939"/>
        <v>64000</v>
      </c>
      <c r="M5017" s="6">
        <f t="shared" si="940"/>
        <v>4409.625</v>
      </c>
      <c r="N5017" s="6">
        <f t="shared" si="941"/>
        <v>7568.8</v>
      </c>
      <c r="O5017" s="6">
        <f t="shared" si="942"/>
        <v>13121.575000000001</v>
      </c>
      <c r="P5017" s="6">
        <f t="shared" si="947"/>
        <v>-4519.1250000000146</v>
      </c>
      <c r="Q5017" s="11">
        <f t="shared" si="943"/>
        <v>999301.95</v>
      </c>
      <c r="R5017" s="11">
        <f t="shared" si="944"/>
        <v>13121.575000000001</v>
      </c>
      <c r="S5017" s="11">
        <f t="shared" si="946"/>
        <v>0</v>
      </c>
      <c r="T5017" s="20"/>
    </row>
    <row r="5018" spans="1:20" x14ac:dyDescent="0.25">
      <c r="A5018">
        <v>2021072808</v>
      </c>
      <c r="B5018">
        <v>4</v>
      </c>
      <c r="C5018" s="7">
        <v>0.63034999999999997</v>
      </c>
      <c r="D5018" s="6">
        <f t="shared" si="936"/>
        <v>94552.5</v>
      </c>
      <c r="E5018" s="60">
        <v>7.8359999999999999E-2</v>
      </c>
      <c r="F5018" s="6">
        <f t="shared" si="945"/>
        <v>0</v>
      </c>
      <c r="G5018" s="7">
        <v>0.38242999999999999</v>
      </c>
      <c r="H5018" s="6">
        <f t="shared" si="937"/>
        <v>4780.375</v>
      </c>
      <c r="I5018" s="7">
        <v>0.33750000000000002</v>
      </c>
      <c r="J5018" s="6">
        <f t="shared" si="938"/>
        <v>27000</v>
      </c>
      <c r="K5018" s="20"/>
      <c r="L5018" s="6">
        <f t="shared" si="939"/>
        <v>64000</v>
      </c>
      <c r="M5018" s="6">
        <f t="shared" si="940"/>
        <v>4780.375</v>
      </c>
      <c r="N5018" s="6">
        <f t="shared" si="941"/>
        <v>25772.125</v>
      </c>
      <c r="O5018" s="6">
        <f t="shared" si="942"/>
        <v>0</v>
      </c>
      <c r="P5018" s="6">
        <f t="shared" si="947"/>
        <v>-13121.575000000001</v>
      </c>
      <c r="Q5018" s="11">
        <f t="shared" si="943"/>
        <v>1024768.2</v>
      </c>
      <c r="R5018" s="11">
        <f t="shared" si="944"/>
        <v>0</v>
      </c>
      <c r="S5018" s="11">
        <f t="shared" si="946"/>
        <v>0</v>
      </c>
      <c r="T5018" s="20"/>
    </row>
    <row r="5019" spans="1:20" x14ac:dyDescent="0.25">
      <c r="A5019">
        <v>2021072809</v>
      </c>
      <c r="B5019">
        <v>4</v>
      </c>
      <c r="C5019" s="7">
        <v>0.67300000000000004</v>
      </c>
      <c r="D5019" s="6">
        <f t="shared" si="936"/>
        <v>100950</v>
      </c>
      <c r="E5019" s="60">
        <v>7.2639999999999996E-2</v>
      </c>
      <c r="F5019" s="6">
        <f t="shared" si="945"/>
        <v>0</v>
      </c>
      <c r="G5019" s="7">
        <v>0.38070999999999999</v>
      </c>
      <c r="H5019" s="6">
        <f t="shared" si="937"/>
        <v>4758.875</v>
      </c>
      <c r="I5019" s="7">
        <v>0.51741999999999999</v>
      </c>
      <c r="J5019" s="6">
        <f t="shared" si="938"/>
        <v>41393.599999999999</v>
      </c>
      <c r="K5019" s="20"/>
      <c r="L5019" s="6">
        <f t="shared" si="939"/>
        <v>64000</v>
      </c>
      <c r="M5019" s="6">
        <f t="shared" si="940"/>
        <v>4758.875</v>
      </c>
      <c r="N5019" s="6">
        <f t="shared" si="941"/>
        <v>32191.125</v>
      </c>
      <c r="O5019" s="6">
        <f t="shared" si="942"/>
        <v>0</v>
      </c>
      <c r="P5019" s="6">
        <f t="shared" si="947"/>
        <v>0</v>
      </c>
      <c r="Q5019" s="11">
        <f t="shared" si="943"/>
        <v>1050234.45</v>
      </c>
      <c r="R5019" s="11">
        <f t="shared" si="944"/>
        <v>0</v>
      </c>
      <c r="S5019" s="11">
        <f t="shared" si="946"/>
        <v>0</v>
      </c>
      <c r="T5019" s="20"/>
    </row>
    <row r="5020" spans="1:20" x14ac:dyDescent="0.25">
      <c r="A5020">
        <v>2021072810</v>
      </c>
      <c r="B5020">
        <v>4</v>
      </c>
      <c r="C5020" s="7">
        <v>0.71945999999999999</v>
      </c>
      <c r="D5020" s="6">
        <f t="shared" si="936"/>
        <v>107919</v>
      </c>
      <c r="E5020" s="60">
        <v>7.5969999999999996E-2</v>
      </c>
      <c r="F5020" s="6">
        <f t="shared" si="945"/>
        <v>0</v>
      </c>
      <c r="G5020" s="7">
        <v>0.37879000000000002</v>
      </c>
      <c r="H5020" s="6">
        <f t="shared" si="937"/>
        <v>4734.875</v>
      </c>
      <c r="I5020" s="7">
        <v>0.59557000000000004</v>
      </c>
      <c r="J5020" s="6">
        <f t="shared" si="938"/>
        <v>47645.600000000006</v>
      </c>
      <c r="K5020" s="20"/>
      <c r="L5020" s="6">
        <f t="shared" si="939"/>
        <v>64000</v>
      </c>
      <c r="M5020" s="6">
        <f t="shared" si="940"/>
        <v>4734.875</v>
      </c>
      <c r="N5020" s="6">
        <f t="shared" si="941"/>
        <v>39184.125</v>
      </c>
      <c r="O5020" s="6">
        <f t="shared" si="942"/>
        <v>0</v>
      </c>
      <c r="P5020" s="6">
        <f t="shared" si="947"/>
        <v>0</v>
      </c>
      <c r="Q5020" s="11">
        <f t="shared" si="943"/>
        <v>1075700.7</v>
      </c>
      <c r="R5020" s="11">
        <f t="shared" si="944"/>
        <v>0</v>
      </c>
      <c r="S5020" s="11">
        <f t="shared" si="946"/>
        <v>0</v>
      </c>
      <c r="T5020" s="20"/>
    </row>
    <row r="5021" spans="1:20" x14ac:dyDescent="0.25">
      <c r="A5021">
        <v>2021072811</v>
      </c>
      <c r="B5021">
        <v>4</v>
      </c>
      <c r="C5021" s="7">
        <v>0.76751000000000003</v>
      </c>
      <c r="D5021" s="6">
        <f t="shared" si="936"/>
        <v>115126.5</v>
      </c>
      <c r="E5021" s="60">
        <v>6.1850000000000002E-2</v>
      </c>
      <c r="F5021" s="6">
        <f t="shared" si="945"/>
        <v>0</v>
      </c>
      <c r="G5021" s="7">
        <v>0.37973000000000001</v>
      </c>
      <c r="H5021" s="6">
        <f t="shared" si="937"/>
        <v>4746.625</v>
      </c>
      <c r="I5021" s="7">
        <v>0.62004999999999999</v>
      </c>
      <c r="J5021" s="6">
        <f t="shared" si="938"/>
        <v>49604</v>
      </c>
      <c r="K5021" s="20"/>
      <c r="L5021" s="6">
        <f t="shared" si="939"/>
        <v>64000</v>
      </c>
      <c r="M5021" s="6">
        <f t="shared" si="940"/>
        <v>4746.625</v>
      </c>
      <c r="N5021" s="6">
        <f t="shared" si="941"/>
        <v>46379.875</v>
      </c>
      <c r="O5021" s="6">
        <f t="shared" si="942"/>
        <v>0</v>
      </c>
      <c r="P5021" s="6">
        <f t="shared" si="947"/>
        <v>0</v>
      </c>
      <c r="Q5021" s="11">
        <f t="shared" si="943"/>
        <v>1101166.95</v>
      </c>
      <c r="R5021" s="11">
        <f t="shared" si="944"/>
        <v>0</v>
      </c>
      <c r="S5021" s="11">
        <f t="shared" si="946"/>
        <v>0</v>
      </c>
      <c r="T5021" s="20"/>
    </row>
    <row r="5022" spans="1:20" x14ac:dyDescent="0.25">
      <c r="A5022">
        <v>2021072812</v>
      </c>
      <c r="B5022">
        <v>4</v>
      </c>
      <c r="C5022" s="7">
        <v>0.81337999999999999</v>
      </c>
      <c r="D5022" s="6">
        <f t="shared" si="936"/>
        <v>122007</v>
      </c>
      <c r="E5022" s="60">
        <v>9.1579999999999995E-2</v>
      </c>
      <c r="F5022" s="6">
        <f t="shared" si="945"/>
        <v>0</v>
      </c>
      <c r="G5022" s="7">
        <v>0.37919000000000003</v>
      </c>
      <c r="H5022" s="6">
        <f t="shared" si="937"/>
        <v>4739.875</v>
      </c>
      <c r="I5022" s="7">
        <v>0.64073999999999998</v>
      </c>
      <c r="J5022" s="6">
        <f t="shared" si="938"/>
        <v>51259.199999999997</v>
      </c>
      <c r="K5022" s="20"/>
      <c r="L5022" s="6">
        <f t="shared" si="939"/>
        <v>64000</v>
      </c>
      <c r="M5022" s="6">
        <f t="shared" si="940"/>
        <v>4739.875</v>
      </c>
      <c r="N5022" s="6">
        <f t="shared" si="941"/>
        <v>51259.199999999997</v>
      </c>
      <c r="O5022" s="6">
        <f t="shared" si="942"/>
        <v>2007.9250000000029</v>
      </c>
      <c r="P5022" s="6">
        <f t="shared" si="947"/>
        <v>2007.9250000000029</v>
      </c>
      <c r="Q5022" s="11">
        <f t="shared" si="943"/>
        <v>1124625.2749999999</v>
      </c>
      <c r="R5022" s="11">
        <f t="shared" si="944"/>
        <v>2007.9250000000029</v>
      </c>
      <c r="S5022" s="11">
        <f t="shared" si="946"/>
        <v>0</v>
      </c>
      <c r="T5022" s="20"/>
    </row>
    <row r="5023" spans="1:20" x14ac:dyDescent="0.25">
      <c r="A5023">
        <v>2021072813</v>
      </c>
      <c r="B5023">
        <v>4</v>
      </c>
      <c r="C5023" s="7">
        <v>0.85379000000000005</v>
      </c>
      <c r="D5023" s="6">
        <f t="shared" si="936"/>
        <v>128068.50000000001</v>
      </c>
      <c r="E5023" s="60">
        <v>8.9419999999999999E-2</v>
      </c>
      <c r="F5023" s="6">
        <f t="shared" si="945"/>
        <v>0</v>
      </c>
      <c r="G5023" s="7">
        <v>0.27778999999999998</v>
      </c>
      <c r="H5023" s="6">
        <f t="shared" si="937"/>
        <v>3472.3749999999995</v>
      </c>
      <c r="I5023" s="7">
        <v>0.66351000000000004</v>
      </c>
      <c r="J5023" s="6">
        <f t="shared" si="938"/>
        <v>53080.800000000003</v>
      </c>
      <c r="K5023" s="20"/>
      <c r="L5023" s="6">
        <f t="shared" si="939"/>
        <v>64000</v>
      </c>
      <c r="M5023" s="6">
        <f t="shared" si="940"/>
        <v>3472.3749999999995</v>
      </c>
      <c r="N5023" s="6">
        <f t="shared" si="941"/>
        <v>53080.800000000003</v>
      </c>
      <c r="O5023" s="6">
        <f t="shared" si="942"/>
        <v>7515.3250000000116</v>
      </c>
      <c r="P5023" s="6">
        <f t="shared" si="947"/>
        <v>5507.4000000000087</v>
      </c>
      <c r="Q5023" s="11">
        <f t="shared" si="943"/>
        <v>1142576.2</v>
      </c>
      <c r="R5023" s="11">
        <f t="shared" si="944"/>
        <v>7515.3250000000116</v>
      </c>
      <c r="S5023" s="11">
        <f t="shared" si="946"/>
        <v>0</v>
      </c>
      <c r="T5023" s="20"/>
    </row>
    <row r="5024" spans="1:20" x14ac:dyDescent="0.25">
      <c r="A5024">
        <v>2021072814</v>
      </c>
      <c r="B5024">
        <v>4</v>
      </c>
      <c r="C5024" s="7">
        <v>0.88427</v>
      </c>
      <c r="D5024" s="6">
        <f t="shared" si="936"/>
        <v>132640.5</v>
      </c>
      <c r="E5024" s="60">
        <v>9.1719999999999996E-2</v>
      </c>
      <c r="F5024" s="6">
        <f t="shared" si="945"/>
        <v>0</v>
      </c>
      <c r="G5024" s="7">
        <v>0.22313</v>
      </c>
      <c r="H5024" s="6">
        <f t="shared" si="937"/>
        <v>2789.125</v>
      </c>
      <c r="I5024" s="7">
        <v>0.69950999999999997</v>
      </c>
      <c r="J5024" s="6">
        <f t="shared" si="938"/>
        <v>55960.799999999996</v>
      </c>
      <c r="K5024" s="20"/>
      <c r="L5024" s="6">
        <f t="shared" si="939"/>
        <v>64000</v>
      </c>
      <c r="M5024" s="6">
        <f t="shared" si="940"/>
        <v>2789.125</v>
      </c>
      <c r="N5024" s="6">
        <f t="shared" si="941"/>
        <v>55960.799999999996</v>
      </c>
      <c r="O5024" s="6">
        <f t="shared" si="942"/>
        <v>9890.5750000000044</v>
      </c>
      <c r="P5024" s="6">
        <f t="shared" si="947"/>
        <v>2375.2499999999927</v>
      </c>
      <c r="Q5024" s="11">
        <f t="shared" si="943"/>
        <v>1158151.875</v>
      </c>
      <c r="R5024" s="11">
        <f t="shared" si="944"/>
        <v>9890.5750000000044</v>
      </c>
      <c r="S5024" s="11">
        <f t="shared" si="946"/>
        <v>0</v>
      </c>
      <c r="T5024" s="20"/>
    </row>
    <row r="5025" spans="1:20" x14ac:dyDescent="0.25">
      <c r="A5025">
        <v>2021072815</v>
      </c>
      <c r="B5025">
        <v>4</v>
      </c>
      <c r="C5025" s="7">
        <v>0.90269999999999995</v>
      </c>
      <c r="D5025" s="6">
        <f t="shared" si="936"/>
        <v>135405</v>
      </c>
      <c r="E5025" s="60">
        <v>8.9330000000000007E-2</v>
      </c>
      <c r="F5025" s="6">
        <f t="shared" si="945"/>
        <v>0</v>
      </c>
      <c r="G5025" s="7">
        <v>0.15511</v>
      </c>
      <c r="H5025" s="6">
        <f t="shared" si="937"/>
        <v>1938.875</v>
      </c>
      <c r="I5025" s="7">
        <v>0.70399999999999996</v>
      </c>
      <c r="J5025" s="6">
        <f t="shared" si="938"/>
        <v>56320</v>
      </c>
      <c r="K5025" s="20"/>
      <c r="L5025" s="6">
        <f t="shared" si="939"/>
        <v>64000</v>
      </c>
      <c r="M5025" s="6">
        <f t="shared" si="940"/>
        <v>1938.875</v>
      </c>
      <c r="N5025" s="6">
        <f t="shared" si="941"/>
        <v>56320</v>
      </c>
      <c r="O5025" s="6">
        <f t="shared" si="942"/>
        <v>13146.125</v>
      </c>
      <c r="P5025" s="6">
        <f t="shared" si="947"/>
        <v>3255.5499999999956</v>
      </c>
      <c r="Q5025" s="11">
        <f t="shared" si="943"/>
        <v>1170472</v>
      </c>
      <c r="R5025" s="11">
        <f t="shared" si="944"/>
        <v>13146.125</v>
      </c>
      <c r="S5025" s="11">
        <f t="shared" si="946"/>
        <v>0</v>
      </c>
      <c r="T5025" s="20"/>
    </row>
    <row r="5026" spans="1:20" x14ac:dyDescent="0.25">
      <c r="A5026">
        <v>2021072816</v>
      </c>
      <c r="B5026">
        <v>4</v>
      </c>
      <c r="C5026" s="7">
        <v>0.91351000000000004</v>
      </c>
      <c r="D5026" s="6">
        <f t="shared" si="936"/>
        <v>137026.5</v>
      </c>
      <c r="E5026" s="60">
        <v>8.2879999999999995E-2</v>
      </c>
      <c r="F5026" s="6">
        <f t="shared" si="945"/>
        <v>0</v>
      </c>
      <c r="G5026" s="7">
        <v>6.7659999999999998E-2</v>
      </c>
      <c r="H5026" s="6">
        <f t="shared" si="937"/>
        <v>845.75</v>
      </c>
      <c r="I5026" s="7">
        <v>0.68449000000000004</v>
      </c>
      <c r="J5026" s="6">
        <f t="shared" si="938"/>
        <v>54759.200000000004</v>
      </c>
      <c r="K5026" s="20"/>
      <c r="L5026" s="6">
        <f t="shared" si="939"/>
        <v>64000</v>
      </c>
      <c r="M5026" s="6">
        <f t="shared" si="940"/>
        <v>845.75</v>
      </c>
      <c r="N5026" s="6">
        <f t="shared" si="941"/>
        <v>54759.200000000004</v>
      </c>
      <c r="O5026" s="6">
        <f t="shared" si="942"/>
        <v>17421.549999999996</v>
      </c>
      <c r="P5026" s="6">
        <f t="shared" si="947"/>
        <v>4275.4249999999956</v>
      </c>
      <c r="Q5026" s="11">
        <f t="shared" si="943"/>
        <v>1178516.7</v>
      </c>
      <c r="R5026" s="11">
        <f t="shared" si="944"/>
        <v>17421.549999999996</v>
      </c>
      <c r="S5026" s="11">
        <f t="shared" si="946"/>
        <v>0</v>
      </c>
      <c r="T5026" s="20"/>
    </row>
    <row r="5027" spans="1:20" x14ac:dyDescent="0.25">
      <c r="A5027">
        <v>2021072817</v>
      </c>
      <c r="B5027">
        <v>4</v>
      </c>
      <c r="C5027" s="7">
        <v>0.92120000000000002</v>
      </c>
      <c r="D5027" s="6">
        <f t="shared" si="936"/>
        <v>138180</v>
      </c>
      <c r="E5027" s="60">
        <v>6.089E-2</v>
      </c>
      <c r="F5027" s="6">
        <f t="shared" si="945"/>
        <v>0</v>
      </c>
      <c r="G5027" s="7">
        <v>3.1660000000000001E-2</v>
      </c>
      <c r="H5027" s="6">
        <f t="shared" si="937"/>
        <v>395.75</v>
      </c>
      <c r="I5027" s="7">
        <v>0.63429000000000002</v>
      </c>
      <c r="J5027" s="6">
        <f t="shared" si="938"/>
        <v>50743.200000000004</v>
      </c>
      <c r="K5027" s="20"/>
      <c r="L5027" s="6">
        <f t="shared" si="939"/>
        <v>64000</v>
      </c>
      <c r="M5027" s="6">
        <f t="shared" si="940"/>
        <v>395.75</v>
      </c>
      <c r="N5027" s="6">
        <f t="shared" si="941"/>
        <v>50743.200000000004</v>
      </c>
      <c r="O5027" s="6">
        <f t="shared" si="942"/>
        <v>23041.049999999996</v>
      </c>
      <c r="P5027" s="6">
        <f t="shared" si="947"/>
        <v>5619.5</v>
      </c>
      <c r="Q5027" s="11">
        <f t="shared" si="943"/>
        <v>1180941.8999999999</v>
      </c>
      <c r="R5027" s="11">
        <f t="shared" si="944"/>
        <v>23041.049999999996</v>
      </c>
      <c r="S5027" s="11">
        <f t="shared" si="946"/>
        <v>0</v>
      </c>
      <c r="T5027" s="20"/>
    </row>
    <row r="5028" spans="1:20" x14ac:dyDescent="0.25">
      <c r="A5028">
        <v>2021072818</v>
      </c>
      <c r="B5028">
        <v>4</v>
      </c>
      <c r="C5028" s="7">
        <v>0.92259000000000002</v>
      </c>
      <c r="D5028" s="6">
        <f t="shared" si="936"/>
        <v>138388.5</v>
      </c>
      <c r="E5028" s="60">
        <v>3.3840000000000002E-2</v>
      </c>
      <c r="F5028" s="6">
        <f t="shared" si="945"/>
        <v>0</v>
      </c>
      <c r="G5028" s="7">
        <v>5.2470000000000003E-2</v>
      </c>
      <c r="H5028" s="6">
        <f t="shared" si="937"/>
        <v>655.875</v>
      </c>
      <c r="I5028" s="7">
        <v>0.53344999999999998</v>
      </c>
      <c r="J5028" s="6">
        <f t="shared" si="938"/>
        <v>42676</v>
      </c>
      <c r="K5028" s="20"/>
      <c r="L5028" s="6">
        <f t="shared" si="939"/>
        <v>64000</v>
      </c>
      <c r="M5028" s="6">
        <f t="shared" si="940"/>
        <v>655.875</v>
      </c>
      <c r="N5028" s="6">
        <f t="shared" si="941"/>
        <v>42676</v>
      </c>
      <c r="O5028" s="6">
        <f t="shared" si="942"/>
        <v>31056.625</v>
      </c>
      <c r="P5028" s="6">
        <f t="shared" si="947"/>
        <v>8015.5750000000044</v>
      </c>
      <c r="Q5028" s="11">
        <f t="shared" si="943"/>
        <v>1175351.5249999999</v>
      </c>
      <c r="R5028" s="11">
        <f t="shared" si="944"/>
        <v>31056.625</v>
      </c>
      <c r="S5028" s="11">
        <f t="shared" si="946"/>
        <v>0</v>
      </c>
      <c r="T5028" s="20"/>
    </row>
    <row r="5029" spans="1:20" x14ac:dyDescent="0.25">
      <c r="A5029">
        <v>2021072819</v>
      </c>
      <c r="B5029">
        <v>4</v>
      </c>
      <c r="C5029" s="7">
        <v>0.90881000000000001</v>
      </c>
      <c r="D5029" s="6">
        <f t="shared" si="936"/>
        <v>136321.5</v>
      </c>
      <c r="E5029" s="60">
        <v>2.4060000000000002E-2</v>
      </c>
      <c r="F5029" s="6">
        <f t="shared" si="945"/>
        <v>0</v>
      </c>
      <c r="G5029" s="7">
        <v>0.13694999999999999</v>
      </c>
      <c r="H5029" s="6">
        <f t="shared" si="937"/>
        <v>1711.8749999999998</v>
      </c>
      <c r="I5029" s="7">
        <v>0.31814999999999999</v>
      </c>
      <c r="J5029" s="6">
        <f t="shared" si="938"/>
        <v>25452</v>
      </c>
      <c r="K5029" s="20"/>
      <c r="L5029" s="6">
        <f t="shared" si="939"/>
        <v>64000</v>
      </c>
      <c r="M5029" s="6">
        <f t="shared" si="940"/>
        <v>1711.8749999999998</v>
      </c>
      <c r="N5029" s="6">
        <f t="shared" si="941"/>
        <v>25452</v>
      </c>
      <c r="O5029" s="6">
        <f t="shared" si="942"/>
        <v>45157.625</v>
      </c>
      <c r="P5029" s="6">
        <f t="shared" si="947"/>
        <v>14101</v>
      </c>
      <c r="Q5029" s="11">
        <f t="shared" si="943"/>
        <v>1155660.1499999999</v>
      </c>
      <c r="R5029" s="11">
        <f t="shared" si="944"/>
        <v>45157.625</v>
      </c>
      <c r="S5029" s="11">
        <f t="shared" si="946"/>
        <v>0</v>
      </c>
      <c r="T5029" s="20"/>
    </row>
    <row r="5030" spans="1:20" x14ac:dyDescent="0.25">
      <c r="A5030">
        <v>2021072820</v>
      </c>
      <c r="B5030">
        <v>4</v>
      </c>
      <c r="C5030" s="7">
        <v>0.87724999999999997</v>
      </c>
      <c r="D5030" s="6">
        <f t="shared" si="936"/>
        <v>131587.5</v>
      </c>
      <c r="E5030" s="60">
        <v>8.4600000000000005E-3</v>
      </c>
      <c r="F5030" s="6">
        <f t="shared" si="945"/>
        <v>0</v>
      </c>
      <c r="G5030" s="7">
        <v>0.20280999999999999</v>
      </c>
      <c r="H5030" s="6">
        <f t="shared" si="937"/>
        <v>2535.125</v>
      </c>
      <c r="I5030" s="7">
        <v>6.3659999999999994E-2</v>
      </c>
      <c r="J5030" s="6">
        <f t="shared" si="938"/>
        <v>5092.7999999999993</v>
      </c>
      <c r="K5030" s="20"/>
      <c r="L5030" s="6">
        <f t="shared" si="939"/>
        <v>64000</v>
      </c>
      <c r="M5030" s="6">
        <f t="shared" si="940"/>
        <v>2535.125</v>
      </c>
      <c r="N5030" s="6">
        <f t="shared" si="941"/>
        <v>5092.7999999999993</v>
      </c>
      <c r="O5030" s="6">
        <f t="shared" si="942"/>
        <v>59959.574999999997</v>
      </c>
      <c r="P5030" s="6">
        <f t="shared" si="947"/>
        <v>14801.949999999997</v>
      </c>
      <c r="Q5030" s="11">
        <f t="shared" si="943"/>
        <v>1121166.825</v>
      </c>
      <c r="R5030" s="11">
        <f t="shared" si="944"/>
        <v>59959.574999999997</v>
      </c>
      <c r="S5030" s="11">
        <f t="shared" si="946"/>
        <v>0</v>
      </c>
      <c r="T5030" s="20"/>
    </row>
    <row r="5031" spans="1:20" x14ac:dyDescent="0.25">
      <c r="A5031">
        <v>2021072821</v>
      </c>
      <c r="B5031">
        <v>4</v>
      </c>
      <c r="C5031" s="7">
        <v>0.84292999999999996</v>
      </c>
      <c r="D5031" s="6">
        <f t="shared" si="936"/>
        <v>126439.5</v>
      </c>
      <c r="E5031" s="60">
        <v>8.6800000000000002E-3</v>
      </c>
      <c r="F5031" s="6">
        <f t="shared" si="945"/>
        <v>0</v>
      </c>
      <c r="G5031" s="7">
        <v>0.25145000000000001</v>
      </c>
      <c r="H5031" s="6">
        <f t="shared" si="937"/>
        <v>3143.125</v>
      </c>
      <c r="I5031" s="7">
        <v>1.3999999999999999E-4</v>
      </c>
      <c r="J5031" s="6">
        <f t="shared" si="938"/>
        <v>11.2</v>
      </c>
      <c r="K5031" s="20"/>
      <c r="L5031" s="6">
        <f t="shared" si="939"/>
        <v>64000</v>
      </c>
      <c r="M5031" s="6">
        <f t="shared" si="940"/>
        <v>3143.125</v>
      </c>
      <c r="N5031" s="6">
        <f t="shared" si="941"/>
        <v>11.2</v>
      </c>
      <c r="O5031" s="6">
        <f t="shared" si="942"/>
        <v>59285.175000000003</v>
      </c>
      <c r="P5031" s="6">
        <f t="shared" si="947"/>
        <v>-674.39999999999418</v>
      </c>
      <c r="Q5031" s="11">
        <f t="shared" si="943"/>
        <v>1087347.8999999999</v>
      </c>
      <c r="R5031" s="11">
        <f t="shared" si="944"/>
        <v>59285.175000000003</v>
      </c>
      <c r="S5031" s="11">
        <f t="shared" si="946"/>
        <v>0</v>
      </c>
      <c r="T5031" s="20"/>
    </row>
    <row r="5032" spans="1:20" x14ac:dyDescent="0.25">
      <c r="A5032">
        <v>2021072822</v>
      </c>
      <c r="B5032">
        <v>4</v>
      </c>
      <c r="C5032" s="7">
        <v>0.81194</v>
      </c>
      <c r="D5032" s="6">
        <f t="shared" si="936"/>
        <v>121791</v>
      </c>
      <c r="E5032" s="60">
        <v>8.0999999999999996E-4</v>
      </c>
      <c r="F5032" s="6">
        <f t="shared" si="945"/>
        <v>0</v>
      </c>
      <c r="G5032" s="7">
        <v>0.31308999999999998</v>
      </c>
      <c r="H5032" s="6">
        <f t="shared" si="937"/>
        <v>3913.6249999999995</v>
      </c>
      <c r="I5032" s="7">
        <v>0</v>
      </c>
      <c r="J5032" s="6">
        <f t="shared" si="938"/>
        <v>0</v>
      </c>
      <c r="K5032" s="20"/>
      <c r="L5032" s="6">
        <f t="shared" si="939"/>
        <v>64000</v>
      </c>
      <c r="M5032" s="6">
        <f t="shared" si="940"/>
        <v>3913.6249999999995</v>
      </c>
      <c r="N5032" s="6">
        <f t="shared" si="941"/>
        <v>0</v>
      </c>
      <c r="O5032" s="6">
        <f t="shared" si="942"/>
        <v>53877.375</v>
      </c>
      <c r="P5032" s="6">
        <f t="shared" si="947"/>
        <v>-5407.8000000000029</v>
      </c>
      <c r="Q5032" s="11">
        <f t="shared" si="943"/>
        <v>1058936.7749999999</v>
      </c>
      <c r="R5032" s="11">
        <f t="shared" si="944"/>
        <v>53877.375</v>
      </c>
      <c r="S5032" s="11">
        <f t="shared" si="946"/>
        <v>0</v>
      </c>
      <c r="T5032" s="20"/>
    </row>
    <row r="5033" spans="1:20" x14ac:dyDescent="0.25">
      <c r="A5033">
        <v>2021072823</v>
      </c>
      <c r="B5033">
        <v>4</v>
      </c>
      <c r="C5033" s="7">
        <v>0.75702000000000003</v>
      </c>
      <c r="D5033" s="6">
        <f t="shared" si="936"/>
        <v>113553</v>
      </c>
      <c r="E5033" s="60">
        <v>5.11E-3</v>
      </c>
      <c r="F5033" s="6">
        <f t="shared" si="945"/>
        <v>0</v>
      </c>
      <c r="G5033" s="7">
        <v>0.37380999999999998</v>
      </c>
      <c r="H5033" s="6">
        <f t="shared" si="937"/>
        <v>4672.625</v>
      </c>
      <c r="I5033" s="7">
        <v>0</v>
      </c>
      <c r="J5033" s="6">
        <f t="shared" si="938"/>
        <v>0</v>
      </c>
      <c r="K5033" s="20"/>
      <c r="L5033" s="6">
        <f t="shared" si="939"/>
        <v>64000</v>
      </c>
      <c r="M5033" s="6">
        <f t="shared" si="940"/>
        <v>4672.625</v>
      </c>
      <c r="N5033" s="6">
        <f t="shared" si="941"/>
        <v>0</v>
      </c>
      <c r="O5033" s="6">
        <f t="shared" si="942"/>
        <v>44880.375</v>
      </c>
      <c r="P5033" s="6">
        <f t="shared" si="947"/>
        <v>-8997</v>
      </c>
      <c r="Q5033" s="11">
        <f t="shared" si="943"/>
        <v>1039522.6499999999</v>
      </c>
      <c r="R5033" s="11">
        <f t="shared" si="944"/>
        <v>44880.375</v>
      </c>
      <c r="S5033" s="11">
        <f t="shared" si="946"/>
        <v>0</v>
      </c>
      <c r="T5033" s="20"/>
    </row>
    <row r="5034" spans="1:20" x14ac:dyDescent="0.25">
      <c r="A5034">
        <v>2021072824</v>
      </c>
      <c r="B5034">
        <v>4</v>
      </c>
      <c r="C5034" s="7">
        <v>0.69650000000000001</v>
      </c>
      <c r="D5034" s="6">
        <f t="shared" si="936"/>
        <v>104475</v>
      </c>
      <c r="E5034" s="60">
        <v>2.4219999999999998E-2</v>
      </c>
      <c r="F5034" s="6">
        <f t="shared" si="945"/>
        <v>0</v>
      </c>
      <c r="G5034" s="7">
        <v>0.40133999999999997</v>
      </c>
      <c r="H5034" s="6">
        <f t="shared" si="937"/>
        <v>5016.75</v>
      </c>
      <c r="I5034" s="7">
        <v>0</v>
      </c>
      <c r="J5034" s="6">
        <f t="shared" si="938"/>
        <v>0</v>
      </c>
      <c r="K5034" s="20"/>
      <c r="L5034" s="6">
        <f t="shared" si="939"/>
        <v>64000</v>
      </c>
      <c r="M5034" s="6">
        <f t="shared" si="940"/>
        <v>5016.75</v>
      </c>
      <c r="N5034" s="6">
        <f t="shared" si="941"/>
        <v>0</v>
      </c>
      <c r="O5034" s="6">
        <f t="shared" si="942"/>
        <v>35458.25</v>
      </c>
      <c r="P5034" s="6">
        <f t="shared" si="947"/>
        <v>-9422.125</v>
      </c>
      <c r="Q5034" s="11">
        <f t="shared" si="943"/>
        <v>1029530.6499999999</v>
      </c>
      <c r="R5034" s="11">
        <f t="shared" si="944"/>
        <v>35458.25</v>
      </c>
      <c r="S5034" s="11">
        <f t="shared" si="946"/>
        <v>0</v>
      </c>
      <c r="T5034" s="20"/>
    </row>
    <row r="5035" spans="1:20" x14ac:dyDescent="0.25">
      <c r="A5035">
        <v>2021072901</v>
      </c>
      <c r="B5035">
        <v>5</v>
      </c>
      <c r="C5035" s="7">
        <v>0.64548000000000005</v>
      </c>
      <c r="D5035" s="6">
        <f t="shared" si="936"/>
        <v>96822.000000000015</v>
      </c>
      <c r="E5035" s="60">
        <v>6.3759999999999997E-2</v>
      </c>
      <c r="F5035" s="6">
        <f t="shared" si="945"/>
        <v>0</v>
      </c>
      <c r="G5035" s="7">
        <v>0.42198999999999998</v>
      </c>
      <c r="H5035" s="6">
        <f t="shared" si="937"/>
        <v>5274.875</v>
      </c>
      <c r="I5035" s="7">
        <v>0</v>
      </c>
      <c r="J5035" s="6">
        <f t="shared" si="938"/>
        <v>0</v>
      </c>
      <c r="K5035" s="20"/>
      <c r="L5035" s="6">
        <f t="shared" si="939"/>
        <v>64000</v>
      </c>
      <c r="M5035" s="6">
        <f t="shared" si="940"/>
        <v>5274.875</v>
      </c>
      <c r="N5035" s="6">
        <f t="shared" si="941"/>
        <v>0</v>
      </c>
      <c r="O5035" s="6">
        <f t="shared" si="942"/>
        <v>27547.125000000015</v>
      </c>
      <c r="P5035" s="6">
        <f t="shared" si="947"/>
        <v>-7911.1249999999854</v>
      </c>
      <c r="Q5035" s="11">
        <f t="shared" si="943"/>
        <v>1027449.7749999999</v>
      </c>
      <c r="R5035" s="11">
        <f t="shared" si="944"/>
        <v>27547.125000000015</v>
      </c>
      <c r="S5035" s="11">
        <f t="shared" si="946"/>
        <v>0</v>
      </c>
      <c r="T5035" s="20"/>
    </row>
    <row r="5036" spans="1:20" x14ac:dyDescent="0.25">
      <c r="A5036">
        <v>2021072902</v>
      </c>
      <c r="B5036">
        <v>5</v>
      </c>
      <c r="C5036" s="7">
        <v>0.60821000000000003</v>
      </c>
      <c r="D5036" s="6">
        <f t="shared" si="936"/>
        <v>91231.5</v>
      </c>
      <c r="E5036" s="60">
        <v>9.9010000000000001E-2</v>
      </c>
      <c r="F5036" s="6">
        <f t="shared" si="945"/>
        <v>0</v>
      </c>
      <c r="G5036" s="7">
        <v>0.44522</v>
      </c>
      <c r="H5036" s="6">
        <f t="shared" si="937"/>
        <v>5565.25</v>
      </c>
      <c r="I5036" s="7">
        <v>0</v>
      </c>
      <c r="J5036" s="6">
        <f t="shared" si="938"/>
        <v>0</v>
      </c>
      <c r="K5036" s="20"/>
      <c r="L5036" s="6">
        <f t="shared" si="939"/>
        <v>64000</v>
      </c>
      <c r="M5036" s="6">
        <f t="shared" si="940"/>
        <v>5565.25</v>
      </c>
      <c r="N5036" s="6">
        <f t="shared" si="941"/>
        <v>0</v>
      </c>
      <c r="O5036" s="6">
        <f t="shared" si="942"/>
        <v>21666.25</v>
      </c>
      <c r="P5036" s="6">
        <f t="shared" si="947"/>
        <v>-5880.8750000000146</v>
      </c>
      <c r="Q5036" s="11">
        <f t="shared" si="943"/>
        <v>1031249.7749999999</v>
      </c>
      <c r="R5036" s="11">
        <f t="shared" si="944"/>
        <v>21666.25</v>
      </c>
      <c r="S5036" s="11">
        <f t="shared" si="946"/>
        <v>0</v>
      </c>
      <c r="T5036" s="20"/>
    </row>
    <row r="5037" spans="1:20" x14ac:dyDescent="0.25">
      <c r="A5037">
        <v>2021072903</v>
      </c>
      <c r="B5037">
        <v>5</v>
      </c>
      <c r="C5037" s="7">
        <v>0.58355999999999997</v>
      </c>
      <c r="D5037" s="6">
        <f t="shared" si="936"/>
        <v>87534</v>
      </c>
      <c r="E5037" s="60">
        <v>0.17286000000000001</v>
      </c>
      <c r="F5037" s="6">
        <f t="shared" si="945"/>
        <v>0</v>
      </c>
      <c r="G5037" s="7">
        <v>0.44834000000000002</v>
      </c>
      <c r="H5037" s="6">
        <f t="shared" si="937"/>
        <v>5604.25</v>
      </c>
      <c r="I5037" s="7">
        <v>0</v>
      </c>
      <c r="J5037" s="6">
        <f t="shared" si="938"/>
        <v>0</v>
      </c>
      <c r="K5037" s="20"/>
      <c r="L5037" s="6">
        <f t="shared" si="939"/>
        <v>64000</v>
      </c>
      <c r="M5037" s="6">
        <f t="shared" si="940"/>
        <v>5604.25</v>
      </c>
      <c r="N5037" s="6">
        <f t="shared" si="941"/>
        <v>0</v>
      </c>
      <c r="O5037" s="6">
        <f t="shared" si="942"/>
        <v>17929.75</v>
      </c>
      <c r="P5037" s="6">
        <f t="shared" si="947"/>
        <v>-3736.5</v>
      </c>
      <c r="Q5037" s="11">
        <f t="shared" si="943"/>
        <v>1038786.2749999999</v>
      </c>
      <c r="R5037" s="11">
        <f t="shared" si="944"/>
        <v>17929.75</v>
      </c>
      <c r="S5037" s="11">
        <f t="shared" si="946"/>
        <v>0</v>
      </c>
      <c r="T5037" s="20"/>
    </row>
    <row r="5038" spans="1:20" x14ac:dyDescent="0.25">
      <c r="A5038">
        <v>2021072904</v>
      </c>
      <c r="B5038">
        <v>5</v>
      </c>
      <c r="C5038" s="7">
        <v>0.56794</v>
      </c>
      <c r="D5038" s="6">
        <f t="shared" si="936"/>
        <v>85191</v>
      </c>
      <c r="E5038" s="60">
        <v>0.29558000000000001</v>
      </c>
      <c r="F5038" s="6">
        <f t="shared" si="945"/>
        <v>0</v>
      </c>
      <c r="G5038" s="7">
        <v>0.39761000000000002</v>
      </c>
      <c r="H5038" s="6">
        <f t="shared" si="937"/>
        <v>4970.125</v>
      </c>
      <c r="I5038" s="7">
        <v>0</v>
      </c>
      <c r="J5038" s="6">
        <f t="shared" si="938"/>
        <v>0</v>
      </c>
      <c r="K5038" s="20"/>
      <c r="L5038" s="6">
        <f t="shared" si="939"/>
        <v>64000</v>
      </c>
      <c r="M5038" s="6">
        <f t="shared" si="940"/>
        <v>4970.125</v>
      </c>
      <c r="N5038" s="6">
        <f t="shared" si="941"/>
        <v>0</v>
      </c>
      <c r="O5038" s="6">
        <f t="shared" si="942"/>
        <v>16220.875</v>
      </c>
      <c r="P5038" s="6">
        <f t="shared" si="947"/>
        <v>-1708.875</v>
      </c>
      <c r="Q5038" s="11">
        <f t="shared" si="943"/>
        <v>1048031.6499999999</v>
      </c>
      <c r="R5038" s="11">
        <f t="shared" si="944"/>
        <v>16220.875</v>
      </c>
      <c r="S5038" s="11">
        <f t="shared" si="946"/>
        <v>0</v>
      </c>
      <c r="T5038" s="20"/>
    </row>
    <row r="5039" spans="1:20" x14ac:dyDescent="0.25">
      <c r="A5039">
        <v>2021072905</v>
      </c>
      <c r="B5039">
        <v>5</v>
      </c>
      <c r="C5039" s="7">
        <v>0.56162999999999996</v>
      </c>
      <c r="D5039" s="6">
        <f t="shared" si="936"/>
        <v>84244.5</v>
      </c>
      <c r="E5039" s="60">
        <v>0.42431999999999997</v>
      </c>
      <c r="F5039" s="6">
        <f t="shared" si="945"/>
        <v>0</v>
      </c>
      <c r="G5039" s="7">
        <v>0.34016000000000002</v>
      </c>
      <c r="H5039" s="6">
        <f t="shared" si="937"/>
        <v>4252</v>
      </c>
      <c r="I5039" s="7">
        <v>0</v>
      </c>
      <c r="J5039" s="6">
        <f t="shared" si="938"/>
        <v>0</v>
      </c>
      <c r="K5039" s="20"/>
      <c r="L5039" s="6">
        <f t="shared" si="939"/>
        <v>64000</v>
      </c>
      <c r="M5039" s="6">
        <f t="shared" si="940"/>
        <v>4252</v>
      </c>
      <c r="N5039" s="6">
        <f t="shared" si="941"/>
        <v>0</v>
      </c>
      <c r="O5039" s="6">
        <f t="shared" si="942"/>
        <v>15992.5</v>
      </c>
      <c r="P5039" s="6">
        <f t="shared" si="947"/>
        <v>-228.375</v>
      </c>
      <c r="Q5039" s="11">
        <f t="shared" si="943"/>
        <v>1057505.3999999999</v>
      </c>
      <c r="R5039" s="11">
        <f t="shared" si="944"/>
        <v>15992.5</v>
      </c>
      <c r="S5039" s="11">
        <f t="shared" si="946"/>
        <v>0</v>
      </c>
      <c r="T5039" s="20"/>
    </row>
    <row r="5040" spans="1:20" x14ac:dyDescent="0.25">
      <c r="A5040">
        <v>2021072906</v>
      </c>
      <c r="B5040">
        <v>5</v>
      </c>
      <c r="C5040" s="7">
        <v>0.57476000000000005</v>
      </c>
      <c r="D5040" s="6">
        <f t="shared" si="936"/>
        <v>86214.000000000015</v>
      </c>
      <c r="E5040" s="60">
        <v>0.42696000000000001</v>
      </c>
      <c r="F5040" s="6">
        <f t="shared" si="945"/>
        <v>0</v>
      </c>
      <c r="G5040" s="7">
        <v>0.32812999999999998</v>
      </c>
      <c r="H5040" s="6">
        <f t="shared" si="937"/>
        <v>4101.625</v>
      </c>
      <c r="I5040" s="7">
        <v>4.8700000000000002E-3</v>
      </c>
      <c r="J5040" s="6">
        <f t="shared" si="938"/>
        <v>389.6</v>
      </c>
      <c r="K5040" s="20"/>
      <c r="L5040" s="6">
        <f t="shared" si="939"/>
        <v>64000</v>
      </c>
      <c r="M5040" s="6">
        <f t="shared" si="940"/>
        <v>4101.625</v>
      </c>
      <c r="N5040" s="6">
        <f t="shared" si="941"/>
        <v>389.6</v>
      </c>
      <c r="O5040" s="6">
        <f t="shared" si="942"/>
        <v>17722.775000000016</v>
      </c>
      <c r="P5040" s="6">
        <f t="shared" si="947"/>
        <v>1730.275000000016</v>
      </c>
      <c r="Q5040" s="11">
        <f t="shared" si="943"/>
        <v>1065248.875</v>
      </c>
      <c r="R5040" s="11">
        <f t="shared" si="944"/>
        <v>17722.775000000016</v>
      </c>
      <c r="S5040" s="11">
        <f t="shared" si="946"/>
        <v>0</v>
      </c>
      <c r="T5040" s="20"/>
    </row>
    <row r="5041" spans="1:20" x14ac:dyDescent="0.25">
      <c r="A5041">
        <v>2021072907</v>
      </c>
      <c r="B5041">
        <v>5</v>
      </c>
      <c r="C5041" s="7">
        <v>0.60179000000000005</v>
      </c>
      <c r="D5041" s="6">
        <f t="shared" si="936"/>
        <v>90268.5</v>
      </c>
      <c r="E5041" s="60">
        <v>0.44983000000000001</v>
      </c>
      <c r="F5041" s="6">
        <f t="shared" si="945"/>
        <v>0</v>
      </c>
      <c r="G5041" s="7">
        <v>0.35691000000000001</v>
      </c>
      <c r="H5041" s="6">
        <f t="shared" si="937"/>
        <v>4461.375</v>
      </c>
      <c r="I5041" s="7">
        <v>0.13091</v>
      </c>
      <c r="J5041" s="6">
        <f t="shared" si="938"/>
        <v>10472.799999999999</v>
      </c>
      <c r="K5041" s="20"/>
      <c r="L5041" s="6">
        <f t="shared" si="939"/>
        <v>64000</v>
      </c>
      <c r="M5041" s="6">
        <f t="shared" si="940"/>
        <v>4461.375</v>
      </c>
      <c r="N5041" s="6">
        <f t="shared" si="941"/>
        <v>10472.799999999999</v>
      </c>
      <c r="O5041" s="6">
        <f t="shared" si="942"/>
        <v>11334.325000000001</v>
      </c>
      <c r="P5041" s="6">
        <f t="shared" si="947"/>
        <v>-6388.4500000000153</v>
      </c>
      <c r="Q5041" s="11">
        <f t="shared" si="943"/>
        <v>1079380.8</v>
      </c>
      <c r="R5041" s="11">
        <f t="shared" si="944"/>
        <v>11334.325000000001</v>
      </c>
      <c r="S5041" s="11">
        <f t="shared" si="946"/>
        <v>0</v>
      </c>
      <c r="T5041" s="20"/>
    </row>
    <row r="5042" spans="1:20" x14ac:dyDescent="0.25">
      <c r="A5042">
        <v>2021072908</v>
      </c>
      <c r="B5042">
        <v>5</v>
      </c>
      <c r="C5042" s="7">
        <v>0.63517999999999997</v>
      </c>
      <c r="D5042" s="6">
        <f t="shared" si="936"/>
        <v>95277</v>
      </c>
      <c r="E5042" s="60">
        <v>0.43187999999999999</v>
      </c>
      <c r="F5042" s="6">
        <f t="shared" si="945"/>
        <v>0</v>
      </c>
      <c r="G5042" s="7">
        <v>0.34327000000000002</v>
      </c>
      <c r="H5042" s="6">
        <f t="shared" si="937"/>
        <v>4290.875</v>
      </c>
      <c r="I5042" s="7">
        <v>0.40344999999999998</v>
      </c>
      <c r="J5042" s="6">
        <f t="shared" si="938"/>
        <v>32275.999999999996</v>
      </c>
      <c r="K5042" s="20"/>
      <c r="L5042" s="6">
        <f t="shared" si="939"/>
        <v>64000</v>
      </c>
      <c r="M5042" s="6">
        <f t="shared" si="940"/>
        <v>4290.875</v>
      </c>
      <c r="N5042" s="6">
        <f t="shared" si="941"/>
        <v>26986.125</v>
      </c>
      <c r="O5042" s="6">
        <f t="shared" si="942"/>
        <v>0</v>
      </c>
      <c r="P5042" s="6">
        <f t="shared" si="947"/>
        <v>-11334.325000000001</v>
      </c>
      <c r="Q5042" s="11">
        <f t="shared" si="943"/>
        <v>1104847.05</v>
      </c>
      <c r="R5042" s="11">
        <f t="shared" si="944"/>
        <v>0</v>
      </c>
      <c r="S5042" s="11">
        <f t="shared" si="946"/>
        <v>0</v>
      </c>
      <c r="T5042" s="20"/>
    </row>
    <row r="5043" spans="1:20" x14ac:dyDescent="0.25">
      <c r="A5043">
        <v>2021072909</v>
      </c>
      <c r="B5043">
        <v>5</v>
      </c>
      <c r="C5043" s="7">
        <v>0.66830999999999996</v>
      </c>
      <c r="D5043" s="6">
        <f t="shared" si="936"/>
        <v>100246.5</v>
      </c>
      <c r="E5043" s="60">
        <v>0.41958000000000001</v>
      </c>
      <c r="F5043" s="6">
        <f t="shared" si="945"/>
        <v>0</v>
      </c>
      <c r="G5043" s="7">
        <v>0.31302000000000002</v>
      </c>
      <c r="H5043" s="6">
        <f t="shared" si="937"/>
        <v>3912.7500000000005</v>
      </c>
      <c r="I5043" s="7">
        <v>0.54742999999999997</v>
      </c>
      <c r="J5043" s="6">
        <f t="shared" si="938"/>
        <v>43794.399999999994</v>
      </c>
      <c r="K5043" s="20"/>
      <c r="L5043" s="6">
        <f t="shared" si="939"/>
        <v>64000</v>
      </c>
      <c r="M5043" s="6">
        <f t="shared" si="940"/>
        <v>3912.7500000000005</v>
      </c>
      <c r="N5043" s="6">
        <f t="shared" si="941"/>
        <v>32333.75</v>
      </c>
      <c r="O5043" s="6">
        <f t="shared" si="942"/>
        <v>0</v>
      </c>
      <c r="P5043" s="6">
        <f t="shared" si="947"/>
        <v>0</v>
      </c>
      <c r="Q5043" s="11">
        <f t="shared" si="943"/>
        <v>1130313.3</v>
      </c>
      <c r="R5043" s="11">
        <f t="shared" si="944"/>
        <v>0</v>
      </c>
      <c r="S5043" s="11">
        <f t="shared" si="946"/>
        <v>0</v>
      </c>
      <c r="T5043" s="20"/>
    </row>
    <row r="5044" spans="1:20" x14ac:dyDescent="0.25">
      <c r="A5044">
        <v>2021072910</v>
      </c>
      <c r="B5044">
        <v>5</v>
      </c>
      <c r="C5044" s="7">
        <v>0.70254000000000005</v>
      </c>
      <c r="D5044" s="6">
        <f t="shared" si="936"/>
        <v>105381.00000000001</v>
      </c>
      <c r="E5044" s="60">
        <v>0.41843999999999998</v>
      </c>
      <c r="F5044" s="6">
        <f t="shared" si="945"/>
        <v>0</v>
      </c>
      <c r="G5044" s="7">
        <v>0.31185000000000002</v>
      </c>
      <c r="H5044" s="6">
        <f t="shared" si="937"/>
        <v>3898.125</v>
      </c>
      <c r="I5044" s="7">
        <v>0.58618999999999999</v>
      </c>
      <c r="J5044" s="6">
        <f t="shared" si="938"/>
        <v>46895.199999999997</v>
      </c>
      <c r="K5044" s="20"/>
      <c r="L5044" s="6">
        <f t="shared" si="939"/>
        <v>64000</v>
      </c>
      <c r="M5044" s="6">
        <f t="shared" si="940"/>
        <v>3898.125</v>
      </c>
      <c r="N5044" s="6">
        <f t="shared" si="941"/>
        <v>37482.875000000015</v>
      </c>
      <c r="O5044" s="6">
        <f t="shared" si="942"/>
        <v>0</v>
      </c>
      <c r="P5044" s="6">
        <f t="shared" si="947"/>
        <v>0</v>
      </c>
      <c r="Q5044" s="11">
        <f t="shared" si="943"/>
        <v>1155779.55</v>
      </c>
      <c r="R5044" s="11">
        <f t="shared" si="944"/>
        <v>0</v>
      </c>
      <c r="S5044" s="11">
        <f t="shared" si="946"/>
        <v>0</v>
      </c>
      <c r="T5044" s="20"/>
    </row>
    <row r="5045" spans="1:20" x14ac:dyDescent="0.25">
      <c r="A5045">
        <v>2021072911</v>
      </c>
      <c r="B5045">
        <v>5</v>
      </c>
      <c r="C5045" s="7">
        <v>0.74207999999999996</v>
      </c>
      <c r="D5045" s="6">
        <f t="shared" si="936"/>
        <v>111312</v>
      </c>
      <c r="E5045" s="60">
        <v>0.50568999999999997</v>
      </c>
      <c r="F5045" s="6">
        <f t="shared" si="945"/>
        <v>0</v>
      </c>
      <c r="G5045" s="7">
        <v>0.31501000000000001</v>
      </c>
      <c r="H5045" s="6">
        <f t="shared" si="937"/>
        <v>3937.625</v>
      </c>
      <c r="I5045" s="7">
        <v>0.60536000000000001</v>
      </c>
      <c r="J5045" s="6">
        <f t="shared" si="938"/>
        <v>48428.800000000003</v>
      </c>
      <c r="K5045" s="20"/>
      <c r="L5045" s="6">
        <f t="shared" si="939"/>
        <v>64000</v>
      </c>
      <c r="M5045" s="6">
        <f t="shared" si="940"/>
        <v>3937.625</v>
      </c>
      <c r="N5045" s="6">
        <f t="shared" si="941"/>
        <v>43374.375</v>
      </c>
      <c r="O5045" s="6">
        <f t="shared" si="942"/>
        <v>0</v>
      </c>
      <c r="P5045" s="6">
        <f t="shared" si="947"/>
        <v>0</v>
      </c>
      <c r="Q5045" s="11">
        <f t="shared" si="943"/>
        <v>1181245.8</v>
      </c>
      <c r="R5045" s="11">
        <f t="shared" si="944"/>
        <v>0</v>
      </c>
      <c r="S5045" s="11">
        <f t="shared" si="946"/>
        <v>0</v>
      </c>
      <c r="T5045" s="20"/>
    </row>
    <row r="5046" spans="1:20" x14ac:dyDescent="0.25">
      <c r="A5046">
        <v>2021072912</v>
      </c>
      <c r="B5046">
        <v>5</v>
      </c>
      <c r="C5046" s="7">
        <v>0.78202000000000005</v>
      </c>
      <c r="D5046" s="6">
        <f t="shared" si="936"/>
        <v>117303</v>
      </c>
      <c r="E5046" s="60">
        <v>0.50439000000000001</v>
      </c>
      <c r="F5046" s="6">
        <f t="shared" si="945"/>
        <v>0</v>
      </c>
      <c r="G5046" s="7">
        <v>0.32882</v>
      </c>
      <c r="H5046" s="6">
        <f t="shared" si="937"/>
        <v>4110.25</v>
      </c>
      <c r="I5046" s="7">
        <v>0.62278</v>
      </c>
      <c r="J5046" s="6">
        <f t="shared" si="938"/>
        <v>49822.400000000001</v>
      </c>
      <c r="K5046" s="20"/>
      <c r="L5046" s="6">
        <f t="shared" si="939"/>
        <v>64000</v>
      </c>
      <c r="M5046" s="6">
        <f t="shared" si="940"/>
        <v>4110.25</v>
      </c>
      <c r="N5046" s="6">
        <f t="shared" si="941"/>
        <v>49192.75</v>
      </c>
      <c r="O5046" s="6">
        <f t="shared" si="942"/>
        <v>0</v>
      </c>
      <c r="P5046" s="6">
        <f t="shared" si="947"/>
        <v>0</v>
      </c>
      <c r="Q5046" s="11">
        <f t="shared" si="943"/>
        <v>1206712.05</v>
      </c>
      <c r="R5046" s="11">
        <f t="shared" si="944"/>
        <v>0</v>
      </c>
      <c r="S5046" s="11">
        <f t="shared" si="946"/>
        <v>0</v>
      </c>
      <c r="T5046" s="20"/>
    </row>
    <row r="5047" spans="1:20" x14ac:dyDescent="0.25">
      <c r="A5047">
        <v>2021072913</v>
      </c>
      <c r="B5047">
        <v>5</v>
      </c>
      <c r="C5047" s="7">
        <v>0.81833</v>
      </c>
      <c r="D5047" s="6">
        <f t="shared" si="936"/>
        <v>122749.5</v>
      </c>
      <c r="E5047" s="60">
        <v>0.57133</v>
      </c>
      <c r="F5047" s="6">
        <f t="shared" si="945"/>
        <v>0</v>
      </c>
      <c r="G5047" s="7">
        <v>0.33912999999999999</v>
      </c>
      <c r="H5047" s="6">
        <f t="shared" si="937"/>
        <v>4239.125</v>
      </c>
      <c r="I5047" s="7">
        <v>0.62112000000000001</v>
      </c>
      <c r="J5047" s="6">
        <f t="shared" si="938"/>
        <v>49689.599999999999</v>
      </c>
      <c r="K5047" s="20"/>
      <c r="L5047" s="6">
        <f t="shared" si="939"/>
        <v>64000</v>
      </c>
      <c r="M5047" s="6">
        <f t="shared" si="940"/>
        <v>4239.125</v>
      </c>
      <c r="N5047" s="6">
        <f t="shared" si="941"/>
        <v>49689.599999999999</v>
      </c>
      <c r="O5047" s="6">
        <f t="shared" si="942"/>
        <v>4820.7750000000015</v>
      </c>
      <c r="P5047" s="6">
        <f t="shared" si="947"/>
        <v>4820.7750000000015</v>
      </c>
      <c r="Q5047" s="11">
        <f t="shared" si="943"/>
        <v>1227357.5250000001</v>
      </c>
      <c r="R5047" s="11">
        <f t="shared" si="944"/>
        <v>4820.7750000000015</v>
      </c>
      <c r="S5047" s="11">
        <f t="shared" si="946"/>
        <v>0</v>
      </c>
      <c r="T5047" s="20"/>
    </row>
    <row r="5048" spans="1:20" x14ac:dyDescent="0.25">
      <c r="A5048">
        <v>2021072914</v>
      </c>
      <c r="B5048">
        <v>5</v>
      </c>
      <c r="C5048" s="7">
        <v>0.84684999999999999</v>
      </c>
      <c r="D5048" s="6">
        <f t="shared" si="936"/>
        <v>127027.5</v>
      </c>
      <c r="E5048" s="60">
        <v>0.59314</v>
      </c>
      <c r="F5048" s="6">
        <f t="shared" si="945"/>
        <v>0</v>
      </c>
      <c r="G5048" s="7">
        <v>0.33350999999999997</v>
      </c>
      <c r="H5048" s="6">
        <f t="shared" si="937"/>
        <v>4168.875</v>
      </c>
      <c r="I5048" s="7">
        <v>0.65144999999999997</v>
      </c>
      <c r="J5048" s="6">
        <f t="shared" si="938"/>
        <v>52116</v>
      </c>
      <c r="K5048" s="20"/>
      <c r="L5048" s="6">
        <f t="shared" si="939"/>
        <v>64000</v>
      </c>
      <c r="M5048" s="6">
        <f t="shared" si="940"/>
        <v>4168.875</v>
      </c>
      <c r="N5048" s="6">
        <f t="shared" si="941"/>
        <v>52116</v>
      </c>
      <c r="O5048" s="6">
        <f t="shared" si="942"/>
        <v>6742.625</v>
      </c>
      <c r="P5048" s="6">
        <f t="shared" si="947"/>
        <v>1921.8499999999985</v>
      </c>
      <c r="Q5048" s="11">
        <f t="shared" si="943"/>
        <v>1246081.1500000001</v>
      </c>
      <c r="R5048" s="11">
        <f t="shared" si="944"/>
        <v>6742.625</v>
      </c>
      <c r="S5048" s="11">
        <f t="shared" si="946"/>
        <v>0</v>
      </c>
      <c r="T5048" s="20"/>
    </row>
    <row r="5049" spans="1:20" x14ac:dyDescent="0.25">
      <c r="A5049">
        <v>2021072915</v>
      </c>
      <c r="B5049">
        <v>5</v>
      </c>
      <c r="C5049" s="7">
        <v>0.86502000000000001</v>
      </c>
      <c r="D5049" s="6">
        <f t="shared" si="936"/>
        <v>129753</v>
      </c>
      <c r="E5049" s="60">
        <v>0.69516</v>
      </c>
      <c r="F5049" s="6">
        <f t="shared" si="945"/>
        <v>0</v>
      </c>
      <c r="G5049" s="7">
        <v>0.30885000000000001</v>
      </c>
      <c r="H5049" s="6">
        <f t="shared" si="937"/>
        <v>3860.625</v>
      </c>
      <c r="I5049" s="7">
        <v>0.65612999999999999</v>
      </c>
      <c r="J5049" s="6">
        <f t="shared" si="938"/>
        <v>52490.400000000001</v>
      </c>
      <c r="K5049" s="20"/>
      <c r="L5049" s="6">
        <f t="shared" si="939"/>
        <v>64000</v>
      </c>
      <c r="M5049" s="6">
        <f t="shared" si="940"/>
        <v>3860.625</v>
      </c>
      <c r="N5049" s="6">
        <f t="shared" si="941"/>
        <v>52490.400000000001</v>
      </c>
      <c r="O5049" s="6">
        <f t="shared" si="942"/>
        <v>9401.9749999999985</v>
      </c>
      <c r="P5049" s="6">
        <f t="shared" si="947"/>
        <v>2659.3499999999985</v>
      </c>
      <c r="Q5049" s="11">
        <f t="shared" si="943"/>
        <v>1262145.425</v>
      </c>
      <c r="R5049" s="11">
        <f t="shared" si="944"/>
        <v>9401.9749999999985</v>
      </c>
      <c r="S5049" s="11">
        <f t="shared" si="946"/>
        <v>0</v>
      </c>
      <c r="T5049" s="20"/>
    </row>
    <row r="5050" spans="1:20" x14ac:dyDescent="0.25">
      <c r="A5050">
        <v>2021072916</v>
      </c>
      <c r="B5050">
        <v>5</v>
      </c>
      <c r="C5050" s="7">
        <v>0.87205999999999995</v>
      </c>
      <c r="D5050" s="6">
        <f t="shared" si="936"/>
        <v>130808.99999999999</v>
      </c>
      <c r="E5050" s="60">
        <v>0.74090999999999996</v>
      </c>
      <c r="F5050" s="6">
        <f t="shared" si="945"/>
        <v>0</v>
      </c>
      <c r="G5050" s="7">
        <v>0.25968000000000002</v>
      </c>
      <c r="H5050" s="6">
        <f t="shared" si="937"/>
        <v>3246.0000000000005</v>
      </c>
      <c r="I5050" s="7">
        <v>0.63202000000000003</v>
      </c>
      <c r="J5050" s="6">
        <f t="shared" si="938"/>
        <v>50561.599999999999</v>
      </c>
      <c r="K5050" s="20"/>
      <c r="L5050" s="6">
        <f t="shared" si="939"/>
        <v>64000</v>
      </c>
      <c r="M5050" s="6">
        <f t="shared" si="940"/>
        <v>3246.0000000000005</v>
      </c>
      <c r="N5050" s="6">
        <f t="shared" si="941"/>
        <v>50561.599999999999</v>
      </c>
      <c r="O5050" s="6">
        <f t="shared" si="942"/>
        <v>13001.399999999987</v>
      </c>
      <c r="P5050" s="6">
        <f t="shared" si="947"/>
        <v>3599.4249999999884</v>
      </c>
      <c r="Q5050" s="11">
        <f t="shared" si="943"/>
        <v>1274610.2750000001</v>
      </c>
      <c r="R5050" s="11">
        <f t="shared" si="944"/>
        <v>13001.399999999987</v>
      </c>
      <c r="S5050" s="11">
        <f t="shared" si="946"/>
        <v>0</v>
      </c>
      <c r="T5050" s="20"/>
    </row>
    <row r="5051" spans="1:20" x14ac:dyDescent="0.25">
      <c r="A5051">
        <v>2021072917</v>
      </c>
      <c r="B5051">
        <v>5</v>
      </c>
      <c r="C5051" s="7">
        <v>0.87161999999999995</v>
      </c>
      <c r="D5051" s="6">
        <f t="shared" si="936"/>
        <v>130742.99999999999</v>
      </c>
      <c r="E5051" s="60">
        <v>0.73946999999999996</v>
      </c>
      <c r="F5051" s="6">
        <f t="shared" si="945"/>
        <v>0</v>
      </c>
      <c r="G5051" s="7">
        <v>0.22478999999999999</v>
      </c>
      <c r="H5051" s="6">
        <f t="shared" si="937"/>
        <v>2809.875</v>
      </c>
      <c r="I5051" s="7">
        <v>0.60263</v>
      </c>
      <c r="J5051" s="6">
        <f t="shared" si="938"/>
        <v>48210.400000000001</v>
      </c>
      <c r="K5051" s="20"/>
      <c r="L5051" s="6">
        <f t="shared" si="939"/>
        <v>64000</v>
      </c>
      <c r="M5051" s="6">
        <f t="shared" si="940"/>
        <v>2809.875</v>
      </c>
      <c r="N5051" s="6">
        <f t="shared" si="941"/>
        <v>48210.400000000001</v>
      </c>
      <c r="O5051" s="6">
        <f t="shared" si="942"/>
        <v>15722.724999999984</v>
      </c>
      <c r="P5051" s="6">
        <f t="shared" si="947"/>
        <v>2721.3249999999971</v>
      </c>
      <c r="Q5051" s="11">
        <f t="shared" si="943"/>
        <v>1284353.8</v>
      </c>
      <c r="R5051" s="11">
        <f t="shared" si="944"/>
        <v>15722.724999999984</v>
      </c>
      <c r="S5051" s="11">
        <f t="shared" si="946"/>
        <v>0</v>
      </c>
      <c r="T5051" s="20"/>
    </row>
    <row r="5052" spans="1:20" x14ac:dyDescent="0.25">
      <c r="A5052">
        <v>2021072918</v>
      </c>
      <c r="B5052">
        <v>5</v>
      </c>
      <c r="C5052" s="7">
        <v>0.86856999999999995</v>
      </c>
      <c r="D5052" s="6">
        <f t="shared" si="936"/>
        <v>130285.5</v>
      </c>
      <c r="E5052" s="60">
        <v>0.64334999999999998</v>
      </c>
      <c r="F5052" s="6">
        <f t="shared" si="945"/>
        <v>0</v>
      </c>
      <c r="G5052" s="7">
        <v>0.24945000000000001</v>
      </c>
      <c r="H5052" s="6">
        <f t="shared" si="937"/>
        <v>3118.125</v>
      </c>
      <c r="I5052" s="7">
        <v>0.48200999999999999</v>
      </c>
      <c r="J5052" s="6">
        <f t="shared" si="938"/>
        <v>38560.800000000003</v>
      </c>
      <c r="K5052" s="20"/>
      <c r="L5052" s="6">
        <f t="shared" si="939"/>
        <v>64000</v>
      </c>
      <c r="M5052" s="6">
        <f t="shared" si="940"/>
        <v>3118.125</v>
      </c>
      <c r="N5052" s="6">
        <f t="shared" si="941"/>
        <v>38560.800000000003</v>
      </c>
      <c r="O5052" s="6">
        <f t="shared" si="942"/>
        <v>24606.574999999997</v>
      </c>
      <c r="P5052" s="6">
        <f t="shared" si="947"/>
        <v>8883.8500000000131</v>
      </c>
      <c r="Q5052" s="11">
        <f t="shared" si="943"/>
        <v>1285213.4750000001</v>
      </c>
      <c r="R5052" s="11">
        <f t="shared" si="944"/>
        <v>24606.574999999997</v>
      </c>
      <c r="S5052" s="11">
        <f t="shared" si="946"/>
        <v>0</v>
      </c>
      <c r="T5052" s="20"/>
    </row>
    <row r="5053" spans="1:20" x14ac:dyDescent="0.25">
      <c r="A5053">
        <v>2021072919</v>
      </c>
      <c r="B5053">
        <v>5</v>
      </c>
      <c r="C5053" s="7">
        <v>0.85321000000000002</v>
      </c>
      <c r="D5053" s="6">
        <f t="shared" si="936"/>
        <v>127981.5</v>
      </c>
      <c r="E5053" s="60">
        <v>0.53508999999999995</v>
      </c>
      <c r="F5053" s="6">
        <f t="shared" si="945"/>
        <v>0</v>
      </c>
      <c r="G5053" s="7">
        <v>0.39795000000000003</v>
      </c>
      <c r="H5053" s="6">
        <f t="shared" si="937"/>
        <v>4974.375</v>
      </c>
      <c r="I5053" s="7">
        <v>0.27456999999999998</v>
      </c>
      <c r="J5053" s="6">
        <f t="shared" si="938"/>
        <v>21965.599999999999</v>
      </c>
      <c r="K5053" s="20"/>
      <c r="L5053" s="6">
        <f t="shared" si="939"/>
        <v>64000</v>
      </c>
      <c r="M5053" s="6">
        <f t="shared" si="940"/>
        <v>4974.375</v>
      </c>
      <c r="N5053" s="6">
        <f t="shared" si="941"/>
        <v>21965.599999999999</v>
      </c>
      <c r="O5053" s="6">
        <f t="shared" si="942"/>
        <v>37041.525000000001</v>
      </c>
      <c r="P5053" s="6">
        <f t="shared" si="947"/>
        <v>12434.950000000004</v>
      </c>
      <c r="Q5053" s="11">
        <f t="shared" si="943"/>
        <v>1273638.2000000002</v>
      </c>
      <c r="R5053" s="11">
        <f t="shared" si="944"/>
        <v>37041.525000000001</v>
      </c>
      <c r="S5053" s="11">
        <f t="shared" si="946"/>
        <v>0</v>
      </c>
      <c r="T5053" s="20"/>
    </row>
    <row r="5054" spans="1:20" x14ac:dyDescent="0.25">
      <c r="A5054">
        <v>2021072920</v>
      </c>
      <c r="B5054">
        <v>5</v>
      </c>
      <c r="C5054" s="7">
        <v>0.82765999999999995</v>
      </c>
      <c r="D5054" s="6">
        <f t="shared" si="936"/>
        <v>124148.99999999999</v>
      </c>
      <c r="E5054" s="60">
        <v>0.56452999999999998</v>
      </c>
      <c r="F5054" s="6">
        <f t="shared" si="945"/>
        <v>0</v>
      </c>
      <c r="G5054" s="7">
        <v>0.48221000000000003</v>
      </c>
      <c r="H5054" s="6">
        <f t="shared" si="937"/>
        <v>6027.625</v>
      </c>
      <c r="I5054" s="7">
        <v>6.1589999999999999E-2</v>
      </c>
      <c r="J5054" s="6">
        <f t="shared" si="938"/>
        <v>4927.2</v>
      </c>
      <c r="K5054" s="20"/>
      <c r="L5054" s="6">
        <f t="shared" si="939"/>
        <v>64000</v>
      </c>
      <c r="M5054" s="6">
        <f t="shared" si="940"/>
        <v>6027.625</v>
      </c>
      <c r="N5054" s="6">
        <f t="shared" si="941"/>
        <v>4927.2</v>
      </c>
      <c r="O5054" s="6">
        <f t="shared" si="942"/>
        <v>49194.174999999988</v>
      </c>
      <c r="P5054" s="6">
        <f t="shared" si="947"/>
        <v>12152.649999999987</v>
      </c>
      <c r="Q5054" s="11">
        <f t="shared" si="943"/>
        <v>1249910.2750000001</v>
      </c>
      <c r="R5054" s="11">
        <f t="shared" si="944"/>
        <v>49194.174999999988</v>
      </c>
      <c r="S5054" s="11">
        <f t="shared" si="946"/>
        <v>0</v>
      </c>
      <c r="T5054" s="20"/>
    </row>
    <row r="5055" spans="1:20" x14ac:dyDescent="0.25">
      <c r="A5055">
        <v>2021072921</v>
      </c>
      <c r="B5055">
        <v>5</v>
      </c>
      <c r="C5055" s="7">
        <v>0.79893999999999998</v>
      </c>
      <c r="D5055" s="6">
        <f t="shared" si="936"/>
        <v>119841</v>
      </c>
      <c r="E5055" s="60">
        <v>0.68318000000000001</v>
      </c>
      <c r="F5055" s="6">
        <f t="shared" si="945"/>
        <v>0</v>
      </c>
      <c r="G5055" s="7">
        <v>0.50080000000000002</v>
      </c>
      <c r="H5055" s="6">
        <f t="shared" si="937"/>
        <v>6260</v>
      </c>
      <c r="I5055" s="7">
        <v>1E-4</v>
      </c>
      <c r="J5055" s="6">
        <f t="shared" si="938"/>
        <v>8</v>
      </c>
      <c r="K5055" s="20"/>
      <c r="L5055" s="6">
        <f t="shared" si="939"/>
        <v>64000</v>
      </c>
      <c r="M5055" s="6">
        <f t="shared" si="940"/>
        <v>6260</v>
      </c>
      <c r="N5055" s="6">
        <f t="shared" si="941"/>
        <v>8</v>
      </c>
      <c r="O5055" s="6">
        <f t="shared" si="942"/>
        <v>49573</v>
      </c>
      <c r="P5055" s="6">
        <f t="shared" si="947"/>
        <v>378.82500000001164</v>
      </c>
      <c r="Q5055" s="11">
        <f t="shared" si="943"/>
        <v>1225803.5250000001</v>
      </c>
      <c r="R5055" s="11">
        <f t="shared" si="944"/>
        <v>49573</v>
      </c>
      <c r="S5055" s="11">
        <f t="shared" si="946"/>
        <v>0</v>
      </c>
      <c r="T5055" s="20"/>
    </row>
    <row r="5056" spans="1:20" x14ac:dyDescent="0.25">
      <c r="A5056">
        <v>2021072922</v>
      </c>
      <c r="B5056">
        <v>5</v>
      </c>
      <c r="C5056" s="7">
        <v>0.77207999999999999</v>
      </c>
      <c r="D5056" s="6">
        <f t="shared" si="936"/>
        <v>115812</v>
      </c>
      <c r="E5056" s="60">
        <v>0.75473999999999997</v>
      </c>
      <c r="F5056" s="6">
        <f t="shared" si="945"/>
        <v>0</v>
      </c>
      <c r="G5056" s="7">
        <v>0.51854</v>
      </c>
      <c r="H5056" s="6">
        <f t="shared" si="937"/>
        <v>6481.75</v>
      </c>
      <c r="I5056" s="7">
        <v>0</v>
      </c>
      <c r="J5056" s="6">
        <f t="shared" si="938"/>
        <v>0</v>
      </c>
      <c r="K5056" s="20"/>
      <c r="L5056" s="6">
        <f t="shared" si="939"/>
        <v>64000</v>
      </c>
      <c r="M5056" s="6">
        <f t="shared" si="940"/>
        <v>6481.75</v>
      </c>
      <c r="N5056" s="6">
        <f t="shared" si="941"/>
        <v>0</v>
      </c>
      <c r="O5056" s="6">
        <f t="shared" si="942"/>
        <v>45330.25</v>
      </c>
      <c r="P5056" s="6">
        <f t="shared" si="947"/>
        <v>-4242.75</v>
      </c>
      <c r="Q5056" s="11">
        <f t="shared" si="943"/>
        <v>1205939.5250000001</v>
      </c>
      <c r="R5056" s="11">
        <f t="shared" si="944"/>
        <v>45330.25</v>
      </c>
      <c r="S5056" s="11">
        <f t="shared" si="946"/>
        <v>0</v>
      </c>
      <c r="T5056" s="20"/>
    </row>
    <row r="5057" spans="1:20" x14ac:dyDescent="0.25">
      <c r="A5057">
        <v>2021072923</v>
      </c>
      <c r="B5057">
        <v>5</v>
      </c>
      <c r="C5057" s="7">
        <v>0.72526999999999997</v>
      </c>
      <c r="D5057" s="6">
        <f t="shared" si="936"/>
        <v>108790.5</v>
      </c>
      <c r="E5057" s="60">
        <v>0.67923999999999995</v>
      </c>
      <c r="F5057" s="6">
        <f t="shared" si="945"/>
        <v>0</v>
      </c>
      <c r="G5057" s="7">
        <v>0.53427000000000002</v>
      </c>
      <c r="H5057" s="6">
        <f t="shared" si="937"/>
        <v>6678.375</v>
      </c>
      <c r="I5057" s="7">
        <v>0</v>
      </c>
      <c r="J5057" s="6">
        <f t="shared" si="938"/>
        <v>0</v>
      </c>
      <c r="K5057" s="20"/>
      <c r="L5057" s="6">
        <f t="shared" si="939"/>
        <v>64000</v>
      </c>
      <c r="M5057" s="6">
        <f t="shared" si="940"/>
        <v>6678.375</v>
      </c>
      <c r="N5057" s="6">
        <f t="shared" si="941"/>
        <v>0</v>
      </c>
      <c r="O5057" s="6">
        <f t="shared" si="942"/>
        <v>38112.125</v>
      </c>
      <c r="P5057" s="6">
        <f t="shared" si="947"/>
        <v>-7218.125</v>
      </c>
      <c r="Q5057" s="11">
        <f t="shared" si="943"/>
        <v>1193293.6500000001</v>
      </c>
      <c r="R5057" s="11">
        <f t="shared" si="944"/>
        <v>38112.125</v>
      </c>
      <c r="S5057" s="11">
        <f t="shared" si="946"/>
        <v>0</v>
      </c>
      <c r="T5057" s="20"/>
    </row>
    <row r="5058" spans="1:20" x14ac:dyDescent="0.25">
      <c r="A5058">
        <v>2021072924</v>
      </c>
      <c r="B5058">
        <v>5</v>
      </c>
      <c r="C5058" s="7">
        <v>0.67481999999999998</v>
      </c>
      <c r="D5058" s="6">
        <f t="shared" si="936"/>
        <v>101223</v>
      </c>
      <c r="E5058" s="60">
        <v>0.55374000000000001</v>
      </c>
      <c r="F5058" s="6">
        <f t="shared" si="945"/>
        <v>0</v>
      </c>
      <c r="G5058" s="7">
        <v>0.55881999999999998</v>
      </c>
      <c r="H5058" s="6">
        <f t="shared" si="937"/>
        <v>6985.25</v>
      </c>
      <c r="I5058" s="7">
        <v>0</v>
      </c>
      <c r="J5058" s="6">
        <f t="shared" si="938"/>
        <v>0</v>
      </c>
      <c r="K5058" s="20"/>
      <c r="L5058" s="6">
        <f t="shared" si="939"/>
        <v>64000</v>
      </c>
      <c r="M5058" s="6">
        <f t="shared" si="940"/>
        <v>6985.25</v>
      </c>
      <c r="N5058" s="6">
        <f t="shared" si="941"/>
        <v>0</v>
      </c>
      <c r="O5058" s="6">
        <f t="shared" si="942"/>
        <v>30237.75</v>
      </c>
      <c r="P5058" s="6">
        <f t="shared" si="947"/>
        <v>-7874.375</v>
      </c>
      <c r="Q5058" s="11">
        <f t="shared" si="943"/>
        <v>1188522.1500000001</v>
      </c>
      <c r="R5058" s="11">
        <f t="shared" si="944"/>
        <v>30237.75</v>
      </c>
      <c r="S5058" s="11">
        <f t="shared" si="946"/>
        <v>0</v>
      </c>
      <c r="T5058" s="20"/>
    </row>
    <row r="5059" spans="1:20" x14ac:dyDescent="0.25">
      <c r="A5059">
        <v>2021073001</v>
      </c>
      <c r="B5059">
        <v>6</v>
      </c>
      <c r="C5059" s="7">
        <v>0.62939999999999996</v>
      </c>
      <c r="D5059" s="6">
        <f t="shared" si="936"/>
        <v>94410</v>
      </c>
      <c r="E5059" s="60">
        <v>0.5282</v>
      </c>
      <c r="F5059" s="6">
        <f t="shared" si="945"/>
        <v>0</v>
      </c>
      <c r="G5059" s="7">
        <v>0.57921999999999996</v>
      </c>
      <c r="H5059" s="6">
        <f t="shared" si="937"/>
        <v>7240.2499999999991</v>
      </c>
      <c r="I5059" s="7">
        <v>0</v>
      </c>
      <c r="J5059" s="6">
        <f t="shared" si="938"/>
        <v>0</v>
      </c>
      <c r="K5059" s="20"/>
      <c r="L5059" s="6">
        <f t="shared" si="939"/>
        <v>64000</v>
      </c>
      <c r="M5059" s="6">
        <f t="shared" si="940"/>
        <v>7240.2499999999991</v>
      </c>
      <c r="N5059" s="6">
        <f t="shared" si="941"/>
        <v>0</v>
      </c>
      <c r="O5059" s="6">
        <f t="shared" si="942"/>
        <v>23169.75</v>
      </c>
      <c r="P5059" s="6">
        <f t="shared" si="947"/>
        <v>-7068</v>
      </c>
      <c r="Q5059" s="11">
        <f t="shared" si="943"/>
        <v>1190818.6500000001</v>
      </c>
      <c r="R5059" s="11">
        <f t="shared" si="944"/>
        <v>23169.75</v>
      </c>
      <c r="S5059" s="11">
        <f t="shared" si="946"/>
        <v>0</v>
      </c>
      <c r="T5059" s="20"/>
    </row>
    <row r="5060" spans="1:20" x14ac:dyDescent="0.25">
      <c r="A5060">
        <v>2021073002</v>
      </c>
      <c r="B5060">
        <v>6</v>
      </c>
      <c r="C5060" s="7">
        <v>0.59455000000000002</v>
      </c>
      <c r="D5060" s="6">
        <f t="shared" si="936"/>
        <v>89182.5</v>
      </c>
      <c r="E5060" s="60">
        <v>0.51822000000000001</v>
      </c>
      <c r="F5060" s="6">
        <f t="shared" si="945"/>
        <v>0</v>
      </c>
      <c r="G5060" s="7">
        <v>0.57965999999999995</v>
      </c>
      <c r="H5060" s="6">
        <f t="shared" si="937"/>
        <v>7245.7499999999991</v>
      </c>
      <c r="I5060" s="7">
        <v>0</v>
      </c>
      <c r="J5060" s="6">
        <f t="shared" si="938"/>
        <v>0</v>
      </c>
      <c r="K5060" s="20"/>
      <c r="L5060" s="6">
        <f t="shared" si="939"/>
        <v>64000</v>
      </c>
      <c r="M5060" s="6">
        <f t="shared" si="940"/>
        <v>7245.7499999999991</v>
      </c>
      <c r="N5060" s="6">
        <f t="shared" si="941"/>
        <v>0</v>
      </c>
      <c r="O5060" s="6">
        <f t="shared" si="942"/>
        <v>17936.75</v>
      </c>
      <c r="P5060" s="6">
        <f t="shared" si="947"/>
        <v>-5233</v>
      </c>
      <c r="Q5060" s="11">
        <f t="shared" si="943"/>
        <v>1198348.1500000001</v>
      </c>
      <c r="R5060" s="11">
        <f t="shared" si="944"/>
        <v>17936.75</v>
      </c>
      <c r="S5060" s="11">
        <f t="shared" si="946"/>
        <v>0</v>
      </c>
      <c r="T5060" s="20"/>
    </row>
    <row r="5061" spans="1:20" x14ac:dyDescent="0.25">
      <c r="A5061">
        <v>2021073003</v>
      </c>
      <c r="B5061">
        <v>6</v>
      </c>
      <c r="C5061" s="7">
        <v>0.57045999999999997</v>
      </c>
      <c r="D5061" s="6">
        <f t="shared" ref="D5061:D5124" si="948">D$18*C5061</f>
        <v>85569</v>
      </c>
      <c r="E5061" s="60">
        <v>0.44574000000000003</v>
      </c>
      <c r="F5061" s="6">
        <f t="shared" si="945"/>
        <v>0</v>
      </c>
      <c r="G5061" s="7">
        <v>0.56067</v>
      </c>
      <c r="H5061" s="6">
        <f t="shared" ref="H5061:H5124" si="949">H$18*G5061</f>
        <v>7008.375</v>
      </c>
      <c r="I5061" s="7">
        <v>0</v>
      </c>
      <c r="J5061" s="6">
        <f t="shared" ref="J5061:J5124" si="950">I5061*J$18</f>
        <v>0</v>
      </c>
      <c r="K5061" s="20"/>
      <c r="L5061" s="6">
        <f t="shared" si="939"/>
        <v>64000</v>
      </c>
      <c r="M5061" s="6">
        <f t="shared" si="940"/>
        <v>7008.375</v>
      </c>
      <c r="N5061" s="6">
        <f t="shared" si="941"/>
        <v>0</v>
      </c>
      <c r="O5061" s="6">
        <f t="shared" si="942"/>
        <v>14560.625</v>
      </c>
      <c r="P5061" s="6">
        <f t="shared" si="947"/>
        <v>-3376.125</v>
      </c>
      <c r="Q5061" s="11">
        <f t="shared" si="943"/>
        <v>1209253.7750000001</v>
      </c>
      <c r="R5061" s="11">
        <f t="shared" si="944"/>
        <v>14560.625</v>
      </c>
      <c r="S5061" s="11">
        <f t="shared" si="946"/>
        <v>0</v>
      </c>
      <c r="T5061" s="20"/>
    </row>
    <row r="5062" spans="1:20" x14ac:dyDescent="0.25">
      <c r="A5062">
        <v>2021073004</v>
      </c>
      <c r="B5062">
        <v>6</v>
      </c>
      <c r="C5062" s="7">
        <v>0.55642999999999998</v>
      </c>
      <c r="D5062" s="6">
        <f t="shared" si="948"/>
        <v>83464.5</v>
      </c>
      <c r="E5062" s="60">
        <v>0.47286</v>
      </c>
      <c r="F5062" s="6">
        <f t="shared" si="945"/>
        <v>0</v>
      </c>
      <c r="G5062" s="7">
        <v>0.48351</v>
      </c>
      <c r="H5062" s="6">
        <f t="shared" si="949"/>
        <v>6043.875</v>
      </c>
      <c r="I5062" s="7">
        <v>0</v>
      </c>
      <c r="J5062" s="6">
        <f t="shared" si="950"/>
        <v>0</v>
      </c>
      <c r="K5062" s="20"/>
      <c r="L5062" s="6">
        <f t="shared" si="939"/>
        <v>64000</v>
      </c>
      <c r="M5062" s="6">
        <f t="shared" si="940"/>
        <v>6043.875</v>
      </c>
      <c r="N5062" s="6">
        <f t="shared" si="941"/>
        <v>0</v>
      </c>
      <c r="O5062" s="6">
        <f t="shared" si="942"/>
        <v>13420.625</v>
      </c>
      <c r="P5062" s="6">
        <f t="shared" si="947"/>
        <v>-1140</v>
      </c>
      <c r="Q5062" s="11">
        <f t="shared" si="943"/>
        <v>1221299.4000000001</v>
      </c>
      <c r="R5062" s="11">
        <f t="shared" si="944"/>
        <v>13420.625</v>
      </c>
      <c r="S5062" s="11">
        <f t="shared" si="946"/>
        <v>0</v>
      </c>
      <c r="T5062" s="20"/>
    </row>
    <row r="5063" spans="1:20" x14ac:dyDescent="0.25">
      <c r="A5063">
        <v>2021073005</v>
      </c>
      <c r="B5063">
        <v>6</v>
      </c>
      <c r="C5063" s="7">
        <v>0.55456000000000005</v>
      </c>
      <c r="D5063" s="6">
        <f t="shared" si="948"/>
        <v>83184.000000000015</v>
      </c>
      <c r="E5063" s="60">
        <v>0.49819000000000002</v>
      </c>
      <c r="F5063" s="6">
        <f t="shared" si="945"/>
        <v>0</v>
      </c>
      <c r="G5063" s="7">
        <v>0.37362000000000001</v>
      </c>
      <c r="H5063" s="6">
        <f t="shared" si="949"/>
        <v>4670.25</v>
      </c>
      <c r="I5063" s="7">
        <v>0</v>
      </c>
      <c r="J5063" s="6">
        <f t="shared" si="950"/>
        <v>0</v>
      </c>
      <c r="K5063" s="20"/>
      <c r="L5063" s="6">
        <f t="shared" si="939"/>
        <v>64000</v>
      </c>
      <c r="M5063" s="6">
        <f t="shared" si="940"/>
        <v>4670.25</v>
      </c>
      <c r="N5063" s="6">
        <f t="shared" si="941"/>
        <v>0</v>
      </c>
      <c r="O5063" s="6">
        <f t="shared" si="942"/>
        <v>14513.750000000015</v>
      </c>
      <c r="P5063" s="6">
        <f t="shared" si="947"/>
        <v>1093.1250000000146</v>
      </c>
      <c r="Q5063" s="11">
        <f t="shared" si="943"/>
        <v>1232251.9000000001</v>
      </c>
      <c r="R5063" s="11">
        <f t="shared" si="944"/>
        <v>14513.750000000015</v>
      </c>
      <c r="S5063" s="11">
        <f t="shared" si="946"/>
        <v>0</v>
      </c>
      <c r="T5063" s="20"/>
    </row>
    <row r="5064" spans="1:20" x14ac:dyDescent="0.25">
      <c r="A5064">
        <v>2021073006</v>
      </c>
      <c r="B5064">
        <v>6</v>
      </c>
      <c r="C5064" s="7">
        <v>0.56806999999999996</v>
      </c>
      <c r="D5064" s="6">
        <f t="shared" si="948"/>
        <v>85210.5</v>
      </c>
      <c r="E5064" s="60">
        <v>0.47214</v>
      </c>
      <c r="F5064" s="6">
        <f t="shared" si="945"/>
        <v>0</v>
      </c>
      <c r="G5064" s="7">
        <v>0.32418999999999998</v>
      </c>
      <c r="H5064" s="6">
        <f t="shared" si="949"/>
        <v>4052.3749999999995</v>
      </c>
      <c r="I5064" s="7">
        <v>5.2399999999999999E-3</v>
      </c>
      <c r="J5064" s="6">
        <f t="shared" si="950"/>
        <v>419.2</v>
      </c>
      <c r="K5064" s="20"/>
      <c r="L5064" s="6">
        <f t="shared" si="939"/>
        <v>64000</v>
      </c>
      <c r="M5064" s="6">
        <f t="shared" si="940"/>
        <v>4052.3749999999995</v>
      </c>
      <c r="N5064" s="6">
        <f t="shared" si="941"/>
        <v>419.2</v>
      </c>
      <c r="O5064" s="6">
        <f t="shared" si="942"/>
        <v>16738.924999999999</v>
      </c>
      <c r="P5064" s="6">
        <f t="shared" si="947"/>
        <v>2225.1749999999847</v>
      </c>
      <c r="Q5064" s="11">
        <f t="shared" si="943"/>
        <v>1240979.2250000001</v>
      </c>
      <c r="R5064" s="11">
        <f t="shared" si="944"/>
        <v>16738.924999999999</v>
      </c>
      <c r="S5064" s="11">
        <f t="shared" si="946"/>
        <v>0</v>
      </c>
      <c r="T5064" s="20"/>
    </row>
    <row r="5065" spans="1:20" x14ac:dyDescent="0.25">
      <c r="A5065">
        <v>2021073007</v>
      </c>
      <c r="B5065">
        <v>6</v>
      </c>
      <c r="C5065" s="7">
        <v>0.58987999999999996</v>
      </c>
      <c r="D5065" s="6">
        <f t="shared" si="948"/>
        <v>88482</v>
      </c>
      <c r="E5065" s="60">
        <v>0.51014000000000004</v>
      </c>
      <c r="F5065" s="6">
        <f t="shared" si="945"/>
        <v>0</v>
      </c>
      <c r="G5065" s="7">
        <v>0.35710999999999998</v>
      </c>
      <c r="H5065" s="6">
        <f t="shared" si="949"/>
        <v>4463.875</v>
      </c>
      <c r="I5065" s="7">
        <v>0.11237</v>
      </c>
      <c r="J5065" s="6">
        <f t="shared" si="950"/>
        <v>8989.6</v>
      </c>
      <c r="K5065" s="20"/>
      <c r="L5065" s="6">
        <f t="shared" si="939"/>
        <v>64000</v>
      </c>
      <c r="M5065" s="6">
        <f t="shared" si="940"/>
        <v>4463.875</v>
      </c>
      <c r="N5065" s="6">
        <f t="shared" si="941"/>
        <v>8989.6</v>
      </c>
      <c r="O5065" s="6">
        <f t="shared" si="942"/>
        <v>11028.525</v>
      </c>
      <c r="P5065" s="6">
        <f t="shared" si="947"/>
        <v>-5710.4</v>
      </c>
      <c r="Q5065" s="11">
        <f t="shared" si="943"/>
        <v>1255416.9500000002</v>
      </c>
      <c r="R5065" s="11">
        <f t="shared" si="944"/>
        <v>11028.525</v>
      </c>
      <c r="S5065" s="11">
        <f t="shared" si="946"/>
        <v>0</v>
      </c>
      <c r="T5065" s="20"/>
    </row>
    <row r="5066" spans="1:20" x14ac:dyDescent="0.25">
      <c r="A5066">
        <v>2021073008</v>
      </c>
      <c r="B5066">
        <v>6</v>
      </c>
      <c r="C5066" s="7">
        <v>0.62161</v>
      </c>
      <c r="D5066" s="6">
        <f t="shared" si="948"/>
        <v>93241.5</v>
      </c>
      <c r="E5066" s="60">
        <v>0.58582999999999996</v>
      </c>
      <c r="F5066" s="6">
        <f t="shared" si="945"/>
        <v>0</v>
      </c>
      <c r="G5066" s="7">
        <v>0.38411000000000001</v>
      </c>
      <c r="H5066" s="6">
        <f t="shared" si="949"/>
        <v>4801.375</v>
      </c>
      <c r="I5066" s="7">
        <v>0.32878000000000002</v>
      </c>
      <c r="J5066" s="6">
        <f t="shared" si="950"/>
        <v>26302.400000000001</v>
      </c>
      <c r="K5066" s="20"/>
      <c r="L5066" s="6">
        <f t="shared" si="939"/>
        <v>64000</v>
      </c>
      <c r="M5066" s="6">
        <f t="shared" si="940"/>
        <v>4801.375</v>
      </c>
      <c r="N5066" s="6">
        <f t="shared" si="941"/>
        <v>24440.125</v>
      </c>
      <c r="O5066" s="6">
        <f t="shared" si="942"/>
        <v>0</v>
      </c>
      <c r="P5066" s="6">
        <f t="shared" si="947"/>
        <v>-11028.525</v>
      </c>
      <c r="Q5066" s="11">
        <f t="shared" si="943"/>
        <v>1280883.2000000002</v>
      </c>
      <c r="R5066" s="11">
        <f t="shared" si="944"/>
        <v>0</v>
      </c>
      <c r="S5066" s="11">
        <f t="shared" si="946"/>
        <v>0</v>
      </c>
      <c r="T5066" s="20"/>
    </row>
    <row r="5067" spans="1:20" x14ac:dyDescent="0.25">
      <c r="A5067">
        <v>2021073009</v>
      </c>
      <c r="B5067">
        <v>6</v>
      </c>
      <c r="C5067" s="7">
        <v>0.66000999999999999</v>
      </c>
      <c r="D5067" s="6">
        <f t="shared" si="948"/>
        <v>99001.5</v>
      </c>
      <c r="E5067" s="60">
        <v>0.61924999999999997</v>
      </c>
      <c r="F5067" s="6">
        <f t="shared" si="945"/>
        <v>0</v>
      </c>
      <c r="G5067" s="7">
        <v>0.37232999999999999</v>
      </c>
      <c r="H5067" s="6">
        <f t="shared" si="949"/>
        <v>4654.125</v>
      </c>
      <c r="I5067" s="7">
        <v>0.39123000000000002</v>
      </c>
      <c r="J5067" s="6">
        <f t="shared" si="950"/>
        <v>31298.400000000001</v>
      </c>
      <c r="K5067" s="20"/>
      <c r="L5067" s="6">
        <f t="shared" si="939"/>
        <v>64000</v>
      </c>
      <c r="M5067" s="6">
        <f t="shared" si="940"/>
        <v>4654.125</v>
      </c>
      <c r="N5067" s="6">
        <f t="shared" si="941"/>
        <v>30347.375</v>
      </c>
      <c r="O5067" s="6">
        <f t="shared" si="942"/>
        <v>0</v>
      </c>
      <c r="P5067" s="6">
        <f t="shared" si="947"/>
        <v>0</v>
      </c>
      <c r="Q5067" s="11">
        <f t="shared" si="943"/>
        <v>1306349.4500000002</v>
      </c>
      <c r="R5067" s="11">
        <f t="shared" si="944"/>
        <v>0</v>
      </c>
      <c r="S5067" s="11">
        <f t="shared" si="946"/>
        <v>0</v>
      </c>
      <c r="T5067" s="20"/>
    </row>
    <row r="5068" spans="1:20" x14ac:dyDescent="0.25">
      <c r="A5068">
        <v>2021073010</v>
      </c>
      <c r="B5068">
        <v>6</v>
      </c>
      <c r="C5068" s="7">
        <v>0.69682999999999995</v>
      </c>
      <c r="D5068" s="6">
        <f t="shared" si="948"/>
        <v>104524.49999999999</v>
      </c>
      <c r="E5068" s="60">
        <v>0.64422999999999997</v>
      </c>
      <c r="F5068" s="6">
        <f t="shared" si="945"/>
        <v>0</v>
      </c>
      <c r="G5068" s="7">
        <v>0.35209000000000001</v>
      </c>
      <c r="H5068" s="6">
        <f t="shared" si="949"/>
        <v>4401.125</v>
      </c>
      <c r="I5068" s="7">
        <v>0.45349</v>
      </c>
      <c r="J5068" s="6">
        <f t="shared" si="950"/>
        <v>36279.199999999997</v>
      </c>
      <c r="K5068" s="20"/>
      <c r="L5068" s="6">
        <f t="shared" si="939"/>
        <v>64000</v>
      </c>
      <c r="M5068" s="6">
        <f t="shared" si="940"/>
        <v>4401.125</v>
      </c>
      <c r="N5068" s="6">
        <f t="shared" si="941"/>
        <v>36123.374999999985</v>
      </c>
      <c r="O5068" s="6">
        <f t="shared" si="942"/>
        <v>0</v>
      </c>
      <c r="P5068" s="6">
        <f t="shared" si="947"/>
        <v>0</v>
      </c>
      <c r="Q5068" s="11">
        <f t="shared" si="943"/>
        <v>1331815.7000000002</v>
      </c>
      <c r="R5068" s="11">
        <f t="shared" si="944"/>
        <v>0</v>
      </c>
      <c r="S5068" s="11">
        <f t="shared" si="946"/>
        <v>0</v>
      </c>
      <c r="T5068" s="20"/>
    </row>
    <row r="5069" spans="1:20" x14ac:dyDescent="0.25">
      <c r="A5069">
        <v>2021073011</v>
      </c>
      <c r="B5069">
        <v>6</v>
      </c>
      <c r="C5069" s="7">
        <v>0.72863</v>
      </c>
      <c r="D5069" s="6">
        <f t="shared" si="948"/>
        <v>109294.5</v>
      </c>
      <c r="E5069" s="60">
        <v>0.66717000000000004</v>
      </c>
      <c r="F5069" s="6">
        <f t="shared" si="945"/>
        <v>0</v>
      </c>
      <c r="G5069" s="7">
        <v>0.32865</v>
      </c>
      <c r="H5069" s="6">
        <f t="shared" si="949"/>
        <v>4108.125</v>
      </c>
      <c r="I5069" s="7">
        <v>0.53100000000000003</v>
      </c>
      <c r="J5069" s="6">
        <f t="shared" si="950"/>
        <v>42480</v>
      </c>
      <c r="K5069" s="20"/>
      <c r="L5069" s="6">
        <f t="shared" si="939"/>
        <v>64000</v>
      </c>
      <c r="M5069" s="6">
        <f t="shared" si="940"/>
        <v>4108.125</v>
      </c>
      <c r="N5069" s="6">
        <f t="shared" si="941"/>
        <v>41186.375</v>
      </c>
      <c r="O5069" s="6">
        <f t="shared" si="942"/>
        <v>0</v>
      </c>
      <c r="P5069" s="6">
        <f t="shared" si="947"/>
        <v>0</v>
      </c>
      <c r="Q5069" s="11">
        <f t="shared" si="943"/>
        <v>1350000</v>
      </c>
      <c r="R5069" s="11">
        <f t="shared" si="944"/>
        <v>0</v>
      </c>
      <c r="S5069" s="11">
        <f t="shared" si="946"/>
        <v>0</v>
      </c>
      <c r="T5069" s="20"/>
    </row>
    <row r="5070" spans="1:20" x14ac:dyDescent="0.25">
      <c r="A5070">
        <v>2021073012</v>
      </c>
      <c r="B5070">
        <v>6</v>
      </c>
      <c r="C5070" s="7">
        <v>0.75943000000000005</v>
      </c>
      <c r="D5070" s="6">
        <f t="shared" si="948"/>
        <v>113914.50000000001</v>
      </c>
      <c r="E5070" s="60">
        <v>0.70884999999999998</v>
      </c>
      <c r="F5070" s="6">
        <f t="shared" si="945"/>
        <v>0</v>
      </c>
      <c r="G5070" s="7">
        <v>0.30442999999999998</v>
      </c>
      <c r="H5070" s="6">
        <f t="shared" si="949"/>
        <v>3805.3749999999995</v>
      </c>
      <c r="I5070" s="7">
        <v>0.50094000000000005</v>
      </c>
      <c r="J5070" s="6">
        <f t="shared" si="950"/>
        <v>40075.200000000004</v>
      </c>
      <c r="K5070" s="20"/>
      <c r="L5070" s="6">
        <f t="shared" si="939"/>
        <v>64000</v>
      </c>
      <c r="M5070" s="6">
        <f t="shared" si="940"/>
        <v>3805.3749999999995</v>
      </c>
      <c r="N5070" s="6">
        <f t="shared" si="941"/>
        <v>40075.200000000004</v>
      </c>
      <c r="O5070" s="6">
        <f t="shared" si="942"/>
        <v>6033.9250000000102</v>
      </c>
      <c r="P5070" s="6">
        <f t="shared" si="947"/>
        <v>6033.9250000000102</v>
      </c>
      <c r="Q5070" s="11">
        <f t="shared" si="943"/>
        <v>1350000</v>
      </c>
      <c r="R5070" s="11">
        <f t="shared" si="944"/>
        <v>6033.9250000000102</v>
      </c>
      <c r="S5070" s="11">
        <f t="shared" si="946"/>
        <v>0</v>
      </c>
      <c r="T5070" s="20"/>
    </row>
    <row r="5071" spans="1:20" x14ac:dyDescent="0.25">
      <c r="A5071">
        <v>2021073013</v>
      </c>
      <c r="B5071">
        <v>6</v>
      </c>
      <c r="C5071" s="7">
        <v>0.78325</v>
      </c>
      <c r="D5071" s="6">
        <f t="shared" si="948"/>
        <v>117487.5</v>
      </c>
      <c r="E5071" s="60">
        <v>0.75716000000000006</v>
      </c>
      <c r="F5071" s="6">
        <f t="shared" si="945"/>
        <v>0</v>
      </c>
      <c r="G5071" s="7">
        <v>0.27661000000000002</v>
      </c>
      <c r="H5071" s="6">
        <f t="shared" si="949"/>
        <v>3457.6250000000005</v>
      </c>
      <c r="I5071" s="7">
        <v>0.48675000000000002</v>
      </c>
      <c r="J5071" s="6">
        <f t="shared" si="950"/>
        <v>38940</v>
      </c>
      <c r="K5071" s="20"/>
      <c r="L5071" s="6">
        <f t="shared" si="939"/>
        <v>64000</v>
      </c>
      <c r="M5071" s="6">
        <f t="shared" si="940"/>
        <v>3457.6250000000005</v>
      </c>
      <c r="N5071" s="6">
        <f t="shared" si="941"/>
        <v>38940</v>
      </c>
      <c r="O5071" s="6">
        <f t="shared" si="942"/>
        <v>11089.875</v>
      </c>
      <c r="P5071" s="6">
        <f t="shared" si="947"/>
        <v>5055.9499999999898</v>
      </c>
      <c r="Q5071" s="11">
        <f t="shared" si="943"/>
        <v>1350000</v>
      </c>
      <c r="R5071" s="11">
        <f t="shared" si="944"/>
        <v>11089.875</v>
      </c>
      <c r="S5071" s="11">
        <f t="shared" si="946"/>
        <v>0</v>
      </c>
      <c r="T5071" s="20"/>
    </row>
    <row r="5072" spans="1:20" x14ac:dyDescent="0.25">
      <c r="A5072">
        <v>2021073014</v>
      </c>
      <c r="B5072">
        <v>6</v>
      </c>
      <c r="C5072" s="7">
        <v>0.80425000000000002</v>
      </c>
      <c r="D5072" s="6">
        <f t="shared" si="948"/>
        <v>120637.5</v>
      </c>
      <c r="E5072" s="60">
        <v>0.78652</v>
      </c>
      <c r="F5072" s="6">
        <f t="shared" si="945"/>
        <v>0</v>
      </c>
      <c r="G5072" s="7">
        <v>0.23386000000000001</v>
      </c>
      <c r="H5072" s="6">
        <f t="shared" si="949"/>
        <v>2923.25</v>
      </c>
      <c r="I5072" s="7">
        <v>0.45284999999999997</v>
      </c>
      <c r="J5072" s="6">
        <f t="shared" si="950"/>
        <v>36228</v>
      </c>
      <c r="K5072" s="20"/>
      <c r="L5072" s="6">
        <f t="shared" si="939"/>
        <v>64000</v>
      </c>
      <c r="M5072" s="6">
        <f t="shared" si="940"/>
        <v>2923.25</v>
      </c>
      <c r="N5072" s="6">
        <f t="shared" si="941"/>
        <v>36228</v>
      </c>
      <c r="O5072" s="6">
        <f t="shared" si="942"/>
        <v>17486.25</v>
      </c>
      <c r="P5072" s="6">
        <f t="shared" si="947"/>
        <v>6396.375</v>
      </c>
      <c r="Q5072" s="11">
        <f t="shared" si="943"/>
        <v>1350000</v>
      </c>
      <c r="R5072" s="11">
        <f t="shared" si="944"/>
        <v>17486.25</v>
      </c>
      <c r="S5072" s="11">
        <f t="shared" si="946"/>
        <v>0</v>
      </c>
      <c r="T5072" s="20"/>
    </row>
    <row r="5073" spans="1:20" x14ac:dyDescent="0.25">
      <c r="A5073">
        <v>2021073015</v>
      </c>
      <c r="B5073">
        <v>6</v>
      </c>
      <c r="C5073" s="7">
        <v>0.81611999999999996</v>
      </c>
      <c r="D5073" s="6">
        <f t="shared" si="948"/>
        <v>122418</v>
      </c>
      <c r="E5073" s="60">
        <v>0.79022000000000003</v>
      </c>
      <c r="F5073" s="6">
        <f t="shared" si="945"/>
        <v>0</v>
      </c>
      <c r="G5073" s="7">
        <v>0.26906000000000002</v>
      </c>
      <c r="H5073" s="6">
        <f t="shared" si="949"/>
        <v>3363.2500000000005</v>
      </c>
      <c r="I5073" s="7">
        <v>0.33904000000000001</v>
      </c>
      <c r="J5073" s="6">
        <f t="shared" si="950"/>
        <v>27123.200000000001</v>
      </c>
      <c r="K5073" s="20"/>
      <c r="L5073" s="6">
        <f t="shared" si="939"/>
        <v>64000</v>
      </c>
      <c r="M5073" s="6">
        <f t="shared" si="940"/>
        <v>3363.2500000000005</v>
      </c>
      <c r="N5073" s="6">
        <f t="shared" si="941"/>
        <v>27123.200000000001</v>
      </c>
      <c r="O5073" s="6">
        <f t="shared" si="942"/>
        <v>27931.55</v>
      </c>
      <c r="P5073" s="6">
        <f t="shared" si="947"/>
        <v>10445.299999999999</v>
      </c>
      <c r="Q5073" s="11">
        <f t="shared" si="943"/>
        <v>1347534.7</v>
      </c>
      <c r="R5073" s="11">
        <f t="shared" si="944"/>
        <v>27931.55</v>
      </c>
      <c r="S5073" s="11">
        <f t="shared" si="946"/>
        <v>0</v>
      </c>
      <c r="T5073" s="20"/>
    </row>
    <row r="5074" spans="1:20" x14ac:dyDescent="0.25">
      <c r="A5074">
        <v>2021073016</v>
      </c>
      <c r="B5074">
        <v>6</v>
      </c>
      <c r="C5074" s="7">
        <v>0.82111000000000001</v>
      </c>
      <c r="D5074" s="6">
        <f t="shared" si="948"/>
        <v>123166.5</v>
      </c>
      <c r="E5074" s="60">
        <v>0.75560000000000005</v>
      </c>
      <c r="F5074" s="6">
        <f t="shared" si="945"/>
        <v>0</v>
      </c>
      <c r="G5074" s="7">
        <v>0.30464000000000002</v>
      </c>
      <c r="H5074" s="6">
        <f t="shared" si="949"/>
        <v>3808.0000000000005</v>
      </c>
      <c r="I5074" s="7">
        <v>0.27335999999999999</v>
      </c>
      <c r="J5074" s="6">
        <f t="shared" si="950"/>
        <v>21868.799999999999</v>
      </c>
      <c r="K5074" s="20"/>
      <c r="L5074" s="6">
        <f t="shared" si="939"/>
        <v>64000</v>
      </c>
      <c r="M5074" s="6">
        <f t="shared" si="940"/>
        <v>3808.0000000000005</v>
      </c>
      <c r="N5074" s="6">
        <f t="shared" si="941"/>
        <v>21868.799999999999</v>
      </c>
      <c r="O5074" s="6">
        <f t="shared" si="942"/>
        <v>33489.699999999997</v>
      </c>
      <c r="P5074" s="6">
        <f t="shared" si="947"/>
        <v>5558.1499999999978</v>
      </c>
      <c r="Q5074" s="11">
        <f t="shared" si="943"/>
        <v>1339511.25</v>
      </c>
      <c r="R5074" s="11">
        <f t="shared" si="944"/>
        <v>33489.699999999997</v>
      </c>
      <c r="S5074" s="11">
        <f t="shared" si="946"/>
        <v>0</v>
      </c>
      <c r="T5074" s="20"/>
    </row>
    <row r="5075" spans="1:20" x14ac:dyDescent="0.25">
      <c r="A5075">
        <v>2021073017</v>
      </c>
      <c r="B5075">
        <v>6</v>
      </c>
      <c r="C5075" s="7">
        <v>0.82281000000000004</v>
      </c>
      <c r="D5075" s="6">
        <f t="shared" si="948"/>
        <v>123421.5</v>
      </c>
      <c r="E5075" s="60">
        <v>0.75949999999999995</v>
      </c>
      <c r="F5075" s="6">
        <f t="shared" si="945"/>
        <v>0</v>
      </c>
      <c r="G5075" s="7">
        <v>0.29454000000000002</v>
      </c>
      <c r="H5075" s="6">
        <f t="shared" si="949"/>
        <v>3681.7500000000005</v>
      </c>
      <c r="I5075" s="7">
        <v>0.15590000000000001</v>
      </c>
      <c r="J5075" s="6">
        <f t="shared" si="950"/>
        <v>12472</v>
      </c>
      <c r="K5075" s="20"/>
      <c r="L5075" s="6">
        <f t="shared" si="939"/>
        <v>64000</v>
      </c>
      <c r="M5075" s="6">
        <f t="shared" si="940"/>
        <v>3681.7500000000005</v>
      </c>
      <c r="N5075" s="6">
        <f t="shared" si="941"/>
        <v>12472</v>
      </c>
      <c r="O5075" s="6">
        <f t="shared" si="942"/>
        <v>43267.75</v>
      </c>
      <c r="P5075" s="6">
        <f t="shared" si="947"/>
        <v>9778.0500000000029</v>
      </c>
      <c r="Q5075" s="11">
        <f t="shared" si="943"/>
        <v>1321709.75</v>
      </c>
      <c r="R5075" s="11">
        <f t="shared" si="944"/>
        <v>43267.75</v>
      </c>
      <c r="S5075" s="11">
        <f t="shared" si="946"/>
        <v>0</v>
      </c>
      <c r="T5075" s="20"/>
    </row>
    <row r="5076" spans="1:20" x14ac:dyDescent="0.25">
      <c r="A5076">
        <v>2021073018</v>
      </c>
      <c r="B5076">
        <v>6</v>
      </c>
      <c r="C5076" s="7">
        <v>0.81640000000000001</v>
      </c>
      <c r="D5076" s="6">
        <f t="shared" si="948"/>
        <v>122460</v>
      </c>
      <c r="E5076" s="60">
        <v>0.69913999999999998</v>
      </c>
      <c r="F5076" s="6">
        <f t="shared" si="945"/>
        <v>0</v>
      </c>
      <c r="G5076" s="7">
        <v>0.32081999999999999</v>
      </c>
      <c r="H5076" s="6">
        <f t="shared" si="949"/>
        <v>4010.25</v>
      </c>
      <c r="I5076" s="7">
        <v>8.448E-2</v>
      </c>
      <c r="J5076" s="6">
        <f t="shared" si="950"/>
        <v>6758.4</v>
      </c>
      <c r="K5076" s="20"/>
      <c r="L5076" s="6">
        <f t="shared" ref="L5076:L5139" si="951">IF(D5076-F5076&gt;C$17,C$17,D5076-F5076)</f>
        <v>64000</v>
      </c>
      <c r="M5076" s="6">
        <f t="shared" ref="M5076:M5139" si="952">IF(D5076-F5076-L5076&gt;H5076,H5076,D5076-F5076-L5076)</f>
        <v>4010.25</v>
      </c>
      <c r="N5076" s="6">
        <f t="shared" ref="N5076:N5139" si="953">IF(D5076-F5076-L5076-M5076&gt;J5076,J5076,D5076-F5076-L5076-M5076)</f>
        <v>6758.4</v>
      </c>
      <c r="O5076" s="6">
        <f t="shared" ref="O5076:O5139" si="954">D5076-F5076-L5076-M5076-N5076</f>
        <v>47691.35</v>
      </c>
      <c r="P5076" s="6">
        <f t="shared" si="947"/>
        <v>4423.5999999999985</v>
      </c>
      <c r="Q5076" s="11">
        <f t="shared" ref="Q5076:Q5139" si="955">IF(AA$25*P$17-AA$24+Q5075-O5076&gt;Q$19,Q$19,IF(AA$25*P$17-AA$24+Q5075-O5076&lt;0,0,AA$25*P$17-AA$24+Q5075-O5076))</f>
        <v>1299484.6499999999</v>
      </c>
      <c r="R5076" s="11">
        <f t="shared" ref="R5076:R5139" si="956">IF(Q5075-Q5076+P$17-AA$24&lt;O5076,Q5075-Q5076+P$17-AA$24,O5076)</f>
        <v>47691.35</v>
      </c>
      <c r="S5076" s="11">
        <f t="shared" si="946"/>
        <v>0</v>
      </c>
      <c r="T5076" s="20"/>
    </row>
    <row r="5077" spans="1:20" x14ac:dyDescent="0.25">
      <c r="A5077">
        <v>2021073019</v>
      </c>
      <c r="B5077">
        <v>6</v>
      </c>
      <c r="C5077" s="7">
        <v>0.79300999999999999</v>
      </c>
      <c r="D5077" s="6">
        <f t="shared" si="948"/>
        <v>118951.5</v>
      </c>
      <c r="E5077" s="60">
        <v>0.60987000000000002</v>
      </c>
      <c r="F5077" s="6">
        <f t="shared" ref="F5077:F5140" si="957">F$18*E5077</f>
        <v>0</v>
      </c>
      <c r="G5077" s="7">
        <v>0.38042999999999999</v>
      </c>
      <c r="H5077" s="6">
        <f t="shared" si="949"/>
        <v>4755.375</v>
      </c>
      <c r="I5077" s="7">
        <v>3.7810000000000003E-2</v>
      </c>
      <c r="J5077" s="6">
        <f t="shared" si="950"/>
        <v>3024.8</v>
      </c>
      <c r="K5077" s="20"/>
      <c r="L5077" s="6">
        <f t="shared" si="951"/>
        <v>64000</v>
      </c>
      <c r="M5077" s="6">
        <f t="shared" si="952"/>
        <v>4755.375</v>
      </c>
      <c r="N5077" s="6">
        <f t="shared" si="953"/>
        <v>3024.8</v>
      </c>
      <c r="O5077" s="6">
        <f t="shared" si="954"/>
        <v>47171.324999999997</v>
      </c>
      <c r="P5077" s="6">
        <f t="shared" si="947"/>
        <v>-520.02500000000146</v>
      </c>
      <c r="Q5077" s="11">
        <f t="shared" si="955"/>
        <v>1277779.575</v>
      </c>
      <c r="R5077" s="11">
        <f t="shared" si="956"/>
        <v>47171.324999999997</v>
      </c>
      <c r="S5077" s="11">
        <f t="shared" ref="S5077:S5140" si="958">O5077-R5077</f>
        <v>0</v>
      </c>
      <c r="T5077" s="20"/>
    </row>
    <row r="5078" spans="1:20" x14ac:dyDescent="0.25">
      <c r="A5078">
        <v>2021073020</v>
      </c>
      <c r="B5078">
        <v>6</v>
      </c>
      <c r="C5078" s="7">
        <v>0.75497999999999998</v>
      </c>
      <c r="D5078" s="6">
        <f t="shared" si="948"/>
        <v>113247</v>
      </c>
      <c r="E5078" s="60">
        <v>0.46895999999999999</v>
      </c>
      <c r="F5078" s="6">
        <f t="shared" si="957"/>
        <v>0</v>
      </c>
      <c r="G5078" s="7">
        <v>0.41733999999999999</v>
      </c>
      <c r="H5078" s="6">
        <f t="shared" si="949"/>
        <v>5216.75</v>
      </c>
      <c r="I5078" s="7">
        <v>1.0160000000000001E-2</v>
      </c>
      <c r="J5078" s="6">
        <f t="shared" si="950"/>
        <v>812.80000000000007</v>
      </c>
      <c r="K5078" s="20"/>
      <c r="L5078" s="6">
        <f t="shared" si="951"/>
        <v>64000</v>
      </c>
      <c r="M5078" s="6">
        <f t="shared" si="952"/>
        <v>5216.75</v>
      </c>
      <c r="N5078" s="6">
        <f t="shared" si="953"/>
        <v>812.80000000000007</v>
      </c>
      <c r="O5078" s="6">
        <f t="shared" si="954"/>
        <v>43217.45</v>
      </c>
      <c r="P5078" s="6">
        <f t="shared" ref="P5078:P5141" si="959">O5078-O5077</f>
        <v>-3953.875</v>
      </c>
      <c r="Q5078" s="11">
        <f t="shared" si="955"/>
        <v>1260028.375</v>
      </c>
      <c r="R5078" s="11">
        <f t="shared" si="956"/>
        <v>43217.45</v>
      </c>
      <c r="S5078" s="11">
        <f t="shared" si="958"/>
        <v>0</v>
      </c>
      <c r="T5078" s="20"/>
    </row>
    <row r="5079" spans="1:20" x14ac:dyDescent="0.25">
      <c r="A5079">
        <v>2021073021</v>
      </c>
      <c r="B5079">
        <v>6</v>
      </c>
      <c r="C5079" s="7">
        <v>0.71784999999999999</v>
      </c>
      <c r="D5079" s="6">
        <f t="shared" si="948"/>
        <v>107677.5</v>
      </c>
      <c r="E5079" s="60">
        <v>0.40350999999999998</v>
      </c>
      <c r="F5079" s="6">
        <f t="shared" si="957"/>
        <v>0</v>
      </c>
      <c r="G5079" s="7">
        <v>0.43389</v>
      </c>
      <c r="H5079" s="6">
        <f t="shared" si="949"/>
        <v>5423.625</v>
      </c>
      <c r="I5079" s="7">
        <v>0</v>
      </c>
      <c r="J5079" s="6">
        <f t="shared" si="950"/>
        <v>0</v>
      </c>
      <c r="K5079" s="20"/>
      <c r="L5079" s="6">
        <f t="shared" si="951"/>
        <v>64000</v>
      </c>
      <c r="M5079" s="6">
        <f t="shared" si="952"/>
        <v>5423.625</v>
      </c>
      <c r="N5079" s="6">
        <f t="shared" si="953"/>
        <v>0</v>
      </c>
      <c r="O5079" s="6">
        <f t="shared" si="954"/>
        <v>38253.875</v>
      </c>
      <c r="P5079" s="6">
        <f t="shared" si="959"/>
        <v>-4963.5749999999971</v>
      </c>
      <c r="Q5079" s="11">
        <f t="shared" si="955"/>
        <v>1247240.75</v>
      </c>
      <c r="R5079" s="11">
        <f t="shared" si="956"/>
        <v>38253.875</v>
      </c>
      <c r="S5079" s="11">
        <f t="shared" si="958"/>
        <v>0</v>
      </c>
      <c r="T5079" s="20"/>
    </row>
    <row r="5080" spans="1:20" x14ac:dyDescent="0.25">
      <c r="A5080">
        <v>2021073022</v>
      </c>
      <c r="B5080">
        <v>6</v>
      </c>
      <c r="C5080" s="7">
        <v>0.69001999999999997</v>
      </c>
      <c r="D5080" s="6">
        <f t="shared" si="948"/>
        <v>103503</v>
      </c>
      <c r="E5080" s="60">
        <v>0.45831</v>
      </c>
      <c r="F5080" s="6">
        <f t="shared" si="957"/>
        <v>0</v>
      </c>
      <c r="G5080" s="7">
        <v>0.47304000000000002</v>
      </c>
      <c r="H5080" s="6">
        <f t="shared" si="949"/>
        <v>5913</v>
      </c>
      <c r="I5080" s="7">
        <v>0</v>
      </c>
      <c r="J5080" s="6">
        <f t="shared" si="950"/>
        <v>0</v>
      </c>
      <c r="K5080" s="20"/>
      <c r="L5080" s="6">
        <f t="shared" si="951"/>
        <v>64000</v>
      </c>
      <c r="M5080" s="6">
        <f t="shared" si="952"/>
        <v>5913</v>
      </c>
      <c r="N5080" s="6">
        <f t="shared" si="953"/>
        <v>0</v>
      </c>
      <c r="O5080" s="6">
        <f t="shared" si="954"/>
        <v>33590</v>
      </c>
      <c r="P5080" s="6">
        <f t="shared" si="959"/>
        <v>-4663.875</v>
      </c>
      <c r="Q5080" s="11">
        <f t="shared" si="955"/>
        <v>1239117</v>
      </c>
      <c r="R5080" s="11">
        <f t="shared" si="956"/>
        <v>33590</v>
      </c>
      <c r="S5080" s="11">
        <f t="shared" si="958"/>
        <v>0</v>
      </c>
      <c r="T5080" s="20"/>
    </row>
    <row r="5081" spans="1:20" x14ac:dyDescent="0.25">
      <c r="A5081">
        <v>2021073023</v>
      </c>
      <c r="B5081">
        <v>6</v>
      </c>
      <c r="C5081" s="7">
        <v>0.64564999999999995</v>
      </c>
      <c r="D5081" s="6">
        <f t="shared" si="948"/>
        <v>96847.499999999985</v>
      </c>
      <c r="E5081" s="60">
        <v>0.50312999999999997</v>
      </c>
      <c r="F5081" s="6">
        <f t="shared" si="957"/>
        <v>0</v>
      </c>
      <c r="G5081" s="7">
        <v>0.48414000000000001</v>
      </c>
      <c r="H5081" s="6">
        <f t="shared" si="949"/>
        <v>6051.75</v>
      </c>
      <c r="I5081" s="7">
        <v>0</v>
      </c>
      <c r="J5081" s="6">
        <f t="shared" si="950"/>
        <v>0</v>
      </c>
      <c r="K5081" s="20"/>
      <c r="L5081" s="6">
        <f t="shared" si="951"/>
        <v>64000</v>
      </c>
      <c r="M5081" s="6">
        <f t="shared" si="952"/>
        <v>6051.75</v>
      </c>
      <c r="N5081" s="6">
        <f t="shared" si="953"/>
        <v>0</v>
      </c>
      <c r="O5081" s="6">
        <f t="shared" si="954"/>
        <v>26795.749999999985</v>
      </c>
      <c r="P5081" s="6">
        <f t="shared" si="959"/>
        <v>-6794.2500000000146</v>
      </c>
      <c r="Q5081" s="11">
        <f t="shared" si="955"/>
        <v>1237787.5</v>
      </c>
      <c r="R5081" s="11">
        <f t="shared" si="956"/>
        <v>26795.749999999985</v>
      </c>
      <c r="S5081" s="11">
        <f t="shared" si="958"/>
        <v>0</v>
      </c>
      <c r="T5081" s="20"/>
    </row>
    <row r="5082" spans="1:20" x14ac:dyDescent="0.25">
      <c r="A5082">
        <v>2021073024</v>
      </c>
      <c r="B5082">
        <v>6</v>
      </c>
      <c r="C5082" s="7">
        <v>0.59589000000000003</v>
      </c>
      <c r="D5082" s="6">
        <f t="shared" si="948"/>
        <v>89383.5</v>
      </c>
      <c r="E5082" s="60">
        <v>0.38880999999999999</v>
      </c>
      <c r="F5082" s="6">
        <f t="shared" si="957"/>
        <v>0</v>
      </c>
      <c r="G5082" s="7">
        <v>0.45640999999999998</v>
      </c>
      <c r="H5082" s="6">
        <f t="shared" si="949"/>
        <v>5705.125</v>
      </c>
      <c r="I5082" s="7">
        <v>0</v>
      </c>
      <c r="J5082" s="6">
        <f t="shared" si="950"/>
        <v>0</v>
      </c>
      <c r="K5082" s="20"/>
      <c r="L5082" s="6">
        <f t="shared" si="951"/>
        <v>64000</v>
      </c>
      <c r="M5082" s="6">
        <f t="shared" si="952"/>
        <v>5705.125</v>
      </c>
      <c r="N5082" s="6">
        <f t="shared" si="953"/>
        <v>0</v>
      </c>
      <c r="O5082" s="6">
        <f t="shared" si="954"/>
        <v>19678.375</v>
      </c>
      <c r="P5082" s="6">
        <f t="shared" si="959"/>
        <v>-7117.3749999999854</v>
      </c>
      <c r="Q5082" s="11">
        <f t="shared" si="955"/>
        <v>1243575.375</v>
      </c>
      <c r="R5082" s="11">
        <f t="shared" si="956"/>
        <v>19678.375</v>
      </c>
      <c r="S5082" s="11">
        <f t="shared" si="958"/>
        <v>0</v>
      </c>
      <c r="T5082" s="20"/>
    </row>
    <row r="5083" spans="1:20" x14ac:dyDescent="0.25">
      <c r="A5083">
        <v>2021073101</v>
      </c>
      <c r="B5083">
        <v>7</v>
      </c>
      <c r="C5083" s="7">
        <v>0.55264999999999997</v>
      </c>
      <c r="D5083" s="6">
        <f t="shared" si="948"/>
        <v>82897.5</v>
      </c>
      <c r="E5083" s="60">
        <v>0.2495</v>
      </c>
      <c r="F5083" s="6">
        <f t="shared" si="957"/>
        <v>0</v>
      </c>
      <c r="G5083" s="7">
        <v>0.42637000000000003</v>
      </c>
      <c r="H5083" s="6">
        <f t="shared" si="949"/>
        <v>5329.625</v>
      </c>
      <c r="I5083" s="7">
        <v>0</v>
      </c>
      <c r="J5083" s="6">
        <f t="shared" si="950"/>
        <v>0</v>
      </c>
      <c r="K5083" s="20"/>
      <c r="L5083" s="6">
        <f t="shared" si="951"/>
        <v>64000</v>
      </c>
      <c r="M5083" s="6">
        <f t="shared" si="952"/>
        <v>5329.625</v>
      </c>
      <c r="N5083" s="6">
        <f t="shared" si="953"/>
        <v>0</v>
      </c>
      <c r="O5083" s="6">
        <f t="shared" si="954"/>
        <v>13567.875</v>
      </c>
      <c r="P5083" s="6">
        <f t="shared" si="959"/>
        <v>-6110.5</v>
      </c>
      <c r="Q5083" s="11">
        <f t="shared" si="955"/>
        <v>1255473.75</v>
      </c>
      <c r="R5083" s="11">
        <f t="shared" si="956"/>
        <v>13567.875</v>
      </c>
      <c r="S5083" s="11">
        <f t="shared" si="958"/>
        <v>0</v>
      </c>
      <c r="T5083" s="20"/>
    </row>
    <row r="5084" spans="1:20" x14ac:dyDescent="0.25">
      <c r="A5084">
        <v>2021073102</v>
      </c>
      <c r="B5084">
        <v>7</v>
      </c>
      <c r="C5084" s="7">
        <v>0.51890999999999998</v>
      </c>
      <c r="D5084" s="6">
        <f t="shared" si="948"/>
        <v>77836.5</v>
      </c>
      <c r="E5084" s="60">
        <v>0.14401</v>
      </c>
      <c r="F5084" s="6">
        <f t="shared" si="957"/>
        <v>0</v>
      </c>
      <c r="G5084" s="7">
        <v>0.40227000000000002</v>
      </c>
      <c r="H5084" s="6">
        <f t="shared" si="949"/>
        <v>5028.375</v>
      </c>
      <c r="I5084" s="7">
        <v>0</v>
      </c>
      <c r="J5084" s="6">
        <f t="shared" si="950"/>
        <v>0</v>
      </c>
      <c r="K5084" s="20"/>
      <c r="L5084" s="6">
        <f t="shared" si="951"/>
        <v>64000</v>
      </c>
      <c r="M5084" s="6">
        <f t="shared" si="952"/>
        <v>5028.375</v>
      </c>
      <c r="N5084" s="6">
        <f t="shared" si="953"/>
        <v>0</v>
      </c>
      <c r="O5084" s="6">
        <f t="shared" si="954"/>
        <v>8808.125</v>
      </c>
      <c r="P5084" s="6">
        <f t="shared" si="959"/>
        <v>-4759.75</v>
      </c>
      <c r="Q5084" s="11">
        <f t="shared" si="955"/>
        <v>1272131.875</v>
      </c>
      <c r="R5084" s="11">
        <f t="shared" si="956"/>
        <v>8808.125</v>
      </c>
      <c r="S5084" s="11">
        <f t="shared" si="958"/>
        <v>0</v>
      </c>
      <c r="T5084" s="20"/>
    </row>
    <row r="5085" spans="1:20" x14ac:dyDescent="0.25">
      <c r="A5085">
        <v>2021073103</v>
      </c>
      <c r="B5085">
        <v>7</v>
      </c>
      <c r="C5085" s="7">
        <v>0.49529000000000001</v>
      </c>
      <c r="D5085" s="6">
        <f t="shared" si="948"/>
        <v>74293.5</v>
      </c>
      <c r="E5085" s="60">
        <v>0.17449000000000001</v>
      </c>
      <c r="F5085" s="6">
        <f t="shared" si="957"/>
        <v>0</v>
      </c>
      <c r="G5085" s="7">
        <v>0.29694999999999999</v>
      </c>
      <c r="H5085" s="6">
        <f t="shared" si="949"/>
        <v>3711.875</v>
      </c>
      <c r="I5085" s="7">
        <v>0</v>
      </c>
      <c r="J5085" s="6">
        <f t="shared" si="950"/>
        <v>0</v>
      </c>
      <c r="K5085" s="20"/>
      <c r="L5085" s="6">
        <f t="shared" si="951"/>
        <v>64000</v>
      </c>
      <c r="M5085" s="6">
        <f t="shared" si="952"/>
        <v>3711.875</v>
      </c>
      <c r="N5085" s="6">
        <f t="shared" si="953"/>
        <v>0</v>
      </c>
      <c r="O5085" s="6">
        <f t="shared" si="954"/>
        <v>6581.625</v>
      </c>
      <c r="P5085" s="6">
        <f t="shared" si="959"/>
        <v>-2226.5</v>
      </c>
      <c r="Q5085" s="11">
        <f t="shared" si="955"/>
        <v>1291016.5</v>
      </c>
      <c r="R5085" s="11">
        <f t="shared" si="956"/>
        <v>6581.625</v>
      </c>
      <c r="S5085" s="11">
        <f t="shared" si="958"/>
        <v>0</v>
      </c>
      <c r="T5085" s="20"/>
    </row>
    <row r="5086" spans="1:20" x14ac:dyDescent="0.25">
      <c r="A5086">
        <v>2021073104</v>
      </c>
      <c r="B5086">
        <v>7</v>
      </c>
      <c r="C5086" s="7">
        <v>0.47744999999999999</v>
      </c>
      <c r="D5086" s="6">
        <f t="shared" si="948"/>
        <v>71617.5</v>
      </c>
      <c r="E5086" s="60">
        <v>0.21539</v>
      </c>
      <c r="F5086" s="6">
        <f t="shared" si="957"/>
        <v>0</v>
      </c>
      <c r="G5086" s="7">
        <v>0.19645000000000001</v>
      </c>
      <c r="H5086" s="6">
        <f t="shared" si="949"/>
        <v>2455.625</v>
      </c>
      <c r="I5086" s="7">
        <v>0</v>
      </c>
      <c r="J5086" s="6">
        <f t="shared" si="950"/>
        <v>0</v>
      </c>
      <c r="K5086" s="20"/>
      <c r="L5086" s="6">
        <f t="shared" si="951"/>
        <v>64000</v>
      </c>
      <c r="M5086" s="6">
        <f t="shared" si="952"/>
        <v>2455.625</v>
      </c>
      <c r="N5086" s="6">
        <f t="shared" si="953"/>
        <v>0</v>
      </c>
      <c r="O5086" s="6">
        <f t="shared" si="954"/>
        <v>5161.875</v>
      </c>
      <c r="P5086" s="6">
        <f t="shared" si="959"/>
        <v>-1419.75</v>
      </c>
      <c r="Q5086" s="11">
        <f t="shared" si="955"/>
        <v>1311320.875</v>
      </c>
      <c r="R5086" s="11">
        <f t="shared" si="956"/>
        <v>5161.875</v>
      </c>
      <c r="S5086" s="11">
        <f t="shared" si="958"/>
        <v>0</v>
      </c>
      <c r="T5086" s="20"/>
    </row>
    <row r="5087" spans="1:20" x14ac:dyDescent="0.25">
      <c r="A5087">
        <v>2021073105</v>
      </c>
      <c r="B5087">
        <v>7</v>
      </c>
      <c r="C5087" s="7">
        <v>0.47012999999999999</v>
      </c>
      <c r="D5087" s="6">
        <f t="shared" si="948"/>
        <v>70519.5</v>
      </c>
      <c r="E5087" s="60">
        <v>0.19164999999999999</v>
      </c>
      <c r="F5087" s="6">
        <f t="shared" si="957"/>
        <v>0</v>
      </c>
      <c r="G5087" s="7">
        <v>0.10846</v>
      </c>
      <c r="H5087" s="6">
        <f t="shared" si="949"/>
        <v>1355.75</v>
      </c>
      <c r="I5087" s="7">
        <v>0</v>
      </c>
      <c r="J5087" s="6">
        <f t="shared" si="950"/>
        <v>0</v>
      </c>
      <c r="K5087" s="20"/>
      <c r="L5087" s="6">
        <f t="shared" si="951"/>
        <v>64000</v>
      </c>
      <c r="M5087" s="6">
        <f t="shared" si="952"/>
        <v>1355.75</v>
      </c>
      <c r="N5087" s="6">
        <f t="shared" si="953"/>
        <v>0</v>
      </c>
      <c r="O5087" s="6">
        <f t="shared" si="954"/>
        <v>5163.75</v>
      </c>
      <c r="P5087" s="6">
        <f t="shared" si="959"/>
        <v>1.875</v>
      </c>
      <c r="Q5087" s="11">
        <f t="shared" si="955"/>
        <v>1331623.375</v>
      </c>
      <c r="R5087" s="11">
        <f t="shared" si="956"/>
        <v>5163.75</v>
      </c>
      <c r="S5087" s="11">
        <f t="shared" si="958"/>
        <v>0</v>
      </c>
      <c r="T5087" s="20"/>
    </row>
    <row r="5088" spans="1:20" x14ac:dyDescent="0.25">
      <c r="A5088">
        <v>2021073106</v>
      </c>
      <c r="B5088">
        <v>7</v>
      </c>
      <c r="C5088" s="7">
        <v>0.47084999999999999</v>
      </c>
      <c r="D5088" s="6">
        <f t="shared" si="948"/>
        <v>70627.5</v>
      </c>
      <c r="E5088" s="60">
        <v>0.16736999999999999</v>
      </c>
      <c r="F5088" s="6">
        <f t="shared" si="957"/>
        <v>0</v>
      </c>
      <c r="G5088" s="7">
        <v>6.787E-2</v>
      </c>
      <c r="H5088" s="6">
        <f t="shared" si="949"/>
        <v>848.375</v>
      </c>
      <c r="I5088" s="7">
        <v>1.2099999999999999E-3</v>
      </c>
      <c r="J5088" s="6">
        <f t="shared" si="950"/>
        <v>96.8</v>
      </c>
      <c r="K5088" s="20"/>
      <c r="L5088" s="6">
        <f t="shared" si="951"/>
        <v>64000</v>
      </c>
      <c r="M5088" s="6">
        <f t="shared" si="952"/>
        <v>848.375</v>
      </c>
      <c r="N5088" s="6">
        <f t="shared" si="953"/>
        <v>96.8</v>
      </c>
      <c r="O5088" s="6">
        <f t="shared" si="954"/>
        <v>5682.3249999999998</v>
      </c>
      <c r="P5088" s="6">
        <f t="shared" si="959"/>
        <v>518.57499999999982</v>
      </c>
      <c r="Q5088" s="11">
        <f t="shared" si="955"/>
        <v>1350000</v>
      </c>
      <c r="R5088" s="11">
        <f t="shared" si="956"/>
        <v>5682.3249999999998</v>
      </c>
      <c r="S5088" s="11">
        <f t="shared" si="958"/>
        <v>0</v>
      </c>
      <c r="T5088" s="20"/>
    </row>
    <row r="5089" spans="1:20" x14ac:dyDescent="0.25">
      <c r="A5089">
        <v>2021073107</v>
      </c>
      <c r="B5089">
        <v>7</v>
      </c>
      <c r="C5089" s="7">
        <v>0.47487000000000001</v>
      </c>
      <c r="D5089" s="6">
        <f t="shared" si="948"/>
        <v>71230.5</v>
      </c>
      <c r="E5089" s="60">
        <v>0.11268</v>
      </c>
      <c r="F5089" s="6">
        <f t="shared" si="957"/>
        <v>0</v>
      </c>
      <c r="G5089" s="7">
        <v>6.7589999999999997E-2</v>
      </c>
      <c r="H5089" s="6">
        <f t="shared" si="949"/>
        <v>844.875</v>
      </c>
      <c r="I5089" s="7">
        <v>2.2939999999999999E-2</v>
      </c>
      <c r="J5089" s="6">
        <f t="shared" si="950"/>
        <v>1835.1999999999998</v>
      </c>
      <c r="K5089" s="20"/>
      <c r="L5089" s="6">
        <f t="shared" si="951"/>
        <v>64000</v>
      </c>
      <c r="M5089" s="6">
        <f t="shared" si="952"/>
        <v>844.875</v>
      </c>
      <c r="N5089" s="6">
        <f t="shared" si="953"/>
        <v>1835.1999999999998</v>
      </c>
      <c r="O5089" s="6">
        <f t="shared" si="954"/>
        <v>4550.4250000000002</v>
      </c>
      <c r="P5089" s="6">
        <f t="shared" si="959"/>
        <v>-1131.8999999999996</v>
      </c>
      <c r="Q5089" s="11">
        <f t="shared" si="955"/>
        <v>1350000</v>
      </c>
      <c r="R5089" s="11">
        <f t="shared" si="956"/>
        <v>4550.4250000000002</v>
      </c>
      <c r="S5089" s="11">
        <f t="shared" si="958"/>
        <v>0</v>
      </c>
      <c r="T5089" s="20"/>
    </row>
    <row r="5090" spans="1:20" x14ac:dyDescent="0.25">
      <c r="A5090">
        <v>2021073108</v>
      </c>
      <c r="B5090">
        <v>7</v>
      </c>
      <c r="C5090" s="7">
        <v>0.48916999999999999</v>
      </c>
      <c r="D5090" s="6">
        <f t="shared" si="948"/>
        <v>73375.5</v>
      </c>
      <c r="E5090" s="60">
        <v>2.3939999999999999E-2</v>
      </c>
      <c r="F5090" s="6">
        <f t="shared" si="957"/>
        <v>0</v>
      </c>
      <c r="G5090" s="7">
        <v>6.207E-2</v>
      </c>
      <c r="H5090" s="6">
        <f t="shared" si="949"/>
        <v>775.875</v>
      </c>
      <c r="I5090" s="7">
        <v>6.2330000000000003E-2</v>
      </c>
      <c r="J5090" s="6">
        <f t="shared" si="950"/>
        <v>4986.4000000000005</v>
      </c>
      <c r="K5090" s="20"/>
      <c r="L5090" s="6">
        <f t="shared" si="951"/>
        <v>64000</v>
      </c>
      <c r="M5090" s="6">
        <f t="shared" si="952"/>
        <v>775.875</v>
      </c>
      <c r="N5090" s="6">
        <f t="shared" si="953"/>
        <v>4986.4000000000005</v>
      </c>
      <c r="O5090" s="6">
        <f t="shared" si="954"/>
        <v>3613.2249999999995</v>
      </c>
      <c r="P5090" s="6">
        <f t="shared" si="959"/>
        <v>-937.20000000000073</v>
      </c>
      <c r="Q5090" s="11">
        <f t="shared" si="955"/>
        <v>1350000</v>
      </c>
      <c r="R5090" s="11">
        <f t="shared" si="956"/>
        <v>3613.2249999999995</v>
      </c>
      <c r="S5090" s="11">
        <f t="shared" si="958"/>
        <v>0</v>
      </c>
      <c r="T5090" s="20"/>
    </row>
    <row r="5091" spans="1:20" x14ac:dyDescent="0.25">
      <c r="A5091">
        <v>2021073109</v>
      </c>
      <c r="B5091">
        <v>7</v>
      </c>
      <c r="C5091" s="7">
        <v>0.51407999999999998</v>
      </c>
      <c r="D5091" s="6">
        <f t="shared" si="948"/>
        <v>77112</v>
      </c>
      <c r="E5091" s="60">
        <v>3.0000000000000001E-3</v>
      </c>
      <c r="F5091" s="6">
        <f t="shared" si="957"/>
        <v>0</v>
      </c>
      <c r="G5091" s="7">
        <v>6.7650000000000002E-2</v>
      </c>
      <c r="H5091" s="6">
        <f t="shared" si="949"/>
        <v>845.625</v>
      </c>
      <c r="I5091" s="7">
        <v>8.8169999999999998E-2</v>
      </c>
      <c r="J5091" s="6">
        <f t="shared" si="950"/>
        <v>7053.5999999999995</v>
      </c>
      <c r="K5091" s="20"/>
      <c r="L5091" s="6">
        <f t="shared" si="951"/>
        <v>64000</v>
      </c>
      <c r="M5091" s="6">
        <f t="shared" si="952"/>
        <v>845.625</v>
      </c>
      <c r="N5091" s="6">
        <f t="shared" si="953"/>
        <v>7053.5999999999995</v>
      </c>
      <c r="O5091" s="6">
        <f t="shared" si="954"/>
        <v>5212.7750000000005</v>
      </c>
      <c r="P5091" s="6">
        <f t="shared" si="959"/>
        <v>1599.5500000000011</v>
      </c>
      <c r="Q5091" s="11">
        <f t="shared" si="955"/>
        <v>1350000</v>
      </c>
      <c r="R5091" s="11">
        <f t="shared" si="956"/>
        <v>5212.7750000000005</v>
      </c>
      <c r="S5091" s="11">
        <f t="shared" si="958"/>
        <v>0</v>
      </c>
      <c r="T5091" s="20"/>
    </row>
    <row r="5092" spans="1:20" x14ac:dyDescent="0.25">
      <c r="A5092">
        <v>2021073110</v>
      </c>
      <c r="B5092">
        <v>7</v>
      </c>
      <c r="C5092" s="7">
        <v>0.54261999999999999</v>
      </c>
      <c r="D5092" s="6">
        <f t="shared" si="948"/>
        <v>81393</v>
      </c>
      <c r="E5092" s="60">
        <v>6.5100000000000002E-3</v>
      </c>
      <c r="F5092" s="6">
        <f t="shared" si="957"/>
        <v>0</v>
      </c>
      <c r="G5092" s="7">
        <v>6.318E-2</v>
      </c>
      <c r="H5092" s="6">
        <f t="shared" si="949"/>
        <v>789.75</v>
      </c>
      <c r="I5092" s="7">
        <v>0.18060999999999999</v>
      </c>
      <c r="J5092" s="6">
        <f t="shared" si="950"/>
        <v>14448.8</v>
      </c>
      <c r="K5092" s="20"/>
      <c r="L5092" s="6">
        <f t="shared" si="951"/>
        <v>64000</v>
      </c>
      <c r="M5092" s="6">
        <f t="shared" si="952"/>
        <v>789.75</v>
      </c>
      <c r="N5092" s="6">
        <f t="shared" si="953"/>
        <v>14448.8</v>
      </c>
      <c r="O5092" s="6">
        <f t="shared" si="954"/>
        <v>2154.4500000000007</v>
      </c>
      <c r="P5092" s="6">
        <f t="shared" si="959"/>
        <v>-3058.3249999999998</v>
      </c>
      <c r="Q5092" s="11">
        <f t="shared" si="955"/>
        <v>1350000</v>
      </c>
      <c r="R5092" s="11">
        <f t="shared" si="956"/>
        <v>2154.4500000000007</v>
      </c>
      <c r="S5092" s="11">
        <f t="shared" si="958"/>
        <v>0</v>
      </c>
      <c r="T5092" s="20"/>
    </row>
    <row r="5093" spans="1:20" x14ac:dyDescent="0.25">
      <c r="A5093">
        <v>2021073111</v>
      </c>
      <c r="B5093">
        <v>7</v>
      </c>
      <c r="C5093" s="7">
        <v>0.56837000000000004</v>
      </c>
      <c r="D5093" s="6">
        <f t="shared" si="948"/>
        <v>85255.5</v>
      </c>
      <c r="E5093" s="60">
        <v>1.436E-2</v>
      </c>
      <c r="F5093" s="6">
        <f t="shared" si="957"/>
        <v>0</v>
      </c>
      <c r="G5093" s="7">
        <v>6.4869999999999997E-2</v>
      </c>
      <c r="H5093" s="6">
        <f t="shared" si="949"/>
        <v>810.875</v>
      </c>
      <c r="I5093" s="7">
        <v>0.22939000000000001</v>
      </c>
      <c r="J5093" s="6">
        <f t="shared" si="950"/>
        <v>18351.2</v>
      </c>
      <c r="K5093" s="20"/>
      <c r="L5093" s="6">
        <f t="shared" si="951"/>
        <v>64000</v>
      </c>
      <c r="M5093" s="6">
        <f t="shared" si="952"/>
        <v>810.875</v>
      </c>
      <c r="N5093" s="6">
        <f t="shared" si="953"/>
        <v>18351.2</v>
      </c>
      <c r="O5093" s="6">
        <f t="shared" si="954"/>
        <v>2093.4249999999993</v>
      </c>
      <c r="P5093" s="6">
        <f t="shared" si="959"/>
        <v>-61.025000000001455</v>
      </c>
      <c r="Q5093" s="11">
        <f t="shared" si="955"/>
        <v>1350000</v>
      </c>
      <c r="R5093" s="11">
        <f t="shared" si="956"/>
        <v>2093.4249999999993</v>
      </c>
      <c r="S5093" s="11">
        <f t="shared" si="958"/>
        <v>0</v>
      </c>
      <c r="T5093" s="20"/>
    </row>
    <row r="5094" spans="1:20" x14ac:dyDescent="0.25">
      <c r="A5094">
        <v>2021073112</v>
      </c>
      <c r="B5094">
        <v>7</v>
      </c>
      <c r="C5094" s="7">
        <v>0.59199000000000002</v>
      </c>
      <c r="D5094" s="6">
        <f t="shared" si="948"/>
        <v>88798.5</v>
      </c>
      <c r="E5094" s="60">
        <v>9.2599999999999991E-3</v>
      </c>
      <c r="F5094" s="6">
        <f t="shared" si="957"/>
        <v>0</v>
      </c>
      <c r="G5094" s="7">
        <v>8.0199999999999994E-2</v>
      </c>
      <c r="H5094" s="6">
        <f t="shared" si="949"/>
        <v>1002.4999999999999</v>
      </c>
      <c r="I5094" s="7">
        <v>0.28592000000000001</v>
      </c>
      <c r="J5094" s="6">
        <f t="shared" si="950"/>
        <v>22873.600000000002</v>
      </c>
      <c r="K5094" s="20"/>
      <c r="L5094" s="6">
        <f t="shared" si="951"/>
        <v>64000</v>
      </c>
      <c r="M5094" s="6">
        <f t="shared" si="952"/>
        <v>1002.4999999999999</v>
      </c>
      <c r="N5094" s="6">
        <f t="shared" si="953"/>
        <v>22873.600000000002</v>
      </c>
      <c r="O5094" s="6">
        <f t="shared" si="954"/>
        <v>922.39999999999782</v>
      </c>
      <c r="P5094" s="6">
        <f t="shared" si="959"/>
        <v>-1171.0250000000015</v>
      </c>
      <c r="Q5094" s="11">
        <f t="shared" si="955"/>
        <v>1350000</v>
      </c>
      <c r="R5094" s="11">
        <f t="shared" si="956"/>
        <v>922.39999999999782</v>
      </c>
      <c r="S5094" s="11">
        <f t="shared" si="958"/>
        <v>0</v>
      </c>
      <c r="T5094" s="20"/>
    </row>
    <row r="5095" spans="1:20" x14ac:dyDescent="0.25">
      <c r="A5095">
        <v>2021073113</v>
      </c>
      <c r="B5095">
        <v>7</v>
      </c>
      <c r="C5095" s="7">
        <v>0.61772000000000005</v>
      </c>
      <c r="D5095" s="6">
        <f t="shared" si="948"/>
        <v>92658</v>
      </c>
      <c r="E5095" s="60">
        <v>1.038E-2</v>
      </c>
      <c r="F5095" s="6">
        <f t="shared" si="957"/>
        <v>0</v>
      </c>
      <c r="G5095" s="7">
        <v>8.4379999999999997E-2</v>
      </c>
      <c r="H5095" s="6">
        <f t="shared" si="949"/>
        <v>1054.75</v>
      </c>
      <c r="I5095" s="7">
        <v>0.31946999999999998</v>
      </c>
      <c r="J5095" s="6">
        <f t="shared" si="950"/>
        <v>25557.599999999999</v>
      </c>
      <c r="K5095" s="20"/>
      <c r="L5095" s="6">
        <f t="shared" si="951"/>
        <v>64000</v>
      </c>
      <c r="M5095" s="6">
        <f t="shared" si="952"/>
        <v>1054.75</v>
      </c>
      <c r="N5095" s="6">
        <f t="shared" si="953"/>
        <v>25557.599999999999</v>
      </c>
      <c r="O5095" s="6">
        <f t="shared" si="954"/>
        <v>2045.6500000000015</v>
      </c>
      <c r="P5095" s="6">
        <f t="shared" si="959"/>
        <v>1123.2500000000036</v>
      </c>
      <c r="Q5095" s="11">
        <f t="shared" si="955"/>
        <v>1350000</v>
      </c>
      <c r="R5095" s="11">
        <f t="shared" si="956"/>
        <v>2045.6500000000015</v>
      </c>
      <c r="S5095" s="11">
        <f t="shared" si="958"/>
        <v>0</v>
      </c>
      <c r="T5095" s="20"/>
    </row>
    <row r="5096" spans="1:20" x14ac:dyDescent="0.25">
      <c r="A5096">
        <v>2021073114</v>
      </c>
      <c r="B5096">
        <v>7</v>
      </c>
      <c r="C5096" s="7">
        <v>0.63782000000000005</v>
      </c>
      <c r="D5096" s="6">
        <f t="shared" si="948"/>
        <v>95673.000000000015</v>
      </c>
      <c r="E5096" s="60">
        <v>2.3740000000000001E-2</v>
      </c>
      <c r="F5096" s="6">
        <f t="shared" si="957"/>
        <v>0</v>
      </c>
      <c r="G5096" s="7">
        <v>6.7979999999999999E-2</v>
      </c>
      <c r="H5096" s="6">
        <f t="shared" si="949"/>
        <v>849.75</v>
      </c>
      <c r="I5096" s="7">
        <v>0.37496000000000002</v>
      </c>
      <c r="J5096" s="6">
        <f t="shared" si="950"/>
        <v>29996.800000000003</v>
      </c>
      <c r="K5096" s="20"/>
      <c r="L5096" s="6">
        <f t="shared" si="951"/>
        <v>64000</v>
      </c>
      <c r="M5096" s="6">
        <f t="shared" si="952"/>
        <v>849.75</v>
      </c>
      <c r="N5096" s="6">
        <f t="shared" si="953"/>
        <v>29996.800000000003</v>
      </c>
      <c r="O5096" s="6">
        <f t="shared" si="954"/>
        <v>826.45000000001164</v>
      </c>
      <c r="P5096" s="6">
        <f t="shared" si="959"/>
        <v>-1219.1999999999898</v>
      </c>
      <c r="Q5096" s="11">
        <f t="shared" si="955"/>
        <v>1350000</v>
      </c>
      <c r="R5096" s="11">
        <f t="shared" si="956"/>
        <v>826.45000000001164</v>
      </c>
      <c r="S5096" s="11">
        <f t="shared" si="958"/>
        <v>0</v>
      </c>
      <c r="T5096" s="20"/>
    </row>
    <row r="5097" spans="1:20" x14ac:dyDescent="0.25">
      <c r="A5097">
        <v>2021073115</v>
      </c>
      <c r="B5097">
        <v>7</v>
      </c>
      <c r="C5097" s="7">
        <v>0.65866000000000002</v>
      </c>
      <c r="D5097" s="6">
        <f t="shared" si="948"/>
        <v>98799</v>
      </c>
      <c r="E5097" s="60">
        <v>4.4330000000000001E-2</v>
      </c>
      <c r="F5097" s="6">
        <f t="shared" si="957"/>
        <v>0</v>
      </c>
      <c r="G5097" s="7">
        <v>6.8440000000000001E-2</v>
      </c>
      <c r="H5097" s="6">
        <f t="shared" si="949"/>
        <v>855.5</v>
      </c>
      <c r="I5097" s="7">
        <v>0.373</v>
      </c>
      <c r="J5097" s="6">
        <f t="shared" si="950"/>
        <v>29840</v>
      </c>
      <c r="K5097" s="20"/>
      <c r="L5097" s="6">
        <f t="shared" si="951"/>
        <v>64000</v>
      </c>
      <c r="M5097" s="6">
        <f t="shared" si="952"/>
        <v>855.5</v>
      </c>
      <c r="N5097" s="6">
        <f t="shared" si="953"/>
        <v>29840</v>
      </c>
      <c r="O5097" s="6">
        <f t="shared" si="954"/>
        <v>4103.5</v>
      </c>
      <c r="P5097" s="6">
        <f t="shared" si="959"/>
        <v>3277.0499999999884</v>
      </c>
      <c r="Q5097" s="11">
        <f t="shared" si="955"/>
        <v>1350000</v>
      </c>
      <c r="R5097" s="11">
        <f t="shared" si="956"/>
        <v>4103.5</v>
      </c>
      <c r="S5097" s="11">
        <f t="shared" si="958"/>
        <v>0</v>
      </c>
      <c r="T5097" s="20"/>
    </row>
    <row r="5098" spans="1:20" x14ac:dyDescent="0.25">
      <c r="A5098">
        <v>2021073116</v>
      </c>
      <c r="B5098">
        <v>7</v>
      </c>
      <c r="C5098" s="7">
        <v>0.67788999999999999</v>
      </c>
      <c r="D5098" s="6">
        <f t="shared" si="948"/>
        <v>101683.5</v>
      </c>
      <c r="E5098" s="60">
        <v>6.6900000000000001E-2</v>
      </c>
      <c r="F5098" s="6">
        <f t="shared" si="957"/>
        <v>0</v>
      </c>
      <c r="G5098" s="7">
        <v>7.1010000000000004E-2</v>
      </c>
      <c r="H5098" s="6">
        <f t="shared" si="949"/>
        <v>887.625</v>
      </c>
      <c r="I5098" s="7">
        <v>0.33581</v>
      </c>
      <c r="J5098" s="6">
        <f t="shared" si="950"/>
        <v>26864.799999999999</v>
      </c>
      <c r="K5098" s="20"/>
      <c r="L5098" s="6">
        <f t="shared" si="951"/>
        <v>64000</v>
      </c>
      <c r="M5098" s="6">
        <f t="shared" si="952"/>
        <v>887.625</v>
      </c>
      <c r="N5098" s="6">
        <f t="shared" si="953"/>
        <v>26864.799999999999</v>
      </c>
      <c r="O5098" s="6">
        <f t="shared" si="954"/>
        <v>9931.0750000000007</v>
      </c>
      <c r="P5098" s="6">
        <f t="shared" si="959"/>
        <v>5827.5750000000007</v>
      </c>
      <c r="Q5098" s="11">
        <f t="shared" si="955"/>
        <v>1350000</v>
      </c>
      <c r="R5098" s="11">
        <f t="shared" si="956"/>
        <v>9931.0750000000007</v>
      </c>
      <c r="S5098" s="11">
        <f t="shared" si="958"/>
        <v>0</v>
      </c>
      <c r="T5098" s="20"/>
    </row>
    <row r="5099" spans="1:20" x14ac:dyDescent="0.25">
      <c r="A5099">
        <v>2021073117</v>
      </c>
      <c r="B5099">
        <v>7</v>
      </c>
      <c r="C5099" s="7">
        <v>0.69286000000000003</v>
      </c>
      <c r="D5099" s="6">
        <f t="shared" si="948"/>
        <v>103929</v>
      </c>
      <c r="E5099" s="60">
        <v>6.9510000000000002E-2</v>
      </c>
      <c r="F5099" s="6">
        <f t="shared" si="957"/>
        <v>0</v>
      </c>
      <c r="G5099" s="7">
        <v>6.2190000000000002E-2</v>
      </c>
      <c r="H5099" s="6">
        <f t="shared" si="949"/>
        <v>777.375</v>
      </c>
      <c r="I5099" s="7">
        <v>0.23569000000000001</v>
      </c>
      <c r="J5099" s="6">
        <f t="shared" si="950"/>
        <v>18855.2</v>
      </c>
      <c r="K5099" s="20"/>
      <c r="L5099" s="6">
        <f t="shared" si="951"/>
        <v>64000</v>
      </c>
      <c r="M5099" s="6">
        <f t="shared" si="952"/>
        <v>777.375</v>
      </c>
      <c r="N5099" s="6">
        <f t="shared" si="953"/>
        <v>18855.2</v>
      </c>
      <c r="O5099" s="6">
        <f t="shared" si="954"/>
        <v>20296.424999999999</v>
      </c>
      <c r="P5099" s="6">
        <f t="shared" si="959"/>
        <v>10365.349999999999</v>
      </c>
      <c r="Q5099" s="11">
        <f t="shared" si="955"/>
        <v>1350000</v>
      </c>
      <c r="R5099" s="11">
        <f t="shared" si="956"/>
        <v>20296.424999999999</v>
      </c>
      <c r="S5099" s="11">
        <f t="shared" si="958"/>
        <v>0</v>
      </c>
      <c r="T5099" s="20"/>
    </row>
    <row r="5100" spans="1:20" x14ac:dyDescent="0.25">
      <c r="A5100">
        <v>2021073118</v>
      </c>
      <c r="B5100">
        <v>7</v>
      </c>
      <c r="C5100" s="7">
        <v>0.69948999999999995</v>
      </c>
      <c r="D5100" s="6">
        <f t="shared" si="948"/>
        <v>104923.49999999999</v>
      </c>
      <c r="E5100" s="60">
        <v>8.9880000000000002E-2</v>
      </c>
      <c r="F5100" s="6">
        <f t="shared" si="957"/>
        <v>0</v>
      </c>
      <c r="G5100" s="7">
        <v>6.9070000000000006E-2</v>
      </c>
      <c r="H5100" s="6">
        <f t="shared" si="949"/>
        <v>863.37500000000011</v>
      </c>
      <c r="I5100" s="7">
        <v>0.16292999999999999</v>
      </c>
      <c r="J5100" s="6">
        <f t="shared" si="950"/>
        <v>13034.4</v>
      </c>
      <c r="K5100" s="20"/>
      <c r="L5100" s="6">
        <f t="shared" si="951"/>
        <v>64000</v>
      </c>
      <c r="M5100" s="6">
        <f t="shared" si="952"/>
        <v>863.37500000000011</v>
      </c>
      <c r="N5100" s="6">
        <f t="shared" si="953"/>
        <v>13034.4</v>
      </c>
      <c r="O5100" s="6">
        <f t="shared" si="954"/>
        <v>27025.724999999984</v>
      </c>
      <c r="P5100" s="6">
        <f t="shared" si="959"/>
        <v>6729.2999999999847</v>
      </c>
      <c r="Q5100" s="11">
        <f t="shared" si="955"/>
        <v>1348440.5249999999</v>
      </c>
      <c r="R5100" s="11">
        <f t="shared" si="956"/>
        <v>27025.724999999984</v>
      </c>
      <c r="S5100" s="11">
        <f t="shared" si="958"/>
        <v>0</v>
      </c>
      <c r="T5100" s="20"/>
    </row>
    <row r="5101" spans="1:20" x14ac:dyDescent="0.25">
      <c r="A5101">
        <v>2021073119</v>
      </c>
      <c r="B5101">
        <v>7</v>
      </c>
      <c r="C5101" s="7">
        <v>0.69115000000000004</v>
      </c>
      <c r="D5101" s="6">
        <f t="shared" si="948"/>
        <v>103672.5</v>
      </c>
      <c r="E5101" s="60">
        <v>6.9320000000000007E-2</v>
      </c>
      <c r="F5101" s="6">
        <f t="shared" si="957"/>
        <v>0</v>
      </c>
      <c r="G5101" s="7">
        <v>7.9430000000000001E-2</v>
      </c>
      <c r="H5101" s="6">
        <f t="shared" si="949"/>
        <v>992.875</v>
      </c>
      <c r="I5101" s="7">
        <v>8.1449999999999995E-2</v>
      </c>
      <c r="J5101" s="6">
        <f t="shared" si="950"/>
        <v>6516</v>
      </c>
      <c r="K5101" s="20"/>
      <c r="L5101" s="6">
        <f t="shared" si="951"/>
        <v>64000</v>
      </c>
      <c r="M5101" s="6">
        <f t="shared" si="952"/>
        <v>992.875</v>
      </c>
      <c r="N5101" s="6">
        <f t="shared" si="953"/>
        <v>6516</v>
      </c>
      <c r="O5101" s="6">
        <f t="shared" si="954"/>
        <v>32163.625</v>
      </c>
      <c r="P5101" s="6">
        <f t="shared" si="959"/>
        <v>5137.900000000016</v>
      </c>
      <c r="Q5101" s="11">
        <f t="shared" si="955"/>
        <v>1341743.1499999999</v>
      </c>
      <c r="R5101" s="11">
        <f t="shared" si="956"/>
        <v>32163.625</v>
      </c>
      <c r="S5101" s="11">
        <f t="shared" si="958"/>
        <v>0</v>
      </c>
      <c r="T5101" s="20"/>
    </row>
    <row r="5102" spans="1:20" x14ac:dyDescent="0.25">
      <c r="A5102">
        <v>2021073120</v>
      </c>
      <c r="B5102">
        <v>7</v>
      </c>
      <c r="C5102" s="7">
        <v>0.66954999999999998</v>
      </c>
      <c r="D5102" s="6">
        <f t="shared" si="948"/>
        <v>100432.5</v>
      </c>
      <c r="E5102" s="60">
        <v>3.9230000000000001E-2</v>
      </c>
      <c r="F5102" s="6">
        <f t="shared" si="957"/>
        <v>0</v>
      </c>
      <c r="G5102" s="7">
        <v>7.6770000000000005E-2</v>
      </c>
      <c r="H5102" s="6">
        <f t="shared" si="949"/>
        <v>959.62500000000011</v>
      </c>
      <c r="I5102" s="7">
        <v>1.269E-2</v>
      </c>
      <c r="J5102" s="6">
        <f t="shared" si="950"/>
        <v>1015.2</v>
      </c>
      <c r="K5102" s="20"/>
      <c r="L5102" s="6">
        <f t="shared" si="951"/>
        <v>64000</v>
      </c>
      <c r="M5102" s="6">
        <f t="shared" si="952"/>
        <v>959.62500000000011</v>
      </c>
      <c r="N5102" s="6">
        <f t="shared" si="953"/>
        <v>1015.2</v>
      </c>
      <c r="O5102" s="6">
        <f t="shared" si="954"/>
        <v>34457.675000000003</v>
      </c>
      <c r="P5102" s="6">
        <f t="shared" si="959"/>
        <v>2294.0500000000029</v>
      </c>
      <c r="Q5102" s="11">
        <f t="shared" si="955"/>
        <v>1332751.7249999999</v>
      </c>
      <c r="R5102" s="11">
        <f t="shared" si="956"/>
        <v>34457.675000000003</v>
      </c>
      <c r="S5102" s="11">
        <f t="shared" si="958"/>
        <v>0</v>
      </c>
      <c r="T5102" s="20"/>
    </row>
    <row r="5103" spans="1:20" x14ac:dyDescent="0.25">
      <c r="A5103">
        <v>2021073121</v>
      </c>
      <c r="B5103">
        <v>7</v>
      </c>
      <c r="C5103" s="7">
        <v>0.64988999999999997</v>
      </c>
      <c r="D5103" s="6">
        <f t="shared" si="948"/>
        <v>97483.5</v>
      </c>
      <c r="E5103" s="60">
        <v>3.6810000000000002E-2</v>
      </c>
      <c r="F5103" s="6">
        <f t="shared" si="957"/>
        <v>0</v>
      </c>
      <c r="G5103" s="7">
        <v>7.5429999999999997E-2</v>
      </c>
      <c r="H5103" s="6">
        <f t="shared" si="949"/>
        <v>942.875</v>
      </c>
      <c r="I5103" s="7">
        <v>0</v>
      </c>
      <c r="J5103" s="6">
        <f t="shared" si="950"/>
        <v>0</v>
      </c>
      <c r="K5103" s="20"/>
      <c r="L5103" s="6">
        <f t="shared" si="951"/>
        <v>64000</v>
      </c>
      <c r="M5103" s="6">
        <f t="shared" si="952"/>
        <v>942.875</v>
      </c>
      <c r="N5103" s="6">
        <f t="shared" si="953"/>
        <v>0</v>
      </c>
      <c r="O5103" s="6">
        <f t="shared" si="954"/>
        <v>32540.625</v>
      </c>
      <c r="P5103" s="6">
        <f t="shared" si="959"/>
        <v>-1917.0500000000029</v>
      </c>
      <c r="Q5103" s="11">
        <f t="shared" si="955"/>
        <v>1325677.3499999999</v>
      </c>
      <c r="R5103" s="11">
        <f t="shared" si="956"/>
        <v>32540.625</v>
      </c>
      <c r="S5103" s="11">
        <f t="shared" si="958"/>
        <v>0</v>
      </c>
      <c r="T5103" s="20"/>
    </row>
    <row r="5104" spans="1:20" x14ac:dyDescent="0.25">
      <c r="A5104">
        <v>2021073122</v>
      </c>
      <c r="B5104">
        <v>7</v>
      </c>
      <c r="C5104" s="7">
        <v>0.63260000000000005</v>
      </c>
      <c r="D5104" s="6">
        <f t="shared" si="948"/>
        <v>94890.000000000015</v>
      </c>
      <c r="E5104" s="60">
        <v>6.9510000000000002E-2</v>
      </c>
      <c r="F5104" s="6">
        <f t="shared" si="957"/>
        <v>0</v>
      </c>
      <c r="G5104" s="7">
        <v>8.0839999999999995E-2</v>
      </c>
      <c r="H5104" s="6">
        <f t="shared" si="949"/>
        <v>1010.4999999999999</v>
      </c>
      <c r="I5104" s="7">
        <v>0</v>
      </c>
      <c r="J5104" s="6">
        <f t="shared" si="950"/>
        <v>0</v>
      </c>
      <c r="K5104" s="20"/>
      <c r="L5104" s="6">
        <f t="shared" si="951"/>
        <v>64000</v>
      </c>
      <c r="M5104" s="6">
        <f t="shared" si="952"/>
        <v>1010.4999999999999</v>
      </c>
      <c r="N5104" s="6">
        <f t="shared" si="953"/>
        <v>0</v>
      </c>
      <c r="O5104" s="6">
        <f t="shared" si="954"/>
        <v>29879.500000000015</v>
      </c>
      <c r="P5104" s="6">
        <f t="shared" si="959"/>
        <v>-2661.1249999999854</v>
      </c>
      <c r="Q5104" s="11">
        <f t="shared" si="955"/>
        <v>1321264.0999999999</v>
      </c>
      <c r="R5104" s="11">
        <f t="shared" si="956"/>
        <v>29879.500000000015</v>
      </c>
      <c r="S5104" s="11">
        <f t="shared" si="958"/>
        <v>0</v>
      </c>
      <c r="T5104" s="20"/>
    </row>
    <row r="5105" spans="1:20" x14ac:dyDescent="0.25">
      <c r="A5105">
        <v>2021073123</v>
      </c>
      <c r="B5105">
        <v>7</v>
      </c>
      <c r="C5105" s="7">
        <v>0.60138000000000003</v>
      </c>
      <c r="D5105" s="6">
        <f t="shared" si="948"/>
        <v>90207</v>
      </c>
      <c r="E5105" s="60">
        <v>8.4500000000000006E-2</v>
      </c>
      <c r="F5105" s="6">
        <f t="shared" si="957"/>
        <v>0</v>
      </c>
      <c r="G5105" s="7">
        <v>0.10294</v>
      </c>
      <c r="H5105" s="6">
        <f t="shared" si="949"/>
        <v>1286.75</v>
      </c>
      <c r="I5105" s="7">
        <v>0</v>
      </c>
      <c r="J5105" s="6">
        <f t="shared" si="950"/>
        <v>0</v>
      </c>
      <c r="K5105" s="20"/>
      <c r="L5105" s="6">
        <f t="shared" si="951"/>
        <v>64000</v>
      </c>
      <c r="M5105" s="6">
        <f t="shared" si="952"/>
        <v>1286.75</v>
      </c>
      <c r="N5105" s="6">
        <f t="shared" si="953"/>
        <v>0</v>
      </c>
      <c r="O5105" s="6">
        <f t="shared" si="954"/>
        <v>24920.25</v>
      </c>
      <c r="P5105" s="6">
        <f t="shared" si="959"/>
        <v>-4959.2500000000146</v>
      </c>
      <c r="Q5105" s="11">
        <f t="shared" si="955"/>
        <v>1321810.0999999999</v>
      </c>
      <c r="R5105" s="11">
        <f t="shared" si="956"/>
        <v>24920.25</v>
      </c>
      <c r="S5105" s="11">
        <f t="shared" si="958"/>
        <v>0</v>
      </c>
      <c r="T5105" s="20"/>
    </row>
    <row r="5106" spans="1:20" x14ac:dyDescent="0.25">
      <c r="A5106">
        <v>2021073124</v>
      </c>
      <c r="B5106">
        <v>7</v>
      </c>
      <c r="C5106" s="7">
        <v>0.56420000000000003</v>
      </c>
      <c r="D5106" s="6">
        <f t="shared" si="948"/>
        <v>84630</v>
      </c>
      <c r="E5106" s="60">
        <v>0.10102999999999999</v>
      </c>
      <c r="F5106" s="6">
        <f t="shared" si="957"/>
        <v>0</v>
      </c>
      <c r="G5106" s="7">
        <v>0.12268</v>
      </c>
      <c r="H5106" s="6">
        <f t="shared" si="949"/>
        <v>1533.5</v>
      </c>
      <c r="I5106" s="7">
        <v>0</v>
      </c>
      <c r="J5106" s="6">
        <f t="shared" si="950"/>
        <v>0</v>
      </c>
      <c r="K5106" s="20"/>
      <c r="L5106" s="6">
        <f t="shared" si="951"/>
        <v>64000</v>
      </c>
      <c r="M5106" s="6">
        <f t="shared" si="952"/>
        <v>1533.5</v>
      </c>
      <c r="N5106" s="6">
        <f t="shared" si="953"/>
        <v>0</v>
      </c>
      <c r="O5106" s="6">
        <f t="shared" si="954"/>
        <v>19096.5</v>
      </c>
      <c r="P5106" s="6">
        <f t="shared" si="959"/>
        <v>-5823.75</v>
      </c>
      <c r="Q5106" s="11">
        <f t="shared" si="955"/>
        <v>1328179.8499999999</v>
      </c>
      <c r="R5106" s="11">
        <f t="shared" si="956"/>
        <v>19096.5</v>
      </c>
      <c r="S5106" s="11">
        <f t="shared" si="958"/>
        <v>0</v>
      </c>
      <c r="T5106" s="20"/>
    </row>
    <row r="5107" spans="1:20" x14ac:dyDescent="0.25">
      <c r="A5107">
        <v>2021080101</v>
      </c>
      <c r="B5107">
        <v>1</v>
      </c>
      <c r="C5107" s="7">
        <v>0.52859999999999996</v>
      </c>
      <c r="D5107" s="6">
        <f t="shared" si="948"/>
        <v>79290</v>
      </c>
      <c r="E5107" s="60">
        <v>8.1659999999999996E-2</v>
      </c>
      <c r="F5107" s="6">
        <f t="shared" si="957"/>
        <v>0</v>
      </c>
      <c r="G5107" s="7">
        <v>0.11915000000000001</v>
      </c>
      <c r="H5107" s="6">
        <f t="shared" si="949"/>
        <v>1489.375</v>
      </c>
      <c r="I5107" s="7">
        <v>0</v>
      </c>
      <c r="J5107" s="6">
        <f t="shared" si="950"/>
        <v>0</v>
      </c>
      <c r="K5107" s="20"/>
      <c r="L5107" s="6">
        <f t="shared" si="951"/>
        <v>64000</v>
      </c>
      <c r="M5107" s="6">
        <f t="shared" si="952"/>
        <v>1489.375</v>
      </c>
      <c r="N5107" s="6">
        <f t="shared" si="953"/>
        <v>0</v>
      </c>
      <c r="O5107" s="6">
        <f t="shared" si="954"/>
        <v>13800.625</v>
      </c>
      <c r="P5107" s="6">
        <f t="shared" si="959"/>
        <v>-5295.875</v>
      </c>
      <c r="Q5107" s="11">
        <f t="shared" si="955"/>
        <v>1339845.4749999999</v>
      </c>
      <c r="R5107" s="11">
        <f t="shared" si="956"/>
        <v>13800.625</v>
      </c>
      <c r="S5107" s="11">
        <f t="shared" si="958"/>
        <v>0</v>
      </c>
      <c r="T5107" s="20"/>
    </row>
    <row r="5108" spans="1:20" x14ac:dyDescent="0.25">
      <c r="A5108">
        <v>2021080102</v>
      </c>
      <c r="B5108">
        <v>1</v>
      </c>
      <c r="C5108" s="7">
        <v>0.50068000000000001</v>
      </c>
      <c r="D5108" s="6">
        <f t="shared" si="948"/>
        <v>75102</v>
      </c>
      <c r="E5108" s="60">
        <v>9.2340000000000005E-2</v>
      </c>
      <c r="F5108" s="6">
        <f t="shared" si="957"/>
        <v>0</v>
      </c>
      <c r="G5108" s="7">
        <v>0.1091</v>
      </c>
      <c r="H5108" s="6">
        <f t="shared" si="949"/>
        <v>1363.75</v>
      </c>
      <c r="I5108" s="7">
        <v>0</v>
      </c>
      <c r="J5108" s="6">
        <f t="shared" si="950"/>
        <v>0</v>
      </c>
      <c r="K5108" s="20"/>
      <c r="L5108" s="6">
        <f t="shared" si="951"/>
        <v>64000</v>
      </c>
      <c r="M5108" s="6">
        <f t="shared" si="952"/>
        <v>1363.75</v>
      </c>
      <c r="N5108" s="6">
        <f t="shared" si="953"/>
        <v>0</v>
      </c>
      <c r="O5108" s="6">
        <f t="shared" si="954"/>
        <v>9738.25</v>
      </c>
      <c r="P5108" s="6">
        <f t="shared" si="959"/>
        <v>-4062.375</v>
      </c>
      <c r="Q5108" s="11">
        <f t="shared" si="955"/>
        <v>1350000</v>
      </c>
      <c r="R5108" s="11">
        <f t="shared" si="956"/>
        <v>9738.25</v>
      </c>
      <c r="S5108" s="11">
        <f t="shared" si="958"/>
        <v>0</v>
      </c>
      <c r="T5108" s="20"/>
    </row>
    <row r="5109" spans="1:20" x14ac:dyDescent="0.25">
      <c r="A5109">
        <v>2021080103</v>
      </c>
      <c r="B5109">
        <v>1</v>
      </c>
      <c r="C5109" s="7">
        <v>0.48182000000000003</v>
      </c>
      <c r="D5109" s="6">
        <f t="shared" si="948"/>
        <v>72273</v>
      </c>
      <c r="E5109" s="60">
        <v>0.10774</v>
      </c>
      <c r="F5109" s="6">
        <f t="shared" si="957"/>
        <v>0</v>
      </c>
      <c r="G5109" s="7">
        <v>9.8390000000000005E-2</v>
      </c>
      <c r="H5109" s="6">
        <f t="shared" si="949"/>
        <v>1229.875</v>
      </c>
      <c r="I5109" s="7">
        <v>0</v>
      </c>
      <c r="J5109" s="6">
        <f t="shared" si="950"/>
        <v>0</v>
      </c>
      <c r="K5109" s="20"/>
      <c r="L5109" s="6">
        <f t="shared" si="951"/>
        <v>64000</v>
      </c>
      <c r="M5109" s="6">
        <f t="shared" si="952"/>
        <v>1229.875</v>
      </c>
      <c r="N5109" s="6">
        <f t="shared" si="953"/>
        <v>0</v>
      </c>
      <c r="O5109" s="6">
        <f t="shared" si="954"/>
        <v>7043.125</v>
      </c>
      <c r="P5109" s="6">
        <f t="shared" si="959"/>
        <v>-2695.125</v>
      </c>
      <c r="Q5109" s="11">
        <f t="shared" si="955"/>
        <v>1350000</v>
      </c>
      <c r="R5109" s="11">
        <f t="shared" si="956"/>
        <v>7043.125</v>
      </c>
      <c r="S5109" s="11">
        <f t="shared" si="958"/>
        <v>0</v>
      </c>
      <c r="T5109" s="20"/>
    </row>
    <row r="5110" spans="1:20" x14ac:dyDescent="0.25">
      <c r="A5110">
        <v>2021080104</v>
      </c>
      <c r="B5110">
        <v>1</v>
      </c>
      <c r="C5110" s="7">
        <v>0.46876000000000001</v>
      </c>
      <c r="D5110" s="6">
        <f t="shared" si="948"/>
        <v>70314</v>
      </c>
      <c r="E5110" s="60">
        <v>0.17741000000000001</v>
      </c>
      <c r="F5110" s="6">
        <f t="shared" si="957"/>
        <v>0</v>
      </c>
      <c r="G5110" s="7">
        <v>0.10163</v>
      </c>
      <c r="H5110" s="6">
        <f t="shared" si="949"/>
        <v>1270.375</v>
      </c>
      <c r="I5110" s="7">
        <v>0</v>
      </c>
      <c r="J5110" s="6">
        <f t="shared" si="950"/>
        <v>0</v>
      </c>
      <c r="K5110" s="20"/>
      <c r="L5110" s="6">
        <f t="shared" si="951"/>
        <v>64000</v>
      </c>
      <c r="M5110" s="6">
        <f t="shared" si="952"/>
        <v>1270.375</v>
      </c>
      <c r="N5110" s="6">
        <f t="shared" si="953"/>
        <v>0</v>
      </c>
      <c r="O5110" s="6">
        <f t="shared" si="954"/>
        <v>5043.625</v>
      </c>
      <c r="P5110" s="6">
        <f t="shared" si="959"/>
        <v>-1999.5</v>
      </c>
      <c r="Q5110" s="11">
        <f t="shared" si="955"/>
        <v>1350000</v>
      </c>
      <c r="R5110" s="11">
        <f t="shared" si="956"/>
        <v>5043.625</v>
      </c>
      <c r="S5110" s="11">
        <f t="shared" si="958"/>
        <v>0</v>
      </c>
      <c r="T5110" s="20"/>
    </row>
    <row r="5111" spans="1:20" x14ac:dyDescent="0.25">
      <c r="A5111">
        <v>2021080105</v>
      </c>
      <c r="B5111">
        <v>1</v>
      </c>
      <c r="C5111" s="7">
        <v>0.46293000000000001</v>
      </c>
      <c r="D5111" s="6">
        <f t="shared" si="948"/>
        <v>69439.5</v>
      </c>
      <c r="E5111" s="60">
        <v>0.25930999999999998</v>
      </c>
      <c r="F5111" s="6">
        <f t="shared" si="957"/>
        <v>0</v>
      </c>
      <c r="G5111" s="7">
        <v>8.7230000000000002E-2</v>
      </c>
      <c r="H5111" s="6">
        <f t="shared" si="949"/>
        <v>1090.375</v>
      </c>
      <c r="I5111" s="7">
        <v>0</v>
      </c>
      <c r="J5111" s="6">
        <f t="shared" si="950"/>
        <v>0</v>
      </c>
      <c r="K5111" s="20"/>
      <c r="L5111" s="6">
        <f t="shared" si="951"/>
        <v>64000</v>
      </c>
      <c r="M5111" s="6">
        <f t="shared" si="952"/>
        <v>1090.375</v>
      </c>
      <c r="N5111" s="6">
        <f t="shared" si="953"/>
        <v>0</v>
      </c>
      <c r="O5111" s="6">
        <f t="shared" si="954"/>
        <v>4349.125</v>
      </c>
      <c r="P5111" s="6">
        <f t="shared" si="959"/>
        <v>-694.5</v>
      </c>
      <c r="Q5111" s="11">
        <f t="shared" si="955"/>
        <v>1350000</v>
      </c>
      <c r="R5111" s="11">
        <f t="shared" si="956"/>
        <v>4349.125</v>
      </c>
      <c r="S5111" s="11">
        <f t="shared" si="958"/>
        <v>0</v>
      </c>
      <c r="T5111" s="20"/>
    </row>
    <row r="5112" spans="1:20" x14ac:dyDescent="0.25">
      <c r="A5112">
        <v>2021080106</v>
      </c>
      <c r="B5112">
        <v>1</v>
      </c>
      <c r="C5112" s="7">
        <v>0.46261000000000002</v>
      </c>
      <c r="D5112" s="6">
        <f t="shared" si="948"/>
        <v>69391.5</v>
      </c>
      <c r="E5112" s="60">
        <v>0.26418000000000003</v>
      </c>
      <c r="F5112" s="6">
        <f t="shared" si="957"/>
        <v>0</v>
      </c>
      <c r="G5112" s="7">
        <v>6.3020000000000007E-2</v>
      </c>
      <c r="H5112" s="6">
        <f t="shared" si="949"/>
        <v>787.75000000000011</v>
      </c>
      <c r="I5112" s="7">
        <v>0</v>
      </c>
      <c r="J5112" s="6">
        <f t="shared" si="950"/>
        <v>0</v>
      </c>
      <c r="K5112" s="20"/>
      <c r="L5112" s="6">
        <f t="shared" si="951"/>
        <v>64000</v>
      </c>
      <c r="M5112" s="6">
        <f t="shared" si="952"/>
        <v>787.75000000000011</v>
      </c>
      <c r="N5112" s="6">
        <f t="shared" si="953"/>
        <v>0</v>
      </c>
      <c r="O5112" s="6">
        <f t="shared" si="954"/>
        <v>4603.75</v>
      </c>
      <c r="P5112" s="6">
        <f t="shared" si="959"/>
        <v>254.625</v>
      </c>
      <c r="Q5112" s="11">
        <f t="shared" si="955"/>
        <v>1350000</v>
      </c>
      <c r="R5112" s="11">
        <f t="shared" si="956"/>
        <v>4603.75</v>
      </c>
      <c r="S5112" s="11">
        <f t="shared" si="958"/>
        <v>0</v>
      </c>
      <c r="T5112" s="20"/>
    </row>
    <row r="5113" spans="1:20" x14ac:dyDescent="0.25">
      <c r="A5113">
        <v>2021080107</v>
      </c>
      <c r="B5113">
        <v>1</v>
      </c>
      <c r="C5113" s="7">
        <v>0.46364</v>
      </c>
      <c r="D5113" s="6">
        <f t="shared" si="948"/>
        <v>69546</v>
      </c>
      <c r="E5113" s="60">
        <v>0.25298999999999999</v>
      </c>
      <c r="F5113" s="6">
        <f t="shared" si="957"/>
        <v>0</v>
      </c>
      <c r="G5113" s="7">
        <v>6.1539999999999997E-2</v>
      </c>
      <c r="H5113" s="6">
        <f t="shared" si="949"/>
        <v>769.25</v>
      </c>
      <c r="I5113" s="7">
        <v>2.009E-2</v>
      </c>
      <c r="J5113" s="6">
        <f t="shared" si="950"/>
        <v>1607.2</v>
      </c>
      <c r="K5113" s="20"/>
      <c r="L5113" s="6">
        <f t="shared" si="951"/>
        <v>64000</v>
      </c>
      <c r="M5113" s="6">
        <f t="shared" si="952"/>
        <v>769.25</v>
      </c>
      <c r="N5113" s="6">
        <f t="shared" si="953"/>
        <v>1607.2</v>
      </c>
      <c r="O5113" s="6">
        <f t="shared" si="954"/>
        <v>3169.55</v>
      </c>
      <c r="P5113" s="6">
        <f t="shared" si="959"/>
        <v>-1434.1999999999998</v>
      </c>
      <c r="Q5113" s="11">
        <f t="shared" si="955"/>
        <v>1350000</v>
      </c>
      <c r="R5113" s="11">
        <f t="shared" si="956"/>
        <v>3169.55</v>
      </c>
      <c r="S5113" s="11">
        <f t="shared" si="958"/>
        <v>0</v>
      </c>
      <c r="T5113" s="20"/>
    </row>
    <row r="5114" spans="1:20" x14ac:dyDescent="0.25">
      <c r="A5114">
        <v>2021080108</v>
      </c>
      <c r="B5114">
        <v>1</v>
      </c>
      <c r="C5114" s="7">
        <v>0.47428999999999999</v>
      </c>
      <c r="D5114" s="6">
        <f t="shared" si="948"/>
        <v>71143.5</v>
      </c>
      <c r="E5114" s="60">
        <v>0.19702</v>
      </c>
      <c r="F5114" s="6">
        <f t="shared" si="957"/>
        <v>0</v>
      </c>
      <c r="G5114" s="7">
        <v>6.2859999999999999E-2</v>
      </c>
      <c r="H5114" s="6">
        <f t="shared" si="949"/>
        <v>785.75</v>
      </c>
      <c r="I5114" s="7">
        <v>8.9789999999999995E-2</v>
      </c>
      <c r="J5114" s="6">
        <f t="shared" si="950"/>
        <v>7183.2</v>
      </c>
      <c r="K5114" s="20"/>
      <c r="L5114" s="6">
        <f t="shared" si="951"/>
        <v>64000</v>
      </c>
      <c r="M5114" s="6">
        <f t="shared" si="952"/>
        <v>785.75</v>
      </c>
      <c r="N5114" s="6">
        <f t="shared" si="953"/>
        <v>6357.75</v>
      </c>
      <c r="O5114" s="6">
        <f t="shared" si="954"/>
        <v>0</v>
      </c>
      <c r="P5114" s="6">
        <f t="shared" si="959"/>
        <v>-3169.55</v>
      </c>
      <c r="Q5114" s="11">
        <f t="shared" si="955"/>
        <v>1350000</v>
      </c>
      <c r="R5114" s="11">
        <f t="shared" si="956"/>
        <v>0</v>
      </c>
      <c r="S5114" s="11">
        <f t="shared" si="958"/>
        <v>0</v>
      </c>
      <c r="T5114" s="20"/>
    </row>
    <row r="5115" spans="1:20" x14ac:dyDescent="0.25">
      <c r="A5115">
        <v>2021080109</v>
      </c>
      <c r="B5115">
        <v>1</v>
      </c>
      <c r="C5115" s="7">
        <v>0.50283</v>
      </c>
      <c r="D5115" s="6">
        <f t="shared" si="948"/>
        <v>75424.5</v>
      </c>
      <c r="E5115" s="60">
        <v>0.10782</v>
      </c>
      <c r="F5115" s="6">
        <f t="shared" si="957"/>
        <v>0</v>
      </c>
      <c r="G5115" s="7">
        <v>8.5059999999999997E-2</v>
      </c>
      <c r="H5115" s="6">
        <f t="shared" si="949"/>
        <v>1063.25</v>
      </c>
      <c r="I5115" s="7">
        <v>0.15656999999999999</v>
      </c>
      <c r="J5115" s="6">
        <f t="shared" si="950"/>
        <v>12525.599999999999</v>
      </c>
      <c r="K5115" s="20"/>
      <c r="L5115" s="6">
        <f t="shared" si="951"/>
        <v>64000</v>
      </c>
      <c r="M5115" s="6">
        <f t="shared" si="952"/>
        <v>1063.25</v>
      </c>
      <c r="N5115" s="6">
        <f t="shared" si="953"/>
        <v>10361.25</v>
      </c>
      <c r="O5115" s="6">
        <f t="shared" si="954"/>
        <v>0</v>
      </c>
      <c r="P5115" s="6">
        <f t="shared" si="959"/>
        <v>0</v>
      </c>
      <c r="Q5115" s="11">
        <f t="shared" si="955"/>
        <v>1350000</v>
      </c>
      <c r="R5115" s="11">
        <f t="shared" si="956"/>
        <v>0</v>
      </c>
      <c r="S5115" s="11">
        <f t="shared" si="958"/>
        <v>0</v>
      </c>
      <c r="T5115" s="20"/>
    </row>
    <row r="5116" spans="1:20" x14ac:dyDescent="0.25">
      <c r="A5116">
        <v>2021080110</v>
      </c>
      <c r="B5116">
        <v>1</v>
      </c>
      <c r="C5116" s="7">
        <v>0.53376000000000001</v>
      </c>
      <c r="D5116" s="6">
        <f t="shared" si="948"/>
        <v>80064</v>
      </c>
      <c r="E5116" s="60">
        <v>5.1799999999999999E-2</v>
      </c>
      <c r="F5116" s="6">
        <f t="shared" si="957"/>
        <v>0</v>
      </c>
      <c r="G5116" s="7">
        <v>9.7339999999999996E-2</v>
      </c>
      <c r="H5116" s="6">
        <f t="shared" si="949"/>
        <v>1216.75</v>
      </c>
      <c r="I5116" s="7">
        <v>0.26480999999999999</v>
      </c>
      <c r="J5116" s="6">
        <f t="shared" si="950"/>
        <v>21184.799999999999</v>
      </c>
      <c r="K5116" s="20"/>
      <c r="L5116" s="6">
        <f t="shared" si="951"/>
        <v>64000</v>
      </c>
      <c r="M5116" s="6">
        <f t="shared" si="952"/>
        <v>1216.75</v>
      </c>
      <c r="N5116" s="6">
        <f t="shared" si="953"/>
        <v>14847.25</v>
      </c>
      <c r="O5116" s="6">
        <f t="shared" si="954"/>
        <v>0</v>
      </c>
      <c r="P5116" s="6">
        <f t="shared" si="959"/>
        <v>0</v>
      </c>
      <c r="Q5116" s="11">
        <f t="shared" si="955"/>
        <v>1350000</v>
      </c>
      <c r="R5116" s="11">
        <f t="shared" si="956"/>
        <v>0</v>
      </c>
      <c r="S5116" s="11">
        <f t="shared" si="958"/>
        <v>0</v>
      </c>
      <c r="T5116" s="20"/>
    </row>
    <row r="5117" spans="1:20" x14ac:dyDescent="0.25">
      <c r="A5117">
        <v>2021080111</v>
      </c>
      <c r="B5117">
        <v>1</v>
      </c>
      <c r="C5117" s="7">
        <v>0.56376000000000004</v>
      </c>
      <c r="D5117" s="6">
        <f t="shared" si="948"/>
        <v>84564</v>
      </c>
      <c r="E5117" s="60">
        <v>7.4819999999999998E-2</v>
      </c>
      <c r="F5117" s="6">
        <f t="shared" si="957"/>
        <v>0</v>
      </c>
      <c r="G5117" s="7">
        <v>9.6659999999999996E-2</v>
      </c>
      <c r="H5117" s="6">
        <f t="shared" si="949"/>
        <v>1208.25</v>
      </c>
      <c r="I5117" s="7">
        <v>0.35466999999999999</v>
      </c>
      <c r="J5117" s="6">
        <f t="shared" si="950"/>
        <v>28373.599999999999</v>
      </c>
      <c r="K5117" s="20"/>
      <c r="L5117" s="6">
        <f t="shared" si="951"/>
        <v>64000</v>
      </c>
      <c r="M5117" s="6">
        <f t="shared" si="952"/>
        <v>1208.25</v>
      </c>
      <c r="N5117" s="6">
        <f t="shared" si="953"/>
        <v>19355.75</v>
      </c>
      <c r="O5117" s="6">
        <f t="shared" si="954"/>
        <v>0</v>
      </c>
      <c r="P5117" s="6">
        <f t="shared" si="959"/>
        <v>0</v>
      </c>
      <c r="Q5117" s="11">
        <f t="shared" si="955"/>
        <v>1350000</v>
      </c>
      <c r="R5117" s="11">
        <f t="shared" si="956"/>
        <v>0</v>
      </c>
      <c r="S5117" s="11">
        <f t="shared" si="958"/>
        <v>0</v>
      </c>
      <c r="T5117" s="20"/>
    </row>
    <row r="5118" spans="1:20" x14ac:dyDescent="0.25">
      <c r="A5118">
        <v>2021080112</v>
      </c>
      <c r="B5118">
        <v>1</v>
      </c>
      <c r="C5118" s="7">
        <v>0.58945999999999998</v>
      </c>
      <c r="D5118" s="6">
        <f t="shared" si="948"/>
        <v>88419</v>
      </c>
      <c r="E5118" s="60">
        <v>0.11404</v>
      </c>
      <c r="F5118" s="6">
        <f t="shared" si="957"/>
        <v>0</v>
      </c>
      <c r="G5118" s="7">
        <v>0.10102999999999999</v>
      </c>
      <c r="H5118" s="6">
        <f t="shared" si="949"/>
        <v>1262.875</v>
      </c>
      <c r="I5118" s="7">
        <v>0.41419</v>
      </c>
      <c r="J5118" s="6">
        <f t="shared" si="950"/>
        <v>33135.199999999997</v>
      </c>
      <c r="K5118" s="20"/>
      <c r="L5118" s="6">
        <f t="shared" si="951"/>
        <v>64000</v>
      </c>
      <c r="M5118" s="6">
        <f t="shared" si="952"/>
        <v>1262.875</v>
      </c>
      <c r="N5118" s="6">
        <f t="shared" si="953"/>
        <v>23156.125</v>
      </c>
      <c r="O5118" s="6">
        <f t="shared" si="954"/>
        <v>0</v>
      </c>
      <c r="P5118" s="6">
        <f t="shared" si="959"/>
        <v>0</v>
      </c>
      <c r="Q5118" s="11">
        <f t="shared" si="955"/>
        <v>1350000</v>
      </c>
      <c r="R5118" s="11">
        <f t="shared" si="956"/>
        <v>0</v>
      </c>
      <c r="S5118" s="11">
        <f t="shared" si="958"/>
        <v>0</v>
      </c>
      <c r="T5118" s="20"/>
    </row>
    <row r="5119" spans="1:20" x14ac:dyDescent="0.25">
      <c r="A5119">
        <v>2021080113</v>
      </c>
      <c r="B5119">
        <v>1</v>
      </c>
      <c r="C5119" s="7">
        <v>0.60982000000000003</v>
      </c>
      <c r="D5119" s="6">
        <f t="shared" si="948"/>
        <v>91473</v>
      </c>
      <c r="E5119" s="60">
        <v>0.18840999999999999</v>
      </c>
      <c r="F5119" s="6">
        <f t="shared" si="957"/>
        <v>0</v>
      </c>
      <c r="G5119" s="7">
        <v>0.10284</v>
      </c>
      <c r="H5119" s="6">
        <f t="shared" si="949"/>
        <v>1285.5</v>
      </c>
      <c r="I5119" s="7">
        <v>0.50997999999999999</v>
      </c>
      <c r="J5119" s="6">
        <f t="shared" si="950"/>
        <v>40798.400000000001</v>
      </c>
      <c r="K5119" s="20"/>
      <c r="L5119" s="6">
        <f t="shared" si="951"/>
        <v>64000</v>
      </c>
      <c r="M5119" s="6">
        <f t="shared" si="952"/>
        <v>1285.5</v>
      </c>
      <c r="N5119" s="6">
        <f t="shared" si="953"/>
        <v>26187.5</v>
      </c>
      <c r="O5119" s="6">
        <f t="shared" si="954"/>
        <v>0</v>
      </c>
      <c r="P5119" s="6">
        <f t="shared" si="959"/>
        <v>0</v>
      </c>
      <c r="Q5119" s="11">
        <f t="shared" si="955"/>
        <v>1350000</v>
      </c>
      <c r="R5119" s="11">
        <f t="shared" si="956"/>
        <v>0</v>
      </c>
      <c r="S5119" s="11">
        <f t="shared" si="958"/>
        <v>0</v>
      </c>
      <c r="T5119" s="20"/>
    </row>
    <row r="5120" spans="1:20" x14ac:dyDescent="0.25">
      <c r="A5120">
        <v>2021080114</v>
      </c>
      <c r="B5120">
        <v>1</v>
      </c>
      <c r="C5120" s="7">
        <v>0.62597000000000003</v>
      </c>
      <c r="D5120" s="6">
        <f t="shared" si="948"/>
        <v>93895.5</v>
      </c>
      <c r="E5120" s="60">
        <v>0.23938999999999999</v>
      </c>
      <c r="F5120" s="6">
        <f t="shared" si="957"/>
        <v>0</v>
      </c>
      <c r="G5120" s="7">
        <v>9.8379999999999995E-2</v>
      </c>
      <c r="H5120" s="6">
        <f t="shared" si="949"/>
        <v>1229.75</v>
      </c>
      <c r="I5120" s="7">
        <v>0.55057</v>
      </c>
      <c r="J5120" s="6">
        <f t="shared" si="950"/>
        <v>44045.599999999999</v>
      </c>
      <c r="K5120" s="20"/>
      <c r="L5120" s="6">
        <f t="shared" si="951"/>
        <v>64000</v>
      </c>
      <c r="M5120" s="6">
        <f t="shared" si="952"/>
        <v>1229.75</v>
      </c>
      <c r="N5120" s="6">
        <f t="shared" si="953"/>
        <v>28665.75</v>
      </c>
      <c r="O5120" s="6">
        <f t="shared" si="954"/>
        <v>0</v>
      </c>
      <c r="P5120" s="6">
        <f t="shared" si="959"/>
        <v>0</v>
      </c>
      <c r="Q5120" s="11">
        <f t="shared" si="955"/>
        <v>1350000</v>
      </c>
      <c r="R5120" s="11">
        <f t="shared" si="956"/>
        <v>0</v>
      </c>
      <c r="S5120" s="11">
        <f t="shared" si="958"/>
        <v>0</v>
      </c>
      <c r="T5120" s="20"/>
    </row>
    <row r="5121" spans="1:20" x14ac:dyDescent="0.25">
      <c r="A5121">
        <v>2021080115</v>
      </c>
      <c r="B5121">
        <v>1</v>
      </c>
      <c r="C5121" s="7">
        <v>0.63588999999999996</v>
      </c>
      <c r="D5121" s="6">
        <f t="shared" si="948"/>
        <v>95383.5</v>
      </c>
      <c r="E5121" s="60">
        <v>0.29712</v>
      </c>
      <c r="F5121" s="6">
        <f t="shared" si="957"/>
        <v>0</v>
      </c>
      <c r="G5121" s="7">
        <v>7.4370000000000006E-2</v>
      </c>
      <c r="H5121" s="6">
        <f t="shared" si="949"/>
        <v>929.62500000000011</v>
      </c>
      <c r="I5121" s="7">
        <v>0.52815999999999996</v>
      </c>
      <c r="J5121" s="6">
        <f t="shared" si="950"/>
        <v>42252.799999999996</v>
      </c>
      <c r="K5121" s="20"/>
      <c r="L5121" s="6">
        <f t="shared" si="951"/>
        <v>64000</v>
      </c>
      <c r="M5121" s="6">
        <f t="shared" si="952"/>
        <v>929.62500000000011</v>
      </c>
      <c r="N5121" s="6">
        <f t="shared" si="953"/>
        <v>30453.875</v>
      </c>
      <c r="O5121" s="6">
        <f t="shared" si="954"/>
        <v>0</v>
      </c>
      <c r="P5121" s="6">
        <f t="shared" si="959"/>
        <v>0</v>
      </c>
      <c r="Q5121" s="11">
        <f t="shared" si="955"/>
        <v>1350000</v>
      </c>
      <c r="R5121" s="11">
        <f t="shared" si="956"/>
        <v>0</v>
      </c>
      <c r="S5121" s="11">
        <f t="shared" si="958"/>
        <v>0</v>
      </c>
      <c r="T5121" s="20"/>
    </row>
    <row r="5122" spans="1:20" x14ac:dyDescent="0.25">
      <c r="A5122">
        <v>2021080116</v>
      </c>
      <c r="B5122">
        <v>1</v>
      </c>
      <c r="C5122" s="7">
        <v>0.64503999999999995</v>
      </c>
      <c r="D5122" s="6">
        <f t="shared" si="948"/>
        <v>96755.999999999985</v>
      </c>
      <c r="E5122" s="60">
        <v>0.36631000000000002</v>
      </c>
      <c r="F5122" s="6">
        <f t="shared" si="957"/>
        <v>0</v>
      </c>
      <c r="G5122" s="7">
        <v>4.684E-2</v>
      </c>
      <c r="H5122" s="6">
        <f t="shared" si="949"/>
        <v>585.5</v>
      </c>
      <c r="I5122" s="7">
        <v>0.44222</v>
      </c>
      <c r="J5122" s="6">
        <f t="shared" si="950"/>
        <v>35377.599999999999</v>
      </c>
      <c r="K5122" s="20"/>
      <c r="L5122" s="6">
        <f t="shared" si="951"/>
        <v>64000</v>
      </c>
      <c r="M5122" s="6">
        <f t="shared" si="952"/>
        <v>585.5</v>
      </c>
      <c r="N5122" s="6">
        <f t="shared" si="953"/>
        <v>32170.499999999985</v>
      </c>
      <c r="O5122" s="6">
        <f t="shared" si="954"/>
        <v>0</v>
      </c>
      <c r="P5122" s="6">
        <f t="shared" si="959"/>
        <v>0</v>
      </c>
      <c r="Q5122" s="11">
        <f t="shared" si="955"/>
        <v>1350000</v>
      </c>
      <c r="R5122" s="11">
        <f t="shared" si="956"/>
        <v>0</v>
      </c>
      <c r="S5122" s="11">
        <f t="shared" si="958"/>
        <v>0</v>
      </c>
      <c r="T5122" s="20"/>
    </row>
    <row r="5123" spans="1:20" x14ac:dyDescent="0.25">
      <c r="A5123">
        <v>2021080117</v>
      </c>
      <c r="B5123">
        <v>1</v>
      </c>
      <c r="C5123" s="7">
        <v>0.65961999999999998</v>
      </c>
      <c r="D5123" s="6">
        <f t="shared" si="948"/>
        <v>98943</v>
      </c>
      <c r="E5123" s="60">
        <v>0.54383999999999999</v>
      </c>
      <c r="F5123" s="6">
        <f t="shared" si="957"/>
        <v>0</v>
      </c>
      <c r="G5123" s="7">
        <v>3.474E-2</v>
      </c>
      <c r="H5123" s="6">
        <f t="shared" si="949"/>
        <v>434.25</v>
      </c>
      <c r="I5123" s="7">
        <v>0.36836000000000002</v>
      </c>
      <c r="J5123" s="6">
        <f t="shared" si="950"/>
        <v>29468.800000000003</v>
      </c>
      <c r="K5123" s="20"/>
      <c r="L5123" s="6">
        <f t="shared" si="951"/>
        <v>64000</v>
      </c>
      <c r="M5123" s="6">
        <f t="shared" si="952"/>
        <v>434.25</v>
      </c>
      <c r="N5123" s="6">
        <f t="shared" si="953"/>
        <v>29468.800000000003</v>
      </c>
      <c r="O5123" s="6">
        <f t="shared" si="954"/>
        <v>5039.9499999999971</v>
      </c>
      <c r="P5123" s="6">
        <f t="shared" si="959"/>
        <v>5039.9499999999971</v>
      </c>
      <c r="Q5123" s="11">
        <f t="shared" si="955"/>
        <v>1350000</v>
      </c>
      <c r="R5123" s="11">
        <f t="shared" si="956"/>
        <v>5039.9499999999971</v>
      </c>
      <c r="S5123" s="11">
        <f t="shared" si="958"/>
        <v>0</v>
      </c>
      <c r="T5123" s="20"/>
    </row>
    <row r="5124" spans="1:20" x14ac:dyDescent="0.25">
      <c r="A5124">
        <v>2021080118</v>
      </c>
      <c r="B5124">
        <v>1</v>
      </c>
      <c r="C5124" s="7">
        <v>0.67234000000000005</v>
      </c>
      <c r="D5124" s="6">
        <f t="shared" si="948"/>
        <v>100851.00000000001</v>
      </c>
      <c r="E5124" s="60">
        <v>0.63449999999999995</v>
      </c>
      <c r="F5124" s="6">
        <f t="shared" si="957"/>
        <v>0</v>
      </c>
      <c r="G5124" s="7">
        <v>3.3390000000000003E-2</v>
      </c>
      <c r="H5124" s="6">
        <f t="shared" si="949"/>
        <v>417.37500000000006</v>
      </c>
      <c r="I5124" s="7">
        <v>0.23638999999999999</v>
      </c>
      <c r="J5124" s="6">
        <f t="shared" si="950"/>
        <v>18911.2</v>
      </c>
      <c r="K5124" s="20"/>
      <c r="L5124" s="6">
        <f t="shared" si="951"/>
        <v>64000</v>
      </c>
      <c r="M5124" s="6">
        <f t="shared" si="952"/>
        <v>417.37500000000006</v>
      </c>
      <c r="N5124" s="6">
        <f t="shared" si="953"/>
        <v>18911.2</v>
      </c>
      <c r="O5124" s="6">
        <f t="shared" si="954"/>
        <v>17522.425000000014</v>
      </c>
      <c r="P5124" s="6">
        <f t="shared" si="959"/>
        <v>12482.475000000017</v>
      </c>
      <c r="Q5124" s="11">
        <f t="shared" si="955"/>
        <v>1350000</v>
      </c>
      <c r="R5124" s="11">
        <f t="shared" si="956"/>
        <v>17522.425000000014</v>
      </c>
      <c r="S5124" s="11">
        <f t="shared" si="958"/>
        <v>0</v>
      </c>
      <c r="T5124" s="20"/>
    </row>
    <row r="5125" spans="1:20" x14ac:dyDescent="0.25">
      <c r="A5125">
        <v>2021080119</v>
      </c>
      <c r="B5125">
        <v>1</v>
      </c>
      <c r="C5125" s="7">
        <v>0.67093000000000003</v>
      </c>
      <c r="D5125" s="6">
        <f t="shared" ref="D5125:D5188" si="960">D$18*C5125</f>
        <v>100639.5</v>
      </c>
      <c r="E5125" s="60">
        <v>0.44502999999999998</v>
      </c>
      <c r="F5125" s="6">
        <f t="shared" si="957"/>
        <v>0</v>
      </c>
      <c r="G5125" s="7">
        <v>3.789E-2</v>
      </c>
      <c r="H5125" s="6">
        <f t="shared" ref="H5125:H5188" si="961">H$18*G5125</f>
        <v>473.625</v>
      </c>
      <c r="I5125" s="7">
        <v>0.12375</v>
      </c>
      <c r="J5125" s="6">
        <f t="shared" ref="J5125:J5188" si="962">I5125*J$18</f>
        <v>9900</v>
      </c>
      <c r="K5125" s="20"/>
      <c r="L5125" s="6">
        <f t="shared" si="951"/>
        <v>64000</v>
      </c>
      <c r="M5125" s="6">
        <f t="shared" si="952"/>
        <v>473.625</v>
      </c>
      <c r="N5125" s="6">
        <f t="shared" si="953"/>
        <v>9900</v>
      </c>
      <c r="O5125" s="6">
        <f t="shared" si="954"/>
        <v>26265.875</v>
      </c>
      <c r="P5125" s="6">
        <f t="shared" si="959"/>
        <v>8743.4499999999862</v>
      </c>
      <c r="Q5125" s="11">
        <f t="shared" si="955"/>
        <v>1349200.375</v>
      </c>
      <c r="R5125" s="11">
        <f t="shared" si="956"/>
        <v>26265.875</v>
      </c>
      <c r="S5125" s="11">
        <f t="shared" si="958"/>
        <v>0</v>
      </c>
      <c r="T5125" s="20"/>
    </row>
    <row r="5126" spans="1:20" x14ac:dyDescent="0.25">
      <c r="A5126">
        <v>2021080120</v>
      </c>
      <c r="B5126">
        <v>1</v>
      </c>
      <c r="C5126" s="7">
        <v>0.65464</v>
      </c>
      <c r="D5126" s="6">
        <f t="shared" si="960"/>
        <v>98196</v>
      </c>
      <c r="E5126" s="60">
        <v>0.35249000000000003</v>
      </c>
      <c r="F5126" s="6">
        <f t="shared" si="957"/>
        <v>0</v>
      </c>
      <c r="G5126" s="7">
        <v>3.5659999999999997E-2</v>
      </c>
      <c r="H5126" s="6">
        <f t="shared" si="961"/>
        <v>445.74999999999994</v>
      </c>
      <c r="I5126" s="7">
        <v>2.7720000000000002E-2</v>
      </c>
      <c r="J5126" s="6">
        <f t="shared" si="962"/>
        <v>2217.6</v>
      </c>
      <c r="K5126" s="20"/>
      <c r="L5126" s="6">
        <f t="shared" si="951"/>
        <v>64000</v>
      </c>
      <c r="M5126" s="6">
        <f t="shared" si="952"/>
        <v>445.74999999999994</v>
      </c>
      <c r="N5126" s="6">
        <f t="shared" si="953"/>
        <v>2217.6</v>
      </c>
      <c r="O5126" s="6">
        <f t="shared" si="954"/>
        <v>31532.65</v>
      </c>
      <c r="P5126" s="6">
        <f t="shared" si="959"/>
        <v>5266.7750000000015</v>
      </c>
      <c r="Q5126" s="11">
        <f t="shared" si="955"/>
        <v>1343133.9750000001</v>
      </c>
      <c r="R5126" s="11">
        <f t="shared" si="956"/>
        <v>31532.65</v>
      </c>
      <c r="S5126" s="11">
        <f t="shared" si="958"/>
        <v>0</v>
      </c>
      <c r="T5126" s="20"/>
    </row>
    <row r="5127" spans="1:20" x14ac:dyDescent="0.25">
      <c r="A5127">
        <v>2021080121</v>
      </c>
      <c r="B5127">
        <v>1</v>
      </c>
      <c r="C5127" s="7">
        <v>0.63766999999999996</v>
      </c>
      <c r="D5127" s="6">
        <f t="shared" si="960"/>
        <v>95650.5</v>
      </c>
      <c r="E5127" s="60">
        <v>0.30154999999999998</v>
      </c>
      <c r="F5127" s="6">
        <f t="shared" si="957"/>
        <v>0</v>
      </c>
      <c r="G5127" s="7">
        <v>2.9520000000000001E-2</v>
      </c>
      <c r="H5127" s="6">
        <f t="shared" si="961"/>
        <v>369</v>
      </c>
      <c r="I5127" s="7">
        <v>0</v>
      </c>
      <c r="J5127" s="6">
        <f t="shared" si="962"/>
        <v>0</v>
      </c>
      <c r="K5127" s="20"/>
      <c r="L5127" s="6">
        <f t="shared" si="951"/>
        <v>64000</v>
      </c>
      <c r="M5127" s="6">
        <f t="shared" si="952"/>
        <v>369</v>
      </c>
      <c r="N5127" s="6">
        <f t="shared" si="953"/>
        <v>0</v>
      </c>
      <c r="O5127" s="6">
        <f t="shared" si="954"/>
        <v>31281.5</v>
      </c>
      <c r="P5127" s="6">
        <f t="shared" si="959"/>
        <v>-251.15000000000146</v>
      </c>
      <c r="Q5127" s="11">
        <f t="shared" si="955"/>
        <v>1337318.7250000001</v>
      </c>
      <c r="R5127" s="11">
        <f t="shared" si="956"/>
        <v>31281.5</v>
      </c>
      <c r="S5127" s="11">
        <f t="shared" si="958"/>
        <v>0</v>
      </c>
      <c r="T5127" s="20"/>
    </row>
    <row r="5128" spans="1:20" x14ac:dyDescent="0.25">
      <c r="A5128">
        <v>2021080122</v>
      </c>
      <c r="B5128">
        <v>1</v>
      </c>
      <c r="C5128" s="7">
        <v>0.62122999999999995</v>
      </c>
      <c r="D5128" s="6">
        <f t="shared" si="960"/>
        <v>93184.499999999985</v>
      </c>
      <c r="E5128" s="60">
        <v>0.29397000000000001</v>
      </c>
      <c r="F5128" s="6">
        <f t="shared" si="957"/>
        <v>0</v>
      </c>
      <c r="G5128" s="7">
        <v>3.5520000000000003E-2</v>
      </c>
      <c r="H5128" s="6">
        <f t="shared" si="961"/>
        <v>444.00000000000006</v>
      </c>
      <c r="I5128" s="7">
        <v>0</v>
      </c>
      <c r="J5128" s="6">
        <f t="shared" si="962"/>
        <v>0</v>
      </c>
      <c r="K5128" s="20"/>
      <c r="L5128" s="6">
        <f t="shared" si="951"/>
        <v>64000</v>
      </c>
      <c r="M5128" s="6">
        <f t="shared" si="952"/>
        <v>444.00000000000006</v>
      </c>
      <c r="N5128" s="6">
        <f t="shared" si="953"/>
        <v>0</v>
      </c>
      <c r="O5128" s="6">
        <f t="shared" si="954"/>
        <v>28740.499999999985</v>
      </c>
      <c r="P5128" s="6">
        <f t="shared" si="959"/>
        <v>-2541.0000000000146</v>
      </c>
      <c r="Q5128" s="11">
        <f t="shared" si="955"/>
        <v>1334044.4750000001</v>
      </c>
      <c r="R5128" s="11">
        <f t="shared" si="956"/>
        <v>28740.499999999985</v>
      </c>
      <c r="S5128" s="11">
        <f t="shared" si="958"/>
        <v>0</v>
      </c>
      <c r="T5128" s="20"/>
    </row>
    <row r="5129" spans="1:20" x14ac:dyDescent="0.25">
      <c r="A5129">
        <v>2021080123</v>
      </c>
      <c r="B5129">
        <v>1</v>
      </c>
      <c r="C5129" s="7">
        <v>0.58411999999999997</v>
      </c>
      <c r="D5129" s="6">
        <f t="shared" si="960"/>
        <v>87618</v>
      </c>
      <c r="E5129" s="60">
        <v>0.31342999999999999</v>
      </c>
      <c r="F5129" s="6">
        <f t="shared" si="957"/>
        <v>0</v>
      </c>
      <c r="G5129" s="7">
        <v>3.635E-2</v>
      </c>
      <c r="H5129" s="6">
        <f t="shared" si="961"/>
        <v>454.375</v>
      </c>
      <c r="I5129" s="7">
        <v>0</v>
      </c>
      <c r="J5129" s="6">
        <f t="shared" si="962"/>
        <v>0</v>
      </c>
      <c r="K5129" s="20"/>
      <c r="L5129" s="6">
        <f t="shared" si="951"/>
        <v>64000</v>
      </c>
      <c r="M5129" s="6">
        <f t="shared" si="952"/>
        <v>454.375</v>
      </c>
      <c r="N5129" s="6">
        <f t="shared" si="953"/>
        <v>0</v>
      </c>
      <c r="O5129" s="6">
        <f t="shared" si="954"/>
        <v>23163.625</v>
      </c>
      <c r="P5129" s="6">
        <f t="shared" si="959"/>
        <v>-5576.8749999999854</v>
      </c>
      <c r="Q5129" s="11">
        <f t="shared" si="955"/>
        <v>1336347.1000000001</v>
      </c>
      <c r="R5129" s="11">
        <f t="shared" si="956"/>
        <v>23163.625</v>
      </c>
      <c r="S5129" s="11">
        <f t="shared" si="958"/>
        <v>0</v>
      </c>
      <c r="T5129" s="20"/>
    </row>
    <row r="5130" spans="1:20" x14ac:dyDescent="0.25">
      <c r="A5130">
        <v>2021080124</v>
      </c>
      <c r="B5130">
        <v>1</v>
      </c>
      <c r="C5130" s="7">
        <v>0.54469999999999996</v>
      </c>
      <c r="D5130" s="6">
        <f t="shared" si="960"/>
        <v>81705</v>
      </c>
      <c r="E5130" s="60">
        <v>0.29527999999999999</v>
      </c>
      <c r="F5130" s="6">
        <f t="shared" si="957"/>
        <v>0</v>
      </c>
      <c r="G5130" s="7">
        <v>3.5540000000000002E-2</v>
      </c>
      <c r="H5130" s="6">
        <f t="shared" si="961"/>
        <v>444.25</v>
      </c>
      <c r="I5130" s="7">
        <v>0</v>
      </c>
      <c r="J5130" s="6">
        <f t="shared" si="962"/>
        <v>0</v>
      </c>
      <c r="K5130" s="20"/>
      <c r="L5130" s="6">
        <f t="shared" si="951"/>
        <v>64000</v>
      </c>
      <c r="M5130" s="6">
        <f t="shared" si="952"/>
        <v>444.25</v>
      </c>
      <c r="N5130" s="6">
        <f t="shared" si="953"/>
        <v>0</v>
      </c>
      <c r="O5130" s="6">
        <f t="shared" si="954"/>
        <v>17260.75</v>
      </c>
      <c r="P5130" s="6">
        <f t="shared" si="959"/>
        <v>-5902.875</v>
      </c>
      <c r="Q5130" s="11">
        <f t="shared" si="955"/>
        <v>1344552.6</v>
      </c>
      <c r="R5130" s="11">
        <f t="shared" si="956"/>
        <v>17260.75</v>
      </c>
      <c r="S5130" s="11">
        <f t="shared" si="958"/>
        <v>0</v>
      </c>
      <c r="T5130" s="20"/>
    </row>
    <row r="5131" spans="1:20" x14ac:dyDescent="0.25">
      <c r="A5131">
        <v>2021080201</v>
      </c>
      <c r="B5131">
        <v>2</v>
      </c>
      <c r="C5131" s="7">
        <v>0.51024000000000003</v>
      </c>
      <c r="D5131" s="6">
        <f t="shared" si="960"/>
        <v>76536</v>
      </c>
      <c r="E5131" s="60">
        <v>0.37269000000000002</v>
      </c>
      <c r="F5131" s="6">
        <f t="shared" si="957"/>
        <v>0</v>
      </c>
      <c r="G5131" s="7">
        <v>4.5929999999999999E-2</v>
      </c>
      <c r="H5131" s="6">
        <f t="shared" si="961"/>
        <v>574.125</v>
      </c>
      <c r="I5131" s="7">
        <v>0</v>
      </c>
      <c r="J5131" s="6">
        <f t="shared" si="962"/>
        <v>0</v>
      </c>
      <c r="K5131" s="20"/>
      <c r="L5131" s="6">
        <f t="shared" si="951"/>
        <v>64000</v>
      </c>
      <c r="M5131" s="6">
        <f t="shared" si="952"/>
        <v>574.125</v>
      </c>
      <c r="N5131" s="6">
        <f t="shared" si="953"/>
        <v>0</v>
      </c>
      <c r="O5131" s="6">
        <f t="shared" si="954"/>
        <v>11961.875</v>
      </c>
      <c r="P5131" s="6">
        <f t="shared" si="959"/>
        <v>-5298.875</v>
      </c>
      <c r="Q5131" s="11">
        <f t="shared" si="955"/>
        <v>1350000</v>
      </c>
      <c r="R5131" s="11">
        <f t="shared" si="956"/>
        <v>11961.875</v>
      </c>
      <c r="S5131" s="11">
        <f t="shared" si="958"/>
        <v>0</v>
      </c>
      <c r="T5131" s="20"/>
    </row>
    <row r="5132" spans="1:20" x14ac:dyDescent="0.25">
      <c r="A5132">
        <v>2021080202</v>
      </c>
      <c r="B5132">
        <v>2</v>
      </c>
      <c r="C5132" s="7">
        <v>0.48497000000000001</v>
      </c>
      <c r="D5132" s="6">
        <f t="shared" si="960"/>
        <v>72745.5</v>
      </c>
      <c r="E5132" s="60">
        <v>0.38453999999999999</v>
      </c>
      <c r="F5132" s="6">
        <f t="shared" si="957"/>
        <v>0</v>
      </c>
      <c r="G5132" s="7">
        <v>5.169E-2</v>
      </c>
      <c r="H5132" s="6">
        <f t="shared" si="961"/>
        <v>646.125</v>
      </c>
      <c r="I5132" s="7">
        <v>0</v>
      </c>
      <c r="J5132" s="6">
        <f t="shared" si="962"/>
        <v>0</v>
      </c>
      <c r="K5132" s="20"/>
      <c r="L5132" s="6">
        <f t="shared" si="951"/>
        <v>64000</v>
      </c>
      <c r="M5132" s="6">
        <f t="shared" si="952"/>
        <v>646.125</v>
      </c>
      <c r="N5132" s="6">
        <f t="shared" si="953"/>
        <v>0</v>
      </c>
      <c r="O5132" s="6">
        <f t="shared" si="954"/>
        <v>8099.375</v>
      </c>
      <c r="P5132" s="6">
        <f t="shared" si="959"/>
        <v>-3862.5</v>
      </c>
      <c r="Q5132" s="11">
        <f t="shared" si="955"/>
        <v>1350000</v>
      </c>
      <c r="R5132" s="11">
        <f t="shared" si="956"/>
        <v>8099.375</v>
      </c>
      <c r="S5132" s="11">
        <f t="shared" si="958"/>
        <v>0</v>
      </c>
      <c r="T5132" s="20"/>
    </row>
    <row r="5133" spans="1:20" x14ac:dyDescent="0.25">
      <c r="A5133">
        <v>2021080203</v>
      </c>
      <c r="B5133">
        <v>2</v>
      </c>
      <c r="C5133" s="7">
        <v>0.46879999999999999</v>
      </c>
      <c r="D5133" s="6">
        <f t="shared" si="960"/>
        <v>70320</v>
      </c>
      <c r="E5133" s="60">
        <v>0.43071999999999999</v>
      </c>
      <c r="F5133" s="6">
        <f t="shared" si="957"/>
        <v>0</v>
      </c>
      <c r="G5133" s="7">
        <v>4.2340000000000003E-2</v>
      </c>
      <c r="H5133" s="6">
        <f t="shared" si="961"/>
        <v>529.25</v>
      </c>
      <c r="I5133" s="7">
        <v>0</v>
      </c>
      <c r="J5133" s="6">
        <f t="shared" si="962"/>
        <v>0</v>
      </c>
      <c r="K5133" s="20"/>
      <c r="L5133" s="6">
        <f t="shared" si="951"/>
        <v>64000</v>
      </c>
      <c r="M5133" s="6">
        <f t="shared" si="952"/>
        <v>529.25</v>
      </c>
      <c r="N5133" s="6">
        <f t="shared" si="953"/>
        <v>0</v>
      </c>
      <c r="O5133" s="6">
        <f t="shared" si="954"/>
        <v>5790.75</v>
      </c>
      <c r="P5133" s="6">
        <f t="shared" si="959"/>
        <v>-2308.625</v>
      </c>
      <c r="Q5133" s="11">
        <f t="shared" si="955"/>
        <v>1350000</v>
      </c>
      <c r="R5133" s="11">
        <f t="shared" si="956"/>
        <v>5790.75</v>
      </c>
      <c r="S5133" s="11">
        <f t="shared" si="958"/>
        <v>0</v>
      </c>
      <c r="T5133" s="20"/>
    </row>
    <row r="5134" spans="1:20" x14ac:dyDescent="0.25">
      <c r="A5134">
        <v>2021080204</v>
      </c>
      <c r="B5134">
        <v>2</v>
      </c>
      <c r="C5134" s="7">
        <v>0.46145999999999998</v>
      </c>
      <c r="D5134" s="6">
        <f t="shared" si="960"/>
        <v>69219</v>
      </c>
      <c r="E5134" s="60">
        <v>0.47627999999999998</v>
      </c>
      <c r="F5134" s="6">
        <f t="shared" si="957"/>
        <v>0</v>
      </c>
      <c r="G5134" s="7">
        <v>2.8649999999999998E-2</v>
      </c>
      <c r="H5134" s="6">
        <f t="shared" si="961"/>
        <v>358.125</v>
      </c>
      <c r="I5134" s="7">
        <v>0</v>
      </c>
      <c r="J5134" s="6">
        <f t="shared" si="962"/>
        <v>0</v>
      </c>
      <c r="K5134" s="20"/>
      <c r="L5134" s="6">
        <f t="shared" si="951"/>
        <v>64000</v>
      </c>
      <c r="M5134" s="6">
        <f t="shared" si="952"/>
        <v>358.125</v>
      </c>
      <c r="N5134" s="6">
        <f t="shared" si="953"/>
        <v>0</v>
      </c>
      <c r="O5134" s="6">
        <f t="shared" si="954"/>
        <v>4860.875</v>
      </c>
      <c r="P5134" s="6">
        <f t="shared" si="959"/>
        <v>-929.875</v>
      </c>
      <c r="Q5134" s="11">
        <f t="shared" si="955"/>
        <v>1350000</v>
      </c>
      <c r="R5134" s="11">
        <f t="shared" si="956"/>
        <v>4860.875</v>
      </c>
      <c r="S5134" s="11">
        <f t="shared" si="958"/>
        <v>0</v>
      </c>
      <c r="T5134" s="20"/>
    </row>
    <row r="5135" spans="1:20" x14ac:dyDescent="0.25">
      <c r="A5135">
        <v>2021080205</v>
      </c>
      <c r="B5135">
        <v>2</v>
      </c>
      <c r="C5135" s="7">
        <v>0.46390999999999999</v>
      </c>
      <c r="D5135" s="6">
        <f t="shared" si="960"/>
        <v>69586.5</v>
      </c>
      <c r="E5135" s="60">
        <v>0.49175000000000002</v>
      </c>
      <c r="F5135" s="6">
        <f t="shared" si="957"/>
        <v>0</v>
      </c>
      <c r="G5135" s="7">
        <v>2.6409999999999999E-2</v>
      </c>
      <c r="H5135" s="6">
        <f t="shared" si="961"/>
        <v>330.125</v>
      </c>
      <c r="I5135" s="7">
        <v>0</v>
      </c>
      <c r="J5135" s="6">
        <f t="shared" si="962"/>
        <v>0</v>
      </c>
      <c r="K5135" s="20"/>
      <c r="L5135" s="6">
        <f t="shared" si="951"/>
        <v>64000</v>
      </c>
      <c r="M5135" s="6">
        <f t="shared" si="952"/>
        <v>330.125</v>
      </c>
      <c r="N5135" s="6">
        <f t="shared" si="953"/>
        <v>0</v>
      </c>
      <c r="O5135" s="6">
        <f t="shared" si="954"/>
        <v>5256.375</v>
      </c>
      <c r="P5135" s="6">
        <f t="shared" si="959"/>
        <v>395.5</v>
      </c>
      <c r="Q5135" s="11">
        <f t="shared" si="955"/>
        <v>1350000</v>
      </c>
      <c r="R5135" s="11">
        <f t="shared" si="956"/>
        <v>5256.375</v>
      </c>
      <c r="S5135" s="11">
        <f t="shared" si="958"/>
        <v>0</v>
      </c>
      <c r="T5135" s="20"/>
    </row>
    <row r="5136" spans="1:20" x14ac:dyDescent="0.25">
      <c r="A5136">
        <v>2021080206</v>
      </c>
      <c r="B5136">
        <v>2</v>
      </c>
      <c r="C5136" s="7">
        <v>0.48093000000000002</v>
      </c>
      <c r="D5136" s="6">
        <f t="shared" si="960"/>
        <v>72139.5</v>
      </c>
      <c r="E5136" s="60">
        <v>0.51532999999999995</v>
      </c>
      <c r="F5136" s="6">
        <f t="shared" si="957"/>
        <v>0</v>
      </c>
      <c r="G5136" s="7">
        <v>1.712E-2</v>
      </c>
      <c r="H5136" s="6">
        <f t="shared" si="961"/>
        <v>214</v>
      </c>
      <c r="I5136" s="7">
        <v>2.16E-3</v>
      </c>
      <c r="J5136" s="6">
        <f t="shared" si="962"/>
        <v>172.8</v>
      </c>
      <c r="K5136" s="20"/>
      <c r="L5136" s="6">
        <f t="shared" si="951"/>
        <v>64000</v>
      </c>
      <c r="M5136" s="6">
        <f t="shared" si="952"/>
        <v>214</v>
      </c>
      <c r="N5136" s="6">
        <f t="shared" si="953"/>
        <v>172.8</v>
      </c>
      <c r="O5136" s="6">
        <f t="shared" si="954"/>
        <v>7752.7</v>
      </c>
      <c r="P5136" s="6">
        <f t="shared" si="959"/>
        <v>2496.3249999999998</v>
      </c>
      <c r="Q5136" s="11">
        <f t="shared" si="955"/>
        <v>1350000</v>
      </c>
      <c r="R5136" s="11">
        <f t="shared" si="956"/>
        <v>7752.7</v>
      </c>
      <c r="S5136" s="11">
        <f t="shared" si="958"/>
        <v>0</v>
      </c>
      <c r="T5136" s="20"/>
    </row>
    <row r="5137" spans="1:20" x14ac:dyDescent="0.25">
      <c r="A5137">
        <v>2021080207</v>
      </c>
      <c r="B5137">
        <v>2</v>
      </c>
      <c r="C5137" s="7">
        <v>0.50732999999999995</v>
      </c>
      <c r="D5137" s="6">
        <f t="shared" si="960"/>
        <v>76099.499999999985</v>
      </c>
      <c r="E5137" s="60">
        <v>0.50666</v>
      </c>
      <c r="F5137" s="6">
        <f t="shared" si="957"/>
        <v>0</v>
      </c>
      <c r="G5137" s="7">
        <v>1.8790000000000001E-2</v>
      </c>
      <c r="H5137" s="6">
        <f t="shared" si="961"/>
        <v>234.87500000000003</v>
      </c>
      <c r="I5137" s="7">
        <v>6.232E-2</v>
      </c>
      <c r="J5137" s="6">
        <f t="shared" si="962"/>
        <v>4985.6000000000004</v>
      </c>
      <c r="K5137" s="20"/>
      <c r="L5137" s="6">
        <f t="shared" si="951"/>
        <v>64000</v>
      </c>
      <c r="M5137" s="6">
        <f t="shared" si="952"/>
        <v>234.87500000000003</v>
      </c>
      <c r="N5137" s="6">
        <f t="shared" si="953"/>
        <v>4985.6000000000004</v>
      </c>
      <c r="O5137" s="6">
        <f t="shared" si="954"/>
        <v>6879.0249999999851</v>
      </c>
      <c r="P5137" s="6">
        <f t="shared" si="959"/>
        <v>-873.67500000001473</v>
      </c>
      <c r="Q5137" s="11">
        <f t="shared" si="955"/>
        <v>1350000</v>
      </c>
      <c r="R5137" s="11">
        <f t="shared" si="956"/>
        <v>6879.0249999999851</v>
      </c>
      <c r="S5137" s="11">
        <f t="shared" si="958"/>
        <v>0</v>
      </c>
      <c r="T5137" s="20"/>
    </row>
    <row r="5138" spans="1:20" x14ac:dyDescent="0.25">
      <c r="A5138">
        <v>2021080208</v>
      </c>
      <c r="B5138">
        <v>2</v>
      </c>
      <c r="C5138" s="7">
        <v>0.53852999999999995</v>
      </c>
      <c r="D5138" s="6">
        <f t="shared" si="960"/>
        <v>80779.5</v>
      </c>
      <c r="E5138" s="60">
        <v>0.44689000000000001</v>
      </c>
      <c r="F5138" s="6">
        <f t="shared" si="957"/>
        <v>0</v>
      </c>
      <c r="G5138" s="7">
        <v>1.8509999999999999E-2</v>
      </c>
      <c r="H5138" s="6">
        <f t="shared" si="961"/>
        <v>231.37499999999997</v>
      </c>
      <c r="I5138" s="7">
        <v>0.22328999999999999</v>
      </c>
      <c r="J5138" s="6">
        <f t="shared" si="962"/>
        <v>17863.2</v>
      </c>
      <c r="K5138" s="20"/>
      <c r="L5138" s="6">
        <f t="shared" si="951"/>
        <v>64000</v>
      </c>
      <c r="M5138" s="6">
        <f t="shared" si="952"/>
        <v>231.37499999999997</v>
      </c>
      <c r="N5138" s="6">
        <f t="shared" si="953"/>
        <v>16548.125</v>
      </c>
      <c r="O5138" s="6">
        <f t="shared" si="954"/>
        <v>0</v>
      </c>
      <c r="P5138" s="6">
        <f t="shared" si="959"/>
        <v>-6879.0249999999851</v>
      </c>
      <c r="Q5138" s="11">
        <f t="shared" si="955"/>
        <v>1350000</v>
      </c>
      <c r="R5138" s="11">
        <f t="shared" si="956"/>
        <v>0</v>
      </c>
      <c r="S5138" s="11">
        <f t="shared" si="958"/>
        <v>0</v>
      </c>
      <c r="T5138" s="20"/>
    </row>
    <row r="5139" spans="1:20" x14ac:dyDescent="0.25">
      <c r="A5139">
        <v>2021080209</v>
      </c>
      <c r="B5139">
        <v>2</v>
      </c>
      <c r="C5139" s="7">
        <v>0.56813000000000002</v>
      </c>
      <c r="D5139" s="6">
        <f t="shared" si="960"/>
        <v>85219.5</v>
      </c>
      <c r="E5139" s="60">
        <v>0.35704999999999998</v>
      </c>
      <c r="F5139" s="6">
        <f t="shared" si="957"/>
        <v>0</v>
      </c>
      <c r="G5139" s="7">
        <v>1.6049999999999998E-2</v>
      </c>
      <c r="H5139" s="6">
        <f t="shared" si="961"/>
        <v>200.62499999999997</v>
      </c>
      <c r="I5139" s="7">
        <v>0.37541000000000002</v>
      </c>
      <c r="J5139" s="6">
        <f t="shared" si="962"/>
        <v>30032.800000000003</v>
      </c>
      <c r="K5139" s="20"/>
      <c r="L5139" s="6">
        <f t="shared" si="951"/>
        <v>64000</v>
      </c>
      <c r="M5139" s="6">
        <f t="shared" si="952"/>
        <v>200.62499999999997</v>
      </c>
      <c r="N5139" s="6">
        <f t="shared" si="953"/>
        <v>21018.875</v>
      </c>
      <c r="O5139" s="6">
        <f t="shared" si="954"/>
        <v>0</v>
      </c>
      <c r="P5139" s="6">
        <f t="shared" si="959"/>
        <v>0</v>
      </c>
      <c r="Q5139" s="11">
        <f t="shared" si="955"/>
        <v>1350000</v>
      </c>
      <c r="R5139" s="11">
        <f t="shared" si="956"/>
        <v>0</v>
      </c>
      <c r="S5139" s="11">
        <f t="shared" si="958"/>
        <v>0</v>
      </c>
      <c r="T5139" s="20"/>
    </row>
    <row r="5140" spans="1:20" x14ac:dyDescent="0.25">
      <c r="A5140">
        <v>2021080210</v>
      </c>
      <c r="B5140">
        <v>2</v>
      </c>
      <c r="C5140" s="7">
        <v>0.59574000000000005</v>
      </c>
      <c r="D5140" s="6">
        <f t="shared" si="960"/>
        <v>89361</v>
      </c>
      <c r="E5140" s="60">
        <v>0.29454999999999998</v>
      </c>
      <c r="F5140" s="6">
        <f t="shared" si="957"/>
        <v>0</v>
      </c>
      <c r="G5140" s="7">
        <v>1.644E-2</v>
      </c>
      <c r="H5140" s="6">
        <f t="shared" si="961"/>
        <v>205.5</v>
      </c>
      <c r="I5140" s="7">
        <v>0.46973999999999999</v>
      </c>
      <c r="J5140" s="6">
        <f t="shared" si="962"/>
        <v>37579.199999999997</v>
      </c>
      <c r="K5140" s="20"/>
      <c r="L5140" s="6">
        <f t="shared" ref="L5140:L5203" si="963">IF(D5140-F5140&gt;C$17,C$17,D5140-F5140)</f>
        <v>64000</v>
      </c>
      <c r="M5140" s="6">
        <f t="shared" ref="M5140:M5203" si="964">IF(D5140-F5140-L5140&gt;H5140,H5140,D5140-F5140-L5140)</f>
        <v>205.5</v>
      </c>
      <c r="N5140" s="6">
        <f t="shared" ref="N5140:N5203" si="965">IF(D5140-F5140-L5140-M5140&gt;J5140,J5140,D5140-F5140-L5140-M5140)</f>
        <v>25155.5</v>
      </c>
      <c r="O5140" s="6">
        <f t="shared" ref="O5140:O5203" si="966">D5140-F5140-L5140-M5140-N5140</f>
        <v>0</v>
      </c>
      <c r="P5140" s="6">
        <f t="shared" si="959"/>
        <v>0</v>
      </c>
      <c r="Q5140" s="11">
        <f t="shared" ref="Q5140:Q5203" si="967">IF(AA$25*P$17-AA$24+Q5139-O5140&gt;Q$19,Q$19,IF(AA$25*P$17-AA$24+Q5139-O5140&lt;0,0,AA$25*P$17-AA$24+Q5139-O5140))</f>
        <v>1350000</v>
      </c>
      <c r="R5140" s="11">
        <f t="shared" ref="R5140:R5203" si="968">IF(Q5139-Q5140+P$17-AA$24&lt;O5140,Q5139-Q5140+P$17-AA$24,O5140)</f>
        <v>0</v>
      </c>
      <c r="S5140" s="11">
        <f t="shared" si="958"/>
        <v>0</v>
      </c>
      <c r="T5140" s="20"/>
    </row>
    <row r="5141" spans="1:20" x14ac:dyDescent="0.25">
      <c r="A5141">
        <v>2021080211</v>
      </c>
      <c r="B5141">
        <v>2</v>
      </c>
      <c r="C5141" s="7">
        <v>0.62112999999999996</v>
      </c>
      <c r="D5141" s="6">
        <f t="shared" si="960"/>
        <v>93169.5</v>
      </c>
      <c r="E5141" s="60">
        <v>0.30724000000000001</v>
      </c>
      <c r="F5141" s="6">
        <f t="shared" ref="F5141:F5204" si="969">F$18*E5141</f>
        <v>0</v>
      </c>
      <c r="G5141" s="7">
        <v>1.337E-2</v>
      </c>
      <c r="H5141" s="6">
        <f t="shared" si="961"/>
        <v>167.125</v>
      </c>
      <c r="I5141" s="7">
        <v>0.55572999999999995</v>
      </c>
      <c r="J5141" s="6">
        <f t="shared" si="962"/>
        <v>44458.399999999994</v>
      </c>
      <c r="K5141" s="20"/>
      <c r="L5141" s="6">
        <f t="shared" si="963"/>
        <v>64000</v>
      </c>
      <c r="M5141" s="6">
        <f t="shared" si="964"/>
        <v>167.125</v>
      </c>
      <c r="N5141" s="6">
        <f t="shared" si="965"/>
        <v>29002.375</v>
      </c>
      <c r="O5141" s="6">
        <f t="shared" si="966"/>
        <v>0</v>
      </c>
      <c r="P5141" s="6">
        <f t="shared" si="959"/>
        <v>0</v>
      </c>
      <c r="Q5141" s="11">
        <f t="shared" si="967"/>
        <v>1350000</v>
      </c>
      <c r="R5141" s="11">
        <f t="shared" si="968"/>
        <v>0</v>
      </c>
      <c r="S5141" s="11">
        <f t="shared" ref="S5141:S5204" si="970">O5141-R5141</f>
        <v>0</v>
      </c>
      <c r="T5141" s="20"/>
    </row>
    <row r="5142" spans="1:20" x14ac:dyDescent="0.25">
      <c r="A5142">
        <v>2021080212</v>
      </c>
      <c r="B5142">
        <v>2</v>
      </c>
      <c r="C5142" s="7">
        <v>0.64449000000000001</v>
      </c>
      <c r="D5142" s="6">
        <f t="shared" si="960"/>
        <v>96673.5</v>
      </c>
      <c r="E5142" s="60">
        <v>0.33940999999999999</v>
      </c>
      <c r="F5142" s="6">
        <f t="shared" si="969"/>
        <v>0</v>
      </c>
      <c r="G5142" s="7">
        <v>1.2370000000000001E-2</v>
      </c>
      <c r="H5142" s="6">
        <f t="shared" si="961"/>
        <v>154.625</v>
      </c>
      <c r="I5142" s="7">
        <v>0.58501999999999998</v>
      </c>
      <c r="J5142" s="6">
        <f t="shared" si="962"/>
        <v>46801.599999999999</v>
      </c>
      <c r="K5142" s="20"/>
      <c r="L5142" s="6">
        <f t="shared" si="963"/>
        <v>64000</v>
      </c>
      <c r="M5142" s="6">
        <f t="shared" si="964"/>
        <v>154.625</v>
      </c>
      <c r="N5142" s="6">
        <f t="shared" si="965"/>
        <v>32518.875</v>
      </c>
      <c r="O5142" s="6">
        <f t="shared" si="966"/>
        <v>0</v>
      </c>
      <c r="P5142" s="6">
        <f t="shared" ref="P5142:P5205" si="971">O5142-O5141</f>
        <v>0</v>
      </c>
      <c r="Q5142" s="11">
        <f t="shared" si="967"/>
        <v>1350000</v>
      </c>
      <c r="R5142" s="11">
        <f t="shared" si="968"/>
        <v>0</v>
      </c>
      <c r="S5142" s="11">
        <f t="shared" si="970"/>
        <v>0</v>
      </c>
      <c r="T5142" s="20"/>
    </row>
    <row r="5143" spans="1:20" x14ac:dyDescent="0.25">
      <c r="A5143">
        <v>2021080213</v>
      </c>
      <c r="B5143">
        <v>2</v>
      </c>
      <c r="C5143" s="7">
        <v>0.66708999999999996</v>
      </c>
      <c r="D5143" s="6">
        <f t="shared" si="960"/>
        <v>100063.5</v>
      </c>
      <c r="E5143" s="60">
        <v>0.35507</v>
      </c>
      <c r="F5143" s="6">
        <f t="shared" si="969"/>
        <v>0</v>
      </c>
      <c r="G5143" s="7">
        <v>1.323E-2</v>
      </c>
      <c r="H5143" s="6">
        <f t="shared" si="961"/>
        <v>165.375</v>
      </c>
      <c r="I5143" s="7">
        <v>0.60287999999999997</v>
      </c>
      <c r="J5143" s="6">
        <f t="shared" si="962"/>
        <v>48230.399999999994</v>
      </c>
      <c r="K5143" s="20"/>
      <c r="L5143" s="6">
        <f t="shared" si="963"/>
        <v>64000</v>
      </c>
      <c r="M5143" s="6">
        <f t="shared" si="964"/>
        <v>165.375</v>
      </c>
      <c r="N5143" s="6">
        <f t="shared" si="965"/>
        <v>35898.125</v>
      </c>
      <c r="O5143" s="6">
        <f t="shared" si="966"/>
        <v>0</v>
      </c>
      <c r="P5143" s="6">
        <f t="shared" si="971"/>
        <v>0</v>
      </c>
      <c r="Q5143" s="11">
        <f t="shared" si="967"/>
        <v>1350000</v>
      </c>
      <c r="R5143" s="11">
        <f t="shared" si="968"/>
        <v>0</v>
      </c>
      <c r="S5143" s="11">
        <f t="shared" si="970"/>
        <v>0</v>
      </c>
      <c r="T5143" s="20"/>
    </row>
    <row r="5144" spans="1:20" x14ac:dyDescent="0.25">
      <c r="A5144">
        <v>2021080214</v>
      </c>
      <c r="B5144">
        <v>2</v>
      </c>
      <c r="C5144" s="7">
        <v>0.68715000000000004</v>
      </c>
      <c r="D5144" s="6">
        <f t="shared" si="960"/>
        <v>103072.5</v>
      </c>
      <c r="E5144" s="60">
        <v>0.31442999999999999</v>
      </c>
      <c r="F5144" s="6">
        <f t="shared" si="969"/>
        <v>0</v>
      </c>
      <c r="G5144" s="7">
        <v>1.0840000000000001E-2</v>
      </c>
      <c r="H5144" s="6">
        <f t="shared" si="961"/>
        <v>135.5</v>
      </c>
      <c r="I5144" s="7">
        <v>0.61456999999999995</v>
      </c>
      <c r="J5144" s="6">
        <f t="shared" si="962"/>
        <v>49165.599999999999</v>
      </c>
      <c r="K5144" s="20"/>
      <c r="L5144" s="6">
        <f t="shared" si="963"/>
        <v>64000</v>
      </c>
      <c r="M5144" s="6">
        <f t="shared" si="964"/>
        <v>135.5</v>
      </c>
      <c r="N5144" s="6">
        <f t="shared" si="965"/>
        <v>38937</v>
      </c>
      <c r="O5144" s="6">
        <f t="shared" si="966"/>
        <v>0</v>
      </c>
      <c r="P5144" s="6">
        <f t="shared" si="971"/>
        <v>0</v>
      </c>
      <c r="Q5144" s="11">
        <f t="shared" si="967"/>
        <v>1350000</v>
      </c>
      <c r="R5144" s="11">
        <f t="shared" si="968"/>
        <v>0</v>
      </c>
      <c r="S5144" s="11">
        <f t="shared" si="970"/>
        <v>0</v>
      </c>
      <c r="T5144" s="20"/>
    </row>
    <row r="5145" spans="1:20" x14ac:dyDescent="0.25">
      <c r="A5145">
        <v>2021080215</v>
      </c>
      <c r="B5145">
        <v>2</v>
      </c>
      <c r="C5145" s="7">
        <v>0.70540000000000003</v>
      </c>
      <c r="D5145" s="6">
        <f t="shared" si="960"/>
        <v>105810</v>
      </c>
      <c r="E5145" s="60">
        <v>0.25169000000000002</v>
      </c>
      <c r="F5145" s="6">
        <f t="shared" si="969"/>
        <v>0</v>
      </c>
      <c r="G5145" s="7">
        <v>7.26E-3</v>
      </c>
      <c r="H5145" s="6">
        <f t="shared" si="961"/>
        <v>90.75</v>
      </c>
      <c r="I5145" s="7">
        <v>0.60319</v>
      </c>
      <c r="J5145" s="6">
        <f t="shared" si="962"/>
        <v>48255.199999999997</v>
      </c>
      <c r="K5145" s="20"/>
      <c r="L5145" s="6">
        <f t="shared" si="963"/>
        <v>64000</v>
      </c>
      <c r="M5145" s="6">
        <f t="shared" si="964"/>
        <v>90.75</v>
      </c>
      <c r="N5145" s="6">
        <f t="shared" si="965"/>
        <v>41719.25</v>
      </c>
      <c r="O5145" s="6">
        <f t="shared" si="966"/>
        <v>0</v>
      </c>
      <c r="P5145" s="6">
        <f t="shared" si="971"/>
        <v>0</v>
      </c>
      <c r="Q5145" s="11">
        <f t="shared" si="967"/>
        <v>1350000</v>
      </c>
      <c r="R5145" s="11">
        <f t="shared" si="968"/>
        <v>0</v>
      </c>
      <c r="S5145" s="11">
        <f t="shared" si="970"/>
        <v>0</v>
      </c>
      <c r="T5145" s="20"/>
    </row>
    <row r="5146" spans="1:20" x14ac:dyDescent="0.25">
      <c r="A5146">
        <v>2021080216</v>
      </c>
      <c r="B5146">
        <v>2</v>
      </c>
      <c r="C5146" s="7">
        <v>0.71836999999999995</v>
      </c>
      <c r="D5146" s="6">
        <f t="shared" si="960"/>
        <v>107755.5</v>
      </c>
      <c r="E5146" s="60">
        <v>0.20938999999999999</v>
      </c>
      <c r="F5146" s="6">
        <f t="shared" si="969"/>
        <v>0</v>
      </c>
      <c r="G5146" s="7">
        <v>4.0299999999999997E-3</v>
      </c>
      <c r="H5146" s="6">
        <f t="shared" si="961"/>
        <v>50.375</v>
      </c>
      <c r="I5146" s="7">
        <v>0.63507999999999998</v>
      </c>
      <c r="J5146" s="6">
        <f t="shared" si="962"/>
        <v>50806.400000000001</v>
      </c>
      <c r="K5146" s="20"/>
      <c r="L5146" s="6">
        <f t="shared" si="963"/>
        <v>64000</v>
      </c>
      <c r="M5146" s="6">
        <f t="shared" si="964"/>
        <v>50.375</v>
      </c>
      <c r="N5146" s="6">
        <f t="shared" si="965"/>
        <v>43705.125</v>
      </c>
      <c r="O5146" s="6">
        <f t="shared" si="966"/>
        <v>0</v>
      </c>
      <c r="P5146" s="6">
        <f t="shared" si="971"/>
        <v>0</v>
      </c>
      <c r="Q5146" s="11">
        <f t="shared" si="967"/>
        <v>1350000</v>
      </c>
      <c r="R5146" s="11">
        <f t="shared" si="968"/>
        <v>0</v>
      </c>
      <c r="S5146" s="11">
        <f t="shared" si="970"/>
        <v>0</v>
      </c>
      <c r="T5146" s="20"/>
    </row>
    <row r="5147" spans="1:20" x14ac:dyDescent="0.25">
      <c r="A5147">
        <v>2021080217</v>
      </c>
      <c r="B5147">
        <v>2</v>
      </c>
      <c r="C5147" s="7">
        <v>0.73075000000000001</v>
      </c>
      <c r="D5147" s="6">
        <f t="shared" si="960"/>
        <v>109612.5</v>
      </c>
      <c r="E5147" s="60">
        <v>0.17387</v>
      </c>
      <c r="F5147" s="6">
        <f t="shared" si="969"/>
        <v>0</v>
      </c>
      <c r="G5147" s="7">
        <v>3.0699999999999998E-3</v>
      </c>
      <c r="H5147" s="6">
        <f t="shared" si="961"/>
        <v>38.375</v>
      </c>
      <c r="I5147" s="7">
        <v>0.59560000000000002</v>
      </c>
      <c r="J5147" s="6">
        <f t="shared" si="962"/>
        <v>47648</v>
      </c>
      <c r="K5147" s="20"/>
      <c r="L5147" s="6">
        <f t="shared" si="963"/>
        <v>64000</v>
      </c>
      <c r="M5147" s="6">
        <f t="shared" si="964"/>
        <v>38.375</v>
      </c>
      <c r="N5147" s="6">
        <f t="shared" si="965"/>
        <v>45574.125</v>
      </c>
      <c r="O5147" s="6">
        <f t="shared" si="966"/>
        <v>0</v>
      </c>
      <c r="P5147" s="6">
        <f t="shared" si="971"/>
        <v>0</v>
      </c>
      <c r="Q5147" s="11">
        <f t="shared" si="967"/>
        <v>1350000</v>
      </c>
      <c r="R5147" s="11">
        <f t="shared" si="968"/>
        <v>0</v>
      </c>
      <c r="S5147" s="11">
        <f t="shared" si="970"/>
        <v>0</v>
      </c>
      <c r="T5147" s="20"/>
    </row>
    <row r="5148" spans="1:20" x14ac:dyDescent="0.25">
      <c r="A5148">
        <v>2021080218</v>
      </c>
      <c r="B5148">
        <v>2</v>
      </c>
      <c r="C5148" s="7">
        <v>0.74087000000000003</v>
      </c>
      <c r="D5148" s="6">
        <f t="shared" si="960"/>
        <v>111130.5</v>
      </c>
      <c r="E5148" s="60">
        <v>0.11218</v>
      </c>
      <c r="F5148" s="6">
        <f t="shared" si="969"/>
        <v>0</v>
      </c>
      <c r="G5148" s="7">
        <v>1.051E-2</v>
      </c>
      <c r="H5148" s="6">
        <f t="shared" si="961"/>
        <v>131.375</v>
      </c>
      <c r="I5148" s="7">
        <v>0.49681999999999998</v>
      </c>
      <c r="J5148" s="6">
        <f t="shared" si="962"/>
        <v>39745.599999999999</v>
      </c>
      <c r="K5148" s="20"/>
      <c r="L5148" s="6">
        <f t="shared" si="963"/>
        <v>64000</v>
      </c>
      <c r="M5148" s="6">
        <f t="shared" si="964"/>
        <v>131.375</v>
      </c>
      <c r="N5148" s="6">
        <f t="shared" si="965"/>
        <v>39745.599999999999</v>
      </c>
      <c r="O5148" s="6">
        <f t="shared" si="966"/>
        <v>7253.5250000000015</v>
      </c>
      <c r="P5148" s="6">
        <f t="shared" si="971"/>
        <v>7253.5250000000015</v>
      </c>
      <c r="Q5148" s="11">
        <f t="shared" si="967"/>
        <v>1350000</v>
      </c>
      <c r="R5148" s="11">
        <f t="shared" si="968"/>
        <v>7253.5250000000015</v>
      </c>
      <c r="S5148" s="11">
        <f t="shared" si="970"/>
        <v>0</v>
      </c>
      <c r="T5148" s="20"/>
    </row>
    <row r="5149" spans="1:20" x14ac:dyDescent="0.25">
      <c r="A5149">
        <v>2021080219</v>
      </c>
      <c r="B5149">
        <v>2</v>
      </c>
      <c r="C5149" s="7">
        <v>0.73526000000000002</v>
      </c>
      <c r="D5149" s="6">
        <f t="shared" si="960"/>
        <v>110289</v>
      </c>
      <c r="E5149" s="60">
        <v>7.8710000000000002E-2</v>
      </c>
      <c r="F5149" s="6">
        <f t="shared" si="969"/>
        <v>0</v>
      </c>
      <c r="G5149" s="7">
        <v>1.584E-2</v>
      </c>
      <c r="H5149" s="6">
        <f t="shared" si="961"/>
        <v>198</v>
      </c>
      <c r="I5149" s="7">
        <v>0.28893999999999997</v>
      </c>
      <c r="J5149" s="6">
        <f t="shared" si="962"/>
        <v>23115.199999999997</v>
      </c>
      <c r="K5149" s="20"/>
      <c r="L5149" s="6">
        <f t="shared" si="963"/>
        <v>64000</v>
      </c>
      <c r="M5149" s="6">
        <f t="shared" si="964"/>
        <v>198</v>
      </c>
      <c r="N5149" s="6">
        <f t="shared" si="965"/>
        <v>23115.199999999997</v>
      </c>
      <c r="O5149" s="6">
        <f t="shared" si="966"/>
        <v>22975.800000000003</v>
      </c>
      <c r="P5149" s="6">
        <f t="shared" si="971"/>
        <v>15722.275000000001</v>
      </c>
      <c r="Q5149" s="11">
        <f t="shared" si="967"/>
        <v>1350000</v>
      </c>
      <c r="R5149" s="11">
        <f t="shared" si="968"/>
        <v>22975.800000000003</v>
      </c>
      <c r="S5149" s="11">
        <f t="shared" si="970"/>
        <v>0</v>
      </c>
      <c r="T5149" s="20"/>
    </row>
    <row r="5150" spans="1:20" x14ac:dyDescent="0.25">
      <c r="A5150">
        <v>2021080220</v>
      </c>
      <c r="B5150">
        <v>2</v>
      </c>
      <c r="C5150" s="7">
        <v>0.71170999999999995</v>
      </c>
      <c r="D5150" s="6">
        <f t="shared" si="960"/>
        <v>106756.5</v>
      </c>
      <c r="E5150" s="60">
        <v>4.2200000000000001E-2</v>
      </c>
      <c r="F5150" s="6">
        <f t="shared" si="969"/>
        <v>0</v>
      </c>
      <c r="G5150" s="7">
        <v>1.72E-2</v>
      </c>
      <c r="H5150" s="6">
        <f t="shared" si="961"/>
        <v>215</v>
      </c>
      <c r="I5150" s="7">
        <v>6.2089999999999999E-2</v>
      </c>
      <c r="J5150" s="6">
        <f t="shared" si="962"/>
        <v>4967.2</v>
      </c>
      <c r="K5150" s="20"/>
      <c r="L5150" s="6">
        <f t="shared" si="963"/>
        <v>64000</v>
      </c>
      <c r="M5150" s="6">
        <f t="shared" si="964"/>
        <v>215</v>
      </c>
      <c r="N5150" s="6">
        <f t="shared" si="965"/>
        <v>4967.2</v>
      </c>
      <c r="O5150" s="6">
        <f t="shared" si="966"/>
        <v>37574.300000000003</v>
      </c>
      <c r="P5150" s="6">
        <f t="shared" si="971"/>
        <v>14598.5</v>
      </c>
      <c r="Q5150" s="11">
        <f t="shared" si="967"/>
        <v>1337891.95</v>
      </c>
      <c r="R5150" s="11">
        <f t="shared" si="968"/>
        <v>37574.300000000003</v>
      </c>
      <c r="S5150" s="11">
        <f t="shared" si="970"/>
        <v>0</v>
      </c>
      <c r="T5150" s="20"/>
    </row>
    <row r="5151" spans="1:20" x14ac:dyDescent="0.25">
      <c r="A5151">
        <v>2021080221</v>
      </c>
      <c r="B5151">
        <v>2</v>
      </c>
      <c r="C5151" s="7">
        <v>0.68283000000000005</v>
      </c>
      <c r="D5151" s="6">
        <f t="shared" si="960"/>
        <v>102424.5</v>
      </c>
      <c r="E5151" s="60">
        <v>3.2489999999999998E-2</v>
      </c>
      <c r="F5151" s="6">
        <f t="shared" si="969"/>
        <v>0</v>
      </c>
      <c r="G5151" s="7">
        <v>1.8329999999999999E-2</v>
      </c>
      <c r="H5151" s="6">
        <f t="shared" si="961"/>
        <v>229.125</v>
      </c>
      <c r="I5151" s="7">
        <v>1.2999999999999999E-4</v>
      </c>
      <c r="J5151" s="6">
        <f t="shared" si="962"/>
        <v>10.399999999999999</v>
      </c>
      <c r="K5151" s="20"/>
      <c r="L5151" s="6">
        <f t="shared" si="963"/>
        <v>64000</v>
      </c>
      <c r="M5151" s="6">
        <f t="shared" si="964"/>
        <v>229.125</v>
      </c>
      <c r="N5151" s="6">
        <f t="shared" si="965"/>
        <v>10.399999999999999</v>
      </c>
      <c r="O5151" s="6">
        <f t="shared" si="966"/>
        <v>38184.974999999999</v>
      </c>
      <c r="P5151" s="6">
        <f t="shared" si="971"/>
        <v>610.67499999999563</v>
      </c>
      <c r="Q5151" s="11">
        <f t="shared" si="967"/>
        <v>1325173.2249999999</v>
      </c>
      <c r="R5151" s="11">
        <f t="shared" si="968"/>
        <v>38184.974999999999</v>
      </c>
      <c r="S5151" s="11">
        <f t="shared" si="970"/>
        <v>0</v>
      </c>
      <c r="T5151" s="20"/>
    </row>
    <row r="5152" spans="1:20" x14ac:dyDescent="0.25">
      <c r="A5152">
        <v>2021080222</v>
      </c>
      <c r="B5152">
        <v>2</v>
      </c>
      <c r="C5152" s="7">
        <v>0.65624000000000005</v>
      </c>
      <c r="D5152" s="6">
        <f t="shared" si="960"/>
        <v>98436</v>
      </c>
      <c r="E5152" s="60">
        <v>2.8420000000000001E-2</v>
      </c>
      <c r="F5152" s="6">
        <f t="shared" si="969"/>
        <v>0</v>
      </c>
      <c r="G5152" s="7">
        <v>2.051E-2</v>
      </c>
      <c r="H5152" s="6">
        <f t="shared" si="961"/>
        <v>256.375</v>
      </c>
      <c r="I5152" s="7">
        <v>0</v>
      </c>
      <c r="J5152" s="6">
        <f t="shared" si="962"/>
        <v>0</v>
      </c>
      <c r="K5152" s="20"/>
      <c r="L5152" s="6">
        <f t="shared" si="963"/>
        <v>64000</v>
      </c>
      <c r="M5152" s="6">
        <f t="shared" si="964"/>
        <v>256.375</v>
      </c>
      <c r="N5152" s="6">
        <f t="shared" si="965"/>
        <v>0</v>
      </c>
      <c r="O5152" s="6">
        <f t="shared" si="966"/>
        <v>34179.625</v>
      </c>
      <c r="P5152" s="6">
        <f t="shared" si="971"/>
        <v>-4005.3499999999985</v>
      </c>
      <c r="Q5152" s="11">
        <f t="shared" si="967"/>
        <v>1316459.8499999999</v>
      </c>
      <c r="R5152" s="11">
        <f t="shared" si="968"/>
        <v>34179.625</v>
      </c>
      <c r="S5152" s="11">
        <f t="shared" si="970"/>
        <v>0</v>
      </c>
      <c r="T5152" s="20"/>
    </row>
    <row r="5153" spans="1:20" x14ac:dyDescent="0.25">
      <c r="A5153">
        <v>2021080223</v>
      </c>
      <c r="B5153">
        <v>2</v>
      </c>
      <c r="C5153" s="7">
        <v>0.61058999999999997</v>
      </c>
      <c r="D5153" s="6">
        <f t="shared" si="960"/>
        <v>91588.5</v>
      </c>
      <c r="E5153" s="60">
        <v>2.3599999999999999E-2</v>
      </c>
      <c r="F5153" s="6">
        <f t="shared" si="969"/>
        <v>0</v>
      </c>
      <c r="G5153" s="7">
        <v>2.1649999999999999E-2</v>
      </c>
      <c r="H5153" s="6">
        <f t="shared" si="961"/>
        <v>270.625</v>
      </c>
      <c r="I5153" s="7">
        <v>0</v>
      </c>
      <c r="J5153" s="6">
        <f t="shared" si="962"/>
        <v>0</v>
      </c>
      <c r="K5153" s="20"/>
      <c r="L5153" s="6">
        <f t="shared" si="963"/>
        <v>64000</v>
      </c>
      <c r="M5153" s="6">
        <f t="shared" si="964"/>
        <v>270.625</v>
      </c>
      <c r="N5153" s="6">
        <f t="shared" si="965"/>
        <v>0</v>
      </c>
      <c r="O5153" s="6">
        <f t="shared" si="966"/>
        <v>27317.875</v>
      </c>
      <c r="P5153" s="6">
        <f t="shared" si="971"/>
        <v>-6861.75</v>
      </c>
      <c r="Q5153" s="11">
        <f t="shared" si="967"/>
        <v>1314608.2249999999</v>
      </c>
      <c r="R5153" s="11">
        <f t="shared" si="968"/>
        <v>27317.875</v>
      </c>
      <c r="S5153" s="11">
        <f t="shared" si="970"/>
        <v>0</v>
      </c>
      <c r="T5153" s="20"/>
    </row>
    <row r="5154" spans="1:20" x14ac:dyDescent="0.25">
      <c r="A5154">
        <v>2021080224</v>
      </c>
      <c r="B5154">
        <v>2</v>
      </c>
      <c r="C5154" s="7">
        <v>0.56115000000000004</v>
      </c>
      <c r="D5154" s="6">
        <f t="shared" si="960"/>
        <v>84172.5</v>
      </c>
      <c r="E5154" s="60">
        <v>2.5870000000000001E-2</v>
      </c>
      <c r="F5154" s="6">
        <f t="shared" si="969"/>
        <v>0</v>
      </c>
      <c r="G5154" s="7">
        <v>2.1499999999999998E-2</v>
      </c>
      <c r="H5154" s="6">
        <f t="shared" si="961"/>
        <v>268.75</v>
      </c>
      <c r="I5154" s="7">
        <v>0</v>
      </c>
      <c r="J5154" s="6">
        <f t="shared" si="962"/>
        <v>0</v>
      </c>
      <c r="K5154" s="20"/>
      <c r="L5154" s="6">
        <f t="shared" si="963"/>
        <v>64000</v>
      </c>
      <c r="M5154" s="6">
        <f t="shared" si="964"/>
        <v>268.75</v>
      </c>
      <c r="N5154" s="6">
        <f t="shared" si="965"/>
        <v>0</v>
      </c>
      <c r="O5154" s="6">
        <f t="shared" si="966"/>
        <v>19903.75</v>
      </c>
      <c r="P5154" s="6">
        <f t="shared" si="971"/>
        <v>-7414.125</v>
      </c>
      <c r="Q5154" s="11">
        <f t="shared" si="967"/>
        <v>1320170.7249999999</v>
      </c>
      <c r="R5154" s="11">
        <f t="shared" si="968"/>
        <v>19903.75</v>
      </c>
      <c r="S5154" s="11">
        <f t="shared" si="970"/>
        <v>0</v>
      </c>
      <c r="T5154" s="20"/>
    </row>
    <row r="5155" spans="1:20" x14ac:dyDescent="0.25">
      <c r="A5155">
        <v>2021080301</v>
      </c>
      <c r="B5155">
        <v>3</v>
      </c>
      <c r="C5155" s="7">
        <v>0.52190000000000003</v>
      </c>
      <c r="D5155" s="6">
        <f t="shared" si="960"/>
        <v>78285</v>
      </c>
      <c r="E5155" s="60">
        <v>2.7220000000000001E-2</v>
      </c>
      <c r="F5155" s="6">
        <f t="shared" si="969"/>
        <v>0</v>
      </c>
      <c r="G5155" s="7">
        <v>2.7040000000000002E-2</v>
      </c>
      <c r="H5155" s="6">
        <f t="shared" si="961"/>
        <v>338</v>
      </c>
      <c r="I5155" s="7">
        <v>0</v>
      </c>
      <c r="J5155" s="6">
        <f t="shared" si="962"/>
        <v>0</v>
      </c>
      <c r="K5155" s="20"/>
      <c r="L5155" s="6">
        <f t="shared" si="963"/>
        <v>64000</v>
      </c>
      <c r="M5155" s="6">
        <f t="shared" si="964"/>
        <v>338</v>
      </c>
      <c r="N5155" s="6">
        <f t="shared" si="965"/>
        <v>0</v>
      </c>
      <c r="O5155" s="6">
        <f t="shared" si="966"/>
        <v>13947</v>
      </c>
      <c r="P5155" s="6">
        <f t="shared" si="971"/>
        <v>-5956.75</v>
      </c>
      <c r="Q5155" s="11">
        <f t="shared" si="967"/>
        <v>1331689.9749999999</v>
      </c>
      <c r="R5155" s="11">
        <f t="shared" si="968"/>
        <v>13947</v>
      </c>
      <c r="S5155" s="11">
        <f t="shared" si="970"/>
        <v>0</v>
      </c>
      <c r="T5155" s="20"/>
    </row>
    <row r="5156" spans="1:20" x14ac:dyDescent="0.25">
      <c r="A5156">
        <v>2021080302</v>
      </c>
      <c r="B5156">
        <v>3</v>
      </c>
      <c r="C5156" s="7">
        <v>0.49363000000000001</v>
      </c>
      <c r="D5156" s="6">
        <f t="shared" si="960"/>
        <v>74044.5</v>
      </c>
      <c r="E5156" s="60">
        <v>1.4250000000000001E-2</v>
      </c>
      <c r="F5156" s="6">
        <f t="shared" si="969"/>
        <v>0</v>
      </c>
      <c r="G5156" s="7">
        <v>2.5510000000000001E-2</v>
      </c>
      <c r="H5156" s="6">
        <f t="shared" si="961"/>
        <v>318.875</v>
      </c>
      <c r="I5156" s="7">
        <v>0</v>
      </c>
      <c r="J5156" s="6">
        <f t="shared" si="962"/>
        <v>0</v>
      </c>
      <c r="K5156" s="20"/>
      <c r="L5156" s="6">
        <f t="shared" si="963"/>
        <v>64000</v>
      </c>
      <c r="M5156" s="6">
        <f t="shared" si="964"/>
        <v>318.875</v>
      </c>
      <c r="N5156" s="6">
        <f t="shared" si="965"/>
        <v>0</v>
      </c>
      <c r="O5156" s="6">
        <f t="shared" si="966"/>
        <v>9725.625</v>
      </c>
      <c r="P5156" s="6">
        <f t="shared" si="971"/>
        <v>-4221.375</v>
      </c>
      <c r="Q5156" s="11">
        <f t="shared" si="967"/>
        <v>1347430.5999999999</v>
      </c>
      <c r="R5156" s="11">
        <f t="shared" si="968"/>
        <v>9725.625</v>
      </c>
      <c r="S5156" s="11">
        <f t="shared" si="970"/>
        <v>0</v>
      </c>
      <c r="T5156" s="20"/>
    </row>
    <row r="5157" spans="1:20" x14ac:dyDescent="0.25">
      <c r="A5157">
        <v>2021080303</v>
      </c>
      <c r="B5157">
        <v>3</v>
      </c>
      <c r="C5157" s="7">
        <v>0.4763</v>
      </c>
      <c r="D5157" s="6">
        <f t="shared" si="960"/>
        <v>71445</v>
      </c>
      <c r="E5157" s="60">
        <v>1.4999999999999999E-4</v>
      </c>
      <c r="F5157" s="6">
        <f t="shared" si="969"/>
        <v>0</v>
      </c>
      <c r="G5157" s="7">
        <v>1.907E-2</v>
      </c>
      <c r="H5157" s="6">
        <f t="shared" si="961"/>
        <v>238.375</v>
      </c>
      <c r="I5157" s="7">
        <v>0</v>
      </c>
      <c r="J5157" s="6">
        <f t="shared" si="962"/>
        <v>0</v>
      </c>
      <c r="K5157" s="20"/>
      <c r="L5157" s="6">
        <f t="shared" si="963"/>
        <v>64000</v>
      </c>
      <c r="M5157" s="6">
        <f t="shared" si="964"/>
        <v>238.375</v>
      </c>
      <c r="N5157" s="6">
        <f t="shared" si="965"/>
        <v>0</v>
      </c>
      <c r="O5157" s="6">
        <f t="shared" si="966"/>
        <v>7206.625</v>
      </c>
      <c r="P5157" s="6">
        <f t="shared" si="971"/>
        <v>-2519</v>
      </c>
      <c r="Q5157" s="11">
        <f t="shared" si="967"/>
        <v>1350000</v>
      </c>
      <c r="R5157" s="11">
        <f t="shared" si="968"/>
        <v>7206.625</v>
      </c>
      <c r="S5157" s="11">
        <f t="shared" si="970"/>
        <v>0</v>
      </c>
      <c r="T5157" s="20"/>
    </row>
    <row r="5158" spans="1:20" x14ac:dyDescent="0.25">
      <c r="A5158">
        <v>2021080304</v>
      </c>
      <c r="B5158">
        <v>3</v>
      </c>
      <c r="C5158" s="7">
        <v>0.46631</v>
      </c>
      <c r="D5158" s="6">
        <f t="shared" si="960"/>
        <v>69946.5</v>
      </c>
      <c r="E5158" s="60">
        <v>1.33E-3</v>
      </c>
      <c r="F5158" s="6">
        <f t="shared" si="969"/>
        <v>0</v>
      </c>
      <c r="G5158" s="7">
        <v>2.1360000000000001E-2</v>
      </c>
      <c r="H5158" s="6">
        <f t="shared" si="961"/>
        <v>267</v>
      </c>
      <c r="I5158" s="7">
        <v>0</v>
      </c>
      <c r="J5158" s="6">
        <f t="shared" si="962"/>
        <v>0</v>
      </c>
      <c r="K5158" s="20"/>
      <c r="L5158" s="6">
        <f t="shared" si="963"/>
        <v>64000</v>
      </c>
      <c r="M5158" s="6">
        <f t="shared" si="964"/>
        <v>267</v>
      </c>
      <c r="N5158" s="6">
        <f t="shared" si="965"/>
        <v>0</v>
      </c>
      <c r="O5158" s="6">
        <f t="shared" si="966"/>
        <v>5679.5</v>
      </c>
      <c r="P5158" s="6">
        <f t="shared" si="971"/>
        <v>-1527.125</v>
      </c>
      <c r="Q5158" s="11">
        <f t="shared" si="967"/>
        <v>1350000</v>
      </c>
      <c r="R5158" s="11">
        <f t="shared" si="968"/>
        <v>5679.5</v>
      </c>
      <c r="S5158" s="11">
        <f t="shared" si="970"/>
        <v>0</v>
      </c>
      <c r="T5158" s="20"/>
    </row>
    <row r="5159" spans="1:20" x14ac:dyDescent="0.25">
      <c r="A5159">
        <v>2021080305</v>
      </c>
      <c r="B5159">
        <v>3</v>
      </c>
      <c r="C5159" s="7">
        <v>0.46762999999999999</v>
      </c>
      <c r="D5159" s="6">
        <f t="shared" si="960"/>
        <v>70144.5</v>
      </c>
      <c r="E5159" s="60">
        <v>9.3900000000000008E-3</v>
      </c>
      <c r="F5159" s="6">
        <f t="shared" si="969"/>
        <v>0</v>
      </c>
      <c r="G5159" s="7">
        <v>2.283E-2</v>
      </c>
      <c r="H5159" s="6">
        <f t="shared" si="961"/>
        <v>285.375</v>
      </c>
      <c r="I5159" s="7">
        <v>0</v>
      </c>
      <c r="J5159" s="6">
        <f t="shared" si="962"/>
        <v>0</v>
      </c>
      <c r="K5159" s="20"/>
      <c r="L5159" s="6">
        <f t="shared" si="963"/>
        <v>64000</v>
      </c>
      <c r="M5159" s="6">
        <f t="shared" si="964"/>
        <v>285.375</v>
      </c>
      <c r="N5159" s="6">
        <f t="shared" si="965"/>
        <v>0</v>
      </c>
      <c r="O5159" s="6">
        <f t="shared" si="966"/>
        <v>5859.125</v>
      </c>
      <c r="P5159" s="6">
        <f t="shared" si="971"/>
        <v>179.625</v>
      </c>
      <c r="Q5159" s="11">
        <f t="shared" si="967"/>
        <v>1350000</v>
      </c>
      <c r="R5159" s="11">
        <f t="shared" si="968"/>
        <v>5859.125</v>
      </c>
      <c r="S5159" s="11">
        <f t="shared" si="970"/>
        <v>0</v>
      </c>
      <c r="T5159" s="20"/>
    </row>
    <row r="5160" spans="1:20" x14ac:dyDescent="0.25">
      <c r="A5160">
        <v>2021080306</v>
      </c>
      <c r="B5160">
        <v>3</v>
      </c>
      <c r="C5160" s="7">
        <v>0.48504999999999998</v>
      </c>
      <c r="D5160" s="6">
        <f t="shared" si="960"/>
        <v>72757.5</v>
      </c>
      <c r="E5160" s="60">
        <v>1.426E-2</v>
      </c>
      <c r="F5160" s="6">
        <f t="shared" si="969"/>
        <v>0</v>
      </c>
      <c r="G5160" s="7">
        <v>3.295E-2</v>
      </c>
      <c r="H5160" s="6">
        <f t="shared" si="961"/>
        <v>411.875</v>
      </c>
      <c r="I5160" s="7">
        <v>2.2100000000000002E-3</v>
      </c>
      <c r="J5160" s="6">
        <f t="shared" si="962"/>
        <v>176.8</v>
      </c>
      <c r="K5160" s="20"/>
      <c r="L5160" s="6">
        <f t="shared" si="963"/>
        <v>64000</v>
      </c>
      <c r="M5160" s="6">
        <f t="shared" si="964"/>
        <v>411.875</v>
      </c>
      <c r="N5160" s="6">
        <f t="shared" si="965"/>
        <v>176.8</v>
      </c>
      <c r="O5160" s="6">
        <f t="shared" si="966"/>
        <v>8168.8249999999998</v>
      </c>
      <c r="P5160" s="6">
        <f t="shared" si="971"/>
        <v>2309.6999999999998</v>
      </c>
      <c r="Q5160" s="11">
        <f t="shared" si="967"/>
        <v>1350000</v>
      </c>
      <c r="R5160" s="11">
        <f t="shared" si="968"/>
        <v>8168.8249999999998</v>
      </c>
      <c r="S5160" s="11">
        <f t="shared" si="970"/>
        <v>0</v>
      </c>
      <c r="T5160" s="20"/>
    </row>
    <row r="5161" spans="1:20" x14ac:dyDescent="0.25">
      <c r="A5161">
        <v>2021080307</v>
      </c>
      <c r="B5161">
        <v>3</v>
      </c>
      <c r="C5161" s="7">
        <v>0.51232</v>
      </c>
      <c r="D5161" s="6">
        <f t="shared" si="960"/>
        <v>76848</v>
      </c>
      <c r="E5161" s="60">
        <v>3.4099999999999998E-2</v>
      </c>
      <c r="F5161" s="6">
        <f t="shared" si="969"/>
        <v>0</v>
      </c>
      <c r="G5161" s="7">
        <v>5.1830000000000001E-2</v>
      </c>
      <c r="H5161" s="6">
        <f t="shared" si="961"/>
        <v>647.875</v>
      </c>
      <c r="I5161" s="7">
        <v>0.11153</v>
      </c>
      <c r="J5161" s="6">
        <f t="shared" si="962"/>
        <v>8922.4</v>
      </c>
      <c r="K5161" s="20"/>
      <c r="L5161" s="6">
        <f t="shared" si="963"/>
        <v>64000</v>
      </c>
      <c r="M5161" s="6">
        <f t="shared" si="964"/>
        <v>647.875</v>
      </c>
      <c r="N5161" s="6">
        <f t="shared" si="965"/>
        <v>8922.4</v>
      </c>
      <c r="O5161" s="6">
        <f t="shared" si="966"/>
        <v>3277.7250000000004</v>
      </c>
      <c r="P5161" s="6">
        <f t="shared" si="971"/>
        <v>-4891.0999999999995</v>
      </c>
      <c r="Q5161" s="11">
        <f t="shared" si="967"/>
        <v>1350000</v>
      </c>
      <c r="R5161" s="11">
        <f t="shared" si="968"/>
        <v>3277.7250000000004</v>
      </c>
      <c r="S5161" s="11">
        <f t="shared" si="970"/>
        <v>0</v>
      </c>
      <c r="T5161" s="20"/>
    </row>
    <row r="5162" spans="1:20" x14ac:dyDescent="0.25">
      <c r="A5162">
        <v>2021080308</v>
      </c>
      <c r="B5162">
        <v>3</v>
      </c>
      <c r="C5162" s="7">
        <v>0.53983999999999999</v>
      </c>
      <c r="D5162" s="6">
        <f t="shared" si="960"/>
        <v>80976</v>
      </c>
      <c r="E5162" s="60">
        <v>2.63E-2</v>
      </c>
      <c r="F5162" s="6">
        <f t="shared" si="969"/>
        <v>0</v>
      </c>
      <c r="G5162" s="7">
        <v>6.4519999999999994E-2</v>
      </c>
      <c r="H5162" s="6">
        <f t="shared" si="961"/>
        <v>806.49999999999989</v>
      </c>
      <c r="I5162" s="7">
        <v>0.37245</v>
      </c>
      <c r="J5162" s="6">
        <f t="shared" si="962"/>
        <v>29796</v>
      </c>
      <c r="K5162" s="20"/>
      <c r="L5162" s="6">
        <f t="shared" si="963"/>
        <v>64000</v>
      </c>
      <c r="M5162" s="6">
        <f t="shared" si="964"/>
        <v>806.49999999999989</v>
      </c>
      <c r="N5162" s="6">
        <f t="shared" si="965"/>
        <v>16169.5</v>
      </c>
      <c r="O5162" s="6">
        <f t="shared" si="966"/>
        <v>0</v>
      </c>
      <c r="P5162" s="6">
        <f t="shared" si="971"/>
        <v>-3277.7250000000004</v>
      </c>
      <c r="Q5162" s="11">
        <f t="shared" si="967"/>
        <v>1350000</v>
      </c>
      <c r="R5162" s="11">
        <f t="shared" si="968"/>
        <v>0</v>
      </c>
      <c r="S5162" s="11">
        <f t="shared" si="970"/>
        <v>0</v>
      </c>
      <c r="T5162" s="20"/>
    </row>
    <row r="5163" spans="1:20" x14ac:dyDescent="0.25">
      <c r="A5163">
        <v>2021080309</v>
      </c>
      <c r="B5163">
        <v>3</v>
      </c>
      <c r="C5163" s="7">
        <v>0.56789999999999996</v>
      </c>
      <c r="D5163" s="6">
        <f t="shared" si="960"/>
        <v>85185</v>
      </c>
      <c r="E5163" s="60">
        <v>2.41E-2</v>
      </c>
      <c r="F5163" s="6">
        <f t="shared" si="969"/>
        <v>0</v>
      </c>
      <c r="G5163" s="7">
        <v>7.1010000000000004E-2</v>
      </c>
      <c r="H5163" s="6">
        <f t="shared" si="961"/>
        <v>887.625</v>
      </c>
      <c r="I5163" s="7">
        <v>0.52954999999999997</v>
      </c>
      <c r="J5163" s="6">
        <f t="shared" si="962"/>
        <v>42364</v>
      </c>
      <c r="K5163" s="20"/>
      <c r="L5163" s="6">
        <f t="shared" si="963"/>
        <v>64000</v>
      </c>
      <c r="M5163" s="6">
        <f t="shared" si="964"/>
        <v>887.625</v>
      </c>
      <c r="N5163" s="6">
        <f t="shared" si="965"/>
        <v>20297.375</v>
      </c>
      <c r="O5163" s="6">
        <f t="shared" si="966"/>
        <v>0</v>
      </c>
      <c r="P5163" s="6">
        <f t="shared" si="971"/>
        <v>0</v>
      </c>
      <c r="Q5163" s="11">
        <f t="shared" si="967"/>
        <v>1350000</v>
      </c>
      <c r="R5163" s="11">
        <f t="shared" si="968"/>
        <v>0</v>
      </c>
      <c r="S5163" s="11">
        <f t="shared" si="970"/>
        <v>0</v>
      </c>
      <c r="T5163" s="20"/>
    </row>
    <row r="5164" spans="1:20" x14ac:dyDescent="0.25">
      <c r="A5164">
        <v>2021080310</v>
      </c>
      <c r="B5164">
        <v>3</v>
      </c>
      <c r="C5164" s="7">
        <v>0.59374000000000005</v>
      </c>
      <c r="D5164" s="6">
        <f t="shared" si="960"/>
        <v>89061</v>
      </c>
      <c r="E5164" s="60">
        <v>1.5559999999999999E-2</v>
      </c>
      <c r="F5164" s="6">
        <f t="shared" si="969"/>
        <v>0</v>
      </c>
      <c r="G5164" s="7">
        <v>6.3339999999999994E-2</v>
      </c>
      <c r="H5164" s="6">
        <f t="shared" si="961"/>
        <v>791.74999999999989</v>
      </c>
      <c r="I5164" s="7">
        <v>0.57654000000000005</v>
      </c>
      <c r="J5164" s="6">
        <f t="shared" si="962"/>
        <v>46123.200000000004</v>
      </c>
      <c r="K5164" s="20"/>
      <c r="L5164" s="6">
        <f t="shared" si="963"/>
        <v>64000</v>
      </c>
      <c r="M5164" s="6">
        <f t="shared" si="964"/>
        <v>791.74999999999989</v>
      </c>
      <c r="N5164" s="6">
        <f t="shared" si="965"/>
        <v>24269.25</v>
      </c>
      <c r="O5164" s="6">
        <f t="shared" si="966"/>
        <v>0</v>
      </c>
      <c r="P5164" s="6">
        <f t="shared" si="971"/>
        <v>0</v>
      </c>
      <c r="Q5164" s="11">
        <f t="shared" si="967"/>
        <v>1350000</v>
      </c>
      <c r="R5164" s="11">
        <f t="shared" si="968"/>
        <v>0</v>
      </c>
      <c r="S5164" s="11">
        <f t="shared" si="970"/>
        <v>0</v>
      </c>
      <c r="T5164" s="20"/>
    </row>
    <row r="5165" spans="1:20" x14ac:dyDescent="0.25">
      <c r="A5165">
        <v>2021080311</v>
      </c>
      <c r="B5165">
        <v>3</v>
      </c>
      <c r="C5165" s="7">
        <v>0.61850000000000005</v>
      </c>
      <c r="D5165" s="6">
        <f t="shared" si="960"/>
        <v>92775.000000000015</v>
      </c>
      <c r="E5165" s="60">
        <v>2.2859999999999998E-2</v>
      </c>
      <c r="F5165" s="6">
        <f t="shared" si="969"/>
        <v>0</v>
      </c>
      <c r="G5165" s="7">
        <v>6.3719999999999999E-2</v>
      </c>
      <c r="H5165" s="6">
        <f t="shared" si="961"/>
        <v>796.5</v>
      </c>
      <c r="I5165" s="7">
        <v>0.58679999999999999</v>
      </c>
      <c r="J5165" s="6">
        <f t="shared" si="962"/>
        <v>46944</v>
      </c>
      <c r="K5165" s="20"/>
      <c r="L5165" s="6">
        <f t="shared" si="963"/>
        <v>64000</v>
      </c>
      <c r="M5165" s="6">
        <f t="shared" si="964"/>
        <v>796.5</v>
      </c>
      <c r="N5165" s="6">
        <f t="shared" si="965"/>
        <v>27978.500000000015</v>
      </c>
      <c r="O5165" s="6">
        <f t="shared" si="966"/>
        <v>0</v>
      </c>
      <c r="P5165" s="6">
        <f t="shared" si="971"/>
        <v>0</v>
      </c>
      <c r="Q5165" s="11">
        <f t="shared" si="967"/>
        <v>1350000</v>
      </c>
      <c r="R5165" s="11">
        <f t="shared" si="968"/>
        <v>0</v>
      </c>
      <c r="S5165" s="11">
        <f t="shared" si="970"/>
        <v>0</v>
      </c>
      <c r="T5165" s="20"/>
    </row>
    <row r="5166" spans="1:20" x14ac:dyDescent="0.25">
      <c r="A5166">
        <v>2021080312</v>
      </c>
      <c r="B5166">
        <v>3</v>
      </c>
      <c r="C5166" s="7">
        <v>0.64097999999999999</v>
      </c>
      <c r="D5166" s="6">
        <f t="shared" si="960"/>
        <v>96147</v>
      </c>
      <c r="E5166" s="60">
        <v>3.3640000000000003E-2</v>
      </c>
      <c r="F5166" s="6">
        <f t="shared" si="969"/>
        <v>0</v>
      </c>
      <c r="G5166" s="7">
        <v>6.9779999999999995E-2</v>
      </c>
      <c r="H5166" s="6">
        <f t="shared" si="961"/>
        <v>872.24999999999989</v>
      </c>
      <c r="I5166" s="7">
        <v>0.59831000000000001</v>
      </c>
      <c r="J5166" s="6">
        <f t="shared" si="962"/>
        <v>47864.800000000003</v>
      </c>
      <c r="K5166" s="20"/>
      <c r="L5166" s="6">
        <f t="shared" si="963"/>
        <v>64000</v>
      </c>
      <c r="M5166" s="6">
        <f t="shared" si="964"/>
        <v>872.24999999999989</v>
      </c>
      <c r="N5166" s="6">
        <f t="shared" si="965"/>
        <v>31274.75</v>
      </c>
      <c r="O5166" s="6">
        <f t="shared" si="966"/>
        <v>0</v>
      </c>
      <c r="P5166" s="6">
        <f t="shared" si="971"/>
        <v>0</v>
      </c>
      <c r="Q5166" s="11">
        <f t="shared" si="967"/>
        <v>1350000</v>
      </c>
      <c r="R5166" s="11">
        <f t="shared" si="968"/>
        <v>0</v>
      </c>
      <c r="S5166" s="11">
        <f t="shared" si="970"/>
        <v>0</v>
      </c>
      <c r="T5166" s="20"/>
    </row>
    <row r="5167" spans="1:20" x14ac:dyDescent="0.25">
      <c r="A5167">
        <v>2021080313</v>
      </c>
      <c r="B5167">
        <v>3</v>
      </c>
      <c r="C5167" s="7">
        <v>0.66417999999999999</v>
      </c>
      <c r="D5167" s="6">
        <f t="shared" si="960"/>
        <v>99627</v>
      </c>
      <c r="E5167" s="60">
        <v>4.614E-2</v>
      </c>
      <c r="F5167" s="6">
        <f t="shared" si="969"/>
        <v>0</v>
      </c>
      <c r="G5167" s="7">
        <v>8.2110000000000002E-2</v>
      </c>
      <c r="H5167" s="6">
        <f t="shared" si="961"/>
        <v>1026.375</v>
      </c>
      <c r="I5167" s="7">
        <v>0.62329000000000001</v>
      </c>
      <c r="J5167" s="6">
        <f t="shared" si="962"/>
        <v>49863.200000000004</v>
      </c>
      <c r="K5167" s="20"/>
      <c r="L5167" s="6">
        <f t="shared" si="963"/>
        <v>64000</v>
      </c>
      <c r="M5167" s="6">
        <f t="shared" si="964"/>
        <v>1026.375</v>
      </c>
      <c r="N5167" s="6">
        <f t="shared" si="965"/>
        <v>34600.625</v>
      </c>
      <c r="O5167" s="6">
        <f t="shared" si="966"/>
        <v>0</v>
      </c>
      <c r="P5167" s="6">
        <f t="shared" si="971"/>
        <v>0</v>
      </c>
      <c r="Q5167" s="11">
        <f t="shared" si="967"/>
        <v>1350000</v>
      </c>
      <c r="R5167" s="11">
        <f t="shared" si="968"/>
        <v>0</v>
      </c>
      <c r="S5167" s="11">
        <f t="shared" si="970"/>
        <v>0</v>
      </c>
      <c r="T5167" s="20"/>
    </row>
    <row r="5168" spans="1:20" x14ac:dyDescent="0.25">
      <c r="A5168">
        <v>2021080314</v>
      </c>
      <c r="B5168">
        <v>3</v>
      </c>
      <c r="C5168" s="7">
        <v>0.68576000000000004</v>
      </c>
      <c r="D5168" s="6">
        <f t="shared" si="960"/>
        <v>102864</v>
      </c>
      <c r="E5168" s="60">
        <v>3.9410000000000001E-2</v>
      </c>
      <c r="F5168" s="6">
        <f t="shared" si="969"/>
        <v>0</v>
      </c>
      <c r="G5168" s="7">
        <v>7.6130000000000003E-2</v>
      </c>
      <c r="H5168" s="6">
        <f t="shared" si="961"/>
        <v>951.625</v>
      </c>
      <c r="I5168" s="7">
        <v>0.62961</v>
      </c>
      <c r="J5168" s="6">
        <f t="shared" si="962"/>
        <v>50368.800000000003</v>
      </c>
      <c r="K5168" s="20"/>
      <c r="L5168" s="6">
        <f t="shared" si="963"/>
        <v>64000</v>
      </c>
      <c r="M5168" s="6">
        <f t="shared" si="964"/>
        <v>951.625</v>
      </c>
      <c r="N5168" s="6">
        <f t="shared" si="965"/>
        <v>37912.375</v>
      </c>
      <c r="O5168" s="6">
        <f t="shared" si="966"/>
        <v>0</v>
      </c>
      <c r="P5168" s="6">
        <f t="shared" si="971"/>
        <v>0</v>
      </c>
      <c r="Q5168" s="11">
        <f t="shared" si="967"/>
        <v>1350000</v>
      </c>
      <c r="R5168" s="11">
        <f t="shared" si="968"/>
        <v>0</v>
      </c>
      <c r="S5168" s="11">
        <f t="shared" si="970"/>
        <v>0</v>
      </c>
      <c r="T5168" s="20"/>
    </row>
    <row r="5169" spans="1:20" x14ac:dyDescent="0.25">
      <c r="A5169">
        <v>2021080315</v>
      </c>
      <c r="B5169">
        <v>3</v>
      </c>
      <c r="C5169" s="7">
        <v>0.70396999999999998</v>
      </c>
      <c r="D5169" s="6">
        <f t="shared" si="960"/>
        <v>105595.5</v>
      </c>
      <c r="E5169" s="60">
        <v>1.9019999999999999E-2</v>
      </c>
      <c r="F5169" s="6">
        <f t="shared" si="969"/>
        <v>0</v>
      </c>
      <c r="G5169" s="7">
        <v>8.3260000000000001E-2</v>
      </c>
      <c r="H5169" s="6">
        <f t="shared" si="961"/>
        <v>1040.75</v>
      </c>
      <c r="I5169" s="7">
        <v>0.60685999999999996</v>
      </c>
      <c r="J5169" s="6">
        <f t="shared" si="962"/>
        <v>48548.799999999996</v>
      </c>
      <c r="K5169" s="20"/>
      <c r="L5169" s="6">
        <f t="shared" si="963"/>
        <v>64000</v>
      </c>
      <c r="M5169" s="6">
        <f t="shared" si="964"/>
        <v>1040.75</v>
      </c>
      <c r="N5169" s="6">
        <f t="shared" si="965"/>
        <v>40554.75</v>
      </c>
      <c r="O5169" s="6">
        <f t="shared" si="966"/>
        <v>0</v>
      </c>
      <c r="P5169" s="6">
        <f t="shared" si="971"/>
        <v>0</v>
      </c>
      <c r="Q5169" s="11">
        <f t="shared" si="967"/>
        <v>1350000</v>
      </c>
      <c r="R5169" s="11">
        <f t="shared" si="968"/>
        <v>0</v>
      </c>
      <c r="S5169" s="11">
        <f t="shared" si="970"/>
        <v>0</v>
      </c>
      <c r="T5169" s="20"/>
    </row>
    <row r="5170" spans="1:20" x14ac:dyDescent="0.25">
      <c r="A5170">
        <v>2021080316</v>
      </c>
      <c r="B5170">
        <v>3</v>
      </c>
      <c r="C5170" s="7">
        <v>0.71967999999999999</v>
      </c>
      <c r="D5170" s="6">
        <f t="shared" si="960"/>
        <v>107952</v>
      </c>
      <c r="E5170" s="60">
        <v>2.9829999999999999E-2</v>
      </c>
      <c r="F5170" s="6">
        <f t="shared" si="969"/>
        <v>0</v>
      </c>
      <c r="G5170" s="7">
        <v>7.5620000000000007E-2</v>
      </c>
      <c r="H5170" s="6">
        <f t="shared" si="961"/>
        <v>945.25000000000011</v>
      </c>
      <c r="I5170" s="7">
        <v>0.59704999999999997</v>
      </c>
      <c r="J5170" s="6">
        <f t="shared" si="962"/>
        <v>47764</v>
      </c>
      <c r="K5170" s="20"/>
      <c r="L5170" s="6">
        <f t="shared" si="963"/>
        <v>64000</v>
      </c>
      <c r="M5170" s="6">
        <f t="shared" si="964"/>
        <v>945.25000000000011</v>
      </c>
      <c r="N5170" s="6">
        <f t="shared" si="965"/>
        <v>43006.75</v>
      </c>
      <c r="O5170" s="6">
        <f t="shared" si="966"/>
        <v>0</v>
      </c>
      <c r="P5170" s="6">
        <f t="shared" si="971"/>
        <v>0</v>
      </c>
      <c r="Q5170" s="11">
        <f t="shared" si="967"/>
        <v>1350000</v>
      </c>
      <c r="R5170" s="11">
        <f t="shared" si="968"/>
        <v>0</v>
      </c>
      <c r="S5170" s="11">
        <f t="shared" si="970"/>
        <v>0</v>
      </c>
      <c r="T5170" s="20"/>
    </row>
    <row r="5171" spans="1:20" x14ac:dyDescent="0.25">
      <c r="A5171">
        <v>2021080317</v>
      </c>
      <c r="B5171">
        <v>3</v>
      </c>
      <c r="C5171" s="7">
        <v>0.73060000000000003</v>
      </c>
      <c r="D5171" s="6">
        <f t="shared" si="960"/>
        <v>109590</v>
      </c>
      <c r="E5171" s="60">
        <v>5.9240000000000001E-2</v>
      </c>
      <c r="F5171" s="6">
        <f t="shared" si="969"/>
        <v>0</v>
      </c>
      <c r="G5171" s="7">
        <v>8.5580000000000003E-2</v>
      </c>
      <c r="H5171" s="6">
        <f t="shared" si="961"/>
        <v>1069.75</v>
      </c>
      <c r="I5171" s="7">
        <v>0.60068999999999995</v>
      </c>
      <c r="J5171" s="6">
        <f t="shared" si="962"/>
        <v>48055.199999999997</v>
      </c>
      <c r="K5171" s="20"/>
      <c r="L5171" s="6">
        <f t="shared" si="963"/>
        <v>64000</v>
      </c>
      <c r="M5171" s="6">
        <f t="shared" si="964"/>
        <v>1069.75</v>
      </c>
      <c r="N5171" s="6">
        <f t="shared" si="965"/>
        <v>44520.25</v>
      </c>
      <c r="O5171" s="6">
        <f t="shared" si="966"/>
        <v>0</v>
      </c>
      <c r="P5171" s="6">
        <f t="shared" si="971"/>
        <v>0</v>
      </c>
      <c r="Q5171" s="11">
        <f t="shared" si="967"/>
        <v>1350000</v>
      </c>
      <c r="R5171" s="11">
        <f t="shared" si="968"/>
        <v>0</v>
      </c>
      <c r="S5171" s="11">
        <f t="shared" si="970"/>
        <v>0</v>
      </c>
      <c r="T5171" s="20"/>
    </row>
    <row r="5172" spans="1:20" x14ac:dyDescent="0.25">
      <c r="A5172">
        <v>2021080318</v>
      </c>
      <c r="B5172">
        <v>3</v>
      </c>
      <c r="C5172" s="7">
        <v>0.73570000000000002</v>
      </c>
      <c r="D5172" s="6">
        <f t="shared" si="960"/>
        <v>110355</v>
      </c>
      <c r="E5172" s="60">
        <v>7.0919999999999997E-2</v>
      </c>
      <c r="F5172" s="6">
        <f t="shared" si="969"/>
        <v>0</v>
      </c>
      <c r="G5172" s="7">
        <v>0.11076999999999999</v>
      </c>
      <c r="H5172" s="6">
        <f t="shared" si="961"/>
        <v>1384.625</v>
      </c>
      <c r="I5172" s="7">
        <v>0.54827999999999999</v>
      </c>
      <c r="J5172" s="6">
        <f t="shared" si="962"/>
        <v>43862.400000000001</v>
      </c>
      <c r="K5172" s="20"/>
      <c r="L5172" s="6">
        <f t="shared" si="963"/>
        <v>64000</v>
      </c>
      <c r="M5172" s="6">
        <f t="shared" si="964"/>
        <v>1384.625</v>
      </c>
      <c r="N5172" s="6">
        <f t="shared" si="965"/>
        <v>43862.400000000001</v>
      </c>
      <c r="O5172" s="6">
        <f t="shared" si="966"/>
        <v>1107.9749999999985</v>
      </c>
      <c r="P5172" s="6">
        <f t="shared" si="971"/>
        <v>1107.9749999999985</v>
      </c>
      <c r="Q5172" s="11">
        <f t="shared" si="967"/>
        <v>1350000</v>
      </c>
      <c r="R5172" s="11">
        <f t="shared" si="968"/>
        <v>1107.9749999999985</v>
      </c>
      <c r="S5172" s="11">
        <f t="shared" si="970"/>
        <v>0</v>
      </c>
      <c r="T5172" s="20"/>
    </row>
    <row r="5173" spans="1:20" x14ac:dyDescent="0.25">
      <c r="A5173">
        <v>2021080319</v>
      </c>
      <c r="B5173">
        <v>3</v>
      </c>
      <c r="C5173" s="7">
        <v>0.72674000000000005</v>
      </c>
      <c r="D5173" s="6">
        <f t="shared" si="960"/>
        <v>109011.00000000001</v>
      </c>
      <c r="E5173" s="60">
        <v>4.5650000000000003E-2</v>
      </c>
      <c r="F5173" s="6">
        <f t="shared" si="969"/>
        <v>0</v>
      </c>
      <c r="G5173" s="7">
        <v>0.13841999999999999</v>
      </c>
      <c r="H5173" s="6">
        <f t="shared" si="961"/>
        <v>1730.2499999999998</v>
      </c>
      <c r="I5173" s="7">
        <v>0.34932000000000002</v>
      </c>
      <c r="J5173" s="6">
        <f t="shared" si="962"/>
        <v>27945.600000000002</v>
      </c>
      <c r="K5173" s="20"/>
      <c r="L5173" s="6">
        <f t="shared" si="963"/>
        <v>64000</v>
      </c>
      <c r="M5173" s="6">
        <f t="shared" si="964"/>
        <v>1730.2499999999998</v>
      </c>
      <c r="N5173" s="6">
        <f t="shared" si="965"/>
        <v>27945.600000000002</v>
      </c>
      <c r="O5173" s="6">
        <f t="shared" si="966"/>
        <v>15335.150000000012</v>
      </c>
      <c r="P5173" s="6">
        <f t="shared" si="971"/>
        <v>14227.175000000014</v>
      </c>
      <c r="Q5173" s="11">
        <f t="shared" si="967"/>
        <v>1350000</v>
      </c>
      <c r="R5173" s="11">
        <f t="shared" si="968"/>
        <v>15335.150000000012</v>
      </c>
      <c r="S5173" s="11">
        <f t="shared" si="970"/>
        <v>0</v>
      </c>
      <c r="T5173" s="20"/>
    </row>
    <row r="5174" spans="1:20" x14ac:dyDescent="0.25">
      <c r="A5174">
        <v>2021080320</v>
      </c>
      <c r="B5174">
        <v>3</v>
      </c>
      <c r="C5174" s="7">
        <v>0.70616999999999996</v>
      </c>
      <c r="D5174" s="6">
        <f t="shared" si="960"/>
        <v>105925.5</v>
      </c>
      <c r="E5174" s="60">
        <v>4.6089999999999999E-2</v>
      </c>
      <c r="F5174" s="6">
        <f t="shared" si="969"/>
        <v>0</v>
      </c>
      <c r="G5174" s="7">
        <v>0.16843</v>
      </c>
      <c r="H5174" s="6">
        <f t="shared" si="961"/>
        <v>2105.375</v>
      </c>
      <c r="I5174" s="7">
        <v>7.0639999999999994E-2</v>
      </c>
      <c r="J5174" s="6">
        <f t="shared" si="962"/>
        <v>5651.2</v>
      </c>
      <c r="K5174" s="20"/>
      <c r="L5174" s="6">
        <f t="shared" si="963"/>
        <v>64000</v>
      </c>
      <c r="M5174" s="6">
        <f t="shared" si="964"/>
        <v>2105.375</v>
      </c>
      <c r="N5174" s="6">
        <f t="shared" si="965"/>
        <v>5651.2</v>
      </c>
      <c r="O5174" s="6">
        <f t="shared" si="966"/>
        <v>34168.925000000003</v>
      </c>
      <c r="P5174" s="6">
        <f t="shared" si="971"/>
        <v>18833.774999999991</v>
      </c>
      <c r="Q5174" s="11">
        <f t="shared" si="967"/>
        <v>1341297.325</v>
      </c>
      <c r="R5174" s="11">
        <f t="shared" si="968"/>
        <v>34168.925000000003</v>
      </c>
      <c r="S5174" s="11">
        <f t="shared" si="970"/>
        <v>0</v>
      </c>
      <c r="T5174" s="20"/>
    </row>
    <row r="5175" spans="1:20" x14ac:dyDescent="0.25">
      <c r="A5175">
        <v>2021080321</v>
      </c>
      <c r="B5175">
        <v>3</v>
      </c>
      <c r="C5175" s="7">
        <v>0.68623000000000001</v>
      </c>
      <c r="D5175" s="6">
        <f t="shared" si="960"/>
        <v>102934.5</v>
      </c>
      <c r="E5175" s="60">
        <v>7.5240000000000001E-2</v>
      </c>
      <c r="F5175" s="6">
        <f t="shared" si="969"/>
        <v>0</v>
      </c>
      <c r="G5175" s="7">
        <v>0.15853</v>
      </c>
      <c r="H5175" s="6">
        <f t="shared" si="961"/>
        <v>1981.625</v>
      </c>
      <c r="I5175" s="7">
        <v>3.0000000000000001E-5</v>
      </c>
      <c r="J5175" s="6">
        <f t="shared" si="962"/>
        <v>2.4</v>
      </c>
      <c r="K5175" s="20"/>
      <c r="L5175" s="6">
        <f t="shared" si="963"/>
        <v>64000</v>
      </c>
      <c r="M5175" s="6">
        <f t="shared" si="964"/>
        <v>1981.625</v>
      </c>
      <c r="N5175" s="6">
        <f t="shared" si="965"/>
        <v>2.4</v>
      </c>
      <c r="O5175" s="6">
        <f t="shared" si="966"/>
        <v>36950.474999999999</v>
      </c>
      <c r="P5175" s="6">
        <f t="shared" si="971"/>
        <v>2781.5499999999956</v>
      </c>
      <c r="Q5175" s="11">
        <f t="shared" si="967"/>
        <v>1329813.0999999999</v>
      </c>
      <c r="R5175" s="11">
        <f t="shared" si="968"/>
        <v>36950.474999999999</v>
      </c>
      <c r="S5175" s="11">
        <f t="shared" si="970"/>
        <v>0</v>
      </c>
      <c r="T5175" s="20"/>
    </row>
    <row r="5176" spans="1:20" x14ac:dyDescent="0.25">
      <c r="A5176">
        <v>2021080322</v>
      </c>
      <c r="B5176">
        <v>3</v>
      </c>
      <c r="C5176" s="7">
        <v>0.66378999999999999</v>
      </c>
      <c r="D5176" s="6">
        <f t="shared" si="960"/>
        <v>99568.5</v>
      </c>
      <c r="E5176" s="60">
        <v>0.15359999999999999</v>
      </c>
      <c r="F5176" s="6">
        <f t="shared" si="969"/>
        <v>0</v>
      </c>
      <c r="G5176" s="7">
        <v>0.12350999999999999</v>
      </c>
      <c r="H5176" s="6">
        <f t="shared" si="961"/>
        <v>1543.875</v>
      </c>
      <c r="I5176" s="7">
        <v>0</v>
      </c>
      <c r="J5176" s="6">
        <f t="shared" si="962"/>
        <v>0</v>
      </c>
      <c r="K5176" s="20"/>
      <c r="L5176" s="6">
        <f t="shared" si="963"/>
        <v>64000</v>
      </c>
      <c r="M5176" s="6">
        <f t="shared" si="964"/>
        <v>1543.875</v>
      </c>
      <c r="N5176" s="6">
        <f t="shared" si="965"/>
        <v>0</v>
      </c>
      <c r="O5176" s="6">
        <f t="shared" si="966"/>
        <v>34024.625</v>
      </c>
      <c r="P5176" s="6">
        <f t="shared" si="971"/>
        <v>-2925.8499999999985</v>
      </c>
      <c r="Q5176" s="11">
        <f t="shared" si="967"/>
        <v>1321254.7249999999</v>
      </c>
      <c r="R5176" s="11">
        <f t="shared" si="968"/>
        <v>34024.625</v>
      </c>
      <c r="S5176" s="11">
        <f t="shared" si="970"/>
        <v>0</v>
      </c>
      <c r="T5176" s="20"/>
    </row>
    <row r="5177" spans="1:20" x14ac:dyDescent="0.25">
      <c r="A5177">
        <v>2021080323</v>
      </c>
      <c r="B5177">
        <v>3</v>
      </c>
      <c r="C5177" s="7">
        <v>0.61975999999999998</v>
      </c>
      <c r="D5177" s="6">
        <f t="shared" si="960"/>
        <v>92964</v>
      </c>
      <c r="E5177" s="60">
        <v>0.20427000000000001</v>
      </c>
      <c r="F5177" s="6">
        <f t="shared" si="969"/>
        <v>0</v>
      </c>
      <c r="G5177" s="7">
        <v>0.10579</v>
      </c>
      <c r="H5177" s="6">
        <f t="shared" si="961"/>
        <v>1322.375</v>
      </c>
      <c r="I5177" s="7">
        <v>0</v>
      </c>
      <c r="J5177" s="6">
        <f t="shared" si="962"/>
        <v>0</v>
      </c>
      <c r="K5177" s="20"/>
      <c r="L5177" s="6">
        <f t="shared" si="963"/>
        <v>64000</v>
      </c>
      <c r="M5177" s="6">
        <f t="shared" si="964"/>
        <v>1322.375</v>
      </c>
      <c r="N5177" s="6">
        <f t="shared" si="965"/>
        <v>0</v>
      </c>
      <c r="O5177" s="6">
        <f t="shared" si="966"/>
        <v>27641.625</v>
      </c>
      <c r="P5177" s="6">
        <f t="shared" si="971"/>
        <v>-6383</v>
      </c>
      <c r="Q5177" s="11">
        <f t="shared" si="967"/>
        <v>1319079.3499999999</v>
      </c>
      <c r="R5177" s="11">
        <f t="shared" si="968"/>
        <v>27641.625</v>
      </c>
      <c r="S5177" s="11">
        <f t="shared" si="970"/>
        <v>0</v>
      </c>
      <c r="T5177" s="20"/>
    </row>
    <row r="5178" spans="1:20" x14ac:dyDescent="0.25">
      <c r="A5178">
        <v>2021080324</v>
      </c>
      <c r="B5178">
        <v>3</v>
      </c>
      <c r="C5178" s="7">
        <v>0.57181999999999999</v>
      </c>
      <c r="D5178" s="6">
        <f t="shared" si="960"/>
        <v>85773</v>
      </c>
      <c r="E5178" s="60">
        <v>0.24306</v>
      </c>
      <c r="F5178" s="6">
        <f t="shared" si="969"/>
        <v>0</v>
      </c>
      <c r="G5178" s="7">
        <v>0.11643000000000001</v>
      </c>
      <c r="H5178" s="6">
        <f t="shared" si="961"/>
        <v>1455.375</v>
      </c>
      <c r="I5178" s="7">
        <v>0</v>
      </c>
      <c r="J5178" s="6">
        <f t="shared" si="962"/>
        <v>0</v>
      </c>
      <c r="K5178" s="20"/>
      <c r="L5178" s="6">
        <f t="shared" si="963"/>
        <v>64000</v>
      </c>
      <c r="M5178" s="6">
        <f t="shared" si="964"/>
        <v>1455.375</v>
      </c>
      <c r="N5178" s="6">
        <f t="shared" si="965"/>
        <v>0</v>
      </c>
      <c r="O5178" s="6">
        <f t="shared" si="966"/>
        <v>20317.625</v>
      </c>
      <c r="P5178" s="6">
        <f t="shared" si="971"/>
        <v>-7324</v>
      </c>
      <c r="Q5178" s="11">
        <f t="shared" si="967"/>
        <v>1324227.9749999999</v>
      </c>
      <c r="R5178" s="11">
        <f t="shared" si="968"/>
        <v>20317.625</v>
      </c>
      <c r="S5178" s="11">
        <f t="shared" si="970"/>
        <v>0</v>
      </c>
      <c r="T5178" s="20"/>
    </row>
    <row r="5179" spans="1:20" x14ac:dyDescent="0.25">
      <c r="A5179">
        <v>2021080401</v>
      </c>
      <c r="B5179">
        <v>4</v>
      </c>
      <c r="C5179" s="7">
        <v>0.53234000000000004</v>
      </c>
      <c r="D5179" s="6">
        <f t="shared" si="960"/>
        <v>79851</v>
      </c>
      <c r="E5179" s="60">
        <v>0.25807000000000002</v>
      </c>
      <c r="F5179" s="6">
        <f t="shared" si="969"/>
        <v>0</v>
      </c>
      <c r="G5179" s="7">
        <v>0.10745</v>
      </c>
      <c r="H5179" s="6">
        <f t="shared" si="961"/>
        <v>1343.125</v>
      </c>
      <c r="I5179" s="7">
        <v>0</v>
      </c>
      <c r="J5179" s="6">
        <f t="shared" si="962"/>
        <v>0</v>
      </c>
      <c r="K5179" s="20"/>
      <c r="L5179" s="6">
        <f t="shared" si="963"/>
        <v>64000</v>
      </c>
      <c r="M5179" s="6">
        <f t="shared" si="964"/>
        <v>1343.125</v>
      </c>
      <c r="N5179" s="6">
        <f t="shared" si="965"/>
        <v>0</v>
      </c>
      <c r="O5179" s="6">
        <f t="shared" si="966"/>
        <v>14507.875</v>
      </c>
      <c r="P5179" s="6">
        <f t="shared" si="971"/>
        <v>-5809.75</v>
      </c>
      <c r="Q5179" s="11">
        <f t="shared" si="967"/>
        <v>1335186.3499999999</v>
      </c>
      <c r="R5179" s="11">
        <f t="shared" si="968"/>
        <v>14507.875</v>
      </c>
      <c r="S5179" s="11">
        <f t="shared" si="970"/>
        <v>0</v>
      </c>
      <c r="T5179" s="20"/>
    </row>
    <row r="5180" spans="1:20" x14ac:dyDescent="0.25">
      <c r="A5180">
        <v>2021080402</v>
      </c>
      <c r="B5180">
        <v>4</v>
      </c>
      <c r="C5180" s="7">
        <v>0.50344</v>
      </c>
      <c r="D5180" s="6">
        <f t="shared" si="960"/>
        <v>75516</v>
      </c>
      <c r="E5180" s="60">
        <v>0.245</v>
      </c>
      <c r="F5180" s="6">
        <f t="shared" si="969"/>
        <v>0</v>
      </c>
      <c r="G5180" s="7">
        <v>8.5860000000000006E-2</v>
      </c>
      <c r="H5180" s="6">
        <f t="shared" si="961"/>
        <v>1073.25</v>
      </c>
      <c r="I5180" s="7">
        <v>0</v>
      </c>
      <c r="J5180" s="6">
        <f t="shared" si="962"/>
        <v>0</v>
      </c>
      <c r="K5180" s="20"/>
      <c r="L5180" s="6">
        <f t="shared" si="963"/>
        <v>64000</v>
      </c>
      <c r="M5180" s="6">
        <f t="shared" si="964"/>
        <v>1073.25</v>
      </c>
      <c r="N5180" s="6">
        <f t="shared" si="965"/>
        <v>0</v>
      </c>
      <c r="O5180" s="6">
        <f t="shared" si="966"/>
        <v>10442.75</v>
      </c>
      <c r="P5180" s="6">
        <f t="shared" si="971"/>
        <v>-4065.125</v>
      </c>
      <c r="Q5180" s="11">
        <f t="shared" si="967"/>
        <v>1350000</v>
      </c>
      <c r="R5180" s="11">
        <f t="shared" si="968"/>
        <v>10442.75</v>
      </c>
      <c r="S5180" s="11">
        <f t="shared" si="970"/>
        <v>0</v>
      </c>
      <c r="T5180" s="20"/>
    </row>
    <row r="5181" spans="1:20" x14ac:dyDescent="0.25">
      <c r="A5181">
        <v>2021080403</v>
      </c>
      <c r="B5181">
        <v>4</v>
      </c>
      <c r="C5181" s="7">
        <v>0.48502000000000001</v>
      </c>
      <c r="D5181" s="6">
        <f t="shared" si="960"/>
        <v>72753</v>
      </c>
      <c r="E5181" s="60">
        <v>0.24339</v>
      </c>
      <c r="F5181" s="6">
        <f t="shared" si="969"/>
        <v>0</v>
      </c>
      <c r="G5181" s="7">
        <v>6.0100000000000001E-2</v>
      </c>
      <c r="H5181" s="6">
        <f t="shared" si="961"/>
        <v>751.25</v>
      </c>
      <c r="I5181" s="7">
        <v>0</v>
      </c>
      <c r="J5181" s="6">
        <f t="shared" si="962"/>
        <v>0</v>
      </c>
      <c r="K5181" s="20"/>
      <c r="L5181" s="6">
        <f t="shared" si="963"/>
        <v>64000</v>
      </c>
      <c r="M5181" s="6">
        <f t="shared" si="964"/>
        <v>751.25</v>
      </c>
      <c r="N5181" s="6">
        <f t="shared" si="965"/>
        <v>0</v>
      </c>
      <c r="O5181" s="6">
        <f t="shared" si="966"/>
        <v>8001.75</v>
      </c>
      <c r="P5181" s="6">
        <f t="shared" si="971"/>
        <v>-2441</v>
      </c>
      <c r="Q5181" s="11">
        <f t="shared" si="967"/>
        <v>1350000</v>
      </c>
      <c r="R5181" s="11">
        <f t="shared" si="968"/>
        <v>8001.75</v>
      </c>
      <c r="S5181" s="11">
        <f t="shared" si="970"/>
        <v>0</v>
      </c>
      <c r="T5181" s="20"/>
    </row>
    <row r="5182" spans="1:20" x14ac:dyDescent="0.25">
      <c r="A5182">
        <v>2021080404</v>
      </c>
      <c r="B5182">
        <v>4</v>
      </c>
      <c r="C5182" s="7">
        <v>0.47516000000000003</v>
      </c>
      <c r="D5182" s="6">
        <f t="shared" si="960"/>
        <v>71274</v>
      </c>
      <c r="E5182" s="60">
        <v>0.22983999999999999</v>
      </c>
      <c r="F5182" s="6">
        <f t="shared" si="969"/>
        <v>0</v>
      </c>
      <c r="G5182" s="7">
        <v>3.7499999999999999E-2</v>
      </c>
      <c r="H5182" s="6">
        <f t="shared" si="961"/>
        <v>468.75</v>
      </c>
      <c r="I5182" s="7">
        <v>0</v>
      </c>
      <c r="J5182" s="6">
        <f t="shared" si="962"/>
        <v>0</v>
      </c>
      <c r="K5182" s="20"/>
      <c r="L5182" s="6">
        <f t="shared" si="963"/>
        <v>64000</v>
      </c>
      <c r="M5182" s="6">
        <f t="shared" si="964"/>
        <v>468.75</v>
      </c>
      <c r="N5182" s="6">
        <f t="shared" si="965"/>
        <v>0</v>
      </c>
      <c r="O5182" s="6">
        <f t="shared" si="966"/>
        <v>6805.25</v>
      </c>
      <c r="P5182" s="6">
        <f t="shared" si="971"/>
        <v>-1196.5</v>
      </c>
      <c r="Q5182" s="11">
        <f t="shared" si="967"/>
        <v>1350000</v>
      </c>
      <c r="R5182" s="11">
        <f t="shared" si="968"/>
        <v>6805.25</v>
      </c>
      <c r="S5182" s="11">
        <f t="shared" si="970"/>
        <v>0</v>
      </c>
      <c r="T5182" s="20"/>
    </row>
    <row r="5183" spans="1:20" x14ac:dyDescent="0.25">
      <c r="A5183">
        <v>2021080405</v>
      </c>
      <c r="B5183">
        <v>4</v>
      </c>
      <c r="C5183" s="7">
        <v>0.47619</v>
      </c>
      <c r="D5183" s="6">
        <f t="shared" si="960"/>
        <v>71428.5</v>
      </c>
      <c r="E5183" s="60">
        <v>0.22953000000000001</v>
      </c>
      <c r="F5183" s="6">
        <f t="shared" si="969"/>
        <v>0</v>
      </c>
      <c r="G5183" s="7">
        <v>2.341E-2</v>
      </c>
      <c r="H5183" s="6">
        <f t="shared" si="961"/>
        <v>292.625</v>
      </c>
      <c r="I5183" s="7">
        <v>0</v>
      </c>
      <c r="J5183" s="6">
        <f t="shared" si="962"/>
        <v>0</v>
      </c>
      <c r="K5183" s="20"/>
      <c r="L5183" s="6">
        <f t="shared" si="963"/>
        <v>64000</v>
      </c>
      <c r="M5183" s="6">
        <f t="shared" si="964"/>
        <v>292.625</v>
      </c>
      <c r="N5183" s="6">
        <f t="shared" si="965"/>
        <v>0</v>
      </c>
      <c r="O5183" s="6">
        <f t="shared" si="966"/>
        <v>7135.875</v>
      </c>
      <c r="P5183" s="6">
        <f t="shared" si="971"/>
        <v>330.625</v>
      </c>
      <c r="Q5183" s="11">
        <f t="shared" si="967"/>
        <v>1350000</v>
      </c>
      <c r="R5183" s="11">
        <f t="shared" si="968"/>
        <v>7135.875</v>
      </c>
      <c r="S5183" s="11">
        <f t="shared" si="970"/>
        <v>0</v>
      </c>
      <c r="T5183" s="20"/>
    </row>
    <row r="5184" spans="1:20" x14ac:dyDescent="0.25">
      <c r="A5184">
        <v>2021080406</v>
      </c>
      <c r="B5184">
        <v>4</v>
      </c>
      <c r="C5184" s="7">
        <v>0.49276999999999999</v>
      </c>
      <c r="D5184" s="6">
        <f t="shared" si="960"/>
        <v>73915.5</v>
      </c>
      <c r="E5184" s="60">
        <v>0.18167</v>
      </c>
      <c r="F5184" s="6">
        <f t="shared" si="969"/>
        <v>0</v>
      </c>
      <c r="G5184" s="7">
        <v>2.4539999999999999E-2</v>
      </c>
      <c r="H5184" s="6">
        <f t="shared" si="961"/>
        <v>306.75</v>
      </c>
      <c r="I5184" s="7">
        <v>2.16E-3</v>
      </c>
      <c r="J5184" s="6">
        <f t="shared" si="962"/>
        <v>172.8</v>
      </c>
      <c r="K5184" s="20"/>
      <c r="L5184" s="6">
        <f t="shared" si="963"/>
        <v>64000</v>
      </c>
      <c r="M5184" s="6">
        <f t="shared" si="964"/>
        <v>306.75</v>
      </c>
      <c r="N5184" s="6">
        <f t="shared" si="965"/>
        <v>172.8</v>
      </c>
      <c r="O5184" s="6">
        <f t="shared" si="966"/>
        <v>9435.9500000000007</v>
      </c>
      <c r="P5184" s="6">
        <f t="shared" si="971"/>
        <v>2300.0750000000007</v>
      </c>
      <c r="Q5184" s="11">
        <f t="shared" si="967"/>
        <v>1350000</v>
      </c>
      <c r="R5184" s="11">
        <f t="shared" si="968"/>
        <v>9435.9500000000007</v>
      </c>
      <c r="S5184" s="11">
        <f t="shared" si="970"/>
        <v>0</v>
      </c>
      <c r="T5184" s="20"/>
    </row>
    <row r="5185" spans="1:20" x14ac:dyDescent="0.25">
      <c r="A5185">
        <v>2021080407</v>
      </c>
      <c r="B5185">
        <v>4</v>
      </c>
      <c r="C5185" s="7">
        <v>0.51970000000000005</v>
      </c>
      <c r="D5185" s="6">
        <f t="shared" si="960"/>
        <v>77955.000000000015</v>
      </c>
      <c r="E5185" s="60">
        <v>0.11407</v>
      </c>
      <c r="F5185" s="6">
        <f t="shared" si="969"/>
        <v>0</v>
      </c>
      <c r="G5185" s="7">
        <v>3.4180000000000002E-2</v>
      </c>
      <c r="H5185" s="6">
        <f t="shared" si="961"/>
        <v>427.25</v>
      </c>
      <c r="I5185" s="7">
        <v>4.2930000000000003E-2</v>
      </c>
      <c r="J5185" s="6">
        <f t="shared" si="962"/>
        <v>3434.4</v>
      </c>
      <c r="K5185" s="20"/>
      <c r="L5185" s="6">
        <f t="shared" si="963"/>
        <v>64000</v>
      </c>
      <c r="M5185" s="6">
        <f t="shared" si="964"/>
        <v>427.25</v>
      </c>
      <c r="N5185" s="6">
        <f t="shared" si="965"/>
        <v>3434.4</v>
      </c>
      <c r="O5185" s="6">
        <f t="shared" si="966"/>
        <v>10093.350000000015</v>
      </c>
      <c r="P5185" s="6">
        <f t="shared" si="971"/>
        <v>657.40000000001419</v>
      </c>
      <c r="Q5185" s="11">
        <f t="shared" si="967"/>
        <v>1350000</v>
      </c>
      <c r="R5185" s="11">
        <f t="shared" si="968"/>
        <v>10093.350000000015</v>
      </c>
      <c r="S5185" s="11">
        <f t="shared" si="970"/>
        <v>0</v>
      </c>
      <c r="T5185" s="20"/>
    </row>
    <row r="5186" spans="1:20" x14ac:dyDescent="0.25">
      <c r="A5186">
        <v>2021080408</v>
      </c>
      <c r="B5186">
        <v>4</v>
      </c>
      <c r="C5186" s="7">
        <v>0.54679999999999995</v>
      </c>
      <c r="D5186" s="6">
        <f t="shared" si="960"/>
        <v>82020</v>
      </c>
      <c r="E5186" s="60">
        <v>6.0319999999999999E-2</v>
      </c>
      <c r="F5186" s="6">
        <f t="shared" si="969"/>
        <v>0</v>
      </c>
      <c r="G5186" s="7">
        <v>3.8170000000000003E-2</v>
      </c>
      <c r="H5186" s="6">
        <f t="shared" si="961"/>
        <v>477.12500000000006</v>
      </c>
      <c r="I5186" s="7">
        <v>0.10811999999999999</v>
      </c>
      <c r="J5186" s="6">
        <f t="shared" si="962"/>
        <v>8649.6</v>
      </c>
      <c r="K5186" s="20"/>
      <c r="L5186" s="6">
        <f t="shared" si="963"/>
        <v>64000</v>
      </c>
      <c r="M5186" s="6">
        <f t="shared" si="964"/>
        <v>477.12500000000006</v>
      </c>
      <c r="N5186" s="6">
        <f t="shared" si="965"/>
        <v>8649.6</v>
      </c>
      <c r="O5186" s="6">
        <f t="shared" si="966"/>
        <v>8893.2749999999996</v>
      </c>
      <c r="P5186" s="6">
        <f t="shared" si="971"/>
        <v>-1200.0750000000153</v>
      </c>
      <c r="Q5186" s="11">
        <f t="shared" si="967"/>
        <v>1350000</v>
      </c>
      <c r="R5186" s="11">
        <f t="shared" si="968"/>
        <v>8893.2749999999996</v>
      </c>
      <c r="S5186" s="11">
        <f t="shared" si="970"/>
        <v>0</v>
      </c>
      <c r="T5186" s="20"/>
    </row>
    <row r="5187" spans="1:20" x14ac:dyDescent="0.25">
      <c r="A5187">
        <v>2021080409</v>
      </c>
      <c r="B5187">
        <v>4</v>
      </c>
      <c r="C5187" s="7">
        <v>0.57581000000000004</v>
      </c>
      <c r="D5187" s="6">
        <f t="shared" si="960"/>
        <v>86371.5</v>
      </c>
      <c r="E5187" s="60">
        <v>4.0910000000000002E-2</v>
      </c>
      <c r="F5187" s="6">
        <f t="shared" si="969"/>
        <v>0</v>
      </c>
      <c r="G5187" s="7">
        <v>4.027E-2</v>
      </c>
      <c r="H5187" s="6">
        <f t="shared" si="961"/>
        <v>503.375</v>
      </c>
      <c r="I5187" s="7">
        <v>0.15231</v>
      </c>
      <c r="J5187" s="6">
        <f t="shared" si="962"/>
        <v>12184.8</v>
      </c>
      <c r="K5187" s="20"/>
      <c r="L5187" s="6">
        <f t="shared" si="963"/>
        <v>64000</v>
      </c>
      <c r="M5187" s="6">
        <f t="shared" si="964"/>
        <v>503.375</v>
      </c>
      <c r="N5187" s="6">
        <f t="shared" si="965"/>
        <v>12184.8</v>
      </c>
      <c r="O5187" s="6">
        <f t="shared" si="966"/>
        <v>9683.3250000000007</v>
      </c>
      <c r="P5187" s="6">
        <f t="shared" si="971"/>
        <v>790.05000000000109</v>
      </c>
      <c r="Q5187" s="11">
        <f t="shared" si="967"/>
        <v>1350000</v>
      </c>
      <c r="R5187" s="11">
        <f t="shared" si="968"/>
        <v>9683.3250000000007</v>
      </c>
      <c r="S5187" s="11">
        <f t="shared" si="970"/>
        <v>0</v>
      </c>
      <c r="T5187" s="20"/>
    </row>
    <row r="5188" spans="1:20" x14ac:dyDescent="0.25">
      <c r="A5188">
        <v>2021080410</v>
      </c>
      <c r="B5188">
        <v>4</v>
      </c>
      <c r="C5188" s="7">
        <v>0.60116999999999998</v>
      </c>
      <c r="D5188" s="6">
        <f t="shared" si="960"/>
        <v>90175.5</v>
      </c>
      <c r="E5188" s="60">
        <v>1.4319999999999999E-2</v>
      </c>
      <c r="F5188" s="6">
        <f t="shared" si="969"/>
        <v>0</v>
      </c>
      <c r="G5188" s="7">
        <v>3.5049999999999998E-2</v>
      </c>
      <c r="H5188" s="6">
        <f t="shared" si="961"/>
        <v>438.125</v>
      </c>
      <c r="I5188" s="7">
        <v>0.21132999999999999</v>
      </c>
      <c r="J5188" s="6">
        <f t="shared" si="962"/>
        <v>16906.399999999998</v>
      </c>
      <c r="K5188" s="20"/>
      <c r="L5188" s="6">
        <f t="shared" si="963"/>
        <v>64000</v>
      </c>
      <c r="M5188" s="6">
        <f t="shared" si="964"/>
        <v>438.125</v>
      </c>
      <c r="N5188" s="6">
        <f t="shared" si="965"/>
        <v>16906.399999999998</v>
      </c>
      <c r="O5188" s="6">
        <f t="shared" si="966"/>
        <v>8830.9750000000022</v>
      </c>
      <c r="P5188" s="6">
        <f t="shared" si="971"/>
        <v>-852.34999999999854</v>
      </c>
      <c r="Q5188" s="11">
        <f t="shared" si="967"/>
        <v>1350000</v>
      </c>
      <c r="R5188" s="11">
        <f t="shared" si="968"/>
        <v>8830.9750000000022</v>
      </c>
      <c r="S5188" s="11">
        <f t="shared" si="970"/>
        <v>0</v>
      </c>
      <c r="T5188" s="20"/>
    </row>
    <row r="5189" spans="1:20" x14ac:dyDescent="0.25">
      <c r="A5189">
        <v>2021080411</v>
      </c>
      <c r="B5189">
        <v>4</v>
      </c>
      <c r="C5189" s="7">
        <v>0.62805999999999995</v>
      </c>
      <c r="D5189" s="6">
        <f t="shared" ref="D5189:D5252" si="972">D$18*C5189</f>
        <v>94209</v>
      </c>
      <c r="E5189" s="60">
        <v>2.375E-2</v>
      </c>
      <c r="F5189" s="6">
        <f t="shared" si="969"/>
        <v>0</v>
      </c>
      <c r="G5189" s="7">
        <v>3.0300000000000001E-2</v>
      </c>
      <c r="H5189" s="6">
        <f t="shared" ref="H5189:H5252" si="973">H$18*G5189</f>
        <v>378.75</v>
      </c>
      <c r="I5189" s="7">
        <v>0.25202000000000002</v>
      </c>
      <c r="J5189" s="6">
        <f t="shared" ref="J5189:J5252" si="974">I5189*J$18</f>
        <v>20161.600000000002</v>
      </c>
      <c r="K5189" s="20"/>
      <c r="L5189" s="6">
        <f t="shared" si="963"/>
        <v>64000</v>
      </c>
      <c r="M5189" s="6">
        <f t="shared" si="964"/>
        <v>378.75</v>
      </c>
      <c r="N5189" s="6">
        <f t="shared" si="965"/>
        <v>20161.600000000002</v>
      </c>
      <c r="O5189" s="6">
        <f t="shared" si="966"/>
        <v>9668.6499999999978</v>
      </c>
      <c r="P5189" s="6">
        <f t="shared" si="971"/>
        <v>837.67499999999563</v>
      </c>
      <c r="Q5189" s="11">
        <f t="shared" si="967"/>
        <v>1350000</v>
      </c>
      <c r="R5189" s="11">
        <f t="shared" si="968"/>
        <v>9668.6499999999978</v>
      </c>
      <c r="S5189" s="11">
        <f t="shared" si="970"/>
        <v>0</v>
      </c>
      <c r="T5189" s="20"/>
    </row>
    <row r="5190" spans="1:20" x14ac:dyDescent="0.25">
      <c r="A5190">
        <v>2021080412</v>
      </c>
      <c r="B5190">
        <v>4</v>
      </c>
      <c r="C5190" s="7">
        <v>0.65319000000000005</v>
      </c>
      <c r="D5190" s="6">
        <f t="shared" si="972"/>
        <v>97978.5</v>
      </c>
      <c r="E5190" s="60">
        <v>6.6220000000000001E-2</v>
      </c>
      <c r="F5190" s="6">
        <f t="shared" si="969"/>
        <v>0</v>
      </c>
      <c r="G5190" s="7">
        <v>3.4529999999999998E-2</v>
      </c>
      <c r="H5190" s="6">
        <f t="shared" si="973"/>
        <v>431.625</v>
      </c>
      <c r="I5190" s="7">
        <v>0.25974000000000003</v>
      </c>
      <c r="J5190" s="6">
        <f t="shared" si="974"/>
        <v>20779.2</v>
      </c>
      <c r="K5190" s="20"/>
      <c r="L5190" s="6">
        <f t="shared" si="963"/>
        <v>64000</v>
      </c>
      <c r="M5190" s="6">
        <f t="shared" si="964"/>
        <v>431.625</v>
      </c>
      <c r="N5190" s="6">
        <f t="shared" si="965"/>
        <v>20779.2</v>
      </c>
      <c r="O5190" s="6">
        <f t="shared" si="966"/>
        <v>12767.674999999999</v>
      </c>
      <c r="P5190" s="6">
        <f t="shared" si="971"/>
        <v>3099.0250000000015</v>
      </c>
      <c r="Q5190" s="11">
        <f t="shared" si="967"/>
        <v>1350000</v>
      </c>
      <c r="R5190" s="11">
        <f t="shared" si="968"/>
        <v>12767.674999999999</v>
      </c>
      <c r="S5190" s="11">
        <f t="shared" si="970"/>
        <v>0</v>
      </c>
      <c r="T5190" s="20"/>
    </row>
    <row r="5191" spans="1:20" x14ac:dyDescent="0.25">
      <c r="A5191">
        <v>2021080413</v>
      </c>
      <c r="B5191">
        <v>4</v>
      </c>
      <c r="C5191" s="7">
        <v>0.67876999999999998</v>
      </c>
      <c r="D5191" s="6">
        <f t="shared" si="972"/>
        <v>101815.5</v>
      </c>
      <c r="E5191" s="60">
        <v>7.4130000000000001E-2</v>
      </c>
      <c r="F5191" s="6">
        <f t="shared" si="969"/>
        <v>0</v>
      </c>
      <c r="G5191" s="7">
        <v>4.0660000000000002E-2</v>
      </c>
      <c r="H5191" s="6">
        <f t="shared" si="973"/>
        <v>508.25</v>
      </c>
      <c r="I5191" s="7">
        <v>0.26011000000000001</v>
      </c>
      <c r="J5191" s="6">
        <f t="shared" si="974"/>
        <v>20808.8</v>
      </c>
      <c r="K5191" s="20"/>
      <c r="L5191" s="6">
        <f t="shared" si="963"/>
        <v>64000</v>
      </c>
      <c r="M5191" s="6">
        <f t="shared" si="964"/>
        <v>508.25</v>
      </c>
      <c r="N5191" s="6">
        <f t="shared" si="965"/>
        <v>20808.8</v>
      </c>
      <c r="O5191" s="6">
        <f t="shared" si="966"/>
        <v>16498.45</v>
      </c>
      <c r="P5191" s="6">
        <f t="shared" si="971"/>
        <v>3730.7750000000015</v>
      </c>
      <c r="Q5191" s="11">
        <f t="shared" si="967"/>
        <v>1350000</v>
      </c>
      <c r="R5191" s="11">
        <f t="shared" si="968"/>
        <v>16498.45</v>
      </c>
      <c r="S5191" s="11">
        <f t="shared" si="970"/>
        <v>0</v>
      </c>
      <c r="T5191" s="20"/>
    </row>
    <row r="5192" spans="1:20" x14ac:dyDescent="0.25">
      <c r="A5192">
        <v>2021080414</v>
      </c>
      <c r="B5192">
        <v>4</v>
      </c>
      <c r="C5192" s="7">
        <v>0.70213000000000003</v>
      </c>
      <c r="D5192" s="6">
        <f t="shared" si="972"/>
        <v>105319.5</v>
      </c>
      <c r="E5192" s="60">
        <v>5.0959999999999998E-2</v>
      </c>
      <c r="F5192" s="6">
        <f t="shared" si="969"/>
        <v>0</v>
      </c>
      <c r="G5192" s="7">
        <v>3.848E-2</v>
      </c>
      <c r="H5192" s="6">
        <f t="shared" si="973"/>
        <v>481</v>
      </c>
      <c r="I5192" s="7">
        <v>0.22684000000000001</v>
      </c>
      <c r="J5192" s="6">
        <f t="shared" si="974"/>
        <v>18147.2</v>
      </c>
      <c r="K5192" s="20"/>
      <c r="L5192" s="6">
        <f t="shared" si="963"/>
        <v>64000</v>
      </c>
      <c r="M5192" s="6">
        <f t="shared" si="964"/>
        <v>481</v>
      </c>
      <c r="N5192" s="6">
        <f t="shared" si="965"/>
        <v>18147.2</v>
      </c>
      <c r="O5192" s="6">
        <f t="shared" si="966"/>
        <v>22691.3</v>
      </c>
      <c r="P5192" s="6">
        <f t="shared" si="971"/>
        <v>6192.8499999999985</v>
      </c>
      <c r="Q5192" s="11">
        <f t="shared" si="967"/>
        <v>1350000</v>
      </c>
      <c r="R5192" s="11">
        <f t="shared" si="968"/>
        <v>22691.3</v>
      </c>
      <c r="S5192" s="11">
        <f t="shared" si="970"/>
        <v>0</v>
      </c>
      <c r="T5192" s="20"/>
    </row>
    <row r="5193" spans="1:20" x14ac:dyDescent="0.25">
      <c r="A5193">
        <v>2021080415</v>
      </c>
      <c r="B5193">
        <v>4</v>
      </c>
      <c r="C5193" s="7">
        <v>0.72246999999999995</v>
      </c>
      <c r="D5193" s="6">
        <f t="shared" si="972"/>
        <v>108370.49999999999</v>
      </c>
      <c r="E5193" s="60">
        <v>3.9750000000000001E-2</v>
      </c>
      <c r="F5193" s="6">
        <f t="shared" si="969"/>
        <v>0</v>
      </c>
      <c r="G5193" s="7">
        <v>4.5319999999999999E-2</v>
      </c>
      <c r="H5193" s="6">
        <f t="shared" si="973"/>
        <v>566.5</v>
      </c>
      <c r="I5193" s="7">
        <v>0.20571999999999999</v>
      </c>
      <c r="J5193" s="6">
        <f t="shared" si="974"/>
        <v>16457.599999999999</v>
      </c>
      <c r="K5193" s="20"/>
      <c r="L5193" s="6">
        <f t="shared" si="963"/>
        <v>64000</v>
      </c>
      <c r="M5193" s="6">
        <f t="shared" si="964"/>
        <v>566.5</v>
      </c>
      <c r="N5193" s="6">
        <f t="shared" si="965"/>
        <v>16457.599999999999</v>
      </c>
      <c r="O5193" s="6">
        <f t="shared" si="966"/>
        <v>27346.399999999987</v>
      </c>
      <c r="P5193" s="6">
        <f t="shared" si="971"/>
        <v>4655.0999999999876</v>
      </c>
      <c r="Q5193" s="11">
        <f t="shared" si="967"/>
        <v>1348119.85</v>
      </c>
      <c r="R5193" s="11">
        <f t="shared" si="968"/>
        <v>27346.399999999987</v>
      </c>
      <c r="S5193" s="11">
        <f t="shared" si="970"/>
        <v>0</v>
      </c>
      <c r="T5193" s="20"/>
    </row>
    <row r="5194" spans="1:20" x14ac:dyDescent="0.25">
      <c r="A5194">
        <v>2021080416</v>
      </c>
      <c r="B5194">
        <v>4</v>
      </c>
      <c r="C5194" s="7">
        <v>0.73787999999999998</v>
      </c>
      <c r="D5194" s="6">
        <f t="shared" si="972"/>
        <v>110682</v>
      </c>
      <c r="E5194" s="60">
        <v>3.4320000000000003E-2</v>
      </c>
      <c r="F5194" s="6">
        <f t="shared" si="969"/>
        <v>0</v>
      </c>
      <c r="G5194" s="7">
        <v>5.3359999999999998E-2</v>
      </c>
      <c r="H5194" s="6">
        <f t="shared" si="973"/>
        <v>667</v>
      </c>
      <c r="I5194" s="7">
        <v>0.17630000000000001</v>
      </c>
      <c r="J5194" s="6">
        <f t="shared" si="974"/>
        <v>14104.000000000002</v>
      </c>
      <c r="K5194" s="20"/>
      <c r="L5194" s="6">
        <f t="shared" si="963"/>
        <v>64000</v>
      </c>
      <c r="M5194" s="6">
        <f t="shared" si="964"/>
        <v>667</v>
      </c>
      <c r="N5194" s="6">
        <f t="shared" si="965"/>
        <v>14104.000000000002</v>
      </c>
      <c r="O5194" s="6">
        <f t="shared" si="966"/>
        <v>31911</v>
      </c>
      <c r="P5194" s="6">
        <f t="shared" si="971"/>
        <v>4564.6000000000131</v>
      </c>
      <c r="Q5194" s="11">
        <f t="shared" si="967"/>
        <v>1341675.1000000001</v>
      </c>
      <c r="R5194" s="11">
        <f t="shared" si="968"/>
        <v>31911</v>
      </c>
      <c r="S5194" s="11">
        <f t="shared" si="970"/>
        <v>0</v>
      </c>
      <c r="T5194" s="20"/>
    </row>
    <row r="5195" spans="1:20" x14ac:dyDescent="0.25">
      <c r="A5195">
        <v>2021080417</v>
      </c>
      <c r="B5195">
        <v>4</v>
      </c>
      <c r="C5195" s="7">
        <v>0.75158000000000003</v>
      </c>
      <c r="D5195" s="6">
        <f t="shared" si="972"/>
        <v>112737</v>
      </c>
      <c r="E5195" s="60">
        <v>2.9350000000000001E-2</v>
      </c>
      <c r="F5195" s="6">
        <f t="shared" si="969"/>
        <v>0</v>
      </c>
      <c r="G5195" s="7">
        <v>3.9949999999999999E-2</v>
      </c>
      <c r="H5195" s="6">
        <f t="shared" si="973"/>
        <v>499.375</v>
      </c>
      <c r="I5195" s="7">
        <v>0.13508000000000001</v>
      </c>
      <c r="J5195" s="6">
        <f t="shared" si="974"/>
        <v>10806.4</v>
      </c>
      <c r="K5195" s="20"/>
      <c r="L5195" s="6">
        <f t="shared" si="963"/>
        <v>64000</v>
      </c>
      <c r="M5195" s="6">
        <f t="shared" si="964"/>
        <v>499.375</v>
      </c>
      <c r="N5195" s="6">
        <f t="shared" si="965"/>
        <v>10806.4</v>
      </c>
      <c r="O5195" s="6">
        <f t="shared" si="966"/>
        <v>37431.224999999999</v>
      </c>
      <c r="P5195" s="6">
        <f t="shared" si="971"/>
        <v>5520.2249999999985</v>
      </c>
      <c r="Q5195" s="11">
        <f t="shared" si="967"/>
        <v>1329710.125</v>
      </c>
      <c r="R5195" s="11">
        <f t="shared" si="968"/>
        <v>37431.224999999999</v>
      </c>
      <c r="S5195" s="11">
        <f t="shared" si="970"/>
        <v>0</v>
      </c>
      <c r="T5195" s="20"/>
    </row>
    <row r="5196" spans="1:20" x14ac:dyDescent="0.25">
      <c r="A5196">
        <v>2021080418</v>
      </c>
      <c r="B5196">
        <v>4</v>
      </c>
      <c r="C5196" s="7">
        <v>0.75607000000000002</v>
      </c>
      <c r="D5196" s="6">
        <f t="shared" si="972"/>
        <v>113410.5</v>
      </c>
      <c r="E5196" s="60">
        <v>3.7269999999999998E-2</v>
      </c>
      <c r="F5196" s="6">
        <f t="shared" si="969"/>
        <v>0</v>
      </c>
      <c r="G5196" s="7">
        <v>3.7319999999999999E-2</v>
      </c>
      <c r="H5196" s="6">
        <f t="shared" si="973"/>
        <v>466.5</v>
      </c>
      <c r="I5196" s="7">
        <v>8.4739999999999996E-2</v>
      </c>
      <c r="J5196" s="6">
        <f t="shared" si="974"/>
        <v>6779.2</v>
      </c>
      <c r="K5196" s="20"/>
      <c r="L5196" s="6">
        <f t="shared" si="963"/>
        <v>64000</v>
      </c>
      <c r="M5196" s="6">
        <f t="shared" si="964"/>
        <v>466.5</v>
      </c>
      <c r="N5196" s="6">
        <f t="shared" si="965"/>
        <v>6779.2</v>
      </c>
      <c r="O5196" s="6">
        <f t="shared" si="966"/>
        <v>42164.800000000003</v>
      </c>
      <c r="P5196" s="6">
        <f t="shared" si="971"/>
        <v>4733.5750000000044</v>
      </c>
      <c r="Q5196" s="11">
        <f t="shared" si="967"/>
        <v>1313011.575</v>
      </c>
      <c r="R5196" s="11">
        <f t="shared" si="968"/>
        <v>42164.800000000003</v>
      </c>
      <c r="S5196" s="11">
        <f t="shared" si="970"/>
        <v>0</v>
      </c>
      <c r="T5196" s="20"/>
    </row>
    <row r="5197" spans="1:20" x14ac:dyDescent="0.25">
      <c r="A5197">
        <v>2021080419</v>
      </c>
      <c r="B5197">
        <v>4</v>
      </c>
      <c r="C5197" s="7">
        <v>0.74551999999999996</v>
      </c>
      <c r="D5197" s="6">
        <f t="shared" si="972"/>
        <v>111828</v>
      </c>
      <c r="E5197" s="60">
        <v>5.4519999999999999E-2</v>
      </c>
      <c r="F5197" s="6">
        <f t="shared" si="969"/>
        <v>0</v>
      </c>
      <c r="G5197" s="7">
        <v>6.4030000000000004E-2</v>
      </c>
      <c r="H5197" s="6">
        <f t="shared" si="973"/>
        <v>800.375</v>
      </c>
      <c r="I5197" s="7">
        <v>4.0559999999999999E-2</v>
      </c>
      <c r="J5197" s="6">
        <f t="shared" si="974"/>
        <v>3244.7999999999997</v>
      </c>
      <c r="K5197" s="20"/>
      <c r="L5197" s="6">
        <f t="shared" si="963"/>
        <v>64000</v>
      </c>
      <c r="M5197" s="6">
        <f t="shared" si="964"/>
        <v>800.375</v>
      </c>
      <c r="N5197" s="6">
        <f t="shared" si="965"/>
        <v>3244.7999999999997</v>
      </c>
      <c r="O5197" s="6">
        <f t="shared" si="966"/>
        <v>43782.824999999997</v>
      </c>
      <c r="P5197" s="6">
        <f t="shared" si="971"/>
        <v>1618.0249999999942</v>
      </c>
      <c r="Q5197" s="11">
        <f t="shared" si="967"/>
        <v>1294695</v>
      </c>
      <c r="R5197" s="11">
        <f t="shared" si="968"/>
        <v>43782.824999999997</v>
      </c>
      <c r="S5197" s="11">
        <f t="shared" si="970"/>
        <v>0</v>
      </c>
      <c r="T5197" s="20"/>
    </row>
    <row r="5198" spans="1:20" x14ac:dyDescent="0.25">
      <c r="A5198">
        <v>2021080420</v>
      </c>
      <c r="B5198">
        <v>4</v>
      </c>
      <c r="C5198" s="7">
        <v>0.71948000000000001</v>
      </c>
      <c r="D5198" s="6">
        <f t="shared" si="972"/>
        <v>107922</v>
      </c>
      <c r="E5198" s="60">
        <v>5.9659999999999998E-2</v>
      </c>
      <c r="F5198" s="6">
        <f t="shared" si="969"/>
        <v>0</v>
      </c>
      <c r="G5198" s="7">
        <v>8.9440000000000006E-2</v>
      </c>
      <c r="H5198" s="6">
        <f t="shared" si="973"/>
        <v>1118</v>
      </c>
      <c r="I5198" s="7">
        <v>6.7799999999999996E-3</v>
      </c>
      <c r="J5198" s="6">
        <f t="shared" si="974"/>
        <v>542.4</v>
      </c>
      <c r="K5198" s="20"/>
      <c r="L5198" s="6">
        <f t="shared" si="963"/>
        <v>64000</v>
      </c>
      <c r="M5198" s="6">
        <f t="shared" si="964"/>
        <v>1118</v>
      </c>
      <c r="N5198" s="6">
        <f t="shared" si="965"/>
        <v>542.4</v>
      </c>
      <c r="O5198" s="6">
        <f t="shared" si="966"/>
        <v>42261.599999999999</v>
      </c>
      <c r="P5198" s="6">
        <f t="shared" si="971"/>
        <v>-1521.2249999999985</v>
      </c>
      <c r="Q5198" s="11">
        <f t="shared" si="967"/>
        <v>1277899.6499999999</v>
      </c>
      <c r="R5198" s="11">
        <f t="shared" si="968"/>
        <v>42261.599999999999</v>
      </c>
      <c r="S5198" s="11">
        <f t="shared" si="970"/>
        <v>0</v>
      </c>
      <c r="T5198" s="20"/>
    </row>
    <row r="5199" spans="1:20" x14ac:dyDescent="0.25">
      <c r="A5199">
        <v>2021080421</v>
      </c>
      <c r="B5199">
        <v>4</v>
      </c>
      <c r="C5199" s="7">
        <v>0.69706999999999997</v>
      </c>
      <c r="D5199" s="6">
        <f t="shared" si="972"/>
        <v>104560.5</v>
      </c>
      <c r="E5199" s="60">
        <v>7.7859999999999999E-2</v>
      </c>
      <c r="F5199" s="6">
        <f t="shared" si="969"/>
        <v>0</v>
      </c>
      <c r="G5199" s="7">
        <v>0.10440000000000001</v>
      </c>
      <c r="H5199" s="6">
        <f t="shared" si="973"/>
        <v>1305</v>
      </c>
      <c r="I5199" s="7">
        <v>0</v>
      </c>
      <c r="J5199" s="6">
        <f t="shared" si="974"/>
        <v>0</v>
      </c>
      <c r="K5199" s="20"/>
      <c r="L5199" s="6">
        <f t="shared" si="963"/>
        <v>64000</v>
      </c>
      <c r="M5199" s="6">
        <f t="shared" si="964"/>
        <v>1305</v>
      </c>
      <c r="N5199" s="6">
        <f t="shared" si="965"/>
        <v>0</v>
      </c>
      <c r="O5199" s="6">
        <f t="shared" si="966"/>
        <v>39255.5</v>
      </c>
      <c r="P5199" s="6">
        <f t="shared" si="971"/>
        <v>-3006.0999999999985</v>
      </c>
      <c r="Q5199" s="11">
        <f t="shared" si="967"/>
        <v>1264110.3999999999</v>
      </c>
      <c r="R5199" s="11">
        <f t="shared" si="968"/>
        <v>39255.5</v>
      </c>
      <c r="S5199" s="11">
        <f t="shared" si="970"/>
        <v>0</v>
      </c>
      <c r="T5199" s="20"/>
    </row>
    <row r="5200" spans="1:20" x14ac:dyDescent="0.25">
      <c r="A5200">
        <v>2021080422</v>
      </c>
      <c r="B5200">
        <v>4</v>
      </c>
      <c r="C5200" s="7">
        <v>0.67362</v>
      </c>
      <c r="D5200" s="6">
        <f t="shared" si="972"/>
        <v>101043</v>
      </c>
      <c r="E5200" s="60">
        <v>0.11302</v>
      </c>
      <c r="F5200" s="6">
        <f t="shared" si="969"/>
        <v>0</v>
      </c>
      <c r="G5200" s="7">
        <v>0.12295</v>
      </c>
      <c r="H5200" s="6">
        <f t="shared" si="973"/>
        <v>1536.875</v>
      </c>
      <c r="I5200" s="7">
        <v>0</v>
      </c>
      <c r="J5200" s="6">
        <f t="shared" si="974"/>
        <v>0</v>
      </c>
      <c r="K5200" s="20"/>
      <c r="L5200" s="6">
        <f t="shared" si="963"/>
        <v>64000</v>
      </c>
      <c r="M5200" s="6">
        <f t="shared" si="964"/>
        <v>1536.875</v>
      </c>
      <c r="N5200" s="6">
        <f t="shared" si="965"/>
        <v>0</v>
      </c>
      <c r="O5200" s="6">
        <f t="shared" si="966"/>
        <v>35506.125</v>
      </c>
      <c r="P5200" s="6">
        <f t="shared" si="971"/>
        <v>-3749.375</v>
      </c>
      <c r="Q5200" s="11">
        <f t="shared" si="967"/>
        <v>1254070.5249999999</v>
      </c>
      <c r="R5200" s="11">
        <f t="shared" si="968"/>
        <v>35506.125</v>
      </c>
      <c r="S5200" s="11">
        <f t="shared" si="970"/>
        <v>0</v>
      </c>
      <c r="T5200" s="20"/>
    </row>
    <row r="5201" spans="1:20" x14ac:dyDescent="0.25">
      <c r="A5201">
        <v>2021080423</v>
      </c>
      <c r="B5201">
        <v>4</v>
      </c>
      <c r="C5201" s="7">
        <v>0.62907000000000002</v>
      </c>
      <c r="D5201" s="6">
        <f t="shared" si="972"/>
        <v>94360.5</v>
      </c>
      <c r="E5201" s="60">
        <v>0.12877</v>
      </c>
      <c r="F5201" s="6">
        <f t="shared" si="969"/>
        <v>0</v>
      </c>
      <c r="G5201" s="7">
        <v>0.15404999999999999</v>
      </c>
      <c r="H5201" s="6">
        <f t="shared" si="973"/>
        <v>1925.625</v>
      </c>
      <c r="I5201" s="7">
        <v>0</v>
      </c>
      <c r="J5201" s="6">
        <f t="shared" si="974"/>
        <v>0</v>
      </c>
      <c r="K5201" s="20"/>
      <c r="L5201" s="6">
        <f t="shared" si="963"/>
        <v>64000</v>
      </c>
      <c r="M5201" s="6">
        <f t="shared" si="964"/>
        <v>1925.625</v>
      </c>
      <c r="N5201" s="6">
        <f t="shared" si="965"/>
        <v>0</v>
      </c>
      <c r="O5201" s="6">
        <f t="shared" si="966"/>
        <v>28434.875</v>
      </c>
      <c r="P5201" s="6">
        <f t="shared" si="971"/>
        <v>-7071.25</v>
      </c>
      <c r="Q5201" s="11">
        <f t="shared" si="967"/>
        <v>1251101.8999999999</v>
      </c>
      <c r="R5201" s="11">
        <f t="shared" si="968"/>
        <v>28434.875</v>
      </c>
      <c r="S5201" s="11">
        <f t="shared" si="970"/>
        <v>0</v>
      </c>
      <c r="T5201" s="20"/>
    </row>
    <row r="5202" spans="1:20" x14ac:dyDescent="0.25">
      <c r="A5202">
        <v>2021080424</v>
      </c>
      <c r="B5202">
        <v>4</v>
      </c>
      <c r="C5202" s="7">
        <v>0.58065</v>
      </c>
      <c r="D5202" s="6">
        <f t="shared" si="972"/>
        <v>87097.5</v>
      </c>
      <c r="E5202" s="60">
        <v>0.13485</v>
      </c>
      <c r="F5202" s="6">
        <f t="shared" si="969"/>
        <v>0</v>
      </c>
      <c r="G5202" s="7">
        <v>0.17845</v>
      </c>
      <c r="H5202" s="6">
        <f t="shared" si="973"/>
        <v>2230.625</v>
      </c>
      <c r="I5202" s="7">
        <v>0</v>
      </c>
      <c r="J5202" s="6">
        <f t="shared" si="974"/>
        <v>0</v>
      </c>
      <c r="K5202" s="20"/>
      <c r="L5202" s="6">
        <f t="shared" si="963"/>
        <v>64000</v>
      </c>
      <c r="M5202" s="6">
        <f t="shared" si="964"/>
        <v>2230.625</v>
      </c>
      <c r="N5202" s="6">
        <f t="shared" si="965"/>
        <v>0</v>
      </c>
      <c r="O5202" s="6">
        <f t="shared" si="966"/>
        <v>20866.875</v>
      </c>
      <c r="P5202" s="6">
        <f t="shared" si="971"/>
        <v>-7568</v>
      </c>
      <c r="Q5202" s="11">
        <f t="shared" si="967"/>
        <v>1255701.2749999999</v>
      </c>
      <c r="R5202" s="11">
        <f t="shared" si="968"/>
        <v>20866.875</v>
      </c>
      <c r="S5202" s="11">
        <f t="shared" si="970"/>
        <v>0</v>
      </c>
      <c r="T5202" s="20"/>
    </row>
    <row r="5203" spans="1:20" x14ac:dyDescent="0.25">
      <c r="A5203">
        <v>2021080501</v>
      </c>
      <c r="B5203">
        <v>5</v>
      </c>
      <c r="C5203" s="7">
        <v>0.54064000000000001</v>
      </c>
      <c r="D5203" s="6">
        <f t="shared" si="972"/>
        <v>81096</v>
      </c>
      <c r="E5203" s="60">
        <v>0.12562999999999999</v>
      </c>
      <c r="F5203" s="6">
        <f t="shared" si="969"/>
        <v>0</v>
      </c>
      <c r="G5203" s="7">
        <v>0.21718000000000001</v>
      </c>
      <c r="H5203" s="6">
        <f t="shared" si="973"/>
        <v>2714.75</v>
      </c>
      <c r="I5203" s="7">
        <v>0</v>
      </c>
      <c r="J5203" s="6">
        <f t="shared" si="974"/>
        <v>0</v>
      </c>
      <c r="K5203" s="20"/>
      <c r="L5203" s="6">
        <f t="shared" si="963"/>
        <v>64000</v>
      </c>
      <c r="M5203" s="6">
        <f t="shared" si="964"/>
        <v>2714.75</v>
      </c>
      <c r="N5203" s="6">
        <f t="shared" si="965"/>
        <v>0</v>
      </c>
      <c r="O5203" s="6">
        <f t="shared" si="966"/>
        <v>14381.25</v>
      </c>
      <c r="P5203" s="6">
        <f t="shared" si="971"/>
        <v>-6485.625</v>
      </c>
      <c r="Q5203" s="11">
        <f t="shared" si="967"/>
        <v>1266786.2749999999</v>
      </c>
      <c r="R5203" s="11">
        <f t="shared" si="968"/>
        <v>14381.25</v>
      </c>
      <c r="S5203" s="11">
        <f t="shared" si="970"/>
        <v>0</v>
      </c>
      <c r="T5203" s="20"/>
    </row>
    <row r="5204" spans="1:20" x14ac:dyDescent="0.25">
      <c r="A5204">
        <v>2021080502</v>
      </c>
      <c r="B5204">
        <v>5</v>
      </c>
      <c r="C5204" s="7">
        <v>0.51022000000000001</v>
      </c>
      <c r="D5204" s="6">
        <f t="shared" si="972"/>
        <v>76533</v>
      </c>
      <c r="E5204" s="60">
        <v>0.10491</v>
      </c>
      <c r="F5204" s="6">
        <f t="shared" si="969"/>
        <v>0</v>
      </c>
      <c r="G5204" s="7">
        <v>0.25378000000000001</v>
      </c>
      <c r="H5204" s="6">
        <f t="shared" si="973"/>
        <v>3172.25</v>
      </c>
      <c r="I5204" s="7">
        <v>0</v>
      </c>
      <c r="J5204" s="6">
        <f t="shared" si="974"/>
        <v>0</v>
      </c>
      <c r="K5204" s="20"/>
      <c r="L5204" s="6">
        <f t="shared" ref="L5204:L5267" si="975">IF(D5204-F5204&gt;C$17,C$17,D5204-F5204)</f>
        <v>64000</v>
      </c>
      <c r="M5204" s="6">
        <f t="shared" ref="M5204:M5267" si="976">IF(D5204-F5204-L5204&gt;H5204,H5204,D5204-F5204-L5204)</f>
        <v>3172.25</v>
      </c>
      <c r="N5204" s="6">
        <f t="shared" ref="N5204:N5267" si="977">IF(D5204-F5204-L5204-M5204&gt;J5204,J5204,D5204-F5204-L5204-M5204)</f>
        <v>0</v>
      </c>
      <c r="O5204" s="6">
        <f t="shared" ref="O5204:O5267" si="978">D5204-F5204-L5204-M5204-N5204</f>
        <v>9360.75</v>
      </c>
      <c r="P5204" s="6">
        <f t="shared" si="971"/>
        <v>-5020.5</v>
      </c>
      <c r="Q5204" s="11">
        <f t="shared" ref="Q5204:Q5267" si="979">IF(AA$25*P$17-AA$24+Q5203-O5204&gt;Q$19,Q$19,IF(AA$25*P$17-AA$24+Q5203-O5204&lt;0,0,AA$25*P$17-AA$24+Q5203-O5204))</f>
        <v>1282891.7749999999</v>
      </c>
      <c r="R5204" s="11">
        <f t="shared" ref="R5204:R5267" si="980">IF(Q5203-Q5204+P$17-AA$24&lt;O5204,Q5203-Q5204+P$17-AA$24,O5204)</f>
        <v>9360.75</v>
      </c>
      <c r="S5204" s="11">
        <f t="shared" si="970"/>
        <v>0</v>
      </c>
      <c r="T5204" s="20"/>
    </row>
    <row r="5205" spans="1:20" x14ac:dyDescent="0.25">
      <c r="A5205">
        <v>2021080503</v>
      </c>
      <c r="B5205">
        <v>5</v>
      </c>
      <c r="C5205" s="7">
        <v>0.49014000000000002</v>
      </c>
      <c r="D5205" s="6">
        <f t="shared" si="972"/>
        <v>73521</v>
      </c>
      <c r="E5205" s="60">
        <v>7.5620000000000007E-2</v>
      </c>
      <c r="F5205" s="6">
        <f t="shared" ref="F5205:F5268" si="981">F$18*E5205</f>
        <v>0</v>
      </c>
      <c r="G5205" s="7">
        <v>0.27372000000000002</v>
      </c>
      <c r="H5205" s="6">
        <f t="shared" si="973"/>
        <v>3421.5000000000005</v>
      </c>
      <c r="I5205" s="7">
        <v>0</v>
      </c>
      <c r="J5205" s="6">
        <f t="shared" si="974"/>
        <v>0</v>
      </c>
      <c r="K5205" s="20"/>
      <c r="L5205" s="6">
        <f t="shared" si="975"/>
        <v>64000</v>
      </c>
      <c r="M5205" s="6">
        <f t="shared" si="976"/>
        <v>3421.5000000000005</v>
      </c>
      <c r="N5205" s="6">
        <f t="shared" si="977"/>
        <v>0</v>
      </c>
      <c r="O5205" s="6">
        <f t="shared" si="978"/>
        <v>6099.5</v>
      </c>
      <c r="P5205" s="6">
        <f t="shared" si="971"/>
        <v>-3261.25</v>
      </c>
      <c r="Q5205" s="11">
        <f t="shared" si="979"/>
        <v>1302258.5249999999</v>
      </c>
      <c r="R5205" s="11">
        <f t="shared" si="980"/>
        <v>6099.5</v>
      </c>
      <c r="S5205" s="11">
        <f t="shared" ref="S5205:S5268" si="982">O5205-R5205</f>
        <v>0</v>
      </c>
      <c r="T5205" s="20"/>
    </row>
    <row r="5206" spans="1:20" x14ac:dyDescent="0.25">
      <c r="A5206">
        <v>2021080504</v>
      </c>
      <c r="B5206">
        <v>5</v>
      </c>
      <c r="C5206" s="7">
        <v>0.48004000000000002</v>
      </c>
      <c r="D5206" s="6">
        <f t="shared" si="972"/>
        <v>72006</v>
      </c>
      <c r="E5206" s="60">
        <v>3.9849999999999997E-2</v>
      </c>
      <c r="F5206" s="6">
        <f t="shared" si="981"/>
        <v>0</v>
      </c>
      <c r="G5206" s="7">
        <v>0.26801999999999998</v>
      </c>
      <c r="H5206" s="6">
        <f t="shared" si="973"/>
        <v>3350.2499999999995</v>
      </c>
      <c r="I5206" s="7">
        <v>0</v>
      </c>
      <c r="J5206" s="6">
        <f t="shared" si="974"/>
        <v>0</v>
      </c>
      <c r="K5206" s="20"/>
      <c r="L5206" s="6">
        <f t="shared" si="975"/>
        <v>64000</v>
      </c>
      <c r="M5206" s="6">
        <f t="shared" si="976"/>
        <v>3350.2499999999995</v>
      </c>
      <c r="N5206" s="6">
        <f t="shared" si="977"/>
        <v>0</v>
      </c>
      <c r="O5206" s="6">
        <f t="shared" si="978"/>
        <v>4655.75</v>
      </c>
      <c r="P5206" s="6">
        <f t="shared" ref="P5206:P5269" si="983">O5206-O5205</f>
        <v>-1443.75</v>
      </c>
      <c r="Q5206" s="11">
        <f t="shared" si="979"/>
        <v>1323069.0249999999</v>
      </c>
      <c r="R5206" s="11">
        <f t="shared" si="980"/>
        <v>4655.75</v>
      </c>
      <c r="S5206" s="11">
        <f t="shared" si="982"/>
        <v>0</v>
      </c>
      <c r="T5206" s="20"/>
    </row>
    <row r="5207" spans="1:20" x14ac:dyDescent="0.25">
      <c r="A5207">
        <v>2021080505</v>
      </c>
      <c r="B5207">
        <v>5</v>
      </c>
      <c r="C5207" s="7">
        <v>0.47952</v>
      </c>
      <c r="D5207" s="6">
        <f t="shared" si="972"/>
        <v>71928</v>
      </c>
      <c r="E5207" s="60">
        <v>2.3120000000000002E-2</v>
      </c>
      <c r="F5207" s="6">
        <f t="shared" si="981"/>
        <v>0</v>
      </c>
      <c r="G5207" s="7">
        <v>0.25633</v>
      </c>
      <c r="H5207" s="6">
        <f t="shared" si="973"/>
        <v>3204.125</v>
      </c>
      <c r="I5207" s="7">
        <v>0</v>
      </c>
      <c r="J5207" s="6">
        <f t="shared" si="974"/>
        <v>0</v>
      </c>
      <c r="K5207" s="20"/>
      <c r="L5207" s="6">
        <f t="shared" si="975"/>
        <v>64000</v>
      </c>
      <c r="M5207" s="6">
        <f t="shared" si="976"/>
        <v>3204.125</v>
      </c>
      <c r="N5207" s="6">
        <f t="shared" si="977"/>
        <v>0</v>
      </c>
      <c r="O5207" s="6">
        <f t="shared" si="978"/>
        <v>4723.875</v>
      </c>
      <c r="P5207" s="6">
        <f t="shared" si="983"/>
        <v>68.125</v>
      </c>
      <c r="Q5207" s="11">
        <f t="shared" si="979"/>
        <v>1343811.4</v>
      </c>
      <c r="R5207" s="11">
        <f t="shared" si="980"/>
        <v>4723.875</v>
      </c>
      <c r="S5207" s="11">
        <f t="shared" si="982"/>
        <v>0</v>
      </c>
      <c r="T5207" s="20"/>
    </row>
    <row r="5208" spans="1:20" x14ac:dyDescent="0.25">
      <c r="A5208">
        <v>2021080506</v>
      </c>
      <c r="B5208">
        <v>5</v>
      </c>
      <c r="C5208" s="7">
        <v>0.49575000000000002</v>
      </c>
      <c r="D5208" s="6">
        <f t="shared" si="972"/>
        <v>74362.5</v>
      </c>
      <c r="E5208" s="60">
        <v>2.6790000000000001E-2</v>
      </c>
      <c r="F5208" s="6">
        <f t="shared" si="981"/>
        <v>0</v>
      </c>
      <c r="G5208" s="7">
        <v>0.29211999999999999</v>
      </c>
      <c r="H5208" s="6">
        <f t="shared" si="973"/>
        <v>3651.5</v>
      </c>
      <c r="I5208" s="7">
        <v>2.6800000000000001E-3</v>
      </c>
      <c r="J5208" s="6">
        <f t="shared" si="974"/>
        <v>214.4</v>
      </c>
      <c r="K5208" s="20"/>
      <c r="L5208" s="6">
        <f t="shared" si="975"/>
        <v>64000</v>
      </c>
      <c r="M5208" s="6">
        <f t="shared" si="976"/>
        <v>3651.5</v>
      </c>
      <c r="N5208" s="6">
        <f t="shared" si="977"/>
        <v>214.4</v>
      </c>
      <c r="O5208" s="6">
        <f t="shared" si="978"/>
        <v>6496.6</v>
      </c>
      <c r="P5208" s="6">
        <f t="shared" si="983"/>
        <v>1772.7250000000004</v>
      </c>
      <c r="Q5208" s="11">
        <f t="shared" si="979"/>
        <v>1350000</v>
      </c>
      <c r="R5208" s="11">
        <f t="shared" si="980"/>
        <v>6496.6</v>
      </c>
      <c r="S5208" s="11">
        <f t="shared" si="982"/>
        <v>0</v>
      </c>
      <c r="T5208" s="20"/>
    </row>
    <row r="5209" spans="1:20" x14ac:dyDescent="0.25">
      <c r="A5209">
        <v>2021080507</v>
      </c>
      <c r="B5209">
        <v>5</v>
      </c>
      <c r="C5209" s="7">
        <v>0.52307000000000003</v>
      </c>
      <c r="D5209" s="6">
        <f t="shared" si="972"/>
        <v>78460.5</v>
      </c>
      <c r="E5209" s="60">
        <v>4.3060000000000001E-2</v>
      </c>
      <c r="F5209" s="6">
        <f t="shared" si="981"/>
        <v>0</v>
      </c>
      <c r="G5209" s="7">
        <v>0.35010999999999998</v>
      </c>
      <c r="H5209" s="6">
        <f t="shared" si="973"/>
        <v>4376.375</v>
      </c>
      <c r="I5209" s="7">
        <v>2.8549999999999999E-2</v>
      </c>
      <c r="J5209" s="6">
        <f t="shared" si="974"/>
        <v>2284</v>
      </c>
      <c r="K5209" s="20"/>
      <c r="L5209" s="6">
        <f t="shared" si="975"/>
        <v>64000</v>
      </c>
      <c r="M5209" s="6">
        <f t="shared" si="976"/>
        <v>4376.375</v>
      </c>
      <c r="N5209" s="6">
        <f t="shared" si="977"/>
        <v>2284</v>
      </c>
      <c r="O5209" s="6">
        <f t="shared" si="978"/>
        <v>7800.125</v>
      </c>
      <c r="P5209" s="6">
        <f t="shared" si="983"/>
        <v>1303.5249999999996</v>
      </c>
      <c r="Q5209" s="11">
        <f t="shared" si="979"/>
        <v>1350000</v>
      </c>
      <c r="R5209" s="11">
        <f t="shared" si="980"/>
        <v>7800.125</v>
      </c>
      <c r="S5209" s="11">
        <f t="shared" si="982"/>
        <v>0</v>
      </c>
      <c r="T5209" s="20"/>
    </row>
    <row r="5210" spans="1:20" x14ac:dyDescent="0.25">
      <c r="A5210">
        <v>2021080508</v>
      </c>
      <c r="B5210">
        <v>5</v>
      </c>
      <c r="C5210" s="7">
        <v>0.55166000000000004</v>
      </c>
      <c r="D5210" s="6">
        <f t="shared" si="972"/>
        <v>82749</v>
      </c>
      <c r="E5210" s="60">
        <v>6.3960000000000003E-2</v>
      </c>
      <c r="F5210" s="6">
        <f t="shared" si="981"/>
        <v>0</v>
      </c>
      <c r="G5210" s="7">
        <v>0.36292000000000002</v>
      </c>
      <c r="H5210" s="6">
        <f t="shared" si="973"/>
        <v>4536.5</v>
      </c>
      <c r="I5210" s="7">
        <v>6.2869999999999995E-2</v>
      </c>
      <c r="J5210" s="6">
        <f t="shared" si="974"/>
        <v>5029.5999999999995</v>
      </c>
      <c r="K5210" s="20"/>
      <c r="L5210" s="6">
        <f t="shared" si="975"/>
        <v>64000</v>
      </c>
      <c r="M5210" s="6">
        <f t="shared" si="976"/>
        <v>4536.5</v>
      </c>
      <c r="N5210" s="6">
        <f t="shared" si="977"/>
        <v>5029.5999999999995</v>
      </c>
      <c r="O5210" s="6">
        <f t="shared" si="978"/>
        <v>9182.9000000000015</v>
      </c>
      <c r="P5210" s="6">
        <f t="shared" si="983"/>
        <v>1382.7750000000015</v>
      </c>
      <c r="Q5210" s="11">
        <f t="shared" si="979"/>
        <v>1350000</v>
      </c>
      <c r="R5210" s="11">
        <f t="shared" si="980"/>
        <v>9182.9000000000015</v>
      </c>
      <c r="S5210" s="11">
        <f t="shared" si="982"/>
        <v>0</v>
      </c>
      <c r="T5210" s="20"/>
    </row>
    <row r="5211" spans="1:20" x14ac:dyDescent="0.25">
      <c r="A5211">
        <v>2021080509</v>
      </c>
      <c r="B5211">
        <v>5</v>
      </c>
      <c r="C5211" s="7">
        <v>0.58399999999999996</v>
      </c>
      <c r="D5211" s="6">
        <f t="shared" si="972"/>
        <v>87600</v>
      </c>
      <c r="E5211" s="60">
        <v>5.5230000000000001E-2</v>
      </c>
      <c r="F5211" s="6">
        <f t="shared" si="981"/>
        <v>0</v>
      </c>
      <c r="G5211" s="7">
        <v>0.35561999999999999</v>
      </c>
      <c r="H5211" s="6">
        <f t="shared" si="973"/>
        <v>4445.25</v>
      </c>
      <c r="I5211" s="7">
        <v>9.3460000000000001E-2</v>
      </c>
      <c r="J5211" s="6">
        <f t="shared" si="974"/>
        <v>7476.8</v>
      </c>
      <c r="K5211" s="20"/>
      <c r="L5211" s="6">
        <f t="shared" si="975"/>
        <v>64000</v>
      </c>
      <c r="M5211" s="6">
        <f t="shared" si="976"/>
        <v>4445.25</v>
      </c>
      <c r="N5211" s="6">
        <f t="shared" si="977"/>
        <v>7476.8</v>
      </c>
      <c r="O5211" s="6">
        <f t="shared" si="978"/>
        <v>11677.95</v>
      </c>
      <c r="P5211" s="6">
        <f t="shared" si="983"/>
        <v>2495.0499999999993</v>
      </c>
      <c r="Q5211" s="11">
        <f t="shared" si="979"/>
        <v>1350000</v>
      </c>
      <c r="R5211" s="11">
        <f t="shared" si="980"/>
        <v>11677.95</v>
      </c>
      <c r="S5211" s="11">
        <f t="shared" si="982"/>
        <v>0</v>
      </c>
      <c r="T5211" s="20"/>
    </row>
    <row r="5212" spans="1:20" x14ac:dyDescent="0.25">
      <c r="A5212">
        <v>2021080510</v>
      </c>
      <c r="B5212">
        <v>5</v>
      </c>
      <c r="C5212" s="7">
        <v>0.61750000000000005</v>
      </c>
      <c r="D5212" s="6">
        <f t="shared" si="972"/>
        <v>92625.000000000015</v>
      </c>
      <c r="E5212" s="60">
        <v>2.6349999999999998E-2</v>
      </c>
      <c r="F5212" s="6">
        <f t="shared" si="981"/>
        <v>0</v>
      </c>
      <c r="G5212" s="7">
        <v>0.38150000000000001</v>
      </c>
      <c r="H5212" s="6">
        <f t="shared" si="973"/>
        <v>4768.75</v>
      </c>
      <c r="I5212" s="7">
        <v>0.16399</v>
      </c>
      <c r="J5212" s="6">
        <f t="shared" si="974"/>
        <v>13119.199999999999</v>
      </c>
      <c r="K5212" s="20"/>
      <c r="L5212" s="6">
        <f t="shared" si="975"/>
        <v>64000</v>
      </c>
      <c r="M5212" s="6">
        <f t="shared" si="976"/>
        <v>4768.75</v>
      </c>
      <c r="N5212" s="6">
        <f t="shared" si="977"/>
        <v>13119.199999999999</v>
      </c>
      <c r="O5212" s="6">
        <f t="shared" si="978"/>
        <v>10737.050000000016</v>
      </c>
      <c r="P5212" s="6">
        <f t="shared" si="983"/>
        <v>-940.89999999998508</v>
      </c>
      <c r="Q5212" s="11">
        <f t="shared" si="979"/>
        <v>1350000</v>
      </c>
      <c r="R5212" s="11">
        <f t="shared" si="980"/>
        <v>10737.050000000016</v>
      </c>
      <c r="S5212" s="11">
        <f t="shared" si="982"/>
        <v>0</v>
      </c>
      <c r="T5212" s="20"/>
    </row>
    <row r="5213" spans="1:20" x14ac:dyDescent="0.25">
      <c r="A5213">
        <v>2021080511</v>
      </c>
      <c r="B5213">
        <v>5</v>
      </c>
      <c r="C5213" s="7">
        <v>0.65449999999999997</v>
      </c>
      <c r="D5213" s="6">
        <f t="shared" si="972"/>
        <v>98175</v>
      </c>
      <c r="E5213" s="60">
        <v>9.3100000000000006E-3</v>
      </c>
      <c r="F5213" s="6">
        <f t="shared" si="981"/>
        <v>0</v>
      </c>
      <c r="G5213" s="7">
        <v>0.40356999999999998</v>
      </c>
      <c r="H5213" s="6">
        <f t="shared" si="973"/>
        <v>5044.625</v>
      </c>
      <c r="I5213" s="7">
        <v>0.20154</v>
      </c>
      <c r="J5213" s="6">
        <f t="shared" si="974"/>
        <v>16123.199999999999</v>
      </c>
      <c r="K5213" s="20"/>
      <c r="L5213" s="6">
        <f t="shared" si="975"/>
        <v>64000</v>
      </c>
      <c r="M5213" s="6">
        <f t="shared" si="976"/>
        <v>5044.625</v>
      </c>
      <c r="N5213" s="6">
        <f t="shared" si="977"/>
        <v>16123.199999999999</v>
      </c>
      <c r="O5213" s="6">
        <f t="shared" si="978"/>
        <v>13007.175000000001</v>
      </c>
      <c r="P5213" s="6">
        <f t="shared" si="983"/>
        <v>2270.1249999999854</v>
      </c>
      <c r="Q5213" s="11">
        <f t="shared" si="979"/>
        <v>1350000</v>
      </c>
      <c r="R5213" s="11">
        <f t="shared" si="980"/>
        <v>13007.175000000001</v>
      </c>
      <c r="S5213" s="11">
        <f t="shared" si="982"/>
        <v>0</v>
      </c>
      <c r="T5213" s="20"/>
    </row>
    <row r="5214" spans="1:20" x14ac:dyDescent="0.25">
      <c r="A5214">
        <v>2021080512</v>
      </c>
      <c r="B5214">
        <v>5</v>
      </c>
      <c r="C5214" s="7">
        <v>0.69111</v>
      </c>
      <c r="D5214" s="6">
        <f t="shared" si="972"/>
        <v>103666.5</v>
      </c>
      <c r="E5214" s="60">
        <v>8.8100000000000001E-3</v>
      </c>
      <c r="F5214" s="6">
        <f t="shared" si="981"/>
        <v>0</v>
      </c>
      <c r="G5214" s="7">
        <v>0.42352000000000001</v>
      </c>
      <c r="H5214" s="6">
        <f t="shared" si="973"/>
        <v>5294</v>
      </c>
      <c r="I5214" s="7">
        <v>0.26650000000000001</v>
      </c>
      <c r="J5214" s="6">
        <f t="shared" si="974"/>
        <v>21320</v>
      </c>
      <c r="K5214" s="20"/>
      <c r="L5214" s="6">
        <f t="shared" si="975"/>
        <v>64000</v>
      </c>
      <c r="M5214" s="6">
        <f t="shared" si="976"/>
        <v>5294</v>
      </c>
      <c r="N5214" s="6">
        <f t="shared" si="977"/>
        <v>21320</v>
      </c>
      <c r="O5214" s="6">
        <f t="shared" si="978"/>
        <v>13052.5</v>
      </c>
      <c r="P5214" s="6">
        <f t="shared" si="983"/>
        <v>45.324999999998909</v>
      </c>
      <c r="Q5214" s="11">
        <f t="shared" si="979"/>
        <v>1350000</v>
      </c>
      <c r="R5214" s="11">
        <f t="shared" si="980"/>
        <v>13052.5</v>
      </c>
      <c r="S5214" s="11">
        <f t="shared" si="982"/>
        <v>0</v>
      </c>
      <c r="T5214" s="20"/>
    </row>
    <row r="5215" spans="1:20" x14ac:dyDescent="0.25">
      <c r="A5215">
        <v>2021080513</v>
      </c>
      <c r="B5215">
        <v>5</v>
      </c>
      <c r="C5215" s="7">
        <v>0.72555000000000003</v>
      </c>
      <c r="D5215" s="6">
        <f t="shared" si="972"/>
        <v>108832.5</v>
      </c>
      <c r="E5215" s="60">
        <v>2.0230000000000001E-2</v>
      </c>
      <c r="F5215" s="6">
        <f t="shared" si="981"/>
        <v>0</v>
      </c>
      <c r="G5215" s="7">
        <v>0.45141999999999999</v>
      </c>
      <c r="H5215" s="6">
        <f t="shared" si="973"/>
        <v>5642.75</v>
      </c>
      <c r="I5215" s="7">
        <v>0.24213999999999999</v>
      </c>
      <c r="J5215" s="6">
        <f t="shared" si="974"/>
        <v>19371.2</v>
      </c>
      <c r="K5215" s="20"/>
      <c r="L5215" s="6">
        <f t="shared" si="975"/>
        <v>64000</v>
      </c>
      <c r="M5215" s="6">
        <f t="shared" si="976"/>
        <v>5642.75</v>
      </c>
      <c r="N5215" s="6">
        <f t="shared" si="977"/>
        <v>19371.2</v>
      </c>
      <c r="O5215" s="6">
        <f t="shared" si="978"/>
        <v>19818.55</v>
      </c>
      <c r="P5215" s="6">
        <f t="shared" si="983"/>
        <v>6766.0499999999993</v>
      </c>
      <c r="Q5215" s="11">
        <f t="shared" si="979"/>
        <v>1350000</v>
      </c>
      <c r="R5215" s="11">
        <f t="shared" si="980"/>
        <v>19818.55</v>
      </c>
      <c r="S5215" s="11">
        <f t="shared" si="982"/>
        <v>0</v>
      </c>
      <c r="T5215" s="20"/>
    </row>
    <row r="5216" spans="1:20" x14ac:dyDescent="0.25">
      <c r="A5216">
        <v>2021080514</v>
      </c>
      <c r="B5216">
        <v>5</v>
      </c>
      <c r="C5216" s="7">
        <v>0.76039000000000001</v>
      </c>
      <c r="D5216" s="6">
        <f t="shared" si="972"/>
        <v>114058.5</v>
      </c>
      <c r="E5216" s="60">
        <v>2.6370000000000001E-2</v>
      </c>
      <c r="F5216" s="6">
        <f t="shared" si="981"/>
        <v>0</v>
      </c>
      <c r="G5216" s="7">
        <v>0.47198000000000001</v>
      </c>
      <c r="H5216" s="6">
        <f t="shared" si="973"/>
        <v>5899.75</v>
      </c>
      <c r="I5216" s="7">
        <v>0.27085999999999999</v>
      </c>
      <c r="J5216" s="6">
        <f t="shared" si="974"/>
        <v>21668.799999999999</v>
      </c>
      <c r="K5216" s="20"/>
      <c r="L5216" s="6">
        <f t="shared" si="975"/>
        <v>64000</v>
      </c>
      <c r="M5216" s="6">
        <f t="shared" si="976"/>
        <v>5899.75</v>
      </c>
      <c r="N5216" s="6">
        <f t="shared" si="977"/>
        <v>21668.799999999999</v>
      </c>
      <c r="O5216" s="6">
        <f t="shared" si="978"/>
        <v>22489.95</v>
      </c>
      <c r="P5216" s="6">
        <f t="shared" si="983"/>
        <v>2671.4000000000015</v>
      </c>
      <c r="Q5216" s="11">
        <f t="shared" si="979"/>
        <v>1350000</v>
      </c>
      <c r="R5216" s="11">
        <f t="shared" si="980"/>
        <v>22489.95</v>
      </c>
      <c r="S5216" s="11">
        <f t="shared" si="982"/>
        <v>0</v>
      </c>
      <c r="T5216" s="20"/>
    </row>
    <row r="5217" spans="1:20" x14ac:dyDescent="0.25">
      <c r="A5217">
        <v>2021080515</v>
      </c>
      <c r="B5217">
        <v>5</v>
      </c>
      <c r="C5217" s="7">
        <v>0.78656000000000004</v>
      </c>
      <c r="D5217" s="6">
        <f t="shared" si="972"/>
        <v>117984</v>
      </c>
      <c r="E5217" s="60">
        <v>2.4240000000000001E-2</v>
      </c>
      <c r="F5217" s="6">
        <f t="shared" si="981"/>
        <v>0</v>
      </c>
      <c r="G5217" s="7">
        <v>0.48083999999999999</v>
      </c>
      <c r="H5217" s="6">
        <f t="shared" si="973"/>
        <v>6010.5</v>
      </c>
      <c r="I5217" s="7">
        <v>0.24868000000000001</v>
      </c>
      <c r="J5217" s="6">
        <f t="shared" si="974"/>
        <v>19894.400000000001</v>
      </c>
      <c r="K5217" s="20"/>
      <c r="L5217" s="6">
        <f t="shared" si="975"/>
        <v>64000</v>
      </c>
      <c r="M5217" s="6">
        <f t="shared" si="976"/>
        <v>6010.5</v>
      </c>
      <c r="N5217" s="6">
        <f t="shared" si="977"/>
        <v>19894.400000000001</v>
      </c>
      <c r="O5217" s="6">
        <f t="shared" si="978"/>
        <v>28079.1</v>
      </c>
      <c r="P5217" s="6">
        <f t="shared" si="983"/>
        <v>5589.1499999999978</v>
      </c>
      <c r="Q5217" s="11">
        <f t="shared" si="979"/>
        <v>1347387.15</v>
      </c>
      <c r="R5217" s="11">
        <f t="shared" si="980"/>
        <v>28079.1</v>
      </c>
      <c r="S5217" s="11">
        <f t="shared" si="982"/>
        <v>0</v>
      </c>
      <c r="T5217" s="20"/>
    </row>
    <row r="5218" spans="1:20" x14ac:dyDescent="0.25">
      <c r="A5218">
        <v>2021080516</v>
      </c>
      <c r="B5218">
        <v>5</v>
      </c>
      <c r="C5218" s="7">
        <v>0.80767</v>
      </c>
      <c r="D5218" s="6">
        <f t="shared" si="972"/>
        <v>121150.5</v>
      </c>
      <c r="E5218" s="60">
        <v>2.5669999999999998E-2</v>
      </c>
      <c r="F5218" s="6">
        <f t="shared" si="981"/>
        <v>0</v>
      </c>
      <c r="G5218" s="7">
        <v>0.45723000000000003</v>
      </c>
      <c r="H5218" s="6">
        <f t="shared" si="973"/>
        <v>5715.375</v>
      </c>
      <c r="I5218" s="7">
        <v>0.21604000000000001</v>
      </c>
      <c r="J5218" s="6">
        <f t="shared" si="974"/>
        <v>17283.2</v>
      </c>
      <c r="K5218" s="20"/>
      <c r="L5218" s="6">
        <f t="shared" si="975"/>
        <v>64000</v>
      </c>
      <c r="M5218" s="6">
        <f t="shared" si="976"/>
        <v>5715.375</v>
      </c>
      <c r="N5218" s="6">
        <f t="shared" si="977"/>
        <v>17283.2</v>
      </c>
      <c r="O5218" s="6">
        <f t="shared" si="978"/>
        <v>34151.925000000003</v>
      </c>
      <c r="P5218" s="6">
        <f t="shared" si="983"/>
        <v>6072.8250000000044</v>
      </c>
      <c r="Q5218" s="11">
        <f t="shared" si="979"/>
        <v>1338701.4749999999</v>
      </c>
      <c r="R5218" s="11">
        <f t="shared" si="980"/>
        <v>34151.925000000003</v>
      </c>
      <c r="S5218" s="11">
        <f t="shared" si="982"/>
        <v>0</v>
      </c>
      <c r="T5218" s="20"/>
    </row>
    <row r="5219" spans="1:20" x14ac:dyDescent="0.25">
      <c r="A5219">
        <v>2021080517</v>
      </c>
      <c r="B5219">
        <v>5</v>
      </c>
      <c r="C5219" s="7">
        <v>0.82557999999999998</v>
      </c>
      <c r="D5219" s="6">
        <f t="shared" si="972"/>
        <v>123837</v>
      </c>
      <c r="E5219" s="60">
        <v>3.619E-2</v>
      </c>
      <c r="F5219" s="6">
        <f t="shared" si="981"/>
        <v>0</v>
      </c>
      <c r="G5219" s="7">
        <v>0.45691999999999999</v>
      </c>
      <c r="H5219" s="6">
        <f t="shared" si="973"/>
        <v>5711.5</v>
      </c>
      <c r="I5219" s="7">
        <v>0.15939999999999999</v>
      </c>
      <c r="J5219" s="6">
        <f t="shared" si="974"/>
        <v>12751.999999999998</v>
      </c>
      <c r="K5219" s="20"/>
      <c r="L5219" s="6">
        <f t="shared" si="975"/>
        <v>64000</v>
      </c>
      <c r="M5219" s="6">
        <f t="shared" si="976"/>
        <v>5711.5</v>
      </c>
      <c r="N5219" s="6">
        <f t="shared" si="977"/>
        <v>12751.999999999998</v>
      </c>
      <c r="O5219" s="6">
        <f t="shared" si="978"/>
        <v>41373.5</v>
      </c>
      <c r="P5219" s="6">
        <f t="shared" si="983"/>
        <v>7221.5749999999971</v>
      </c>
      <c r="Q5219" s="11">
        <f t="shared" si="979"/>
        <v>1322794.2249999999</v>
      </c>
      <c r="R5219" s="11">
        <f t="shared" si="980"/>
        <v>41373.5</v>
      </c>
      <c r="S5219" s="11">
        <f t="shared" si="982"/>
        <v>0</v>
      </c>
      <c r="T5219" s="20"/>
    </row>
    <row r="5220" spans="1:20" x14ac:dyDescent="0.25">
      <c r="A5220">
        <v>2021080518</v>
      </c>
      <c r="B5220">
        <v>5</v>
      </c>
      <c r="C5220" s="7">
        <v>0.83401000000000003</v>
      </c>
      <c r="D5220" s="6">
        <f t="shared" si="972"/>
        <v>125101.5</v>
      </c>
      <c r="E5220" s="60">
        <v>2.8469999999999999E-2</v>
      </c>
      <c r="F5220" s="6">
        <f t="shared" si="981"/>
        <v>0</v>
      </c>
      <c r="G5220" s="7">
        <v>0.40084999999999998</v>
      </c>
      <c r="H5220" s="6">
        <f t="shared" si="973"/>
        <v>5010.625</v>
      </c>
      <c r="I5220" s="7">
        <v>0.10385</v>
      </c>
      <c r="J5220" s="6">
        <f t="shared" si="974"/>
        <v>8308</v>
      </c>
      <c r="K5220" s="20"/>
      <c r="L5220" s="6">
        <f t="shared" si="975"/>
        <v>64000</v>
      </c>
      <c r="M5220" s="6">
        <f t="shared" si="976"/>
        <v>5010.625</v>
      </c>
      <c r="N5220" s="6">
        <f t="shared" si="977"/>
        <v>8308</v>
      </c>
      <c r="O5220" s="6">
        <f t="shared" si="978"/>
        <v>47782.875</v>
      </c>
      <c r="P5220" s="6">
        <f t="shared" si="983"/>
        <v>6409.375</v>
      </c>
      <c r="Q5220" s="11">
        <f t="shared" si="979"/>
        <v>1300477.5999999999</v>
      </c>
      <c r="R5220" s="11">
        <f t="shared" si="980"/>
        <v>47782.875</v>
      </c>
      <c r="S5220" s="11">
        <f t="shared" si="982"/>
        <v>0</v>
      </c>
      <c r="T5220" s="20"/>
    </row>
    <row r="5221" spans="1:20" x14ac:dyDescent="0.25">
      <c r="A5221">
        <v>2021080519</v>
      </c>
      <c r="B5221">
        <v>5</v>
      </c>
      <c r="C5221" s="7">
        <v>0.82242999999999999</v>
      </c>
      <c r="D5221" s="6">
        <f t="shared" si="972"/>
        <v>123364.5</v>
      </c>
      <c r="E5221" s="60">
        <v>9.6299999999999997E-3</v>
      </c>
      <c r="F5221" s="6">
        <f t="shared" si="981"/>
        <v>0</v>
      </c>
      <c r="G5221" s="7">
        <v>0.37703999999999999</v>
      </c>
      <c r="H5221" s="6">
        <f t="shared" si="973"/>
        <v>4713</v>
      </c>
      <c r="I5221" s="7">
        <v>5.6469999999999999E-2</v>
      </c>
      <c r="J5221" s="6">
        <f t="shared" si="974"/>
        <v>4517.6000000000004</v>
      </c>
      <c r="K5221" s="20"/>
      <c r="L5221" s="6">
        <f t="shared" si="975"/>
        <v>64000</v>
      </c>
      <c r="M5221" s="6">
        <f t="shared" si="976"/>
        <v>4713</v>
      </c>
      <c r="N5221" s="6">
        <f t="shared" si="977"/>
        <v>4517.6000000000004</v>
      </c>
      <c r="O5221" s="6">
        <f t="shared" si="978"/>
        <v>50133.9</v>
      </c>
      <c r="P5221" s="6">
        <f t="shared" si="983"/>
        <v>2351.0250000000015</v>
      </c>
      <c r="Q5221" s="11">
        <f t="shared" si="979"/>
        <v>1275809.95</v>
      </c>
      <c r="R5221" s="11">
        <f t="shared" si="980"/>
        <v>50133.9</v>
      </c>
      <c r="S5221" s="11">
        <f t="shared" si="982"/>
        <v>0</v>
      </c>
      <c r="T5221" s="20"/>
    </row>
    <row r="5222" spans="1:20" x14ac:dyDescent="0.25">
      <c r="A5222">
        <v>2021080520</v>
      </c>
      <c r="B5222">
        <v>5</v>
      </c>
      <c r="C5222" s="7">
        <v>0.79225000000000001</v>
      </c>
      <c r="D5222" s="6">
        <f t="shared" si="972"/>
        <v>118837.5</v>
      </c>
      <c r="E5222" s="60">
        <v>1.3600000000000001E-3</v>
      </c>
      <c r="F5222" s="6">
        <f t="shared" si="981"/>
        <v>0</v>
      </c>
      <c r="G5222" s="7">
        <v>0.38691999999999999</v>
      </c>
      <c r="H5222" s="6">
        <f t="shared" si="973"/>
        <v>4836.5</v>
      </c>
      <c r="I5222" s="7">
        <v>1.5789999999999998E-2</v>
      </c>
      <c r="J5222" s="6">
        <f t="shared" si="974"/>
        <v>1263.1999999999998</v>
      </c>
      <c r="K5222" s="20"/>
      <c r="L5222" s="6">
        <f t="shared" si="975"/>
        <v>64000</v>
      </c>
      <c r="M5222" s="6">
        <f t="shared" si="976"/>
        <v>4836.5</v>
      </c>
      <c r="N5222" s="6">
        <f t="shared" si="977"/>
        <v>1263.1999999999998</v>
      </c>
      <c r="O5222" s="6">
        <f t="shared" si="978"/>
        <v>48737.8</v>
      </c>
      <c r="P5222" s="6">
        <f t="shared" si="983"/>
        <v>-1396.0999999999985</v>
      </c>
      <c r="Q5222" s="11">
        <f t="shared" si="979"/>
        <v>1252538.3999999999</v>
      </c>
      <c r="R5222" s="11">
        <f t="shared" si="980"/>
        <v>48737.8</v>
      </c>
      <c r="S5222" s="11">
        <f t="shared" si="982"/>
        <v>0</v>
      </c>
      <c r="T5222" s="20"/>
    </row>
    <row r="5223" spans="1:20" x14ac:dyDescent="0.25">
      <c r="A5223">
        <v>2021080521</v>
      </c>
      <c r="B5223">
        <v>5</v>
      </c>
      <c r="C5223" s="7">
        <v>0.75831000000000004</v>
      </c>
      <c r="D5223" s="6">
        <f t="shared" si="972"/>
        <v>113746.5</v>
      </c>
      <c r="E5223" s="60">
        <v>1E-4</v>
      </c>
      <c r="F5223" s="6">
        <f t="shared" si="981"/>
        <v>0</v>
      </c>
      <c r="G5223" s="7">
        <v>0.39017000000000002</v>
      </c>
      <c r="H5223" s="6">
        <f t="shared" si="973"/>
        <v>4877.125</v>
      </c>
      <c r="I5223" s="7">
        <v>0</v>
      </c>
      <c r="J5223" s="6">
        <f t="shared" si="974"/>
        <v>0</v>
      </c>
      <c r="K5223" s="20"/>
      <c r="L5223" s="6">
        <f t="shared" si="975"/>
        <v>64000</v>
      </c>
      <c r="M5223" s="6">
        <f t="shared" si="976"/>
        <v>4877.125</v>
      </c>
      <c r="N5223" s="6">
        <f t="shared" si="977"/>
        <v>0</v>
      </c>
      <c r="O5223" s="6">
        <f t="shared" si="978"/>
        <v>44869.375</v>
      </c>
      <c r="P5223" s="6">
        <f t="shared" si="983"/>
        <v>-3868.4250000000029</v>
      </c>
      <c r="Q5223" s="11">
        <f t="shared" si="979"/>
        <v>1233135.2749999999</v>
      </c>
      <c r="R5223" s="11">
        <f t="shared" si="980"/>
        <v>44869.375</v>
      </c>
      <c r="S5223" s="11">
        <f t="shared" si="982"/>
        <v>0</v>
      </c>
      <c r="T5223" s="20"/>
    </row>
    <row r="5224" spans="1:20" x14ac:dyDescent="0.25">
      <c r="A5224">
        <v>2021080522</v>
      </c>
      <c r="B5224">
        <v>5</v>
      </c>
      <c r="C5224" s="7">
        <v>0.72807999999999995</v>
      </c>
      <c r="D5224" s="6">
        <f t="shared" si="972"/>
        <v>109211.99999999999</v>
      </c>
      <c r="E5224" s="60">
        <v>3.98E-3</v>
      </c>
      <c r="F5224" s="6">
        <f t="shared" si="981"/>
        <v>0</v>
      </c>
      <c r="G5224" s="7">
        <v>0.41188000000000002</v>
      </c>
      <c r="H5224" s="6">
        <f t="shared" si="973"/>
        <v>5148.5</v>
      </c>
      <c r="I5224" s="7">
        <v>0</v>
      </c>
      <c r="J5224" s="6">
        <f t="shared" si="974"/>
        <v>0</v>
      </c>
      <c r="K5224" s="20"/>
      <c r="L5224" s="6">
        <f t="shared" si="975"/>
        <v>64000</v>
      </c>
      <c r="M5224" s="6">
        <f t="shared" si="976"/>
        <v>5148.5</v>
      </c>
      <c r="N5224" s="6">
        <f t="shared" si="977"/>
        <v>0</v>
      </c>
      <c r="O5224" s="6">
        <f t="shared" si="978"/>
        <v>40063.499999999985</v>
      </c>
      <c r="P5224" s="6">
        <f t="shared" si="983"/>
        <v>-4805.8750000000146</v>
      </c>
      <c r="Q5224" s="11">
        <f t="shared" si="979"/>
        <v>1218538.0249999999</v>
      </c>
      <c r="R5224" s="11">
        <f t="shared" si="980"/>
        <v>40063.499999999985</v>
      </c>
      <c r="S5224" s="11">
        <f t="shared" si="982"/>
        <v>0</v>
      </c>
      <c r="T5224" s="20"/>
    </row>
    <row r="5225" spans="1:20" x14ac:dyDescent="0.25">
      <c r="A5225">
        <v>2021080523</v>
      </c>
      <c r="B5225">
        <v>5</v>
      </c>
      <c r="C5225" s="7">
        <v>0.67581000000000002</v>
      </c>
      <c r="D5225" s="6">
        <f t="shared" si="972"/>
        <v>101371.5</v>
      </c>
      <c r="E5225" s="60">
        <v>3.8100000000000002E-2</v>
      </c>
      <c r="F5225" s="6">
        <f t="shared" si="981"/>
        <v>0</v>
      </c>
      <c r="G5225" s="7">
        <v>0.42731999999999998</v>
      </c>
      <c r="H5225" s="6">
        <f t="shared" si="973"/>
        <v>5341.5</v>
      </c>
      <c r="I5225" s="7">
        <v>0</v>
      </c>
      <c r="J5225" s="6">
        <f t="shared" si="974"/>
        <v>0</v>
      </c>
      <c r="K5225" s="20"/>
      <c r="L5225" s="6">
        <f t="shared" si="975"/>
        <v>64000</v>
      </c>
      <c r="M5225" s="6">
        <f t="shared" si="976"/>
        <v>5341.5</v>
      </c>
      <c r="N5225" s="6">
        <f t="shared" si="977"/>
        <v>0</v>
      </c>
      <c r="O5225" s="6">
        <f t="shared" si="978"/>
        <v>32030</v>
      </c>
      <c r="P5225" s="6">
        <f t="shared" si="983"/>
        <v>-8033.4999999999854</v>
      </c>
      <c r="Q5225" s="11">
        <f t="shared" si="979"/>
        <v>1211974.2749999999</v>
      </c>
      <c r="R5225" s="11">
        <f t="shared" si="980"/>
        <v>32030</v>
      </c>
      <c r="S5225" s="11">
        <f t="shared" si="982"/>
        <v>0</v>
      </c>
      <c r="T5225" s="20"/>
    </row>
    <row r="5226" spans="1:20" x14ac:dyDescent="0.25">
      <c r="A5226">
        <v>2021080524</v>
      </c>
      <c r="B5226">
        <v>5</v>
      </c>
      <c r="C5226" s="7">
        <v>0.62258000000000002</v>
      </c>
      <c r="D5226" s="6">
        <f t="shared" si="972"/>
        <v>93387</v>
      </c>
      <c r="E5226" s="60">
        <v>5.6919999999999998E-2</v>
      </c>
      <c r="F5226" s="6">
        <f t="shared" si="981"/>
        <v>0</v>
      </c>
      <c r="G5226" s="7">
        <v>0.44956000000000002</v>
      </c>
      <c r="H5226" s="6">
        <f t="shared" si="973"/>
        <v>5619.5</v>
      </c>
      <c r="I5226" s="7">
        <v>0</v>
      </c>
      <c r="J5226" s="6">
        <f t="shared" si="974"/>
        <v>0</v>
      </c>
      <c r="K5226" s="20"/>
      <c r="L5226" s="6">
        <f t="shared" si="975"/>
        <v>64000</v>
      </c>
      <c r="M5226" s="6">
        <f t="shared" si="976"/>
        <v>5619.5</v>
      </c>
      <c r="N5226" s="6">
        <f t="shared" si="977"/>
        <v>0</v>
      </c>
      <c r="O5226" s="6">
        <f t="shared" si="978"/>
        <v>23767.5</v>
      </c>
      <c r="P5226" s="6">
        <f t="shared" si="983"/>
        <v>-8262.5</v>
      </c>
      <c r="Q5226" s="11">
        <f t="shared" si="979"/>
        <v>1213673.0249999999</v>
      </c>
      <c r="R5226" s="11">
        <f t="shared" si="980"/>
        <v>23767.5</v>
      </c>
      <c r="S5226" s="11">
        <f t="shared" si="982"/>
        <v>0</v>
      </c>
      <c r="T5226" s="20"/>
    </row>
    <row r="5227" spans="1:20" x14ac:dyDescent="0.25">
      <c r="A5227">
        <v>2021080601</v>
      </c>
      <c r="B5227">
        <v>6</v>
      </c>
      <c r="C5227" s="7">
        <v>0.57694000000000001</v>
      </c>
      <c r="D5227" s="6">
        <f t="shared" si="972"/>
        <v>86541</v>
      </c>
      <c r="E5227" s="60">
        <v>0.11946</v>
      </c>
      <c r="F5227" s="6">
        <f t="shared" si="981"/>
        <v>0</v>
      </c>
      <c r="G5227" s="7">
        <v>0.48471999999999998</v>
      </c>
      <c r="H5227" s="6">
        <f t="shared" si="973"/>
        <v>6059</v>
      </c>
      <c r="I5227" s="7">
        <v>0</v>
      </c>
      <c r="J5227" s="6">
        <f t="shared" si="974"/>
        <v>0</v>
      </c>
      <c r="K5227" s="20"/>
      <c r="L5227" s="6">
        <f t="shared" si="975"/>
        <v>64000</v>
      </c>
      <c r="M5227" s="6">
        <f t="shared" si="976"/>
        <v>6059</v>
      </c>
      <c r="N5227" s="6">
        <f t="shared" si="977"/>
        <v>0</v>
      </c>
      <c r="O5227" s="6">
        <f t="shared" si="978"/>
        <v>16482</v>
      </c>
      <c r="P5227" s="6">
        <f t="shared" si="983"/>
        <v>-7285.5</v>
      </c>
      <c r="Q5227" s="11">
        <f t="shared" si="979"/>
        <v>1222657.2749999999</v>
      </c>
      <c r="R5227" s="11">
        <f t="shared" si="980"/>
        <v>16482</v>
      </c>
      <c r="S5227" s="11">
        <f t="shared" si="982"/>
        <v>0</v>
      </c>
      <c r="T5227" s="20"/>
    </row>
    <row r="5228" spans="1:20" x14ac:dyDescent="0.25">
      <c r="A5228">
        <v>2021080602</v>
      </c>
      <c r="B5228">
        <v>6</v>
      </c>
      <c r="C5228" s="7">
        <v>0.54432000000000003</v>
      </c>
      <c r="D5228" s="6">
        <f t="shared" si="972"/>
        <v>81648</v>
      </c>
      <c r="E5228" s="60">
        <v>0.15906000000000001</v>
      </c>
      <c r="F5228" s="6">
        <f t="shared" si="981"/>
        <v>0</v>
      </c>
      <c r="G5228" s="7">
        <v>0.52422999999999997</v>
      </c>
      <c r="H5228" s="6">
        <f t="shared" si="973"/>
        <v>6552.875</v>
      </c>
      <c r="I5228" s="7">
        <v>0</v>
      </c>
      <c r="J5228" s="6">
        <f t="shared" si="974"/>
        <v>0</v>
      </c>
      <c r="K5228" s="20"/>
      <c r="L5228" s="6">
        <f t="shared" si="975"/>
        <v>64000</v>
      </c>
      <c r="M5228" s="6">
        <f t="shared" si="976"/>
        <v>6552.875</v>
      </c>
      <c r="N5228" s="6">
        <f t="shared" si="977"/>
        <v>0</v>
      </c>
      <c r="O5228" s="6">
        <f t="shared" si="978"/>
        <v>11095.125</v>
      </c>
      <c r="P5228" s="6">
        <f t="shared" si="983"/>
        <v>-5386.875</v>
      </c>
      <c r="Q5228" s="11">
        <f t="shared" si="979"/>
        <v>1237028.3999999999</v>
      </c>
      <c r="R5228" s="11">
        <f t="shared" si="980"/>
        <v>11095.125</v>
      </c>
      <c r="S5228" s="11">
        <f t="shared" si="982"/>
        <v>0</v>
      </c>
      <c r="T5228" s="20"/>
    </row>
    <row r="5229" spans="1:20" x14ac:dyDescent="0.25">
      <c r="A5229">
        <v>2021080603</v>
      </c>
      <c r="B5229">
        <v>6</v>
      </c>
      <c r="C5229" s="7">
        <v>0.51997000000000004</v>
      </c>
      <c r="D5229" s="6">
        <f t="shared" si="972"/>
        <v>77995.5</v>
      </c>
      <c r="E5229" s="60">
        <v>0.16250999999999999</v>
      </c>
      <c r="F5229" s="6">
        <f t="shared" si="981"/>
        <v>0</v>
      </c>
      <c r="G5229" s="7">
        <v>0.56186000000000003</v>
      </c>
      <c r="H5229" s="6">
        <f t="shared" si="973"/>
        <v>7023.25</v>
      </c>
      <c r="I5229" s="7">
        <v>0</v>
      </c>
      <c r="J5229" s="6">
        <f t="shared" si="974"/>
        <v>0</v>
      </c>
      <c r="K5229" s="20"/>
      <c r="L5229" s="6">
        <f t="shared" si="975"/>
        <v>64000</v>
      </c>
      <c r="M5229" s="6">
        <f t="shared" si="976"/>
        <v>7023.25</v>
      </c>
      <c r="N5229" s="6">
        <f t="shared" si="977"/>
        <v>0</v>
      </c>
      <c r="O5229" s="6">
        <f t="shared" si="978"/>
        <v>6972.25</v>
      </c>
      <c r="P5229" s="6">
        <f t="shared" si="983"/>
        <v>-4122.875</v>
      </c>
      <c r="Q5229" s="11">
        <f t="shared" si="979"/>
        <v>1255522.3999999999</v>
      </c>
      <c r="R5229" s="11">
        <f t="shared" si="980"/>
        <v>6972.25</v>
      </c>
      <c r="S5229" s="11">
        <f t="shared" si="982"/>
        <v>0</v>
      </c>
      <c r="T5229" s="20"/>
    </row>
    <row r="5230" spans="1:20" x14ac:dyDescent="0.25">
      <c r="A5230">
        <v>2021080604</v>
      </c>
      <c r="B5230">
        <v>6</v>
      </c>
      <c r="C5230" s="7">
        <v>0.50736999999999999</v>
      </c>
      <c r="D5230" s="6">
        <f t="shared" si="972"/>
        <v>76105.5</v>
      </c>
      <c r="E5230" s="60">
        <v>0.18354999999999999</v>
      </c>
      <c r="F5230" s="6">
        <f t="shared" si="981"/>
        <v>0</v>
      </c>
      <c r="G5230" s="7">
        <v>0.60170000000000001</v>
      </c>
      <c r="H5230" s="6">
        <f t="shared" si="973"/>
        <v>7521.25</v>
      </c>
      <c r="I5230" s="7">
        <v>0</v>
      </c>
      <c r="J5230" s="6">
        <f t="shared" si="974"/>
        <v>0</v>
      </c>
      <c r="K5230" s="20"/>
      <c r="L5230" s="6">
        <f t="shared" si="975"/>
        <v>64000</v>
      </c>
      <c r="M5230" s="6">
        <f t="shared" si="976"/>
        <v>7521.25</v>
      </c>
      <c r="N5230" s="6">
        <f t="shared" si="977"/>
        <v>0</v>
      </c>
      <c r="O5230" s="6">
        <f t="shared" si="978"/>
        <v>4584.25</v>
      </c>
      <c r="P5230" s="6">
        <f t="shared" si="983"/>
        <v>-2388</v>
      </c>
      <c r="Q5230" s="11">
        <f t="shared" si="979"/>
        <v>1276404.3999999999</v>
      </c>
      <c r="R5230" s="11">
        <f t="shared" si="980"/>
        <v>4584.25</v>
      </c>
      <c r="S5230" s="11">
        <f t="shared" si="982"/>
        <v>0</v>
      </c>
      <c r="T5230" s="20"/>
    </row>
    <row r="5231" spans="1:20" x14ac:dyDescent="0.25">
      <c r="A5231">
        <v>2021080605</v>
      </c>
      <c r="B5231">
        <v>6</v>
      </c>
      <c r="C5231" s="7">
        <v>0.50465000000000004</v>
      </c>
      <c r="D5231" s="6">
        <f t="shared" si="972"/>
        <v>75697.5</v>
      </c>
      <c r="E5231" s="60">
        <v>0.18118999999999999</v>
      </c>
      <c r="F5231" s="6">
        <f t="shared" si="981"/>
        <v>0</v>
      </c>
      <c r="G5231" s="7">
        <v>0.60143000000000002</v>
      </c>
      <c r="H5231" s="6">
        <f t="shared" si="973"/>
        <v>7517.875</v>
      </c>
      <c r="I5231" s="7">
        <v>0</v>
      </c>
      <c r="J5231" s="6">
        <f t="shared" si="974"/>
        <v>0</v>
      </c>
      <c r="K5231" s="20"/>
      <c r="L5231" s="6">
        <f t="shared" si="975"/>
        <v>64000</v>
      </c>
      <c r="M5231" s="6">
        <f t="shared" si="976"/>
        <v>7517.875</v>
      </c>
      <c r="N5231" s="6">
        <f t="shared" si="977"/>
        <v>0</v>
      </c>
      <c r="O5231" s="6">
        <f t="shared" si="978"/>
        <v>4179.625</v>
      </c>
      <c r="P5231" s="6">
        <f t="shared" si="983"/>
        <v>-404.625</v>
      </c>
      <c r="Q5231" s="11">
        <f t="shared" si="979"/>
        <v>1297691.0249999999</v>
      </c>
      <c r="R5231" s="11">
        <f t="shared" si="980"/>
        <v>4179.625</v>
      </c>
      <c r="S5231" s="11">
        <f t="shared" si="982"/>
        <v>0</v>
      </c>
      <c r="T5231" s="20"/>
    </row>
    <row r="5232" spans="1:20" x14ac:dyDescent="0.25">
      <c r="A5232">
        <v>2021080606</v>
      </c>
      <c r="B5232">
        <v>6</v>
      </c>
      <c r="C5232" s="7">
        <v>0.51873999999999998</v>
      </c>
      <c r="D5232" s="6">
        <f t="shared" si="972"/>
        <v>77811</v>
      </c>
      <c r="E5232" s="60">
        <v>0.10233</v>
      </c>
      <c r="F5232" s="6">
        <f t="shared" si="981"/>
        <v>0</v>
      </c>
      <c r="G5232" s="7">
        <v>0.60709000000000002</v>
      </c>
      <c r="H5232" s="6">
        <f t="shared" si="973"/>
        <v>7588.625</v>
      </c>
      <c r="I5232" s="7">
        <v>0</v>
      </c>
      <c r="J5232" s="6">
        <f t="shared" si="974"/>
        <v>0</v>
      </c>
      <c r="K5232" s="20"/>
      <c r="L5232" s="6">
        <f t="shared" si="975"/>
        <v>64000</v>
      </c>
      <c r="M5232" s="6">
        <f t="shared" si="976"/>
        <v>7588.625</v>
      </c>
      <c r="N5232" s="6">
        <f t="shared" si="977"/>
        <v>0</v>
      </c>
      <c r="O5232" s="6">
        <f t="shared" si="978"/>
        <v>6222.375</v>
      </c>
      <c r="P5232" s="6">
        <f t="shared" si="983"/>
        <v>2042.75</v>
      </c>
      <c r="Q5232" s="11">
        <f t="shared" si="979"/>
        <v>1316934.8999999999</v>
      </c>
      <c r="R5232" s="11">
        <f t="shared" si="980"/>
        <v>6222.375</v>
      </c>
      <c r="S5232" s="11">
        <f t="shared" si="982"/>
        <v>0</v>
      </c>
      <c r="T5232" s="20"/>
    </row>
    <row r="5233" spans="1:20" x14ac:dyDescent="0.25">
      <c r="A5233">
        <v>2021080607</v>
      </c>
      <c r="B5233">
        <v>6</v>
      </c>
      <c r="C5233" s="7">
        <v>0.54381000000000002</v>
      </c>
      <c r="D5233" s="6">
        <f t="shared" si="972"/>
        <v>81571.5</v>
      </c>
      <c r="E5233" s="60">
        <v>4.0500000000000001E-2</v>
      </c>
      <c r="F5233" s="6">
        <f t="shared" si="981"/>
        <v>0</v>
      </c>
      <c r="G5233" s="7">
        <v>0.62766</v>
      </c>
      <c r="H5233" s="6">
        <f t="shared" si="973"/>
        <v>7845.75</v>
      </c>
      <c r="I5233" s="7">
        <v>3.4270000000000002E-2</v>
      </c>
      <c r="J5233" s="6">
        <f t="shared" si="974"/>
        <v>2741.6000000000004</v>
      </c>
      <c r="K5233" s="20"/>
      <c r="L5233" s="6">
        <f t="shared" si="975"/>
        <v>64000</v>
      </c>
      <c r="M5233" s="6">
        <f t="shared" si="976"/>
        <v>7845.75</v>
      </c>
      <c r="N5233" s="6">
        <f t="shared" si="977"/>
        <v>2741.6000000000004</v>
      </c>
      <c r="O5233" s="6">
        <f t="shared" si="978"/>
        <v>6984.15</v>
      </c>
      <c r="P5233" s="6">
        <f t="shared" si="983"/>
        <v>761.77499999999964</v>
      </c>
      <c r="Q5233" s="11">
        <f t="shared" si="979"/>
        <v>1335417</v>
      </c>
      <c r="R5233" s="11">
        <f t="shared" si="980"/>
        <v>6984.15</v>
      </c>
      <c r="S5233" s="11">
        <f t="shared" si="982"/>
        <v>0</v>
      </c>
      <c r="T5233" s="20"/>
    </row>
    <row r="5234" spans="1:20" x14ac:dyDescent="0.25">
      <c r="A5234">
        <v>2021080608</v>
      </c>
      <c r="B5234">
        <v>6</v>
      </c>
      <c r="C5234" s="7">
        <v>0.57508000000000004</v>
      </c>
      <c r="D5234" s="6">
        <f t="shared" si="972"/>
        <v>86262</v>
      </c>
      <c r="E5234" s="60">
        <v>3.2759999999999997E-2</v>
      </c>
      <c r="F5234" s="6">
        <f t="shared" si="981"/>
        <v>0</v>
      </c>
      <c r="G5234" s="7">
        <v>0.59777000000000002</v>
      </c>
      <c r="H5234" s="6">
        <f t="shared" si="973"/>
        <v>7472.125</v>
      </c>
      <c r="I5234" s="7">
        <v>0.15592</v>
      </c>
      <c r="J5234" s="6">
        <f t="shared" si="974"/>
        <v>12473.6</v>
      </c>
      <c r="K5234" s="20"/>
      <c r="L5234" s="6">
        <f t="shared" si="975"/>
        <v>64000</v>
      </c>
      <c r="M5234" s="6">
        <f t="shared" si="976"/>
        <v>7472.125</v>
      </c>
      <c r="N5234" s="6">
        <f t="shared" si="977"/>
        <v>12473.6</v>
      </c>
      <c r="O5234" s="6">
        <f t="shared" si="978"/>
        <v>2316.2749999999996</v>
      </c>
      <c r="P5234" s="6">
        <f t="shared" si="983"/>
        <v>-4667.875</v>
      </c>
      <c r="Q5234" s="11">
        <f t="shared" si="979"/>
        <v>1350000</v>
      </c>
      <c r="R5234" s="11">
        <f t="shared" si="980"/>
        <v>2316.2749999999996</v>
      </c>
      <c r="S5234" s="11">
        <f t="shared" si="982"/>
        <v>0</v>
      </c>
      <c r="T5234" s="20"/>
    </row>
    <row r="5235" spans="1:20" x14ac:dyDescent="0.25">
      <c r="A5235">
        <v>2021080609</v>
      </c>
      <c r="B5235">
        <v>6</v>
      </c>
      <c r="C5235" s="7">
        <v>0.61499000000000004</v>
      </c>
      <c r="D5235" s="6">
        <f t="shared" si="972"/>
        <v>92248.5</v>
      </c>
      <c r="E5235" s="60">
        <v>3.3649999999999999E-2</v>
      </c>
      <c r="F5235" s="6">
        <f t="shared" si="981"/>
        <v>0</v>
      </c>
      <c r="G5235" s="7">
        <v>0.60014999999999996</v>
      </c>
      <c r="H5235" s="6">
        <f t="shared" si="973"/>
        <v>7501.8749999999991</v>
      </c>
      <c r="I5235" s="7">
        <v>0.26307999999999998</v>
      </c>
      <c r="J5235" s="6">
        <f t="shared" si="974"/>
        <v>21046.399999999998</v>
      </c>
      <c r="K5235" s="20"/>
      <c r="L5235" s="6">
        <f t="shared" si="975"/>
        <v>64000</v>
      </c>
      <c r="M5235" s="6">
        <f t="shared" si="976"/>
        <v>7501.8749999999991</v>
      </c>
      <c r="N5235" s="6">
        <f t="shared" si="977"/>
        <v>20746.625</v>
      </c>
      <c r="O5235" s="6">
        <f t="shared" si="978"/>
        <v>0</v>
      </c>
      <c r="P5235" s="6">
        <f t="shared" si="983"/>
        <v>-2316.2749999999996</v>
      </c>
      <c r="Q5235" s="11">
        <f t="shared" si="979"/>
        <v>1350000</v>
      </c>
      <c r="R5235" s="11">
        <f t="shared" si="980"/>
        <v>0</v>
      </c>
      <c r="S5235" s="11">
        <f t="shared" si="982"/>
        <v>0</v>
      </c>
      <c r="T5235" s="20"/>
    </row>
    <row r="5236" spans="1:20" x14ac:dyDescent="0.25">
      <c r="A5236">
        <v>2021080610</v>
      </c>
      <c r="B5236">
        <v>6</v>
      </c>
      <c r="C5236" s="7">
        <v>0.65622000000000003</v>
      </c>
      <c r="D5236" s="6">
        <f t="shared" si="972"/>
        <v>98433</v>
      </c>
      <c r="E5236" s="60">
        <v>1.704E-2</v>
      </c>
      <c r="F5236" s="6">
        <f t="shared" si="981"/>
        <v>0</v>
      </c>
      <c r="G5236" s="7">
        <v>0.63114999999999999</v>
      </c>
      <c r="H5236" s="6">
        <f t="shared" si="973"/>
        <v>7889.375</v>
      </c>
      <c r="I5236" s="7">
        <v>0.32684000000000002</v>
      </c>
      <c r="J5236" s="6">
        <f t="shared" si="974"/>
        <v>26147.200000000001</v>
      </c>
      <c r="K5236" s="20"/>
      <c r="L5236" s="6">
        <f t="shared" si="975"/>
        <v>64000</v>
      </c>
      <c r="M5236" s="6">
        <f t="shared" si="976"/>
        <v>7889.375</v>
      </c>
      <c r="N5236" s="6">
        <f t="shared" si="977"/>
        <v>26147.200000000001</v>
      </c>
      <c r="O5236" s="6">
        <f t="shared" si="978"/>
        <v>396.42499999999927</v>
      </c>
      <c r="P5236" s="6">
        <f t="shared" si="983"/>
        <v>396.42499999999927</v>
      </c>
      <c r="Q5236" s="11">
        <f t="shared" si="979"/>
        <v>1350000</v>
      </c>
      <c r="R5236" s="11">
        <f t="shared" si="980"/>
        <v>396.42499999999927</v>
      </c>
      <c r="S5236" s="11">
        <f t="shared" si="982"/>
        <v>0</v>
      </c>
      <c r="T5236" s="20"/>
    </row>
    <row r="5237" spans="1:20" x14ac:dyDescent="0.25">
      <c r="A5237">
        <v>2021080611</v>
      </c>
      <c r="B5237">
        <v>6</v>
      </c>
      <c r="C5237" s="7">
        <v>0.70391999999999999</v>
      </c>
      <c r="D5237" s="6">
        <f t="shared" si="972"/>
        <v>105588</v>
      </c>
      <c r="E5237" s="60">
        <v>1.5089999999999999E-2</v>
      </c>
      <c r="F5237" s="6">
        <f t="shared" si="981"/>
        <v>0</v>
      </c>
      <c r="G5237" s="7">
        <v>0.64812000000000003</v>
      </c>
      <c r="H5237" s="6">
        <f t="shared" si="973"/>
        <v>8101.5</v>
      </c>
      <c r="I5237" s="7">
        <v>0.43480000000000002</v>
      </c>
      <c r="J5237" s="6">
        <f t="shared" si="974"/>
        <v>34784</v>
      </c>
      <c r="K5237" s="20"/>
      <c r="L5237" s="6">
        <f t="shared" si="975"/>
        <v>64000</v>
      </c>
      <c r="M5237" s="6">
        <f t="shared" si="976"/>
        <v>8101.5</v>
      </c>
      <c r="N5237" s="6">
        <f t="shared" si="977"/>
        <v>33486.5</v>
      </c>
      <c r="O5237" s="6">
        <f t="shared" si="978"/>
        <v>0</v>
      </c>
      <c r="P5237" s="6">
        <f t="shared" si="983"/>
        <v>-396.42499999999927</v>
      </c>
      <c r="Q5237" s="11">
        <f t="shared" si="979"/>
        <v>1350000</v>
      </c>
      <c r="R5237" s="11">
        <f t="shared" si="980"/>
        <v>0</v>
      </c>
      <c r="S5237" s="11">
        <f t="shared" si="982"/>
        <v>0</v>
      </c>
      <c r="T5237" s="20"/>
    </row>
    <row r="5238" spans="1:20" x14ac:dyDescent="0.25">
      <c r="A5238">
        <v>2021080612</v>
      </c>
      <c r="B5238">
        <v>6</v>
      </c>
      <c r="C5238" s="7">
        <v>0.74934999999999996</v>
      </c>
      <c r="D5238" s="6">
        <f t="shared" si="972"/>
        <v>112402.5</v>
      </c>
      <c r="E5238" s="60">
        <v>2.4420000000000001E-2</v>
      </c>
      <c r="F5238" s="6">
        <f t="shared" si="981"/>
        <v>0</v>
      </c>
      <c r="G5238" s="7">
        <v>0.62309999999999999</v>
      </c>
      <c r="H5238" s="6">
        <f t="shared" si="973"/>
        <v>7788.75</v>
      </c>
      <c r="I5238" s="7">
        <v>0.45684999999999998</v>
      </c>
      <c r="J5238" s="6">
        <f t="shared" si="974"/>
        <v>36548</v>
      </c>
      <c r="K5238" s="20"/>
      <c r="L5238" s="6">
        <f t="shared" si="975"/>
        <v>64000</v>
      </c>
      <c r="M5238" s="6">
        <f t="shared" si="976"/>
        <v>7788.75</v>
      </c>
      <c r="N5238" s="6">
        <f t="shared" si="977"/>
        <v>36548</v>
      </c>
      <c r="O5238" s="6">
        <f t="shared" si="978"/>
        <v>4065.75</v>
      </c>
      <c r="P5238" s="6">
        <f t="shared" si="983"/>
        <v>4065.75</v>
      </c>
      <c r="Q5238" s="11">
        <f t="shared" si="979"/>
        <v>1350000</v>
      </c>
      <c r="R5238" s="11">
        <f t="shared" si="980"/>
        <v>4065.75</v>
      </c>
      <c r="S5238" s="11">
        <f t="shared" si="982"/>
        <v>0</v>
      </c>
      <c r="T5238" s="20"/>
    </row>
    <row r="5239" spans="1:20" x14ac:dyDescent="0.25">
      <c r="A5239">
        <v>2021080613</v>
      </c>
      <c r="B5239">
        <v>6</v>
      </c>
      <c r="C5239" s="7">
        <v>0.79122999999999999</v>
      </c>
      <c r="D5239" s="6">
        <f t="shared" si="972"/>
        <v>118684.5</v>
      </c>
      <c r="E5239" s="60">
        <v>3.0179999999999998E-2</v>
      </c>
      <c r="F5239" s="6">
        <f t="shared" si="981"/>
        <v>0</v>
      </c>
      <c r="G5239" s="7">
        <v>0.58970999999999996</v>
      </c>
      <c r="H5239" s="6">
        <f t="shared" si="973"/>
        <v>7371.3749999999991</v>
      </c>
      <c r="I5239" s="7">
        <v>0.48416999999999999</v>
      </c>
      <c r="J5239" s="6">
        <f t="shared" si="974"/>
        <v>38733.599999999999</v>
      </c>
      <c r="K5239" s="20"/>
      <c r="L5239" s="6">
        <f t="shared" si="975"/>
        <v>64000</v>
      </c>
      <c r="M5239" s="6">
        <f t="shared" si="976"/>
        <v>7371.3749999999991</v>
      </c>
      <c r="N5239" s="6">
        <f t="shared" si="977"/>
        <v>38733.599999999999</v>
      </c>
      <c r="O5239" s="6">
        <f t="shared" si="978"/>
        <v>8579.5250000000015</v>
      </c>
      <c r="P5239" s="6">
        <f t="shared" si="983"/>
        <v>4513.7750000000015</v>
      </c>
      <c r="Q5239" s="11">
        <f t="shared" si="979"/>
        <v>1350000</v>
      </c>
      <c r="R5239" s="11">
        <f t="shared" si="980"/>
        <v>8579.5250000000015</v>
      </c>
      <c r="S5239" s="11">
        <f t="shared" si="982"/>
        <v>0</v>
      </c>
      <c r="T5239" s="20"/>
    </row>
    <row r="5240" spans="1:20" x14ac:dyDescent="0.25">
      <c r="A5240">
        <v>2021080614</v>
      </c>
      <c r="B5240">
        <v>6</v>
      </c>
      <c r="C5240" s="7">
        <v>0.82757000000000003</v>
      </c>
      <c r="D5240" s="6">
        <f t="shared" si="972"/>
        <v>124135.5</v>
      </c>
      <c r="E5240" s="60">
        <v>7.0169999999999996E-2</v>
      </c>
      <c r="F5240" s="6">
        <f t="shared" si="981"/>
        <v>0</v>
      </c>
      <c r="G5240" s="7">
        <v>0.57584000000000002</v>
      </c>
      <c r="H5240" s="6">
        <f t="shared" si="973"/>
        <v>7198</v>
      </c>
      <c r="I5240" s="7">
        <v>0.50263999999999998</v>
      </c>
      <c r="J5240" s="6">
        <f t="shared" si="974"/>
        <v>40211.199999999997</v>
      </c>
      <c r="K5240" s="20"/>
      <c r="L5240" s="6">
        <f t="shared" si="975"/>
        <v>64000</v>
      </c>
      <c r="M5240" s="6">
        <f t="shared" si="976"/>
        <v>7198</v>
      </c>
      <c r="N5240" s="6">
        <f t="shared" si="977"/>
        <v>40211.199999999997</v>
      </c>
      <c r="O5240" s="6">
        <f t="shared" si="978"/>
        <v>12726.300000000003</v>
      </c>
      <c r="P5240" s="6">
        <f t="shared" si="983"/>
        <v>4146.7750000000015</v>
      </c>
      <c r="Q5240" s="11">
        <f t="shared" si="979"/>
        <v>1350000</v>
      </c>
      <c r="R5240" s="11">
        <f t="shared" si="980"/>
        <v>12726.300000000003</v>
      </c>
      <c r="S5240" s="11">
        <f t="shared" si="982"/>
        <v>0</v>
      </c>
      <c r="T5240" s="20"/>
    </row>
    <row r="5241" spans="1:20" x14ac:dyDescent="0.25">
      <c r="A5241">
        <v>2021080615</v>
      </c>
      <c r="B5241">
        <v>6</v>
      </c>
      <c r="C5241" s="7">
        <v>0.85077999999999998</v>
      </c>
      <c r="D5241" s="6">
        <f t="shared" si="972"/>
        <v>127617</v>
      </c>
      <c r="E5241" s="60">
        <v>9.6110000000000001E-2</v>
      </c>
      <c r="F5241" s="6">
        <f t="shared" si="981"/>
        <v>0</v>
      </c>
      <c r="G5241" s="7">
        <v>0.54918999999999996</v>
      </c>
      <c r="H5241" s="6">
        <f t="shared" si="973"/>
        <v>6864.8749999999991</v>
      </c>
      <c r="I5241" s="7">
        <v>0.5161</v>
      </c>
      <c r="J5241" s="6">
        <f t="shared" si="974"/>
        <v>41288</v>
      </c>
      <c r="K5241" s="20"/>
      <c r="L5241" s="6">
        <f t="shared" si="975"/>
        <v>64000</v>
      </c>
      <c r="M5241" s="6">
        <f t="shared" si="976"/>
        <v>6864.8749999999991</v>
      </c>
      <c r="N5241" s="6">
        <f t="shared" si="977"/>
        <v>41288</v>
      </c>
      <c r="O5241" s="6">
        <f t="shared" si="978"/>
        <v>15464.125</v>
      </c>
      <c r="P5241" s="6">
        <f t="shared" si="983"/>
        <v>2737.8249999999971</v>
      </c>
      <c r="Q5241" s="11">
        <f t="shared" si="979"/>
        <v>1350000</v>
      </c>
      <c r="R5241" s="11">
        <f t="shared" si="980"/>
        <v>15464.125</v>
      </c>
      <c r="S5241" s="11">
        <f t="shared" si="982"/>
        <v>0</v>
      </c>
      <c r="T5241" s="20"/>
    </row>
    <row r="5242" spans="1:20" x14ac:dyDescent="0.25">
      <c r="A5242">
        <v>2021080616</v>
      </c>
      <c r="B5242">
        <v>6</v>
      </c>
      <c r="C5242" s="7">
        <v>0.86722999999999995</v>
      </c>
      <c r="D5242" s="6">
        <f t="shared" si="972"/>
        <v>130084.49999999999</v>
      </c>
      <c r="E5242" s="60">
        <v>0.10883</v>
      </c>
      <c r="F5242" s="6">
        <f t="shared" si="981"/>
        <v>0</v>
      </c>
      <c r="G5242" s="7">
        <v>0.50958000000000003</v>
      </c>
      <c r="H5242" s="6">
        <f t="shared" si="973"/>
        <v>6369.75</v>
      </c>
      <c r="I5242" s="7">
        <v>0.54376000000000002</v>
      </c>
      <c r="J5242" s="6">
        <f t="shared" si="974"/>
        <v>43500.800000000003</v>
      </c>
      <c r="K5242" s="20"/>
      <c r="L5242" s="6">
        <f t="shared" si="975"/>
        <v>64000</v>
      </c>
      <c r="M5242" s="6">
        <f t="shared" si="976"/>
        <v>6369.75</v>
      </c>
      <c r="N5242" s="6">
        <f t="shared" si="977"/>
        <v>43500.800000000003</v>
      </c>
      <c r="O5242" s="6">
        <f t="shared" si="978"/>
        <v>16213.949999999983</v>
      </c>
      <c r="P5242" s="6">
        <f t="shared" si="983"/>
        <v>749.82499999998254</v>
      </c>
      <c r="Q5242" s="11">
        <f t="shared" si="979"/>
        <v>1350000</v>
      </c>
      <c r="R5242" s="11">
        <f t="shared" si="980"/>
        <v>16213.949999999983</v>
      </c>
      <c r="S5242" s="11">
        <f t="shared" si="982"/>
        <v>0</v>
      </c>
      <c r="T5242" s="20"/>
    </row>
    <row r="5243" spans="1:20" x14ac:dyDescent="0.25">
      <c r="A5243">
        <v>2021080617</v>
      </c>
      <c r="B5243">
        <v>6</v>
      </c>
      <c r="C5243" s="7">
        <v>0.87817999999999996</v>
      </c>
      <c r="D5243" s="6">
        <f t="shared" si="972"/>
        <v>131727</v>
      </c>
      <c r="E5243" s="60">
        <v>0.10113999999999999</v>
      </c>
      <c r="F5243" s="6">
        <f t="shared" si="981"/>
        <v>0</v>
      </c>
      <c r="G5243" s="7">
        <v>0.49006</v>
      </c>
      <c r="H5243" s="6">
        <f t="shared" si="973"/>
        <v>6125.75</v>
      </c>
      <c r="I5243" s="7">
        <v>0.49948999999999999</v>
      </c>
      <c r="J5243" s="6">
        <f t="shared" si="974"/>
        <v>39959.199999999997</v>
      </c>
      <c r="K5243" s="20"/>
      <c r="L5243" s="6">
        <f t="shared" si="975"/>
        <v>64000</v>
      </c>
      <c r="M5243" s="6">
        <f t="shared" si="976"/>
        <v>6125.75</v>
      </c>
      <c r="N5243" s="6">
        <f t="shared" si="977"/>
        <v>39959.199999999997</v>
      </c>
      <c r="O5243" s="6">
        <f t="shared" si="978"/>
        <v>21642.050000000003</v>
      </c>
      <c r="P5243" s="6">
        <f t="shared" si="983"/>
        <v>5428.1000000000204</v>
      </c>
      <c r="Q5243" s="11">
        <f t="shared" si="979"/>
        <v>1350000</v>
      </c>
      <c r="R5243" s="11">
        <f t="shared" si="980"/>
        <v>21642.050000000003</v>
      </c>
      <c r="S5243" s="11">
        <f t="shared" si="982"/>
        <v>0</v>
      </c>
      <c r="T5243" s="20"/>
    </row>
    <row r="5244" spans="1:20" x14ac:dyDescent="0.25">
      <c r="A5244">
        <v>2021080618</v>
      </c>
      <c r="B5244">
        <v>6</v>
      </c>
      <c r="C5244" s="7">
        <v>0.87602000000000002</v>
      </c>
      <c r="D5244" s="6">
        <f t="shared" si="972"/>
        <v>131403</v>
      </c>
      <c r="E5244" s="60">
        <v>8.3559999999999995E-2</v>
      </c>
      <c r="F5244" s="6">
        <f t="shared" si="981"/>
        <v>0</v>
      </c>
      <c r="G5244" s="7">
        <v>0.43508000000000002</v>
      </c>
      <c r="H5244" s="6">
        <f t="shared" si="973"/>
        <v>5438.5</v>
      </c>
      <c r="I5244" s="7">
        <v>0.43292000000000003</v>
      </c>
      <c r="J5244" s="6">
        <f t="shared" si="974"/>
        <v>34633.599999999999</v>
      </c>
      <c r="K5244" s="20"/>
      <c r="L5244" s="6">
        <f t="shared" si="975"/>
        <v>64000</v>
      </c>
      <c r="M5244" s="6">
        <f t="shared" si="976"/>
        <v>5438.5</v>
      </c>
      <c r="N5244" s="6">
        <f t="shared" si="977"/>
        <v>34633.599999999999</v>
      </c>
      <c r="O5244" s="6">
        <f t="shared" si="978"/>
        <v>27330.9</v>
      </c>
      <c r="P5244" s="6">
        <f t="shared" si="983"/>
        <v>5688.8499999999985</v>
      </c>
      <c r="Q5244" s="11">
        <f t="shared" si="979"/>
        <v>1348135.35</v>
      </c>
      <c r="R5244" s="11">
        <f t="shared" si="980"/>
        <v>27330.9</v>
      </c>
      <c r="S5244" s="11">
        <f t="shared" si="982"/>
        <v>0</v>
      </c>
      <c r="T5244" s="20"/>
    </row>
    <row r="5245" spans="1:20" x14ac:dyDescent="0.25">
      <c r="A5245">
        <v>2021080619</v>
      </c>
      <c r="B5245">
        <v>6</v>
      </c>
      <c r="C5245" s="7">
        <v>0.85260000000000002</v>
      </c>
      <c r="D5245" s="6">
        <f t="shared" si="972"/>
        <v>127890</v>
      </c>
      <c r="E5245" s="60">
        <v>6.9070000000000006E-2</v>
      </c>
      <c r="F5245" s="6">
        <f t="shared" si="981"/>
        <v>0</v>
      </c>
      <c r="G5245" s="7">
        <v>0.44441000000000003</v>
      </c>
      <c r="H5245" s="6">
        <f t="shared" si="973"/>
        <v>5555.125</v>
      </c>
      <c r="I5245" s="7">
        <v>0.22439000000000001</v>
      </c>
      <c r="J5245" s="6">
        <f t="shared" si="974"/>
        <v>17951.2</v>
      </c>
      <c r="K5245" s="20"/>
      <c r="L5245" s="6">
        <f t="shared" si="975"/>
        <v>64000</v>
      </c>
      <c r="M5245" s="6">
        <f t="shared" si="976"/>
        <v>5555.125</v>
      </c>
      <c r="N5245" s="6">
        <f t="shared" si="977"/>
        <v>17951.2</v>
      </c>
      <c r="O5245" s="6">
        <f t="shared" si="978"/>
        <v>40383.675000000003</v>
      </c>
      <c r="P5245" s="6">
        <f t="shared" si="983"/>
        <v>13052.775000000001</v>
      </c>
      <c r="Q5245" s="11">
        <f t="shared" si="979"/>
        <v>1333217.925</v>
      </c>
      <c r="R5245" s="11">
        <f t="shared" si="980"/>
        <v>40383.675000000003</v>
      </c>
      <c r="S5245" s="11">
        <f t="shared" si="982"/>
        <v>0</v>
      </c>
      <c r="T5245" s="20"/>
    </row>
    <row r="5246" spans="1:20" x14ac:dyDescent="0.25">
      <c r="A5246">
        <v>2021080620</v>
      </c>
      <c r="B5246">
        <v>6</v>
      </c>
      <c r="C5246" s="7">
        <v>0.81369000000000002</v>
      </c>
      <c r="D5246" s="6">
        <f t="shared" si="972"/>
        <v>122053.5</v>
      </c>
      <c r="E5246" s="60">
        <v>8.7749999999999995E-2</v>
      </c>
      <c r="F5246" s="6">
        <f t="shared" si="981"/>
        <v>0</v>
      </c>
      <c r="G5246" s="7">
        <v>0.44190000000000002</v>
      </c>
      <c r="H5246" s="6">
        <f t="shared" si="973"/>
        <v>5523.75</v>
      </c>
      <c r="I5246" s="7">
        <v>3.4889999999999997E-2</v>
      </c>
      <c r="J5246" s="6">
        <f t="shared" si="974"/>
        <v>2791.2</v>
      </c>
      <c r="K5246" s="20"/>
      <c r="L5246" s="6">
        <f t="shared" si="975"/>
        <v>64000</v>
      </c>
      <c r="M5246" s="6">
        <f t="shared" si="976"/>
        <v>5523.75</v>
      </c>
      <c r="N5246" s="6">
        <f t="shared" si="977"/>
        <v>2791.2</v>
      </c>
      <c r="O5246" s="6">
        <f t="shared" si="978"/>
        <v>49738.55</v>
      </c>
      <c r="P5246" s="6">
        <f t="shared" si="983"/>
        <v>9354.875</v>
      </c>
      <c r="Q5246" s="11">
        <f t="shared" si="979"/>
        <v>1308945.625</v>
      </c>
      <c r="R5246" s="11">
        <f t="shared" si="980"/>
        <v>49738.55</v>
      </c>
      <c r="S5246" s="11">
        <f t="shared" si="982"/>
        <v>0</v>
      </c>
      <c r="T5246" s="20"/>
    </row>
    <row r="5247" spans="1:20" x14ac:dyDescent="0.25">
      <c r="A5247">
        <v>2021080621</v>
      </c>
      <c r="B5247">
        <v>6</v>
      </c>
      <c r="C5247" s="7">
        <v>0.78132999999999997</v>
      </c>
      <c r="D5247" s="6">
        <f t="shared" si="972"/>
        <v>117199.5</v>
      </c>
      <c r="E5247" s="60">
        <v>0.17946000000000001</v>
      </c>
      <c r="F5247" s="6">
        <f t="shared" si="981"/>
        <v>0</v>
      </c>
      <c r="G5247" s="7">
        <v>0.39771000000000001</v>
      </c>
      <c r="H5247" s="6">
        <f t="shared" si="973"/>
        <v>4971.375</v>
      </c>
      <c r="I5247" s="7">
        <v>0</v>
      </c>
      <c r="J5247" s="6">
        <f t="shared" si="974"/>
        <v>0</v>
      </c>
      <c r="K5247" s="20"/>
      <c r="L5247" s="6">
        <f t="shared" si="975"/>
        <v>64000</v>
      </c>
      <c r="M5247" s="6">
        <f t="shared" si="976"/>
        <v>4971.375</v>
      </c>
      <c r="N5247" s="6">
        <f t="shared" si="977"/>
        <v>0</v>
      </c>
      <c r="O5247" s="6">
        <f t="shared" si="978"/>
        <v>48228.125</v>
      </c>
      <c r="P5247" s="6">
        <f t="shared" si="983"/>
        <v>-1510.4250000000029</v>
      </c>
      <c r="Q5247" s="11">
        <f t="shared" si="979"/>
        <v>1286183.75</v>
      </c>
      <c r="R5247" s="11">
        <f t="shared" si="980"/>
        <v>48228.125</v>
      </c>
      <c r="S5247" s="11">
        <f t="shared" si="982"/>
        <v>0</v>
      </c>
      <c r="T5247" s="20"/>
    </row>
    <row r="5248" spans="1:20" x14ac:dyDescent="0.25">
      <c r="A5248">
        <v>2021080622</v>
      </c>
      <c r="B5248">
        <v>6</v>
      </c>
      <c r="C5248" s="7">
        <v>0.74819999999999998</v>
      </c>
      <c r="D5248" s="6">
        <f t="shared" si="972"/>
        <v>112230</v>
      </c>
      <c r="E5248" s="60">
        <v>0.23447000000000001</v>
      </c>
      <c r="F5248" s="6">
        <f t="shared" si="981"/>
        <v>0</v>
      </c>
      <c r="G5248" s="7">
        <v>0.31247000000000003</v>
      </c>
      <c r="H5248" s="6">
        <f t="shared" si="973"/>
        <v>3905.8750000000005</v>
      </c>
      <c r="I5248" s="7">
        <v>0</v>
      </c>
      <c r="J5248" s="6">
        <f t="shared" si="974"/>
        <v>0</v>
      </c>
      <c r="K5248" s="20"/>
      <c r="L5248" s="6">
        <f t="shared" si="975"/>
        <v>64000</v>
      </c>
      <c r="M5248" s="6">
        <f t="shared" si="976"/>
        <v>3905.8750000000005</v>
      </c>
      <c r="N5248" s="6">
        <f t="shared" si="977"/>
        <v>0</v>
      </c>
      <c r="O5248" s="6">
        <f t="shared" si="978"/>
        <v>44324.125</v>
      </c>
      <c r="P5248" s="6">
        <f t="shared" si="983"/>
        <v>-3904</v>
      </c>
      <c r="Q5248" s="11">
        <f t="shared" si="979"/>
        <v>1267325.875</v>
      </c>
      <c r="R5248" s="11">
        <f t="shared" si="980"/>
        <v>44324.125</v>
      </c>
      <c r="S5248" s="11">
        <f t="shared" si="982"/>
        <v>0</v>
      </c>
      <c r="T5248" s="20"/>
    </row>
    <row r="5249" spans="1:20" x14ac:dyDescent="0.25">
      <c r="A5249">
        <v>2021080623</v>
      </c>
      <c r="B5249">
        <v>6</v>
      </c>
      <c r="C5249" s="7">
        <v>0.69677</v>
      </c>
      <c r="D5249" s="6">
        <f t="shared" si="972"/>
        <v>104515.5</v>
      </c>
      <c r="E5249" s="60">
        <v>0.30903000000000003</v>
      </c>
      <c r="F5249" s="6">
        <f t="shared" si="981"/>
        <v>0</v>
      </c>
      <c r="G5249" s="7">
        <v>0.29194999999999999</v>
      </c>
      <c r="H5249" s="6">
        <f t="shared" si="973"/>
        <v>3649.375</v>
      </c>
      <c r="I5249" s="7">
        <v>0</v>
      </c>
      <c r="J5249" s="6">
        <f t="shared" si="974"/>
        <v>0</v>
      </c>
      <c r="K5249" s="20"/>
      <c r="L5249" s="6">
        <f t="shared" si="975"/>
        <v>64000</v>
      </c>
      <c r="M5249" s="6">
        <f t="shared" si="976"/>
        <v>3649.375</v>
      </c>
      <c r="N5249" s="6">
        <f t="shared" si="977"/>
        <v>0</v>
      </c>
      <c r="O5249" s="6">
        <f t="shared" si="978"/>
        <v>36866.125</v>
      </c>
      <c r="P5249" s="6">
        <f t="shared" si="983"/>
        <v>-7458</v>
      </c>
      <c r="Q5249" s="11">
        <f t="shared" si="979"/>
        <v>1255926</v>
      </c>
      <c r="R5249" s="11">
        <f t="shared" si="980"/>
        <v>36866.125</v>
      </c>
      <c r="S5249" s="11">
        <f t="shared" si="982"/>
        <v>0</v>
      </c>
      <c r="T5249" s="20"/>
    </row>
    <row r="5250" spans="1:20" x14ac:dyDescent="0.25">
      <c r="A5250">
        <v>2021080624</v>
      </c>
      <c r="B5250">
        <v>6</v>
      </c>
      <c r="C5250" s="7">
        <v>0.64256000000000002</v>
      </c>
      <c r="D5250" s="6">
        <f t="shared" si="972"/>
        <v>96384</v>
      </c>
      <c r="E5250" s="60">
        <v>0.32955000000000001</v>
      </c>
      <c r="F5250" s="6">
        <f t="shared" si="981"/>
        <v>0</v>
      </c>
      <c r="G5250" s="7">
        <v>0.26571</v>
      </c>
      <c r="H5250" s="6">
        <f t="shared" si="973"/>
        <v>3321.375</v>
      </c>
      <c r="I5250" s="7">
        <v>0</v>
      </c>
      <c r="J5250" s="6">
        <f t="shared" si="974"/>
        <v>0</v>
      </c>
      <c r="K5250" s="20"/>
      <c r="L5250" s="6">
        <f t="shared" si="975"/>
        <v>64000</v>
      </c>
      <c r="M5250" s="6">
        <f t="shared" si="976"/>
        <v>3321.375</v>
      </c>
      <c r="N5250" s="6">
        <f t="shared" si="977"/>
        <v>0</v>
      </c>
      <c r="O5250" s="6">
        <f t="shared" si="978"/>
        <v>29062.625</v>
      </c>
      <c r="P5250" s="6">
        <f t="shared" si="983"/>
        <v>-7803.5</v>
      </c>
      <c r="Q5250" s="11">
        <f t="shared" si="979"/>
        <v>1252329.625</v>
      </c>
      <c r="R5250" s="11">
        <f t="shared" si="980"/>
        <v>29062.625</v>
      </c>
      <c r="S5250" s="11">
        <f t="shared" si="982"/>
        <v>0</v>
      </c>
      <c r="T5250" s="20"/>
    </row>
    <row r="5251" spans="1:20" x14ac:dyDescent="0.25">
      <c r="A5251">
        <v>2021080701</v>
      </c>
      <c r="B5251">
        <v>7</v>
      </c>
      <c r="C5251" s="7">
        <v>0.59589000000000003</v>
      </c>
      <c r="D5251" s="6">
        <f t="shared" si="972"/>
        <v>89383.5</v>
      </c>
      <c r="E5251" s="60">
        <v>0.36098000000000002</v>
      </c>
      <c r="F5251" s="6">
        <f t="shared" si="981"/>
        <v>0</v>
      </c>
      <c r="G5251" s="7">
        <v>0.24041000000000001</v>
      </c>
      <c r="H5251" s="6">
        <f t="shared" si="973"/>
        <v>3005.125</v>
      </c>
      <c r="I5251" s="7">
        <v>0</v>
      </c>
      <c r="J5251" s="6">
        <f t="shared" si="974"/>
        <v>0</v>
      </c>
      <c r="K5251" s="20"/>
      <c r="L5251" s="6">
        <f t="shared" si="975"/>
        <v>64000</v>
      </c>
      <c r="M5251" s="6">
        <f t="shared" si="976"/>
        <v>3005.125</v>
      </c>
      <c r="N5251" s="6">
        <f t="shared" si="977"/>
        <v>0</v>
      </c>
      <c r="O5251" s="6">
        <f t="shared" si="978"/>
        <v>22378.375</v>
      </c>
      <c r="P5251" s="6">
        <f t="shared" si="983"/>
        <v>-6684.25</v>
      </c>
      <c r="Q5251" s="11">
        <f t="shared" si="979"/>
        <v>1255417.5</v>
      </c>
      <c r="R5251" s="11">
        <f t="shared" si="980"/>
        <v>22378.375</v>
      </c>
      <c r="S5251" s="11">
        <f t="shared" si="982"/>
        <v>0</v>
      </c>
      <c r="T5251" s="20"/>
    </row>
    <row r="5252" spans="1:20" x14ac:dyDescent="0.25">
      <c r="A5252">
        <v>2021080702</v>
      </c>
      <c r="B5252">
        <v>7</v>
      </c>
      <c r="C5252" s="7">
        <v>0.55989</v>
      </c>
      <c r="D5252" s="6">
        <f t="shared" si="972"/>
        <v>83983.5</v>
      </c>
      <c r="E5252" s="60">
        <v>0.32583000000000001</v>
      </c>
      <c r="F5252" s="6">
        <f t="shared" si="981"/>
        <v>0</v>
      </c>
      <c r="G5252" s="7">
        <v>0.24315999999999999</v>
      </c>
      <c r="H5252" s="6">
        <f t="shared" si="973"/>
        <v>3039.5</v>
      </c>
      <c r="I5252" s="7">
        <v>0</v>
      </c>
      <c r="J5252" s="6">
        <f t="shared" si="974"/>
        <v>0</v>
      </c>
      <c r="K5252" s="20"/>
      <c r="L5252" s="6">
        <f t="shared" si="975"/>
        <v>64000</v>
      </c>
      <c r="M5252" s="6">
        <f t="shared" si="976"/>
        <v>3039.5</v>
      </c>
      <c r="N5252" s="6">
        <f t="shared" si="977"/>
        <v>0</v>
      </c>
      <c r="O5252" s="6">
        <f t="shared" si="978"/>
        <v>16944</v>
      </c>
      <c r="P5252" s="6">
        <f t="shared" si="983"/>
        <v>-5434.375</v>
      </c>
      <c r="Q5252" s="11">
        <f t="shared" si="979"/>
        <v>1263939.75</v>
      </c>
      <c r="R5252" s="11">
        <f t="shared" si="980"/>
        <v>16944</v>
      </c>
      <c r="S5252" s="11">
        <f t="shared" si="982"/>
        <v>0</v>
      </c>
      <c r="T5252" s="20"/>
    </row>
    <row r="5253" spans="1:20" x14ac:dyDescent="0.25">
      <c r="A5253">
        <v>2021080703</v>
      </c>
      <c r="B5253">
        <v>7</v>
      </c>
      <c r="C5253" s="7">
        <v>0.53374999999999995</v>
      </c>
      <c r="D5253" s="6">
        <f t="shared" ref="D5253:D5316" si="984">D$18*C5253</f>
        <v>80062.499999999985</v>
      </c>
      <c r="E5253" s="60">
        <v>0.31718000000000002</v>
      </c>
      <c r="F5253" s="6">
        <f t="shared" si="981"/>
        <v>0</v>
      </c>
      <c r="G5253" s="7">
        <v>0.26978999999999997</v>
      </c>
      <c r="H5253" s="6">
        <f t="shared" ref="H5253:H5316" si="985">H$18*G5253</f>
        <v>3372.3749999999995</v>
      </c>
      <c r="I5253" s="7">
        <v>0</v>
      </c>
      <c r="J5253" s="6">
        <f t="shared" ref="J5253:J5316" si="986">I5253*J$18</f>
        <v>0</v>
      </c>
      <c r="K5253" s="20"/>
      <c r="L5253" s="6">
        <f t="shared" si="975"/>
        <v>64000</v>
      </c>
      <c r="M5253" s="6">
        <f t="shared" si="976"/>
        <v>3372.3749999999995</v>
      </c>
      <c r="N5253" s="6">
        <f t="shared" si="977"/>
        <v>0</v>
      </c>
      <c r="O5253" s="6">
        <f t="shared" si="978"/>
        <v>12690.124999999985</v>
      </c>
      <c r="P5253" s="6">
        <f t="shared" si="983"/>
        <v>-4253.8750000000146</v>
      </c>
      <c r="Q5253" s="11">
        <f t="shared" si="979"/>
        <v>1276715.875</v>
      </c>
      <c r="R5253" s="11">
        <f t="shared" si="980"/>
        <v>12690.124999999985</v>
      </c>
      <c r="S5253" s="11">
        <f t="shared" si="982"/>
        <v>0</v>
      </c>
      <c r="T5253" s="20"/>
    </row>
    <row r="5254" spans="1:20" x14ac:dyDescent="0.25">
      <c r="A5254">
        <v>2021080704</v>
      </c>
      <c r="B5254">
        <v>7</v>
      </c>
      <c r="C5254" s="7">
        <v>0.51570000000000005</v>
      </c>
      <c r="D5254" s="6">
        <f t="shared" si="984"/>
        <v>77355</v>
      </c>
      <c r="E5254" s="60">
        <v>0.29076999999999997</v>
      </c>
      <c r="F5254" s="6">
        <f t="shared" si="981"/>
        <v>0</v>
      </c>
      <c r="G5254" s="7">
        <v>0.27764</v>
      </c>
      <c r="H5254" s="6">
        <f t="shared" si="985"/>
        <v>3470.5</v>
      </c>
      <c r="I5254" s="7">
        <v>0</v>
      </c>
      <c r="J5254" s="6">
        <f t="shared" si="986"/>
        <v>0</v>
      </c>
      <c r="K5254" s="20"/>
      <c r="L5254" s="6">
        <f t="shared" si="975"/>
        <v>64000</v>
      </c>
      <c r="M5254" s="6">
        <f t="shared" si="976"/>
        <v>3470.5</v>
      </c>
      <c r="N5254" s="6">
        <f t="shared" si="977"/>
        <v>0</v>
      </c>
      <c r="O5254" s="6">
        <f t="shared" si="978"/>
        <v>9884.5</v>
      </c>
      <c r="P5254" s="6">
        <f t="shared" si="983"/>
        <v>-2805.6249999999854</v>
      </c>
      <c r="Q5254" s="11">
        <f t="shared" si="979"/>
        <v>1292297.625</v>
      </c>
      <c r="R5254" s="11">
        <f t="shared" si="980"/>
        <v>9884.5</v>
      </c>
      <c r="S5254" s="11">
        <f t="shared" si="982"/>
        <v>0</v>
      </c>
      <c r="T5254" s="20"/>
    </row>
    <row r="5255" spans="1:20" x14ac:dyDescent="0.25">
      <c r="A5255">
        <v>2021080705</v>
      </c>
      <c r="B5255">
        <v>7</v>
      </c>
      <c r="C5255" s="7">
        <v>0.50639000000000001</v>
      </c>
      <c r="D5255" s="6">
        <f t="shared" si="984"/>
        <v>75958.5</v>
      </c>
      <c r="E5255" s="60">
        <v>0.22875999999999999</v>
      </c>
      <c r="F5255" s="6">
        <f t="shared" si="981"/>
        <v>0</v>
      </c>
      <c r="G5255" s="7">
        <v>0.26960000000000001</v>
      </c>
      <c r="H5255" s="6">
        <f t="shared" si="985"/>
        <v>3370</v>
      </c>
      <c r="I5255" s="7">
        <v>0</v>
      </c>
      <c r="J5255" s="6">
        <f t="shared" si="986"/>
        <v>0</v>
      </c>
      <c r="K5255" s="20"/>
      <c r="L5255" s="6">
        <f t="shared" si="975"/>
        <v>64000</v>
      </c>
      <c r="M5255" s="6">
        <f t="shared" si="976"/>
        <v>3370</v>
      </c>
      <c r="N5255" s="6">
        <f t="shared" si="977"/>
        <v>0</v>
      </c>
      <c r="O5255" s="6">
        <f t="shared" si="978"/>
        <v>8588.5</v>
      </c>
      <c r="P5255" s="6">
        <f t="shared" si="983"/>
        <v>-1296</v>
      </c>
      <c r="Q5255" s="11">
        <f t="shared" si="979"/>
        <v>1309175.375</v>
      </c>
      <c r="R5255" s="11">
        <f t="shared" si="980"/>
        <v>8588.5</v>
      </c>
      <c r="S5255" s="11">
        <f t="shared" si="982"/>
        <v>0</v>
      </c>
      <c r="T5255" s="20"/>
    </row>
    <row r="5256" spans="1:20" x14ac:dyDescent="0.25">
      <c r="A5256">
        <v>2021080706</v>
      </c>
      <c r="B5256">
        <v>7</v>
      </c>
      <c r="C5256" s="7">
        <v>0.50760000000000005</v>
      </c>
      <c r="D5256" s="6">
        <f t="shared" si="984"/>
        <v>76140.000000000015</v>
      </c>
      <c r="E5256" s="60">
        <v>0.20762</v>
      </c>
      <c r="F5256" s="6">
        <f t="shared" si="981"/>
        <v>0</v>
      </c>
      <c r="G5256" s="7">
        <v>0.28852</v>
      </c>
      <c r="H5256" s="6">
        <f t="shared" si="985"/>
        <v>3606.5</v>
      </c>
      <c r="I5256" s="7">
        <v>1.16E-3</v>
      </c>
      <c r="J5256" s="6">
        <f t="shared" si="986"/>
        <v>92.8</v>
      </c>
      <c r="K5256" s="20"/>
      <c r="L5256" s="6">
        <f t="shared" si="975"/>
        <v>64000</v>
      </c>
      <c r="M5256" s="6">
        <f t="shared" si="976"/>
        <v>3606.5</v>
      </c>
      <c r="N5256" s="6">
        <f t="shared" si="977"/>
        <v>92.8</v>
      </c>
      <c r="O5256" s="6">
        <f t="shared" si="978"/>
        <v>8440.7000000000153</v>
      </c>
      <c r="P5256" s="6">
        <f t="shared" si="983"/>
        <v>-147.79999999998472</v>
      </c>
      <c r="Q5256" s="11">
        <f t="shared" si="979"/>
        <v>1326200.925</v>
      </c>
      <c r="R5256" s="11">
        <f t="shared" si="980"/>
        <v>8440.7000000000153</v>
      </c>
      <c r="S5256" s="11">
        <f t="shared" si="982"/>
        <v>0</v>
      </c>
      <c r="T5256" s="20"/>
    </row>
    <row r="5257" spans="1:20" x14ac:dyDescent="0.25">
      <c r="A5257">
        <v>2021080707</v>
      </c>
      <c r="B5257">
        <v>7</v>
      </c>
      <c r="C5257" s="7">
        <v>0.51275000000000004</v>
      </c>
      <c r="D5257" s="6">
        <f t="shared" si="984"/>
        <v>76912.5</v>
      </c>
      <c r="E5257" s="60">
        <v>0.15498999999999999</v>
      </c>
      <c r="F5257" s="6">
        <f t="shared" si="981"/>
        <v>0</v>
      </c>
      <c r="G5257" s="7">
        <v>0.29980000000000001</v>
      </c>
      <c r="H5257" s="6">
        <f t="shared" si="985"/>
        <v>3747.5</v>
      </c>
      <c r="I5257" s="7">
        <v>6.9860000000000005E-2</v>
      </c>
      <c r="J5257" s="6">
        <f t="shared" si="986"/>
        <v>5588.8</v>
      </c>
      <c r="K5257" s="20"/>
      <c r="L5257" s="6">
        <f t="shared" si="975"/>
        <v>64000</v>
      </c>
      <c r="M5257" s="6">
        <f t="shared" si="976"/>
        <v>3747.5</v>
      </c>
      <c r="N5257" s="6">
        <f t="shared" si="977"/>
        <v>5588.8</v>
      </c>
      <c r="O5257" s="6">
        <f t="shared" si="978"/>
        <v>3576.2</v>
      </c>
      <c r="P5257" s="6">
        <f t="shared" si="983"/>
        <v>-4864.5000000000155</v>
      </c>
      <c r="Q5257" s="11">
        <f t="shared" si="979"/>
        <v>1348090.9750000001</v>
      </c>
      <c r="R5257" s="11">
        <f t="shared" si="980"/>
        <v>3576.2</v>
      </c>
      <c r="S5257" s="11">
        <f t="shared" si="982"/>
        <v>0</v>
      </c>
      <c r="T5257" s="20"/>
    </row>
    <row r="5258" spans="1:20" x14ac:dyDescent="0.25">
      <c r="A5258">
        <v>2021080708</v>
      </c>
      <c r="B5258">
        <v>7</v>
      </c>
      <c r="C5258" s="7">
        <v>0.52997000000000005</v>
      </c>
      <c r="D5258" s="6">
        <f t="shared" si="984"/>
        <v>79495.500000000015</v>
      </c>
      <c r="E5258" s="60">
        <v>0.12292</v>
      </c>
      <c r="F5258" s="6">
        <f t="shared" si="981"/>
        <v>0</v>
      </c>
      <c r="G5258" s="7">
        <v>0.32835999999999999</v>
      </c>
      <c r="H5258" s="6">
        <f t="shared" si="985"/>
        <v>4104.5</v>
      </c>
      <c r="I5258" s="7">
        <v>0.30356</v>
      </c>
      <c r="J5258" s="6">
        <f t="shared" si="986"/>
        <v>24284.799999999999</v>
      </c>
      <c r="K5258" s="20"/>
      <c r="L5258" s="6">
        <f t="shared" si="975"/>
        <v>64000</v>
      </c>
      <c r="M5258" s="6">
        <f t="shared" si="976"/>
        <v>4104.5</v>
      </c>
      <c r="N5258" s="6">
        <f t="shared" si="977"/>
        <v>11391.000000000015</v>
      </c>
      <c r="O5258" s="6">
        <f t="shared" si="978"/>
        <v>0</v>
      </c>
      <c r="P5258" s="6">
        <f t="shared" si="983"/>
        <v>-3576.2</v>
      </c>
      <c r="Q5258" s="11">
        <f t="shared" si="979"/>
        <v>1350000</v>
      </c>
      <c r="R5258" s="11">
        <f t="shared" si="980"/>
        <v>0</v>
      </c>
      <c r="S5258" s="11">
        <f t="shared" si="982"/>
        <v>0</v>
      </c>
      <c r="T5258" s="20"/>
    </row>
    <row r="5259" spans="1:20" x14ac:dyDescent="0.25">
      <c r="A5259">
        <v>2021080709</v>
      </c>
      <c r="B5259">
        <v>7</v>
      </c>
      <c r="C5259" s="7">
        <v>0.56710000000000005</v>
      </c>
      <c r="D5259" s="6">
        <f t="shared" si="984"/>
        <v>85065</v>
      </c>
      <c r="E5259" s="60">
        <v>6.9459999999999994E-2</v>
      </c>
      <c r="F5259" s="6">
        <f t="shared" si="981"/>
        <v>0</v>
      </c>
      <c r="G5259" s="7">
        <v>0.33943000000000001</v>
      </c>
      <c r="H5259" s="6">
        <f t="shared" si="985"/>
        <v>4242.875</v>
      </c>
      <c r="I5259" s="7">
        <v>0.44180000000000003</v>
      </c>
      <c r="J5259" s="6">
        <f t="shared" si="986"/>
        <v>35344</v>
      </c>
      <c r="K5259" s="20"/>
      <c r="L5259" s="6">
        <f t="shared" si="975"/>
        <v>64000</v>
      </c>
      <c r="M5259" s="6">
        <f t="shared" si="976"/>
        <v>4242.875</v>
      </c>
      <c r="N5259" s="6">
        <f t="shared" si="977"/>
        <v>16822.125</v>
      </c>
      <c r="O5259" s="6">
        <f t="shared" si="978"/>
        <v>0</v>
      </c>
      <c r="P5259" s="6">
        <f t="shared" si="983"/>
        <v>0</v>
      </c>
      <c r="Q5259" s="11">
        <f t="shared" si="979"/>
        <v>1350000</v>
      </c>
      <c r="R5259" s="11">
        <f t="shared" si="980"/>
        <v>0</v>
      </c>
      <c r="S5259" s="11">
        <f t="shared" si="982"/>
        <v>0</v>
      </c>
      <c r="T5259" s="20"/>
    </row>
    <row r="5260" spans="1:20" x14ac:dyDescent="0.25">
      <c r="A5260">
        <v>2021080710</v>
      </c>
      <c r="B5260">
        <v>7</v>
      </c>
      <c r="C5260" s="7">
        <v>0.61168</v>
      </c>
      <c r="D5260" s="6">
        <f t="shared" si="984"/>
        <v>91752</v>
      </c>
      <c r="E5260" s="60">
        <v>2.8209999999999999E-2</v>
      </c>
      <c r="F5260" s="6">
        <f t="shared" si="981"/>
        <v>0</v>
      </c>
      <c r="G5260" s="7">
        <v>0.33733999999999997</v>
      </c>
      <c r="H5260" s="6">
        <f t="shared" si="985"/>
        <v>4216.75</v>
      </c>
      <c r="I5260" s="7">
        <v>0.52690000000000003</v>
      </c>
      <c r="J5260" s="6">
        <f t="shared" si="986"/>
        <v>42152</v>
      </c>
      <c r="K5260" s="20"/>
      <c r="L5260" s="6">
        <f t="shared" si="975"/>
        <v>64000</v>
      </c>
      <c r="M5260" s="6">
        <f t="shared" si="976"/>
        <v>4216.75</v>
      </c>
      <c r="N5260" s="6">
        <f t="shared" si="977"/>
        <v>23535.25</v>
      </c>
      <c r="O5260" s="6">
        <f t="shared" si="978"/>
        <v>0</v>
      </c>
      <c r="P5260" s="6">
        <f t="shared" si="983"/>
        <v>0</v>
      </c>
      <c r="Q5260" s="11">
        <f t="shared" si="979"/>
        <v>1350000</v>
      </c>
      <c r="R5260" s="11">
        <f t="shared" si="980"/>
        <v>0</v>
      </c>
      <c r="S5260" s="11">
        <f t="shared" si="982"/>
        <v>0</v>
      </c>
      <c r="T5260" s="20"/>
    </row>
    <row r="5261" spans="1:20" x14ac:dyDescent="0.25">
      <c r="A5261">
        <v>2021080711</v>
      </c>
      <c r="B5261">
        <v>7</v>
      </c>
      <c r="C5261" s="7">
        <v>0.65642999999999996</v>
      </c>
      <c r="D5261" s="6">
        <f t="shared" si="984"/>
        <v>98464.5</v>
      </c>
      <c r="E5261" s="60">
        <v>4.7400000000000003E-3</v>
      </c>
      <c r="F5261" s="6">
        <f t="shared" si="981"/>
        <v>0</v>
      </c>
      <c r="G5261" s="7">
        <v>0.32823000000000002</v>
      </c>
      <c r="H5261" s="6">
        <f t="shared" si="985"/>
        <v>4102.875</v>
      </c>
      <c r="I5261" s="7">
        <v>0.57093000000000005</v>
      </c>
      <c r="J5261" s="6">
        <f t="shared" si="986"/>
        <v>45674.400000000001</v>
      </c>
      <c r="K5261" s="20"/>
      <c r="L5261" s="6">
        <f t="shared" si="975"/>
        <v>64000</v>
      </c>
      <c r="M5261" s="6">
        <f t="shared" si="976"/>
        <v>4102.875</v>
      </c>
      <c r="N5261" s="6">
        <f t="shared" si="977"/>
        <v>30361.625</v>
      </c>
      <c r="O5261" s="6">
        <f t="shared" si="978"/>
        <v>0</v>
      </c>
      <c r="P5261" s="6">
        <f t="shared" si="983"/>
        <v>0</v>
      </c>
      <c r="Q5261" s="11">
        <f t="shared" si="979"/>
        <v>1350000</v>
      </c>
      <c r="R5261" s="11">
        <f t="shared" si="980"/>
        <v>0</v>
      </c>
      <c r="S5261" s="11">
        <f t="shared" si="982"/>
        <v>0</v>
      </c>
      <c r="T5261" s="20"/>
    </row>
    <row r="5262" spans="1:20" x14ac:dyDescent="0.25">
      <c r="A5262">
        <v>2021080712</v>
      </c>
      <c r="B5262">
        <v>7</v>
      </c>
      <c r="C5262" s="7">
        <v>0.69215000000000004</v>
      </c>
      <c r="D5262" s="6">
        <f t="shared" si="984"/>
        <v>103822.5</v>
      </c>
      <c r="E5262" s="60">
        <v>5.6800000000000002E-3</v>
      </c>
      <c r="F5262" s="6">
        <f t="shared" si="981"/>
        <v>0</v>
      </c>
      <c r="G5262" s="7">
        <v>0.31483</v>
      </c>
      <c r="H5262" s="6">
        <f t="shared" si="985"/>
        <v>3935.375</v>
      </c>
      <c r="I5262" s="7">
        <v>0.6069</v>
      </c>
      <c r="J5262" s="6">
        <f t="shared" si="986"/>
        <v>48552</v>
      </c>
      <c r="K5262" s="20"/>
      <c r="L5262" s="6">
        <f t="shared" si="975"/>
        <v>64000</v>
      </c>
      <c r="M5262" s="6">
        <f t="shared" si="976"/>
        <v>3935.375</v>
      </c>
      <c r="N5262" s="6">
        <f t="shared" si="977"/>
        <v>35887.125</v>
      </c>
      <c r="O5262" s="6">
        <f t="shared" si="978"/>
        <v>0</v>
      </c>
      <c r="P5262" s="6">
        <f t="shared" si="983"/>
        <v>0</v>
      </c>
      <c r="Q5262" s="11">
        <f t="shared" si="979"/>
        <v>1350000</v>
      </c>
      <c r="R5262" s="11">
        <f t="shared" si="980"/>
        <v>0</v>
      </c>
      <c r="S5262" s="11">
        <f t="shared" si="982"/>
        <v>0</v>
      </c>
      <c r="T5262" s="20"/>
    </row>
    <row r="5263" spans="1:20" x14ac:dyDescent="0.25">
      <c r="A5263">
        <v>2021080713</v>
      </c>
      <c r="B5263">
        <v>7</v>
      </c>
      <c r="C5263" s="7">
        <v>0.72126999999999997</v>
      </c>
      <c r="D5263" s="6">
        <f t="shared" si="984"/>
        <v>108190.5</v>
      </c>
      <c r="E5263" s="60">
        <v>5.1700000000000003E-2</v>
      </c>
      <c r="F5263" s="6">
        <f t="shared" si="981"/>
        <v>0</v>
      </c>
      <c r="G5263" s="7">
        <v>0.33016000000000001</v>
      </c>
      <c r="H5263" s="6">
        <f t="shared" si="985"/>
        <v>4127</v>
      </c>
      <c r="I5263" s="7">
        <v>0.61362000000000005</v>
      </c>
      <c r="J5263" s="6">
        <f t="shared" si="986"/>
        <v>49089.600000000006</v>
      </c>
      <c r="K5263" s="20"/>
      <c r="L5263" s="6">
        <f t="shared" si="975"/>
        <v>64000</v>
      </c>
      <c r="M5263" s="6">
        <f t="shared" si="976"/>
        <v>4127</v>
      </c>
      <c r="N5263" s="6">
        <f t="shared" si="977"/>
        <v>40063.5</v>
      </c>
      <c r="O5263" s="6">
        <f t="shared" si="978"/>
        <v>0</v>
      </c>
      <c r="P5263" s="6">
        <f t="shared" si="983"/>
        <v>0</v>
      </c>
      <c r="Q5263" s="11">
        <f t="shared" si="979"/>
        <v>1350000</v>
      </c>
      <c r="R5263" s="11">
        <f t="shared" si="980"/>
        <v>0</v>
      </c>
      <c r="S5263" s="11">
        <f t="shared" si="982"/>
        <v>0</v>
      </c>
      <c r="T5263" s="20"/>
    </row>
    <row r="5264" spans="1:20" x14ac:dyDescent="0.25">
      <c r="A5264">
        <v>2021080714</v>
      </c>
      <c r="B5264">
        <v>7</v>
      </c>
      <c r="C5264" s="7">
        <v>0.74282999999999999</v>
      </c>
      <c r="D5264" s="6">
        <f t="shared" si="984"/>
        <v>111424.5</v>
      </c>
      <c r="E5264" s="60">
        <v>8.0119999999999997E-2</v>
      </c>
      <c r="F5264" s="6">
        <f t="shared" si="981"/>
        <v>0</v>
      </c>
      <c r="G5264" s="7">
        <v>0.27150999999999997</v>
      </c>
      <c r="H5264" s="6">
        <f t="shared" si="985"/>
        <v>3393.8749999999995</v>
      </c>
      <c r="I5264" s="7">
        <v>0.61792999999999998</v>
      </c>
      <c r="J5264" s="6">
        <f t="shared" si="986"/>
        <v>49434.400000000001</v>
      </c>
      <c r="K5264" s="20"/>
      <c r="L5264" s="6">
        <f t="shared" si="975"/>
        <v>64000</v>
      </c>
      <c r="M5264" s="6">
        <f t="shared" si="976"/>
        <v>3393.8749999999995</v>
      </c>
      <c r="N5264" s="6">
        <f t="shared" si="977"/>
        <v>44030.625</v>
      </c>
      <c r="O5264" s="6">
        <f t="shared" si="978"/>
        <v>0</v>
      </c>
      <c r="P5264" s="6">
        <f t="shared" si="983"/>
        <v>0</v>
      </c>
      <c r="Q5264" s="11">
        <f t="shared" si="979"/>
        <v>1350000</v>
      </c>
      <c r="R5264" s="11">
        <f t="shared" si="980"/>
        <v>0</v>
      </c>
      <c r="S5264" s="11">
        <f t="shared" si="982"/>
        <v>0</v>
      </c>
      <c r="T5264" s="20"/>
    </row>
    <row r="5265" spans="1:20" x14ac:dyDescent="0.25">
      <c r="A5265">
        <v>2021080715</v>
      </c>
      <c r="B5265">
        <v>7</v>
      </c>
      <c r="C5265" s="7">
        <v>0.75783999999999996</v>
      </c>
      <c r="D5265" s="6">
        <f t="shared" si="984"/>
        <v>113676</v>
      </c>
      <c r="E5265" s="60">
        <v>8.7940000000000004E-2</v>
      </c>
      <c r="F5265" s="6">
        <f t="shared" si="981"/>
        <v>0</v>
      </c>
      <c r="G5265" s="7">
        <v>0.27762999999999999</v>
      </c>
      <c r="H5265" s="6">
        <f t="shared" si="985"/>
        <v>3470.375</v>
      </c>
      <c r="I5265" s="7">
        <v>0.64653000000000005</v>
      </c>
      <c r="J5265" s="6">
        <f t="shared" si="986"/>
        <v>51722.400000000001</v>
      </c>
      <c r="K5265" s="20"/>
      <c r="L5265" s="6">
        <f t="shared" si="975"/>
        <v>64000</v>
      </c>
      <c r="M5265" s="6">
        <f t="shared" si="976"/>
        <v>3470.375</v>
      </c>
      <c r="N5265" s="6">
        <f t="shared" si="977"/>
        <v>46205.625</v>
      </c>
      <c r="O5265" s="6">
        <f t="shared" si="978"/>
        <v>0</v>
      </c>
      <c r="P5265" s="6">
        <f t="shared" si="983"/>
        <v>0</v>
      </c>
      <c r="Q5265" s="11">
        <f t="shared" si="979"/>
        <v>1350000</v>
      </c>
      <c r="R5265" s="11">
        <f t="shared" si="980"/>
        <v>0</v>
      </c>
      <c r="S5265" s="11">
        <f t="shared" si="982"/>
        <v>0</v>
      </c>
      <c r="T5265" s="20"/>
    </row>
    <row r="5266" spans="1:20" x14ac:dyDescent="0.25">
      <c r="A5266">
        <v>2021080716</v>
      </c>
      <c r="B5266">
        <v>7</v>
      </c>
      <c r="C5266" s="7">
        <v>0.76561999999999997</v>
      </c>
      <c r="D5266" s="6">
        <f t="shared" si="984"/>
        <v>114843</v>
      </c>
      <c r="E5266" s="60">
        <v>9.4500000000000001E-2</v>
      </c>
      <c r="F5266" s="6">
        <f t="shared" si="981"/>
        <v>0</v>
      </c>
      <c r="G5266" s="7">
        <v>0.26513999999999999</v>
      </c>
      <c r="H5266" s="6">
        <f t="shared" si="985"/>
        <v>3314.25</v>
      </c>
      <c r="I5266" s="7">
        <v>0.65666000000000002</v>
      </c>
      <c r="J5266" s="6">
        <f t="shared" si="986"/>
        <v>52532.800000000003</v>
      </c>
      <c r="K5266" s="20"/>
      <c r="L5266" s="6">
        <f t="shared" si="975"/>
        <v>64000</v>
      </c>
      <c r="M5266" s="6">
        <f t="shared" si="976"/>
        <v>3314.25</v>
      </c>
      <c r="N5266" s="6">
        <f t="shared" si="977"/>
        <v>47528.75</v>
      </c>
      <c r="O5266" s="6">
        <f t="shared" si="978"/>
        <v>0</v>
      </c>
      <c r="P5266" s="6">
        <f t="shared" si="983"/>
        <v>0</v>
      </c>
      <c r="Q5266" s="11">
        <f t="shared" si="979"/>
        <v>1350000</v>
      </c>
      <c r="R5266" s="11">
        <f t="shared" si="980"/>
        <v>0</v>
      </c>
      <c r="S5266" s="11">
        <f t="shared" si="982"/>
        <v>0</v>
      </c>
      <c r="T5266" s="20"/>
    </row>
    <row r="5267" spans="1:20" x14ac:dyDescent="0.25">
      <c r="A5267">
        <v>2021080717</v>
      </c>
      <c r="B5267">
        <v>7</v>
      </c>
      <c r="C5267" s="7">
        <v>0.76797000000000004</v>
      </c>
      <c r="D5267" s="6">
        <f t="shared" si="984"/>
        <v>115195.5</v>
      </c>
      <c r="E5267" s="60">
        <v>0.10681</v>
      </c>
      <c r="F5267" s="6">
        <f t="shared" si="981"/>
        <v>0</v>
      </c>
      <c r="G5267" s="7">
        <v>0.28375</v>
      </c>
      <c r="H5267" s="6">
        <f t="shared" si="985"/>
        <v>3546.875</v>
      </c>
      <c r="I5267" s="7">
        <v>0.61204999999999998</v>
      </c>
      <c r="J5267" s="6">
        <f t="shared" si="986"/>
        <v>48964</v>
      </c>
      <c r="K5267" s="20"/>
      <c r="L5267" s="6">
        <f t="shared" si="975"/>
        <v>64000</v>
      </c>
      <c r="M5267" s="6">
        <f t="shared" si="976"/>
        <v>3546.875</v>
      </c>
      <c r="N5267" s="6">
        <f t="shared" si="977"/>
        <v>47648.625</v>
      </c>
      <c r="O5267" s="6">
        <f t="shared" si="978"/>
        <v>0</v>
      </c>
      <c r="P5267" s="6">
        <f t="shared" si="983"/>
        <v>0</v>
      </c>
      <c r="Q5267" s="11">
        <f t="shared" si="979"/>
        <v>1350000</v>
      </c>
      <c r="R5267" s="11">
        <f t="shared" si="980"/>
        <v>0</v>
      </c>
      <c r="S5267" s="11">
        <f t="shared" si="982"/>
        <v>0</v>
      </c>
      <c r="T5267" s="20"/>
    </row>
    <row r="5268" spans="1:20" x14ac:dyDescent="0.25">
      <c r="A5268">
        <v>2021080718</v>
      </c>
      <c r="B5268">
        <v>7</v>
      </c>
      <c r="C5268" s="7">
        <v>0.76212999999999997</v>
      </c>
      <c r="D5268" s="6">
        <f t="shared" si="984"/>
        <v>114319.5</v>
      </c>
      <c r="E5268" s="60">
        <v>7.0349999999999996E-2</v>
      </c>
      <c r="F5268" s="6">
        <f t="shared" si="981"/>
        <v>0</v>
      </c>
      <c r="G5268" s="7">
        <v>0.28365000000000001</v>
      </c>
      <c r="H5268" s="6">
        <f t="shared" si="985"/>
        <v>3545.625</v>
      </c>
      <c r="I5268" s="7">
        <v>0.51553000000000004</v>
      </c>
      <c r="J5268" s="6">
        <f t="shared" si="986"/>
        <v>41242.400000000001</v>
      </c>
      <c r="K5268" s="20"/>
      <c r="L5268" s="6">
        <f t="shared" ref="L5268:L5331" si="987">IF(D5268-F5268&gt;C$17,C$17,D5268-F5268)</f>
        <v>64000</v>
      </c>
      <c r="M5268" s="6">
        <f t="shared" ref="M5268:M5331" si="988">IF(D5268-F5268-L5268&gt;H5268,H5268,D5268-F5268-L5268)</f>
        <v>3545.625</v>
      </c>
      <c r="N5268" s="6">
        <f t="shared" ref="N5268:N5331" si="989">IF(D5268-F5268-L5268-M5268&gt;J5268,J5268,D5268-F5268-L5268-M5268)</f>
        <v>41242.400000000001</v>
      </c>
      <c r="O5268" s="6">
        <f t="shared" ref="O5268:O5331" si="990">D5268-F5268-L5268-M5268-N5268</f>
        <v>5531.4749999999985</v>
      </c>
      <c r="P5268" s="6">
        <f t="shared" si="983"/>
        <v>5531.4749999999985</v>
      </c>
      <c r="Q5268" s="11">
        <f t="shared" ref="Q5268:Q5331" si="991">IF(AA$25*P$17-AA$24+Q5267-O5268&gt;Q$19,Q$19,IF(AA$25*P$17-AA$24+Q5267-O5268&lt;0,0,AA$25*P$17-AA$24+Q5267-O5268))</f>
        <v>1350000</v>
      </c>
      <c r="R5268" s="11">
        <f t="shared" ref="R5268:R5331" si="992">IF(Q5267-Q5268+P$17-AA$24&lt;O5268,Q5267-Q5268+P$17-AA$24,O5268)</f>
        <v>5531.4749999999985</v>
      </c>
      <c r="S5268" s="11">
        <f t="shared" si="982"/>
        <v>0</v>
      </c>
      <c r="T5268" s="20"/>
    </row>
    <row r="5269" spans="1:20" x14ac:dyDescent="0.25">
      <c r="A5269">
        <v>2021080719</v>
      </c>
      <c r="B5269">
        <v>7</v>
      </c>
      <c r="C5269" s="7">
        <v>0.74580999999999997</v>
      </c>
      <c r="D5269" s="6">
        <f t="shared" si="984"/>
        <v>111871.5</v>
      </c>
      <c r="E5269" s="60">
        <v>7.8740000000000004E-2</v>
      </c>
      <c r="F5269" s="6">
        <f t="shared" ref="F5269:F5332" si="993">F$18*E5269</f>
        <v>0</v>
      </c>
      <c r="G5269" s="7">
        <v>0.29032999999999998</v>
      </c>
      <c r="H5269" s="6">
        <f t="shared" si="985"/>
        <v>3629.1249999999995</v>
      </c>
      <c r="I5269" s="7">
        <v>0.27157999999999999</v>
      </c>
      <c r="J5269" s="6">
        <f t="shared" si="986"/>
        <v>21726.399999999998</v>
      </c>
      <c r="K5269" s="20"/>
      <c r="L5269" s="6">
        <f t="shared" si="987"/>
        <v>64000</v>
      </c>
      <c r="M5269" s="6">
        <f t="shared" si="988"/>
        <v>3629.1249999999995</v>
      </c>
      <c r="N5269" s="6">
        <f t="shared" si="989"/>
        <v>21726.399999999998</v>
      </c>
      <c r="O5269" s="6">
        <f t="shared" si="990"/>
        <v>22515.975000000002</v>
      </c>
      <c r="P5269" s="6">
        <f t="shared" si="983"/>
        <v>16984.500000000004</v>
      </c>
      <c r="Q5269" s="11">
        <f t="shared" si="991"/>
        <v>1350000</v>
      </c>
      <c r="R5269" s="11">
        <f t="shared" si="992"/>
        <v>22515.975000000002</v>
      </c>
      <c r="S5269" s="11">
        <f t="shared" ref="S5269:S5332" si="994">O5269-R5269</f>
        <v>0</v>
      </c>
      <c r="T5269" s="20"/>
    </row>
    <row r="5270" spans="1:20" x14ac:dyDescent="0.25">
      <c r="A5270">
        <v>2021080720</v>
      </c>
      <c r="B5270">
        <v>7</v>
      </c>
      <c r="C5270" s="7">
        <v>0.72204000000000002</v>
      </c>
      <c r="D5270" s="6">
        <f t="shared" si="984"/>
        <v>108306</v>
      </c>
      <c r="E5270" s="60">
        <v>0.12078</v>
      </c>
      <c r="F5270" s="6">
        <f t="shared" si="993"/>
        <v>0</v>
      </c>
      <c r="G5270" s="7">
        <v>0.30321999999999999</v>
      </c>
      <c r="H5270" s="6">
        <f t="shared" si="985"/>
        <v>3790.25</v>
      </c>
      <c r="I5270" s="7">
        <v>4.6679999999999999E-2</v>
      </c>
      <c r="J5270" s="6">
        <f t="shared" si="986"/>
        <v>3734.4</v>
      </c>
      <c r="K5270" s="20"/>
      <c r="L5270" s="6">
        <f t="shared" si="987"/>
        <v>64000</v>
      </c>
      <c r="M5270" s="6">
        <f t="shared" si="988"/>
        <v>3790.25</v>
      </c>
      <c r="N5270" s="6">
        <f t="shared" si="989"/>
        <v>3734.4</v>
      </c>
      <c r="O5270" s="6">
        <f t="shared" si="990"/>
        <v>36781.35</v>
      </c>
      <c r="P5270" s="6">
        <f t="shared" ref="P5270:P5333" si="995">O5270-O5269</f>
        <v>14265.374999999996</v>
      </c>
      <c r="Q5270" s="11">
        <f t="shared" si="991"/>
        <v>1338684.8999999999</v>
      </c>
      <c r="R5270" s="11">
        <f t="shared" si="992"/>
        <v>36781.35</v>
      </c>
      <c r="S5270" s="11">
        <f t="shared" si="994"/>
        <v>0</v>
      </c>
      <c r="T5270" s="20"/>
    </row>
    <row r="5271" spans="1:20" x14ac:dyDescent="0.25">
      <c r="A5271">
        <v>2021080721</v>
      </c>
      <c r="B5271">
        <v>7</v>
      </c>
      <c r="C5271" s="7">
        <v>0.70479999999999998</v>
      </c>
      <c r="D5271" s="6">
        <f t="shared" si="984"/>
        <v>105720</v>
      </c>
      <c r="E5271" s="60">
        <v>0.10954</v>
      </c>
      <c r="F5271" s="6">
        <f t="shared" si="993"/>
        <v>0</v>
      </c>
      <c r="G5271" s="7">
        <v>0.28749999999999998</v>
      </c>
      <c r="H5271" s="6">
        <f t="shared" si="985"/>
        <v>3593.7499999999995</v>
      </c>
      <c r="I5271" s="7">
        <v>0</v>
      </c>
      <c r="J5271" s="6">
        <f t="shared" si="986"/>
        <v>0</v>
      </c>
      <c r="K5271" s="20"/>
      <c r="L5271" s="6">
        <f t="shared" si="987"/>
        <v>64000</v>
      </c>
      <c r="M5271" s="6">
        <f t="shared" si="988"/>
        <v>3593.7499999999995</v>
      </c>
      <c r="N5271" s="6">
        <f t="shared" si="989"/>
        <v>0</v>
      </c>
      <c r="O5271" s="6">
        <f t="shared" si="990"/>
        <v>38126.25</v>
      </c>
      <c r="P5271" s="6">
        <f t="shared" si="995"/>
        <v>1344.9000000000015</v>
      </c>
      <c r="Q5271" s="11">
        <f t="shared" si="991"/>
        <v>1326024.8999999999</v>
      </c>
      <c r="R5271" s="11">
        <f t="shared" si="992"/>
        <v>38126.25</v>
      </c>
      <c r="S5271" s="11">
        <f t="shared" si="994"/>
        <v>0</v>
      </c>
      <c r="T5271" s="20"/>
    </row>
    <row r="5272" spans="1:20" x14ac:dyDescent="0.25">
      <c r="A5272">
        <v>2021080722</v>
      </c>
      <c r="B5272">
        <v>7</v>
      </c>
      <c r="C5272" s="7">
        <v>0.68503000000000003</v>
      </c>
      <c r="D5272" s="6">
        <f t="shared" si="984"/>
        <v>102754.5</v>
      </c>
      <c r="E5272" s="60">
        <v>7.3469999999999994E-2</v>
      </c>
      <c r="F5272" s="6">
        <f t="shared" si="993"/>
        <v>0</v>
      </c>
      <c r="G5272" s="7">
        <v>0.30304999999999999</v>
      </c>
      <c r="H5272" s="6">
        <f t="shared" si="985"/>
        <v>3788.125</v>
      </c>
      <c r="I5272" s="7">
        <v>0</v>
      </c>
      <c r="J5272" s="6">
        <f t="shared" si="986"/>
        <v>0</v>
      </c>
      <c r="K5272" s="20"/>
      <c r="L5272" s="6">
        <f t="shared" si="987"/>
        <v>64000</v>
      </c>
      <c r="M5272" s="6">
        <f t="shared" si="988"/>
        <v>3788.125</v>
      </c>
      <c r="N5272" s="6">
        <f t="shared" si="989"/>
        <v>0</v>
      </c>
      <c r="O5272" s="6">
        <f t="shared" si="990"/>
        <v>34966.375</v>
      </c>
      <c r="P5272" s="6">
        <f t="shared" si="995"/>
        <v>-3159.875</v>
      </c>
      <c r="Q5272" s="11">
        <f t="shared" si="991"/>
        <v>1316524.7749999999</v>
      </c>
      <c r="R5272" s="11">
        <f t="shared" si="992"/>
        <v>34966.375</v>
      </c>
      <c r="S5272" s="11">
        <f t="shared" si="994"/>
        <v>0</v>
      </c>
      <c r="T5272" s="20"/>
    </row>
    <row r="5273" spans="1:20" x14ac:dyDescent="0.25">
      <c r="A5273">
        <v>2021080723</v>
      </c>
      <c r="B5273">
        <v>7</v>
      </c>
      <c r="C5273" s="7">
        <v>0.64998</v>
      </c>
      <c r="D5273" s="6">
        <f t="shared" si="984"/>
        <v>97497</v>
      </c>
      <c r="E5273" s="60">
        <v>0.11783</v>
      </c>
      <c r="F5273" s="6">
        <f t="shared" si="993"/>
        <v>0</v>
      </c>
      <c r="G5273" s="7">
        <v>0.27510000000000001</v>
      </c>
      <c r="H5273" s="6">
        <f t="shared" si="985"/>
        <v>3438.75</v>
      </c>
      <c r="I5273" s="7">
        <v>0</v>
      </c>
      <c r="J5273" s="6">
        <f t="shared" si="986"/>
        <v>0</v>
      </c>
      <c r="K5273" s="20"/>
      <c r="L5273" s="6">
        <f t="shared" si="987"/>
        <v>64000</v>
      </c>
      <c r="M5273" s="6">
        <f t="shared" si="988"/>
        <v>3438.75</v>
      </c>
      <c r="N5273" s="6">
        <f t="shared" si="989"/>
        <v>0</v>
      </c>
      <c r="O5273" s="6">
        <f t="shared" si="990"/>
        <v>30058.25</v>
      </c>
      <c r="P5273" s="6">
        <f t="shared" si="995"/>
        <v>-4908.125</v>
      </c>
      <c r="Q5273" s="11">
        <f t="shared" si="991"/>
        <v>1311932.7749999999</v>
      </c>
      <c r="R5273" s="11">
        <f t="shared" si="992"/>
        <v>30058.25</v>
      </c>
      <c r="S5273" s="11">
        <f t="shared" si="994"/>
        <v>0</v>
      </c>
      <c r="T5273" s="20"/>
    </row>
    <row r="5274" spans="1:20" x14ac:dyDescent="0.25">
      <c r="A5274">
        <v>2021080724</v>
      </c>
      <c r="B5274">
        <v>7</v>
      </c>
      <c r="C5274" s="7">
        <v>0.60950000000000004</v>
      </c>
      <c r="D5274" s="6">
        <f t="shared" si="984"/>
        <v>91425</v>
      </c>
      <c r="E5274" s="60">
        <v>9.0389999999999998E-2</v>
      </c>
      <c r="F5274" s="6">
        <f t="shared" si="993"/>
        <v>0</v>
      </c>
      <c r="G5274" s="7">
        <v>0.22599</v>
      </c>
      <c r="H5274" s="6">
        <f t="shared" si="985"/>
        <v>2824.875</v>
      </c>
      <c r="I5274" s="7">
        <v>0</v>
      </c>
      <c r="J5274" s="6">
        <f t="shared" si="986"/>
        <v>0</v>
      </c>
      <c r="K5274" s="20"/>
      <c r="L5274" s="6">
        <f t="shared" si="987"/>
        <v>64000</v>
      </c>
      <c r="M5274" s="6">
        <f t="shared" si="988"/>
        <v>2824.875</v>
      </c>
      <c r="N5274" s="6">
        <f t="shared" si="989"/>
        <v>0</v>
      </c>
      <c r="O5274" s="6">
        <f t="shared" si="990"/>
        <v>24600.125</v>
      </c>
      <c r="P5274" s="6">
        <f t="shared" si="995"/>
        <v>-5458.125</v>
      </c>
      <c r="Q5274" s="11">
        <f t="shared" si="991"/>
        <v>1312798.8999999999</v>
      </c>
      <c r="R5274" s="11">
        <f t="shared" si="992"/>
        <v>24600.125</v>
      </c>
      <c r="S5274" s="11">
        <f t="shared" si="994"/>
        <v>0</v>
      </c>
      <c r="T5274" s="20"/>
    </row>
    <row r="5275" spans="1:20" x14ac:dyDescent="0.25">
      <c r="A5275">
        <v>2021080801</v>
      </c>
      <c r="B5275">
        <v>1</v>
      </c>
      <c r="C5275" s="7">
        <v>0.56999</v>
      </c>
      <c r="D5275" s="6">
        <f t="shared" si="984"/>
        <v>85498.5</v>
      </c>
      <c r="E5275" s="60">
        <v>7.7850000000000003E-2</v>
      </c>
      <c r="F5275" s="6">
        <f t="shared" si="993"/>
        <v>0</v>
      </c>
      <c r="G5275" s="7">
        <v>0.19300999999999999</v>
      </c>
      <c r="H5275" s="6">
        <f t="shared" si="985"/>
        <v>2412.625</v>
      </c>
      <c r="I5275" s="7">
        <v>0</v>
      </c>
      <c r="J5275" s="6">
        <f t="shared" si="986"/>
        <v>0</v>
      </c>
      <c r="K5275" s="20"/>
      <c r="L5275" s="6">
        <f t="shared" si="987"/>
        <v>64000</v>
      </c>
      <c r="M5275" s="6">
        <f t="shared" si="988"/>
        <v>2412.625</v>
      </c>
      <c r="N5275" s="6">
        <f t="shared" si="989"/>
        <v>0</v>
      </c>
      <c r="O5275" s="6">
        <f t="shared" si="990"/>
        <v>19085.875</v>
      </c>
      <c r="P5275" s="6">
        <f t="shared" si="995"/>
        <v>-5514.25</v>
      </c>
      <c r="Q5275" s="11">
        <f t="shared" si="991"/>
        <v>1319179.2749999999</v>
      </c>
      <c r="R5275" s="11">
        <f t="shared" si="992"/>
        <v>19085.875</v>
      </c>
      <c r="S5275" s="11">
        <f t="shared" si="994"/>
        <v>0</v>
      </c>
      <c r="T5275" s="20"/>
    </row>
    <row r="5276" spans="1:20" x14ac:dyDescent="0.25">
      <c r="A5276">
        <v>2021080802</v>
      </c>
      <c r="B5276">
        <v>1</v>
      </c>
      <c r="C5276" s="7">
        <v>0.53998999999999997</v>
      </c>
      <c r="D5276" s="6">
        <f t="shared" si="984"/>
        <v>80998.5</v>
      </c>
      <c r="E5276" s="60">
        <v>7.4380000000000002E-2</v>
      </c>
      <c r="F5276" s="6">
        <f t="shared" si="993"/>
        <v>0</v>
      </c>
      <c r="G5276" s="7">
        <v>0.16907</v>
      </c>
      <c r="H5276" s="6">
        <f t="shared" si="985"/>
        <v>2113.375</v>
      </c>
      <c r="I5276" s="7">
        <v>0</v>
      </c>
      <c r="J5276" s="6">
        <f t="shared" si="986"/>
        <v>0</v>
      </c>
      <c r="K5276" s="20"/>
      <c r="L5276" s="6">
        <f t="shared" si="987"/>
        <v>64000</v>
      </c>
      <c r="M5276" s="6">
        <f t="shared" si="988"/>
        <v>2113.375</v>
      </c>
      <c r="N5276" s="6">
        <f t="shared" si="989"/>
        <v>0</v>
      </c>
      <c r="O5276" s="6">
        <f t="shared" si="990"/>
        <v>14885.125</v>
      </c>
      <c r="P5276" s="6">
        <f t="shared" si="995"/>
        <v>-4200.75</v>
      </c>
      <c r="Q5276" s="11">
        <f t="shared" si="991"/>
        <v>1329760.3999999999</v>
      </c>
      <c r="R5276" s="11">
        <f t="shared" si="992"/>
        <v>14885.125</v>
      </c>
      <c r="S5276" s="11">
        <f t="shared" si="994"/>
        <v>0</v>
      </c>
      <c r="T5276" s="20"/>
    </row>
    <row r="5277" spans="1:20" x14ac:dyDescent="0.25">
      <c r="A5277">
        <v>2021080803</v>
      </c>
      <c r="B5277">
        <v>1</v>
      </c>
      <c r="C5277" s="7">
        <v>0.51770000000000005</v>
      </c>
      <c r="D5277" s="6">
        <f t="shared" si="984"/>
        <v>77655.000000000015</v>
      </c>
      <c r="E5277" s="60">
        <v>3.3599999999999998E-2</v>
      </c>
      <c r="F5277" s="6">
        <f t="shared" si="993"/>
        <v>0</v>
      </c>
      <c r="G5277" s="7">
        <v>0.17252999999999999</v>
      </c>
      <c r="H5277" s="6">
        <f t="shared" si="985"/>
        <v>2156.625</v>
      </c>
      <c r="I5277" s="7">
        <v>0</v>
      </c>
      <c r="J5277" s="6">
        <f t="shared" si="986"/>
        <v>0</v>
      </c>
      <c r="K5277" s="20"/>
      <c r="L5277" s="6">
        <f t="shared" si="987"/>
        <v>64000</v>
      </c>
      <c r="M5277" s="6">
        <f t="shared" si="988"/>
        <v>2156.625</v>
      </c>
      <c r="N5277" s="6">
        <f t="shared" si="989"/>
        <v>0</v>
      </c>
      <c r="O5277" s="6">
        <f t="shared" si="990"/>
        <v>11498.375000000015</v>
      </c>
      <c r="P5277" s="6">
        <f t="shared" si="995"/>
        <v>-3386.7499999999854</v>
      </c>
      <c r="Q5277" s="11">
        <f t="shared" si="991"/>
        <v>1343728.2749999999</v>
      </c>
      <c r="R5277" s="11">
        <f t="shared" si="992"/>
        <v>11498.375000000015</v>
      </c>
      <c r="S5277" s="11">
        <f t="shared" si="994"/>
        <v>0</v>
      </c>
      <c r="T5277" s="20"/>
    </row>
    <row r="5278" spans="1:20" x14ac:dyDescent="0.25">
      <c r="A5278">
        <v>2021080804</v>
      </c>
      <c r="B5278">
        <v>1</v>
      </c>
      <c r="C5278" s="7">
        <v>0.50158999999999998</v>
      </c>
      <c r="D5278" s="6">
        <f t="shared" si="984"/>
        <v>75238.5</v>
      </c>
      <c r="E5278" s="60">
        <v>2.862E-2</v>
      </c>
      <c r="F5278" s="6">
        <f t="shared" si="993"/>
        <v>0</v>
      </c>
      <c r="G5278" s="7">
        <v>0.20343</v>
      </c>
      <c r="H5278" s="6">
        <f t="shared" si="985"/>
        <v>2542.875</v>
      </c>
      <c r="I5278" s="7">
        <v>0</v>
      </c>
      <c r="J5278" s="6">
        <f t="shared" si="986"/>
        <v>0</v>
      </c>
      <c r="K5278" s="20"/>
      <c r="L5278" s="6">
        <f t="shared" si="987"/>
        <v>64000</v>
      </c>
      <c r="M5278" s="6">
        <f t="shared" si="988"/>
        <v>2542.875</v>
      </c>
      <c r="N5278" s="6">
        <f t="shared" si="989"/>
        <v>0</v>
      </c>
      <c r="O5278" s="6">
        <f t="shared" si="990"/>
        <v>8695.625</v>
      </c>
      <c r="P5278" s="6">
        <f t="shared" si="995"/>
        <v>-2802.7500000000146</v>
      </c>
      <c r="Q5278" s="11">
        <f t="shared" si="991"/>
        <v>1350000</v>
      </c>
      <c r="R5278" s="11">
        <f t="shared" si="992"/>
        <v>8695.625</v>
      </c>
      <c r="S5278" s="11">
        <f t="shared" si="994"/>
        <v>0</v>
      </c>
      <c r="T5278" s="20"/>
    </row>
    <row r="5279" spans="1:20" x14ac:dyDescent="0.25">
      <c r="A5279">
        <v>2021080805</v>
      </c>
      <c r="B5279">
        <v>1</v>
      </c>
      <c r="C5279" s="7">
        <v>0.49054999999999999</v>
      </c>
      <c r="D5279" s="6">
        <f t="shared" si="984"/>
        <v>73582.5</v>
      </c>
      <c r="E5279" s="60">
        <v>4.0059999999999998E-2</v>
      </c>
      <c r="F5279" s="6">
        <f t="shared" si="993"/>
        <v>0</v>
      </c>
      <c r="G5279" s="7">
        <v>0.28027000000000002</v>
      </c>
      <c r="H5279" s="6">
        <f t="shared" si="985"/>
        <v>3503.3750000000005</v>
      </c>
      <c r="I5279" s="7">
        <v>0</v>
      </c>
      <c r="J5279" s="6">
        <f t="shared" si="986"/>
        <v>0</v>
      </c>
      <c r="K5279" s="20"/>
      <c r="L5279" s="6">
        <f t="shared" si="987"/>
        <v>64000</v>
      </c>
      <c r="M5279" s="6">
        <f t="shared" si="988"/>
        <v>3503.3750000000005</v>
      </c>
      <c r="N5279" s="6">
        <f t="shared" si="989"/>
        <v>0</v>
      </c>
      <c r="O5279" s="6">
        <f t="shared" si="990"/>
        <v>6079.125</v>
      </c>
      <c r="P5279" s="6">
        <f t="shared" si="995"/>
        <v>-2616.5</v>
      </c>
      <c r="Q5279" s="11">
        <f t="shared" si="991"/>
        <v>1350000</v>
      </c>
      <c r="R5279" s="11">
        <f t="shared" si="992"/>
        <v>6079.125</v>
      </c>
      <c r="S5279" s="11">
        <f t="shared" si="994"/>
        <v>0</v>
      </c>
      <c r="T5279" s="20"/>
    </row>
    <row r="5280" spans="1:20" x14ac:dyDescent="0.25">
      <c r="A5280">
        <v>2021080806</v>
      </c>
      <c r="B5280">
        <v>1</v>
      </c>
      <c r="C5280" s="7">
        <v>0.48837999999999998</v>
      </c>
      <c r="D5280" s="6">
        <f t="shared" si="984"/>
        <v>73257</v>
      </c>
      <c r="E5280" s="60">
        <v>0.10333000000000001</v>
      </c>
      <c r="F5280" s="6">
        <f t="shared" si="993"/>
        <v>0</v>
      </c>
      <c r="G5280" s="7">
        <v>0.32944000000000001</v>
      </c>
      <c r="H5280" s="6">
        <f t="shared" si="985"/>
        <v>4118</v>
      </c>
      <c r="I5280" s="7">
        <v>9.3999999999999997E-4</v>
      </c>
      <c r="J5280" s="6">
        <f t="shared" si="986"/>
        <v>75.2</v>
      </c>
      <c r="K5280" s="20"/>
      <c r="L5280" s="6">
        <f t="shared" si="987"/>
        <v>64000</v>
      </c>
      <c r="M5280" s="6">
        <f t="shared" si="988"/>
        <v>4118</v>
      </c>
      <c r="N5280" s="6">
        <f t="shared" si="989"/>
        <v>75.2</v>
      </c>
      <c r="O5280" s="6">
        <f t="shared" si="990"/>
        <v>5063.8</v>
      </c>
      <c r="P5280" s="6">
        <f t="shared" si="995"/>
        <v>-1015.3249999999998</v>
      </c>
      <c r="Q5280" s="11">
        <f t="shared" si="991"/>
        <v>1350000</v>
      </c>
      <c r="R5280" s="11">
        <f t="shared" si="992"/>
        <v>5063.8</v>
      </c>
      <c r="S5280" s="11">
        <f t="shared" si="994"/>
        <v>0</v>
      </c>
      <c r="T5280" s="20"/>
    </row>
    <row r="5281" spans="1:20" x14ac:dyDescent="0.25">
      <c r="A5281">
        <v>2021080807</v>
      </c>
      <c r="B5281">
        <v>1</v>
      </c>
      <c r="C5281" s="7">
        <v>0.48837999999999998</v>
      </c>
      <c r="D5281" s="6">
        <f t="shared" si="984"/>
        <v>73257</v>
      </c>
      <c r="E5281" s="60">
        <v>0.21622</v>
      </c>
      <c r="F5281" s="6">
        <f t="shared" si="993"/>
        <v>0</v>
      </c>
      <c r="G5281" s="7">
        <v>0.43734000000000001</v>
      </c>
      <c r="H5281" s="6">
        <f t="shared" si="985"/>
        <v>5466.75</v>
      </c>
      <c r="I5281" s="7">
        <v>6.515E-2</v>
      </c>
      <c r="J5281" s="6">
        <f t="shared" si="986"/>
        <v>5212</v>
      </c>
      <c r="K5281" s="20"/>
      <c r="L5281" s="6">
        <f t="shared" si="987"/>
        <v>64000</v>
      </c>
      <c r="M5281" s="6">
        <f t="shared" si="988"/>
        <v>5466.75</v>
      </c>
      <c r="N5281" s="6">
        <f t="shared" si="989"/>
        <v>3790.25</v>
      </c>
      <c r="O5281" s="6">
        <f t="shared" si="990"/>
        <v>0</v>
      </c>
      <c r="P5281" s="6">
        <f t="shared" si="995"/>
        <v>-5063.8</v>
      </c>
      <c r="Q5281" s="11">
        <f t="shared" si="991"/>
        <v>1350000</v>
      </c>
      <c r="R5281" s="11">
        <f t="shared" si="992"/>
        <v>0</v>
      </c>
      <c r="S5281" s="11">
        <f t="shared" si="994"/>
        <v>0</v>
      </c>
      <c r="T5281" s="20"/>
    </row>
    <row r="5282" spans="1:20" x14ac:dyDescent="0.25">
      <c r="A5282">
        <v>2021080808</v>
      </c>
      <c r="B5282">
        <v>1</v>
      </c>
      <c r="C5282" s="7">
        <v>0.50009999999999999</v>
      </c>
      <c r="D5282" s="6">
        <f t="shared" si="984"/>
        <v>75015</v>
      </c>
      <c r="E5282" s="60">
        <v>0.18054999999999999</v>
      </c>
      <c r="F5282" s="6">
        <f t="shared" si="993"/>
        <v>0</v>
      </c>
      <c r="G5282" s="7">
        <v>0.51144000000000001</v>
      </c>
      <c r="H5282" s="6">
        <f t="shared" si="985"/>
        <v>6393</v>
      </c>
      <c r="I5282" s="7">
        <v>0.23991000000000001</v>
      </c>
      <c r="J5282" s="6">
        <f t="shared" si="986"/>
        <v>19192.8</v>
      </c>
      <c r="K5282" s="20"/>
      <c r="L5282" s="6">
        <f t="shared" si="987"/>
        <v>64000</v>
      </c>
      <c r="M5282" s="6">
        <f t="shared" si="988"/>
        <v>6393</v>
      </c>
      <c r="N5282" s="6">
        <f t="shared" si="989"/>
        <v>4622</v>
      </c>
      <c r="O5282" s="6">
        <f t="shared" si="990"/>
        <v>0</v>
      </c>
      <c r="P5282" s="6">
        <f t="shared" si="995"/>
        <v>0</v>
      </c>
      <c r="Q5282" s="11">
        <f t="shared" si="991"/>
        <v>1350000</v>
      </c>
      <c r="R5282" s="11">
        <f t="shared" si="992"/>
        <v>0</v>
      </c>
      <c r="S5282" s="11">
        <f t="shared" si="994"/>
        <v>0</v>
      </c>
      <c r="T5282" s="20"/>
    </row>
    <row r="5283" spans="1:20" x14ac:dyDescent="0.25">
      <c r="A5283">
        <v>2021080809</v>
      </c>
      <c r="B5283">
        <v>1</v>
      </c>
      <c r="C5283" s="7">
        <v>0.53449999999999998</v>
      </c>
      <c r="D5283" s="6">
        <f t="shared" si="984"/>
        <v>80175</v>
      </c>
      <c r="E5283" s="60">
        <v>0.15018999999999999</v>
      </c>
      <c r="F5283" s="6">
        <f t="shared" si="993"/>
        <v>0</v>
      </c>
      <c r="G5283" s="7">
        <v>0.49919999999999998</v>
      </c>
      <c r="H5283" s="6">
        <f t="shared" si="985"/>
        <v>6240</v>
      </c>
      <c r="I5283" s="7">
        <v>0.39372000000000001</v>
      </c>
      <c r="J5283" s="6">
        <f t="shared" si="986"/>
        <v>31497.600000000002</v>
      </c>
      <c r="K5283" s="20"/>
      <c r="L5283" s="6">
        <f t="shared" si="987"/>
        <v>64000</v>
      </c>
      <c r="M5283" s="6">
        <f t="shared" si="988"/>
        <v>6240</v>
      </c>
      <c r="N5283" s="6">
        <f t="shared" si="989"/>
        <v>9935</v>
      </c>
      <c r="O5283" s="6">
        <f t="shared" si="990"/>
        <v>0</v>
      </c>
      <c r="P5283" s="6">
        <f t="shared" si="995"/>
        <v>0</v>
      </c>
      <c r="Q5283" s="11">
        <f t="shared" si="991"/>
        <v>1350000</v>
      </c>
      <c r="R5283" s="11">
        <f t="shared" si="992"/>
        <v>0</v>
      </c>
      <c r="S5283" s="11">
        <f t="shared" si="994"/>
        <v>0</v>
      </c>
      <c r="T5283" s="20"/>
    </row>
    <row r="5284" spans="1:20" x14ac:dyDescent="0.25">
      <c r="A5284">
        <v>2021080810</v>
      </c>
      <c r="B5284">
        <v>1</v>
      </c>
      <c r="C5284" s="7">
        <v>0.57747000000000004</v>
      </c>
      <c r="D5284" s="6">
        <f t="shared" si="984"/>
        <v>86620.5</v>
      </c>
      <c r="E5284" s="60">
        <v>0.10718999999999999</v>
      </c>
      <c r="F5284" s="6">
        <f t="shared" si="993"/>
        <v>0</v>
      </c>
      <c r="G5284" s="7">
        <v>0.45821000000000001</v>
      </c>
      <c r="H5284" s="6">
        <f t="shared" si="985"/>
        <v>5727.625</v>
      </c>
      <c r="I5284" s="7">
        <v>0.48469000000000001</v>
      </c>
      <c r="J5284" s="6">
        <f t="shared" si="986"/>
        <v>38775.200000000004</v>
      </c>
      <c r="K5284" s="20"/>
      <c r="L5284" s="6">
        <f t="shared" si="987"/>
        <v>64000</v>
      </c>
      <c r="M5284" s="6">
        <f t="shared" si="988"/>
        <v>5727.625</v>
      </c>
      <c r="N5284" s="6">
        <f t="shared" si="989"/>
        <v>16892.875</v>
      </c>
      <c r="O5284" s="6">
        <f t="shared" si="990"/>
        <v>0</v>
      </c>
      <c r="P5284" s="6">
        <f t="shared" si="995"/>
        <v>0</v>
      </c>
      <c r="Q5284" s="11">
        <f t="shared" si="991"/>
        <v>1350000</v>
      </c>
      <c r="R5284" s="11">
        <f t="shared" si="992"/>
        <v>0</v>
      </c>
      <c r="S5284" s="11">
        <f t="shared" si="994"/>
        <v>0</v>
      </c>
      <c r="T5284" s="20"/>
    </row>
    <row r="5285" spans="1:20" x14ac:dyDescent="0.25">
      <c r="A5285">
        <v>2021080811</v>
      </c>
      <c r="B5285">
        <v>1</v>
      </c>
      <c r="C5285" s="7">
        <v>0.62253999999999998</v>
      </c>
      <c r="D5285" s="6">
        <f t="shared" si="984"/>
        <v>93381</v>
      </c>
      <c r="E5285" s="60">
        <v>5.7290000000000001E-2</v>
      </c>
      <c r="F5285" s="6">
        <f t="shared" si="993"/>
        <v>0</v>
      </c>
      <c r="G5285" s="7">
        <v>0.38614999999999999</v>
      </c>
      <c r="H5285" s="6">
        <f t="shared" si="985"/>
        <v>4826.875</v>
      </c>
      <c r="I5285" s="7">
        <v>0.53193000000000001</v>
      </c>
      <c r="J5285" s="6">
        <f t="shared" si="986"/>
        <v>42554.400000000001</v>
      </c>
      <c r="K5285" s="20"/>
      <c r="L5285" s="6">
        <f t="shared" si="987"/>
        <v>64000</v>
      </c>
      <c r="M5285" s="6">
        <f t="shared" si="988"/>
        <v>4826.875</v>
      </c>
      <c r="N5285" s="6">
        <f t="shared" si="989"/>
        <v>24554.125</v>
      </c>
      <c r="O5285" s="6">
        <f t="shared" si="990"/>
        <v>0</v>
      </c>
      <c r="P5285" s="6">
        <f t="shared" si="995"/>
        <v>0</v>
      </c>
      <c r="Q5285" s="11">
        <f t="shared" si="991"/>
        <v>1350000</v>
      </c>
      <c r="R5285" s="11">
        <f t="shared" si="992"/>
        <v>0</v>
      </c>
      <c r="S5285" s="11">
        <f t="shared" si="994"/>
        <v>0</v>
      </c>
      <c r="T5285" s="20"/>
    </row>
    <row r="5286" spans="1:20" x14ac:dyDescent="0.25">
      <c r="A5286">
        <v>2021080812</v>
      </c>
      <c r="B5286">
        <v>1</v>
      </c>
      <c r="C5286" s="7">
        <v>0.66783000000000003</v>
      </c>
      <c r="D5286" s="6">
        <f t="shared" si="984"/>
        <v>100174.5</v>
      </c>
      <c r="E5286" s="60">
        <v>3.1980000000000001E-2</v>
      </c>
      <c r="F5286" s="6">
        <f t="shared" si="993"/>
        <v>0</v>
      </c>
      <c r="G5286" s="7">
        <v>0.32893</v>
      </c>
      <c r="H5286" s="6">
        <f t="shared" si="985"/>
        <v>4111.625</v>
      </c>
      <c r="I5286" s="7">
        <v>0.61338000000000004</v>
      </c>
      <c r="J5286" s="6">
        <f t="shared" si="986"/>
        <v>49070.400000000001</v>
      </c>
      <c r="K5286" s="20"/>
      <c r="L5286" s="6">
        <f t="shared" si="987"/>
        <v>64000</v>
      </c>
      <c r="M5286" s="6">
        <f t="shared" si="988"/>
        <v>4111.625</v>
      </c>
      <c r="N5286" s="6">
        <f t="shared" si="989"/>
        <v>32062.875</v>
      </c>
      <c r="O5286" s="6">
        <f t="shared" si="990"/>
        <v>0</v>
      </c>
      <c r="P5286" s="6">
        <f t="shared" si="995"/>
        <v>0</v>
      </c>
      <c r="Q5286" s="11">
        <f t="shared" si="991"/>
        <v>1350000</v>
      </c>
      <c r="R5286" s="11">
        <f t="shared" si="992"/>
        <v>0</v>
      </c>
      <c r="S5286" s="11">
        <f t="shared" si="994"/>
        <v>0</v>
      </c>
      <c r="T5286" s="20"/>
    </row>
    <row r="5287" spans="1:20" x14ac:dyDescent="0.25">
      <c r="A5287">
        <v>2021080813</v>
      </c>
      <c r="B5287">
        <v>1</v>
      </c>
      <c r="C5287" s="7">
        <v>0.70760999999999996</v>
      </c>
      <c r="D5287" s="6">
        <f t="shared" si="984"/>
        <v>106141.5</v>
      </c>
      <c r="E5287" s="60">
        <v>4.2930000000000003E-2</v>
      </c>
      <c r="F5287" s="6">
        <f t="shared" si="993"/>
        <v>0</v>
      </c>
      <c r="G5287" s="7">
        <v>0.26965</v>
      </c>
      <c r="H5287" s="6">
        <f t="shared" si="985"/>
        <v>3370.625</v>
      </c>
      <c r="I5287" s="7">
        <v>0.63392000000000004</v>
      </c>
      <c r="J5287" s="6">
        <f t="shared" si="986"/>
        <v>50713.600000000006</v>
      </c>
      <c r="K5287" s="20"/>
      <c r="L5287" s="6">
        <f t="shared" si="987"/>
        <v>64000</v>
      </c>
      <c r="M5287" s="6">
        <f t="shared" si="988"/>
        <v>3370.625</v>
      </c>
      <c r="N5287" s="6">
        <f t="shared" si="989"/>
        <v>38770.875</v>
      </c>
      <c r="O5287" s="6">
        <f t="shared" si="990"/>
        <v>0</v>
      </c>
      <c r="P5287" s="6">
        <f t="shared" si="995"/>
        <v>0</v>
      </c>
      <c r="Q5287" s="11">
        <f t="shared" si="991"/>
        <v>1350000</v>
      </c>
      <c r="R5287" s="11">
        <f t="shared" si="992"/>
        <v>0</v>
      </c>
      <c r="S5287" s="11">
        <f t="shared" si="994"/>
        <v>0</v>
      </c>
      <c r="T5287" s="20"/>
    </row>
    <row r="5288" spans="1:20" x14ac:dyDescent="0.25">
      <c r="A5288">
        <v>2021080814</v>
      </c>
      <c r="B5288">
        <v>1</v>
      </c>
      <c r="C5288" s="7">
        <v>0.73684000000000005</v>
      </c>
      <c r="D5288" s="6">
        <f t="shared" si="984"/>
        <v>110526.00000000001</v>
      </c>
      <c r="E5288" s="60">
        <v>4.1360000000000001E-2</v>
      </c>
      <c r="F5288" s="6">
        <f t="shared" si="993"/>
        <v>0</v>
      </c>
      <c r="G5288" s="7">
        <v>0.19908000000000001</v>
      </c>
      <c r="H5288" s="6">
        <f t="shared" si="985"/>
        <v>2488.5</v>
      </c>
      <c r="I5288" s="7">
        <v>0.61685999999999996</v>
      </c>
      <c r="J5288" s="6">
        <f t="shared" si="986"/>
        <v>49348.799999999996</v>
      </c>
      <c r="K5288" s="20"/>
      <c r="L5288" s="6">
        <f t="shared" si="987"/>
        <v>64000</v>
      </c>
      <c r="M5288" s="6">
        <f t="shared" si="988"/>
        <v>2488.5</v>
      </c>
      <c r="N5288" s="6">
        <f t="shared" si="989"/>
        <v>44037.500000000015</v>
      </c>
      <c r="O5288" s="6">
        <f t="shared" si="990"/>
        <v>0</v>
      </c>
      <c r="P5288" s="6">
        <f t="shared" si="995"/>
        <v>0</v>
      </c>
      <c r="Q5288" s="11">
        <f t="shared" si="991"/>
        <v>1350000</v>
      </c>
      <c r="R5288" s="11">
        <f t="shared" si="992"/>
        <v>0</v>
      </c>
      <c r="S5288" s="11">
        <f t="shared" si="994"/>
        <v>0</v>
      </c>
      <c r="T5288" s="20"/>
    </row>
    <row r="5289" spans="1:20" x14ac:dyDescent="0.25">
      <c r="A5289">
        <v>2021080815</v>
      </c>
      <c r="B5289">
        <v>1</v>
      </c>
      <c r="C5289" s="7">
        <v>0.76327999999999996</v>
      </c>
      <c r="D5289" s="6">
        <f t="shared" si="984"/>
        <v>114492</v>
      </c>
      <c r="E5289" s="60">
        <v>4.7480000000000001E-2</v>
      </c>
      <c r="F5289" s="6">
        <f t="shared" si="993"/>
        <v>0</v>
      </c>
      <c r="G5289" s="7">
        <v>0.15129999999999999</v>
      </c>
      <c r="H5289" s="6">
        <f t="shared" si="985"/>
        <v>1891.2499999999998</v>
      </c>
      <c r="I5289" s="7">
        <v>0.56737000000000004</v>
      </c>
      <c r="J5289" s="6">
        <f t="shared" si="986"/>
        <v>45389.600000000006</v>
      </c>
      <c r="K5289" s="20"/>
      <c r="L5289" s="6">
        <f t="shared" si="987"/>
        <v>64000</v>
      </c>
      <c r="M5289" s="6">
        <f t="shared" si="988"/>
        <v>1891.2499999999998</v>
      </c>
      <c r="N5289" s="6">
        <f t="shared" si="989"/>
        <v>45389.600000000006</v>
      </c>
      <c r="O5289" s="6">
        <f t="shared" si="990"/>
        <v>3211.1499999999942</v>
      </c>
      <c r="P5289" s="6">
        <f t="shared" si="995"/>
        <v>3211.1499999999942</v>
      </c>
      <c r="Q5289" s="11">
        <f t="shared" si="991"/>
        <v>1350000</v>
      </c>
      <c r="R5289" s="11">
        <f t="shared" si="992"/>
        <v>3211.1499999999942</v>
      </c>
      <c r="S5289" s="11">
        <f t="shared" si="994"/>
        <v>0</v>
      </c>
      <c r="T5289" s="20"/>
    </row>
    <row r="5290" spans="1:20" x14ac:dyDescent="0.25">
      <c r="A5290">
        <v>2021080816</v>
      </c>
      <c r="B5290">
        <v>1</v>
      </c>
      <c r="C5290" s="7">
        <v>0.78917999999999999</v>
      </c>
      <c r="D5290" s="6">
        <f t="shared" si="984"/>
        <v>118377</v>
      </c>
      <c r="E5290" s="60">
        <v>8.2030000000000006E-2</v>
      </c>
      <c r="F5290" s="6">
        <f t="shared" si="993"/>
        <v>0</v>
      </c>
      <c r="G5290" s="7">
        <v>0.12028</v>
      </c>
      <c r="H5290" s="6">
        <f t="shared" si="985"/>
        <v>1503.5</v>
      </c>
      <c r="I5290" s="7">
        <v>0.49628</v>
      </c>
      <c r="J5290" s="6">
        <f t="shared" si="986"/>
        <v>39702.400000000001</v>
      </c>
      <c r="K5290" s="20"/>
      <c r="L5290" s="6">
        <f t="shared" si="987"/>
        <v>64000</v>
      </c>
      <c r="M5290" s="6">
        <f t="shared" si="988"/>
        <v>1503.5</v>
      </c>
      <c r="N5290" s="6">
        <f t="shared" si="989"/>
        <v>39702.400000000001</v>
      </c>
      <c r="O5290" s="6">
        <f t="shared" si="990"/>
        <v>13171.099999999999</v>
      </c>
      <c r="P5290" s="6">
        <f t="shared" si="995"/>
        <v>9959.9500000000044</v>
      </c>
      <c r="Q5290" s="11">
        <f t="shared" si="991"/>
        <v>1350000</v>
      </c>
      <c r="R5290" s="11">
        <f t="shared" si="992"/>
        <v>13171.099999999999</v>
      </c>
      <c r="S5290" s="11">
        <f t="shared" si="994"/>
        <v>0</v>
      </c>
      <c r="T5290" s="20"/>
    </row>
    <row r="5291" spans="1:20" x14ac:dyDescent="0.25">
      <c r="A5291">
        <v>2021080817</v>
      </c>
      <c r="B5291">
        <v>1</v>
      </c>
      <c r="C5291" s="7">
        <v>0.81033999999999995</v>
      </c>
      <c r="D5291" s="6">
        <f t="shared" si="984"/>
        <v>121550.99999999999</v>
      </c>
      <c r="E5291" s="60">
        <v>5.9310000000000002E-2</v>
      </c>
      <c r="F5291" s="6">
        <f t="shared" si="993"/>
        <v>0</v>
      </c>
      <c r="G5291" s="7">
        <v>0.11038000000000001</v>
      </c>
      <c r="H5291" s="6">
        <f t="shared" si="985"/>
        <v>1379.75</v>
      </c>
      <c r="I5291" s="7">
        <v>0.44272</v>
      </c>
      <c r="J5291" s="6">
        <f t="shared" si="986"/>
        <v>35417.599999999999</v>
      </c>
      <c r="K5291" s="20"/>
      <c r="L5291" s="6">
        <f t="shared" si="987"/>
        <v>64000</v>
      </c>
      <c r="M5291" s="6">
        <f t="shared" si="988"/>
        <v>1379.75</v>
      </c>
      <c r="N5291" s="6">
        <f t="shared" si="989"/>
        <v>35417.599999999999</v>
      </c>
      <c r="O5291" s="6">
        <f t="shared" si="990"/>
        <v>20753.649999999987</v>
      </c>
      <c r="P5291" s="6">
        <f t="shared" si="995"/>
        <v>7582.5499999999884</v>
      </c>
      <c r="Q5291" s="11">
        <f t="shared" si="991"/>
        <v>1350000</v>
      </c>
      <c r="R5291" s="11">
        <f t="shared" si="992"/>
        <v>20753.649999999987</v>
      </c>
      <c r="S5291" s="11">
        <f t="shared" si="994"/>
        <v>0</v>
      </c>
      <c r="T5291" s="20"/>
    </row>
    <row r="5292" spans="1:20" x14ac:dyDescent="0.25">
      <c r="A5292">
        <v>2021080818</v>
      </c>
      <c r="B5292">
        <v>1</v>
      </c>
      <c r="C5292" s="7">
        <v>0.82337000000000005</v>
      </c>
      <c r="D5292" s="6">
        <f t="shared" si="984"/>
        <v>123505.5</v>
      </c>
      <c r="E5292" s="60">
        <v>1.4239999999999999E-2</v>
      </c>
      <c r="F5292" s="6">
        <f t="shared" si="993"/>
        <v>0</v>
      </c>
      <c r="G5292" s="7">
        <v>0.17576</v>
      </c>
      <c r="H5292" s="6">
        <f t="shared" si="985"/>
        <v>2197</v>
      </c>
      <c r="I5292" s="7">
        <v>0.33967999999999998</v>
      </c>
      <c r="J5292" s="6">
        <f t="shared" si="986"/>
        <v>27174.399999999998</v>
      </c>
      <c r="K5292" s="20"/>
      <c r="L5292" s="6">
        <f t="shared" si="987"/>
        <v>64000</v>
      </c>
      <c r="M5292" s="6">
        <f t="shared" si="988"/>
        <v>2197</v>
      </c>
      <c r="N5292" s="6">
        <f t="shared" si="989"/>
        <v>27174.399999999998</v>
      </c>
      <c r="O5292" s="6">
        <f t="shared" si="990"/>
        <v>30134.100000000002</v>
      </c>
      <c r="P5292" s="6">
        <f t="shared" si="995"/>
        <v>9380.4500000000153</v>
      </c>
      <c r="Q5292" s="11">
        <f t="shared" si="991"/>
        <v>1345332.15</v>
      </c>
      <c r="R5292" s="11">
        <f t="shared" si="992"/>
        <v>30134.100000000002</v>
      </c>
      <c r="S5292" s="11">
        <f t="shared" si="994"/>
        <v>0</v>
      </c>
      <c r="T5292" s="20"/>
    </row>
    <row r="5293" spans="1:20" x14ac:dyDescent="0.25">
      <c r="A5293">
        <v>2021080819</v>
      </c>
      <c r="B5293">
        <v>1</v>
      </c>
      <c r="C5293" s="7">
        <v>0.81635000000000002</v>
      </c>
      <c r="D5293" s="6">
        <f t="shared" si="984"/>
        <v>122452.5</v>
      </c>
      <c r="E5293" s="60">
        <v>9.7999999999999997E-4</v>
      </c>
      <c r="F5293" s="6">
        <f t="shared" si="993"/>
        <v>0</v>
      </c>
      <c r="G5293" s="7">
        <v>0.2329</v>
      </c>
      <c r="H5293" s="6">
        <f t="shared" si="985"/>
        <v>2911.25</v>
      </c>
      <c r="I5293" s="7">
        <v>0.19341</v>
      </c>
      <c r="J5293" s="6">
        <f t="shared" si="986"/>
        <v>15472.8</v>
      </c>
      <c r="K5293" s="20"/>
      <c r="L5293" s="6">
        <f t="shared" si="987"/>
        <v>64000</v>
      </c>
      <c r="M5293" s="6">
        <f t="shared" si="988"/>
        <v>2911.25</v>
      </c>
      <c r="N5293" s="6">
        <f t="shared" si="989"/>
        <v>15472.8</v>
      </c>
      <c r="O5293" s="6">
        <f t="shared" si="990"/>
        <v>40068.449999999997</v>
      </c>
      <c r="P5293" s="6">
        <f t="shared" si="995"/>
        <v>9934.3499999999949</v>
      </c>
      <c r="Q5293" s="11">
        <f t="shared" si="991"/>
        <v>1330729.95</v>
      </c>
      <c r="R5293" s="11">
        <f t="shared" si="992"/>
        <v>40068.449999999997</v>
      </c>
      <c r="S5293" s="11">
        <f t="shared" si="994"/>
        <v>0</v>
      </c>
      <c r="T5293" s="20"/>
    </row>
    <row r="5294" spans="1:20" x14ac:dyDescent="0.25">
      <c r="A5294">
        <v>2021080820</v>
      </c>
      <c r="B5294">
        <v>1</v>
      </c>
      <c r="C5294" s="7">
        <v>0.78732000000000002</v>
      </c>
      <c r="D5294" s="6">
        <f t="shared" si="984"/>
        <v>118098</v>
      </c>
      <c r="E5294" s="60">
        <v>2.4340000000000001E-2</v>
      </c>
      <c r="F5294" s="6">
        <f t="shared" si="993"/>
        <v>0</v>
      </c>
      <c r="G5294" s="7">
        <v>0.30907000000000001</v>
      </c>
      <c r="H5294" s="6">
        <f t="shared" si="985"/>
        <v>3863.375</v>
      </c>
      <c r="I5294" s="7">
        <v>3.703E-2</v>
      </c>
      <c r="J5294" s="6">
        <f t="shared" si="986"/>
        <v>2962.4</v>
      </c>
      <c r="K5294" s="20"/>
      <c r="L5294" s="6">
        <f t="shared" si="987"/>
        <v>64000</v>
      </c>
      <c r="M5294" s="6">
        <f t="shared" si="988"/>
        <v>3863.375</v>
      </c>
      <c r="N5294" s="6">
        <f t="shared" si="989"/>
        <v>2962.4</v>
      </c>
      <c r="O5294" s="6">
        <f t="shared" si="990"/>
        <v>47272.224999999999</v>
      </c>
      <c r="P5294" s="6">
        <f t="shared" si="995"/>
        <v>7203.7750000000015</v>
      </c>
      <c r="Q5294" s="11">
        <f t="shared" si="991"/>
        <v>1308923.9749999999</v>
      </c>
      <c r="R5294" s="11">
        <f t="shared" si="992"/>
        <v>47272.224999999999</v>
      </c>
      <c r="S5294" s="11">
        <f t="shared" si="994"/>
        <v>0</v>
      </c>
      <c r="T5294" s="20"/>
    </row>
    <row r="5295" spans="1:20" x14ac:dyDescent="0.25">
      <c r="A5295">
        <v>2021080821</v>
      </c>
      <c r="B5295">
        <v>1</v>
      </c>
      <c r="C5295" s="7">
        <v>0.76066</v>
      </c>
      <c r="D5295" s="6">
        <f t="shared" si="984"/>
        <v>114099</v>
      </c>
      <c r="E5295" s="60">
        <v>7.4349999999999999E-2</v>
      </c>
      <c r="F5295" s="6">
        <f t="shared" si="993"/>
        <v>0</v>
      </c>
      <c r="G5295" s="7">
        <v>0.31513000000000002</v>
      </c>
      <c r="H5295" s="6">
        <f t="shared" si="985"/>
        <v>3939.1250000000005</v>
      </c>
      <c r="I5295" s="7">
        <v>0</v>
      </c>
      <c r="J5295" s="6">
        <f t="shared" si="986"/>
        <v>0</v>
      </c>
      <c r="K5295" s="20"/>
      <c r="L5295" s="6">
        <f t="shared" si="987"/>
        <v>64000</v>
      </c>
      <c r="M5295" s="6">
        <f t="shared" si="988"/>
        <v>3939.1250000000005</v>
      </c>
      <c r="N5295" s="6">
        <f t="shared" si="989"/>
        <v>0</v>
      </c>
      <c r="O5295" s="6">
        <f t="shared" si="990"/>
        <v>46159.875</v>
      </c>
      <c r="P5295" s="6">
        <f t="shared" si="995"/>
        <v>-1112.3499999999985</v>
      </c>
      <c r="Q5295" s="11">
        <f t="shared" si="991"/>
        <v>1288230.3499999999</v>
      </c>
      <c r="R5295" s="11">
        <f t="shared" si="992"/>
        <v>46159.875</v>
      </c>
      <c r="S5295" s="11">
        <f t="shared" si="994"/>
        <v>0</v>
      </c>
      <c r="T5295" s="20"/>
    </row>
    <row r="5296" spans="1:20" x14ac:dyDescent="0.25">
      <c r="A5296">
        <v>2021080822</v>
      </c>
      <c r="B5296">
        <v>1</v>
      </c>
      <c r="C5296" s="7">
        <v>0.73038999999999998</v>
      </c>
      <c r="D5296" s="6">
        <f t="shared" si="984"/>
        <v>109558.5</v>
      </c>
      <c r="E5296" s="60">
        <v>0.13875999999999999</v>
      </c>
      <c r="F5296" s="6">
        <f t="shared" si="993"/>
        <v>0</v>
      </c>
      <c r="G5296" s="7">
        <v>0.37069999999999997</v>
      </c>
      <c r="H5296" s="6">
        <f t="shared" si="985"/>
        <v>4633.75</v>
      </c>
      <c r="I5296" s="7">
        <v>0</v>
      </c>
      <c r="J5296" s="6">
        <f t="shared" si="986"/>
        <v>0</v>
      </c>
      <c r="K5296" s="20"/>
      <c r="L5296" s="6">
        <f t="shared" si="987"/>
        <v>64000</v>
      </c>
      <c r="M5296" s="6">
        <f t="shared" si="988"/>
        <v>4633.75</v>
      </c>
      <c r="N5296" s="6">
        <f t="shared" si="989"/>
        <v>0</v>
      </c>
      <c r="O5296" s="6">
        <f t="shared" si="990"/>
        <v>40924.75</v>
      </c>
      <c r="P5296" s="6">
        <f t="shared" si="995"/>
        <v>-5235.125</v>
      </c>
      <c r="Q5296" s="11">
        <f t="shared" si="991"/>
        <v>1272771.8499999999</v>
      </c>
      <c r="R5296" s="11">
        <f t="shared" si="992"/>
        <v>40924.75</v>
      </c>
      <c r="S5296" s="11">
        <f t="shared" si="994"/>
        <v>0</v>
      </c>
      <c r="T5296" s="20"/>
    </row>
    <row r="5297" spans="1:20" x14ac:dyDescent="0.25">
      <c r="A5297">
        <v>2021080823</v>
      </c>
      <c r="B5297">
        <v>1</v>
      </c>
      <c r="C5297" s="7">
        <v>0.68244000000000005</v>
      </c>
      <c r="D5297" s="6">
        <f t="shared" si="984"/>
        <v>102366</v>
      </c>
      <c r="E5297" s="60">
        <v>0.18221000000000001</v>
      </c>
      <c r="F5297" s="6">
        <f t="shared" si="993"/>
        <v>0</v>
      </c>
      <c r="G5297" s="7">
        <v>0.38011</v>
      </c>
      <c r="H5297" s="6">
        <f t="shared" si="985"/>
        <v>4751.375</v>
      </c>
      <c r="I5297" s="7">
        <v>0</v>
      </c>
      <c r="J5297" s="6">
        <f t="shared" si="986"/>
        <v>0</v>
      </c>
      <c r="K5297" s="20"/>
      <c r="L5297" s="6">
        <f t="shared" si="987"/>
        <v>64000</v>
      </c>
      <c r="M5297" s="6">
        <f t="shared" si="988"/>
        <v>4751.375</v>
      </c>
      <c r="N5297" s="6">
        <f t="shared" si="989"/>
        <v>0</v>
      </c>
      <c r="O5297" s="6">
        <f t="shared" si="990"/>
        <v>33614.625</v>
      </c>
      <c r="P5297" s="6">
        <f t="shared" si="995"/>
        <v>-7310.125</v>
      </c>
      <c r="Q5297" s="11">
        <f t="shared" si="991"/>
        <v>1264623.4749999999</v>
      </c>
      <c r="R5297" s="11">
        <f t="shared" si="992"/>
        <v>33614.625</v>
      </c>
      <c r="S5297" s="11">
        <f t="shared" si="994"/>
        <v>0</v>
      </c>
      <c r="T5297" s="20"/>
    </row>
    <row r="5298" spans="1:20" x14ac:dyDescent="0.25">
      <c r="A5298">
        <v>2021080824</v>
      </c>
      <c r="B5298">
        <v>1</v>
      </c>
      <c r="C5298" s="7">
        <v>0.63258999999999999</v>
      </c>
      <c r="D5298" s="6">
        <f t="shared" si="984"/>
        <v>94888.5</v>
      </c>
      <c r="E5298" s="60">
        <v>0.19766</v>
      </c>
      <c r="F5298" s="6">
        <f t="shared" si="993"/>
        <v>0</v>
      </c>
      <c r="G5298" s="7">
        <v>0.40550000000000003</v>
      </c>
      <c r="H5298" s="6">
        <f t="shared" si="985"/>
        <v>5068.75</v>
      </c>
      <c r="I5298" s="7">
        <v>0</v>
      </c>
      <c r="J5298" s="6">
        <f t="shared" si="986"/>
        <v>0</v>
      </c>
      <c r="K5298" s="20"/>
      <c r="L5298" s="6">
        <f t="shared" si="987"/>
        <v>64000</v>
      </c>
      <c r="M5298" s="6">
        <f t="shared" si="988"/>
        <v>5068.75</v>
      </c>
      <c r="N5298" s="6">
        <f t="shared" si="989"/>
        <v>0</v>
      </c>
      <c r="O5298" s="6">
        <f t="shared" si="990"/>
        <v>25819.75</v>
      </c>
      <c r="P5298" s="6">
        <f t="shared" si="995"/>
        <v>-7794.875</v>
      </c>
      <c r="Q5298" s="11">
        <f t="shared" si="991"/>
        <v>1264269.9749999999</v>
      </c>
      <c r="R5298" s="11">
        <f t="shared" si="992"/>
        <v>25819.75</v>
      </c>
      <c r="S5298" s="11">
        <f t="shared" si="994"/>
        <v>0</v>
      </c>
      <c r="T5298" s="20"/>
    </row>
    <row r="5299" spans="1:20" x14ac:dyDescent="0.25">
      <c r="A5299">
        <v>2021080901</v>
      </c>
      <c r="B5299">
        <v>2</v>
      </c>
      <c r="C5299" s="7">
        <v>0.59043999999999996</v>
      </c>
      <c r="D5299" s="6">
        <f t="shared" si="984"/>
        <v>88566</v>
      </c>
      <c r="E5299" s="60">
        <v>0.22500999999999999</v>
      </c>
      <c r="F5299" s="6">
        <f t="shared" si="993"/>
        <v>0</v>
      </c>
      <c r="G5299" s="7">
        <v>0.43409999999999999</v>
      </c>
      <c r="H5299" s="6">
        <f t="shared" si="985"/>
        <v>5426.25</v>
      </c>
      <c r="I5299" s="7">
        <v>0</v>
      </c>
      <c r="J5299" s="6">
        <f t="shared" si="986"/>
        <v>0</v>
      </c>
      <c r="K5299" s="20"/>
      <c r="L5299" s="6">
        <f t="shared" si="987"/>
        <v>64000</v>
      </c>
      <c r="M5299" s="6">
        <f t="shared" si="988"/>
        <v>5426.25</v>
      </c>
      <c r="N5299" s="6">
        <f t="shared" si="989"/>
        <v>0</v>
      </c>
      <c r="O5299" s="6">
        <f t="shared" si="990"/>
        <v>19139.75</v>
      </c>
      <c r="P5299" s="6">
        <f t="shared" si="995"/>
        <v>-6680</v>
      </c>
      <c r="Q5299" s="11">
        <f t="shared" si="991"/>
        <v>1270596.4749999999</v>
      </c>
      <c r="R5299" s="11">
        <f t="shared" si="992"/>
        <v>19139.75</v>
      </c>
      <c r="S5299" s="11">
        <f t="shared" si="994"/>
        <v>0</v>
      </c>
      <c r="T5299" s="20"/>
    </row>
    <row r="5300" spans="1:20" x14ac:dyDescent="0.25">
      <c r="A5300">
        <v>2021080902</v>
      </c>
      <c r="B5300">
        <v>2</v>
      </c>
      <c r="C5300" s="7">
        <v>0.55981999999999998</v>
      </c>
      <c r="D5300" s="6">
        <f t="shared" si="984"/>
        <v>83973</v>
      </c>
      <c r="E5300" s="60">
        <v>0.21465000000000001</v>
      </c>
      <c r="F5300" s="6">
        <f t="shared" si="993"/>
        <v>0</v>
      </c>
      <c r="G5300" s="7">
        <v>0.38174000000000002</v>
      </c>
      <c r="H5300" s="6">
        <f t="shared" si="985"/>
        <v>4771.75</v>
      </c>
      <c r="I5300" s="7">
        <v>0</v>
      </c>
      <c r="J5300" s="6">
        <f t="shared" si="986"/>
        <v>0</v>
      </c>
      <c r="K5300" s="20"/>
      <c r="L5300" s="6">
        <f t="shared" si="987"/>
        <v>64000</v>
      </c>
      <c r="M5300" s="6">
        <f t="shared" si="988"/>
        <v>4771.75</v>
      </c>
      <c r="N5300" s="6">
        <f t="shared" si="989"/>
        <v>0</v>
      </c>
      <c r="O5300" s="6">
        <f t="shared" si="990"/>
        <v>15201.25</v>
      </c>
      <c r="P5300" s="6">
        <f t="shared" si="995"/>
        <v>-3938.5</v>
      </c>
      <c r="Q5300" s="11">
        <f t="shared" si="991"/>
        <v>1280861.4749999999</v>
      </c>
      <c r="R5300" s="11">
        <f t="shared" si="992"/>
        <v>15201.25</v>
      </c>
      <c r="S5300" s="11">
        <f t="shared" si="994"/>
        <v>0</v>
      </c>
      <c r="T5300" s="20"/>
    </row>
    <row r="5301" spans="1:20" x14ac:dyDescent="0.25">
      <c r="A5301">
        <v>2021080903</v>
      </c>
      <c r="B5301">
        <v>2</v>
      </c>
      <c r="C5301" s="7">
        <v>0.53974</v>
      </c>
      <c r="D5301" s="6">
        <f t="shared" si="984"/>
        <v>80961</v>
      </c>
      <c r="E5301" s="60">
        <v>0.21762000000000001</v>
      </c>
      <c r="F5301" s="6">
        <f t="shared" si="993"/>
        <v>0</v>
      </c>
      <c r="G5301" s="7">
        <v>0.36498999999999998</v>
      </c>
      <c r="H5301" s="6">
        <f t="shared" si="985"/>
        <v>4562.375</v>
      </c>
      <c r="I5301" s="7">
        <v>0</v>
      </c>
      <c r="J5301" s="6">
        <f t="shared" si="986"/>
        <v>0</v>
      </c>
      <c r="K5301" s="20"/>
      <c r="L5301" s="6">
        <f t="shared" si="987"/>
        <v>64000</v>
      </c>
      <c r="M5301" s="6">
        <f t="shared" si="988"/>
        <v>4562.375</v>
      </c>
      <c r="N5301" s="6">
        <f t="shared" si="989"/>
        <v>0</v>
      </c>
      <c r="O5301" s="6">
        <f t="shared" si="990"/>
        <v>12398.625</v>
      </c>
      <c r="P5301" s="6">
        <f t="shared" si="995"/>
        <v>-2802.625</v>
      </c>
      <c r="Q5301" s="11">
        <f t="shared" si="991"/>
        <v>1293929.0999999999</v>
      </c>
      <c r="R5301" s="11">
        <f t="shared" si="992"/>
        <v>12398.625</v>
      </c>
      <c r="S5301" s="11">
        <f t="shared" si="994"/>
        <v>0</v>
      </c>
      <c r="T5301" s="20"/>
    </row>
    <row r="5302" spans="1:20" x14ac:dyDescent="0.25">
      <c r="A5302">
        <v>2021080904</v>
      </c>
      <c r="B5302">
        <v>2</v>
      </c>
      <c r="C5302" s="7">
        <v>0.52732000000000001</v>
      </c>
      <c r="D5302" s="6">
        <f t="shared" si="984"/>
        <v>79098</v>
      </c>
      <c r="E5302" s="60">
        <v>0.15456</v>
      </c>
      <c r="F5302" s="6">
        <f t="shared" si="993"/>
        <v>0</v>
      </c>
      <c r="G5302" s="7">
        <v>0.35352</v>
      </c>
      <c r="H5302" s="6">
        <f t="shared" si="985"/>
        <v>4419</v>
      </c>
      <c r="I5302" s="7">
        <v>0</v>
      </c>
      <c r="J5302" s="6">
        <f t="shared" si="986"/>
        <v>0</v>
      </c>
      <c r="K5302" s="20"/>
      <c r="L5302" s="6">
        <f t="shared" si="987"/>
        <v>64000</v>
      </c>
      <c r="M5302" s="6">
        <f t="shared" si="988"/>
        <v>4419</v>
      </c>
      <c r="N5302" s="6">
        <f t="shared" si="989"/>
        <v>0</v>
      </c>
      <c r="O5302" s="6">
        <f t="shared" si="990"/>
        <v>10679</v>
      </c>
      <c r="P5302" s="6">
        <f t="shared" si="995"/>
        <v>-1719.625</v>
      </c>
      <c r="Q5302" s="11">
        <f t="shared" si="991"/>
        <v>1308716.3499999999</v>
      </c>
      <c r="R5302" s="11">
        <f t="shared" si="992"/>
        <v>10679</v>
      </c>
      <c r="S5302" s="11">
        <f t="shared" si="994"/>
        <v>0</v>
      </c>
      <c r="T5302" s="20"/>
    </row>
    <row r="5303" spans="1:20" x14ac:dyDescent="0.25">
      <c r="A5303">
        <v>2021080905</v>
      </c>
      <c r="B5303">
        <v>2</v>
      </c>
      <c r="C5303" s="7">
        <v>0.52956999999999999</v>
      </c>
      <c r="D5303" s="6">
        <f t="shared" si="984"/>
        <v>79435.5</v>
      </c>
      <c r="E5303" s="60">
        <v>0.10713</v>
      </c>
      <c r="F5303" s="6">
        <f t="shared" si="993"/>
        <v>0</v>
      </c>
      <c r="G5303" s="7">
        <v>0.33067000000000002</v>
      </c>
      <c r="H5303" s="6">
        <f t="shared" si="985"/>
        <v>4133.375</v>
      </c>
      <c r="I5303" s="7">
        <v>0</v>
      </c>
      <c r="J5303" s="6">
        <f t="shared" si="986"/>
        <v>0</v>
      </c>
      <c r="K5303" s="20"/>
      <c r="L5303" s="6">
        <f t="shared" si="987"/>
        <v>64000</v>
      </c>
      <c r="M5303" s="6">
        <f t="shared" si="988"/>
        <v>4133.375</v>
      </c>
      <c r="N5303" s="6">
        <f t="shared" si="989"/>
        <v>0</v>
      </c>
      <c r="O5303" s="6">
        <f t="shared" si="990"/>
        <v>11302.125</v>
      </c>
      <c r="P5303" s="6">
        <f t="shared" si="995"/>
        <v>623.125</v>
      </c>
      <c r="Q5303" s="11">
        <f t="shared" si="991"/>
        <v>1322880.4749999999</v>
      </c>
      <c r="R5303" s="11">
        <f t="shared" si="992"/>
        <v>11302.125</v>
      </c>
      <c r="S5303" s="11">
        <f t="shared" si="994"/>
        <v>0</v>
      </c>
      <c r="T5303" s="20"/>
    </row>
    <row r="5304" spans="1:20" x14ac:dyDescent="0.25">
      <c r="A5304">
        <v>2021080906</v>
      </c>
      <c r="B5304">
        <v>2</v>
      </c>
      <c r="C5304" s="7">
        <v>0.54883999999999999</v>
      </c>
      <c r="D5304" s="6">
        <f t="shared" si="984"/>
        <v>82326</v>
      </c>
      <c r="E5304" s="60">
        <v>8.8690000000000005E-2</v>
      </c>
      <c r="F5304" s="6">
        <f t="shared" si="993"/>
        <v>0</v>
      </c>
      <c r="G5304" s="7">
        <v>0.37207000000000001</v>
      </c>
      <c r="H5304" s="6">
        <f t="shared" si="985"/>
        <v>4650.875</v>
      </c>
      <c r="I5304" s="7">
        <v>1.3500000000000001E-3</v>
      </c>
      <c r="J5304" s="6">
        <f t="shared" si="986"/>
        <v>108</v>
      </c>
      <c r="K5304" s="20"/>
      <c r="L5304" s="6">
        <f t="shared" si="987"/>
        <v>64000</v>
      </c>
      <c r="M5304" s="6">
        <f t="shared" si="988"/>
        <v>4650.875</v>
      </c>
      <c r="N5304" s="6">
        <f t="shared" si="989"/>
        <v>108</v>
      </c>
      <c r="O5304" s="6">
        <f t="shared" si="990"/>
        <v>13567.125</v>
      </c>
      <c r="P5304" s="6">
        <f t="shared" si="995"/>
        <v>2265</v>
      </c>
      <c r="Q5304" s="11">
        <f t="shared" si="991"/>
        <v>1334779.5999999999</v>
      </c>
      <c r="R5304" s="11">
        <f t="shared" si="992"/>
        <v>13567.125</v>
      </c>
      <c r="S5304" s="11">
        <f t="shared" si="994"/>
        <v>0</v>
      </c>
      <c r="T5304" s="20"/>
    </row>
    <row r="5305" spans="1:20" x14ac:dyDescent="0.25">
      <c r="A5305">
        <v>2021080907</v>
      </c>
      <c r="B5305">
        <v>2</v>
      </c>
      <c r="C5305" s="7">
        <v>0.57820000000000005</v>
      </c>
      <c r="D5305" s="6">
        <f t="shared" si="984"/>
        <v>86730</v>
      </c>
      <c r="E5305" s="60">
        <v>6.5869999999999998E-2</v>
      </c>
      <c r="F5305" s="6">
        <f t="shared" si="993"/>
        <v>0</v>
      </c>
      <c r="G5305" s="7">
        <v>0.43124000000000001</v>
      </c>
      <c r="H5305" s="6">
        <f t="shared" si="985"/>
        <v>5390.5</v>
      </c>
      <c r="I5305" s="7">
        <v>6.8110000000000004E-2</v>
      </c>
      <c r="J5305" s="6">
        <f t="shared" si="986"/>
        <v>5448.8</v>
      </c>
      <c r="K5305" s="20"/>
      <c r="L5305" s="6">
        <f t="shared" si="987"/>
        <v>64000</v>
      </c>
      <c r="M5305" s="6">
        <f t="shared" si="988"/>
        <v>5390.5</v>
      </c>
      <c r="N5305" s="6">
        <f t="shared" si="989"/>
        <v>5448.8</v>
      </c>
      <c r="O5305" s="6">
        <f t="shared" si="990"/>
        <v>11890.7</v>
      </c>
      <c r="P5305" s="6">
        <f t="shared" si="995"/>
        <v>-1676.4249999999993</v>
      </c>
      <c r="Q5305" s="11">
        <f t="shared" si="991"/>
        <v>1348355.15</v>
      </c>
      <c r="R5305" s="11">
        <f t="shared" si="992"/>
        <v>11890.7</v>
      </c>
      <c r="S5305" s="11">
        <f t="shared" si="994"/>
        <v>0</v>
      </c>
      <c r="T5305" s="20"/>
    </row>
    <row r="5306" spans="1:20" x14ac:dyDescent="0.25">
      <c r="A5306">
        <v>2021080908</v>
      </c>
      <c r="B5306">
        <v>2</v>
      </c>
      <c r="C5306" s="7">
        <v>0.61363000000000001</v>
      </c>
      <c r="D5306" s="6">
        <f t="shared" si="984"/>
        <v>92044.5</v>
      </c>
      <c r="E5306" s="60">
        <v>6.8279999999999993E-2</v>
      </c>
      <c r="F5306" s="6">
        <f t="shared" si="993"/>
        <v>0</v>
      </c>
      <c r="G5306" s="7">
        <v>0.54422000000000004</v>
      </c>
      <c r="H5306" s="6">
        <f t="shared" si="985"/>
        <v>6802.7500000000009</v>
      </c>
      <c r="I5306" s="7">
        <v>0.25045000000000001</v>
      </c>
      <c r="J5306" s="6">
        <f t="shared" si="986"/>
        <v>20036</v>
      </c>
      <c r="K5306" s="20"/>
      <c r="L5306" s="6">
        <f t="shared" si="987"/>
        <v>64000</v>
      </c>
      <c r="M5306" s="6">
        <f t="shared" si="988"/>
        <v>6802.7500000000009</v>
      </c>
      <c r="N5306" s="6">
        <f t="shared" si="989"/>
        <v>20036</v>
      </c>
      <c r="O5306" s="6">
        <f t="shared" si="990"/>
        <v>1205.75</v>
      </c>
      <c r="P5306" s="6">
        <f t="shared" si="995"/>
        <v>-10684.95</v>
      </c>
      <c r="Q5306" s="11">
        <f t="shared" si="991"/>
        <v>1350000</v>
      </c>
      <c r="R5306" s="11">
        <f t="shared" si="992"/>
        <v>1205.75</v>
      </c>
      <c r="S5306" s="11">
        <f t="shared" si="994"/>
        <v>0</v>
      </c>
      <c r="T5306" s="20"/>
    </row>
    <row r="5307" spans="1:20" x14ac:dyDescent="0.25">
      <c r="A5307">
        <v>2021080909</v>
      </c>
      <c r="B5307">
        <v>2</v>
      </c>
      <c r="C5307" s="7">
        <v>0.65605999999999998</v>
      </c>
      <c r="D5307" s="6">
        <f t="shared" si="984"/>
        <v>98409</v>
      </c>
      <c r="E5307" s="60">
        <v>3.993E-2</v>
      </c>
      <c r="F5307" s="6">
        <f t="shared" si="993"/>
        <v>0</v>
      </c>
      <c r="G5307" s="7">
        <v>0.55952999999999997</v>
      </c>
      <c r="H5307" s="6">
        <f t="shared" si="985"/>
        <v>6994.125</v>
      </c>
      <c r="I5307" s="7">
        <v>0.41367999999999999</v>
      </c>
      <c r="J5307" s="6">
        <f t="shared" si="986"/>
        <v>33094.400000000001</v>
      </c>
      <c r="K5307" s="20"/>
      <c r="L5307" s="6">
        <f t="shared" si="987"/>
        <v>64000</v>
      </c>
      <c r="M5307" s="6">
        <f t="shared" si="988"/>
        <v>6994.125</v>
      </c>
      <c r="N5307" s="6">
        <f t="shared" si="989"/>
        <v>27414.875</v>
      </c>
      <c r="O5307" s="6">
        <f t="shared" si="990"/>
        <v>0</v>
      </c>
      <c r="P5307" s="6">
        <f t="shared" si="995"/>
        <v>-1205.75</v>
      </c>
      <c r="Q5307" s="11">
        <f t="shared" si="991"/>
        <v>1350000</v>
      </c>
      <c r="R5307" s="11">
        <f t="shared" si="992"/>
        <v>0</v>
      </c>
      <c r="S5307" s="11">
        <f t="shared" si="994"/>
        <v>0</v>
      </c>
      <c r="T5307" s="20"/>
    </row>
    <row r="5308" spans="1:20" x14ac:dyDescent="0.25">
      <c r="A5308">
        <v>2021080910</v>
      </c>
      <c r="B5308">
        <v>2</v>
      </c>
      <c r="C5308" s="7">
        <v>0.70050999999999997</v>
      </c>
      <c r="D5308" s="6">
        <f t="shared" si="984"/>
        <v>105076.5</v>
      </c>
      <c r="E5308" s="60">
        <v>1.014E-2</v>
      </c>
      <c r="F5308" s="6">
        <f t="shared" si="993"/>
        <v>0</v>
      </c>
      <c r="G5308" s="7">
        <v>0.57142000000000004</v>
      </c>
      <c r="H5308" s="6">
        <f t="shared" si="985"/>
        <v>7142.7500000000009</v>
      </c>
      <c r="I5308" s="7">
        <v>0.50148000000000004</v>
      </c>
      <c r="J5308" s="6">
        <f t="shared" si="986"/>
        <v>40118.400000000001</v>
      </c>
      <c r="K5308" s="20"/>
      <c r="L5308" s="6">
        <f t="shared" si="987"/>
        <v>64000</v>
      </c>
      <c r="M5308" s="6">
        <f t="shared" si="988"/>
        <v>7142.7500000000009</v>
      </c>
      <c r="N5308" s="6">
        <f t="shared" si="989"/>
        <v>33933.75</v>
      </c>
      <c r="O5308" s="6">
        <f t="shared" si="990"/>
        <v>0</v>
      </c>
      <c r="P5308" s="6">
        <f t="shared" si="995"/>
        <v>0</v>
      </c>
      <c r="Q5308" s="11">
        <f t="shared" si="991"/>
        <v>1350000</v>
      </c>
      <c r="R5308" s="11">
        <f t="shared" si="992"/>
        <v>0</v>
      </c>
      <c r="S5308" s="11">
        <f t="shared" si="994"/>
        <v>0</v>
      </c>
      <c r="T5308" s="20"/>
    </row>
    <row r="5309" spans="1:20" x14ac:dyDescent="0.25">
      <c r="A5309">
        <v>2021080911</v>
      </c>
      <c r="B5309">
        <v>2</v>
      </c>
      <c r="C5309" s="7">
        <v>0.74883</v>
      </c>
      <c r="D5309" s="6">
        <f t="shared" si="984"/>
        <v>112324.5</v>
      </c>
      <c r="E5309" s="60">
        <v>5.0299999999999997E-3</v>
      </c>
      <c r="F5309" s="6">
        <f t="shared" si="993"/>
        <v>0</v>
      </c>
      <c r="G5309" s="7">
        <v>0.56808999999999998</v>
      </c>
      <c r="H5309" s="6">
        <f t="shared" si="985"/>
        <v>7101.125</v>
      </c>
      <c r="I5309" s="7">
        <v>0.56101999999999996</v>
      </c>
      <c r="J5309" s="6">
        <f t="shared" si="986"/>
        <v>44881.599999999999</v>
      </c>
      <c r="K5309" s="20"/>
      <c r="L5309" s="6">
        <f t="shared" si="987"/>
        <v>64000</v>
      </c>
      <c r="M5309" s="6">
        <f t="shared" si="988"/>
        <v>7101.125</v>
      </c>
      <c r="N5309" s="6">
        <f t="shared" si="989"/>
        <v>41223.375</v>
      </c>
      <c r="O5309" s="6">
        <f t="shared" si="990"/>
        <v>0</v>
      </c>
      <c r="P5309" s="6">
        <f t="shared" si="995"/>
        <v>0</v>
      </c>
      <c r="Q5309" s="11">
        <f t="shared" si="991"/>
        <v>1350000</v>
      </c>
      <c r="R5309" s="11">
        <f t="shared" si="992"/>
        <v>0</v>
      </c>
      <c r="S5309" s="11">
        <f t="shared" si="994"/>
        <v>0</v>
      </c>
      <c r="T5309" s="20"/>
    </row>
    <row r="5310" spans="1:20" x14ac:dyDescent="0.25">
      <c r="A5310">
        <v>2021080912</v>
      </c>
      <c r="B5310">
        <v>2</v>
      </c>
      <c r="C5310" s="7">
        <v>0.79415999999999998</v>
      </c>
      <c r="D5310" s="6">
        <f t="shared" si="984"/>
        <v>119124</v>
      </c>
      <c r="E5310" s="60">
        <v>6.6899999999999998E-3</v>
      </c>
      <c r="F5310" s="6">
        <f t="shared" si="993"/>
        <v>0</v>
      </c>
      <c r="G5310" s="7">
        <v>0.57703000000000004</v>
      </c>
      <c r="H5310" s="6">
        <f t="shared" si="985"/>
        <v>7212.8750000000009</v>
      </c>
      <c r="I5310" s="7">
        <v>0.55506</v>
      </c>
      <c r="J5310" s="6">
        <f t="shared" si="986"/>
        <v>44404.800000000003</v>
      </c>
      <c r="K5310" s="20"/>
      <c r="L5310" s="6">
        <f t="shared" si="987"/>
        <v>64000</v>
      </c>
      <c r="M5310" s="6">
        <f t="shared" si="988"/>
        <v>7212.8750000000009</v>
      </c>
      <c r="N5310" s="6">
        <f t="shared" si="989"/>
        <v>44404.800000000003</v>
      </c>
      <c r="O5310" s="6">
        <f t="shared" si="990"/>
        <v>3506.3249999999971</v>
      </c>
      <c r="P5310" s="6">
        <f t="shared" si="995"/>
        <v>3506.3249999999971</v>
      </c>
      <c r="Q5310" s="11">
        <f t="shared" si="991"/>
        <v>1350000</v>
      </c>
      <c r="R5310" s="11">
        <f t="shared" si="992"/>
        <v>3506.3249999999971</v>
      </c>
      <c r="S5310" s="11">
        <f t="shared" si="994"/>
        <v>0</v>
      </c>
      <c r="T5310" s="20"/>
    </row>
    <row r="5311" spans="1:20" x14ac:dyDescent="0.25">
      <c r="A5311">
        <v>2021080913</v>
      </c>
      <c r="B5311">
        <v>2</v>
      </c>
      <c r="C5311" s="7">
        <v>0.83513999999999999</v>
      </c>
      <c r="D5311" s="6">
        <f t="shared" si="984"/>
        <v>125271</v>
      </c>
      <c r="E5311" s="60">
        <v>4.28E-3</v>
      </c>
      <c r="F5311" s="6">
        <f t="shared" si="993"/>
        <v>0</v>
      </c>
      <c r="G5311" s="7">
        <v>0.55618999999999996</v>
      </c>
      <c r="H5311" s="6">
        <f t="shared" si="985"/>
        <v>6952.3749999999991</v>
      </c>
      <c r="I5311" s="7">
        <v>0.51987000000000005</v>
      </c>
      <c r="J5311" s="6">
        <f t="shared" si="986"/>
        <v>41589.600000000006</v>
      </c>
      <c r="K5311" s="20"/>
      <c r="L5311" s="6">
        <f t="shared" si="987"/>
        <v>64000</v>
      </c>
      <c r="M5311" s="6">
        <f t="shared" si="988"/>
        <v>6952.3749999999991</v>
      </c>
      <c r="N5311" s="6">
        <f t="shared" si="989"/>
        <v>41589.600000000006</v>
      </c>
      <c r="O5311" s="6">
        <f t="shared" si="990"/>
        <v>12729.024999999994</v>
      </c>
      <c r="P5311" s="6">
        <f t="shared" si="995"/>
        <v>9222.6999999999971</v>
      </c>
      <c r="Q5311" s="11">
        <f t="shared" si="991"/>
        <v>1350000</v>
      </c>
      <c r="R5311" s="11">
        <f t="shared" si="992"/>
        <v>12729.024999999994</v>
      </c>
      <c r="S5311" s="11">
        <f t="shared" si="994"/>
        <v>0</v>
      </c>
      <c r="T5311" s="20"/>
    </row>
    <row r="5312" spans="1:20" x14ac:dyDescent="0.25">
      <c r="A5312">
        <v>2021080914</v>
      </c>
      <c r="B5312">
        <v>2</v>
      </c>
      <c r="C5312" s="7">
        <v>0.86434</v>
      </c>
      <c r="D5312" s="6">
        <f t="shared" si="984"/>
        <v>129651</v>
      </c>
      <c r="E5312" s="60">
        <v>1.7930000000000001E-2</v>
      </c>
      <c r="F5312" s="6">
        <f t="shared" si="993"/>
        <v>0</v>
      </c>
      <c r="G5312" s="7">
        <v>0.50682000000000005</v>
      </c>
      <c r="H5312" s="6">
        <f t="shared" si="985"/>
        <v>6335.2500000000009</v>
      </c>
      <c r="I5312" s="7">
        <v>0.48996000000000001</v>
      </c>
      <c r="J5312" s="6">
        <f t="shared" si="986"/>
        <v>39196.800000000003</v>
      </c>
      <c r="K5312" s="20"/>
      <c r="L5312" s="6">
        <f t="shared" si="987"/>
        <v>64000</v>
      </c>
      <c r="M5312" s="6">
        <f t="shared" si="988"/>
        <v>6335.2500000000009</v>
      </c>
      <c r="N5312" s="6">
        <f t="shared" si="989"/>
        <v>39196.800000000003</v>
      </c>
      <c r="O5312" s="6">
        <f t="shared" si="990"/>
        <v>20118.949999999997</v>
      </c>
      <c r="P5312" s="6">
        <f t="shared" si="995"/>
        <v>7389.9250000000029</v>
      </c>
      <c r="Q5312" s="11">
        <f t="shared" si="991"/>
        <v>1350000</v>
      </c>
      <c r="R5312" s="11">
        <f t="shared" si="992"/>
        <v>20118.949999999997</v>
      </c>
      <c r="S5312" s="11">
        <f t="shared" si="994"/>
        <v>0</v>
      </c>
      <c r="T5312" s="20"/>
    </row>
    <row r="5313" spans="1:20" x14ac:dyDescent="0.25">
      <c r="A5313">
        <v>2021080915</v>
      </c>
      <c r="B5313">
        <v>2</v>
      </c>
      <c r="C5313" s="7">
        <v>0.88222</v>
      </c>
      <c r="D5313" s="6">
        <f t="shared" si="984"/>
        <v>132333</v>
      </c>
      <c r="E5313" s="60">
        <v>4.1119999999999997E-2</v>
      </c>
      <c r="F5313" s="6">
        <f t="shared" si="993"/>
        <v>0</v>
      </c>
      <c r="G5313" s="7">
        <v>0.41535</v>
      </c>
      <c r="H5313" s="6">
        <f t="shared" si="985"/>
        <v>5191.875</v>
      </c>
      <c r="I5313" s="7">
        <v>0.43780000000000002</v>
      </c>
      <c r="J5313" s="6">
        <f t="shared" si="986"/>
        <v>35024</v>
      </c>
      <c r="K5313" s="20"/>
      <c r="L5313" s="6">
        <f t="shared" si="987"/>
        <v>64000</v>
      </c>
      <c r="M5313" s="6">
        <f t="shared" si="988"/>
        <v>5191.875</v>
      </c>
      <c r="N5313" s="6">
        <f t="shared" si="989"/>
        <v>35024</v>
      </c>
      <c r="O5313" s="6">
        <f t="shared" si="990"/>
        <v>28117.125</v>
      </c>
      <c r="P5313" s="6">
        <f t="shared" si="995"/>
        <v>7998.1750000000029</v>
      </c>
      <c r="Q5313" s="11">
        <f t="shared" si="991"/>
        <v>1347349.125</v>
      </c>
      <c r="R5313" s="11">
        <f t="shared" si="992"/>
        <v>28117.125</v>
      </c>
      <c r="S5313" s="11">
        <f t="shared" si="994"/>
        <v>0</v>
      </c>
      <c r="T5313" s="20"/>
    </row>
    <row r="5314" spans="1:20" x14ac:dyDescent="0.25">
      <c r="A5314">
        <v>2021080916</v>
      </c>
      <c r="B5314">
        <v>2</v>
      </c>
      <c r="C5314" s="7">
        <v>0.89205999999999996</v>
      </c>
      <c r="D5314" s="6">
        <f t="shared" si="984"/>
        <v>133809</v>
      </c>
      <c r="E5314" s="60">
        <v>5.3809999999999997E-2</v>
      </c>
      <c r="F5314" s="6">
        <f t="shared" si="993"/>
        <v>0</v>
      </c>
      <c r="G5314" s="7">
        <v>0.29477999999999999</v>
      </c>
      <c r="H5314" s="6">
        <f t="shared" si="985"/>
        <v>3684.75</v>
      </c>
      <c r="I5314" s="7">
        <v>0.36229</v>
      </c>
      <c r="J5314" s="6">
        <f t="shared" si="986"/>
        <v>28983.200000000001</v>
      </c>
      <c r="K5314" s="20"/>
      <c r="L5314" s="6">
        <f t="shared" si="987"/>
        <v>64000</v>
      </c>
      <c r="M5314" s="6">
        <f t="shared" si="988"/>
        <v>3684.75</v>
      </c>
      <c r="N5314" s="6">
        <f t="shared" si="989"/>
        <v>28983.200000000001</v>
      </c>
      <c r="O5314" s="6">
        <f t="shared" si="990"/>
        <v>37141.050000000003</v>
      </c>
      <c r="P5314" s="6">
        <f t="shared" si="995"/>
        <v>9023.9250000000029</v>
      </c>
      <c r="Q5314" s="11">
        <f t="shared" si="991"/>
        <v>1335674.325</v>
      </c>
      <c r="R5314" s="11">
        <f t="shared" si="992"/>
        <v>37141.050000000003</v>
      </c>
      <c r="S5314" s="11">
        <f t="shared" si="994"/>
        <v>0</v>
      </c>
      <c r="T5314" s="20"/>
    </row>
    <row r="5315" spans="1:20" x14ac:dyDescent="0.25">
      <c r="A5315">
        <v>2021080917</v>
      </c>
      <c r="B5315">
        <v>2</v>
      </c>
      <c r="C5315" s="7">
        <v>0.89393</v>
      </c>
      <c r="D5315" s="6">
        <f t="shared" si="984"/>
        <v>134089.5</v>
      </c>
      <c r="E5315" s="60">
        <v>6.6600000000000006E-2</v>
      </c>
      <c r="F5315" s="6">
        <f t="shared" si="993"/>
        <v>0</v>
      </c>
      <c r="G5315" s="7">
        <v>0.22051000000000001</v>
      </c>
      <c r="H5315" s="6">
        <f t="shared" si="985"/>
        <v>2756.375</v>
      </c>
      <c r="I5315" s="7">
        <v>0.25064999999999998</v>
      </c>
      <c r="J5315" s="6">
        <f t="shared" si="986"/>
        <v>20052</v>
      </c>
      <c r="K5315" s="20"/>
      <c r="L5315" s="6">
        <f t="shared" si="987"/>
        <v>64000</v>
      </c>
      <c r="M5315" s="6">
        <f t="shared" si="988"/>
        <v>2756.375</v>
      </c>
      <c r="N5315" s="6">
        <f t="shared" si="989"/>
        <v>20052</v>
      </c>
      <c r="O5315" s="6">
        <f t="shared" si="990"/>
        <v>47281.125</v>
      </c>
      <c r="P5315" s="6">
        <f t="shared" si="995"/>
        <v>10140.074999999997</v>
      </c>
      <c r="Q5315" s="11">
        <f t="shared" si="991"/>
        <v>1313859.45</v>
      </c>
      <c r="R5315" s="11">
        <f t="shared" si="992"/>
        <v>47281.125</v>
      </c>
      <c r="S5315" s="11">
        <f t="shared" si="994"/>
        <v>0</v>
      </c>
      <c r="T5315" s="20"/>
    </row>
    <row r="5316" spans="1:20" x14ac:dyDescent="0.25">
      <c r="A5316">
        <v>2021080918</v>
      </c>
      <c r="B5316">
        <v>2</v>
      </c>
      <c r="C5316" s="7">
        <v>0.89071999999999996</v>
      </c>
      <c r="D5316" s="6">
        <f t="shared" si="984"/>
        <v>133608</v>
      </c>
      <c r="E5316" s="60">
        <v>8.5379999999999998E-2</v>
      </c>
      <c r="F5316" s="6">
        <f t="shared" si="993"/>
        <v>0</v>
      </c>
      <c r="G5316" s="7">
        <v>0.21506</v>
      </c>
      <c r="H5316" s="6">
        <f t="shared" si="985"/>
        <v>2688.25</v>
      </c>
      <c r="I5316" s="7">
        <v>0.15534999999999999</v>
      </c>
      <c r="J5316" s="6">
        <f t="shared" si="986"/>
        <v>12427.999999999998</v>
      </c>
      <c r="K5316" s="20"/>
      <c r="L5316" s="6">
        <f t="shared" si="987"/>
        <v>64000</v>
      </c>
      <c r="M5316" s="6">
        <f t="shared" si="988"/>
        <v>2688.25</v>
      </c>
      <c r="N5316" s="6">
        <f t="shared" si="989"/>
        <v>12427.999999999998</v>
      </c>
      <c r="O5316" s="6">
        <f t="shared" si="990"/>
        <v>54491.75</v>
      </c>
      <c r="P5316" s="6">
        <f t="shared" si="995"/>
        <v>7210.625</v>
      </c>
      <c r="Q5316" s="11">
        <f t="shared" si="991"/>
        <v>1284833.95</v>
      </c>
      <c r="R5316" s="11">
        <f t="shared" si="992"/>
        <v>54491.75</v>
      </c>
      <c r="S5316" s="11">
        <f t="shared" si="994"/>
        <v>0</v>
      </c>
      <c r="T5316" s="20"/>
    </row>
    <row r="5317" spans="1:20" x14ac:dyDescent="0.25">
      <c r="A5317">
        <v>2021080919</v>
      </c>
      <c r="B5317">
        <v>2</v>
      </c>
      <c r="C5317" s="7">
        <v>0.86648999999999998</v>
      </c>
      <c r="D5317" s="6">
        <f t="shared" ref="D5317:D5380" si="996">D$18*C5317</f>
        <v>129973.5</v>
      </c>
      <c r="E5317" s="60">
        <v>0.11311</v>
      </c>
      <c r="F5317" s="6">
        <f t="shared" si="993"/>
        <v>0</v>
      </c>
      <c r="G5317" s="7">
        <v>0.27705000000000002</v>
      </c>
      <c r="H5317" s="6">
        <f t="shared" ref="H5317:H5380" si="997">H$18*G5317</f>
        <v>3463.1250000000005</v>
      </c>
      <c r="I5317" s="7">
        <v>6.9839999999999999E-2</v>
      </c>
      <c r="J5317" s="6">
        <f t="shared" ref="J5317:J5380" si="998">I5317*J$18</f>
        <v>5587.2</v>
      </c>
      <c r="K5317" s="20"/>
      <c r="L5317" s="6">
        <f t="shared" si="987"/>
        <v>64000</v>
      </c>
      <c r="M5317" s="6">
        <f t="shared" si="988"/>
        <v>3463.1250000000005</v>
      </c>
      <c r="N5317" s="6">
        <f t="shared" si="989"/>
        <v>5587.2</v>
      </c>
      <c r="O5317" s="6">
        <f t="shared" si="990"/>
        <v>56923.175000000003</v>
      </c>
      <c r="P5317" s="6">
        <f t="shared" si="995"/>
        <v>2431.4250000000029</v>
      </c>
      <c r="Q5317" s="11">
        <f t="shared" si="991"/>
        <v>1253377.0249999999</v>
      </c>
      <c r="R5317" s="11">
        <f t="shared" si="992"/>
        <v>56923.175000000003</v>
      </c>
      <c r="S5317" s="11">
        <f t="shared" si="994"/>
        <v>0</v>
      </c>
      <c r="T5317" s="20"/>
    </row>
    <row r="5318" spans="1:20" x14ac:dyDescent="0.25">
      <c r="A5318">
        <v>2021080920</v>
      </c>
      <c r="B5318">
        <v>2</v>
      </c>
      <c r="C5318" s="7">
        <v>0.83452999999999999</v>
      </c>
      <c r="D5318" s="6">
        <f t="shared" si="996"/>
        <v>125179.5</v>
      </c>
      <c r="E5318" s="60">
        <v>0.16306000000000001</v>
      </c>
      <c r="F5318" s="6">
        <f t="shared" si="993"/>
        <v>0</v>
      </c>
      <c r="G5318" s="7">
        <v>0.28910999999999998</v>
      </c>
      <c r="H5318" s="6">
        <f t="shared" si="997"/>
        <v>3613.8749999999995</v>
      </c>
      <c r="I5318" s="7">
        <v>1.504E-2</v>
      </c>
      <c r="J5318" s="6">
        <f t="shared" si="998"/>
        <v>1203.2</v>
      </c>
      <c r="K5318" s="20"/>
      <c r="L5318" s="6">
        <f t="shared" si="987"/>
        <v>64000</v>
      </c>
      <c r="M5318" s="6">
        <f t="shared" si="988"/>
        <v>3613.8749999999995</v>
      </c>
      <c r="N5318" s="6">
        <f t="shared" si="989"/>
        <v>1203.2</v>
      </c>
      <c r="O5318" s="6">
        <f t="shared" si="990"/>
        <v>56362.425000000003</v>
      </c>
      <c r="P5318" s="6">
        <f t="shared" si="995"/>
        <v>-560.75</v>
      </c>
      <c r="Q5318" s="11">
        <f t="shared" si="991"/>
        <v>1222480.8499999999</v>
      </c>
      <c r="R5318" s="11">
        <f t="shared" si="992"/>
        <v>56362.425000000003</v>
      </c>
      <c r="S5318" s="11">
        <f t="shared" si="994"/>
        <v>0</v>
      </c>
      <c r="T5318" s="20"/>
    </row>
    <row r="5319" spans="1:20" x14ac:dyDescent="0.25">
      <c r="A5319">
        <v>2021080921</v>
      </c>
      <c r="B5319">
        <v>2</v>
      </c>
      <c r="C5319" s="7">
        <v>0.80962000000000001</v>
      </c>
      <c r="D5319" s="6">
        <f t="shared" si="996"/>
        <v>121443</v>
      </c>
      <c r="E5319" s="60">
        <v>0.27190999999999999</v>
      </c>
      <c r="F5319" s="6">
        <f t="shared" si="993"/>
        <v>0</v>
      </c>
      <c r="G5319" s="7">
        <v>0.27912999999999999</v>
      </c>
      <c r="H5319" s="6">
        <f t="shared" si="997"/>
        <v>3489.125</v>
      </c>
      <c r="I5319" s="7">
        <v>0</v>
      </c>
      <c r="J5319" s="6">
        <f t="shared" si="998"/>
        <v>0</v>
      </c>
      <c r="K5319" s="20"/>
      <c r="L5319" s="6">
        <f t="shared" si="987"/>
        <v>64000</v>
      </c>
      <c r="M5319" s="6">
        <f t="shared" si="988"/>
        <v>3489.125</v>
      </c>
      <c r="N5319" s="6">
        <f t="shared" si="989"/>
        <v>0</v>
      </c>
      <c r="O5319" s="6">
        <f t="shared" si="990"/>
        <v>53953.875</v>
      </c>
      <c r="P5319" s="6">
        <f t="shared" si="995"/>
        <v>-2408.5500000000029</v>
      </c>
      <c r="Q5319" s="11">
        <f t="shared" si="991"/>
        <v>1193993.2249999999</v>
      </c>
      <c r="R5319" s="11">
        <f t="shared" si="992"/>
        <v>53953.875</v>
      </c>
      <c r="S5319" s="11">
        <f t="shared" si="994"/>
        <v>0</v>
      </c>
      <c r="T5319" s="20"/>
    </row>
    <row r="5320" spans="1:20" x14ac:dyDescent="0.25">
      <c r="A5320">
        <v>2021080922</v>
      </c>
      <c r="B5320">
        <v>2</v>
      </c>
      <c r="C5320" s="7">
        <v>0.77842999999999996</v>
      </c>
      <c r="D5320" s="6">
        <f t="shared" si="996"/>
        <v>116764.5</v>
      </c>
      <c r="E5320" s="60">
        <v>0.32822000000000001</v>
      </c>
      <c r="F5320" s="6">
        <f t="shared" si="993"/>
        <v>0</v>
      </c>
      <c r="G5320" s="7">
        <v>0.27748</v>
      </c>
      <c r="H5320" s="6">
        <f t="shared" si="997"/>
        <v>3468.5</v>
      </c>
      <c r="I5320" s="7">
        <v>0</v>
      </c>
      <c r="J5320" s="6">
        <f t="shared" si="998"/>
        <v>0</v>
      </c>
      <c r="K5320" s="20"/>
      <c r="L5320" s="6">
        <f t="shared" si="987"/>
        <v>64000</v>
      </c>
      <c r="M5320" s="6">
        <f t="shared" si="988"/>
        <v>3468.5</v>
      </c>
      <c r="N5320" s="6">
        <f t="shared" si="989"/>
        <v>0</v>
      </c>
      <c r="O5320" s="6">
        <f t="shared" si="990"/>
        <v>49296</v>
      </c>
      <c r="P5320" s="6">
        <f t="shared" si="995"/>
        <v>-4657.875</v>
      </c>
      <c r="Q5320" s="11">
        <f t="shared" si="991"/>
        <v>1170163.4749999999</v>
      </c>
      <c r="R5320" s="11">
        <f t="shared" si="992"/>
        <v>49296</v>
      </c>
      <c r="S5320" s="11">
        <f t="shared" si="994"/>
        <v>0</v>
      </c>
      <c r="T5320" s="20"/>
    </row>
    <row r="5321" spans="1:20" x14ac:dyDescent="0.25">
      <c r="A5321">
        <v>2021080923</v>
      </c>
      <c r="B5321">
        <v>2</v>
      </c>
      <c r="C5321" s="7">
        <v>0.72796000000000005</v>
      </c>
      <c r="D5321" s="6">
        <f t="shared" si="996"/>
        <v>109194.00000000001</v>
      </c>
      <c r="E5321" s="60">
        <v>0.36103000000000002</v>
      </c>
      <c r="F5321" s="6">
        <f t="shared" si="993"/>
        <v>0</v>
      </c>
      <c r="G5321" s="7">
        <v>0.28287000000000001</v>
      </c>
      <c r="H5321" s="6">
        <f t="shared" si="997"/>
        <v>3535.875</v>
      </c>
      <c r="I5321" s="7">
        <v>0</v>
      </c>
      <c r="J5321" s="6">
        <f t="shared" si="998"/>
        <v>0</v>
      </c>
      <c r="K5321" s="20"/>
      <c r="L5321" s="6">
        <f t="shared" si="987"/>
        <v>64000</v>
      </c>
      <c r="M5321" s="6">
        <f t="shared" si="988"/>
        <v>3535.875</v>
      </c>
      <c r="N5321" s="6">
        <f t="shared" si="989"/>
        <v>0</v>
      </c>
      <c r="O5321" s="6">
        <f t="shared" si="990"/>
        <v>41658.125000000015</v>
      </c>
      <c r="P5321" s="6">
        <f t="shared" si="995"/>
        <v>-7637.8749999999854</v>
      </c>
      <c r="Q5321" s="11">
        <f t="shared" si="991"/>
        <v>1153971.5999999999</v>
      </c>
      <c r="R5321" s="11">
        <f t="shared" si="992"/>
        <v>41658.125000000015</v>
      </c>
      <c r="S5321" s="11">
        <f t="shared" si="994"/>
        <v>0</v>
      </c>
      <c r="T5321" s="20"/>
    </row>
    <row r="5322" spans="1:20" x14ac:dyDescent="0.25">
      <c r="A5322">
        <v>2021080924</v>
      </c>
      <c r="B5322">
        <v>2</v>
      </c>
      <c r="C5322" s="7">
        <v>0.67700000000000005</v>
      </c>
      <c r="D5322" s="6">
        <f t="shared" si="996"/>
        <v>101550</v>
      </c>
      <c r="E5322" s="60">
        <v>0.45163999999999999</v>
      </c>
      <c r="F5322" s="6">
        <f t="shared" si="993"/>
        <v>0</v>
      </c>
      <c r="G5322" s="7">
        <v>0.29559000000000002</v>
      </c>
      <c r="H5322" s="6">
        <f t="shared" si="997"/>
        <v>3694.8750000000005</v>
      </c>
      <c r="I5322" s="7">
        <v>0</v>
      </c>
      <c r="J5322" s="6">
        <f t="shared" si="998"/>
        <v>0</v>
      </c>
      <c r="K5322" s="20"/>
      <c r="L5322" s="6">
        <f t="shared" si="987"/>
        <v>64000</v>
      </c>
      <c r="M5322" s="6">
        <f t="shared" si="988"/>
        <v>3694.8750000000005</v>
      </c>
      <c r="N5322" s="6">
        <f t="shared" si="989"/>
        <v>0</v>
      </c>
      <c r="O5322" s="6">
        <f t="shared" si="990"/>
        <v>33855.125</v>
      </c>
      <c r="P5322" s="6">
        <f t="shared" si="995"/>
        <v>-7803.0000000000146</v>
      </c>
      <c r="Q5322" s="11">
        <f t="shared" si="991"/>
        <v>1145582.7249999999</v>
      </c>
      <c r="R5322" s="11">
        <f t="shared" si="992"/>
        <v>33855.125</v>
      </c>
      <c r="S5322" s="11">
        <f t="shared" si="994"/>
        <v>0</v>
      </c>
      <c r="T5322" s="20"/>
    </row>
    <row r="5323" spans="1:20" x14ac:dyDescent="0.25">
      <c r="A5323">
        <v>2021081001</v>
      </c>
      <c r="B5323">
        <v>3</v>
      </c>
      <c r="C5323" s="7">
        <v>0.63266999999999995</v>
      </c>
      <c r="D5323" s="6">
        <f t="shared" si="996"/>
        <v>94900.5</v>
      </c>
      <c r="E5323" s="60">
        <v>0.50385000000000002</v>
      </c>
      <c r="F5323" s="6">
        <f t="shared" si="993"/>
        <v>0</v>
      </c>
      <c r="G5323" s="7">
        <v>0.28700999999999999</v>
      </c>
      <c r="H5323" s="6">
        <f t="shared" si="997"/>
        <v>3587.625</v>
      </c>
      <c r="I5323" s="7">
        <v>0</v>
      </c>
      <c r="J5323" s="6">
        <f t="shared" si="998"/>
        <v>0</v>
      </c>
      <c r="K5323" s="20"/>
      <c r="L5323" s="6">
        <f t="shared" si="987"/>
        <v>64000</v>
      </c>
      <c r="M5323" s="6">
        <f t="shared" si="988"/>
        <v>3587.625</v>
      </c>
      <c r="N5323" s="6">
        <f t="shared" si="989"/>
        <v>0</v>
      </c>
      <c r="O5323" s="6">
        <f t="shared" si="990"/>
        <v>27312.875</v>
      </c>
      <c r="P5323" s="6">
        <f t="shared" si="995"/>
        <v>-6542.25</v>
      </c>
      <c r="Q5323" s="11">
        <f t="shared" si="991"/>
        <v>1143736.0999999999</v>
      </c>
      <c r="R5323" s="11">
        <f t="shared" si="992"/>
        <v>27312.875</v>
      </c>
      <c r="S5323" s="11">
        <f t="shared" si="994"/>
        <v>0</v>
      </c>
      <c r="T5323" s="20"/>
    </row>
    <row r="5324" spans="1:20" x14ac:dyDescent="0.25">
      <c r="A5324">
        <v>2021081002</v>
      </c>
      <c r="B5324">
        <v>3</v>
      </c>
      <c r="C5324" s="7">
        <v>0.60106999999999999</v>
      </c>
      <c r="D5324" s="6">
        <f t="shared" si="996"/>
        <v>90160.5</v>
      </c>
      <c r="E5324" s="60">
        <v>0.44438</v>
      </c>
      <c r="F5324" s="6">
        <f t="shared" si="993"/>
        <v>0</v>
      </c>
      <c r="G5324" s="7">
        <v>0.27598</v>
      </c>
      <c r="H5324" s="6">
        <f t="shared" si="997"/>
        <v>3449.75</v>
      </c>
      <c r="I5324" s="7">
        <v>0</v>
      </c>
      <c r="J5324" s="6">
        <f t="shared" si="998"/>
        <v>0</v>
      </c>
      <c r="K5324" s="20"/>
      <c r="L5324" s="6">
        <f t="shared" si="987"/>
        <v>64000</v>
      </c>
      <c r="M5324" s="6">
        <f t="shared" si="988"/>
        <v>3449.75</v>
      </c>
      <c r="N5324" s="6">
        <f t="shared" si="989"/>
        <v>0</v>
      </c>
      <c r="O5324" s="6">
        <f t="shared" si="990"/>
        <v>22710.75</v>
      </c>
      <c r="P5324" s="6">
        <f t="shared" si="995"/>
        <v>-4602.125</v>
      </c>
      <c r="Q5324" s="11">
        <f t="shared" si="991"/>
        <v>1146491.5999999999</v>
      </c>
      <c r="R5324" s="11">
        <f t="shared" si="992"/>
        <v>22710.75</v>
      </c>
      <c r="S5324" s="11">
        <f t="shared" si="994"/>
        <v>0</v>
      </c>
      <c r="T5324" s="20"/>
    </row>
    <row r="5325" spans="1:20" x14ac:dyDescent="0.25">
      <c r="A5325">
        <v>2021081003</v>
      </c>
      <c r="B5325">
        <v>3</v>
      </c>
      <c r="C5325" s="7">
        <v>0.57833000000000001</v>
      </c>
      <c r="D5325" s="6">
        <f t="shared" si="996"/>
        <v>86749.5</v>
      </c>
      <c r="E5325" s="60">
        <v>0.48803000000000002</v>
      </c>
      <c r="F5325" s="6">
        <f t="shared" si="993"/>
        <v>0</v>
      </c>
      <c r="G5325" s="7">
        <v>0.28149999999999997</v>
      </c>
      <c r="H5325" s="6">
        <f t="shared" si="997"/>
        <v>3518.7499999999995</v>
      </c>
      <c r="I5325" s="7">
        <v>0</v>
      </c>
      <c r="J5325" s="6">
        <f t="shared" si="998"/>
        <v>0</v>
      </c>
      <c r="K5325" s="20"/>
      <c r="L5325" s="6">
        <f t="shared" si="987"/>
        <v>64000</v>
      </c>
      <c r="M5325" s="6">
        <f t="shared" si="988"/>
        <v>3518.7499999999995</v>
      </c>
      <c r="N5325" s="6">
        <f t="shared" si="989"/>
        <v>0</v>
      </c>
      <c r="O5325" s="6">
        <f t="shared" si="990"/>
        <v>19230.75</v>
      </c>
      <c r="P5325" s="6">
        <f t="shared" si="995"/>
        <v>-3480</v>
      </c>
      <c r="Q5325" s="11">
        <f t="shared" si="991"/>
        <v>1152727.0999999999</v>
      </c>
      <c r="R5325" s="11">
        <f t="shared" si="992"/>
        <v>19230.75</v>
      </c>
      <c r="S5325" s="11">
        <f t="shared" si="994"/>
        <v>0</v>
      </c>
      <c r="T5325" s="20"/>
    </row>
    <row r="5326" spans="1:20" x14ac:dyDescent="0.25">
      <c r="A5326">
        <v>2021081004</v>
      </c>
      <c r="B5326">
        <v>3</v>
      </c>
      <c r="C5326" s="7">
        <v>0.56547000000000003</v>
      </c>
      <c r="D5326" s="6">
        <f t="shared" si="996"/>
        <v>84820.5</v>
      </c>
      <c r="E5326" s="60">
        <v>0.45911999999999997</v>
      </c>
      <c r="F5326" s="6">
        <f t="shared" si="993"/>
        <v>0</v>
      </c>
      <c r="G5326" s="7">
        <v>0.26944000000000001</v>
      </c>
      <c r="H5326" s="6">
        <f t="shared" si="997"/>
        <v>3368</v>
      </c>
      <c r="I5326" s="7">
        <v>0</v>
      </c>
      <c r="J5326" s="6">
        <f t="shared" si="998"/>
        <v>0</v>
      </c>
      <c r="K5326" s="20"/>
      <c r="L5326" s="6">
        <f t="shared" si="987"/>
        <v>64000</v>
      </c>
      <c r="M5326" s="6">
        <f t="shared" si="988"/>
        <v>3368</v>
      </c>
      <c r="N5326" s="6">
        <f t="shared" si="989"/>
        <v>0</v>
      </c>
      <c r="O5326" s="6">
        <f t="shared" si="990"/>
        <v>17452.5</v>
      </c>
      <c r="P5326" s="6">
        <f t="shared" si="995"/>
        <v>-1778.25</v>
      </c>
      <c r="Q5326" s="11">
        <f t="shared" si="991"/>
        <v>1160740.8499999999</v>
      </c>
      <c r="R5326" s="11">
        <f t="shared" si="992"/>
        <v>17452.5</v>
      </c>
      <c r="S5326" s="11">
        <f t="shared" si="994"/>
        <v>0</v>
      </c>
      <c r="T5326" s="20"/>
    </row>
    <row r="5327" spans="1:20" x14ac:dyDescent="0.25">
      <c r="A5327">
        <v>2021081005</v>
      </c>
      <c r="B5327">
        <v>3</v>
      </c>
      <c r="C5327" s="7">
        <v>0.56550999999999996</v>
      </c>
      <c r="D5327" s="6">
        <f t="shared" si="996"/>
        <v>84826.5</v>
      </c>
      <c r="E5327" s="60">
        <v>0.42075000000000001</v>
      </c>
      <c r="F5327" s="6">
        <f t="shared" si="993"/>
        <v>0</v>
      </c>
      <c r="G5327" s="7">
        <v>0.25195000000000001</v>
      </c>
      <c r="H5327" s="6">
        <f t="shared" si="997"/>
        <v>3149.375</v>
      </c>
      <c r="I5327" s="7">
        <v>0</v>
      </c>
      <c r="J5327" s="6">
        <f t="shared" si="998"/>
        <v>0</v>
      </c>
      <c r="K5327" s="20"/>
      <c r="L5327" s="6">
        <f t="shared" si="987"/>
        <v>64000</v>
      </c>
      <c r="M5327" s="6">
        <f t="shared" si="988"/>
        <v>3149.375</v>
      </c>
      <c r="N5327" s="6">
        <f t="shared" si="989"/>
        <v>0</v>
      </c>
      <c r="O5327" s="6">
        <f t="shared" si="990"/>
        <v>17677.125</v>
      </c>
      <c r="P5327" s="6">
        <f t="shared" si="995"/>
        <v>224.625</v>
      </c>
      <c r="Q5327" s="11">
        <f t="shared" si="991"/>
        <v>1168529.9749999999</v>
      </c>
      <c r="R5327" s="11">
        <f t="shared" si="992"/>
        <v>17677.125</v>
      </c>
      <c r="S5327" s="11">
        <f t="shared" si="994"/>
        <v>0</v>
      </c>
      <c r="T5327" s="20"/>
    </row>
    <row r="5328" spans="1:20" x14ac:dyDescent="0.25">
      <c r="A5328">
        <v>2021081006</v>
      </c>
      <c r="B5328">
        <v>3</v>
      </c>
      <c r="C5328" s="7">
        <v>0.58296000000000003</v>
      </c>
      <c r="D5328" s="6">
        <f t="shared" si="996"/>
        <v>87444</v>
      </c>
      <c r="E5328" s="60">
        <v>0.39146999999999998</v>
      </c>
      <c r="F5328" s="6">
        <f t="shared" si="993"/>
        <v>0</v>
      </c>
      <c r="G5328" s="7">
        <v>0.24568000000000001</v>
      </c>
      <c r="H5328" s="6">
        <f t="shared" si="997"/>
        <v>3071</v>
      </c>
      <c r="I5328" s="7">
        <v>2.5000000000000001E-4</v>
      </c>
      <c r="J5328" s="6">
        <f t="shared" si="998"/>
        <v>20</v>
      </c>
      <c r="K5328" s="20"/>
      <c r="L5328" s="6">
        <f t="shared" si="987"/>
        <v>64000</v>
      </c>
      <c r="M5328" s="6">
        <f t="shared" si="988"/>
        <v>3071</v>
      </c>
      <c r="N5328" s="6">
        <f t="shared" si="989"/>
        <v>20</v>
      </c>
      <c r="O5328" s="6">
        <f t="shared" si="990"/>
        <v>20353</v>
      </c>
      <c r="P5328" s="6">
        <f t="shared" si="995"/>
        <v>2675.875</v>
      </c>
      <c r="Q5328" s="11">
        <f t="shared" si="991"/>
        <v>1173643.2249999999</v>
      </c>
      <c r="R5328" s="11">
        <f t="shared" si="992"/>
        <v>20353</v>
      </c>
      <c r="S5328" s="11">
        <f t="shared" si="994"/>
        <v>0</v>
      </c>
      <c r="T5328" s="20"/>
    </row>
    <row r="5329" spans="1:20" x14ac:dyDescent="0.25">
      <c r="A5329">
        <v>2021081007</v>
      </c>
      <c r="B5329">
        <v>3</v>
      </c>
      <c r="C5329" s="7">
        <v>0.61590999999999996</v>
      </c>
      <c r="D5329" s="6">
        <f t="shared" si="996"/>
        <v>92386.5</v>
      </c>
      <c r="E5329" s="60">
        <v>0.40264</v>
      </c>
      <c r="F5329" s="6">
        <f t="shared" si="993"/>
        <v>0</v>
      </c>
      <c r="G5329" s="7">
        <v>0.27631</v>
      </c>
      <c r="H5329" s="6">
        <f t="shared" si="997"/>
        <v>3453.875</v>
      </c>
      <c r="I5329" s="7">
        <v>3.3140000000000003E-2</v>
      </c>
      <c r="J5329" s="6">
        <f t="shared" si="998"/>
        <v>2651.2000000000003</v>
      </c>
      <c r="K5329" s="20"/>
      <c r="L5329" s="6">
        <f t="shared" si="987"/>
        <v>64000</v>
      </c>
      <c r="M5329" s="6">
        <f t="shared" si="988"/>
        <v>3453.875</v>
      </c>
      <c r="N5329" s="6">
        <f t="shared" si="989"/>
        <v>2651.2000000000003</v>
      </c>
      <c r="O5329" s="6">
        <f t="shared" si="990"/>
        <v>22281.424999999999</v>
      </c>
      <c r="P5329" s="6">
        <f t="shared" si="995"/>
        <v>1928.4249999999993</v>
      </c>
      <c r="Q5329" s="11">
        <f t="shared" si="991"/>
        <v>1176828.0499999998</v>
      </c>
      <c r="R5329" s="11">
        <f t="shared" si="992"/>
        <v>22281.424999999999</v>
      </c>
      <c r="S5329" s="11">
        <f t="shared" si="994"/>
        <v>0</v>
      </c>
      <c r="T5329" s="20"/>
    </row>
    <row r="5330" spans="1:20" x14ac:dyDescent="0.25">
      <c r="A5330">
        <v>2021081008</v>
      </c>
      <c r="B5330">
        <v>3</v>
      </c>
      <c r="C5330" s="7">
        <v>0.64893000000000001</v>
      </c>
      <c r="D5330" s="6">
        <f t="shared" si="996"/>
        <v>97339.5</v>
      </c>
      <c r="E5330" s="60">
        <v>0.42398000000000002</v>
      </c>
      <c r="F5330" s="6">
        <f t="shared" si="993"/>
        <v>0</v>
      </c>
      <c r="G5330" s="7">
        <v>0.27335999999999999</v>
      </c>
      <c r="H5330" s="6">
        <f t="shared" si="997"/>
        <v>3417</v>
      </c>
      <c r="I5330" s="7">
        <v>0.14913999999999999</v>
      </c>
      <c r="J5330" s="6">
        <f t="shared" si="998"/>
        <v>11931.199999999999</v>
      </c>
      <c r="K5330" s="20"/>
      <c r="L5330" s="6">
        <f t="shared" si="987"/>
        <v>64000</v>
      </c>
      <c r="M5330" s="6">
        <f t="shared" si="988"/>
        <v>3417</v>
      </c>
      <c r="N5330" s="6">
        <f t="shared" si="989"/>
        <v>11931.199999999999</v>
      </c>
      <c r="O5330" s="6">
        <f t="shared" si="990"/>
        <v>17991.300000000003</v>
      </c>
      <c r="P5330" s="6">
        <f t="shared" si="995"/>
        <v>-4290.1249999999964</v>
      </c>
      <c r="Q5330" s="11">
        <f t="shared" si="991"/>
        <v>1184302.9999999998</v>
      </c>
      <c r="R5330" s="11">
        <f t="shared" si="992"/>
        <v>17991.300000000003</v>
      </c>
      <c r="S5330" s="11">
        <f t="shared" si="994"/>
        <v>0</v>
      </c>
      <c r="T5330" s="20"/>
    </row>
    <row r="5331" spans="1:20" x14ac:dyDescent="0.25">
      <c r="A5331">
        <v>2021081009</v>
      </c>
      <c r="B5331">
        <v>3</v>
      </c>
      <c r="C5331" s="7">
        <v>0.68684000000000001</v>
      </c>
      <c r="D5331" s="6">
        <f t="shared" si="996"/>
        <v>103026</v>
      </c>
      <c r="E5331" s="60">
        <v>0.40587000000000001</v>
      </c>
      <c r="F5331" s="6">
        <f t="shared" si="993"/>
        <v>0</v>
      </c>
      <c r="G5331" s="7">
        <v>0.23488999999999999</v>
      </c>
      <c r="H5331" s="6">
        <f t="shared" si="997"/>
        <v>2936.125</v>
      </c>
      <c r="I5331" s="7">
        <v>0.25944</v>
      </c>
      <c r="J5331" s="6">
        <f t="shared" si="998"/>
        <v>20755.2</v>
      </c>
      <c r="K5331" s="20"/>
      <c r="L5331" s="6">
        <f t="shared" si="987"/>
        <v>64000</v>
      </c>
      <c r="M5331" s="6">
        <f t="shared" si="988"/>
        <v>2936.125</v>
      </c>
      <c r="N5331" s="6">
        <f t="shared" si="989"/>
        <v>20755.2</v>
      </c>
      <c r="O5331" s="6">
        <f t="shared" si="990"/>
        <v>15334.674999999999</v>
      </c>
      <c r="P5331" s="6">
        <f t="shared" si="995"/>
        <v>-2656.6250000000036</v>
      </c>
      <c r="Q5331" s="11">
        <f t="shared" si="991"/>
        <v>1194434.5749999997</v>
      </c>
      <c r="R5331" s="11">
        <f t="shared" si="992"/>
        <v>15334.674999999999</v>
      </c>
      <c r="S5331" s="11">
        <f t="shared" si="994"/>
        <v>0</v>
      </c>
      <c r="T5331" s="20"/>
    </row>
    <row r="5332" spans="1:20" x14ac:dyDescent="0.25">
      <c r="A5332">
        <v>2021081010</v>
      </c>
      <c r="B5332">
        <v>3</v>
      </c>
      <c r="C5332" s="7">
        <v>0.72521000000000002</v>
      </c>
      <c r="D5332" s="6">
        <f t="shared" si="996"/>
        <v>108781.5</v>
      </c>
      <c r="E5332" s="60">
        <v>0.34610999999999997</v>
      </c>
      <c r="F5332" s="6">
        <f t="shared" si="993"/>
        <v>0</v>
      </c>
      <c r="G5332" s="7">
        <v>0.21906</v>
      </c>
      <c r="H5332" s="6">
        <f t="shared" si="997"/>
        <v>2738.25</v>
      </c>
      <c r="I5332" s="7">
        <v>0.30092000000000002</v>
      </c>
      <c r="J5332" s="6">
        <f t="shared" si="998"/>
        <v>24073.600000000002</v>
      </c>
      <c r="K5332" s="20"/>
      <c r="L5332" s="6">
        <f t="shared" ref="L5332:L5395" si="999">IF(D5332-F5332&gt;C$17,C$17,D5332-F5332)</f>
        <v>64000</v>
      </c>
      <c r="M5332" s="6">
        <f t="shared" ref="M5332:M5395" si="1000">IF(D5332-F5332-L5332&gt;H5332,H5332,D5332-F5332-L5332)</f>
        <v>2738.25</v>
      </c>
      <c r="N5332" s="6">
        <f t="shared" ref="N5332:N5395" si="1001">IF(D5332-F5332-L5332-M5332&gt;J5332,J5332,D5332-F5332-L5332-M5332)</f>
        <v>24073.600000000002</v>
      </c>
      <c r="O5332" s="6">
        <f t="shared" ref="O5332:O5395" si="1002">D5332-F5332-L5332-M5332-N5332</f>
        <v>17969.649999999998</v>
      </c>
      <c r="P5332" s="6">
        <f t="shared" si="995"/>
        <v>2634.9749999999985</v>
      </c>
      <c r="Q5332" s="11">
        <f t="shared" ref="Q5332:Q5395" si="1003">IF(AA$25*P$17-AA$24+Q5331-O5332&gt;Q$19,Q$19,IF(AA$25*P$17-AA$24+Q5331-O5332&lt;0,0,AA$25*P$17-AA$24+Q5331-O5332))</f>
        <v>1201931.1749999998</v>
      </c>
      <c r="R5332" s="11">
        <f t="shared" ref="R5332:R5395" si="1004">IF(Q5331-Q5332+P$17-AA$24&lt;O5332,Q5331-Q5332+P$17-AA$24,O5332)</f>
        <v>17969.649999999998</v>
      </c>
      <c r="S5332" s="11">
        <f t="shared" si="994"/>
        <v>0</v>
      </c>
      <c r="T5332" s="20"/>
    </row>
    <row r="5333" spans="1:20" x14ac:dyDescent="0.25">
      <c r="A5333">
        <v>2021081011</v>
      </c>
      <c r="B5333">
        <v>3</v>
      </c>
      <c r="C5333" s="7">
        <v>0.77229999999999999</v>
      </c>
      <c r="D5333" s="6">
        <f t="shared" si="996"/>
        <v>115845</v>
      </c>
      <c r="E5333" s="60">
        <v>0.35154000000000002</v>
      </c>
      <c r="F5333" s="6">
        <f t="shared" ref="F5333:F5396" si="1005">F$18*E5333</f>
        <v>0</v>
      </c>
      <c r="G5333" s="7">
        <v>0.23488999999999999</v>
      </c>
      <c r="H5333" s="6">
        <f t="shared" si="997"/>
        <v>2936.125</v>
      </c>
      <c r="I5333" s="7">
        <v>0.37587999999999999</v>
      </c>
      <c r="J5333" s="6">
        <f t="shared" si="998"/>
        <v>30070.399999999998</v>
      </c>
      <c r="K5333" s="20"/>
      <c r="L5333" s="6">
        <f t="shared" si="999"/>
        <v>64000</v>
      </c>
      <c r="M5333" s="6">
        <f t="shared" si="1000"/>
        <v>2936.125</v>
      </c>
      <c r="N5333" s="6">
        <f t="shared" si="1001"/>
        <v>30070.399999999998</v>
      </c>
      <c r="O5333" s="6">
        <f t="shared" si="1002"/>
        <v>18838.475000000002</v>
      </c>
      <c r="P5333" s="6">
        <f t="shared" si="995"/>
        <v>868.82500000000437</v>
      </c>
      <c r="Q5333" s="11">
        <f t="shared" si="1003"/>
        <v>1208558.9499999997</v>
      </c>
      <c r="R5333" s="11">
        <f t="shared" si="1004"/>
        <v>18838.475000000002</v>
      </c>
      <c r="S5333" s="11">
        <f t="shared" ref="S5333:S5396" si="1006">O5333-R5333</f>
        <v>0</v>
      </c>
      <c r="T5333" s="20"/>
    </row>
    <row r="5334" spans="1:20" x14ac:dyDescent="0.25">
      <c r="A5334">
        <v>2021081012</v>
      </c>
      <c r="B5334">
        <v>3</v>
      </c>
      <c r="C5334" s="7">
        <v>0.81796999999999997</v>
      </c>
      <c r="D5334" s="6">
        <f t="shared" si="996"/>
        <v>122695.5</v>
      </c>
      <c r="E5334" s="60">
        <v>0.438</v>
      </c>
      <c r="F5334" s="6">
        <f t="shared" si="1005"/>
        <v>0</v>
      </c>
      <c r="G5334" s="7">
        <v>0.17513999999999999</v>
      </c>
      <c r="H5334" s="6">
        <f t="shared" si="997"/>
        <v>2189.25</v>
      </c>
      <c r="I5334" s="7">
        <v>0.43353000000000003</v>
      </c>
      <c r="J5334" s="6">
        <f t="shared" si="998"/>
        <v>34682.400000000001</v>
      </c>
      <c r="K5334" s="20"/>
      <c r="L5334" s="6">
        <f t="shared" si="999"/>
        <v>64000</v>
      </c>
      <c r="M5334" s="6">
        <f t="shared" si="1000"/>
        <v>2189.25</v>
      </c>
      <c r="N5334" s="6">
        <f t="shared" si="1001"/>
        <v>34682.400000000001</v>
      </c>
      <c r="O5334" s="6">
        <f t="shared" si="1002"/>
        <v>21823.85</v>
      </c>
      <c r="P5334" s="6">
        <f t="shared" ref="P5334:P5397" si="1007">O5334-O5333</f>
        <v>2985.3749999999964</v>
      </c>
      <c r="Q5334" s="11">
        <f t="shared" si="1003"/>
        <v>1212201.3499999996</v>
      </c>
      <c r="R5334" s="11">
        <f t="shared" si="1004"/>
        <v>21823.85</v>
      </c>
      <c r="S5334" s="11">
        <f t="shared" si="1006"/>
        <v>0</v>
      </c>
      <c r="T5334" s="20"/>
    </row>
    <row r="5335" spans="1:20" x14ac:dyDescent="0.25">
      <c r="A5335">
        <v>2021081013</v>
      </c>
      <c r="B5335">
        <v>3</v>
      </c>
      <c r="C5335" s="7">
        <v>0.86163999999999996</v>
      </c>
      <c r="D5335" s="6">
        <f t="shared" si="996"/>
        <v>129246</v>
      </c>
      <c r="E5335" s="60">
        <v>0.44962000000000002</v>
      </c>
      <c r="F5335" s="6">
        <f t="shared" si="1005"/>
        <v>0</v>
      </c>
      <c r="G5335" s="7">
        <v>0.15174000000000001</v>
      </c>
      <c r="H5335" s="6">
        <f t="shared" si="997"/>
        <v>1896.7500000000002</v>
      </c>
      <c r="I5335" s="7">
        <v>0.45311000000000001</v>
      </c>
      <c r="J5335" s="6">
        <f t="shared" si="998"/>
        <v>36248.800000000003</v>
      </c>
      <c r="K5335" s="20"/>
      <c r="L5335" s="6">
        <f t="shared" si="999"/>
        <v>64000</v>
      </c>
      <c r="M5335" s="6">
        <f t="shared" si="1000"/>
        <v>1896.7500000000002</v>
      </c>
      <c r="N5335" s="6">
        <f t="shared" si="1001"/>
        <v>36248.800000000003</v>
      </c>
      <c r="O5335" s="6">
        <f t="shared" si="1002"/>
        <v>27100.449999999997</v>
      </c>
      <c r="P5335" s="6">
        <f t="shared" si="1007"/>
        <v>5276.5999999999985</v>
      </c>
      <c r="Q5335" s="11">
        <f t="shared" si="1003"/>
        <v>1210567.1499999997</v>
      </c>
      <c r="R5335" s="11">
        <f t="shared" si="1004"/>
        <v>27100.449999999997</v>
      </c>
      <c r="S5335" s="11">
        <f t="shared" si="1006"/>
        <v>0</v>
      </c>
      <c r="T5335" s="20"/>
    </row>
    <row r="5336" spans="1:20" x14ac:dyDescent="0.25">
      <c r="A5336">
        <v>2021081014</v>
      </c>
      <c r="B5336">
        <v>3</v>
      </c>
      <c r="C5336" s="7">
        <v>0.89761000000000002</v>
      </c>
      <c r="D5336" s="6">
        <f t="shared" si="996"/>
        <v>134641.5</v>
      </c>
      <c r="E5336" s="60">
        <v>0.51171999999999995</v>
      </c>
      <c r="F5336" s="6">
        <f t="shared" si="1005"/>
        <v>0</v>
      </c>
      <c r="G5336" s="7">
        <v>0.11146</v>
      </c>
      <c r="H5336" s="6">
        <f t="shared" si="997"/>
        <v>1393.25</v>
      </c>
      <c r="I5336" s="7">
        <v>0.47176000000000001</v>
      </c>
      <c r="J5336" s="6">
        <f t="shared" si="998"/>
        <v>37740.800000000003</v>
      </c>
      <c r="K5336" s="20"/>
      <c r="L5336" s="6">
        <f t="shared" si="999"/>
        <v>64000</v>
      </c>
      <c r="M5336" s="6">
        <f t="shared" si="1000"/>
        <v>1393.25</v>
      </c>
      <c r="N5336" s="6">
        <f t="shared" si="1001"/>
        <v>37740.800000000003</v>
      </c>
      <c r="O5336" s="6">
        <f t="shared" si="1002"/>
        <v>31507.449999999997</v>
      </c>
      <c r="P5336" s="6">
        <f t="shared" si="1007"/>
        <v>4407</v>
      </c>
      <c r="Q5336" s="11">
        <f t="shared" si="1003"/>
        <v>1204525.9499999997</v>
      </c>
      <c r="R5336" s="11">
        <f t="shared" si="1004"/>
        <v>31507.449999999997</v>
      </c>
      <c r="S5336" s="11">
        <f t="shared" si="1006"/>
        <v>0</v>
      </c>
      <c r="T5336" s="20"/>
    </row>
    <row r="5337" spans="1:20" x14ac:dyDescent="0.25">
      <c r="A5337">
        <v>2021081015</v>
      </c>
      <c r="B5337">
        <v>3</v>
      </c>
      <c r="C5337" s="7">
        <v>0.92098000000000002</v>
      </c>
      <c r="D5337" s="6">
        <f t="shared" si="996"/>
        <v>138147</v>
      </c>
      <c r="E5337" s="60">
        <v>0.56811999999999996</v>
      </c>
      <c r="F5337" s="6">
        <f t="shared" si="1005"/>
        <v>0</v>
      </c>
      <c r="G5337" s="7">
        <v>8.5819999999999994E-2</v>
      </c>
      <c r="H5337" s="6">
        <f t="shared" si="997"/>
        <v>1072.75</v>
      </c>
      <c r="I5337" s="7">
        <v>0.47806999999999999</v>
      </c>
      <c r="J5337" s="6">
        <f t="shared" si="998"/>
        <v>38245.599999999999</v>
      </c>
      <c r="K5337" s="20"/>
      <c r="L5337" s="6">
        <f t="shared" si="999"/>
        <v>64000</v>
      </c>
      <c r="M5337" s="6">
        <f t="shared" si="1000"/>
        <v>1072.75</v>
      </c>
      <c r="N5337" s="6">
        <f t="shared" si="1001"/>
        <v>38245.599999999999</v>
      </c>
      <c r="O5337" s="6">
        <f t="shared" si="1002"/>
        <v>34828.65</v>
      </c>
      <c r="P5337" s="6">
        <f t="shared" si="1007"/>
        <v>3321.2000000000044</v>
      </c>
      <c r="Q5337" s="11">
        <f t="shared" si="1003"/>
        <v>1195163.5499999998</v>
      </c>
      <c r="R5337" s="11">
        <f t="shared" si="1004"/>
        <v>34828.65</v>
      </c>
      <c r="S5337" s="11">
        <f t="shared" si="1006"/>
        <v>0</v>
      </c>
      <c r="T5337" s="20"/>
    </row>
    <row r="5338" spans="1:20" x14ac:dyDescent="0.25">
      <c r="A5338">
        <v>2021081016</v>
      </c>
      <c r="B5338">
        <v>3</v>
      </c>
      <c r="C5338" s="7">
        <v>0.93518999999999997</v>
      </c>
      <c r="D5338" s="6">
        <f t="shared" si="996"/>
        <v>140278.5</v>
      </c>
      <c r="E5338" s="60">
        <v>0.65844000000000003</v>
      </c>
      <c r="F5338" s="6">
        <f t="shared" si="1005"/>
        <v>0</v>
      </c>
      <c r="G5338" s="7">
        <v>4.7829999999999998E-2</v>
      </c>
      <c r="H5338" s="6">
        <f t="shared" si="997"/>
        <v>597.875</v>
      </c>
      <c r="I5338" s="7">
        <v>0.41643000000000002</v>
      </c>
      <c r="J5338" s="6">
        <f t="shared" si="998"/>
        <v>33314.400000000001</v>
      </c>
      <c r="K5338" s="20"/>
      <c r="L5338" s="6">
        <f t="shared" si="999"/>
        <v>64000</v>
      </c>
      <c r="M5338" s="6">
        <f t="shared" si="1000"/>
        <v>597.875</v>
      </c>
      <c r="N5338" s="6">
        <f t="shared" si="1001"/>
        <v>33314.400000000001</v>
      </c>
      <c r="O5338" s="6">
        <f t="shared" si="1002"/>
        <v>42366.224999999999</v>
      </c>
      <c r="P5338" s="6">
        <f t="shared" si="1007"/>
        <v>7537.5749999999971</v>
      </c>
      <c r="Q5338" s="11">
        <f t="shared" si="1003"/>
        <v>1178263.5749999997</v>
      </c>
      <c r="R5338" s="11">
        <f t="shared" si="1004"/>
        <v>42366.224999999999</v>
      </c>
      <c r="S5338" s="11">
        <f t="shared" si="1006"/>
        <v>0</v>
      </c>
      <c r="T5338" s="20"/>
    </row>
    <row r="5339" spans="1:20" x14ac:dyDescent="0.25">
      <c r="A5339">
        <v>2021081017</v>
      </c>
      <c r="B5339">
        <v>3</v>
      </c>
      <c r="C5339" s="7">
        <v>0.94177</v>
      </c>
      <c r="D5339" s="6">
        <f t="shared" si="996"/>
        <v>141265.5</v>
      </c>
      <c r="E5339" s="60">
        <v>0.52495999999999998</v>
      </c>
      <c r="F5339" s="6">
        <f t="shared" si="1005"/>
        <v>0</v>
      </c>
      <c r="G5339" s="7">
        <v>3.8309999999999997E-2</v>
      </c>
      <c r="H5339" s="6">
        <f t="shared" si="997"/>
        <v>478.87499999999994</v>
      </c>
      <c r="I5339" s="7">
        <v>0.35281000000000001</v>
      </c>
      <c r="J5339" s="6">
        <f t="shared" si="998"/>
        <v>28224.799999999999</v>
      </c>
      <c r="K5339" s="20"/>
      <c r="L5339" s="6">
        <f t="shared" si="999"/>
        <v>64000</v>
      </c>
      <c r="M5339" s="6">
        <f t="shared" si="1000"/>
        <v>478.87499999999994</v>
      </c>
      <c r="N5339" s="6">
        <f t="shared" si="1001"/>
        <v>28224.799999999999</v>
      </c>
      <c r="O5339" s="6">
        <f t="shared" si="1002"/>
        <v>48561.824999999997</v>
      </c>
      <c r="P5339" s="6">
        <f t="shared" si="1007"/>
        <v>6195.5999999999985</v>
      </c>
      <c r="Q5339" s="11">
        <f t="shared" si="1003"/>
        <v>1155167.9999999998</v>
      </c>
      <c r="R5339" s="11">
        <f t="shared" si="1004"/>
        <v>48561.824999999997</v>
      </c>
      <c r="S5339" s="11">
        <f t="shared" si="1006"/>
        <v>0</v>
      </c>
      <c r="T5339" s="20"/>
    </row>
    <row r="5340" spans="1:20" x14ac:dyDescent="0.25">
      <c r="A5340">
        <v>2021081018</v>
      </c>
      <c r="B5340">
        <v>3</v>
      </c>
      <c r="C5340" s="7">
        <v>0.93642000000000003</v>
      </c>
      <c r="D5340" s="6">
        <f t="shared" si="996"/>
        <v>140463</v>
      </c>
      <c r="E5340" s="60">
        <v>0.35041</v>
      </c>
      <c r="F5340" s="6">
        <f t="shared" si="1005"/>
        <v>0</v>
      </c>
      <c r="G5340" s="7">
        <v>4.7289999999999999E-2</v>
      </c>
      <c r="H5340" s="6">
        <f t="shared" si="997"/>
        <v>591.125</v>
      </c>
      <c r="I5340" s="7">
        <v>0.24224999999999999</v>
      </c>
      <c r="J5340" s="6">
        <f t="shared" si="998"/>
        <v>19380</v>
      </c>
      <c r="K5340" s="20"/>
      <c r="L5340" s="6">
        <f t="shared" si="999"/>
        <v>64000</v>
      </c>
      <c r="M5340" s="6">
        <f t="shared" si="1000"/>
        <v>591.125</v>
      </c>
      <c r="N5340" s="6">
        <f t="shared" si="1001"/>
        <v>19380</v>
      </c>
      <c r="O5340" s="6">
        <f t="shared" si="1002"/>
        <v>56491.875</v>
      </c>
      <c r="P5340" s="6">
        <f t="shared" si="1007"/>
        <v>7930.0500000000029</v>
      </c>
      <c r="Q5340" s="11">
        <f t="shared" si="1003"/>
        <v>1124142.3749999998</v>
      </c>
      <c r="R5340" s="11">
        <f t="shared" si="1004"/>
        <v>56491.875</v>
      </c>
      <c r="S5340" s="11">
        <f t="shared" si="1006"/>
        <v>0</v>
      </c>
      <c r="T5340" s="20"/>
    </row>
    <row r="5341" spans="1:20" x14ac:dyDescent="0.25">
      <c r="A5341">
        <v>2021081019</v>
      </c>
      <c r="B5341">
        <v>3</v>
      </c>
      <c r="C5341" s="7">
        <v>0.91625000000000001</v>
      </c>
      <c r="D5341" s="6">
        <f t="shared" si="996"/>
        <v>137437.5</v>
      </c>
      <c r="E5341" s="60">
        <v>0.39406000000000002</v>
      </c>
      <c r="F5341" s="6">
        <f t="shared" si="1005"/>
        <v>0</v>
      </c>
      <c r="G5341" s="7">
        <v>5.0560000000000001E-2</v>
      </c>
      <c r="H5341" s="6">
        <f t="shared" si="997"/>
        <v>632</v>
      </c>
      <c r="I5341" s="7">
        <v>0.16289000000000001</v>
      </c>
      <c r="J5341" s="6">
        <f t="shared" si="998"/>
        <v>13031.2</v>
      </c>
      <c r="K5341" s="20"/>
      <c r="L5341" s="6">
        <f t="shared" si="999"/>
        <v>64000</v>
      </c>
      <c r="M5341" s="6">
        <f t="shared" si="1000"/>
        <v>632</v>
      </c>
      <c r="N5341" s="6">
        <f t="shared" si="1001"/>
        <v>13031.2</v>
      </c>
      <c r="O5341" s="6">
        <f t="shared" si="1002"/>
        <v>59774.3</v>
      </c>
      <c r="P5341" s="6">
        <f t="shared" si="1007"/>
        <v>3282.4250000000029</v>
      </c>
      <c r="Q5341" s="11">
        <f t="shared" si="1003"/>
        <v>1089834.3249999997</v>
      </c>
      <c r="R5341" s="11">
        <f t="shared" si="1004"/>
        <v>59774.3</v>
      </c>
      <c r="S5341" s="11">
        <f t="shared" si="1006"/>
        <v>0</v>
      </c>
      <c r="T5341" s="20"/>
    </row>
    <row r="5342" spans="1:20" x14ac:dyDescent="0.25">
      <c r="A5342">
        <v>2021081020</v>
      </c>
      <c r="B5342">
        <v>3</v>
      </c>
      <c r="C5342" s="7">
        <v>0.88160000000000005</v>
      </c>
      <c r="D5342" s="6">
        <f t="shared" si="996"/>
        <v>132240</v>
      </c>
      <c r="E5342" s="60">
        <v>0.39959</v>
      </c>
      <c r="F5342" s="6">
        <f t="shared" si="1005"/>
        <v>0</v>
      </c>
      <c r="G5342" s="7">
        <v>4.9029999999999997E-2</v>
      </c>
      <c r="H5342" s="6">
        <f t="shared" si="997"/>
        <v>612.875</v>
      </c>
      <c r="I5342" s="7">
        <v>3.3119999999999997E-2</v>
      </c>
      <c r="J5342" s="6">
        <f t="shared" si="998"/>
        <v>2649.6</v>
      </c>
      <c r="K5342" s="20"/>
      <c r="L5342" s="6">
        <f t="shared" si="999"/>
        <v>64000</v>
      </c>
      <c r="M5342" s="6">
        <f t="shared" si="1000"/>
        <v>612.875</v>
      </c>
      <c r="N5342" s="6">
        <f t="shared" si="1001"/>
        <v>2649.6</v>
      </c>
      <c r="O5342" s="6">
        <f t="shared" si="1002"/>
        <v>64977.525000000001</v>
      </c>
      <c r="P5342" s="6">
        <f t="shared" si="1007"/>
        <v>5203.2249999999985</v>
      </c>
      <c r="Q5342" s="11">
        <f t="shared" si="1003"/>
        <v>1050323.0499999998</v>
      </c>
      <c r="R5342" s="11">
        <f t="shared" si="1004"/>
        <v>64977.525000000001</v>
      </c>
      <c r="S5342" s="11">
        <f t="shared" si="1006"/>
        <v>0</v>
      </c>
      <c r="T5342" s="20"/>
    </row>
    <row r="5343" spans="1:20" x14ac:dyDescent="0.25">
      <c r="A5343">
        <v>2021081021</v>
      </c>
      <c r="B5343">
        <v>3</v>
      </c>
      <c r="C5343" s="7">
        <v>0.84253999999999996</v>
      </c>
      <c r="D5343" s="6">
        <f t="shared" si="996"/>
        <v>126381</v>
      </c>
      <c r="E5343" s="60">
        <v>0.50126999999999999</v>
      </c>
      <c r="F5343" s="6">
        <f t="shared" si="1005"/>
        <v>0</v>
      </c>
      <c r="G5343" s="7">
        <v>4.0059999999999998E-2</v>
      </c>
      <c r="H5343" s="6">
        <f t="shared" si="997"/>
        <v>500.75</v>
      </c>
      <c r="I5343" s="7">
        <v>0</v>
      </c>
      <c r="J5343" s="6">
        <f t="shared" si="998"/>
        <v>0</v>
      </c>
      <c r="K5343" s="20"/>
      <c r="L5343" s="6">
        <f t="shared" si="999"/>
        <v>64000</v>
      </c>
      <c r="M5343" s="6">
        <f t="shared" si="1000"/>
        <v>500.75</v>
      </c>
      <c r="N5343" s="6">
        <f t="shared" si="1001"/>
        <v>0</v>
      </c>
      <c r="O5343" s="6">
        <f t="shared" si="1002"/>
        <v>61880.25</v>
      </c>
      <c r="P5343" s="6">
        <f t="shared" si="1007"/>
        <v>-3097.2750000000015</v>
      </c>
      <c r="Q5343" s="11">
        <f t="shared" si="1003"/>
        <v>1013909.0499999998</v>
      </c>
      <c r="R5343" s="11">
        <f t="shared" si="1004"/>
        <v>61880.25</v>
      </c>
      <c r="S5343" s="11">
        <f t="shared" si="1006"/>
        <v>0</v>
      </c>
      <c r="T5343" s="20"/>
    </row>
    <row r="5344" spans="1:20" x14ac:dyDescent="0.25">
      <c r="A5344">
        <v>2021081022</v>
      </c>
      <c r="B5344">
        <v>3</v>
      </c>
      <c r="C5344" s="7">
        <v>0.79876999999999998</v>
      </c>
      <c r="D5344" s="6">
        <f t="shared" si="996"/>
        <v>119815.5</v>
      </c>
      <c r="E5344" s="60">
        <v>0.53463000000000005</v>
      </c>
      <c r="F5344" s="6">
        <f t="shared" si="1005"/>
        <v>0</v>
      </c>
      <c r="G5344" s="7">
        <v>3.6740000000000002E-2</v>
      </c>
      <c r="H5344" s="6">
        <f t="shared" si="997"/>
        <v>459.25</v>
      </c>
      <c r="I5344" s="7">
        <v>0</v>
      </c>
      <c r="J5344" s="6">
        <f t="shared" si="998"/>
        <v>0</v>
      </c>
      <c r="K5344" s="20"/>
      <c r="L5344" s="6">
        <f t="shared" si="999"/>
        <v>64000</v>
      </c>
      <c r="M5344" s="6">
        <f t="shared" si="1000"/>
        <v>459.25</v>
      </c>
      <c r="N5344" s="6">
        <f t="shared" si="1001"/>
        <v>0</v>
      </c>
      <c r="O5344" s="6">
        <f t="shared" si="1002"/>
        <v>55356.25</v>
      </c>
      <c r="P5344" s="6">
        <f t="shared" si="1007"/>
        <v>-6524</v>
      </c>
      <c r="Q5344" s="11">
        <f t="shared" si="1003"/>
        <v>984019.04999999981</v>
      </c>
      <c r="R5344" s="11">
        <f t="shared" si="1004"/>
        <v>55356.25</v>
      </c>
      <c r="S5344" s="11">
        <f t="shared" si="1006"/>
        <v>0</v>
      </c>
      <c r="T5344" s="20"/>
    </row>
    <row r="5345" spans="1:20" x14ac:dyDescent="0.25">
      <c r="A5345">
        <v>2021081023</v>
      </c>
      <c r="B5345">
        <v>3</v>
      </c>
      <c r="C5345" s="7">
        <v>0.74568999999999996</v>
      </c>
      <c r="D5345" s="6">
        <f t="shared" si="996"/>
        <v>111853.5</v>
      </c>
      <c r="E5345" s="60">
        <v>0.62273999999999996</v>
      </c>
      <c r="F5345" s="6">
        <f t="shared" si="1005"/>
        <v>0</v>
      </c>
      <c r="G5345" s="7">
        <v>4.1910000000000003E-2</v>
      </c>
      <c r="H5345" s="6">
        <f t="shared" si="997"/>
        <v>523.875</v>
      </c>
      <c r="I5345" s="7">
        <v>0</v>
      </c>
      <c r="J5345" s="6">
        <f t="shared" si="998"/>
        <v>0</v>
      </c>
      <c r="K5345" s="20"/>
      <c r="L5345" s="6">
        <f t="shared" si="999"/>
        <v>64000</v>
      </c>
      <c r="M5345" s="6">
        <f t="shared" si="1000"/>
        <v>523.875</v>
      </c>
      <c r="N5345" s="6">
        <f t="shared" si="1001"/>
        <v>0</v>
      </c>
      <c r="O5345" s="6">
        <f t="shared" si="1002"/>
        <v>47329.625</v>
      </c>
      <c r="P5345" s="6">
        <f t="shared" si="1007"/>
        <v>-8026.625</v>
      </c>
      <c r="Q5345" s="11">
        <f t="shared" si="1003"/>
        <v>962155.67499999981</v>
      </c>
      <c r="R5345" s="11">
        <f t="shared" si="1004"/>
        <v>47329.625</v>
      </c>
      <c r="S5345" s="11">
        <f t="shared" si="1006"/>
        <v>0</v>
      </c>
      <c r="T5345" s="20"/>
    </row>
    <row r="5346" spans="1:20" x14ac:dyDescent="0.25">
      <c r="A5346">
        <v>2021081024</v>
      </c>
      <c r="B5346">
        <v>3</v>
      </c>
      <c r="C5346" s="7">
        <v>0.69101999999999997</v>
      </c>
      <c r="D5346" s="6">
        <f t="shared" si="996"/>
        <v>103653</v>
      </c>
      <c r="E5346" s="60">
        <v>0.72326000000000001</v>
      </c>
      <c r="F5346" s="6">
        <f t="shared" si="1005"/>
        <v>0</v>
      </c>
      <c r="G5346" s="7">
        <v>4.3560000000000001E-2</v>
      </c>
      <c r="H5346" s="6">
        <f t="shared" si="997"/>
        <v>544.5</v>
      </c>
      <c r="I5346" s="7">
        <v>0</v>
      </c>
      <c r="J5346" s="6">
        <f t="shared" si="998"/>
        <v>0</v>
      </c>
      <c r="K5346" s="20"/>
      <c r="L5346" s="6">
        <f t="shared" si="999"/>
        <v>64000</v>
      </c>
      <c r="M5346" s="6">
        <f t="shared" si="1000"/>
        <v>544.5</v>
      </c>
      <c r="N5346" s="6">
        <f t="shared" si="1001"/>
        <v>0</v>
      </c>
      <c r="O5346" s="6">
        <f t="shared" si="1002"/>
        <v>39108.5</v>
      </c>
      <c r="P5346" s="6">
        <f t="shared" si="1007"/>
        <v>-8221.125</v>
      </c>
      <c r="Q5346" s="11">
        <f t="shared" si="1003"/>
        <v>948513.42499999981</v>
      </c>
      <c r="R5346" s="11">
        <f t="shared" si="1004"/>
        <v>39108.5</v>
      </c>
      <c r="S5346" s="11">
        <f t="shared" si="1006"/>
        <v>0</v>
      </c>
      <c r="T5346" s="20"/>
    </row>
    <row r="5347" spans="1:20" x14ac:dyDescent="0.25">
      <c r="A5347">
        <v>2021081101</v>
      </c>
      <c r="B5347">
        <v>4</v>
      </c>
      <c r="C5347" s="7">
        <v>0.64686999999999995</v>
      </c>
      <c r="D5347" s="6">
        <f t="shared" si="996"/>
        <v>97030.499999999985</v>
      </c>
      <c r="E5347" s="60">
        <v>0.80972</v>
      </c>
      <c r="F5347" s="6">
        <f t="shared" si="1005"/>
        <v>0</v>
      </c>
      <c r="G5347" s="7">
        <v>6.0670000000000002E-2</v>
      </c>
      <c r="H5347" s="6">
        <f t="shared" si="997"/>
        <v>758.375</v>
      </c>
      <c r="I5347" s="7">
        <v>0</v>
      </c>
      <c r="J5347" s="6">
        <f t="shared" si="998"/>
        <v>0</v>
      </c>
      <c r="K5347" s="20"/>
      <c r="L5347" s="6">
        <f t="shared" si="999"/>
        <v>64000</v>
      </c>
      <c r="M5347" s="6">
        <f t="shared" si="1000"/>
        <v>758.375</v>
      </c>
      <c r="N5347" s="6">
        <f t="shared" si="1001"/>
        <v>0</v>
      </c>
      <c r="O5347" s="6">
        <f t="shared" si="1002"/>
        <v>32272.124999999985</v>
      </c>
      <c r="P5347" s="6">
        <f t="shared" si="1007"/>
        <v>-6836.3750000000146</v>
      </c>
      <c r="Q5347" s="11">
        <f t="shared" si="1003"/>
        <v>941707.54999999981</v>
      </c>
      <c r="R5347" s="11">
        <f t="shared" si="1004"/>
        <v>32272.124999999985</v>
      </c>
      <c r="S5347" s="11">
        <f t="shared" si="1006"/>
        <v>0</v>
      </c>
      <c r="T5347" s="20"/>
    </row>
    <row r="5348" spans="1:20" x14ac:dyDescent="0.25">
      <c r="A5348">
        <v>2021081102</v>
      </c>
      <c r="B5348">
        <v>4</v>
      </c>
      <c r="C5348" s="7">
        <v>0.61234</v>
      </c>
      <c r="D5348" s="6">
        <f t="shared" si="996"/>
        <v>91851</v>
      </c>
      <c r="E5348" s="60">
        <v>0.81767000000000001</v>
      </c>
      <c r="F5348" s="6">
        <f t="shared" si="1005"/>
        <v>0</v>
      </c>
      <c r="G5348" s="7">
        <v>7.7109999999999998E-2</v>
      </c>
      <c r="H5348" s="6">
        <f t="shared" si="997"/>
        <v>963.875</v>
      </c>
      <c r="I5348" s="7">
        <v>0</v>
      </c>
      <c r="J5348" s="6">
        <f t="shared" si="998"/>
        <v>0</v>
      </c>
      <c r="K5348" s="20"/>
      <c r="L5348" s="6">
        <f t="shared" si="999"/>
        <v>64000</v>
      </c>
      <c r="M5348" s="6">
        <f t="shared" si="1000"/>
        <v>963.875</v>
      </c>
      <c r="N5348" s="6">
        <f t="shared" si="1001"/>
        <v>0</v>
      </c>
      <c r="O5348" s="6">
        <f t="shared" si="1002"/>
        <v>26887.125</v>
      </c>
      <c r="P5348" s="6">
        <f t="shared" si="1007"/>
        <v>-5384.9999999999854</v>
      </c>
      <c r="Q5348" s="11">
        <f t="shared" si="1003"/>
        <v>940286.67499999981</v>
      </c>
      <c r="R5348" s="11">
        <f t="shared" si="1004"/>
        <v>26887.125</v>
      </c>
      <c r="S5348" s="11">
        <f t="shared" si="1006"/>
        <v>0</v>
      </c>
      <c r="T5348" s="20"/>
    </row>
    <row r="5349" spans="1:20" x14ac:dyDescent="0.25">
      <c r="A5349">
        <v>2021081103</v>
      </c>
      <c r="B5349">
        <v>4</v>
      </c>
      <c r="C5349" s="7">
        <v>0.58987999999999996</v>
      </c>
      <c r="D5349" s="6">
        <f t="shared" si="996"/>
        <v>88482</v>
      </c>
      <c r="E5349" s="60">
        <v>0.78036000000000005</v>
      </c>
      <c r="F5349" s="6">
        <f t="shared" si="1005"/>
        <v>0</v>
      </c>
      <c r="G5349" s="7">
        <v>8.4540000000000004E-2</v>
      </c>
      <c r="H5349" s="6">
        <f t="shared" si="997"/>
        <v>1056.75</v>
      </c>
      <c r="I5349" s="7">
        <v>0</v>
      </c>
      <c r="J5349" s="6">
        <f t="shared" si="998"/>
        <v>0</v>
      </c>
      <c r="K5349" s="20"/>
      <c r="L5349" s="6">
        <f t="shared" si="999"/>
        <v>64000</v>
      </c>
      <c r="M5349" s="6">
        <f t="shared" si="1000"/>
        <v>1056.75</v>
      </c>
      <c r="N5349" s="6">
        <f t="shared" si="1001"/>
        <v>0</v>
      </c>
      <c r="O5349" s="6">
        <f t="shared" si="1002"/>
        <v>23425.25</v>
      </c>
      <c r="P5349" s="6">
        <f t="shared" si="1007"/>
        <v>-3461.875</v>
      </c>
      <c r="Q5349" s="11">
        <f t="shared" si="1003"/>
        <v>942327.67499999981</v>
      </c>
      <c r="R5349" s="11">
        <f t="shared" si="1004"/>
        <v>23425.25</v>
      </c>
      <c r="S5349" s="11">
        <f t="shared" si="1006"/>
        <v>0</v>
      </c>
      <c r="T5349" s="20"/>
    </row>
    <row r="5350" spans="1:20" x14ac:dyDescent="0.25">
      <c r="A5350">
        <v>2021081104</v>
      </c>
      <c r="B5350">
        <v>4</v>
      </c>
      <c r="C5350" s="7">
        <v>0.57604</v>
      </c>
      <c r="D5350" s="6">
        <f t="shared" si="996"/>
        <v>86406</v>
      </c>
      <c r="E5350" s="60">
        <v>0.68764999999999998</v>
      </c>
      <c r="F5350" s="6">
        <f t="shared" si="1005"/>
        <v>0</v>
      </c>
      <c r="G5350" s="7">
        <v>9.3020000000000005E-2</v>
      </c>
      <c r="H5350" s="6">
        <f t="shared" si="997"/>
        <v>1162.75</v>
      </c>
      <c r="I5350" s="7">
        <v>0</v>
      </c>
      <c r="J5350" s="6">
        <f t="shared" si="998"/>
        <v>0</v>
      </c>
      <c r="K5350" s="20"/>
      <c r="L5350" s="6">
        <f t="shared" si="999"/>
        <v>64000</v>
      </c>
      <c r="M5350" s="6">
        <f t="shared" si="1000"/>
        <v>1162.75</v>
      </c>
      <c r="N5350" s="6">
        <f t="shared" si="1001"/>
        <v>0</v>
      </c>
      <c r="O5350" s="6">
        <f t="shared" si="1002"/>
        <v>21243.25</v>
      </c>
      <c r="P5350" s="6">
        <f t="shared" si="1007"/>
        <v>-2182</v>
      </c>
      <c r="Q5350" s="11">
        <f t="shared" si="1003"/>
        <v>946550.67499999981</v>
      </c>
      <c r="R5350" s="11">
        <f t="shared" si="1004"/>
        <v>21243.25</v>
      </c>
      <c r="S5350" s="11">
        <f t="shared" si="1006"/>
        <v>0</v>
      </c>
      <c r="T5350" s="20"/>
    </row>
    <row r="5351" spans="1:20" x14ac:dyDescent="0.25">
      <c r="A5351">
        <v>2021081105</v>
      </c>
      <c r="B5351">
        <v>4</v>
      </c>
      <c r="C5351" s="7">
        <v>0.57506000000000002</v>
      </c>
      <c r="D5351" s="6">
        <f t="shared" si="996"/>
        <v>86259</v>
      </c>
      <c r="E5351" s="60">
        <v>0.63698999999999995</v>
      </c>
      <c r="F5351" s="6">
        <f t="shared" si="1005"/>
        <v>0</v>
      </c>
      <c r="G5351" s="7">
        <v>9.7259999999999999E-2</v>
      </c>
      <c r="H5351" s="6">
        <f t="shared" si="997"/>
        <v>1215.75</v>
      </c>
      <c r="I5351" s="7">
        <v>0</v>
      </c>
      <c r="J5351" s="6">
        <f t="shared" si="998"/>
        <v>0</v>
      </c>
      <c r="K5351" s="20"/>
      <c r="L5351" s="6">
        <f t="shared" si="999"/>
        <v>64000</v>
      </c>
      <c r="M5351" s="6">
        <f t="shared" si="1000"/>
        <v>1215.75</v>
      </c>
      <c r="N5351" s="6">
        <f t="shared" si="1001"/>
        <v>0</v>
      </c>
      <c r="O5351" s="6">
        <f t="shared" si="1002"/>
        <v>21043.25</v>
      </c>
      <c r="P5351" s="6">
        <f t="shared" si="1007"/>
        <v>-200</v>
      </c>
      <c r="Q5351" s="11">
        <f t="shared" si="1003"/>
        <v>950973.67499999981</v>
      </c>
      <c r="R5351" s="11">
        <f t="shared" si="1004"/>
        <v>21043.25</v>
      </c>
      <c r="S5351" s="11">
        <f t="shared" si="1006"/>
        <v>0</v>
      </c>
      <c r="T5351" s="20"/>
    </row>
    <row r="5352" spans="1:20" x14ac:dyDescent="0.25">
      <c r="A5352">
        <v>2021081106</v>
      </c>
      <c r="B5352">
        <v>4</v>
      </c>
      <c r="C5352" s="7">
        <v>0.59338000000000002</v>
      </c>
      <c r="D5352" s="6">
        <f t="shared" si="996"/>
        <v>89007</v>
      </c>
      <c r="E5352" s="60">
        <v>0.60577000000000003</v>
      </c>
      <c r="F5352" s="6">
        <f t="shared" si="1005"/>
        <v>0</v>
      </c>
      <c r="G5352" s="7">
        <v>0.12811</v>
      </c>
      <c r="H5352" s="6">
        <f t="shared" si="997"/>
        <v>1601.375</v>
      </c>
      <c r="I5352" s="7">
        <v>4.2999999999999999E-4</v>
      </c>
      <c r="J5352" s="6">
        <f t="shared" si="998"/>
        <v>34.4</v>
      </c>
      <c r="K5352" s="20"/>
      <c r="L5352" s="6">
        <f t="shared" si="999"/>
        <v>64000</v>
      </c>
      <c r="M5352" s="6">
        <f t="shared" si="1000"/>
        <v>1601.375</v>
      </c>
      <c r="N5352" s="6">
        <f t="shared" si="1001"/>
        <v>34.4</v>
      </c>
      <c r="O5352" s="6">
        <f t="shared" si="1002"/>
        <v>23371.224999999999</v>
      </c>
      <c r="P5352" s="6">
        <f t="shared" si="1007"/>
        <v>2327.9749999999985</v>
      </c>
      <c r="Q5352" s="11">
        <f t="shared" si="1003"/>
        <v>953068.69999999984</v>
      </c>
      <c r="R5352" s="11">
        <f t="shared" si="1004"/>
        <v>23371.224999999999</v>
      </c>
      <c r="S5352" s="11">
        <f t="shared" si="1006"/>
        <v>0</v>
      </c>
      <c r="T5352" s="20"/>
    </row>
    <row r="5353" spans="1:20" x14ac:dyDescent="0.25">
      <c r="A5353">
        <v>2021081107</v>
      </c>
      <c r="B5353">
        <v>4</v>
      </c>
      <c r="C5353" s="7">
        <v>0.62587000000000004</v>
      </c>
      <c r="D5353" s="6">
        <f t="shared" si="996"/>
        <v>93880.5</v>
      </c>
      <c r="E5353" s="60">
        <v>0.63722000000000001</v>
      </c>
      <c r="F5353" s="6">
        <f t="shared" si="1005"/>
        <v>0</v>
      </c>
      <c r="G5353" s="7">
        <v>0.17021</v>
      </c>
      <c r="H5353" s="6">
        <f t="shared" si="997"/>
        <v>2127.625</v>
      </c>
      <c r="I5353" s="7">
        <v>6.8190000000000001E-2</v>
      </c>
      <c r="J5353" s="6">
        <f t="shared" si="998"/>
        <v>5455.2</v>
      </c>
      <c r="K5353" s="20"/>
      <c r="L5353" s="6">
        <f t="shared" si="999"/>
        <v>64000</v>
      </c>
      <c r="M5353" s="6">
        <f t="shared" si="1000"/>
        <v>2127.625</v>
      </c>
      <c r="N5353" s="6">
        <f t="shared" si="1001"/>
        <v>5455.2</v>
      </c>
      <c r="O5353" s="6">
        <f t="shared" si="1002"/>
        <v>22297.674999999999</v>
      </c>
      <c r="P5353" s="6">
        <f t="shared" si="1007"/>
        <v>-1073.5499999999993</v>
      </c>
      <c r="Q5353" s="11">
        <f t="shared" si="1003"/>
        <v>956237.27499999979</v>
      </c>
      <c r="R5353" s="11">
        <f t="shared" si="1004"/>
        <v>22297.674999999999</v>
      </c>
      <c r="S5353" s="11">
        <f t="shared" si="1006"/>
        <v>0</v>
      </c>
      <c r="T5353" s="20"/>
    </row>
    <row r="5354" spans="1:20" x14ac:dyDescent="0.25">
      <c r="A5354">
        <v>2021081108</v>
      </c>
      <c r="B5354">
        <v>4</v>
      </c>
      <c r="C5354" s="7">
        <v>0.66164999999999996</v>
      </c>
      <c r="D5354" s="6">
        <f t="shared" si="996"/>
        <v>99247.5</v>
      </c>
      <c r="E5354" s="60">
        <v>0.61987999999999999</v>
      </c>
      <c r="F5354" s="6">
        <f t="shared" si="1005"/>
        <v>0</v>
      </c>
      <c r="G5354" s="7">
        <v>0.20161000000000001</v>
      </c>
      <c r="H5354" s="6">
        <f t="shared" si="997"/>
        <v>2520.125</v>
      </c>
      <c r="I5354" s="7">
        <v>0.28605000000000003</v>
      </c>
      <c r="J5354" s="6">
        <f t="shared" si="998"/>
        <v>22884.000000000004</v>
      </c>
      <c r="K5354" s="20"/>
      <c r="L5354" s="6">
        <f t="shared" si="999"/>
        <v>64000</v>
      </c>
      <c r="M5354" s="6">
        <f t="shared" si="1000"/>
        <v>2520.125</v>
      </c>
      <c r="N5354" s="6">
        <f t="shared" si="1001"/>
        <v>22884.000000000004</v>
      </c>
      <c r="O5354" s="6">
        <f t="shared" si="1002"/>
        <v>9843.3749999999964</v>
      </c>
      <c r="P5354" s="6">
        <f t="shared" si="1007"/>
        <v>-12454.300000000003</v>
      </c>
      <c r="Q5354" s="11">
        <f t="shared" si="1003"/>
        <v>971860.14999999979</v>
      </c>
      <c r="R5354" s="11">
        <f t="shared" si="1004"/>
        <v>9843.3749999999964</v>
      </c>
      <c r="S5354" s="11">
        <f t="shared" si="1006"/>
        <v>0</v>
      </c>
      <c r="T5354" s="20"/>
    </row>
    <row r="5355" spans="1:20" x14ac:dyDescent="0.25">
      <c r="A5355">
        <v>2021081109</v>
      </c>
      <c r="B5355">
        <v>4</v>
      </c>
      <c r="C5355" s="7">
        <v>0.70499000000000001</v>
      </c>
      <c r="D5355" s="6">
        <f t="shared" si="996"/>
        <v>105748.5</v>
      </c>
      <c r="E5355" s="60">
        <v>0.44188</v>
      </c>
      <c r="F5355" s="6">
        <f t="shared" si="1005"/>
        <v>0</v>
      </c>
      <c r="G5355" s="7">
        <v>0.22367000000000001</v>
      </c>
      <c r="H5355" s="6">
        <f t="shared" si="997"/>
        <v>2795.875</v>
      </c>
      <c r="I5355" s="7">
        <v>0.47564000000000001</v>
      </c>
      <c r="J5355" s="6">
        <f t="shared" si="998"/>
        <v>38051.199999999997</v>
      </c>
      <c r="K5355" s="20"/>
      <c r="L5355" s="6">
        <f t="shared" si="999"/>
        <v>64000</v>
      </c>
      <c r="M5355" s="6">
        <f t="shared" si="1000"/>
        <v>2795.875</v>
      </c>
      <c r="N5355" s="6">
        <f t="shared" si="1001"/>
        <v>38051.199999999997</v>
      </c>
      <c r="O5355" s="6">
        <f t="shared" si="1002"/>
        <v>901.42500000000291</v>
      </c>
      <c r="P5355" s="6">
        <f t="shared" si="1007"/>
        <v>-8941.9499999999935</v>
      </c>
      <c r="Q5355" s="11">
        <f t="shared" si="1003"/>
        <v>996424.97499999974</v>
      </c>
      <c r="R5355" s="11">
        <f t="shared" si="1004"/>
        <v>901.42500000000291</v>
      </c>
      <c r="S5355" s="11">
        <f t="shared" si="1006"/>
        <v>0</v>
      </c>
      <c r="T5355" s="20"/>
    </row>
    <row r="5356" spans="1:20" x14ac:dyDescent="0.25">
      <c r="A5356">
        <v>2021081110</v>
      </c>
      <c r="B5356">
        <v>4</v>
      </c>
      <c r="C5356" s="7">
        <v>0.75163000000000002</v>
      </c>
      <c r="D5356" s="6">
        <f t="shared" si="996"/>
        <v>112744.5</v>
      </c>
      <c r="E5356" s="60">
        <v>0.30408000000000002</v>
      </c>
      <c r="F5356" s="6">
        <f t="shared" si="1005"/>
        <v>0</v>
      </c>
      <c r="G5356" s="7">
        <v>0.25136999999999998</v>
      </c>
      <c r="H5356" s="6">
        <f t="shared" si="997"/>
        <v>3142.125</v>
      </c>
      <c r="I5356" s="7">
        <v>0.54578000000000004</v>
      </c>
      <c r="J5356" s="6">
        <f t="shared" si="998"/>
        <v>43662.400000000001</v>
      </c>
      <c r="K5356" s="20"/>
      <c r="L5356" s="6">
        <f t="shared" si="999"/>
        <v>64000</v>
      </c>
      <c r="M5356" s="6">
        <f t="shared" si="1000"/>
        <v>3142.125</v>
      </c>
      <c r="N5356" s="6">
        <f t="shared" si="1001"/>
        <v>43662.400000000001</v>
      </c>
      <c r="O5356" s="6">
        <f t="shared" si="1002"/>
        <v>1939.9749999999985</v>
      </c>
      <c r="P5356" s="6">
        <f t="shared" si="1007"/>
        <v>1038.5499999999956</v>
      </c>
      <c r="Q5356" s="11">
        <f t="shared" si="1003"/>
        <v>1019951.2499999998</v>
      </c>
      <c r="R5356" s="11">
        <f t="shared" si="1004"/>
        <v>1939.9749999999985</v>
      </c>
      <c r="S5356" s="11">
        <f t="shared" si="1006"/>
        <v>0</v>
      </c>
      <c r="T5356" s="20"/>
    </row>
    <row r="5357" spans="1:20" x14ac:dyDescent="0.25">
      <c r="A5357">
        <v>2021081111</v>
      </c>
      <c r="B5357">
        <v>4</v>
      </c>
      <c r="C5357" s="7">
        <v>0.80044000000000004</v>
      </c>
      <c r="D5357" s="6">
        <f t="shared" si="996"/>
        <v>120066</v>
      </c>
      <c r="E5357" s="60">
        <v>0.37475000000000003</v>
      </c>
      <c r="F5357" s="6">
        <f t="shared" si="1005"/>
        <v>0</v>
      </c>
      <c r="G5357" s="7">
        <v>0.24484</v>
      </c>
      <c r="H5357" s="6">
        <f t="shared" si="997"/>
        <v>3060.5</v>
      </c>
      <c r="I5357" s="7">
        <v>0.59875</v>
      </c>
      <c r="J5357" s="6">
        <f t="shared" si="998"/>
        <v>47900</v>
      </c>
      <c r="K5357" s="20"/>
      <c r="L5357" s="6">
        <f t="shared" si="999"/>
        <v>64000</v>
      </c>
      <c r="M5357" s="6">
        <f t="shared" si="1000"/>
        <v>3060.5</v>
      </c>
      <c r="N5357" s="6">
        <f t="shared" si="1001"/>
        <v>47900</v>
      </c>
      <c r="O5357" s="6">
        <f t="shared" si="1002"/>
        <v>5105.5</v>
      </c>
      <c r="P5357" s="6">
        <f t="shared" si="1007"/>
        <v>3165.5250000000015</v>
      </c>
      <c r="Q5357" s="11">
        <f t="shared" si="1003"/>
        <v>1040311.9999999998</v>
      </c>
      <c r="R5357" s="11">
        <f t="shared" si="1004"/>
        <v>5105.5</v>
      </c>
      <c r="S5357" s="11">
        <f t="shared" si="1006"/>
        <v>0</v>
      </c>
      <c r="T5357" s="20"/>
    </row>
    <row r="5358" spans="1:20" x14ac:dyDescent="0.25">
      <c r="A5358">
        <v>2021081112</v>
      </c>
      <c r="B5358">
        <v>4</v>
      </c>
      <c r="C5358" s="7">
        <v>0.84092999999999996</v>
      </c>
      <c r="D5358" s="6">
        <f t="shared" si="996"/>
        <v>126139.5</v>
      </c>
      <c r="E5358" s="60">
        <v>0.33156000000000002</v>
      </c>
      <c r="F5358" s="6">
        <f t="shared" si="1005"/>
        <v>0</v>
      </c>
      <c r="G5358" s="7">
        <v>0.23247999999999999</v>
      </c>
      <c r="H5358" s="6">
        <f t="shared" si="997"/>
        <v>2906</v>
      </c>
      <c r="I5358" s="7">
        <v>0.60918000000000005</v>
      </c>
      <c r="J5358" s="6">
        <f t="shared" si="998"/>
        <v>48734.400000000001</v>
      </c>
      <c r="K5358" s="20"/>
      <c r="L5358" s="6">
        <f t="shared" si="999"/>
        <v>64000</v>
      </c>
      <c r="M5358" s="6">
        <f t="shared" si="1000"/>
        <v>2906</v>
      </c>
      <c r="N5358" s="6">
        <f t="shared" si="1001"/>
        <v>48734.400000000001</v>
      </c>
      <c r="O5358" s="6">
        <f t="shared" si="1002"/>
        <v>10499.099999999999</v>
      </c>
      <c r="P5358" s="6">
        <f t="shared" si="1007"/>
        <v>5393.5999999999985</v>
      </c>
      <c r="Q5358" s="11">
        <f t="shared" si="1003"/>
        <v>1055279.1499999997</v>
      </c>
      <c r="R5358" s="11">
        <f t="shared" si="1004"/>
        <v>10499.099999999999</v>
      </c>
      <c r="S5358" s="11">
        <f t="shared" si="1006"/>
        <v>0</v>
      </c>
      <c r="T5358" s="20"/>
    </row>
    <row r="5359" spans="1:20" x14ac:dyDescent="0.25">
      <c r="A5359">
        <v>2021081113</v>
      </c>
      <c r="B5359">
        <v>4</v>
      </c>
      <c r="C5359" s="7">
        <v>0.87522999999999995</v>
      </c>
      <c r="D5359" s="6">
        <f t="shared" si="996"/>
        <v>131284.5</v>
      </c>
      <c r="E5359" s="60">
        <v>0.42215000000000003</v>
      </c>
      <c r="F5359" s="6">
        <f t="shared" si="1005"/>
        <v>0</v>
      </c>
      <c r="G5359" s="7">
        <v>0.24887999999999999</v>
      </c>
      <c r="H5359" s="6">
        <f t="shared" si="997"/>
        <v>3111</v>
      </c>
      <c r="I5359" s="7">
        <v>0.62348000000000003</v>
      </c>
      <c r="J5359" s="6">
        <f t="shared" si="998"/>
        <v>49878.400000000001</v>
      </c>
      <c r="K5359" s="20"/>
      <c r="L5359" s="6">
        <f t="shared" si="999"/>
        <v>64000</v>
      </c>
      <c r="M5359" s="6">
        <f t="shared" si="1000"/>
        <v>3111</v>
      </c>
      <c r="N5359" s="6">
        <f t="shared" si="1001"/>
        <v>49878.400000000001</v>
      </c>
      <c r="O5359" s="6">
        <f t="shared" si="1002"/>
        <v>14295.099999999999</v>
      </c>
      <c r="P5359" s="6">
        <f t="shared" si="1007"/>
        <v>3796</v>
      </c>
      <c r="Q5359" s="11">
        <f t="shared" si="1003"/>
        <v>1066450.2999999996</v>
      </c>
      <c r="R5359" s="11">
        <f t="shared" si="1004"/>
        <v>14295.099999999999</v>
      </c>
      <c r="S5359" s="11">
        <f t="shared" si="1006"/>
        <v>0</v>
      </c>
      <c r="T5359" s="20"/>
    </row>
    <row r="5360" spans="1:20" x14ac:dyDescent="0.25">
      <c r="A5360">
        <v>2021081114</v>
      </c>
      <c r="B5360">
        <v>4</v>
      </c>
      <c r="C5360" s="7">
        <v>0.90752999999999995</v>
      </c>
      <c r="D5360" s="6">
        <f t="shared" si="996"/>
        <v>136129.5</v>
      </c>
      <c r="E5360" s="60">
        <v>0.38007000000000002</v>
      </c>
      <c r="F5360" s="6">
        <f t="shared" si="1005"/>
        <v>0</v>
      </c>
      <c r="G5360" s="7">
        <v>0.24704999999999999</v>
      </c>
      <c r="H5360" s="6">
        <f t="shared" si="997"/>
        <v>3088.125</v>
      </c>
      <c r="I5360" s="7">
        <v>0.65395000000000003</v>
      </c>
      <c r="J5360" s="6">
        <f t="shared" si="998"/>
        <v>52316</v>
      </c>
      <c r="K5360" s="20"/>
      <c r="L5360" s="6">
        <f t="shared" si="999"/>
        <v>64000</v>
      </c>
      <c r="M5360" s="6">
        <f t="shared" si="1000"/>
        <v>3088.125</v>
      </c>
      <c r="N5360" s="6">
        <f t="shared" si="1001"/>
        <v>52316</v>
      </c>
      <c r="O5360" s="6">
        <f t="shared" si="1002"/>
        <v>16725.375</v>
      </c>
      <c r="P5360" s="6">
        <f t="shared" si="1007"/>
        <v>2430.2750000000015</v>
      </c>
      <c r="Q5360" s="11">
        <f t="shared" si="1003"/>
        <v>1075191.1749999996</v>
      </c>
      <c r="R5360" s="11">
        <f t="shared" si="1004"/>
        <v>16725.375</v>
      </c>
      <c r="S5360" s="11">
        <f t="shared" si="1006"/>
        <v>0</v>
      </c>
      <c r="T5360" s="20"/>
    </row>
    <row r="5361" spans="1:20" x14ac:dyDescent="0.25">
      <c r="A5361">
        <v>2021081115</v>
      </c>
      <c r="B5361">
        <v>4</v>
      </c>
      <c r="C5361" s="7">
        <v>0.92911999999999995</v>
      </c>
      <c r="D5361" s="6">
        <f t="shared" si="996"/>
        <v>139368</v>
      </c>
      <c r="E5361" s="60">
        <v>0.54934000000000005</v>
      </c>
      <c r="F5361" s="6">
        <f t="shared" si="1005"/>
        <v>0</v>
      </c>
      <c r="G5361" s="7">
        <v>0.21626999999999999</v>
      </c>
      <c r="H5361" s="6">
        <f t="shared" si="997"/>
        <v>2703.375</v>
      </c>
      <c r="I5361" s="7">
        <v>0.63839999999999997</v>
      </c>
      <c r="J5361" s="6">
        <f t="shared" si="998"/>
        <v>51072</v>
      </c>
      <c r="K5361" s="20"/>
      <c r="L5361" s="6">
        <f t="shared" si="999"/>
        <v>64000</v>
      </c>
      <c r="M5361" s="6">
        <f t="shared" si="1000"/>
        <v>2703.375</v>
      </c>
      <c r="N5361" s="6">
        <f t="shared" si="1001"/>
        <v>51072</v>
      </c>
      <c r="O5361" s="6">
        <f t="shared" si="1002"/>
        <v>21592.625</v>
      </c>
      <c r="P5361" s="6">
        <f t="shared" si="1007"/>
        <v>4867.25</v>
      </c>
      <c r="Q5361" s="11">
        <f t="shared" si="1003"/>
        <v>1079064.7999999996</v>
      </c>
      <c r="R5361" s="11">
        <f t="shared" si="1004"/>
        <v>21592.625</v>
      </c>
      <c r="S5361" s="11">
        <f t="shared" si="1006"/>
        <v>0</v>
      </c>
      <c r="T5361" s="20"/>
    </row>
    <row r="5362" spans="1:20" x14ac:dyDescent="0.25">
      <c r="A5362">
        <v>2021081116</v>
      </c>
      <c r="B5362">
        <v>4</v>
      </c>
      <c r="C5362" s="7">
        <v>0.94564000000000004</v>
      </c>
      <c r="D5362" s="6">
        <f t="shared" si="996"/>
        <v>141846</v>
      </c>
      <c r="E5362" s="60">
        <v>0.67303000000000002</v>
      </c>
      <c r="F5362" s="6">
        <f t="shared" si="1005"/>
        <v>0</v>
      </c>
      <c r="G5362" s="7">
        <v>0.14459</v>
      </c>
      <c r="H5362" s="6">
        <f t="shared" si="997"/>
        <v>1807.375</v>
      </c>
      <c r="I5362" s="7">
        <v>0.58403000000000005</v>
      </c>
      <c r="J5362" s="6">
        <f t="shared" si="998"/>
        <v>46722.400000000001</v>
      </c>
      <c r="K5362" s="20"/>
      <c r="L5362" s="6">
        <f t="shared" si="999"/>
        <v>64000</v>
      </c>
      <c r="M5362" s="6">
        <f t="shared" si="1000"/>
        <v>1807.375</v>
      </c>
      <c r="N5362" s="6">
        <f t="shared" si="1001"/>
        <v>46722.400000000001</v>
      </c>
      <c r="O5362" s="6">
        <f t="shared" si="1002"/>
        <v>29316.224999999999</v>
      </c>
      <c r="P5362" s="6">
        <f t="shared" si="1007"/>
        <v>7723.5999999999985</v>
      </c>
      <c r="Q5362" s="11">
        <f t="shared" si="1003"/>
        <v>1075214.8249999995</v>
      </c>
      <c r="R5362" s="11">
        <f t="shared" si="1004"/>
        <v>29316.224999999999</v>
      </c>
      <c r="S5362" s="11">
        <f t="shared" si="1006"/>
        <v>0</v>
      </c>
      <c r="T5362" s="20"/>
    </row>
    <row r="5363" spans="1:20" x14ac:dyDescent="0.25">
      <c r="A5363">
        <v>2021081117</v>
      </c>
      <c r="B5363">
        <v>4</v>
      </c>
      <c r="C5363" s="7">
        <v>0.94849000000000006</v>
      </c>
      <c r="D5363" s="6">
        <f t="shared" si="996"/>
        <v>142273.5</v>
      </c>
      <c r="E5363" s="60">
        <v>0.47721999999999998</v>
      </c>
      <c r="F5363" s="6">
        <f t="shared" si="1005"/>
        <v>0</v>
      </c>
      <c r="G5363" s="7">
        <v>0.10817</v>
      </c>
      <c r="H5363" s="6">
        <f t="shared" si="997"/>
        <v>1352.125</v>
      </c>
      <c r="I5363" s="7">
        <v>0.45075999999999999</v>
      </c>
      <c r="J5363" s="6">
        <f t="shared" si="998"/>
        <v>36060.800000000003</v>
      </c>
      <c r="K5363" s="20"/>
      <c r="L5363" s="6">
        <f t="shared" si="999"/>
        <v>64000</v>
      </c>
      <c r="M5363" s="6">
        <f t="shared" si="1000"/>
        <v>1352.125</v>
      </c>
      <c r="N5363" s="6">
        <f t="shared" si="1001"/>
        <v>36060.800000000003</v>
      </c>
      <c r="O5363" s="6">
        <f t="shared" si="1002"/>
        <v>40860.574999999997</v>
      </c>
      <c r="P5363" s="6">
        <f t="shared" si="1007"/>
        <v>11544.349999999999</v>
      </c>
      <c r="Q5363" s="11">
        <f t="shared" si="1003"/>
        <v>1059820.4999999995</v>
      </c>
      <c r="R5363" s="11">
        <f t="shared" si="1004"/>
        <v>40860.574999999997</v>
      </c>
      <c r="S5363" s="11">
        <f t="shared" si="1006"/>
        <v>0</v>
      </c>
      <c r="T5363" s="20"/>
    </row>
    <row r="5364" spans="1:20" x14ac:dyDescent="0.25">
      <c r="A5364">
        <v>2021081118</v>
      </c>
      <c r="B5364">
        <v>4</v>
      </c>
      <c r="C5364" s="7">
        <v>0.93659000000000003</v>
      </c>
      <c r="D5364" s="6">
        <f t="shared" si="996"/>
        <v>140488.5</v>
      </c>
      <c r="E5364" s="60">
        <v>0.42775000000000002</v>
      </c>
      <c r="F5364" s="6">
        <f t="shared" si="1005"/>
        <v>0</v>
      </c>
      <c r="G5364" s="7">
        <v>0.12357</v>
      </c>
      <c r="H5364" s="6">
        <f t="shared" si="997"/>
        <v>1544.625</v>
      </c>
      <c r="I5364" s="7">
        <v>0.32218000000000002</v>
      </c>
      <c r="J5364" s="6">
        <f t="shared" si="998"/>
        <v>25774.400000000001</v>
      </c>
      <c r="K5364" s="20"/>
      <c r="L5364" s="6">
        <f t="shared" si="999"/>
        <v>64000</v>
      </c>
      <c r="M5364" s="6">
        <f t="shared" si="1000"/>
        <v>1544.625</v>
      </c>
      <c r="N5364" s="6">
        <f t="shared" si="1001"/>
        <v>25774.400000000001</v>
      </c>
      <c r="O5364" s="6">
        <f t="shared" si="1002"/>
        <v>49169.474999999999</v>
      </c>
      <c r="P5364" s="6">
        <f t="shared" si="1007"/>
        <v>8308.9000000000015</v>
      </c>
      <c r="Q5364" s="11">
        <f t="shared" si="1003"/>
        <v>1036117.2749999996</v>
      </c>
      <c r="R5364" s="11">
        <f t="shared" si="1004"/>
        <v>49169.474999999999</v>
      </c>
      <c r="S5364" s="11">
        <f t="shared" si="1006"/>
        <v>0</v>
      </c>
      <c r="T5364" s="20"/>
    </row>
    <row r="5365" spans="1:20" x14ac:dyDescent="0.25">
      <c r="A5365">
        <v>2021081119</v>
      </c>
      <c r="B5365">
        <v>4</v>
      </c>
      <c r="C5365" s="7">
        <v>0.91617999999999999</v>
      </c>
      <c r="D5365" s="6">
        <f t="shared" si="996"/>
        <v>137427</v>
      </c>
      <c r="E5365" s="60">
        <v>0.55252000000000001</v>
      </c>
      <c r="F5365" s="6">
        <f t="shared" si="1005"/>
        <v>0</v>
      </c>
      <c r="G5365" s="7">
        <v>0.18210999999999999</v>
      </c>
      <c r="H5365" s="6">
        <f t="shared" si="997"/>
        <v>2276.375</v>
      </c>
      <c r="I5365" s="7">
        <v>0.14491999999999999</v>
      </c>
      <c r="J5365" s="6">
        <f t="shared" si="998"/>
        <v>11593.6</v>
      </c>
      <c r="K5365" s="20"/>
      <c r="L5365" s="6">
        <f t="shared" si="999"/>
        <v>64000</v>
      </c>
      <c r="M5365" s="6">
        <f t="shared" si="1000"/>
        <v>2276.375</v>
      </c>
      <c r="N5365" s="6">
        <f t="shared" si="1001"/>
        <v>11593.6</v>
      </c>
      <c r="O5365" s="6">
        <f t="shared" si="1002"/>
        <v>59557.025000000001</v>
      </c>
      <c r="P5365" s="6">
        <f t="shared" si="1007"/>
        <v>10387.550000000003</v>
      </c>
      <c r="Q5365" s="11">
        <f t="shared" si="1003"/>
        <v>1002026.4999999994</v>
      </c>
      <c r="R5365" s="11">
        <f t="shared" si="1004"/>
        <v>59557.025000000001</v>
      </c>
      <c r="S5365" s="11">
        <f t="shared" si="1006"/>
        <v>0</v>
      </c>
      <c r="T5365" s="20"/>
    </row>
    <row r="5366" spans="1:20" x14ac:dyDescent="0.25">
      <c r="A5366">
        <v>2021081120</v>
      </c>
      <c r="B5366">
        <v>4</v>
      </c>
      <c r="C5366" s="7">
        <v>0.88317000000000001</v>
      </c>
      <c r="D5366" s="6">
        <f t="shared" si="996"/>
        <v>132475.5</v>
      </c>
      <c r="E5366" s="60">
        <v>0.50000999999999995</v>
      </c>
      <c r="F5366" s="6">
        <f t="shared" si="1005"/>
        <v>0</v>
      </c>
      <c r="G5366" s="7">
        <v>0.24467</v>
      </c>
      <c r="H5366" s="6">
        <f t="shared" si="997"/>
        <v>3058.375</v>
      </c>
      <c r="I5366" s="7">
        <v>2.4209999999999999E-2</v>
      </c>
      <c r="J5366" s="6">
        <f t="shared" si="998"/>
        <v>1936.8</v>
      </c>
      <c r="K5366" s="20"/>
      <c r="L5366" s="6">
        <f t="shared" si="999"/>
        <v>64000</v>
      </c>
      <c r="M5366" s="6">
        <f t="shared" si="1000"/>
        <v>3058.375</v>
      </c>
      <c r="N5366" s="6">
        <f t="shared" si="1001"/>
        <v>1936.8</v>
      </c>
      <c r="O5366" s="6">
        <f t="shared" si="1002"/>
        <v>63480.324999999997</v>
      </c>
      <c r="P5366" s="6">
        <f t="shared" si="1007"/>
        <v>3923.2999999999956</v>
      </c>
      <c r="Q5366" s="11">
        <f t="shared" si="1003"/>
        <v>964012.42499999946</v>
      </c>
      <c r="R5366" s="11">
        <f t="shared" si="1004"/>
        <v>63480.324999999997</v>
      </c>
      <c r="S5366" s="11">
        <f t="shared" si="1006"/>
        <v>0</v>
      </c>
      <c r="T5366" s="20"/>
    </row>
    <row r="5367" spans="1:20" x14ac:dyDescent="0.25">
      <c r="A5367">
        <v>2021081121</v>
      </c>
      <c r="B5367">
        <v>4</v>
      </c>
      <c r="C5367" s="7">
        <v>0.84802999999999995</v>
      </c>
      <c r="D5367" s="6">
        <f t="shared" si="996"/>
        <v>127204.49999999999</v>
      </c>
      <c r="E5367" s="60">
        <v>0.59419999999999995</v>
      </c>
      <c r="F5367" s="6">
        <f t="shared" si="1005"/>
        <v>0</v>
      </c>
      <c r="G5367" s="7">
        <v>0.308</v>
      </c>
      <c r="H5367" s="6">
        <f t="shared" si="997"/>
        <v>3850</v>
      </c>
      <c r="I5367" s="7">
        <v>0</v>
      </c>
      <c r="J5367" s="6">
        <f t="shared" si="998"/>
        <v>0</v>
      </c>
      <c r="K5367" s="20"/>
      <c r="L5367" s="6">
        <f t="shared" si="999"/>
        <v>64000</v>
      </c>
      <c r="M5367" s="6">
        <f t="shared" si="1000"/>
        <v>3850</v>
      </c>
      <c r="N5367" s="6">
        <f t="shared" si="1001"/>
        <v>0</v>
      </c>
      <c r="O5367" s="6">
        <f t="shared" si="1002"/>
        <v>59354.499999999985</v>
      </c>
      <c r="P5367" s="6">
        <f t="shared" si="1007"/>
        <v>-4125.8250000000116</v>
      </c>
      <c r="Q5367" s="11">
        <f t="shared" si="1003"/>
        <v>930124.17499999946</v>
      </c>
      <c r="R5367" s="11">
        <f t="shared" si="1004"/>
        <v>59354.499999999985</v>
      </c>
      <c r="S5367" s="11">
        <f t="shared" si="1006"/>
        <v>0</v>
      </c>
      <c r="T5367" s="20"/>
    </row>
    <row r="5368" spans="1:20" x14ac:dyDescent="0.25">
      <c r="A5368">
        <v>2021081122</v>
      </c>
      <c r="B5368">
        <v>4</v>
      </c>
      <c r="C5368" s="7">
        <v>0.81386000000000003</v>
      </c>
      <c r="D5368" s="6">
        <f t="shared" si="996"/>
        <v>122079</v>
      </c>
      <c r="E5368" s="60">
        <v>0.71782999999999997</v>
      </c>
      <c r="F5368" s="6">
        <f t="shared" si="1005"/>
        <v>0</v>
      </c>
      <c r="G5368" s="7">
        <v>0.34379999999999999</v>
      </c>
      <c r="H5368" s="6">
        <f t="shared" si="997"/>
        <v>4297.5</v>
      </c>
      <c r="I5368" s="7">
        <v>0</v>
      </c>
      <c r="J5368" s="6">
        <f t="shared" si="998"/>
        <v>0</v>
      </c>
      <c r="K5368" s="20"/>
      <c r="L5368" s="6">
        <f t="shared" si="999"/>
        <v>64000</v>
      </c>
      <c r="M5368" s="6">
        <f t="shared" si="1000"/>
        <v>4297.5</v>
      </c>
      <c r="N5368" s="6">
        <f t="shared" si="1001"/>
        <v>0</v>
      </c>
      <c r="O5368" s="6">
        <f t="shared" si="1002"/>
        <v>53781.5</v>
      </c>
      <c r="P5368" s="6">
        <f t="shared" si="1007"/>
        <v>-5572.9999999999854</v>
      </c>
      <c r="Q5368" s="11">
        <f t="shared" si="1003"/>
        <v>901808.92499999946</v>
      </c>
      <c r="R5368" s="11">
        <f t="shared" si="1004"/>
        <v>53781.5</v>
      </c>
      <c r="S5368" s="11">
        <f t="shared" si="1006"/>
        <v>0</v>
      </c>
      <c r="T5368" s="20"/>
    </row>
    <row r="5369" spans="1:20" x14ac:dyDescent="0.25">
      <c r="A5369">
        <v>2021081123</v>
      </c>
      <c r="B5369">
        <v>4</v>
      </c>
      <c r="C5369" s="7">
        <v>0.76151000000000002</v>
      </c>
      <c r="D5369" s="6">
        <f t="shared" si="996"/>
        <v>114226.5</v>
      </c>
      <c r="E5369" s="60">
        <v>0.69884000000000002</v>
      </c>
      <c r="F5369" s="6">
        <f t="shared" si="1005"/>
        <v>0</v>
      </c>
      <c r="G5369" s="7">
        <v>0.35176000000000002</v>
      </c>
      <c r="H5369" s="6">
        <f t="shared" si="997"/>
        <v>4397</v>
      </c>
      <c r="I5369" s="7">
        <v>0</v>
      </c>
      <c r="J5369" s="6">
        <f t="shared" si="998"/>
        <v>0</v>
      </c>
      <c r="K5369" s="20"/>
      <c r="L5369" s="6">
        <f t="shared" si="999"/>
        <v>64000</v>
      </c>
      <c r="M5369" s="6">
        <f t="shared" si="1000"/>
        <v>4397</v>
      </c>
      <c r="N5369" s="6">
        <f t="shared" si="1001"/>
        <v>0</v>
      </c>
      <c r="O5369" s="6">
        <f t="shared" si="1002"/>
        <v>45829.5</v>
      </c>
      <c r="P5369" s="6">
        <f t="shared" si="1007"/>
        <v>-7952</v>
      </c>
      <c r="Q5369" s="11">
        <f t="shared" si="1003"/>
        <v>881445.67499999946</v>
      </c>
      <c r="R5369" s="11">
        <f t="shared" si="1004"/>
        <v>45829.5</v>
      </c>
      <c r="S5369" s="11">
        <f t="shared" si="1006"/>
        <v>0</v>
      </c>
      <c r="T5369" s="20"/>
    </row>
    <row r="5370" spans="1:20" x14ac:dyDescent="0.25">
      <c r="A5370">
        <v>2021081124</v>
      </c>
      <c r="B5370">
        <v>4</v>
      </c>
      <c r="C5370" s="7">
        <v>0.70921999999999996</v>
      </c>
      <c r="D5370" s="6">
        <f t="shared" si="996"/>
        <v>106383</v>
      </c>
      <c r="E5370" s="60">
        <v>0.58103000000000005</v>
      </c>
      <c r="F5370" s="6">
        <f t="shared" si="1005"/>
        <v>0</v>
      </c>
      <c r="G5370" s="7">
        <v>0.32695000000000002</v>
      </c>
      <c r="H5370" s="6">
        <f t="shared" si="997"/>
        <v>4086.8750000000005</v>
      </c>
      <c r="I5370" s="7">
        <v>0</v>
      </c>
      <c r="J5370" s="6">
        <f t="shared" si="998"/>
        <v>0</v>
      </c>
      <c r="K5370" s="20"/>
      <c r="L5370" s="6">
        <f t="shared" si="999"/>
        <v>64000</v>
      </c>
      <c r="M5370" s="6">
        <f t="shared" si="1000"/>
        <v>4086.8750000000005</v>
      </c>
      <c r="N5370" s="6">
        <f t="shared" si="1001"/>
        <v>0</v>
      </c>
      <c r="O5370" s="6">
        <f t="shared" si="1002"/>
        <v>38296.125</v>
      </c>
      <c r="P5370" s="6">
        <f t="shared" si="1007"/>
        <v>-7533.375</v>
      </c>
      <c r="Q5370" s="11">
        <f t="shared" si="1003"/>
        <v>868615.79999999946</v>
      </c>
      <c r="R5370" s="11">
        <f t="shared" si="1004"/>
        <v>38296.125</v>
      </c>
      <c r="S5370" s="11">
        <f t="shared" si="1006"/>
        <v>0</v>
      </c>
      <c r="T5370" s="20"/>
    </row>
    <row r="5371" spans="1:20" x14ac:dyDescent="0.25">
      <c r="A5371">
        <v>2021081201</v>
      </c>
      <c r="B5371">
        <v>5</v>
      </c>
      <c r="C5371" s="7">
        <v>0.66456000000000004</v>
      </c>
      <c r="D5371" s="6">
        <f t="shared" si="996"/>
        <v>99684</v>
      </c>
      <c r="E5371" s="60">
        <v>0.67264999999999997</v>
      </c>
      <c r="F5371" s="6">
        <f t="shared" si="1005"/>
        <v>0</v>
      </c>
      <c r="G5371" s="7">
        <v>0.31956000000000001</v>
      </c>
      <c r="H5371" s="6">
        <f t="shared" si="997"/>
        <v>3994.5</v>
      </c>
      <c r="I5371" s="7">
        <v>0</v>
      </c>
      <c r="J5371" s="6">
        <f t="shared" si="998"/>
        <v>0</v>
      </c>
      <c r="K5371" s="20"/>
      <c r="L5371" s="6">
        <f t="shared" si="999"/>
        <v>64000</v>
      </c>
      <c r="M5371" s="6">
        <f t="shared" si="1000"/>
        <v>3994.5</v>
      </c>
      <c r="N5371" s="6">
        <f t="shared" si="1001"/>
        <v>0</v>
      </c>
      <c r="O5371" s="6">
        <f t="shared" si="1002"/>
        <v>31689.5</v>
      </c>
      <c r="P5371" s="6">
        <f t="shared" si="1007"/>
        <v>-6606.625</v>
      </c>
      <c r="Q5371" s="11">
        <f t="shared" si="1003"/>
        <v>862392.54999999946</v>
      </c>
      <c r="R5371" s="11">
        <f t="shared" si="1004"/>
        <v>31689.5</v>
      </c>
      <c r="S5371" s="11">
        <f t="shared" si="1006"/>
        <v>0</v>
      </c>
      <c r="T5371" s="20"/>
    </row>
    <row r="5372" spans="1:20" x14ac:dyDescent="0.25">
      <c r="A5372">
        <v>2021081202</v>
      </c>
      <c r="B5372">
        <v>5</v>
      </c>
      <c r="C5372" s="7">
        <v>0.63061</v>
      </c>
      <c r="D5372" s="6">
        <f t="shared" si="996"/>
        <v>94591.5</v>
      </c>
      <c r="E5372" s="60">
        <v>0.76573000000000002</v>
      </c>
      <c r="F5372" s="6">
        <f t="shared" si="1005"/>
        <v>0</v>
      </c>
      <c r="G5372" s="7">
        <v>0.31452999999999998</v>
      </c>
      <c r="H5372" s="6">
        <f t="shared" si="997"/>
        <v>3931.6249999999995</v>
      </c>
      <c r="I5372" s="7">
        <v>0</v>
      </c>
      <c r="J5372" s="6">
        <f t="shared" si="998"/>
        <v>0</v>
      </c>
      <c r="K5372" s="20"/>
      <c r="L5372" s="6">
        <f t="shared" si="999"/>
        <v>64000</v>
      </c>
      <c r="M5372" s="6">
        <f t="shared" si="1000"/>
        <v>3931.6249999999995</v>
      </c>
      <c r="N5372" s="6">
        <f t="shared" si="1001"/>
        <v>0</v>
      </c>
      <c r="O5372" s="6">
        <f t="shared" si="1002"/>
        <v>26659.875</v>
      </c>
      <c r="P5372" s="6">
        <f t="shared" si="1007"/>
        <v>-5029.625</v>
      </c>
      <c r="Q5372" s="11">
        <f t="shared" si="1003"/>
        <v>861198.92499999946</v>
      </c>
      <c r="R5372" s="11">
        <f t="shared" si="1004"/>
        <v>26659.875</v>
      </c>
      <c r="S5372" s="11">
        <f t="shared" si="1006"/>
        <v>0</v>
      </c>
      <c r="T5372" s="20"/>
    </row>
    <row r="5373" spans="1:20" x14ac:dyDescent="0.25">
      <c r="A5373">
        <v>2021081203</v>
      </c>
      <c r="B5373">
        <v>5</v>
      </c>
      <c r="C5373" s="7">
        <v>0.60724999999999996</v>
      </c>
      <c r="D5373" s="6">
        <f t="shared" si="996"/>
        <v>91087.5</v>
      </c>
      <c r="E5373" s="60">
        <v>0.78456999999999999</v>
      </c>
      <c r="F5373" s="6">
        <f t="shared" si="1005"/>
        <v>0</v>
      </c>
      <c r="G5373" s="7">
        <v>0.27173999999999998</v>
      </c>
      <c r="H5373" s="6">
        <f t="shared" si="997"/>
        <v>3396.7499999999995</v>
      </c>
      <c r="I5373" s="7">
        <v>0</v>
      </c>
      <c r="J5373" s="6">
        <f t="shared" si="998"/>
        <v>0</v>
      </c>
      <c r="K5373" s="20"/>
      <c r="L5373" s="6">
        <f t="shared" si="999"/>
        <v>64000</v>
      </c>
      <c r="M5373" s="6">
        <f t="shared" si="1000"/>
        <v>3396.7499999999995</v>
      </c>
      <c r="N5373" s="6">
        <f t="shared" si="1001"/>
        <v>0</v>
      </c>
      <c r="O5373" s="6">
        <f t="shared" si="1002"/>
        <v>23690.75</v>
      </c>
      <c r="P5373" s="6">
        <f t="shared" si="1007"/>
        <v>-2969.125</v>
      </c>
      <c r="Q5373" s="11">
        <f t="shared" si="1003"/>
        <v>862974.42499999946</v>
      </c>
      <c r="R5373" s="11">
        <f t="shared" si="1004"/>
        <v>23690.75</v>
      </c>
      <c r="S5373" s="11">
        <f t="shared" si="1006"/>
        <v>0</v>
      </c>
      <c r="T5373" s="20"/>
    </row>
    <row r="5374" spans="1:20" x14ac:dyDescent="0.25">
      <c r="A5374">
        <v>2021081204</v>
      </c>
      <c r="B5374">
        <v>5</v>
      </c>
      <c r="C5374" s="7">
        <v>0.59174000000000004</v>
      </c>
      <c r="D5374" s="6">
        <f t="shared" si="996"/>
        <v>88761</v>
      </c>
      <c r="E5374" s="60">
        <v>0.76532999999999995</v>
      </c>
      <c r="F5374" s="6">
        <f t="shared" si="1005"/>
        <v>0</v>
      </c>
      <c r="G5374" s="7">
        <v>0.22903999999999999</v>
      </c>
      <c r="H5374" s="6">
        <f t="shared" si="997"/>
        <v>2863</v>
      </c>
      <c r="I5374" s="7">
        <v>0</v>
      </c>
      <c r="J5374" s="6">
        <f t="shared" si="998"/>
        <v>0</v>
      </c>
      <c r="K5374" s="20"/>
      <c r="L5374" s="6">
        <f t="shared" si="999"/>
        <v>64000</v>
      </c>
      <c r="M5374" s="6">
        <f t="shared" si="1000"/>
        <v>2863</v>
      </c>
      <c r="N5374" s="6">
        <f t="shared" si="1001"/>
        <v>0</v>
      </c>
      <c r="O5374" s="6">
        <f t="shared" si="1002"/>
        <v>21898</v>
      </c>
      <c r="P5374" s="6">
        <f t="shared" si="1007"/>
        <v>-1792.75</v>
      </c>
      <c r="Q5374" s="11">
        <f t="shared" si="1003"/>
        <v>866542.67499999946</v>
      </c>
      <c r="R5374" s="11">
        <f t="shared" si="1004"/>
        <v>21898</v>
      </c>
      <c r="S5374" s="11">
        <f t="shared" si="1006"/>
        <v>0</v>
      </c>
      <c r="T5374" s="20"/>
    </row>
    <row r="5375" spans="1:20" x14ac:dyDescent="0.25">
      <c r="A5375">
        <v>2021081205</v>
      </c>
      <c r="B5375">
        <v>5</v>
      </c>
      <c r="C5375" s="7">
        <v>0.58713000000000004</v>
      </c>
      <c r="D5375" s="6">
        <f t="shared" si="996"/>
        <v>88069.5</v>
      </c>
      <c r="E5375" s="60">
        <v>0.76612999999999998</v>
      </c>
      <c r="F5375" s="6">
        <f t="shared" si="1005"/>
        <v>0</v>
      </c>
      <c r="G5375" s="7">
        <v>0.20319000000000001</v>
      </c>
      <c r="H5375" s="6">
        <f t="shared" si="997"/>
        <v>2539.875</v>
      </c>
      <c r="I5375" s="7">
        <v>0</v>
      </c>
      <c r="J5375" s="6">
        <f t="shared" si="998"/>
        <v>0</v>
      </c>
      <c r="K5375" s="20"/>
      <c r="L5375" s="6">
        <f t="shared" si="999"/>
        <v>64000</v>
      </c>
      <c r="M5375" s="6">
        <f t="shared" si="1000"/>
        <v>2539.875</v>
      </c>
      <c r="N5375" s="6">
        <f t="shared" si="1001"/>
        <v>0</v>
      </c>
      <c r="O5375" s="6">
        <f t="shared" si="1002"/>
        <v>21529.625</v>
      </c>
      <c r="P5375" s="6">
        <f t="shared" si="1007"/>
        <v>-368.375</v>
      </c>
      <c r="Q5375" s="11">
        <f t="shared" si="1003"/>
        <v>870479.29999999946</v>
      </c>
      <c r="R5375" s="11">
        <f t="shared" si="1004"/>
        <v>21529.625</v>
      </c>
      <c r="S5375" s="11">
        <f t="shared" si="1006"/>
        <v>0</v>
      </c>
      <c r="T5375" s="20"/>
    </row>
    <row r="5376" spans="1:20" x14ac:dyDescent="0.25">
      <c r="A5376">
        <v>2021081206</v>
      </c>
      <c r="B5376">
        <v>5</v>
      </c>
      <c r="C5376" s="7">
        <v>0.60246</v>
      </c>
      <c r="D5376" s="6">
        <f t="shared" si="996"/>
        <v>90369</v>
      </c>
      <c r="E5376" s="60">
        <v>0.78117999999999999</v>
      </c>
      <c r="F5376" s="6">
        <f t="shared" si="1005"/>
        <v>0</v>
      </c>
      <c r="G5376" s="7">
        <v>0.20283000000000001</v>
      </c>
      <c r="H5376" s="6">
        <f t="shared" si="997"/>
        <v>2535.375</v>
      </c>
      <c r="I5376" s="7">
        <v>1.7099999999999999E-3</v>
      </c>
      <c r="J5376" s="6">
        <f t="shared" si="998"/>
        <v>136.79999999999998</v>
      </c>
      <c r="K5376" s="20"/>
      <c r="L5376" s="6">
        <f t="shared" si="999"/>
        <v>64000</v>
      </c>
      <c r="M5376" s="6">
        <f t="shared" si="1000"/>
        <v>2535.375</v>
      </c>
      <c r="N5376" s="6">
        <f t="shared" si="1001"/>
        <v>136.79999999999998</v>
      </c>
      <c r="O5376" s="6">
        <f t="shared" si="1002"/>
        <v>23696.825000000001</v>
      </c>
      <c r="P5376" s="6">
        <f t="shared" si="1007"/>
        <v>2167.2000000000007</v>
      </c>
      <c r="Q5376" s="11">
        <f t="shared" si="1003"/>
        <v>872248.72499999951</v>
      </c>
      <c r="R5376" s="11">
        <f t="shared" si="1004"/>
        <v>23696.825000000001</v>
      </c>
      <c r="S5376" s="11">
        <f t="shared" si="1006"/>
        <v>0</v>
      </c>
      <c r="T5376" s="20"/>
    </row>
    <row r="5377" spans="1:20" x14ac:dyDescent="0.25">
      <c r="A5377">
        <v>2021081207</v>
      </c>
      <c r="B5377">
        <v>5</v>
      </c>
      <c r="C5377" s="7">
        <v>0.62939999999999996</v>
      </c>
      <c r="D5377" s="6">
        <f t="shared" si="996"/>
        <v>94410</v>
      </c>
      <c r="E5377" s="60">
        <v>0.77649000000000001</v>
      </c>
      <c r="F5377" s="6">
        <f t="shared" si="1005"/>
        <v>0</v>
      </c>
      <c r="G5377" s="7">
        <v>0.23427999999999999</v>
      </c>
      <c r="H5377" s="6">
        <f t="shared" si="997"/>
        <v>2928.5</v>
      </c>
      <c r="I5377" s="7">
        <v>5.6320000000000002E-2</v>
      </c>
      <c r="J5377" s="6">
        <f t="shared" si="998"/>
        <v>4505.6000000000004</v>
      </c>
      <c r="K5377" s="20"/>
      <c r="L5377" s="6">
        <f t="shared" si="999"/>
        <v>64000</v>
      </c>
      <c r="M5377" s="6">
        <f t="shared" si="1000"/>
        <v>2928.5</v>
      </c>
      <c r="N5377" s="6">
        <f t="shared" si="1001"/>
        <v>4505.6000000000004</v>
      </c>
      <c r="O5377" s="6">
        <f t="shared" si="1002"/>
        <v>22975.9</v>
      </c>
      <c r="P5377" s="6">
        <f t="shared" si="1007"/>
        <v>-720.92499999999927</v>
      </c>
      <c r="Q5377" s="11">
        <f t="shared" si="1003"/>
        <v>874739.07499999949</v>
      </c>
      <c r="R5377" s="11">
        <f t="shared" si="1004"/>
        <v>22975.9</v>
      </c>
      <c r="S5377" s="11">
        <f t="shared" si="1006"/>
        <v>0</v>
      </c>
      <c r="T5377" s="20"/>
    </row>
    <row r="5378" spans="1:20" x14ac:dyDescent="0.25">
      <c r="A5378">
        <v>2021081208</v>
      </c>
      <c r="B5378">
        <v>5</v>
      </c>
      <c r="C5378" s="7">
        <v>0.66422999999999999</v>
      </c>
      <c r="D5378" s="6">
        <f t="shared" si="996"/>
        <v>99634.5</v>
      </c>
      <c r="E5378" s="60">
        <v>0.73882999999999999</v>
      </c>
      <c r="F5378" s="6">
        <f t="shared" si="1005"/>
        <v>0</v>
      </c>
      <c r="G5378" s="7">
        <v>0.23082</v>
      </c>
      <c r="H5378" s="6">
        <f t="shared" si="997"/>
        <v>2885.25</v>
      </c>
      <c r="I5378" s="7">
        <v>0.17526</v>
      </c>
      <c r="J5378" s="6">
        <f t="shared" si="998"/>
        <v>14020.8</v>
      </c>
      <c r="K5378" s="20"/>
      <c r="L5378" s="6">
        <f t="shared" si="999"/>
        <v>64000</v>
      </c>
      <c r="M5378" s="6">
        <f t="shared" si="1000"/>
        <v>2885.25</v>
      </c>
      <c r="N5378" s="6">
        <f t="shared" si="1001"/>
        <v>14020.8</v>
      </c>
      <c r="O5378" s="6">
        <f t="shared" si="1002"/>
        <v>18728.45</v>
      </c>
      <c r="P5378" s="6">
        <f t="shared" si="1007"/>
        <v>-4247.4500000000007</v>
      </c>
      <c r="Q5378" s="11">
        <f t="shared" si="1003"/>
        <v>881476.87499999953</v>
      </c>
      <c r="R5378" s="11">
        <f t="shared" si="1004"/>
        <v>18728.45</v>
      </c>
      <c r="S5378" s="11">
        <f t="shared" si="1006"/>
        <v>0</v>
      </c>
      <c r="T5378" s="20"/>
    </row>
    <row r="5379" spans="1:20" x14ac:dyDescent="0.25">
      <c r="A5379">
        <v>2021081209</v>
      </c>
      <c r="B5379">
        <v>5</v>
      </c>
      <c r="C5379" s="7">
        <v>0.70752000000000004</v>
      </c>
      <c r="D5379" s="6">
        <f t="shared" si="996"/>
        <v>106128</v>
      </c>
      <c r="E5379" s="60">
        <v>0.59835000000000005</v>
      </c>
      <c r="F5379" s="6">
        <f t="shared" si="1005"/>
        <v>0</v>
      </c>
      <c r="G5379" s="7">
        <v>0.23691999999999999</v>
      </c>
      <c r="H5379" s="6">
        <f t="shared" si="997"/>
        <v>2961.5</v>
      </c>
      <c r="I5379" s="7">
        <v>0.28960999999999998</v>
      </c>
      <c r="J5379" s="6">
        <f t="shared" si="998"/>
        <v>23168.799999999999</v>
      </c>
      <c r="K5379" s="20"/>
      <c r="L5379" s="6">
        <f t="shared" si="999"/>
        <v>64000</v>
      </c>
      <c r="M5379" s="6">
        <f t="shared" si="1000"/>
        <v>2961.5</v>
      </c>
      <c r="N5379" s="6">
        <f t="shared" si="1001"/>
        <v>23168.799999999999</v>
      </c>
      <c r="O5379" s="6">
        <f t="shared" si="1002"/>
        <v>15997.7</v>
      </c>
      <c r="P5379" s="6">
        <f t="shared" si="1007"/>
        <v>-2730.75</v>
      </c>
      <c r="Q5379" s="11">
        <f t="shared" si="1003"/>
        <v>890945.42499999958</v>
      </c>
      <c r="R5379" s="11">
        <f t="shared" si="1004"/>
        <v>15997.7</v>
      </c>
      <c r="S5379" s="11">
        <f t="shared" si="1006"/>
        <v>0</v>
      </c>
      <c r="T5379" s="20"/>
    </row>
    <row r="5380" spans="1:20" x14ac:dyDescent="0.25">
      <c r="A5380">
        <v>2021081210</v>
      </c>
      <c r="B5380">
        <v>5</v>
      </c>
      <c r="C5380" s="7">
        <v>0.75517000000000001</v>
      </c>
      <c r="D5380" s="6">
        <f t="shared" si="996"/>
        <v>113275.5</v>
      </c>
      <c r="E5380" s="60">
        <v>0.48873</v>
      </c>
      <c r="F5380" s="6">
        <f t="shared" si="1005"/>
        <v>0</v>
      </c>
      <c r="G5380" s="7">
        <v>0.20973</v>
      </c>
      <c r="H5380" s="6">
        <f t="shared" si="997"/>
        <v>2621.625</v>
      </c>
      <c r="I5380" s="7">
        <v>0.43191000000000002</v>
      </c>
      <c r="J5380" s="6">
        <f t="shared" si="998"/>
        <v>34552.800000000003</v>
      </c>
      <c r="K5380" s="20"/>
      <c r="L5380" s="6">
        <f t="shared" si="999"/>
        <v>64000</v>
      </c>
      <c r="M5380" s="6">
        <f t="shared" si="1000"/>
        <v>2621.625</v>
      </c>
      <c r="N5380" s="6">
        <f t="shared" si="1001"/>
        <v>34552.800000000003</v>
      </c>
      <c r="O5380" s="6">
        <f t="shared" si="1002"/>
        <v>12101.074999999997</v>
      </c>
      <c r="P5380" s="6">
        <f t="shared" si="1007"/>
        <v>-3896.6250000000036</v>
      </c>
      <c r="Q5380" s="11">
        <f t="shared" si="1003"/>
        <v>904310.59999999963</v>
      </c>
      <c r="R5380" s="11">
        <f t="shared" si="1004"/>
        <v>12101.074999999997</v>
      </c>
      <c r="S5380" s="11">
        <f t="shared" si="1006"/>
        <v>0</v>
      </c>
      <c r="T5380" s="20"/>
    </row>
    <row r="5381" spans="1:20" x14ac:dyDescent="0.25">
      <c r="A5381">
        <v>2021081211</v>
      </c>
      <c r="B5381">
        <v>5</v>
      </c>
      <c r="C5381" s="7">
        <v>0.81015000000000004</v>
      </c>
      <c r="D5381" s="6">
        <f t="shared" ref="D5381:D5444" si="1008">D$18*C5381</f>
        <v>121522.5</v>
      </c>
      <c r="E5381" s="60">
        <v>0.53158000000000005</v>
      </c>
      <c r="F5381" s="6">
        <f t="shared" si="1005"/>
        <v>0</v>
      </c>
      <c r="G5381" s="7">
        <v>0.18628</v>
      </c>
      <c r="H5381" s="6">
        <f t="shared" ref="H5381:H5444" si="1009">H$18*G5381</f>
        <v>2328.5</v>
      </c>
      <c r="I5381" s="7">
        <v>0.50590999999999997</v>
      </c>
      <c r="J5381" s="6">
        <f t="shared" ref="J5381:J5444" si="1010">I5381*J$18</f>
        <v>40472.799999999996</v>
      </c>
      <c r="K5381" s="20"/>
      <c r="L5381" s="6">
        <f t="shared" si="999"/>
        <v>64000</v>
      </c>
      <c r="M5381" s="6">
        <f t="shared" si="1000"/>
        <v>2328.5</v>
      </c>
      <c r="N5381" s="6">
        <f t="shared" si="1001"/>
        <v>40472.799999999996</v>
      </c>
      <c r="O5381" s="6">
        <f t="shared" si="1002"/>
        <v>14721.200000000004</v>
      </c>
      <c r="P5381" s="6">
        <f t="shared" si="1007"/>
        <v>2620.1250000000073</v>
      </c>
      <c r="Q5381" s="11">
        <f t="shared" si="1003"/>
        <v>915055.64999999967</v>
      </c>
      <c r="R5381" s="11">
        <f t="shared" si="1004"/>
        <v>14721.200000000004</v>
      </c>
      <c r="S5381" s="11">
        <f t="shared" si="1006"/>
        <v>0</v>
      </c>
      <c r="T5381" s="20"/>
    </row>
    <row r="5382" spans="1:20" x14ac:dyDescent="0.25">
      <c r="A5382">
        <v>2021081212</v>
      </c>
      <c r="B5382">
        <v>5</v>
      </c>
      <c r="C5382" s="7">
        <v>0.86412</v>
      </c>
      <c r="D5382" s="6">
        <f t="shared" si="1008"/>
        <v>129618</v>
      </c>
      <c r="E5382" s="60">
        <v>0.54932000000000003</v>
      </c>
      <c r="F5382" s="6">
        <f t="shared" si="1005"/>
        <v>0</v>
      </c>
      <c r="G5382" s="7">
        <v>0.17669000000000001</v>
      </c>
      <c r="H5382" s="6">
        <f t="shared" si="1009"/>
        <v>2208.625</v>
      </c>
      <c r="I5382" s="7">
        <v>0.57989999999999997</v>
      </c>
      <c r="J5382" s="6">
        <f t="shared" si="1010"/>
        <v>46392</v>
      </c>
      <c r="K5382" s="20"/>
      <c r="L5382" s="6">
        <f t="shared" si="999"/>
        <v>64000</v>
      </c>
      <c r="M5382" s="6">
        <f t="shared" si="1000"/>
        <v>2208.625</v>
      </c>
      <c r="N5382" s="6">
        <f t="shared" si="1001"/>
        <v>46392</v>
      </c>
      <c r="O5382" s="6">
        <f t="shared" si="1002"/>
        <v>17017.375</v>
      </c>
      <c r="P5382" s="6">
        <f t="shared" si="1007"/>
        <v>2296.1749999999956</v>
      </c>
      <c r="Q5382" s="11">
        <f t="shared" si="1003"/>
        <v>923504.52499999967</v>
      </c>
      <c r="R5382" s="11">
        <f t="shared" si="1004"/>
        <v>17017.375</v>
      </c>
      <c r="S5382" s="11">
        <f t="shared" si="1006"/>
        <v>0</v>
      </c>
      <c r="T5382" s="20"/>
    </row>
    <row r="5383" spans="1:20" x14ac:dyDescent="0.25">
      <c r="A5383">
        <v>2021081213</v>
      </c>
      <c r="B5383">
        <v>5</v>
      </c>
      <c r="C5383" s="7">
        <v>0.91481000000000001</v>
      </c>
      <c r="D5383" s="6">
        <f t="shared" si="1008"/>
        <v>137221.5</v>
      </c>
      <c r="E5383" s="60">
        <v>0.48085</v>
      </c>
      <c r="F5383" s="6">
        <f t="shared" si="1005"/>
        <v>0</v>
      </c>
      <c r="G5383" s="7">
        <v>0.14949999999999999</v>
      </c>
      <c r="H5383" s="6">
        <f t="shared" si="1009"/>
        <v>1868.75</v>
      </c>
      <c r="I5383" s="7">
        <v>0.62360000000000004</v>
      </c>
      <c r="J5383" s="6">
        <f t="shared" si="1010"/>
        <v>49888</v>
      </c>
      <c r="K5383" s="20"/>
      <c r="L5383" s="6">
        <f t="shared" si="999"/>
        <v>64000</v>
      </c>
      <c r="M5383" s="6">
        <f t="shared" si="1000"/>
        <v>1868.75</v>
      </c>
      <c r="N5383" s="6">
        <f t="shared" si="1001"/>
        <v>49888</v>
      </c>
      <c r="O5383" s="6">
        <f t="shared" si="1002"/>
        <v>21464.75</v>
      </c>
      <c r="P5383" s="6">
        <f t="shared" si="1007"/>
        <v>4447.375</v>
      </c>
      <c r="Q5383" s="11">
        <f t="shared" si="1003"/>
        <v>927506.02499999967</v>
      </c>
      <c r="R5383" s="11">
        <f t="shared" si="1004"/>
        <v>21464.75</v>
      </c>
      <c r="S5383" s="11">
        <f t="shared" si="1006"/>
        <v>0</v>
      </c>
      <c r="T5383" s="20"/>
    </row>
    <row r="5384" spans="1:20" x14ac:dyDescent="0.25">
      <c r="A5384">
        <v>2021081214</v>
      </c>
      <c r="B5384">
        <v>5</v>
      </c>
      <c r="C5384" s="7">
        <v>0.95723999999999998</v>
      </c>
      <c r="D5384" s="6">
        <f t="shared" si="1008"/>
        <v>143586</v>
      </c>
      <c r="E5384" s="60">
        <v>0.41660999999999998</v>
      </c>
      <c r="F5384" s="6">
        <f t="shared" si="1005"/>
        <v>0</v>
      </c>
      <c r="G5384" s="7">
        <v>0.12044000000000001</v>
      </c>
      <c r="H5384" s="6">
        <f t="shared" si="1009"/>
        <v>1505.5</v>
      </c>
      <c r="I5384" s="7">
        <v>0.62605</v>
      </c>
      <c r="J5384" s="6">
        <f t="shared" si="1010"/>
        <v>50084</v>
      </c>
      <c r="K5384" s="20"/>
      <c r="L5384" s="6">
        <f t="shared" si="999"/>
        <v>64000</v>
      </c>
      <c r="M5384" s="6">
        <f t="shared" si="1000"/>
        <v>1505.5</v>
      </c>
      <c r="N5384" s="6">
        <f t="shared" si="1001"/>
        <v>50084</v>
      </c>
      <c r="O5384" s="6">
        <f t="shared" si="1002"/>
        <v>27996.5</v>
      </c>
      <c r="P5384" s="6">
        <f t="shared" si="1007"/>
        <v>6531.75</v>
      </c>
      <c r="Q5384" s="11">
        <f t="shared" si="1003"/>
        <v>924975.77499999967</v>
      </c>
      <c r="R5384" s="11">
        <f t="shared" si="1004"/>
        <v>27996.5</v>
      </c>
      <c r="S5384" s="11">
        <f t="shared" si="1006"/>
        <v>0</v>
      </c>
      <c r="T5384" s="20"/>
    </row>
    <row r="5385" spans="1:20" x14ac:dyDescent="0.25">
      <c r="A5385">
        <v>2021081215</v>
      </c>
      <c r="B5385">
        <v>5</v>
      </c>
      <c r="C5385" s="7">
        <v>0.98075000000000001</v>
      </c>
      <c r="D5385" s="6">
        <f t="shared" si="1008"/>
        <v>147112.5</v>
      </c>
      <c r="E5385" s="60">
        <v>0.40629999999999999</v>
      </c>
      <c r="F5385" s="6">
        <f t="shared" si="1005"/>
        <v>0</v>
      </c>
      <c r="G5385" s="7">
        <v>0.11038000000000001</v>
      </c>
      <c r="H5385" s="6">
        <f t="shared" si="1009"/>
        <v>1379.75</v>
      </c>
      <c r="I5385" s="7">
        <v>0.62712000000000001</v>
      </c>
      <c r="J5385" s="6">
        <f t="shared" si="1010"/>
        <v>50169.599999999999</v>
      </c>
      <c r="K5385" s="20"/>
      <c r="L5385" s="6">
        <f t="shared" si="999"/>
        <v>64000</v>
      </c>
      <c r="M5385" s="6">
        <f t="shared" si="1000"/>
        <v>1379.75</v>
      </c>
      <c r="N5385" s="6">
        <f t="shared" si="1001"/>
        <v>50169.599999999999</v>
      </c>
      <c r="O5385" s="6">
        <f t="shared" si="1002"/>
        <v>31563.15</v>
      </c>
      <c r="P5385" s="6">
        <f t="shared" si="1007"/>
        <v>3566.6500000000015</v>
      </c>
      <c r="Q5385" s="11">
        <f t="shared" si="1003"/>
        <v>918878.87499999965</v>
      </c>
      <c r="R5385" s="11">
        <f t="shared" si="1004"/>
        <v>31563.15</v>
      </c>
      <c r="S5385" s="11">
        <f t="shared" si="1006"/>
        <v>0</v>
      </c>
      <c r="T5385" s="20"/>
    </row>
    <row r="5386" spans="1:20" x14ac:dyDescent="0.25">
      <c r="A5386">
        <v>2021081216</v>
      </c>
      <c r="B5386">
        <v>5</v>
      </c>
      <c r="C5386" s="7">
        <v>0.99241999999999997</v>
      </c>
      <c r="D5386" s="6">
        <f t="shared" si="1008"/>
        <v>148863</v>
      </c>
      <c r="E5386" s="60">
        <v>0.32484000000000002</v>
      </c>
      <c r="F5386" s="6">
        <f t="shared" si="1005"/>
        <v>0</v>
      </c>
      <c r="G5386" s="7">
        <v>0.10083</v>
      </c>
      <c r="H5386" s="6">
        <f t="shared" si="1009"/>
        <v>1260.375</v>
      </c>
      <c r="I5386" s="7">
        <v>0.59587999999999997</v>
      </c>
      <c r="J5386" s="6">
        <f t="shared" si="1010"/>
        <v>47670.399999999994</v>
      </c>
      <c r="K5386" s="20"/>
      <c r="L5386" s="6">
        <f t="shared" si="999"/>
        <v>64000</v>
      </c>
      <c r="M5386" s="6">
        <f t="shared" si="1000"/>
        <v>1260.375</v>
      </c>
      <c r="N5386" s="6">
        <f t="shared" si="1001"/>
        <v>47670.399999999994</v>
      </c>
      <c r="O5386" s="6">
        <f t="shared" si="1002"/>
        <v>35932.225000000006</v>
      </c>
      <c r="P5386" s="6">
        <f t="shared" si="1007"/>
        <v>4369.0750000000044</v>
      </c>
      <c r="Q5386" s="11">
        <f t="shared" si="1003"/>
        <v>908412.89999999967</v>
      </c>
      <c r="R5386" s="11">
        <f t="shared" si="1004"/>
        <v>35932.225000000006</v>
      </c>
      <c r="S5386" s="11">
        <f t="shared" si="1006"/>
        <v>0</v>
      </c>
      <c r="T5386" s="20"/>
    </row>
    <row r="5387" spans="1:20" x14ac:dyDescent="0.25">
      <c r="A5387">
        <v>2021081217</v>
      </c>
      <c r="B5387">
        <v>5</v>
      </c>
      <c r="C5387" s="7">
        <v>0.99626999999999999</v>
      </c>
      <c r="D5387" s="6">
        <f t="shared" si="1008"/>
        <v>149440.5</v>
      </c>
      <c r="E5387" s="60">
        <v>0.25702000000000003</v>
      </c>
      <c r="F5387" s="6">
        <f t="shared" si="1005"/>
        <v>0</v>
      </c>
      <c r="G5387" s="7">
        <v>9.9390000000000006E-2</v>
      </c>
      <c r="H5387" s="6">
        <f t="shared" si="1009"/>
        <v>1242.375</v>
      </c>
      <c r="I5387" s="7">
        <v>0.53686999999999996</v>
      </c>
      <c r="J5387" s="6">
        <f t="shared" si="1010"/>
        <v>42949.599999999999</v>
      </c>
      <c r="K5387" s="20"/>
      <c r="L5387" s="6">
        <f t="shared" si="999"/>
        <v>64000</v>
      </c>
      <c r="M5387" s="6">
        <f t="shared" si="1000"/>
        <v>1242.375</v>
      </c>
      <c r="N5387" s="6">
        <f t="shared" si="1001"/>
        <v>42949.599999999999</v>
      </c>
      <c r="O5387" s="6">
        <f t="shared" si="1002"/>
        <v>41248.525000000001</v>
      </c>
      <c r="P5387" s="6">
        <f t="shared" si="1007"/>
        <v>5316.2999999999956</v>
      </c>
      <c r="Q5387" s="11">
        <f t="shared" si="1003"/>
        <v>892630.62499999965</v>
      </c>
      <c r="R5387" s="11">
        <f t="shared" si="1004"/>
        <v>41248.525000000001</v>
      </c>
      <c r="S5387" s="11">
        <f t="shared" si="1006"/>
        <v>0</v>
      </c>
      <c r="T5387" s="20"/>
    </row>
    <row r="5388" spans="1:20" x14ac:dyDescent="0.25">
      <c r="A5388">
        <v>2021081218</v>
      </c>
      <c r="B5388">
        <v>5</v>
      </c>
      <c r="C5388" s="7">
        <v>0.98956</v>
      </c>
      <c r="D5388" s="6">
        <f t="shared" si="1008"/>
        <v>148434</v>
      </c>
      <c r="E5388" s="60">
        <v>0.28333999999999998</v>
      </c>
      <c r="F5388" s="6">
        <f t="shared" si="1005"/>
        <v>0</v>
      </c>
      <c r="G5388" s="7">
        <v>0.14341999999999999</v>
      </c>
      <c r="H5388" s="6">
        <f t="shared" si="1009"/>
        <v>1792.75</v>
      </c>
      <c r="I5388" s="7">
        <v>0.43037999999999998</v>
      </c>
      <c r="J5388" s="6">
        <f t="shared" si="1010"/>
        <v>34430.400000000001</v>
      </c>
      <c r="K5388" s="20"/>
      <c r="L5388" s="6">
        <f t="shared" si="999"/>
        <v>64000</v>
      </c>
      <c r="M5388" s="6">
        <f t="shared" si="1000"/>
        <v>1792.75</v>
      </c>
      <c r="N5388" s="6">
        <f t="shared" si="1001"/>
        <v>34430.400000000001</v>
      </c>
      <c r="O5388" s="6">
        <f t="shared" si="1002"/>
        <v>48210.85</v>
      </c>
      <c r="P5388" s="6">
        <f t="shared" si="1007"/>
        <v>6962.3249999999971</v>
      </c>
      <c r="Q5388" s="11">
        <f t="shared" si="1003"/>
        <v>869886.02499999967</v>
      </c>
      <c r="R5388" s="11">
        <f t="shared" si="1004"/>
        <v>48210.85</v>
      </c>
      <c r="S5388" s="11">
        <f t="shared" si="1006"/>
        <v>0</v>
      </c>
      <c r="T5388" s="20"/>
    </row>
    <row r="5389" spans="1:20" x14ac:dyDescent="0.25">
      <c r="A5389">
        <v>2021081219</v>
      </c>
      <c r="B5389">
        <v>5</v>
      </c>
      <c r="C5389" s="7">
        <v>0.97570000000000001</v>
      </c>
      <c r="D5389" s="6">
        <f t="shared" si="1008"/>
        <v>146355</v>
      </c>
      <c r="E5389" s="60">
        <v>0.33873999999999999</v>
      </c>
      <c r="F5389" s="6">
        <f t="shared" si="1005"/>
        <v>0</v>
      </c>
      <c r="G5389" s="7">
        <v>0.17072000000000001</v>
      </c>
      <c r="H5389" s="6">
        <f t="shared" si="1009"/>
        <v>2134</v>
      </c>
      <c r="I5389" s="7">
        <v>0.23956</v>
      </c>
      <c r="J5389" s="6">
        <f t="shared" si="1010"/>
        <v>19164.8</v>
      </c>
      <c r="K5389" s="20"/>
      <c r="L5389" s="6">
        <f t="shared" si="999"/>
        <v>64000</v>
      </c>
      <c r="M5389" s="6">
        <f t="shared" si="1000"/>
        <v>2134</v>
      </c>
      <c r="N5389" s="6">
        <f t="shared" si="1001"/>
        <v>19164.8</v>
      </c>
      <c r="O5389" s="6">
        <f t="shared" si="1002"/>
        <v>61056.2</v>
      </c>
      <c r="P5389" s="6">
        <f t="shared" si="1007"/>
        <v>12845.349999999999</v>
      </c>
      <c r="Q5389" s="11">
        <f t="shared" si="1003"/>
        <v>834296.07499999972</v>
      </c>
      <c r="R5389" s="11">
        <f t="shared" si="1004"/>
        <v>61056.2</v>
      </c>
      <c r="S5389" s="11">
        <f t="shared" si="1006"/>
        <v>0</v>
      </c>
      <c r="T5389" s="20"/>
    </row>
    <row r="5390" spans="1:20" x14ac:dyDescent="0.25">
      <c r="A5390">
        <v>2021081220</v>
      </c>
      <c r="B5390">
        <v>5</v>
      </c>
      <c r="C5390" s="7">
        <v>0.94220000000000004</v>
      </c>
      <c r="D5390" s="6">
        <f t="shared" si="1008"/>
        <v>141330</v>
      </c>
      <c r="E5390" s="60">
        <v>0.38512999999999997</v>
      </c>
      <c r="F5390" s="6">
        <f t="shared" si="1005"/>
        <v>0</v>
      </c>
      <c r="G5390" s="7">
        <v>0.17798</v>
      </c>
      <c r="H5390" s="6">
        <f t="shared" si="1009"/>
        <v>2224.75</v>
      </c>
      <c r="I5390" s="7">
        <v>5.0959999999999998E-2</v>
      </c>
      <c r="J5390" s="6">
        <f t="shared" si="1010"/>
        <v>4076.7999999999997</v>
      </c>
      <c r="K5390" s="20"/>
      <c r="L5390" s="6">
        <f t="shared" si="999"/>
        <v>64000</v>
      </c>
      <c r="M5390" s="6">
        <f t="shared" si="1000"/>
        <v>2224.75</v>
      </c>
      <c r="N5390" s="6">
        <f t="shared" si="1001"/>
        <v>4076.7999999999997</v>
      </c>
      <c r="O5390" s="6">
        <f t="shared" si="1002"/>
        <v>71028.45</v>
      </c>
      <c r="P5390" s="6">
        <f t="shared" si="1007"/>
        <v>9972.25</v>
      </c>
      <c r="Q5390" s="11">
        <f t="shared" si="1003"/>
        <v>788733.87499999977</v>
      </c>
      <c r="R5390" s="11">
        <f t="shared" si="1004"/>
        <v>71028.45</v>
      </c>
      <c r="S5390" s="11">
        <f t="shared" si="1006"/>
        <v>0</v>
      </c>
      <c r="T5390" s="20"/>
    </row>
    <row r="5391" spans="1:20" x14ac:dyDescent="0.25">
      <c r="A5391">
        <v>2021081221</v>
      </c>
      <c r="B5391">
        <v>5</v>
      </c>
      <c r="C5391" s="7">
        <v>0.91061000000000003</v>
      </c>
      <c r="D5391" s="6">
        <f t="shared" si="1008"/>
        <v>136591.5</v>
      </c>
      <c r="E5391" s="60">
        <v>0.58687</v>
      </c>
      <c r="F5391" s="6">
        <f t="shared" si="1005"/>
        <v>0</v>
      </c>
      <c r="G5391" s="7">
        <v>0.16936999999999999</v>
      </c>
      <c r="H5391" s="6">
        <f t="shared" si="1009"/>
        <v>2117.125</v>
      </c>
      <c r="I5391" s="7">
        <v>0</v>
      </c>
      <c r="J5391" s="6">
        <f t="shared" si="1010"/>
        <v>0</v>
      </c>
      <c r="K5391" s="20"/>
      <c r="L5391" s="6">
        <f t="shared" si="999"/>
        <v>64000</v>
      </c>
      <c r="M5391" s="6">
        <f t="shared" si="1000"/>
        <v>2117.125</v>
      </c>
      <c r="N5391" s="6">
        <f t="shared" si="1001"/>
        <v>0</v>
      </c>
      <c r="O5391" s="6">
        <f t="shared" si="1002"/>
        <v>70474.375</v>
      </c>
      <c r="P5391" s="6">
        <f t="shared" si="1007"/>
        <v>-554.07499999999709</v>
      </c>
      <c r="Q5391" s="11">
        <f t="shared" si="1003"/>
        <v>743725.74999999977</v>
      </c>
      <c r="R5391" s="11">
        <f t="shared" si="1004"/>
        <v>70474.375</v>
      </c>
      <c r="S5391" s="11">
        <f t="shared" si="1006"/>
        <v>0</v>
      </c>
      <c r="T5391" s="20"/>
    </row>
    <row r="5392" spans="1:20" x14ac:dyDescent="0.25">
      <c r="A5392">
        <v>2021081222</v>
      </c>
      <c r="B5392">
        <v>5</v>
      </c>
      <c r="C5392" s="7">
        <v>0.87060000000000004</v>
      </c>
      <c r="D5392" s="6">
        <f t="shared" si="1008"/>
        <v>130590</v>
      </c>
      <c r="E5392" s="60">
        <v>0.62444</v>
      </c>
      <c r="F5392" s="6">
        <f t="shared" si="1005"/>
        <v>0</v>
      </c>
      <c r="G5392" s="7">
        <v>0.17979000000000001</v>
      </c>
      <c r="H5392" s="6">
        <f t="shared" si="1009"/>
        <v>2247.375</v>
      </c>
      <c r="I5392" s="7">
        <v>0</v>
      </c>
      <c r="J5392" s="6">
        <f t="shared" si="1010"/>
        <v>0</v>
      </c>
      <c r="K5392" s="20"/>
      <c r="L5392" s="6">
        <f t="shared" si="999"/>
        <v>64000</v>
      </c>
      <c r="M5392" s="6">
        <f t="shared" si="1000"/>
        <v>2247.375</v>
      </c>
      <c r="N5392" s="6">
        <f t="shared" si="1001"/>
        <v>0</v>
      </c>
      <c r="O5392" s="6">
        <f t="shared" si="1002"/>
        <v>64342.625</v>
      </c>
      <c r="P5392" s="6">
        <f t="shared" si="1007"/>
        <v>-6131.75</v>
      </c>
      <c r="Q5392" s="11">
        <f t="shared" si="1003"/>
        <v>704849.37499999977</v>
      </c>
      <c r="R5392" s="11">
        <f t="shared" si="1004"/>
        <v>64342.625</v>
      </c>
      <c r="S5392" s="11">
        <f t="shared" si="1006"/>
        <v>0</v>
      </c>
      <c r="T5392" s="20"/>
    </row>
    <row r="5393" spans="1:20" x14ac:dyDescent="0.25">
      <c r="A5393">
        <v>2021081223</v>
      </c>
      <c r="B5393">
        <v>5</v>
      </c>
      <c r="C5393" s="7">
        <v>0.81089999999999995</v>
      </c>
      <c r="D5393" s="6">
        <f t="shared" si="1008"/>
        <v>121635</v>
      </c>
      <c r="E5393" s="60">
        <v>0.69416999999999995</v>
      </c>
      <c r="F5393" s="6">
        <f t="shared" si="1005"/>
        <v>0</v>
      </c>
      <c r="G5393" s="7">
        <v>0.20177</v>
      </c>
      <c r="H5393" s="6">
        <f t="shared" si="1009"/>
        <v>2522.125</v>
      </c>
      <c r="I5393" s="7">
        <v>0</v>
      </c>
      <c r="J5393" s="6">
        <f t="shared" si="1010"/>
        <v>0</v>
      </c>
      <c r="K5393" s="20"/>
      <c r="L5393" s="6">
        <f t="shared" si="999"/>
        <v>64000</v>
      </c>
      <c r="M5393" s="6">
        <f t="shared" si="1000"/>
        <v>2522.125</v>
      </c>
      <c r="N5393" s="6">
        <f t="shared" si="1001"/>
        <v>0</v>
      </c>
      <c r="O5393" s="6">
        <f t="shared" si="1002"/>
        <v>55112.875</v>
      </c>
      <c r="P5393" s="6">
        <f t="shared" si="1007"/>
        <v>-9229.75</v>
      </c>
      <c r="Q5393" s="11">
        <f t="shared" si="1003"/>
        <v>675202.74999999977</v>
      </c>
      <c r="R5393" s="11">
        <f t="shared" si="1004"/>
        <v>55112.875</v>
      </c>
      <c r="S5393" s="11">
        <f t="shared" si="1006"/>
        <v>0</v>
      </c>
      <c r="T5393" s="20"/>
    </row>
    <row r="5394" spans="1:20" x14ac:dyDescent="0.25">
      <c r="A5394">
        <v>2021081224</v>
      </c>
      <c r="B5394">
        <v>5</v>
      </c>
      <c r="C5394" s="7">
        <v>0.75405</v>
      </c>
      <c r="D5394" s="6">
        <f t="shared" si="1008"/>
        <v>113107.5</v>
      </c>
      <c r="E5394" s="60">
        <v>0.67566000000000004</v>
      </c>
      <c r="F5394" s="6">
        <f t="shared" si="1005"/>
        <v>0</v>
      </c>
      <c r="G5394" s="7">
        <v>0.20583000000000001</v>
      </c>
      <c r="H5394" s="6">
        <f t="shared" si="1009"/>
        <v>2572.875</v>
      </c>
      <c r="I5394" s="7">
        <v>0</v>
      </c>
      <c r="J5394" s="6">
        <f t="shared" si="1010"/>
        <v>0</v>
      </c>
      <c r="K5394" s="20"/>
      <c r="L5394" s="6">
        <f t="shared" si="999"/>
        <v>64000</v>
      </c>
      <c r="M5394" s="6">
        <f t="shared" si="1000"/>
        <v>2572.875</v>
      </c>
      <c r="N5394" s="6">
        <f t="shared" si="1001"/>
        <v>0</v>
      </c>
      <c r="O5394" s="6">
        <f t="shared" si="1002"/>
        <v>46534.625</v>
      </c>
      <c r="P5394" s="6">
        <f t="shared" si="1007"/>
        <v>-8578.25</v>
      </c>
      <c r="Q5394" s="11">
        <f t="shared" si="1003"/>
        <v>654134.37499999977</v>
      </c>
      <c r="R5394" s="11">
        <f t="shared" si="1004"/>
        <v>46534.625</v>
      </c>
      <c r="S5394" s="11">
        <f t="shared" si="1006"/>
        <v>0</v>
      </c>
      <c r="T5394" s="20"/>
    </row>
    <row r="5395" spans="1:20" x14ac:dyDescent="0.25">
      <c r="A5395">
        <v>2021081301</v>
      </c>
      <c r="B5395">
        <v>6</v>
      </c>
      <c r="C5395" s="7">
        <v>0.70384999999999998</v>
      </c>
      <c r="D5395" s="6">
        <f t="shared" si="1008"/>
        <v>105577.5</v>
      </c>
      <c r="E5395" s="60">
        <v>0.60902999999999996</v>
      </c>
      <c r="F5395" s="6">
        <f t="shared" si="1005"/>
        <v>0</v>
      </c>
      <c r="G5395" s="7">
        <v>0.20935000000000001</v>
      </c>
      <c r="H5395" s="6">
        <f t="shared" si="1009"/>
        <v>2616.875</v>
      </c>
      <c r="I5395" s="7">
        <v>0</v>
      </c>
      <c r="J5395" s="6">
        <f t="shared" si="1010"/>
        <v>0</v>
      </c>
      <c r="K5395" s="20"/>
      <c r="L5395" s="6">
        <f t="shared" si="999"/>
        <v>64000</v>
      </c>
      <c r="M5395" s="6">
        <f t="shared" si="1000"/>
        <v>2616.875</v>
      </c>
      <c r="N5395" s="6">
        <f t="shared" si="1001"/>
        <v>0</v>
      </c>
      <c r="O5395" s="6">
        <f t="shared" si="1002"/>
        <v>38960.625</v>
      </c>
      <c r="P5395" s="6">
        <f t="shared" si="1007"/>
        <v>-7574</v>
      </c>
      <c r="Q5395" s="11">
        <f t="shared" si="1003"/>
        <v>640639.99999999977</v>
      </c>
      <c r="R5395" s="11">
        <f t="shared" si="1004"/>
        <v>38960.625</v>
      </c>
      <c r="S5395" s="11">
        <f t="shared" si="1006"/>
        <v>0</v>
      </c>
      <c r="T5395" s="20"/>
    </row>
    <row r="5396" spans="1:20" x14ac:dyDescent="0.25">
      <c r="A5396">
        <v>2021081302</v>
      </c>
      <c r="B5396">
        <v>6</v>
      </c>
      <c r="C5396" s="7">
        <v>0.66415000000000002</v>
      </c>
      <c r="D5396" s="6">
        <f t="shared" si="1008"/>
        <v>99622.5</v>
      </c>
      <c r="E5396" s="60">
        <v>0.62890000000000001</v>
      </c>
      <c r="F5396" s="6">
        <f t="shared" si="1005"/>
        <v>0</v>
      </c>
      <c r="G5396" s="7">
        <v>0.17737</v>
      </c>
      <c r="H5396" s="6">
        <f t="shared" si="1009"/>
        <v>2217.125</v>
      </c>
      <c r="I5396" s="7">
        <v>0</v>
      </c>
      <c r="J5396" s="6">
        <f t="shared" si="1010"/>
        <v>0</v>
      </c>
      <c r="K5396" s="20"/>
      <c r="L5396" s="6">
        <f t="shared" ref="L5396:L5459" si="1011">IF(D5396-F5396&gt;C$17,C$17,D5396-F5396)</f>
        <v>64000</v>
      </c>
      <c r="M5396" s="6">
        <f t="shared" ref="M5396:M5459" si="1012">IF(D5396-F5396-L5396&gt;H5396,H5396,D5396-F5396-L5396)</f>
        <v>2217.125</v>
      </c>
      <c r="N5396" s="6">
        <f t="shared" ref="N5396:N5459" si="1013">IF(D5396-F5396-L5396-M5396&gt;J5396,J5396,D5396-F5396-L5396-M5396)</f>
        <v>0</v>
      </c>
      <c r="O5396" s="6">
        <f t="shared" ref="O5396:O5459" si="1014">D5396-F5396-L5396-M5396-N5396</f>
        <v>33405.375</v>
      </c>
      <c r="P5396" s="6">
        <f t="shared" si="1007"/>
        <v>-5555.25</v>
      </c>
      <c r="Q5396" s="11">
        <f t="shared" ref="Q5396:Q5459" si="1015">IF(AA$25*P$17-AA$24+Q5395-O5396&gt;Q$19,Q$19,IF(AA$25*P$17-AA$24+Q5395-O5396&lt;0,0,AA$25*P$17-AA$24+Q5395-O5396))</f>
        <v>632700.87499999977</v>
      </c>
      <c r="R5396" s="11">
        <f t="shared" ref="R5396:R5459" si="1016">IF(Q5395-Q5396+P$17-AA$24&lt;O5396,Q5395-Q5396+P$17-AA$24,O5396)</f>
        <v>33405.375</v>
      </c>
      <c r="S5396" s="11">
        <f t="shared" si="1006"/>
        <v>0</v>
      </c>
      <c r="T5396" s="20"/>
    </row>
    <row r="5397" spans="1:20" x14ac:dyDescent="0.25">
      <c r="A5397">
        <v>2021081303</v>
      </c>
      <c r="B5397">
        <v>6</v>
      </c>
      <c r="C5397" s="7">
        <v>0.63395000000000001</v>
      </c>
      <c r="D5397" s="6">
        <f t="shared" si="1008"/>
        <v>95092.5</v>
      </c>
      <c r="E5397" s="60">
        <v>0.63724999999999998</v>
      </c>
      <c r="F5397" s="6">
        <f t="shared" ref="F5397:F5460" si="1017">F$18*E5397</f>
        <v>0</v>
      </c>
      <c r="G5397" s="7">
        <v>0.13753000000000001</v>
      </c>
      <c r="H5397" s="6">
        <f t="shared" si="1009"/>
        <v>1719.1250000000002</v>
      </c>
      <c r="I5397" s="7">
        <v>0</v>
      </c>
      <c r="J5397" s="6">
        <f t="shared" si="1010"/>
        <v>0</v>
      </c>
      <c r="K5397" s="20"/>
      <c r="L5397" s="6">
        <f t="shared" si="1011"/>
        <v>64000</v>
      </c>
      <c r="M5397" s="6">
        <f t="shared" si="1012"/>
        <v>1719.1250000000002</v>
      </c>
      <c r="N5397" s="6">
        <f t="shared" si="1013"/>
        <v>0</v>
      </c>
      <c r="O5397" s="6">
        <f t="shared" si="1014"/>
        <v>29373.375</v>
      </c>
      <c r="P5397" s="6">
        <f t="shared" si="1007"/>
        <v>-4032</v>
      </c>
      <c r="Q5397" s="11">
        <f t="shared" si="1015"/>
        <v>628793.74999999977</v>
      </c>
      <c r="R5397" s="11">
        <f t="shared" si="1016"/>
        <v>29373.375</v>
      </c>
      <c r="S5397" s="11">
        <f t="shared" ref="S5397:S5460" si="1018">O5397-R5397</f>
        <v>0</v>
      </c>
      <c r="T5397" s="20"/>
    </row>
    <row r="5398" spans="1:20" x14ac:dyDescent="0.25">
      <c r="A5398">
        <v>2021081304</v>
      </c>
      <c r="B5398">
        <v>6</v>
      </c>
      <c r="C5398" s="7">
        <v>0.61329</v>
      </c>
      <c r="D5398" s="6">
        <f t="shared" si="1008"/>
        <v>91993.5</v>
      </c>
      <c r="E5398" s="60">
        <v>0.62421000000000004</v>
      </c>
      <c r="F5398" s="6">
        <f t="shared" si="1017"/>
        <v>0</v>
      </c>
      <c r="G5398" s="7">
        <v>0.12711</v>
      </c>
      <c r="H5398" s="6">
        <f t="shared" si="1009"/>
        <v>1588.875</v>
      </c>
      <c r="I5398" s="7">
        <v>0</v>
      </c>
      <c r="J5398" s="6">
        <f t="shared" si="1010"/>
        <v>0</v>
      </c>
      <c r="K5398" s="20"/>
      <c r="L5398" s="6">
        <f t="shared" si="1011"/>
        <v>64000</v>
      </c>
      <c r="M5398" s="6">
        <f t="shared" si="1012"/>
        <v>1588.875</v>
      </c>
      <c r="N5398" s="6">
        <f t="shared" si="1013"/>
        <v>0</v>
      </c>
      <c r="O5398" s="6">
        <f t="shared" si="1014"/>
        <v>26404.625</v>
      </c>
      <c r="P5398" s="6">
        <f t="shared" ref="P5398:P5461" si="1019">O5398-O5397</f>
        <v>-2968.75</v>
      </c>
      <c r="Q5398" s="11">
        <f t="shared" si="1015"/>
        <v>627855.37499999977</v>
      </c>
      <c r="R5398" s="11">
        <f t="shared" si="1016"/>
        <v>26404.625</v>
      </c>
      <c r="S5398" s="11">
        <f t="shared" si="1018"/>
        <v>0</v>
      </c>
      <c r="T5398" s="20"/>
    </row>
    <row r="5399" spans="1:20" x14ac:dyDescent="0.25">
      <c r="A5399">
        <v>2021081305</v>
      </c>
      <c r="B5399">
        <v>6</v>
      </c>
      <c r="C5399" s="7">
        <v>0.60563999999999996</v>
      </c>
      <c r="D5399" s="6">
        <f t="shared" si="1008"/>
        <v>90846</v>
      </c>
      <c r="E5399" s="60">
        <v>0.48903999999999997</v>
      </c>
      <c r="F5399" s="6">
        <f t="shared" si="1017"/>
        <v>0</v>
      </c>
      <c r="G5399" s="7">
        <v>0.14266000000000001</v>
      </c>
      <c r="H5399" s="6">
        <f t="shared" si="1009"/>
        <v>1783.25</v>
      </c>
      <c r="I5399" s="7">
        <v>0</v>
      </c>
      <c r="J5399" s="6">
        <f t="shared" si="1010"/>
        <v>0</v>
      </c>
      <c r="K5399" s="20"/>
      <c r="L5399" s="6">
        <f t="shared" si="1011"/>
        <v>64000</v>
      </c>
      <c r="M5399" s="6">
        <f t="shared" si="1012"/>
        <v>1783.25</v>
      </c>
      <c r="N5399" s="6">
        <f t="shared" si="1013"/>
        <v>0</v>
      </c>
      <c r="O5399" s="6">
        <f t="shared" si="1014"/>
        <v>25062.75</v>
      </c>
      <c r="P5399" s="6">
        <f t="shared" si="1019"/>
        <v>-1341.875</v>
      </c>
      <c r="Q5399" s="11">
        <f t="shared" si="1015"/>
        <v>628258.87499999977</v>
      </c>
      <c r="R5399" s="11">
        <f t="shared" si="1016"/>
        <v>25062.75</v>
      </c>
      <c r="S5399" s="11">
        <f t="shared" si="1018"/>
        <v>0</v>
      </c>
      <c r="T5399" s="20"/>
    </row>
    <row r="5400" spans="1:20" x14ac:dyDescent="0.25">
      <c r="A5400">
        <v>2021081306</v>
      </c>
      <c r="B5400">
        <v>6</v>
      </c>
      <c r="C5400" s="7">
        <v>0.61592999999999998</v>
      </c>
      <c r="D5400" s="6">
        <f t="shared" si="1008"/>
        <v>92389.5</v>
      </c>
      <c r="E5400" s="60">
        <v>0.42260999999999999</v>
      </c>
      <c r="F5400" s="6">
        <f t="shared" si="1017"/>
        <v>0</v>
      </c>
      <c r="G5400" s="7">
        <v>0.14910999999999999</v>
      </c>
      <c r="H5400" s="6">
        <f t="shared" si="1009"/>
        <v>1863.875</v>
      </c>
      <c r="I5400" s="7">
        <v>1.2099999999999999E-3</v>
      </c>
      <c r="J5400" s="6">
        <f t="shared" si="1010"/>
        <v>96.8</v>
      </c>
      <c r="K5400" s="20"/>
      <c r="L5400" s="6">
        <f t="shared" si="1011"/>
        <v>64000</v>
      </c>
      <c r="M5400" s="6">
        <f t="shared" si="1012"/>
        <v>1863.875</v>
      </c>
      <c r="N5400" s="6">
        <f t="shared" si="1013"/>
        <v>96.8</v>
      </c>
      <c r="O5400" s="6">
        <f t="shared" si="1014"/>
        <v>26428.825000000001</v>
      </c>
      <c r="P5400" s="6">
        <f t="shared" si="1019"/>
        <v>1366.0750000000007</v>
      </c>
      <c r="Q5400" s="11">
        <f t="shared" si="1015"/>
        <v>627296.29999999981</v>
      </c>
      <c r="R5400" s="11">
        <f t="shared" si="1016"/>
        <v>26428.825000000001</v>
      </c>
      <c r="S5400" s="11">
        <f t="shared" si="1018"/>
        <v>0</v>
      </c>
      <c r="T5400" s="20"/>
    </row>
    <row r="5401" spans="1:20" x14ac:dyDescent="0.25">
      <c r="A5401">
        <v>2021081307</v>
      </c>
      <c r="B5401">
        <v>6</v>
      </c>
      <c r="C5401" s="7">
        <v>0.63980999999999999</v>
      </c>
      <c r="D5401" s="6">
        <f t="shared" si="1008"/>
        <v>95971.5</v>
      </c>
      <c r="E5401" s="60">
        <v>0.49118000000000001</v>
      </c>
      <c r="F5401" s="6">
        <f t="shared" si="1017"/>
        <v>0</v>
      </c>
      <c r="G5401" s="7">
        <v>0.15459999999999999</v>
      </c>
      <c r="H5401" s="6">
        <f t="shared" si="1009"/>
        <v>1932.4999999999998</v>
      </c>
      <c r="I5401" s="7">
        <v>9.8619999999999999E-2</v>
      </c>
      <c r="J5401" s="6">
        <f t="shared" si="1010"/>
        <v>7889.6</v>
      </c>
      <c r="K5401" s="20"/>
      <c r="L5401" s="6">
        <f t="shared" si="1011"/>
        <v>64000</v>
      </c>
      <c r="M5401" s="6">
        <f t="shared" si="1012"/>
        <v>1932.4999999999998</v>
      </c>
      <c r="N5401" s="6">
        <f t="shared" si="1013"/>
        <v>7889.6</v>
      </c>
      <c r="O5401" s="6">
        <f t="shared" si="1014"/>
        <v>22149.4</v>
      </c>
      <c r="P5401" s="6">
        <f t="shared" si="1019"/>
        <v>-4279.4249999999993</v>
      </c>
      <c r="Q5401" s="11">
        <f t="shared" si="1015"/>
        <v>630613.14999999979</v>
      </c>
      <c r="R5401" s="11">
        <f t="shared" si="1016"/>
        <v>22149.4</v>
      </c>
      <c r="S5401" s="11">
        <f t="shared" si="1018"/>
        <v>0</v>
      </c>
      <c r="T5401" s="20"/>
    </row>
    <row r="5402" spans="1:20" x14ac:dyDescent="0.25">
      <c r="A5402">
        <v>2021081308</v>
      </c>
      <c r="B5402">
        <v>6</v>
      </c>
      <c r="C5402" s="7">
        <v>0.66981000000000002</v>
      </c>
      <c r="D5402" s="6">
        <f t="shared" si="1008"/>
        <v>100471.5</v>
      </c>
      <c r="E5402" s="60">
        <v>0.48000999999999999</v>
      </c>
      <c r="F5402" s="6">
        <f t="shared" si="1017"/>
        <v>0</v>
      </c>
      <c r="G5402" s="7">
        <v>0.16853000000000001</v>
      </c>
      <c r="H5402" s="6">
        <f t="shared" si="1009"/>
        <v>2106.625</v>
      </c>
      <c r="I5402" s="7">
        <v>0.37173</v>
      </c>
      <c r="J5402" s="6">
        <f t="shared" si="1010"/>
        <v>29738.400000000001</v>
      </c>
      <c r="K5402" s="20"/>
      <c r="L5402" s="6">
        <f t="shared" si="1011"/>
        <v>64000</v>
      </c>
      <c r="M5402" s="6">
        <f t="shared" si="1012"/>
        <v>2106.625</v>
      </c>
      <c r="N5402" s="6">
        <f t="shared" si="1013"/>
        <v>29738.400000000001</v>
      </c>
      <c r="O5402" s="6">
        <f t="shared" si="1014"/>
        <v>4626.4749999999985</v>
      </c>
      <c r="P5402" s="6">
        <f t="shared" si="1019"/>
        <v>-17522.925000000003</v>
      </c>
      <c r="Q5402" s="11">
        <f t="shared" si="1015"/>
        <v>651452.92499999981</v>
      </c>
      <c r="R5402" s="11">
        <f t="shared" si="1016"/>
        <v>4626.4749999999985</v>
      </c>
      <c r="S5402" s="11">
        <f t="shared" si="1018"/>
        <v>0</v>
      </c>
      <c r="T5402" s="20"/>
    </row>
    <row r="5403" spans="1:20" x14ac:dyDescent="0.25">
      <c r="A5403">
        <v>2021081309</v>
      </c>
      <c r="B5403">
        <v>6</v>
      </c>
      <c r="C5403" s="7">
        <v>0.71396999999999999</v>
      </c>
      <c r="D5403" s="6">
        <f t="shared" si="1008"/>
        <v>107095.5</v>
      </c>
      <c r="E5403" s="60">
        <v>0.37130000000000002</v>
      </c>
      <c r="F5403" s="6">
        <f t="shared" si="1017"/>
        <v>0</v>
      </c>
      <c r="G5403" s="7">
        <v>0.16905999999999999</v>
      </c>
      <c r="H5403" s="6">
        <f t="shared" si="1009"/>
        <v>2113.25</v>
      </c>
      <c r="I5403" s="7">
        <v>0.56560999999999995</v>
      </c>
      <c r="J5403" s="6">
        <f t="shared" si="1010"/>
        <v>45248.799999999996</v>
      </c>
      <c r="K5403" s="20"/>
      <c r="L5403" s="6">
        <f t="shared" si="1011"/>
        <v>64000</v>
      </c>
      <c r="M5403" s="6">
        <f t="shared" si="1012"/>
        <v>2113.25</v>
      </c>
      <c r="N5403" s="6">
        <f t="shared" si="1013"/>
        <v>40982.25</v>
      </c>
      <c r="O5403" s="6">
        <f t="shared" si="1014"/>
        <v>0</v>
      </c>
      <c r="P5403" s="6">
        <f t="shared" si="1019"/>
        <v>-4626.4749999999985</v>
      </c>
      <c r="Q5403" s="11">
        <f t="shared" si="1015"/>
        <v>676919.17499999981</v>
      </c>
      <c r="R5403" s="11">
        <f t="shared" si="1016"/>
        <v>0</v>
      </c>
      <c r="S5403" s="11">
        <f t="shared" si="1018"/>
        <v>0</v>
      </c>
      <c r="T5403" s="20"/>
    </row>
    <row r="5404" spans="1:20" x14ac:dyDescent="0.25">
      <c r="A5404">
        <v>2021081310</v>
      </c>
      <c r="B5404">
        <v>6</v>
      </c>
      <c r="C5404" s="7">
        <v>0.76237999999999995</v>
      </c>
      <c r="D5404" s="6">
        <f t="shared" si="1008"/>
        <v>114356.99999999999</v>
      </c>
      <c r="E5404" s="60">
        <v>0.27423999999999998</v>
      </c>
      <c r="F5404" s="6">
        <f t="shared" si="1017"/>
        <v>0</v>
      </c>
      <c r="G5404" s="7">
        <v>0.19031000000000001</v>
      </c>
      <c r="H5404" s="6">
        <f t="shared" si="1009"/>
        <v>2378.875</v>
      </c>
      <c r="I5404" s="7">
        <v>0.63636000000000004</v>
      </c>
      <c r="J5404" s="6">
        <f t="shared" si="1010"/>
        <v>50908.800000000003</v>
      </c>
      <c r="K5404" s="20"/>
      <c r="L5404" s="6">
        <f t="shared" si="1011"/>
        <v>64000</v>
      </c>
      <c r="M5404" s="6">
        <f t="shared" si="1012"/>
        <v>2378.875</v>
      </c>
      <c r="N5404" s="6">
        <f t="shared" si="1013"/>
        <v>47978.124999999985</v>
      </c>
      <c r="O5404" s="6">
        <f t="shared" si="1014"/>
        <v>0</v>
      </c>
      <c r="P5404" s="6">
        <f t="shared" si="1019"/>
        <v>0</v>
      </c>
      <c r="Q5404" s="11">
        <f t="shared" si="1015"/>
        <v>702385.42499999981</v>
      </c>
      <c r="R5404" s="11">
        <f t="shared" si="1016"/>
        <v>0</v>
      </c>
      <c r="S5404" s="11">
        <f t="shared" si="1018"/>
        <v>0</v>
      </c>
      <c r="T5404" s="20"/>
    </row>
    <row r="5405" spans="1:20" x14ac:dyDescent="0.25">
      <c r="A5405">
        <v>2021081311</v>
      </c>
      <c r="B5405">
        <v>6</v>
      </c>
      <c r="C5405" s="7">
        <v>0.81167999999999996</v>
      </c>
      <c r="D5405" s="6">
        <f t="shared" si="1008"/>
        <v>121752</v>
      </c>
      <c r="E5405" s="60">
        <v>0.19642999999999999</v>
      </c>
      <c r="F5405" s="6">
        <f t="shared" si="1017"/>
        <v>0</v>
      </c>
      <c r="G5405" s="7">
        <v>0.22853999999999999</v>
      </c>
      <c r="H5405" s="6">
        <f t="shared" si="1009"/>
        <v>2856.75</v>
      </c>
      <c r="I5405" s="7">
        <v>0.69052999999999998</v>
      </c>
      <c r="J5405" s="6">
        <f t="shared" si="1010"/>
        <v>55242.400000000001</v>
      </c>
      <c r="K5405" s="20"/>
      <c r="L5405" s="6">
        <f t="shared" si="1011"/>
        <v>64000</v>
      </c>
      <c r="M5405" s="6">
        <f t="shared" si="1012"/>
        <v>2856.75</v>
      </c>
      <c r="N5405" s="6">
        <f t="shared" si="1013"/>
        <v>54895.25</v>
      </c>
      <c r="O5405" s="6">
        <f t="shared" si="1014"/>
        <v>0</v>
      </c>
      <c r="P5405" s="6">
        <f t="shared" si="1019"/>
        <v>0</v>
      </c>
      <c r="Q5405" s="11">
        <f t="shared" si="1015"/>
        <v>727851.67499999981</v>
      </c>
      <c r="R5405" s="11">
        <f t="shared" si="1016"/>
        <v>0</v>
      </c>
      <c r="S5405" s="11">
        <f t="shared" si="1018"/>
        <v>0</v>
      </c>
      <c r="T5405" s="20"/>
    </row>
    <row r="5406" spans="1:20" x14ac:dyDescent="0.25">
      <c r="A5406">
        <v>2021081312</v>
      </c>
      <c r="B5406">
        <v>6</v>
      </c>
      <c r="C5406" s="7">
        <v>0.86102000000000001</v>
      </c>
      <c r="D5406" s="6">
        <f t="shared" si="1008"/>
        <v>129153</v>
      </c>
      <c r="E5406" s="60">
        <v>0.18476000000000001</v>
      </c>
      <c r="F5406" s="6">
        <f t="shared" si="1017"/>
        <v>0</v>
      </c>
      <c r="G5406" s="7">
        <v>0.28383999999999998</v>
      </c>
      <c r="H5406" s="6">
        <f t="shared" si="1009"/>
        <v>3547.9999999999995</v>
      </c>
      <c r="I5406" s="7">
        <v>0.71633000000000002</v>
      </c>
      <c r="J5406" s="6">
        <f t="shared" si="1010"/>
        <v>57306.400000000001</v>
      </c>
      <c r="K5406" s="20"/>
      <c r="L5406" s="6">
        <f t="shared" si="1011"/>
        <v>64000</v>
      </c>
      <c r="M5406" s="6">
        <f t="shared" si="1012"/>
        <v>3547.9999999999995</v>
      </c>
      <c r="N5406" s="6">
        <f t="shared" si="1013"/>
        <v>57306.400000000001</v>
      </c>
      <c r="O5406" s="6">
        <f t="shared" si="1014"/>
        <v>4298.5999999999985</v>
      </c>
      <c r="P5406" s="6">
        <f t="shared" si="1019"/>
        <v>4298.5999999999985</v>
      </c>
      <c r="Q5406" s="11">
        <f t="shared" si="1015"/>
        <v>749019.32499999984</v>
      </c>
      <c r="R5406" s="11">
        <f t="shared" si="1016"/>
        <v>4298.5999999999985</v>
      </c>
      <c r="S5406" s="11">
        <f t="shared" si="1018"/>
        <v>0</v>
      </c>
      <c r="T5406" s="20"/>
    </row>
    <row r="5407" spans="1:20" x14ac:dyDescent="0.25">
      <c r="A5407">
        <v>2021081313</v>
      </c>
      <c r="B5407">
        <v>6</v>
      </c>
      <c r="C5407" s="7">
        <v>0.90303999999999995</v>
      </c>
      <c r="D5407" s="6">
        <f t="shared" si="1008"/>
        <v>135456</v>
      </c>
      <c r="E5407" s="60">
        <v>0.19317999999999999</v>
      </c>
      <c r="F5407" s="6">
        <f t="shared" si="1017"/>
        <v>0</v>
      </c>
      <c r="G5407" s="7">
        <v>0.33648</v>
      </c>
      <c r="H5407" s="6">
        <f t="shared" si="1009"/>
        <v>4206</v>
      </c>
      <c r="I5407" s="7">
        <v>0.72538000000000002</v>
      </c>
      <c r="J5407" s="6">
        <f t="shared" si="1010"/>
        <v>58030.400000000001</v>
      </c>
      <c r="K5407" s="20"/>
      <c r="L5407" s="6">
        <f t="shared" si="1011"/>
        <v>64000</v>
      </c>
      <c r="M5407" s="6">
        <f t="shared" si="1012"/>
        <v>4206</v>
      </c>
      <c r="N5407" s="6">
        <f t="shared" si="1013"/>
        <v>58030.400000000001</v>
      </c>
      <c r="O5407" s="6">
        <f t="shared" si="1014"/>
        <v>9219.5999999999985</v>
      </c>
      <c r="P5407" s="6">
        <f t="shared" si="1019"/>
        <v>4921</v>
      </c>
      <c r="Q5407" s="11">
        <f t="shared" si="1015"/>
        <v>765265.97499999986</v>
      </c>
      <c r="R5407" s="11">
        <f t="shared" si="1016"/>
        <v>9219.5999999999985</v>
      </c>
      <c r="S5407" s="11">
        <f t="shared" si="1018"/>
        <v>0</v>
      </c>
      <c r="T5407" s="20"/>
    </row>
    <row r="5408" spans="1:20" x14ac:dyDescent="0.25">
      <c r="A5408">
        <v>2021081314</v>
      </c>
      <c r="B5408">
        <v>6</v>
      </c>
      <c r="C5408" s="7">
        <v>0.93447000000000002</v>
      </c>
      <c r="D5408" s="6">
        <f t="shared" si="1008"/>
        <v>140170.5</v>
      </c>
      <c r="E5408" s="60">
        <v>0.23624000000000001</v>
      </c>
      <c r="F5408" s="6">
        <f t="shared" si="1017"/>
        <v>0</v>
      </c>
      <c r="G5408" s="7">
        <v>0.38735999999999998</v>
      </c>
      <c r="H5408" s="6">
        <f t="shared" si="1009"/>
        <v>4842</v>
      </c>
      <c r="I5408" s="7">
        <v>0.72394999999999998</v>
      </c>
      <c r="J5408" s="6">
        <f t="shared" si="1010"/>
        <v>57916</v>
      </c>
      <c r="K5408" s="20"/>
      <c r="L5408" s="6">
        <f t="shared" si="1011"/>
        <v>64000</v>
      </c>
      <c r="M5408" s="6">
        <f t="shared" si="1012"/>
        <v>4842</v>
      </c>
      <c r="N5408" s="6">
        <f t="shared" si="1013"/>
        <v>57916</v>
      </c>
      <c r="O5408" s="6">
        <f t="shared" si="1014"/>
        <v>13412.5</v>
      </c>
      <c r="P5408" s="6">
        <f t="shared" si="1019"/>
        <v>4192.9000000000015</v>
      </c>
      <c r="Q5408" s="11">
        <f t="shared" si="1015"/>
        <v>777319.72499999986</v>
      </c>
      <c r="R5408" s="11">
        <f t="shared" si="1016"/>
        <v>13412.5</v>
      </c>
      <c r="S5408" s="11">
        <f t="shared" si="1018"/>
        <v>0</v>
      </c>
      <c r="T5408" s="20"/>
    </row>
    <row r="5409" spans="1:20" x14ac:dyDescent="0.25">
      <c r="A5409">
        <v>2021081315</v>
      </c>
      <c r="B5409">
        <v>6</v>
      </c>
      <c r="C5409" s="7">
        <v>0.94843</v>
      </c>
      <c r="D5409" s="6">
        <f t="shared" si="1008"/>
        <v>142264.5</v>
      </c>
      <c r="E5409" s="60">
        <v>0.26177</v>
      </c>
      <c r="F5409" s="6">
        <f t="shared" si="1017"/>
        <v>0</v>
      </c>
      <c r="G5409" s="7">
        <v>0.41344999999999998</v>
      </c>
      <c r="H5409" s="6">
        <f t="shared" si="1009"/>
        <v>5168.125</v>
      </c>
      <c r="I5409" s="7">
        <v>0.70969000000000004</v>
      </c>
      <c r="J5409" s="6">
        <f t="shared" si="1010"/>
        <v>56775.200000000004</v>
      </c>
      <c r="K5409" s="20"/>
      <c r="L5409" s="6">
        <f t="shared" si="1011"/>
        <v>64000</v>
      </c>
      <c r="M5409" s="6">
        <f t="shared" si="1012"/>
        <v>5168.125</v>
      </c>
      <c r="N5409" s="6">
        <f t="shared" si="1013"/>
        <v>56775.200000000004</v>
      </c>
      <c r="O5409" s="6">
        <f t="shared" si="1014"/>
        <v>16321.174999999996</v>
      </c>
      <c r="P5409" s="6">
        <f t="shared" si="1019"/>
        <v>2908.6749999999956</v>
      </c>
      <c r="Q5409" s="11">
        <f t="shared" si="1015"/>
        <v>786464.79999999981</v>
      </c>
      <c r="R5409" s="11">
        <f t="shared" si="1016"/>
        <v>16321.174999999996</v>
      </c>
      <c r="S5409" s="11">
        <f t="shared" si="1018"/>
        <v>0</v>
      </c>
      <c r="T5409" s="20"/>
    </row>
    <row r="5410" spans="1:20" x14ac:dyDescent="0.25">
      <c r="A5410">
        <v>2021081316</v>
      </c>
      <c r="B5410">
        <v>6</v>
      </c>
      <c r="C5410" s="7">
        <v>0.95343999999999995</v>
      </c>
      <c r="D5410" s="6">
        <f t="shared" si="1008"/>
        <v>143016</v>
      </c>
      <c r="E5410" s="60">
        <v>0.26239000000000001</v>
      </c>
      <c r="F5410" s="6">
        <f t="shared" si="1017"/>
        <v>0</v>
      </c>
      <c r="G5410" s="7">
        <v>0.39002999999999999</v>
      </c>
      <c r="H5410" s="6">
        <f t="shared" si="1009"/>
        <v>4875.375</v>
      </c>
      <c r="I5410" s="7">
        <v>0.69193000000000005</v>
      </c>
      <c r="J5410" s="6">
        <f t="shared" si="1010"/>
        <v>55354.400000000001</v>
      </c>
      <c r="K5410" s="20"/>
      <c r="L5410" s="6">
        <f t="shared" si="1011"/>
        <v>64000</v>
      </c>
      <c r="M5410" s="6">
        <f t="shared" si="1012"/>
        <v>4875.375</v>
      </c>
      <c r="N5410" s="6">
        <f t="shared" si="1013"/>
        <v>55354.400000000001</v>
      </c>
      <c r="O5410" s="6">
        <f t="shared" si="1014"/>
        <v>18786.224999999999</v>
      </c>
      <c r="P5410" s="6">
        <f t="shared" si="1019"/>
        <v>2465.0500000000029</v>
      </c>
      <c r="Q5410" s="11">
        <f t="shared" si="1015"/>
        <v>793144.82499999984</v>
      </c>
      <c r="R5410" s="11">
        <f t="shared" si="1016"/>
        <v>18786.224999999999</v>
      </c>
      <c r="S5410" s="11">
        <f t="shared" si="1018"/>
        <v>0</v>
      </c>
      <c r="T5410" s="20"/>
    </row>
    <row r="5411" spans="1:20" x14ac:dyDescent="0.25">
      <c r="A5411">
        <v>2021081317</v>
      </c>
      <c r="B5411">
        <v>6</v>
      </c>
      <c r="C5411" s="7">
        <v>0.95079000000000002</v>
      </c>
      <c r="D5411" s="6">
        <f t="shared" si="1008"/>
        <v>142618.5</v>
      </c>
      <c r="E5411" s="60">
        <v>0.18443000000000001</v>
      </c>
      <c r="F5411" s="6">
        <f t="shared" si="1017"/>
        <v>0</v>
      </c>
      <c r="G5411" s="7">
        <v>0.32496999999999998</v>
      </c>
      <c r="H5411" s="6">
        <f t="shared" si="1009"/>
        <v>4062.1249999999995</v>
      </c>
      <c r="I5411" s="7">
        <v>0.65069999999999995</v>
      </c>
      <c r="J5411" s="6">
        <f t="shared" si="1010"/>
        <v>52055.999999999993</v>
      </c>
      <c r="K5411" s="20"/>
      <c r="L5411" s="6">
        <f t="shared" si="1011"/>
        <v>64000</v>
      </c>
      <c r="M5411" s="6">
        <f t="shared" si="1012"/>
        <v>4062.1249999999995</v>
      </c>
      <c r="N5411" s="6">
        <f t="shared" si="1013"/>
        <v>52055.999999999993</v>
      </c>
      <c r="O5411" s="6">
        <f t="shared" si="1014"/>
        <v>22500.375000000007</v>
      </c>
      <c r="P5411" s="6">
        <f t="shared" si="1019"/>
        <v>3714.1500000000087</v>
      </c>
      <c r="Q5411" s="11">
        <f t="shared" si="1015"/>
        <v>796110.69999999984</v>
      </c>
      <c r="R5411" s="11">
        <f t="shared" si="1016"/>
        <v>22500.375000000007</v>
      </c>
      <c r="S5411" s="11">
        <f t="shared" si="1018"/>
        <v>0</v>
      </c>
      <c r="T5411" s="20"/>
    </row>
    <row r="5412" spans="1:20" x14ac:dyDescent="0.25">
      <c r="A5412">
        <v>2021081318</v>
      </c>
      <c r="B5412">
        <v>6</v>
      </c>
      <c r="C5412" s="7">
        <v>0.93657999999999997</v>
      </c>
      <c r="D5412" s="6">
        <f t="shared" si="1008"/>
        <v>140487</v>
      </c>
      <c r="E5412" s="60">
        <v>0.15665999999999999</v>
      </c>
      <c r="F5412" s="6">
        <f t="shared" si="1017"/>
        <v>0</v>
      </c>
      <c r="G5412" s="7">
        <v>0.31394</v>
      </c>
      <c r="H5412" s="6">
        <f t="shared" si="1009"/>
        <v>3924.25</v>
      </c>
      <c r="I5412" s="7">
        <v>0.56244000000000005</v>
      </c>
      <c r="J5412" s="6">
        <f t="shared" si="1010"/>
        <v>44995.200000000004</v>
      </c>
      <c r="K5412" s="20"/>
      <c r="L5412" s="6">
        <f t="shared" si="1011"/>
        <v>64000</v>
      </c>
      <c r="M5412" s="6">
        <f t="shared" si="1012"/>
        <v>3924.25</v>
      </c>
      <c r="N5412" s="6">
        <f t="shared" si="1013"/>
        <v>44995.200000000004</v>
      </c>
      <c r="O5412" s="6">
        <f t="shared" si="1014"/>
        <v>27567.549999999996</v>
      </c>
      <c r="P5412" s="6">
        <f t="shared" si="1019"/>
        <v>5067.1749999999884</v>
      </c>
      <c r="Q5412" s="11">
        <f t="shared" si="1015"/>
        <v>794009.39999999979</v>
      </c>
      <c r="R5412" s="11">
        <f t="shared" si="1016"/>
        <v>27567.549999999996</v>
      </c>
      <c r="S5412" s="11">
        <f t="shared" si="1018"/>
        <v>0</v>
      </c>
      <c r="T5412" s="20"/>
    </row>
    <row r="5413" spans="1:20" x14ac:dyDescent="0.25">
      <c r="A5413">
        <v>2021081319</v>
      </c>
      <c r="B5413">
        <v>6</v>
      </c>
      <c r="C5413" s="7">
        <v>0.90347</v>
      </c>
      <c r="D5413" s="6">
        <f t="shared" si="1008"/>
        <v>135520.5</v>
      </c>
      <c r="E5413" s="60">
        <v>0.2172</v>
      </c>
      <c r="F5413" s="6">
        <f t="shared" si="1017"/>
        <v>0</v>
      </c>
      <c r="G5413" s="7">
        <v>0.37134</v>
      </c>
      <c r="H5413" s="6">
        <f t="shared" si="1009"/>
        <v>4641.75</v>
      </c>
      <c r="I5413" s="7">
        <v>0.31677</v>
      </c>
      <c r="J5413" s="6">
        <f t="shared" si="1010"/>
        <v>25341.599999999999</v>
      </c>
      <c r="K5413" s="20"/>
      <c r="L5413" s="6">
        <f t="shared" si="1011"/>
        <v>64000</v>
      </c>
      <c r="M5413" s="6">
        <f t="shared" si="1012"/>
        <v>4641.75</v>
      </c>
      <c r="N5413" s="6">
        <f t="shared" si="1013"/>
        <v>25341.599999999999</v>
      </c>
      <c r="O5413" s="6">
        <f t="shared" si="1014"/>
        <v>41537.15</v>
      </c>
      <c r="P5413" s="6">
        <f t="shared" si="1019"/>
        <v>13969.600000000006</v>
      </c>
      <c r="Q5413" s="11">
        <f t="shared" si="1015"/>
        <v>777938.49999999977</v>
      </c>
      <c r="R5413" s="11">
        <f t="shared" si="1016"/>
        <v>41537.15</v>
      </c>
      <c r="S5413" s="11">
        <f t="shared" si="1018"/>
        <v>0</v>
      </c>
      <c r="T5413" s="20"/>
    </row>
    <row r="5414" spans="1:20" x14ac:dyDescent="0.25">
      <c r="A5414">
        <v>2021081320</v>
      </c>
      <c r="B5414">
        <v>6</v>
      </c>
      <c r="C5414" s="7">
        <v>0.86319999999999997</v>
      </c>
      <c r="D5414" s="6">
        <f t="shared" si="1008"/>
        <v>129480</v>
      </c>
      <c r="E5414" s="60">
        <v>0.18801000000000001</v>
      </c>
      <c r="F5414" s="6">
        <f t="shared" si="1017"/>
        <v>0</v>
      </c>
      <c r="G5414" s="7">
        <v>0.39500999999999997</v>
      </c>
      <c r="H5414" s="6">
        <f t="shared" si="1009"/>
        <v>4937.625</v>
      </c>
      <c r="I5414" s="7">
        <v>5.407E-2</v>
      </c>
      <c r="J5414" s="6">
        <f t="shared" si="1010"/>
        <v>4325.6000000000004</v>
      </c>
      <c r="K5414" s="20"/>
      <c r="L5414" s="6">
        <f t="shared" si="1011"/>
        <v>64000</v>
      </c>
      <c r="M5414" s="6">
        <f t="shared" si="1012"/>
        <v>4937.625</v>
      </c>
      <c r="N5414" s="6">
        <f t="shared" si="1013"/>
        <v>4325.6000000000004</v>
      </c>
      <c r="O5414" s="6">
        <f t="shared" si="1014"/>
        <v>56216.775000000001</v>
      </c>
      <c r="P5414" s="6">
        <f t="shared" si="1019"/>
        <v>14679.625</v>
      </c>
      <c r="Q5414" s="11">
        <f t="shared" si="1015"/>
        <v>747187.97499999974</v>
      </c>
      <c r="R5414" s="11">
        <f t="shared" si="1016"/>
        <v>56216.775000000001</v>
      </c>
      <c r="S5414" s="11">
        <f t="shared" si="1018"/>
        <v>0</v>
      </c>
      <c r="T5414" s="20"/>
    </row>
    <row r="5415" spans="1:20" x14ac:dyDescent="0.25">
      <c r="A5415">
        <v>2021081321</v>
      </c>
      <c r="B5415">
        <v>6</v>
      </c>
      <c r="C5415" s="7">
        <v>0.82901999999999998</v>
      </c>
      <c r="D5415" s="6">
        <f t="shared" si="1008"/>
        <v>124353</v>
      </c>
      <c r="E5415" s="60">
        <v>0.29120000000000001</v>
      </c>
      <c r="F5415" s="6">
        <f t="shared" si="1017"/>
        <v>0</v>
      </c>
      <c r="G5415" s="7">
        <v>0.43574000000000002</v>
      </c>
      <c r="H5415" s="6">
        <f t="shared" si="1009"/>
        <v>5446.75</v>
      </c>
      <c r="I5415" s="7">
        <v>0</v>
      </c>
      <c r="J5415" s="6">
        <f t="shared" si="1010"/>
        <v>0</v>
      </c>
      <c r="K5415" s="20"/>
      <c r="L5415" s="6">
        <f t="shared" si="1011"/>
        <v>64000</v>
      </c>
      <c r="M5415" s="6">
        <f t="shared" si="1012"/>
        <v>5446.75</v>
      </c>
      <c r="N5415" s="6">
        <f t="shared" si="1013"/>
        <v>0</v>
      </c>
      <c r="O5415" s="6">
        <f t="shared" si="1014"/>
        <v>54906.25</v>
      </c>
      <c r="P5415" s="6">
        <f t="shared" si="1019"/>
        <v>-1310.5250000000015</v>
      </c>
      <c r="Q5415" s="11">
        <f t="shared" si="1015"/>
        <v>717747.97499999974</v>
      </c>
      <c r="R5415" s="11">
        <f t="shared" si="1016"/>
        <v>54906.25</v>
      </c>
      <c r="S5415" s="11">
        <f t="shared" si="1018"/>
        <v>0</v>
      </c>
      <c r="T5415" s="20"/>
    </row>
    <row r="5416" spans="1:20" x14ac:dyDescent="0.25">
      <c r="A5416">
        <v>2021081322</v>
      </c>
      <c r="B5416">
        <v>6</v>
      </c>
      <c r="C5416" s="7">
        <v>0.79118999999999995</v>
      </c>
      <c r="D5416" s="6">
        <f t="shared" si="1008"/>
        <v>118678.49999999999</v>
      </c>
      <c r="E5416" s="60">
        <v>0.34151999999999999</v>
      </c>
      <c r="F5416" s="6">
        <f t="shared" si="1017"/>
        <v>0</v>
      </c>
      <c r="G5416" s="7">
        <v>0.46155000000000002</v>
      </c>
      <c r="H5416" s="6">
        <f t="shared" si="1009"/>
        <v>5769.375</v>
      </c>
      <c r="I5416" s="7">
        <v>0</v>
      </c>
      <c r="J5416" s="6">
        <f t="shared" si="1010"/>
        <v>0</v>
      </c>
      <c r="K5416" s="20"/>
      <c r="L5416" s="6">
        <f t="shared" si="1011"/>
        <v>64000</v>
      </c>
      <c r="M5416" s="6">
        <f t="shared" si="1012"/>
        <v>5769.375</v>
      </c>
      <c r="N5416" s="6">
        <f t="shared" si="1013"/>
        <v>0</v>
      </c>
      <c r="O5416" s="6">
        <f t="shared" si="1014"/>
        <v>48909.124999999985</v>
      </c>
      <c r="P5416" s="6">
        <f t="shared" si="1019"/>
        <v>-5997.1250000000146</v>
      </c>
      <c r="Q5416" s="11">
        <f t="shared" si="1015"/>
        <v>694305.09999999974</v>
      </c>
      <c r="R5416" s="11">
        <f t="shared" si="1016"/>
        <v>48909.124999999985</v>
      </c>
      <c r="S5416" s="11">
        <f t="shared" si="1018"/>
        <v>0</v>
      </c>
      <c r="T5416" s="20"/>
    </row>
    <row r="5417" spans="1:20" x14ac:dyDescent="0.25">
      <c r="A5417">
        <v>2021081323</v>
      </c>
      <c r="B5417">
        <v>6</v>
      </c>
      <c r="C5417" s="7">
        <v>0.74078999999999995</v>
      </c>
      <c r="D5417" s="6">
        <f t="shared" si="1008"/>
        <v>111118.49999999999</v>
      </c>
      <c r="E5417" s="60">
        <v>0.45404</v>
      </c>
      <c r="F5417" s="6">
        <f t="shared" si="1017"/>
        <v>0</v>
      </c>
      <c r="G5417" s="7">
        <v>0.48785000000000001</v>
      </c>
      <c r="H5417" s="6">
        <f t="shared" si="1009"/>
        <v>6098.125</v>
      </c>
      <c r="I5417" s="7">
        <v>0</v>
      </c>
      <c r="J5417" s="6">
        <f t="shared" si="1010"/>
        <v>0</v>
      </c>
      <c r="K5417" s="20"/>
      <c r="L5417" s="6">
        <f t="shared" si="1011"/>
        <v>64000</v>
      </c>
      <c r="M5417" s="6">
        <f t="shared" si="1012"/>
        <v>6098.125</v>
      </c>
      <c r="N5417" s="6">
        <f t="shared" si="1013"/>
        <v>0</v>
      </c>
      <c r="O5417" s="6">
        <f t="shared" si="1014"/>
        <v>41020.374999999985</v>
      </c>
      <c r="P5417" s="6">
        <f t="shared" si="1019"/>
        <v>-7888.75</v>
      </c>
      <c r="Q5417" s="11">
        <f t="shared" si="1015"/>
        <v>678750.97499999974</v>
      </c>
      <c r="R5417" s="11">
        <f t="shared" si="1016"/>
        <v>41020.374999999985</v>
      </c>
      <c r="S5417" s="11">
        <f t="shared" si="1018"/>
        <v>0</v>
      </c>
      <c r="T5417" s="20"/>
    </row>
    <row r="5418" spans="1:20" x14ac:dyDescent="0.25">
      <c r="A5418">
        <v>2021081324</v>
      </c>
      <c r="B5418">
        <v>6</v>
      </c>
      <c r="C5418" s="7">
        <v>0.68742999999999999</v>
      </c>
      <c r="D5418" s="6">
        <f t="shared" si="1008"/>
        <v>103114.5</v>
      </c>
      <c r="E5418" s="60">
        <v>0.42535000000000001</v>
      </c>
      <c r="F5418" s="6">
        <f t="shared" si="1017"/>
        <v>0</v>
      </c>
      <c r="G5418" s="7">
        <v>0.50085000000000002</v>
      </c>
      <c r="H5418" s="6">
        <f t="shared" si="1009"/>
        <v>6260.625</v>
      </c>
      <c r="I5418" s="7">
        <v>0</v>
      </c>
      <c r="J5418" s="6">
        <f t="shared" si="1010"/>
        <v>0</v>
      </c>
      <c r="K5418" s="20"/>
      <c r="L5418" s="6">
        <f t="shared" si="1011"/>
        <v>64000</v>
      </c>
      <c r="M5418" s="6">
        <f t="shared" si="1012"/>
        <v>6260.625</v>
      </c>
      <c r="N5418" s="6">
        <f t="shared" si="1013"/>
        <v>0</v>
      </c>
      <c r="O5418" s="6">
        <f t="shared" si="1014"/>
        <v>32853.875</v>
      </c>
      <c r="P5418" s="6">
        <f t="shared" si="1019"/>
        <v>-8166.4999999999854</v>
      </c>
      <c r="Q5418" s="11">
        <f t="shared" si="1015"/>
        <v>671363.34999999974</v>
      </c>
      <c r="R5418" s="11">
        <f t="shared" si="1016"/>
        <v>32853.875</v>
      </c>
      <c r="S5418" s="11">
        <f t="shared" si="1018"/>
        <v>0</v>
      </c>
      <c r="T5418" s="20"/>
    </row>
    <row r="5419" spans="1:20" x14ac:dyDescent="0.25">
      <c r="A5419">
        <v>2021081401</v>
      </c>
      <c r="B5419">
        <v>7</v>
      </c>
      <c r="C5419" s="7">
        <v>0.64080000000000004</v>
      </c>
      <c r="D5419" s="6">
        <f t="shared" si="1008"/>
        <v>96120</v>
      </c>
      <c r="E5419" s="60">
        <v>0.45676</v>
      </c>
      <c r="F5419" s="6">
        <f t="shared" si="1017"/>
        <v>0</v>
      </c>
      <c r="G5419" s="7">
        <v>0.50063999999999997</v>
      </c>
      <c r="H5419" s="6">
        <f t="shared" si="1009"/>
        <v>6258</v>
      </c>
      <c r="I5419" s="7">
        <v>0</v>
      </c>
      <c r="J5419" s="6">
        <f t="shared" si="1010"/>
        <v>0</v>
      </c>
      <c r="K5419" s="20"/>
      <c r="L5419" s="6">
        <f t="shared" si="1011"/>
        <v>64000</v>
      </c>
      <c r="M5419" s="6">
        <f t="shared" si="1012"/>
        <v>6258</v>
      </c>
      <c r="N5419" s="6">
        <f t="shared" si="1013"/>
        <v>0</v>
      </c>
      <c r="O5419" s="6">
        <f t="shared" si="1014"/>
        <v>25862</v>
      </c>
      <c r="P5419" s="6">
        <f t="shared" si="1019"/>
        <v>-6991.875</v>
      </c>
      <c r="Q5419" s="11">
        <f t="shared" si="1015"/>
        <v>670967.59999999974</v>
      </c>
      <c r="R5419" s="11">
        <f t="shared" si="1016"/>
        <v>25862</v>
      </c>
      <c r="S5419" s="11">
        <f t="shared" si="1018"/>
        <v>0</v>
      </c>
      <c r="T5419" s="20"/>
    </row>
    <row r="5420" spans="1:20" x14ac:dyDescent="0.25">
      <c r="A5420">
        <v>2021081402</v>
      </c>
      <c r="B5420">
        <v>7</v>
      </c>
      <c r="C5420" s="7">
        <v>0.60563999999999996</v>
      </c>
      <c r="D5420" s="6">
        <f t="shared" si="1008"/>
        <v>90846</v>
      </c>
      <c r="E5420" s="60">
        <v>0.53783999999999998</v>
      </c>
      <c r="F5420" s="6">
        <f t="shared" si="1017"/>
        <v>0</v>
      </c>
      <c r="G5420" s="7">
        <v>0.47199999999999998</v>
      </c>
      <c r="H5420" s="6">
        <f t="shared" si="1009"/>
        <v>5900</v>
      </c>
      <c r="I5420" s="7">
        <v>0</v>
      </c>
      <c r="J5420" s="6">
        <f t="shared" si="1010"/>
        <v>0</v>
      </c>
      <c r="K5420" s="20"/>
      <c r="L5420" s="6">
        <f t="shared" si="1011"/>
        <v>64000</v>
      </c>
      <c r="M5420" s="6">
        <f t="shared" si="1012"/>
        <v>5900</v>
      </c>
      <c r="N5420" s="6">
        <f t="shared" si="1013"/>
        <v>0</v>
      </c>
      <c r="O5420" s="6">
        <f t="shared" si="1014"/>
        <v>20946</v>
      </c>
      <c r="P5420" s="6">
        <f t="shared" si="1019"/>
        <v>-4916</v>
      </c>
      <c r="Q5420" s="11">
        <f t="shared" si="1015"/>
        <v>675487.84999999974</v>
      </c>
      <c r="R5420" s="11">
        <f t="shared" si="1016"/>
        <v>20946</v>
      </c>
      <c r="S5420" s="11">
        <f t="shared" si="1018"/>
        <v>0</v>
      </c>
      <c r="T5420" s="20"/>
    </row>
    <row r="5421" spans="1:20" x14ac:dyDescent="0.25">
      <c r="A5421">
        <v>2021081403</v>
      </c>
      <c r="B5421">
        <v>7</v>
      </c>
      <c r="C5421" s="7">
        <v>0.57850000000000001</v>
      </c>
      <c r="D5421" s="6">
        <f t="shared" si="1008"/>
        <v>86775</v>
      </c>
      <c r="E5421" s="60">
        <v>0.50131000000000003</v>
      </c>
      <c r="F5421" s="6">
        <f t="shared" si="1017"/>
        <v>0</v>
      </c>
      <c r="G5421" s="7">
        <v>0.43955</v>
      </c>
      <c r="H5421" s="6">
        <f t="shared" si="1009"/>
        <v>5494.375</v>
      </c>
      <c r="I5421" s="7">
        <v>0</v>
      </c>
      <c r="J5421" s="6">
        <f t="shared" si="1010"/>
        <v>0</v>
      </c>
      <c r="K5421" s="20"/>
      <c r="L5421" s="6">
        <f t="shared" si="1011"/>
        <v>64000</v>
      </c>
      <c r="M5421" s="6">
        <f t="shared" si="1012"/>
        <v>5494.375</v>
      </c>
      <c r="N5421" s="6">
        <f t="shared" si="1013"/>
        <v>0</v>
      </c>
      <c r="O5421" s="6">
        <f t="shared" si="1014"/>
        <v>17280.625</v>
      </c>
      <c r="P5421" s="6">
        <f t="shared" si="1019"/>
        <v>-3665.375</v>
      </c>
      <c r="Q5421" s="11">
        <f t="shared" si="1015"/>
        <v>683673.47499999974</v>
      </c>
      <c r="R5421" s="11">
        <f t="shared" si="1016"/>
        <v>17280.625</v>
      </c>
      <c r="S5421" s="11">
        <f t="shared" si="1018"/>
        <v>0</v>
      </c>
      <c r="T5421" s="20"/>
    </row>
    <row r="5422" spans="1:20" x14ac:dyDescent="0.25">
      <c r="A5422">
        <v>2021081404</v>
      </c>
      <c r="B5422">
        <v>7</v>
      </c>
      <c r="C5422" s="7">
        <v>0.56101999999999996</v>
      </c>
      <c r="D5422" s="6">
        <f t="shared" si="1008"/>
        <v>84153</v>
      </c>
      <c r="E5422" s="60">
        <v>0.52666999999999997</v>
      </c>
      <c r="F5422" s="6">
        <f t="shared" si="1017"/>
        <v>0</v>
      </c>
      <c r="G5422" s="7">
        <v>0.38351000000000002</v>
      </c>
      <c r="H5422" s="6">
        <f t="shared" si="1009"/>
        <v>4793.875</v>
      </c>
      <c r="I5422" s="7">
        <v>0</v>
      </c>
      <c r="J5422" s="6">
        <f t="shared" si="1010"/>
        <v>0</v>
      </c>
      <c r="K5422" s="20"/>
      <c r="L5422" s="6">
        <f t="shared" si="1011"/>
        <v>64000</v>
      </c>
      <c r="M5422" s="6">
        <f t="shared" si="1012"/>
        <v>4793.875</v>
      </c>
      <c r="N5422" s="6">
        <f t="shared" si="1013"/>
        <v>0</v>
      </c>
      <c r="O5422" s="6">
        <f t="shared" si="1014"/>
        <v>15359.125</v>
      </c>
      <c r="P5422" s="6">
        <f t="shared" si="1019"/>
        <v>-1921.5</v>
      </c>
      <c r="Q5422" s="11">
        <f t="shared" si="1015"/>
        <v>693780.59999999974</v>
      </c>
      <c r="R5422" s="11">
        <f t="shared" si="1016"/>
        <v>15359.125</v>
      </c>
      <c r="S5422" s="11">
        <f t="shared" si="1018"/>
        <v>0</v>
      </c>
      <c r="T5422" s="20"/>
    </row>
    <row r="5423" spans="1:20" x14ac:dyDescent="0.25">
      <c r="A5423">
        <v>2021081405</v>
      </c>
      <c r="B5423">
        <v>7</v>
      </c>
      <c r="C5423" s="7">
        <v>0.55044000000000004</v>
      </c>
      <c r="D5423" s="6">
        <f t="shared" si="1008"/>
        <v>82566</v>
      </c>
      <c r="E5423" s="60">
        <v>0.47808</v>
      </c>
      <c r="F5423" s="6">
        <f t="shared" si="1017"/>
        <v>0</v>
      </c>
      <c r="G5423" s="7">
        <v>0.31684000000000001</v>
      </c>
      <c r="H5423" s="6">
        <f t="shared" si="1009"/>
        <v>3960.5</v>
      </c>
      <c r="I5423" s="7">
        <v>0</v>
      </c>
      <c r="J5423" s="6">
        <f t="shared" si="1010"/>
        <v>0</v>
      </c>
      <c r="K5423" s="20"/>
      <c r="L5423" s="6">
        <f t="shared" si="1011"/>
        <v>64000</v>
      </c>
      <c r="M5423" s="6">
        <f t="shared" si="1012"/>
        <v>3960.5</v>
      </c>
      <c r="N5423" s="6">
        <f t="shared" si="1013"/>
        <v>0</v>
      </c>
      <c r="O5423" s="6">
        <f t="shared" si="1014"/>
        <v>14605.5</v>
      </c>
      <c r="P5423" s="6">
        <f t="shared" si="1019"/>
        <v>-753.625</v>
      </c>
      <c r="Q5423" s="11">
        <f t="shared" si="1015"/>
        <v>704641.34999999974</v>
      </c>
      <c r="R5423" s="11">
        <f t="shared" si="1016"/>
        <v>14605.5</v>
      </c>
      <c r="S5423" s="11">
        <f t="shared" si="1018"/>
        <v>0</v>
      </c>
      <c r="T5423" s="20"/>
    </row>
    <row r="5424" spans="1:20" x14ac:dyDescent="0.25">
      <c r="A5424">
        <v>2021081406</v>
      </c>
      <c r="B5424">
        <v>7</v>
      </c>
      <c r="C5424" s="7">
        <v>0.55130999999999997</v>
      </c>
      <c r="D5424" s="6">
        <f t="shared" si="1008"/>
        <v>82696.5</v>
      </c>
      <c r="E5424" s="60">
        <v>0.41807</v>
      </c>
      <c r="F5424" s="6">
        <f t="shared" si="1017"/>
        <v>0</v>
      </c>
      <c r="G5424" s="7">
        <v>0.29994999999999999</v>
      </c>
      <c r="H5424" s="6">
        <f t="shared" si="1009"/>
        <v>3749.375</v>
      </c>
      <c r="I5424" s="7">
        <v>1.64E-3</v>
      </c>
      <c r="J5424" s="6">
        <f t="shared" si="1010"/>
        <v>131.19999999999999</v>
      </c>
      <c r="K5424" s="20"/>
      <c r="L5424" s="6">
        <f t="shared" si="1011"/>
        <v>64000</v>
      </c>
      <c r="M5424" s="6">
        <f t="shared" si="1012"/>
        <v>3749.375</v>
      </c>
      <c r="N5424" s="6">
        <f t="shared" si="1013"/>
        <v>131.19999999999999</v>
      </c>
      <c r="O5424" s="6">
        <f t="shared" si="1014"/>
        <v>14815.924999999999</v>
      </c>
      <c r="P5424" s="6">
        <f t="shared" si="1019"/>
        <v>210.42499999999927</v>
      </c>
      <c r="Q5424" s="11">
        <f t="shared" si="1015"/>
        <v>715291.6749999997</v>
      </c>
      <c r="R5424" s="11">
        <f t="shared" si="1016"/>
        <v>14815.924999999999</v>
      </c>
      <c r="S5424" s="11">
        <f t="shared" si="1018"/>
        <v>0</v>
      </c>
      <c r="T5424" s="20"/>
    </row>
    <row r="5425" spans="1:20" x14ac:dyDescent="0.25">
      <c r="A5425">
        <v>2021081407</v>
      </c>
      <c r="B5425">
        <v>7</v>
      </c>
      <c r="C5425" s="7">
        <v>0.55550999999999995</v>
      </c>
      <c r="D5425" s="6">
        <f t="shared" si="1008"/>
        <v>83326.499999999985</v>
      </c>
      <c r="E5425" s="60">
        <v>0.30091000000000001</v>
      </c>
      <c r="F5425" s="6">
        <f t="shared" si="1017"/>
        <v>0</v>
      </c>
      <c r="G5425" s="7">
        <v>0.33972999999999998</v>
      </c>
      <c r="H5425" s="6">
        <f t="shared" si="1009"/>
        <v>4246.625</v>
      </c>
      <c r="I5425" s="7">
        <v>7.5480000000000005E-2</v>
      </c>
      <c r="J5425" s="6">
        <f t="shared" si="1010"/>
        <v>6038.4000000000005</v>
      </c>
      <c r="K5425" s="20"/>
      <c r="L5425" s="6">
        <f t="shared" si="1011"/>
        <v>64000</v>
      </c>
      <c r="M5425" s="6">
        <f t="shared" si="1012"/>
        <v>4246.625</v>
      </c>
      <c r="N5425" s="6">
        <f t="shared" si="1013"/>
        <v>6038.4000000000005</v>
      </c>
      <c r="O5425" s="6">
        <f t="shared" si="1014"/>
        <v>9041.474999999984</v>
      </c>
      <c r="P5425" s="6">
        <f t="shared" si="1019"/>
        <v>-5774.4500000000153</v>
      </c>
      <c r="Q5425" s="11">
        <f t="shared" si="1015"/>
        <v>731716.44999999972</v>
      </c>
      <c r="R5425" s="11">
        <f t="shared" si="1016"/>
        <v>9041.474999999984</v>
      </c>
      <c r="S5425" s="11">
        <f t="shared" si="1018"/>
        <v>0</v>
      </c>
      <c r="T5425" s="20"/>
    </row>
    <row r="5426" spans="1:20" x14ac:dyDescent="0.25">
      <c r="A5426">
        <v>2021081408</v>
      </c>
      <c r="B5426">
        <v>7</v>
      </c>
      <c r="C5426" s="7">
        <v>0.57103999999999999</v>
      </c>
      <c r="D5426" s="6">
        <f t="shared" si="1008"/>
        <v>85656</v>
      </c>
      <c r="E5426" s="60">
        <v>0.27857999999999999</v>
      </c>
      <c r="F5426" s="6">
        <f t="shared" si="1017"/>
        <v>0</v>
      </c>
      <c r="G5426" s="7">
        <v>0.39263999999999999</v>
      </c>
      <c r="H5426" s="6">
        <f t="shared" si="1009"/>
        <v>4908</v>
      </c>
      <c r="I5426" s="7">
        <v>0.28909000000000001</v>
      </c>
      <c r="J5426" s="6">
        <f t="shared" si="1010"/>
        <v>23127.200000000001</v>
      </c>
      <c r="K5426" s="20"/>
      <c r="L5426" s="6">
        <f t="shared" si="1011"/>
        <v>64000</v>
      </c>
      <c r="M5426" s="6">
        <f t="shared" si="1012"/>
        <v>4908</v>
      </c>
      <c r="N5426" s="6">
        <f t="shared" si="1013"/>
        <v>16748</v>
      </c>
      <c r="O5426" s="6">
        <f t="shared" si="1014"/>
        <v>0</v>
      </c>
      <c r="P5426" s="6">
        <f t="shared" si="1019"/>
        <v>-9041.474999999984</v>
      </c>
      <c r="Q5426" s="11">
        <f t="shared" si="1015"/>
        <v>757182.69999999972</v>
      </c>
      <c r="R5426" s="11">
        <f t="shared" si="1016"/>
        <v>0</v>
      </c>
      <c r="S5426" s="11">
        <f t="shared" si="1018"/>
        <v>0</v>
      </c>
      <c r="T5426" s="20"/>
    </row>
    <row r="5427" spans="1:20" x14ac:dyDescent="0.25">
      <c r="A5427">
        <v>2021081409</v>
      </c>
      <c r="B5427">
        <v>7</v>
      </c>
      <c r="C5427" s="7">
        <v>0.60940000000000005</v>
      </c>
      <c r="D5427" s="6">
        <f t="shared" si="1008"/>
        <v>91410.000000000015</v>
      </c>
      <c r="E5427" s="60">
        <v>0.24587999999999999</v>
      </c>
      <c r="F5427" s="6">
        <f t="shared" si="1017"/>
        <v>0</v>
      </c>
      <c r="G5427" s="7">
        <v>0.41265000000000002</v>
      </c>
      <c r="H5427" s="6">
        <f t="shared" si="1009"/>
        <v>5158.125</v>
      </c>
      <c r="I5427" s="7">
        <v>0.4824</v>
      </c>
      <c r="J5427" s="6">
        <f t="shared" si="1010"/>
        <v>38592</v>
      </c>
      <c r="K5427" s="20"/>
      <c r="L5427" s="6">
        <f t="shared" si="1011"/>
        <v>64000</v>
      </c>
      <c r="M5427" s="6">
        <f t="shared" si="1012"/>
        <v>5158.125</v>
      </c>
      <c r="N5427" s="6">
        <f t="shared" si="1013"/>
        <v>22251.875000000015</v>
      </c>
      <c r="O5427" s="6">
        <f t="shared" si="1014"/>
        <v>0</v>
      </c>
      <c r="P5427" s="6">
        <f t="shared" si="1019"/>
        <v>0</v>
      </c>
      <c r="Q5427" s="11">
        <f t="shared" si="1015"/>
        <v>782648.94999999972</v>
      </c>
      <c r="R5427" s="11">
        <f t="shared" si="1016"/>
        <v>0</v>
      </c>
      <c r="S5427" s="11">
        <f t="shared" si="1018"/>
        <v>0</v>
      </c>
      <c r="T5427" s="20"/>
    </row>
    <row r="5428" spans="1:20" x14ac:dyDescent="0.25">
      <c r="A5428">
        <v>2021081410</v>
      </c>
      <c r="B5428">
        <v>7</v>
      </c>
      <c r="C5428" s="7">
        <v>0.65480000000000005</v>
      </c>
      <c r="D5428" s="6">
        <f t="shared" si="1008"/>
        <v>98220.000000000015</v>
      </c>
      <c r="E5428" s="60">
        <v>0.21140999999999999</v>
      </c>
      <c r="F5428" s="6">
        <f t="shared" si="1017"/>
        <v>0</v>
      </c>
      <c r="G5428" s="7">
        <v>0.41739999999999999</v>
      </c>
      <c r="H5428" s="6">
        <f t="shared" si="1009"/>
        <v>5217.5</v>
      </c>
      <c r="I5428" s="7">
        <v>0.59006000000000003</v>
      </c>
      <c r="J5428" s="6">
        <f t="shared" si="1010"/>
        <v>47204.800000000003</v>
      </c>
      <c r="K5428" s="20"/>
      <c r="L5428" s="6">
        <f t="shared" si="1011"/>
        <v>64000</v>
      </c>
      <c r="M5428" s="6">
        <f t="shared" si="1012"/>
        <v>5217.5</v>
      </c>
      <c r="N5428" s="6">
        <f t="shared" si="1013"/>
        <v>29002.500000000015</v>
      </c>
      <c r="O5428" s="6">
        <f t="shared" si="1014"/>
        <v>0</v>
      </c>
      <c r="P5428" s="6">
        <f t="shared" si="1019"/>
        <v>0</v>
      </c>
      <c r="Q5428" s="11">
        <f t="shared" si="1015"/>
        <v>808115.19999999972</v>
      </c>
      <c r="R5428" s="11">
        <f t="shared" si="1016"/>
        <v>0</v>
      </c>
      <c r="S5428" s="11">
        <f t="shared" si="1018"/>
        <v>0</v>
      </c>
      <c r="T5428" s="20"/>
    </row>
    <row r="5429" spans="1:20" x14ac:dyDescent="0.25">
      <c r="A5429">
        <v>2021081411</v>
      </c>
      <c r="B5429">
        <v>7</v>
      </c>
      <c r="C5429" s="7">
        <v>0.69938</v>
      </c>
      <c r="D5429" s="6">
        <f t="shared" si="1008"/>
        <v>104907</v>
      </c>
      <c r="E5429" s="60">
        <v>0.22106000000000001</v>
      </c>
      <c r="F5429" s="6">
        <f t="shared" si="1017"/>
        <v>0</v>
      </c>
      <c r="G5429" s="7">
        <v>0.41045999999999999</v>
      </c>
      <c r="H5429" s="6">
        <f t="shared" si="1009"/>
        <v>5130.75</v>
      </c>
      <c r="I5429" s="7">
        <v>0.63434000000000001</v>
      </c>
      <c r="J5429" s="6">
        <f t="shared" si="1010"/>
        <v>50747.200000000004</v>
      </c>
      <c r="K5429" s="20"/>
      <c r="L5429" s="6">
        <f t="shared" si="1011"/>
        <v>64000</v>
      </c>
      <c r="M5429" s="6">
        <f t="shared" si="1012"/>
        <v>5130.75</v>
      </c>
      <c r="N5429" s="6">
        <f t="shared" si="1013"/>
        <v>35776.25</v>
      </c>
      <c r="O5429" s="6">
        <f t="shared" si="1014"/>
        <v>0</v>
      </c>
      <c r="P5429" s="6">
        <f t="shared" si="1019"/>
        <v>0</v>
      </c>
      <c r="Q5429" s="11">
        <f t="shared" si="1015"/>
        <v>833581.44999999972</v>
      </c>
      <c r="R5429" s="11">
        <f t="shared" si="1016"/>
        <v>0</v>
      </c>
      <c r="S5429" s="11">
        <f t="shared" si="1018"/>
        <v>0</v>
      </c>
      <c r="T5429" s="20"/>
    </row>
    <row r="5430" spans="1:20" x14ac:dyDescent="0.25">
      <c r="A5430">
        <v>2021081412</v>
      </c>
      <c r="B5430">
        <v>7</v>
      </c>
      <c r="C5430" s="7">
        <v>0.73843999999999999</v>
      </c>
      <c r="D5430" s="6">
        <f t="shared" si="1008"/>
        <v>110766</v>
      </c>
      <c r="E5430" s="60">
        <v>0.16692000000000001</v>
      </c>
      <c r="F5430" s="6">
        <f t="shared" si="1017"/>
        <v>0</v>
      </c>
      <c r="G5430" s="7">
        <v>0.39618999999999999</v>
      </c>
      <c r="H5430" s="6">
        <f t="shared" si="1009"/>
        <v>4952.375</v>
      </c>
      <c r="I5430" s="7">
        <v>0.67854999999999999</v>
      </c>
      <c r="J5430" s="6">
        <f t="shared" si="1010"/>
        <v>54284</v>
      </c>
      <c r="K5430" s="20"/>
      <c r="L5430" s="6">
        <f t="shared" si="1011"/>
        <v>64000</v>
      </c>
      <c r="M5430" s="6">
        <f t="shared" si="1012"/>
        <v>4952.375</v>
      </c>
      <c r="N5430" s="6">
        <f t="shared" si="1013"/>
        <v>41813.625</v>
      </c>
      <c r="O5430" s="6">
        <f t="shared" si="1014"/>
        <v>0</v>
      </c>
      <c r="P5430" s="6">
        <f t="shared" si="1019"/>
        <v>0</v>
      </c>
      <c r="Q5430" s="11">
        <f t="shared" si="1015"/>
        <v>859047.69999999972</v>
      </c>
      <c r="R5430" s="11">
        <f t="shared" si="1016"/>
        <v>0</v>
      </c>
      <c r="S5430" s="11">
        <f t="shared" si="1018"/>
        <v>0</v>
      </c>
      <c r="T5430" s="20"/>
    </row>
    <row r="5431" spans="1:20" x14ac:dyDescent="0.25">
      <c r="A5431">
        <v>2021081413</v>
      </c>
      <c r="B5431">
        <v>7</v>
      </c>
      <c r="C5431" s="7">
        <v>0.76980000000000004</v>
      </c>
      <c r="D5431" s="6">
        <f t="shared" si="1008"/>
        <v>115470</v>
      </c>
      <c r="E5431" s="60">
        <v>0.13528999999999999</v>
      </c>
      <c r="F5431" s="6">
        <f t="shared" si="1017"/>
        <v>0</v>
      </c>
      <c r="G5431" s="7">
        <v>0.39777000000000001</v>
      </c>
      <c r="H5431" s="6">
        <f t="shared" si="1009"/>
        <v>4972.125</v>
      </c>
      <c r="I5431" s="7">
        <v>0.69938999999999996</v>
      </c>
      <c r="J5431" s="6">
        <f t="shared" si="1010"/>
        <v>55951.199999999997</v>
      </c>
      <c r="K5431" s="20"/>
      <c r="L5431" s="6">
        <f t="shared" si="1011"/>
        <v>64000</v>
      </c>
      <c r="M5431" s="6">
        <f t="shared" si="1012"/>
        <v>4972.125</v>
      </c>
      <c r="N5431" s="6">
        <f t="shared" si="1013"/>
        <v>46497.875</v>
      </c>
      <c r="O5431" s="6">
        <f t="shared" si="1014"/>
        <v>0</v>
      </c>
      <c r="P5431" s="6">
        <f t="shared" si="1019"/>
        <v>0</v>
      </c>
      <c r="Q5431" s="11">
        <f t="shared" si="1015"/>
        <v>884513.94999999972</v>
      </c>
      <c r="R5431" s="11">
        <f t="shared" si="1016"/>
        <v>0</v>
      </c>
      <c r="S5431" s="11">
        <f t="shared" si="1018"/>
        <v>0</v>
      </c>
      <c r="T5431" s="20"/>
    </row>
    <row r="5432" spans="1:20" x14ac:dyDescent="0.25">
      <c r="A5432">
        <v>2021081414</v>
      </c>
      <c r="B5432">
        <v>7</v>
      </c>
      <c r="C5432" s="7">
        <v>0.79190000000000005</v>
      </c>
      <c r="D5432" s="6">
        <f t="shared" si="1008"/>
        <v>118785</v>
      </c>
      <c r="E5432" s="60">
        <v>0.12216</v>
      </c>
      <c r="F5432" s="6">
        <f t="shared" si="1017"/>
        <v>0</v>
      </c>
      <c r="G5432" s="7">
        <v>0.39995000000000003</v>
      </c>
      <c r="H5432" s="6">
        <f t="shared" si="1009"/>
        <v>4999.375</v>
      </c>
      <c r="I5432" s="7">
        <v>0.70120000000000005</v>
      </c>
      <c r="J5432" s="6">
        <f t="shared" si="1010"/>
        <v>56096</v>
      </c>
      <c r="K5432" s="20"/>
      <c r="L5432" s="6">
        <f t="shared" si="1011"/>
        <v>64000</v>
      </c>
      <c r="M5432" s="6">
        <f t="shared" si="1012"/>
        <v>4999.375</v>
      </c>
      <c r="N5432" s="6">
        <f t="shared" si="1013"/>
        <v>49785.625</v>
      </c>
      <c r="O5432" s="6">
        <f t="shared" si="1014"/>
        <v>0</v>
      </c>
      <c r="P5432" s="6">
        <f t="shared" si="1019"/>
        <v>0</v>
      </c>
      <c r="Q5432" s="11">
        <f t="shared" si="1015"/>
        <v>909980.19999999972</v>
      </c>
      <c r="R5432" s="11">
        <f t="shared" si="1016"/>
        <v>0</v>
      </c>
      <c r="S5432" s="11">
        <f t="shared" si="1018"/>
        <v>0</v>
      </c>
      <c r="T5432" s="20"/>
    </row>
    <row r="5433" spans="1:20" x14ac:dyDescent="0.25">
      <c r="A5433">
        <v>2021081415</v>
      </c>
      <c r="B5433">
        <v>7</v>
      </c>
      <c r="C5433" s="7">
        <v>0.80774000000000001</v>
      </c>
      <c r="D5433" s="6">
        <f t="shared" si="1008"/>
        <v>121161</v>
      </c>
      <c r="E5433" s="60">
        <v>0.11511</v>
      </c>
      <c r="F5433" s="6">
        <f t="shared" si="1017"/>
        <v>0</v>
      </c>
      <c r="G5433" s="7">
        <v>0.40359</v>
      </c>
      <c r="H5433" s="6">
        <f t="shared" si="1009"/>
        <v>5044.875</v>
      </c>
      <c r="I5433" s="7">
        <v>0.67774999999999996</v>
      </c>
      <c r="J5433" s="6">
        <f t="shared" si="1010"/>
        <v>54220</v>
      </c>
      <c r="K5433" s="20"/>
      <c r="L5433" s="6">
        <f t="shared" si="1011"/>
        <v>64000</v>
      </c>
      <c r="M5433" s="6">
        <f t="shared" si="1012"/>
        <v>5044.875</v>
      </c>
      <c r="N5433" s="6">
        <f t="shared" si="1013"/>
        <v>52116.125</v>
      </c>
      <c r="O5433" s="6">
        <f t="shared" si="1014"/>
        <v>0</v>
      </c>
      <c r="P5433" s="6">
        <f t="shared" si="1019"/>
        <v>0</v>
      </c>
      <c r="Q5433" s="11">
        <f t="shared" si="1015"/>
        <v>935446.44999999972</v>
      </c>
      <c r="R5433" s="11">
        <f t="shared" si="1016"/>
        <v>0</v>
      </c>
      <c r="S5433" s="11">
        <f t="shared" si="1018"/>
        <v>0</v>
      </c>
      <c r="T5433" s="20"/>
    </row>
    <row r="5434" spans="1:20" x14ac:dyDescent="0.25">
      <c r="A5434">
        <v>2021081416</v>
      </c>
      <c r="B5434">
        <v>7</v>
      </c>
      <c r="C5434" s="7">
        <v>0.82323000000000002</v>
      </c>
      <c r="D5434" s="6">
        <f t="shared" si="1008"/>
        <v>123484.5</v>
      </c>
      <c r="E5434" s="60">
        <v>0.12175</v>
      </c>
      <c r="F5434" s="6">
        <f t="shared" si="1017"/>
        <v>0</v>
      </c>
      <c r="G5434" s="7">
        <v>0.38966000000000001</v>
      </c>
      <c r="H5434" s="6">
        <f t="shared" si="1009"/>
        <v>4870.75</v>
      </c>
      <c r="I5434" s="7">
        <v>0.64178000000000002</v>
      </c>
      <c r="J5434" s="6">
        <f t="shared" si="1010"/>
        <v>51342.400000000001</v>
      </c>
      <c r="K5434" s="20"/>
      <c r="L5434" s="6">
        <f t="shared" si="1011"/>
        <v>64000</v>
      </c>
      <c r="M5434" s="6">
        <f t="shared" si="1012"/>
        <v>4870.75</v>
      </c>
      <c r="N5434" s="6">
        <f t="shared" si="1013"/>
        <v>51342.400000000001</v>
      </c>
      <c r="O5434" s="6">
        <f t="shared" si="1014"/>
        <v>3271.3499999999985</v>
      </c>
      <c r="P5434" s="6">
        <f t="shared" si="1019"/>
        <v>3271.3499999999985</v>
      </c>
      <c r="Q5434" s="11">
        <f t="shared" si="1015"/>
        <v>957641.34999999974</v>
      </c>
      <c r="R5434" s="11">
        <f t="shared" si="1016"/>
        <v>3271.3499999999985</v>
      </c>
      <c r="S5434" s="11">
        <f t="shared" si="1018"/>
        <v>0</v>
      </c>
      <c r="T5434" s="20"/>
    </row>
    <row r="5435" spans="1:20" x14ac:dyDescent="0.25">
      <c r="A5435">
        <v>2021081417</v>
      </c>
      <c r="B5435">
        <v>7</v>
      </c>
      <c r="C5435" s="7">
        <v>0.83626999999999996</v>
      </c>
      <c r="D5435" s="6">
        <f t="shared" si="1008"/>
        <v>125440.5</v>
      </c>
      <c r="E5435" s="60">
        <v>0.20352000000000001</v>
      </c>
      <c r="F5435" s="6">
        <f t="shared" si="1017"/>
        <v>0</v>
      </c>
      <c r="G5435" s="7">
        <v>0.34721999999999997</v>
      </c>
      <c r="H5435" s="6">
        <f t="shared" si="1009"/>
        <v>4340.25</v>
      </c>
      <c r="I5435" s="7">
        <v>0.60594999999999999</v>
      </c>
      <c r="J5435" s="6">
        <f t="shared" si="1010"/>
        <v>48476</v>
      </c>
      <c r="K5435" s="20"/>
      <c r="L5435" s="6">
        <f t="shared" si="1011"/>
        <v>64000</v>
      </c>
      <c r="M5435" s="6">
        <f t="shared" si="1012"/>
        <v>4340.25</v>
      </c>
      <c r="N5435" s="6">
        <f t="shared" si="1013"/>
        <v>48476</v>
      </c>
      <c r="O5435" s="6">
        <f t="shared" si="1014"/>
        <v>8624.25</v>
      </c>
      <c r="P5435" s="6">
        <f t="shared" si="1019"/>
        <v>5352.9000000000015</v>
      </c>
      <c r="Q5435" s="11">
        <f t="shared" si="1015"/>
        <v>974483.34999999974</v>
      </c>
      <c r="R5435" s="11">
        <f t="shared" si="1016"/>
        <v>8624.25</v>
      </c>
      <c r="S5435" s="11">
        <f t="shared" si="1018"/>
        <v>0</v>
      </c>
      <c r="T5435" s="20"/>
    </row>
    <row r="5436" spans="1:20" x14ac:dyDescent="0.25">
      <c r="A5436">
        <v>2021081418</v>
      </c>
      <c r="B5436">
        <v>7</v>
      </c>
      <c r="C5436" s="7">
        <v>0.83140000000000003</v>
      </c>
      <c r="D5436" s="6">
        <f t="shared" si="1008"/>
        <v>124710</v>
      </c>
      <c r="E5436" s="60">
        <v>0.20913999999999999</v>
      </c>
      <c r="F5436" s="6">
        <f t="shared" si="1017"/>
        <v>0</v>
      </c>
      <c r="G5436" s="7">
        <v>0.34981000000000001</v>
      </c>
      <c r="H5436" s="6">
        <f t="shared" si="1009"/>
        <v>4372.625</v>
      </c>
      <c r="I5436" s="7">
        <v>0.50560000000000005</v>
      </c>
      <c r="J5436" s="6">
        <f t="shared" si="1010"/>
        <v>40448.000000000007</v>
      </c>
      <c r="K5436" s="20"/>
      <c r="L5436" s="6">
        <f t="shared" si="1011"/>
        <v>64000</v>
      </c>
      <c r="M5436" s="6">
        <f t="shared" si="1012"/>
        <v>4372.625</v>
      </c>
      <c r="N5436" s="6">
        <f t="shared" si="1013"/>
        <v>40448.000000000007</v>
      </c>
      <c r="O5436" s="6">
        <f t="shared" si="1014"/>
        <v>15889.374999999993</v>
      </c>
      <c r="P5436" s="6">
        <f t="shared" si="1019"/>
        <v>7265.1249999999927</v>
      </c>
      <c r="Q5436" s="11">
        <f t="shared" si="1015"/>
        <v>984060.22499999974</v>
      </c>
      <c r="R5436" s="11">
        <f t="shared" si="1016"/>
        <v>15889.374999999993</v>
      </c>
      <c r="S5436" s="11">
        <f t="shared" si="1018"/>
        <v>0</v>
      </c>
      <c r="T5436" s="20"/>
    </row>
    <row r="5437" spans="1:20" x14ac:dyDescent="0.25">
      <c r="A5437">
        <v>2021081419</v>
      </c>
      <c r="B5437">
        <v>7</v>
      </c>
      <c r="C5437" s="7">
        <v>0.81003000000000003</v>
      </c>
      <c r="D5437" s="6">
        <f t="shared" si="1008"/>
        <v>121504.5</v>
      </c>
      <c r="E5437" s="60">
        <v>0.16317999999999999</v>
      </c>
      <c r="F5437" s="6">
        <f t="shared" si="1017"/>
        <v>0</v>
      </c>
      <c r="G5437" s="7">
        <v>0.39152999999999999</v>
      </c>
      <c r="H5437" s="6">
        <f t="shared" si="1009"/>
        <v>4894.125</v>
      </c>
      <c r="I5437" s="7">
        <v>0.27272999999999997</v>
      </c>
      <c r="J5437" s="6">
        <f t="shared" si="1010"/>
        <v>21818.399999999998</v>
      </c>
      <c r="K5437" s="20"/>
      <c r="L5437" s="6">
        <f t="shared" si="1011"/>
        <v>64000</v>
      </c>
      <c r="M5437" s="6">
        <f t="shared" si="1012"/>
        <v>4894.125</v>
      </c>
      <c r="N5437" s="6">
        <f t="shared" si="1013"/>
        <v>21818.399999999998</v>
      </c>
      <c r="O5437" s="6">
        <f t="shared" si="1014"/>
        <v>30791.975000000002</v>
      </c>
      <c r="P5437" s="6">
        <f t="shared" si="1019"/>
        <v>14902.600000000009</v>
      </c>
      <c r="Q5437" s="11">
        <f t="shared" si="1015"/>
        <v>978734.49999999977</v>
      </c>
      <c r="R5437" s="11">
        <f t="shared" si="1016"/>
        <v>30791.975000000002</v>
      </c>
      <c r="S5437" s="11">
        <f t="shared" si="1018"/>
        <v>0</v>
      </c>
      <c r="T5437" s="20"/>
    </row>
    <row r="5438" spans="1:20" x14ac:dyDescent="0.25">
      <c r="A5438">
        <v>2021081420</v>
      </c>
      <c r="B5438">
        <v>7</v>
      </c>
      <c r="C5438" s="7">
        <v>0.77571999999999997</v>
      </c>
      <c r="D5438" s="6">
        <f t="shared" si="1008"/>
        <v>116358</v>
      </c>
      <c r="E5438" s="60">
        <v>0.17299</v>
      </c>
      <c r="F5438" s="6">
        <f t="shared" si="1017"/>
        <v>0</v>
      </c>
      <c r="G5438" s="7">
        <v>0.40567999999999999</v>
      </c>
      <c r="H5438" s="6">
        <f t="shared" si="1009"/>
        <v>5071</v>
      </c>
      <c r="I5438" s="7">
        <v>4.197E-2</v>
      </c>
      <c r="J5438" s="6">
        <f t="shared" si="1010"/>
        <v>3357.6</v>
      </c>
      <c r="K5438" s="20"/>
      <c r="L5438" s="6">
        <f t="shared" si="1011"/>
        <v>64000</v>
      </c>
      <c r="M5438" s="6">
        <f t="shared" si="1012"/>
        <v>5071</v>
      </c>
      <c r="N5438" s="6">
        <f t="shared" si="1013"/>
        <v>3357.6</v>
      </c>
      <c r="O5438" s="6">
        <f t="shared" si="1014"/>
        <v>43929.4</v>
      </c>
      <c r="P5438" s="6">
        <f t="shared" si="1019"/>
        <v>13137.424999999999</v>
      </c>
      <c r="Q5438" s="11">
        <f t="shared" si="1015"/>
        <v>960271.34999999974</v>
      </c>
      <c r="R5438" s="11">
        <f t="shared" si="1016"/>
        <v>43929.4</v>
      </c>
      <c r="S5438" s="11">
        <f t="shared" si="1018"/>
        <v>0</v>
      </c>
      <c r="T5438" s="20"/>
    </row>
    <row r="5439" spans="1:20" x14ac:dyDescent="0.25">
      <c r="A5439">
        <v>2021081421</v>
      </c>
      <c r="B5439">
        <v>7</v>
      </c>
      <c r="C5439" s="7">
        <v>0.74407000000000001</v>
      </c>
      <c r="D5439" s="6">
        <f t="shared" si="1008"/>
        <v>111610.5</v>
      </c>
      <c r="E5439" s="60">
        <v>0.17183999999999999</v>
      </c>
      <c r="F5439" s="6">
        <f t="shared" si="1017"/>
        <v>0</v>
      </c>
      <c r="G5439" s="7">
        <v>0.39023000000000002</v>
      </c>
      <c r="H5439" s="6">
        <f t="shared" si="1009"/>
        <v>4877.875</v>
      </c>
      <c r="I5439" s="7">
        <v>0</v>
      </c>
      <c r="J5439" s="6">
        <f t="shared" si="1010"/>
        <v>0</v>
      </c>
      <c r="K5439" s="20"/>
      <c r="L5439" s="6">
        <f t="shared" si="1011"/>
        <v>64000</v>
      </c>
      <c r="M5439" s="6">
        <f t="shared" si="1012"/>
        <v>4877.875</v>
      </c>
      <c r="N5439" s="6">
        <f t="shared" si="1013"/>
        <v>0</v>
      </c>
      <c r="O5439" s="6">
        <f t="shared" si="1014"/>
        <v>42732.625</v>
      </c>
      <c r="P5439" s="6">
        <f t="shared" si="1019"/>
        <v>-1196.7750000000015</v>
      </c>
      <c r="Q5439" s="11">
        <f t="shared" si="1015"/>
        <v>943004.97499999974</v>
      </c>
      <c r="R5439" s="11">
        <f t="shared" si="1016"/>
        <v>42732.625</v>
      </c>
      <c r="S5439" s="11">
        <f t="shared" si="1018"/>
        <v>0</v>
      </c>
      <c r="T5439" s="20"/>
    </row>
    <row r="5440" spans="1:20" x14ac:dyDescent="0.25">
      <c r="A5440">
        <v>2021081422</v>
      </c>
      <c r="B5440">
        <v>7</v>
      </c>
      <c r="C5440" s="7">
        <v>0.71343000000000001</v>
      </c>
      <c r="D5440" s="6">
        <f t="shared" si="1008"/>
        <v>107014.5</v>
      </c>
      <c r="E5440" s="60">
        <v>0.15049999999999999</v>
      </c>
      <c r="F5440" s="6">
        <f t="shared" si="1017"/>
        <v>0</v>
      </c>
      <c r="G5440" s="7">
        <v>0.38084000000000001</v>
      </c>
      <c r="H5440" s="6">
        <f t="shared" si="1009"/>
        <v>4760.5</v>
      </c>
      <c r="I5440" s="7">
        <v>0</v>
      </c>
      <c r="J5440" s="6">
        <f t="shared" si="1010"/>
        <v>0</v>
      </c>
      <c r="K5440" s="20"/>
      <c r="L5440" s="6">
        <f t="shared" si="1011"/>
        <v>64000</v>
      </c>
      <c r="M5440" s="6">
        <f t="shared" si="1012"/>
        <v>4760.5</v>
      </c>
      <c r="N5440" s="6">
        <f t="shared" si="1013"/>
        <v>0</v>
      </c>
      <c r="O5440" s="6">
        <f t="shared" si="1014"/>
        <v>38254</v>
      </c>
      <c r="P5440" s="6">
        <f t="shared" si="1019"/>
        <v>-4478.625</v>
      </c>
      <c r="Q5440" s="11">
        <f t="shared" si="1015"/>
        <v>930217.22499999974</v>
      </c>
      <c r="R5440" s="11">
        <f t="shared" si="1016"/>
        <v>38254</v>
      </c>
      <c r="S5440" s="11">
        <f t="shared" si="1018"/>
        <v>0</v>
      </c>
      <c r="T5440" s="20"/>
    </row>
    <row r="5441" spans="1:20" x14ac:dyDescent="0.25">
      <c r="A5441">
        <v>2021081423</v>
      </c>
      <c r="B5441">
        <v>7</v>
      </c>
      <c r="C5441" s="7">
        <v>0.66886999999999996</v>
      </c>
      <c r="D5441" s="6">
        <f t="shared" si="1008"/>
        <v>100330.5</v>
      </c>
      <c r="E5441" s="60">
        <v>0.15609999999999999</v>
      </c>
      <c r="F5441" s="6">
        <f t="shared" si="1017"/>
        <v>0</v>
      </c>
      <c r="G5441" s="7">
        <v>0.37067</v>
      </c>
      <c r="H5441" s="6">
        <f t="shared" si="1009"/>
        <v>4633.375</v>
      </c>
      <c r="I5441" s="7">
        <v>0</v>
      </c>
      <c r="J5441" s="6">
        <f t="shared" si="1010"/>
        <v>0</v>
      </c>
      <c r="K5441" s="20"/>
      <c r="L5441" s="6">
        <f t="shared" si="1011"/>
        <v>64000</v>
      </c>
      <c r="M5441" s="6">
        <f t="shared" si="1012"/>
        <v>4633.375</v>
      </c>
      <c r="N5441" s="6">
        <f t="shared" si="1013"/>
        <v>0</v>
      </c>
      <c r="O5441" s="6">
        <f t="shared" si="1014"/>
        <v>31697.125</v>
      </c>
      <c r="P5441" s="6">
        <f t="shared" si="1019"/>
        <v>-6556.875</v>
      </c>
      <c r="Q5441" s="11">
        <f t="shared" si="1015"/>
        <v>923986.34999999974</v>
      </c>
      <c r="R5441" s="11">
        <f t="shared" si="1016"/>
        <v>31697.125</v>
      </c>
      <c r="S5441" s="11">
        <f t="shared" si="1018"/>
        <v>0</v>
      </c>
      <c r="T5441" s="20"/>
    </row>
    <row r="5442" spans="1:20" x14ac:dyDescent="0.25">
      <c r="A5442">
        <v>2021081424</v>
      </c>
      <c r="B5442">
        <v>7</v>
      </c>
      <c r="C5442" s="7">
        <v>0.62248999999999999</v>
      </c>
      <c r="D5442" s="6">
        <f t="shared" si="1008"/>
        <v>93373.5</v>
      </c>
      <c r="E5442" s="60">
        <v>0.18981999999999999</v>
      </c>
      <c r="F5442" s="6">
        <f t="shared" si="1017"/>
        <v>0</v>
      </c>
      <c r="G5442" s="7">
        <v>0.33435999999999999</v>
      </c>
      <c r="H5442" s="6">
        <f t="shared" si="1009"/>
        <v>4179.5</v>
      </c>
      <c r="I5442" s="7">
        <v>0</v>
      </c>
      <c r="J5442" s="6">
        <f t="shared" si="1010"/>
        <v>0</v>
      </c>
      <c r="K5442" s="20"/>
      <c r="L5442" s="6">
        <f t="shared" si="1011"/>
        <v>64000</v>
      </c>
      <c r="M5442" s="6">
        <f t="shared" si="1012"/>
        <v>4179.5</v>
      </c>
      <c r="N5442" s="6">
        <f t="shared" si="1013"/>
        <v>0</v>
      </c>
      <c r="O5442" s="6">
        <f t="shared" si="1014"/>
        <v>25194</v>
      </c>
      <c r="P5442" s="6">
        <f t="shared" si="1019"/>
        <v>-6503.125</v>
      </c>
      <c r="Q5442" s="11">
        <f t="shared" si="1015"/>
        <v>924258.59999999974</v>
      </c>
      <c r="R5442" s="11">
        <f t="shared" si="1016"/>
        <v>25194</v>
      </c>
      <c r="S5442" s="11">
        <f t="shared" si="1018"/>
        <v>0</v>
      </c>
      <c r="T5442" s="20"/>
    </row>
    <row r="5443" spans="1:20" x14ac:dyDescent="0.25">
      <c r="A5443">
        <v>2021081501</v>
      </c>
      <c r="B5443">
        <v>1</v>
      </c>
      <c r="C5443" s="7">
        <v>0.57901000000000002</v>
      </c>
      <c r="D5443" s="6">
        <f t="shared" si="1008"/>
        <v>86851.5</v>
      </c>
      <c r="E5443" s="60">
        <v>0.24837000000000001</v>
      </c>
      <c r="F5443" s="6">
        <f t="shared" si="1017"/>
        <v>0</v>
      </c>
      <c r="G5443" s="7">
        <v>0.33139999999999997</v>
      </c>
      <c r="H5443" s="6">
        <f t="shared" si="1009"/>
        <v>4142.5</v>
      </c>
      <c r="I5443" s="7">
        <v>0</v>
      </c>
      <c r="J5443" s="6">
        <f t="shared" si="1010"/>
        <v>0</v>
      </c>
      <c r="K5443" s="20"/>
      <c r="L5443" s="6">
        <f t="shared" si="1011"/>
        <v>64000</v>
      </c>
      <c r="M5443" s="6">
        <f t="shared" si="1012"/>
        <v>4142.5</v>
      </c>
      <c r="N5443" s="6">
        <f t="shared" si="1013"/>
        <v>0</v>
      </c>
      <c r="O5443" s="6">
        <f t="shared" si="1014"/>
        <v>18709</v>
      </c>
      <c r="P5443" s="6">
        <f t="shared" si="1019"/>
        <v>-6485</v>
      </c>
      <c r="Q5443" s="11">
        <f t="shared" si="1015"/>
        <v>931015.84999999974</v>
      </c>
      <c r="R5443" s="11">
        <f t="shared" si="1016"/>
        <v>18709</v>
      </c>
      <c r="S5443" s="11">
        <f t="shared" si="1018"/>
        <v>0</v>
      </c>
      <c r="T5443" s="20"/>
    </row>
    <row r="5444" spans="1:20" x14ac:dyDescent="0.25">
      <c r="A5444">
        <v>2021081502</v>
      </c>
      <c r="B5444">
        <v>1</v>
      </c>
      <c r="C5444" s="7">
        <v>0.54564999999999997</v>
      </c>
      <c r="D5444" s="6">
        <f t="shared" si="1008"/>
        <v>81847.5</v>
      </c>
      <c r="E5444" s="60">
        <v>0.25941999999999998</v>
      </c>
      <c r="F5444" s="6">
        <f t="shared" si="1017"/>
        <v>0</v>
      </c>
      <c r="G5444" s="7">
        <v>0.33689999999999998</v>
      </c>
      <c r="H5444" s="6">
        <f t="shared" si="1009"/>
        <v>4211.25</v>
      </c>
      <c r="I5444" s="7">
        <v>0</v>
      </c>
      <c r="J5444" s="6">
        <f t="shared" si="1010"/>
        <v>0</v>
      </c>
      <c r="K5444" s="20"/>
      <c r="L5444" s="6">
        <f t="shared" si="1011"/>
        <v>64000</v>
      </c>
      <c r="M5444" s="6">
        <f t="shared" si="1012"/>
        <v>4211.25</v>
      </c>
      <c r="N5444" s="6">
        <f t="shared" si="1013"/>
        <v>0</v>
      </c>
      <c r="O5444" s="6">
        <f t="shared" si="1014"/>
        <v>13636.25</v>
      </c>
      <c r="P5444" s="6">
        <f t="shared" si="1019"/>
        <v>-5072.75</v>
      </c>
      <c r="Q5444" s="11">
        <f t="shared" si="1015"/>
        <v>942845.84999999974</v>
      </c>
      <c r="R5444" s="11">
        <f t="shared" si="1016"/>
        <v>13636.25</v>
      </c>
      <c r="S5444" s="11">
        <f t="shared" si="1018"/>
        <v>0</v>
      </c>
      <c r="T5444" s="20"/>
    </row>
    <row r="5445" spans="1:20" x14ac:dyDescent="0.25">
      <c r="A5445">
        <v>2021081503</v>
      </c>
      <c r="B5445">
        <v>1</v>
      </c>
      <c r="C5445" s="7">
        <v>0.52076</v>
      </c>
      <c r="D5445" s="6">
        <f t="shared" ref="D5445:D5508" si="1020">D$18*C5445</f>
        <v>78114</v>
      </c>
      <c r="E5445" s="60">
        <v>0.27932000000000001</v>
      </c>
      <c r="F5445" s="6">
        <f t="shared" si="1017"/>
        <v>0</v>
      </c>
      <c r="G5445" s="7">
        <v>0.32835999999999999</v>
      </c>
      <c r="H5445" s="6">
        <f t="shared" ref="H5445:H5508" si="1021">H$18*G5445</f>
        <v>4104.5</v>
      </c>
      <c r="I5445" s="7">
        <v>0</v>
      </c>
      <c r="J5445" s="6">
        <f t="shared" ref="J5445:J5508" si="1022">I5445*J$18</f>
        <v>0</v>
      </c>
      <c r="K5445" s="20"/>
      <c r="L5445" s="6">
        <f t="shared" si="1011"/>
        <v>64000</v>
      </c>
      <c r="M5445" s="6">
        <f t="shared" si="1012"/>
        <v>4104.5</v>
      </c>
      <c r="N5445" s="6">
        <f t="shared" si="1013"/>
        <v>0</v>
      </c>
      <c r="O5445" s="6">
        <f t="shared" si="1014"/>
        <v>10009.5</v>
      </c>
      <c r="P5445" s="6">
        <f t="shared" si="1019"/>
        <v>-3626.75</v>
      </c>
      <c r="Q5445" s="11">
        <f t="shared" si="1015"/>
        <v>958302.59999999974</v>
      </c>
      <c r="R5445" s="11">
        <f t="shared" si="1016"/>
        <v>10009.5</v>
      </c>
      <c r="S5445" s="11">
        <f t="shared" si="1018"/>
        <v>0</v>
      </c>
      <c r="T5445" s="20"/>
    </row>
    <row r="5446" spans="1:20" x14ac:dyDescent="0.25">
      <c r="A5446">
        <v>2021081504</v>
      </c>
      <c r="B5446">
        <v>1</v>
      </c>
      <c r="C5446" s="7">
        <v>0.50427999999999995</v>
      </c>
      <c r="D5446" s="6">
        <f t="shared" si="1020"/>
        <v>75641.999999999985</v>
      </c>
      <c r="E5446" s="60">
        <v>0.26019999999999999</v>
      </c>
      <c r="F5446" s="6">
        <f t="shared" si="1017"/>
        <v>0</v>
      </c>
      <c r="G5446" s="7">
        <v>0.32845999999999997</v>
      </c>
      <c r="H5446" s="6">
        <f t="shared" si="1021"/>
        <v>4105.75</v>
      </c>
      <c r="I5446" s="7">
        <v>0</v>
      </c>
      <c r="J5446" s="6">
        <f t="shared" si="1022"/>
        <v>0</v>
      </c>
      <c r="K5446" s="20"/>
      <c r="L5446" s="6">
        <f t="shared" si="1011"/>
        <v>64000</v>
      </c>
      <c r="M5446" s="6">
        <f t="shared" si="1012"/>
        <v>4105.75</v>
      </c>
      <c r="N5446" s="6">
        <f t="shared" si="1013"/>
        <v>0</v>
      </c>
      <c r="O5446" s="6">
        <f t="shared" si="1014"/>
        <v>7536.2499999999854</v>
      </c>
      <c r="P5446" s="6">
        <f t="shared" si="1019"/>
        <v>-2473.2500000000146</v>
      </c>
      <c r="Q5446" s="11">
        <f t="shared" si="1015"/>
        <v>976232.59999999974</v>
      </c>
      <c r="R5446" s="11">
        <f t="shared" si="1016"/>
        <v>7536.2499999999854</v>
      </c>
      <c r="S5446" s="11">
        <f t="shared" si="1018"/>
        <v>0</v>
      </c>
      <c r="T5446" s="20"/>
    </row>
    <row r="5447" spans="1:20" x14ac:dyDescent="0.25">
      <c r="A5447">
        <v>2021081505</v>
      </c>
      <c r="B5447">
        <v>1</v>
      </c>
      <c r="C5447" s="7">
        <v>0.49285000000000001</v>
      </c>
      <c r="D5447" s="6">
        <f t="shared" si="1020"/>
        <v>73927.5</v>
      </c>
      <c r="E5447" s="60">
        <v>0.26771</v>
      </c>
      <c r="F5447" s="6">
        <f t="shared" si="1017"/>
        <v>0</v>
      </c>
      <c r="G5447" s="7">
        <v>0.30353000000000002</v>
      </c>
      <c r="H5447" s="6">
        <f t="shared" si="1021"/>
        <v>3794.1250000000005</v>
      </c>
      <c r="I5447" s="7">
        <v>0</v>
      </c>
      <c r="J5447" s="6">
        <f t="shared" si="1022"/>
        <v>0</v>
      </c>
      <c r="K5447" s="20"/>
      <c r="L5447" s="6">
        <f t="shared" si="1011"/>
        <v>64000</v>
      </c>
      <c r="M5447" s="6">
        <f t="shared" si="1012"/>
        <v>3794.1250000000005</v>
      </c>
      <c r="N5447" s="6">
        <f t="shared" si="1013"/>
        <v>0</v>
      </c>
      <c r="O5447" s="6">
        <f t="shared" si="1014"/>
        <v>6133.375</v>
      </c>
      <c r="P5447" s="6">
        <f t="shared" si="1019"/>
        <v>-1402.8749999999854</v>
      </c>
      <c r="Q5447" s="11">
        <f t="shared" si="1015"/>
        <v>995565.47499999974</v>
      </c>
      <c r="R5447" s="11">
        <f t="shared" si="1016"/>
        <v>6133.375</v>
      </c>
      <c r="S5447" s="11">
        <f t="shared" si="1018"/>
        <v>0</v>
      </c>
      <c r="T5447" s="20"/>
    </row>
    <row r="5448" spans="1:20" x14ac:dyDescent="0.25">
      <c r="A5448">
        <v>2021081506</v>
      </c>
      <c r="B5448">
        <v>1</v>
      </c>
      <c r="C5448" s="7">
        <v>0.48759999999999998</v>
      </c>
      <c r="D5448" s="6">
        <f t="shared" si="1020"/>
        <v>73140</v>
      </c>
      <c r="E5448" s="60">
        <v>0.30229</v>
      </c>
      <c r="F5448" s="6">
        <f t="shared" si="1017"/>
        <v>0</v>
      </c>
      <c r="G5448" s="7">
        <v>0.27587</v>
      </c>
      <c r="H5448" s="6">
        <f t="shared" si="1021"/>
        <v>3448.375</v>
      </c>
      <c r="I5448" s="7">
        <v>1.07E-3</v>
      </c>
      <c r="J5448" s="6">
        <f t="shared" si="1022"/>
        <v>85.6</v>
      </c>
      <c r="K5448" s="20"/>
      <c r="L5448" s="6">
        <f t="shared" si="1011"/>
        <v>64000</v>
      </c>
      <c r="M5448" s="6">
        <f t="shared" si="1012"/>
        <v>3448.375</v>
      </c>
      <c r="N5448" s="6">
        <f t="shared" si="1013"/>
        <v>85.6</v>
      </c>
      <c r="O5448" s="6">
        <f t="shared" si="1014"/>
        <v>5606.0249999999996</v>
      </c>
      <c r="P5448" s="6">
        <f t="shared" si="1019"/>
        <v>-527.35000000000036</v>
      </c>
      <c r="Q5448" s="11">
        <f t="shared" si="1015"/>
        <v>1015425.6999999997</v>
      </c>
      <c r="R5448" s="11">
        <f t="shared" si="1016"/>
        <v>5606.0249999999996</v>
      </c>
      <c r="S5448" s="11">
        <f t="shared" si="1018"/>
        <v>0</v>
      </c>
      <c r="T5448" s="20"/>
    </row>
    <row r="5449" spans="1:20" x14ac:dyDescent="0.25">
      <c r="A5449">
        <v>2021081507</v>
      </c>
      <c r="B5449">
        <v>1</v>
      </c>
      <c r="C5449" s="7">
        <v>0.48615999999999998</v>
      </c>
      <c r="D5449" s="6">
        <f t="shared" si="1020"/>
        <v>72924</v>
      </c>
      <c r="E5449" s="60">
        <v>0.36391000000000001</v>
      </c>
      <c r="F5449" s="6">
        <f t="shared" si="1017"/>
        <v>0</v>
      </c>
      <c r="G5449" s="7">
        <v>0.26225999999999999</v>
      </c>
      <c r="H5449" s="6">
        <f t="shared" si="1021"/>
        <v>3278.25</v>
      </c>
      <c r="I5449" s="7">
        <v>9.0999999999999998E-2</v>
      </c>
      <c r="J5449" s="6">
        <f t="shared" si="1022"/>
        <v>7280</v>
      </c>
      <c r="K5449" s="20"/>
      <c r="L5449" s="6">
        <f t="shared" si="1011"/>
        <v>64000</v>
      </c>
      <c r="M5449" s="6">
        <f t="shared" si="1012"/>
        <v>3278.25</v>
      </c>
      <c r="N5449" s="6">
        <f t="shared" si="1013"/>
        <v>5645.75</v>
      </c>
      <c r="O5449" s="6">
        <f t="shared" si="1014"/>
        <v>0</v>
      </c>
      <c r="P5449" s="6">
        <f t="shared" si="1019"/>
        <v>-5606.0249999999996</v>
      </c>
      <c r="Q5449" s="11">
        <f t="shared" si="1015"/>
        <v>1040891.9499999997</v>
      </c>
      <c r="R5449" s="11">
        <f t="shared" si="1016"/>
        <v>0</v>
      </c>
      <c r="S5449" s="11">
        <f t="shared" si="1018"/>
        <v>0</v>
      </c>
      <c r="T5449" s="20"/>
    </row>
    <row r="5450" spans="1:20" x14ac:dyDescent="0.25">
      <c r="A5450">
        <v>2021081508</v>
      </c>
      <c r="B5450">
        <v>1</v>
      </c>
      <c r="C5450" s="7">
        <v>0.49458000000000002</v>
      </c>
      <c r="D5450" s="6">
        <f t="shared" si="1020"/>
        <v>74187</v>
      </c>
      <c r="E5450" s="60">
        <v>0.36503000000000002</v>
      </c>
      <c r="F5450" s="6">
        <f t="shared" si="1017"/>
        <v>0</v>
      </c>
      <c r="G5450" s="7">
        <v>0.27172000000000002</v>
      </c>
      <c r="H5450" s="6">
        <f t="shared" si="1021"/>
        <v>3396.5</v>
      </c>
      <c r="I5450" s="7">
        <v>0.34399999999999997</v>
      </c>
      <c r="J5450" s="6">
        <f t="shared" si="1022"/>
        <v>27519.999999999996</v>
      </c>
      <c r="K5450" s="20"/>
      <c r="L5450" s="6">
        <f t="shared" si="1011"/>
        <v>64000</v>
      </c>
      <c r="M5450" s="6">
        <f t="shared" si="1012"/>
        <v>3396.5</v>
      </c>
      <c r="N5450" s="6">
        <f t="shared" si="1013"/>
        <v>6790.5</v>
      </c>
      <c r="O5450" s="6">
        <f t="shared" si="1014"/>
        <v>0</v>
      </c>
      <c r="P5450" s="6">
        <f t="shared" si="1019"/>
        <v>0</v>
      </c>
      <c r="Q5450" s="11">
        <f t="shared" si="1015"/>
        <v>1066358.1999999997</v>
      </c>
      <c r="R5450" s="11">
        <f t="shared" si="1016"/>
        <v>0</v>
      </c>
      <c r="S5450" s="11">
        <f t="shared" si="1018"/>
        <v>0</v>
      </c>
      <c r="T5450" s="20"/>
    </row>
    <row r="5451" spans="1:20" x14ac:dyDescent="0.25">
      <c r="A5451">
        <v>2021081509</v>
      </c>
      <c r="B5451">
        <v>1</v>
      </c>
      <c r="C5451" s="7">
        <v>0.51871</v>
      </c>
      <c r="D5451" s="6">
        <f t="shared" si="1020"/>
        <v>77806.5</v>
      </c>
      <c r="E5451" s="60">
        <v>0.30696000000000001</v>
      </c>
      <c r="F5451" s="6">
        <f t="shared" si="1017"/>
        <v>0</v>
      </c>
      <c r="G5451" s="7">
        <v>0.28978999999999999</v>
      </c>
      <c r="H5451" s="6">
        <f t="shared" si="1021"/>
        <v>3622.375</v>
      </c>
      <c r="I5451" s="7">
        <v>0.55759999999999998</v>
      </c>
      <c r="J5451" s="6">
        <f t="shared" si="1022"/>
        <v>44608</v>
      </c>
      <c r="K5451" s="20"/>
      <c r="L5451" s="6">
        <f t="shared" si="1011"/>
        <v>64000</v>
      </c>
      <c r="M5451" s="6">
        <f t="shared" si="1012"/>
        <v>3622.375</v>
      </c>
      <c r="N5451" s="6">
        <f t="shared" si="1013"/>
        <v>10184.125</v>
      </c>
      <c r="O5451" s="6">
        <f t="shared" si="1014"/>
        <v>0</v>
      </c>
      <c r="P5451" s="6">
        <f t="shared" si="1019"/>
        <v>0</v>
      </c>
      <c r="Q5451" s="11">
        <f t="shared" si="1015"/>
        <v>1091824.4499999997</v>
      </c>
      <c r="R5451" s="11">
        <f t="shared" si="1016"/>
        <v>0</v>
      </c>
      <c r="S5451" s="11">
        <f t="shared" si="1018"/>
        <v>0</v>
      </c>
      <c r="T5451" s="20"/>
    </row>
    <row r="5452" spans="1:20" x14ac:dyDescent="0.25">
      <c r="A5452">
        <v>2021081510</v>
      </c>
      <c r="B5452">
        <v>1</v>
      </c>
      <c r="C5452" s="7">
        <v>0.54701</v>
      </c>
      <c r="D5452" s="6">
        <f t="shared" si="1020"/>
        <v>82051.5</v>
      </c>
      <c r="E5452" s="60">
        <v>0.2833</v>
      </c>
      <c r="F5452" s="6">
        <f t="shared" si="1017"/>
        <v>0</v>
      </c>
      <c r="G5452" s="7">
        <v>0.36193999999999998</v>
      </c>
      <c r="H5452" s="6">
        <f t="shared" si="1021"/>
        <v>4524.25</v>
      </c>
      <c r="I5452" s="7">
        <v>0.62297999999999998</v>
      </c>
      <c r="J5452" s="6">
        <f t="shared" si="1022"/>
        <v>49838.400000000001</v>
      </c>
      <c r="K5452" s="20"/>
      <c r="L5452" s="6">
        <f t="shared" si="1011"/>
        <v>64000</v>
      </c>
      <c r="M5452" s="6">
        <f t="shared" si="1012"/>
        <v>4524.25</v>
      </c>
      <c r="N5452" s="6">
        <f t="shared" si="1013"/>
        <v>13527.25</v>
      </c>
      <c r="O5452" s="6">
        <f t="shared" si="1014"/>
        <v>0</v>
      </c>
      <c r="P5452" s="6">
        <f t="shared" si="1019"/>
        <v>0</v>
      </c>
      <c r="Q5452" s="11">
        <f t="shared" si="1015"/>
        <v>1117290.6999999997</v>
      </c>
      <c r="R5452" s="11">
        <f t="shared" si="1016"/>
        <v>0</v>
      </c>
      <c r="S5452" s="11">
        <f t="shared" si="1018"/>
        <v>0</v>
      </c>
      <c r="T5452" s="20"/>
    </row>
    <row r="5453" spans="1:20" x14ac:dyDescent="0.25">
      <c r="A5453">
        <v>2021081511</v>
      </c>
      <c r="B5453">
        <v>1</v>
      </c>
      <c r="C5453" s="7">
        <v>0.57735999999999998</v>
      </c>
      <c r="D5453" s="6">
        <f t="shared" si="1020"/>
        <v>86604</v>
      </c>
      <c r="E5453" s="60">
        <v>0.21826999999999999</v>
      </c>
      <c r="F5453" s="6">
        <f t="shared" si="1017"/>
        <v>0</v>
      </c>
      <c r="G5453" s="7">
        <v>0.42986999999999997</v>
      </c>
      <c r="H5453" s="6">
        <f t="shared" si="1021"/>
        <v>5373.375</v>
      </c>
      <c r="I5453" s="7">
        <v>0.66866999999999999</v>
      </c>
      <c r="J5453" s="6">
        <f t="shared" si="1022"/>
        <v>53493.599999999999</v>
      </c>
      <c r="K5453" s="20"/>
      <c r="L5453" s="6">
        <f t="shared" si="1011"/>
        <v>64000</v>
      </c>
      <c r="M5453" s="6">
        <f t="shared" si="1012"/>
        <v>5373.375</v>
      </c>
      <c r="N5453" s="6">
        <f t="shared" si="1013"/>
        <v>17230.625</v>
      </c>
      <c r="O5453" s="6">
        <f t="shared" si="1014"/>
        <v>0</v>
      </c>
      <c r="P5453" s="6">
        <f t="shared" si="1019"/>
        <v>0</v>
      </c>
      <c r="Q5453" s="11">
        <f t="shared" si="1015"/>
        <v>1142756.9499999997</v>
      </c>
      <c r="R5453" s="11">
        <f t="shared" si="1016"/>
        <v>0</v>
      </c>
      <c r="S5453" s="11">
        <f t="shared" si="1018"/>
        <v>0</v>
      </c>
      <c r="T5453" s="20"/>
    </row>
    <row r="5454" spans="1:20" x14ac:dyDescent="0.25">
      <c r="A5454">
        <v>2021081512</v>
      </c>
      <c r="B5454">
        <v>1</v>
      </c>
      <c r="C5454" s="7">
        <v>0.60690999999999995</v>
      </c>
      <c r="D5454" s="6">
        <f t="shared" si="1020"/>
        <v>91036.499999999985</v>
      </c>
      <c r="E5454" s="60">
        <v>0.20402999999999999</v>
      </c>
      <c r="F5454" s="6">
        <f t="shared" si="1017"/>
        <v>0</v>
      </c>
      <c r="G5454" s="7">
        <v>0.44194</v>
      </c>
      <c r="H5454" s="6">
        <f t="shared" si="1021"/>
        <v>5524.25</v>
      </c>
      <c r="I5454" s="7">
        <v>0.69166000000000005</v>
      </c>
      <c r="J5454" s="6">
        <f t="shared" si="1022"/>
        <v>55332.800000000003</v>
      </c>
      <c r="K5454" s="20"/>
      <c r="L5454" s="6">
        <f t="shared" si="1011"/>
        <v>64000</v>
      </c>
      <c r="M5454" s="6">
        <f t="shared" si="1012"/>
        <v>5524.25</v>
      </c>
      <c r="N5454" s="6">
        <f t="shared" si="1013"/>
        <v>21512.249999999985</v>
      </c>
      <c r="O5454" s="6">
        <f t="shared" si="1014"/>
        <v>0</v>
      </c>
      <c r="P5454" s="6">
        <f t="shared" si="1019"/>
        <v>0</v>
      </c>
      <c r="Q5454" s="11">
        <f t="shared" si="1015"/>
        <v>1168223.1999999997</v>
      </c>
      <c r="R5454" s="11">
        <f t="shared" si="1016"/>
        <v>0</v>
      </c>
      <c r="S5454" s="11">
        <f t="shared" si="1018"/>
        <v>0</v>
      </c>
      <c r="T5454" s="20"/>
    </row>
    <row r="5455" spans="1:20" x14ac:dyDescent="0.25">
      <c r="A5455">
        <v>2021081513</v>
      </c>
      <c r="B5455">
        <v>1</v>
      </c>
      <c r="C5455" s="7">
        <v>0.63387000000000004</v>
      </c>
      <c r="D5455" s="6">
        <f t="shared" si="1020"/>
        <v>95080.5</v>
      </c>
      <c r="E5455" s="60">
        <v>0.16933999999999999</v>
      </c>
      <c r="F5455" s="6">
        <f t="shared" si="1017"/>
        <v>0</v>
      </c>
      <c r="G5455" s="7">
        <v>0.46704000000000001</v>
      </c>
      <c r="H5455" s="6">
        <f t="shared" si="1021"/>
        <v>5838</v>
      </c>
      <c r="I5455" s="7">
        <v>0.69923999999999997</v>
      </c>
      <c r="J5455" s="6">
        <f t="shared" si="1022"/>
        <v>55939.199999999997</v>
      </c>
      <c r="K5455" s="20"/>
      <c r="L5455" s="6">
        <f t="shared" si="1011"/>
        <v>64000</v>
      </c>
      <c r="M5455" s="6">
        <f t="shared" si="1012"/>
        <v>5838</v>
      </c>
      <c r="N5455" s="6">
        <f t="shared" si="1013"/>
        <v>25242.5</v>
      </c>
      <c r="O5455" s="6">
        <f t="shared" si="1014"/>
        <v>0</v>
      </c>
      <c r="P5455" s="6">
        <f t="shared" si="1019"/>
        <v>0</v>
      </c>
      <c r="Q5455" s="11">
        <f t="shared" si="1015"/>
        <v>1193689.4499999997</v>
      </c>
      <c r="R5455" s="11">
        <f t="shared" si="1016"/>
        <v>0</v>
      </c>
      <c r="S5455" s="11">
        <f t="shared" si="1018"/>
        <v>0</v>
      </c>
      <c r="T5455" s="20"/>
    </row>
    <row r="5456" spans="1:20" x14ac:dyDescent="0.25">
      <c r="A5456">
        <v>2021081514</v>
      </c>
      <c r="B5456">
        <v>1</v>
      </c>
      <c r="C5456" s="7">
        <v>0.65742</v>
      </c>
      <c r="D5456" s="6">
        <f t="shared" si="1020"/>
        <v>98613</v>
      </c>
      <c r="E5456" s="60">
        <v>0.11358</v>
      </c>
      <c r="F5456" s="6">
        <f t="shared" si="1017"/>
        <v>0</v>
      </c>
      <c r="G5456" s="7">
        <v>0.46484999999999999</v>
      </c>
      <c r="H5456" s="6">
        <f t="shared" si="1021"/>
        <v>5810.625</v>
      </c>
      <c r="I5456" s="7">
        <v>0.68532000000000004</v>
      </c>
      <c r="J5456" s="6">
        <f t="shared" si="1022"/>
        <v>54825.600000000006</v>
      </c>
      <c r="K5456" s="20"/>
      <c r="L5456" s="6">
        <f t="shared" si="1011"/>
        <v>64000</v>
      </c>
      <c r="M5456" s="6">
        <f t="shared" si="1012"/>
        <v>5810.625</v>
      </c>
      <c r="N5456" s="6">
        <f t="shared" si="1013"/>
        <v>28802.375</v>
      </c>
      <c r="O5456" s="6">
        <f t="shared" si="1014"/>
        <v>0</v>
      </c>
      <c r="P5456" s="6">
        <f t="shared" si="1019"/>
        <v>0</v>
      </c>
      <c r="Q5456" s="11">
        <f t="shared" si="1015"/>
        <v>1219155.6999999997</v>
      </c>
      <c r="R5456" s="11">
        <f t="shared" si="1016"/>
        <v>0</v>
      </c>
      <c r="S5456" s="11">
        <f t="shared" si="1018"/>
        <v>0</v>
      </c>
      <c r="T5456" s="20"/>
    </row>
    <row r="5457" spans="1:20" x14ac:dyDescent="0.25">
      <c r="A5457">
        <v>2021081515</v>
      </c>
      <c r="B5457">
        <v>1</v>
      </c>
      <c r="C5457" s="7">
        <v>0.67930000000000001</v>
      </c>
      <c r="D5457" s="6">
        <f t="shared" si="1020"/>
        <v>101895</v>
      </c>
      <c r="E5457" s="60">
        <v>4.6870000000000002E-2</v>
      </c>
      <c r="F5457" s="6">
        <f t="shared" si="1017"/>
        <v>0</v>
      </c>
      <c r="G5457" s="7">
        <v>0.45771000000000001</v>
      </c>
      <c r="H5457" s="6">
        <f t="shared" si="1021"/>
        <v>5721.375</v>
      </c>
      <c r="I5457" s="7">
        <v>0.67952000000000001</v>
      </c>
      <c r="J5457" s="6">
        <f t="shared" si="1022"/>
        <v>54361.599999999999</v>
      </c>
      <c r="K5457" s="20"/>
      <c r="L5457" s="6">
        <f t="shared" si="1011"/>
        <v>64000</v>
      </c>
      <c r="M5457" s="6">
        <f t="shared" si="1012"/>
        <v>5721.375</v>
      </c>
      <c r="N5457" s="6">
        <f t="shared" si="1013"/>
        <v>32173.625</v>
      </c>
      <c r="O5457" s="6">
        <f t="shared" si="1014"/>
        <v>0</v>
      </c>
      <c r="P5457" s="6">
        <f t="shared" si="1019"/>
        <v>0</v>
      </c>
      <c r="Q5457" s="11">
        <f t="shared" si="1015"/>
        <v>1244621.9499999997</v>
      </c>
      <c r="R5457" s="11">
        <f t="shared" si="1016"/>
        <v>0</v>
      </c>
      <c r="S5457" s="11">
        <f t="shared" si="1018"/>
        <v>0</v>
      </c>
      <c r="T5457" s="20"/>
    </row>
    <row r="5458" spans="1:20" x14ac:dyDescent="0.25">
      <c r="A5458">
        <v>2021081516</v>
      </c>
      <c r="B5458">
        <v>1</v>
      </c>
      <c r="C5458" s="7">
        <v>0.69996999999999998</v>
      </c>
      <c r="D5458" s="6">
        <f t="shared" si="1020"/>
        <v>104995.5</v>
      </c>
      <c r="E5458" s="60">
        <v>2.6210000000000001E-2</v>
      </c>
      <c r="F5458" s="6">
        <f t="shared" si="1017"/>
        <v>0</v>
      </c>
      <c r="G5458" s="7">
        <v>0.41388000000000003</v>
      </c>
      <c r="H5458" s="6">
        <f t="shared" si="1021"/>
        <v>5173.5</v>
      </c>
      <c r="I5458" s="7">
        <v>0.65054000000000001</v>
      </c>
      <c r="J5458" s="6">
        <f t="shared" si="1022"/>
        <v>52043.199999999997</v>
      </c>
      <c r="K5458" s="20"/>
      <c r="L5458" s="6">
        <f t="shared" si="1011"/>
        <v>64000</v>
      </c>
      <c r="M5458" s="6">
        <f t="shared" si="1012"/>
        <v>5173.5</v>
      </c>
      <c r="N5458" s="6">
        <f t="shared" si="1013"/>
        <v>35822</v>
      </c>
      <c r="O5458" s="6">
        <f t="shared" si="1014"/>
        <v>0</v>
      </c>
      <c r="P5458" s="6">
        <f t="shared" si="1019"/>
        <v>0</v>
      </c>
      <c r="Q5458" s="11">
        <f t="shared" si="1015"/>
        <v>1270088.1999999997</v>
      </c>
      <c r="R5458" s="11">
        <f t="shared" si="1016"/>
        <v>0</v>
      </c>
      <c r="S5458" s="11">
        <f t="shared" si="1018"/>
        <v>0</v>
      </c>
      <c r="T5458" s="20"/>
    </row>
    <row r="5459" spans="1:20" x14ac:dyDescent="0.25">
      <c r="A5459">
        <v>2021081517</v>
      </c>
      <c r="B5459">
        <v>1</v>
      </c>
      <c r="C5459" s="7">
        <v>0.71730000000000005</v>
      </c>
      <c r="D5459" s="6">
        <f t="shared" si="1020"/>
        <v>107595.00000000001</v>
      </c>
      <c r="E5459" s="60">
        <v>2.7210000000000002E-2</v>
      </c>
      <c r="F5459" s="6">
        <f t="shared" si="1017"/>
        <v>0</v>
      </c>
      <c r="G5459" s="7">
        <v>0.34150000000000003</v>
      </c>
      <c r="H5459" s="6">
        <f t="shared" si="1021"/>
        <v>4268.75</v>
      </c>
      <c r="I5459" s="7">
        <v>0.62809999999999999</v>
      </c>
      <c r="J5459" s="6">
        <f t="shared" si="1022"/>
        <v>50248</v>
      </c>
      <c r="K5459" s="20"/>
      <c r="L5459" s="6">
        <f t="shared" si="1011"/>
        <v>64000</v>
      </c>
      <c r="M5459" s="6">
        <f t="shared" si="1012"/>
        <v>4268.75</v>
      </c>
      <c r="N5459" s="6">
        <f t="shared" si="1013"/>
        <v>39326.250000000015</v>
      </c>
      <c r="O5459" s="6">
        <f t="shared" si="1014"/>
        <v>0</v>
      </c>
      <c r="P5459" s="6">
        <f t="shared" si="1019"/>
        <v>0</v>
      </c>
      <c r="Q5459" s="11">
        <f t="shared" si="1015"/>
        <v>1295554.4499999997</v>
      </c>
      <c r="R5459" s="11">
        <f t="shared" si="1016"/>
        <v>0</v>
      </c>
      <c r="S5459" s="11">
        <f t="shared" si="1018"/>
        <v>0</v>
      </c>
      <c r="T5459" s="20"/>
    </row>
    <row r="5460" spans="1:20" x14ac:dyDescent="0.25">
      <c r="A5460">
        <v>2021081518</v>
      </c>
      <c r="B5460">
        <v>1</v>
      </c>
      <c r="C5460" s="7">
        <v>0.72628000000000004</v>
      </c>
      <c r="D5460" s="6">
        <f t="shared" si="1020"/>
        <v>108942</v>
      </c>
      <c r="E5460" s="60">
        <v>4.1570000000000003E-2</v>
      </c>
      <c r="F5460" s="6">
        <f t="shared" si="1017"/>
        <v>0</v>
      </c>
      <c r="G5460" s="7">
        <v>0.32318999999999998</v>
      </c>
      <c r="H5460" s="6">
        <f t="shared" si="1021"/>
        <v>4039.8749999999995</v>
      </c>
      <c r="I5460" s="7">
        <v>0.54798000000000002</v>
      </c>
      <c r="J5460" s="6">
        <f t="shared" si="1022"/>
        <v>43838.400000000001</v>
      </c>
      <c r="K5460" s="20"/>
      <c r="L5460" s="6">
        <f t="shared" ref="L5460:L5523" si="1023">IF(D5460-F5460&gt;C$17,C$17,D5460-F5460)</f>
        <v>64000</v>
      </c>
      <c r="M5460" s="6">
        <f t="shared" ref="M5460:M5523" si="1024">IF(D5460-F5460-L5460&gt;H5460,H5460,D5460-F5460-L5460)</f>
        <v>4039.8749999999995</v>
      </c>
      <c r="N5460" s="6">
        <f t="shared" ref="N5460:N5523" si="1025">IF(D5460-F5460-L5460-M5460&gt;J5460,J5460,D5460-F5460-L5460-M5460)</f>
        <v>40902.125</v>
      </c>
      <c r="O5460" s="6">
        <f t="shared" ref="O5460:O5523" si="1026">D5460-F5460-L5460-M5460-N5460</f>
        <v>0</v>
      </c>
      <c r="P5460" s="6">
        <f t="shared" si="1019"/>
        <v>0</v>
      </c>
      <c r="Q5460" s="11">
        <f t="shared" ref="Q5460:Q5523" si="1027">IF(AA$25*P$17-AA$24+Q5459-O5460&gt;Q$19,Q$19,IF(AA$25*P$17-AA$24+Q5459-O5460&lt;0,0,AA$25*P$17-AA$24+Q5459-O5460))</f>
        <v>1321020.6999999997</v>
      </c>
      <c r="R5460" s="11">
        <f t="shared" ref="R5460:R5523" si="1028">IF(Q5459-Q5460+P$17-AA$24&lt;O5460,Q5459-Q5460+P$17-AA$24,O5460)</f>
        <v>0</v>
      </c>
      <c r="S5460" s="11">
        <f t="shared" si="1018"/>
        <v>0</v>
      </c>
      <c r="T5460" s="20"/>
    </row>
    <row r="5461" spans="1:20" x14ac:dyDescent="0.25">
      <c r="A5461">
        <v>2021081519</v>
      </c>
      <c r="B5461">
        <v>1</v>
      </c>
      <c r="C5461" s="7">
        <v>0.72097</v>
      </c>
      <c r="D5461" s="6">
        <f t="shared" si="1020"/>
        <v>108145.5</v>
      </c>
      <c r="E5461" s="60">
        <v>7.4759999999999993E-2</v>
      </c>
      <c r="F5461" s="6">
        <f t="shared" ref="F5461:F5524" si="1029">F$18*E5461</f>
        <v>0</v>
      </c>
      <c r="G5461" s="7">
        <v>0.36757000000000001</v>
      </c>
      <c r="H5461" s="6">
        <f t="shared" si="1021"/>
        <v>4594.625</v>
      </c>
      <c r="I5461" s="7">
        <v>0.30121999999999999</v>
      </c>
      <c r="J5461" s="6">
        <f t="shared" si="1022"/>
        <v>24097.599999999999</v>
      </c>
      <c r="K5461" s="20"/>
      <c r="L5461" s="6">
        <f t="shared" si="1023"/>
        <v>64000</v>
      </c>
      <c r="M5461" s="6">
        <f t="shared" si="1024"/>
        <v>4594.625</v>
      </c>
      <c r="N5461" s="6">
        <f t="shared" si="1025"/>
        <v>24097.599999999999</v>
      </c>
      <c r="O5461" s="6">
        <f t="shared" si="1026"/>
        <v>15453.275000000001</v>
      </c>
      <c r="P5461" s="6">
        <f t="shared" si="1019"/>
        <v>15453.275000000001</v>
      </c>
      <c r="Q5461" s="11">
        <f t="shared" si="1027"/>
        <v>1331033.6749999998</v>
      </c>
      <c r="R5461" s="11">
        <f t="shared" si="1028"/>
        <v>15453.275000000001</v>
      </c>
      <c r="S5461" s="11">
        <f t="shared" ref="S5461:S5524" si="1030">O5461-R5461</f>
        <v>0</v>
      </c>
      <c r="T5461" s="20"/>
    </row>
    <row r="5462" spans="1:20" x14ac:dyDescent="0.25">
      <c r="A5462">
        <v>2021081520</v>
      </c>
      <c r="B5462">
        <v>1</v>
      </c>
      <c r="C5462" s="7">
        <v>0.70040000000000002</v>
      </c>
      <c r="D5462" s="6">
        <f t="shared" si="1020"/>
        <v>105060</v>
      </c>
      <c r="E5462" s="60">
        <v>0.10235</v>
      </c>
      <c r="F5462" s="6">
        <f t="shared" si="1029"/>
        <v>0</v>
      </c>
      <c r="G5462" s="7">
        <v>0.34633999999999998</v>
      </c>
      <c r="H5462" s="6">
        <f t="shared" si="1021"/>
        <v>4329.25</v>
      </c>
      <c r="I5462" s="7">
        <v>4.8890000000000003E-2</v>
      </c>
      <c r="J5462" s="6">
        <f t="shared" si="1022"/>
        <v>3911.2000000000003</v>
      </c>
      <c r="K5462" s="20"/>
      <c r="L5462" s="6">
        <f t="shared" si="1023"/>
        <v>64000</v>
      </c>
      <c r="M5462" s="6">
        <f t="shared" si="1024"/>
        <v>4329.25</v>
      </c>
      <c r="N5462" s="6">
        <f t="shared" si="1025"/>
        <v>3911.2000000000003</v>
      </c>
      <c r="O5462" s="6">
        <f t="shared" si="1026"/>
        <v>32819.550000000003</v>
      </c>
      <c r="P5462" s="6">
        <f t="shared" ref="P5462:P5525" si="1031">O5462-O5461</f>
        <v>17366.275000000001</v>
      </c>
      <c r="Q5462" s="11">
        <f t="shared" si="1027"/>
        <v>1323680.3749999998</v>
      </c>
      <c r="R5462" s="11">
        <f t="shared" si="1028"/>
        <v>32819.550000000003</v>
      </c>
      <c r="S5462" s="11">
        <f t="shared" si="1030"/>
        <v>0</v>
      </c>
      <c r="T5462" s="20"/>
    </row>
    <row r="5463" spans="1:20" x14ac:dyDescent="0.25">
      <c r="A5463">
        <v>2021081521</v>
      </c>
      <c r="B5463">
        <v>1</v>
      </c>
      <c r="C5463" s="7">
        <v>0.68506</v>
      </c>
      <c r="D5463" s="6">
        <f t="shared" si="1020"/>
        <v>102759</v>
      </c>
      <c r="E5463" s="60">
        <v>0.16381000000000001</v>
      </c>
      <c r="F5463" s="6">
        <f t="shared" si="1029"/>
        <v>0</v>
      </c>
      <c r="G5463" s="7">
        <v>0.36466999999999999</v>
      </c>
      <c r="H5463" s="6">
        <f t="shared" si="1021"/>
        <v>4558.375</v>
      </c>
      <c r="I5463" s="7">
        <v>0</v>
      </c>
      <c r="J5463" s="6">
        <f t="shared" si="1022"/>
        <v>0</v>
      </c>
      <c r="K5463" s="20"/>
      <c r="L5463" s="6">
        <f t="shared" si="1023"/>
        <v>64000</v>
      </c>
      <c r="M5463" s="6">
        <f t="shared" si="1024"/>
        <v>4558.375</v>
      </c>
      <c r="N5463" s="6">
        <f t="shared" si="1025"/>
        <v>0</v>
      </c>
      <c r="O5463" s="6">
        <f t="shared" si="1026"/>
        <v>34200.625</v>
      </c>
      <c r="P5463" s="6">
        <f t="shared" si="1031"/>
        <v>1381.0749999999971</v>
      </c>
      <c r="Q5463" s="11">
        <f t="shared" si="1027"/>
        <v>1314945.9999999998</v>
      </c>
      <c r="R5463" s="11">
        <f t="shared" si="1028"/>
        <v>34200.625</v>
      </c>
      <c r="S5463" s="11">
        <f t="shared" si="1030"/>
        <v>0</v>
      </c>
      <c r="T5463" s="20"/>
    </row>
    <row r="5464" spans="1:20" x14ac:dyDescent="0.25">
      <c r="A5464">
        <v>2021081522</v>
      </c>
      <c r="B5464">
        <v>1</v>
      </c>
      <c r="C5464" s="7">
        <v>0.66447000000000001</v>
      </c>
      <c r="D5464" s="6">
        <f t="shared" si="1020"/>
        <v>99670.5</v>
      </c>
      <c r="E5464" s="60">
        <v>0.21045</v>
      </c>
      <c r="F5464" s="6">
        <f t="shared" si="1029"/>
        <v>0</v>
      </c>
      <c r="G5464" s="7">
        <v>0.36703999999999998</v>
      </c>
      <c r="H5464" s="6">
        <f t="shared" si="1021"/>
        <v>4588</v>
      </c>
      <c r="I5464" s="7">
        <v>0</v>
      </c>
      <c r="J5464" s="6">
        <f t="shared" si="1022"/>
        <v>0</v>
      </c>
      <c r="K5464" s="20"/>
      <c r="L5464" s="6">
        <f t="shared" si="1023"/>
        <v>64000</v>
      </c>
      <c r="M5464" s="6">
        <f t="shared" si="1024"/>
        <v>4588</v>
      </c>
      <c r="N5464" s="6">
        <f t="shared" si="1025"/>
        <v>0</v>
      </c>
      <c r="O5464" s="6">
        <f t="shared" si="1026"/>
        <v>31082.5</v>
      </c>
      <c r="P5464" s="6">
        <f t="shared" si="1031"/>
        <v>-3118.125</v>
      </c>
      <c r="Q5464" s="11">
        <f t="shared" si="1027"/>
        <v>1309329.7499999998</v>
      </c>
      <c r="R5464" s="11">
        <f t="shared" si="1028"/>
        <v>31082.5</v>
      </c>
      <c r="S5464" s="11">
        <f t="shared" si="1030"/>
        <v>0</v>
      </c>
      <c r="T5464" s="20"/>
    </row>
    <row r="5465" spans="1:20" x14ac:dyDescent="0.25">
      <c r="A5465">
        <v>2021081523</v>
      </c>
      <c r="B5465">
        <v>1</v>
      </c>
      <c r="C5465" s="7">
        <v>0.62810999999999995</v>
      </c>
      <c r="D5465" s="6">
        <f t="shared" si="1020"/>
        <v>94216.499999999985</v>
      </c>
      <c r="E5465" s="60">
        <v>0.27565000000000001</v>
      </c>
      <c r="F5465" s="6">
        <f t="shared" si="1029"/>
        <v>0</v>
      </c>
      <c r="G5465" s="7">
        <v>0.38181999999999999</v>
      </c>
      <c r="H5465" s="6">
        <f t="shared" si="1021"/>
        <v>4772.75</v>
      </c>
      <c r="I5465" s="7">
        <v>0</v>
      </c>
      <c r="J5465" s="6">
        <f t="shared" si="1022"/>
        <v>0</v>
      </c>
      <c r="K5465" s="20"/>
      <c r="L5465" s="6">
        <f t="shared" si="1023"/>
        <v>64000</v>
      </c>
      <c r="M5465" s="6">
        <f t="shared" si="1024"/>
        <v>4772.75</v>
      </c>
      <c r="N5465" s="6">
        <f t="shared" si="1025"/>
        <v>0</v>
      </c>
      <c r="O5465" s="6">
        <f t="shared" si="1026"/>
        <v>25443.749999999985</v>
      </c>
      <c r="P5465" s="6">
        <f t="shared" si="1031"/>
        <v>-5638.7500000000146</v>
      </c>
      <c r="Q5465" s="11">
        <f t="shared" si="1027"/>
        <v>1309352.2499999998</v>
      </c>
      <c r="R5465" s="11">
        <f t="shared" si="1028"/>
        <v>25443.749999999985</v>
      </c>
      <c r="S5465" s="11">
        <f t="shared" si="1030"/>
        <v>0</v>
      </c>
      <c r="T5465" s="20"/>
    </row>
    <row r="5466" spans="1:20" x14ac:dyDescent="0.25">
      <c r="A5466">
        <v>2021081524</v>
      </c>
      <c r="B5466">
        <v>1</v>
      </c>
      <c r="C5466" s="7">
        <v>0.58925000000000005</v>
      </c>
      <c r="D5466" s="6">
        <f t="shared" si="1020"/>
        <v>88387.500000000015</v>
      </c>
      <c r="E5466" s="60">
        <v>0.26930999999999999</v>
      </c>
      <c r="F5466" s="6">
        <f t="shared" si="1029"/>
        <v>0</v>
      </c>
      <c r="G5466" s="7">
        <v>0.40024999999999999</v>
      </c>
      <c r="H5466" s="6">
        <f t="shared" si="1021"/>
        <v>5003.125</v>
      </c>
      <c r="I5466" s="7">
        <v>0</v>
      </c>
      <c r="J5466" s="6">
        <f t="shared" si="1022"/>
        <v>0</v>
      </c>
      <c r="K5466" s="20"/>
      <c r="L5466" s="6">
        <f t="shared" si="1023"/>
        <v>64000</v>
      </c>
      <c r="M5466" s="6">
        <f t="shared" si="1024"/>
        <v>5003.125</v>
      </c>
      <c r="N5466" s="6">
        <f t="shared" si="1025"/>
        <v>0</v>
      </c>
      <c r="O5466" s="6">
        <f t="shared" si="1026"/>
        <v>19384.375000000015</v>
      </c>
      <c r="P5466" s="6">
        <f t="shared" si="1031"/>
        <v>-6059.3749999999709</v>
      </c>
      <c r="Q5466" s="11">
        <f t="shared" si="1027"/>
        <v>1315434.1249999998</v>
      </c>
      <c r="R5466" s="11">
        <f t="shared" si="1028"/>
        <v>19384.375000000015</v>
      </c>
      <c r="S5466" s="11">
        <f t="shared" si="1030"/>
        <v>0</v>
      </c>
      <c r="T5466" s="20"/>
    </row>
    <row r="5467" spans="1:20" x14ac:dyDescent="0.25">
      <c r="A5467">
        <v>2021081601</v>
      </c>
      <c r="B5467">
        <v>2</v>
      </c>
      <c r="C5467" s="7">
        <v>0.55572999999999995</v>
      </c>
      <c r="D5467" s="6">
        <f t="shared" si="1020"/>
        <v>83359.499999999985</v>
      </c>
      <c r="E5467" s="60">
        <v>0.30512</v>
      </c>
      <c r="F5467" s="6">
        <f t="shared" si="1029"/>
        <v>0</v>
      </c>
      <c r="G5467" s="7">
        <v>0.40373999999999999</v>
      </c>
      <c r="H5467" s="6">
        <f t="shared" si="1021"/>
        <v>5046.75</v>
      </c>
      <c r="I5467" s="7">
        <v>0</v>
      </c>
      <c r="J5467" s="6">
        <f t="shared" si="1022"/>
        <v>0</v>
      </c>
      <c r="K5467" s="20"/>
      <c r="L5467" s="6">
        <f t="shared" si="1023"/>
        <v>64000</v>
      </c>
      <c r="M5467" s="6">
        <f t="shared" si="1024"/>
        <v>5046.75</v>
      </c>
      <c r="N5467" s="6">
        <f t="shared" si="1025"/>
        <v>0</v>
      </c>
      <c r="O5467" s="6">
        <f t="shared" si="1026"/>
        <v>14312.749999999985</v>
      </c>
      <c r="P5467" s="6">
        <f t="shared" si="1031"/>
        <v>-5071.6250000000291</v>
      </c>
      <c r="Q5467" s="11">
        <f t="shared" si="1027"/>
        <v>1326587.6249999998</v>
      </c>
      <c r="R5467" s="11">
        <f t="shared" si="1028"/>
        <v>14312.749999999985</v>
      </c>
      <c r="S5467" s="11">
        <f t="shared" si="1030"/>
        <v>0</v>
      </c>
      <c r="T5467" s="20"/>
    </row>
    <row r="5468" spans="1:20" x14ac:dyDescent="0.25">
      <c r="A5468">
        <v>2021081602</v>
      </c>
      <c r="B5468">
        <v>2</v>
      </c>
      <c r="C5468" s="7">
        <v>0.53119000000000005</v>
      </c>
      <c r="D5468" s="6">
        <f t="shared" si="1020"/>
        <v>79678.500000000015</v>
      </c>
      <c r="E5468" s="60">
        <v>0.31403999999999999</v>
      </c>
      <c r="F5468" s="6">
        <f t="shared" si="1029"/>
        <v>0</v>
      </c>
      <c r="G5468" s="7">
        <v>0.42076999999999998</v>
      </c>
      <c r="H5468" s="6">
        <f t="shared" si="1021"/>
        <v>5259.625</v>
      </c>
      <c r="I5468" s="7">
        <v>0</v>
      </c>
      <c r="J5468" s="6">
        <f t="shared" si="1022"/>
        <v>0</v>
      </c>
      <c r="K5468" s="20"/>
      <c r="L5468" s="6">
        <f t="shared" si="1023"/>
        <v>64000</v>
      </c>
      <c r="M5468" s="6">
        <f t="shared" si="1024"/>
        <v>5259.625</v>
      </c>
      <c r="N5468" s="6">
        <f t="shared" si="1025"/>
        <v>0</v>
      </c>
      <c r="O5468" s="6">
        <f t="shared" si="1026"/>
        <v>10418.875000000015</v>
      </c>
      <c r="P5468" s="6">
        <f t="shared" si="1031"/>
        <v>-3893.8749999999709</v>
      </c>
      <c r="Q5468" s="11">
        <f t="shared" si="1027"/>
        <v>1341634.9999999998</v>
      </c>
      <c r="R5468" s="11">
        <f t="shared" si="1028"/>
        <v>10418.875000000015</v>
      </c>
      <c r="S5468" s="11">
        <f t="shared" si="1030"/>
        <v>0</v>
      </c>
      <c r="T5468" s="20"/>
    </row>
    <row r="5469" spans="1:20" x14ac:dyDescent="0.25">
      <c r="A5469">
        <v>2021081603</v>
      </c>
      <c r="B5469">
        <v>2</v>
      </c>
      <c r="C5469" s="7">
        <v>0.51558999999999999</v>
      </c>
      <c r="D5469" s="6">
        <f t="shared" si="1020"/>
        <v>77338.5</v>
      </c>
      <c r="E5469" s="60">
        <v>0.28227999999999998</v>
      </c>
      <c r="F5469" s="6">
        <f t="shared" si="1029"/>
        <v>0</v>
      </c>
      <c r="G5469" s="7">
        <v>0.42942999999999998</v>
      </c>
      <c r="H5469" s="6">
        <f t="shared" si="1021"/>
        <v>5367.875</v>
      </c>
      <c r="I5469" s="7">
        <v>0</v>
      </c>
      <c r="J5469" s="6">
        <f t="shared" si="1022"/>
        <v>0</v>
      </c>
      <c r="K5469" s="20"/>
      <c r="L5469" s="6">
        <f t="shared" si="1023"/>
        <v>64000</v>
      </c>
      <c r="M5469" s="6">
        <f t="shared" si="1024"/>
        <v>5367.875</v>
      </c>
      <c r="N5469" s="6">
        <f t="shared" si="1025"/>
        <v>0</v>
      </c>
      <c r="O5469" s="6">
        <f t="shared" si="1026"/>
        <v>7970.625</v>
      </c>
      <c r="P5469" s="6">
        <f t="shared" si="1031"/>
        <v>-2448.2500000000146</v>
      </c>
      <c r="Q5469" s="11">
        <f t="shared" si="1027"/>
        <v>1350000</v>
      </c>
      <c r="R5469" s="11">
        <f t="shared" si="1028"/>
        <v>7970.625</v>
      </c>
      <c r="S5469" s="11">
        <f t="shared" si="1030"/>
        <v>0</v>
      </c>
      <c r="T5469" s="20"/>
    </row>
    <row r="5470" spans="1:20" x14ac:dyDescent="0.25">
      <c r="A5470">
        <v>2021081604</v>
      </c>
      <c r="B5470">
        <v>2</v>
      </c>
      <c r="C5470" s="7">
        <v>0.50902000000000003</v>
      </c>
      <c r="D5470" s="6">
        <f t="shared" si="1020"/>
        <v>76353</v>
      </c>
      <c r="E5470" s="60">
        <v>0.32812999999999998</v>
      </c>
      <c r="F5470" s="6">
        <f t="shared" si="1029"/>
        <v>0</v>
      </c>
      <c r="G5470" s="7">
        <v>0.43780999999999998</v>
      </c>
      <c r="H5470" s="6">
        <f t="shared" si="1021"/>
        <v>5472.625</v>
      </c>
      <c r="I5470" s="7">
        <v>0</v>
      </c>
      <c r="J5470" s="6">
        <f t="shared" si="1022"/>
        <v>0</v>
      </c>
      <c r="K5470" s="20"/>
      <c r="L5470" s="6">
        <f t="shared" si="1023"/>
        <v>64000</v>
      </c>
      <c r="M5470" s="6">
        <f t="shared" si="1024"/>
        <v>5472.625</v>
      </c>
      <c r="N5470" s="6">
        <f t="shared" si="1025"/>
        <v>0</v>
      </c>
      <c r="O5470" s="6">
        <f t="shared" si="1026"/>
        <v>6880.375</v>
      </c>
      <c r="P5470" s="6">
        <f t="shared" si="1031"/>
        <v>-1090.25</v>
      </c>
      <c r="Q5470" s="11">
        <f t="shared" si="1027"/>
        <v>1350000</v>
      </c>
      <c r="R5470" s="11">
        <f t="shared" si="1028"/>
        <v>6880.375</v>
      </c>
      <c r="S5470" s="11">
        <f t="shared" si="1030"/>
        <v>0</v>
      </c>
      <c r="T5470" s="20"/>
    </row>
    <row r="5471" spans="1:20" x14ac:dyDescent="0.25">
      <c r="A5471">
        <v>2021081605</v>
      </c>
      <c r="B5471">
        <v>2</v>
      </c>
      <c r="C5471" s="7">
        <v>0.51319999999999999</v>
      </c>
      <c r="D5471" s="6">
        <f t="shared" si="1020"/>
        <v>76980</v>
      </c>
      <c r="E5471" s="60">
        <v>0.35504000000000002</v>
      </c>
      <c r="F5471" s="6">
        <f t="shared" si="1029"/>
        <v>0</v>
      </c>
      <c r="G5471" s="7">
        <v>0.42753000000000002</v>
      </c>
      <c r="H5471" s="6">
        <f t="shared" si="1021"/>
        <v>5344.125</v>
      </c>
      <c r="I5471" s="7">
        <v>0</v>
      </c>
      <c r="J5471" s="6">
        <f t="shared" si="1022"/>
        <v>0</v>
      </c>
      <c r="K5471" s="20"/>
      <c r="L5471" s="6">
        <f t="shared" si="1023"/>
        <v>64000</v>
      </c>
      <c r="M5471" s="6">
        <f t="shared" si="1024"/>
        <v>5344.125</v>
      </c>
      <c r="N5471" s="6">
        <f t="shared" si="1025"/>
        <v>0</v>
      </c>
      <c r="O5471" s="6">
        <f t="shared" si="1026"/>
        <v>7635.875</v>
      </c>
      <c r="P5471" s="6">
        <f t="shared" si="1031"/>
        <v>755.5</v>
      </c>
      <c r="Q5471" s="11">
        <f t="shared" si="1027"/>
        <v>1350000</v>
      </c>
      <c r="R5471" s="11">
        <f t="shared" si="1028"/>
        <v>7635.875</v>
      </c>
      <c r="S5471" s="11">
        <f t="shared" si="1030"/>
        <v>0</v>
      </c>
      <c r="T5471" s="20"/>
    </row>
    <row r="5472" spans="1:20" x14ac:dyDescent="0.25">
      <c r="A5472">
        <v>2021081606</v>
      </c>
      <c r="B5472">
        <v>2</v>
      </c>
      <c r="C5472" s="7">
        <v>0.53464999999999996</v>
      </c>
      <c r="D5472" s="6">
        <f t="shared" si="1020"/>
        <v>80197.5</v>
      </c>
      <c r="E5472" s="60">
        <v>0.33737</v>
      </c>
      <c r="F5472" s="6">
        <f t="shared" si="1029"/>
        <v>0</v>
      </c>
      <c r="G5472" s="7">
        <v>0.38152000000000003</v>
      </c>
      <c r="H5472" s="6">
        <f t="shared" si="1021"/>
        <v>4769</v>
      </c>
      <c r="I5472" s="7">
        <v>7.5000000000000002E-4</v>
      </c>
      <c r="J5472" s="6">
        <f t="shared" si="1022"/>
        <v>60</v>
      </c>
      <c r="K5472" s="20"/>
      <c r="L5472" s="6">
        <f t="shared" si="1023"/>
        <v>64000</v>
      </c>
      <c r="M5472" s="6">
        <f t="shared" si="1024"/>
        <v>4769</v>
      </c>
      <c r="N5472" s="6">
        <f t="shared" si="1025"/>
        <v>60</v>
      </c>
      <c r="O5472" s="6">
        <f t="shared" si="1026"/>
        <v>11368.5</v>
      </c>
      <c r="P5472" s="6">
        <f t="shared" si="1031"/>
        <v>3732.625</v>
      </c>
      <c r="Q5472" s="11">
        <f t="shared" si="1027"/>
        <v>1350000</v>
      </c>
      <c r="R5472" s="11">
        <f t="shared" si="1028"/>
        <v>11368.5</v>
      </c>
      <c r="S5472" s="11">
        <f t="shared" si="1030"/>
        <v>0</v>
      </c>
      <c r="T5472" s="20"/>
    </row>
    <row r="5473" spans="1:20" x14ac:dyDescent="0.25">
      <c r="A5473">
        <v>2021081607</v>
      </c>
      <c r="B5473">
        <v>2</v>
      </c>
      <c r="C5473" s="7">
        <v>0.56852000000000003</v>
      </c>
      <c r="D5473" s="6">
        <f t="shared" si="1020"/>
        <v>85278</v>
      </c>
      <c r="E5473" s="60">
        <v>0.36593999999999999</v>
      </c>
      <c r="F5473" s="6">
        <f t="shared" si="1029"/>
        <v>0</v>
      </c>
      <c r="G5473" s="7">
        <v>0.33256999999999998</v>
      </c>
      <c r="H5473" s="6">
        <f t="shared" si="1021"/>
        <v>4157.125</v>
      </c>
      <c r="I5473" s="7">
        <v>6.1650000000000003E-2</v>
      </c>
      <c r="J5473" s="6">
        <f t="shared" si="1022"/>
        <v>4932</v>
      </c>
      <c r="K5473" s="20"/>
      <c r="L5473" s="6">
        <f t="shared" si="1023"/>
        <v>64000</v>
      </c>
      <c r="M5473" s="6">
        <f t="shared" si="1024"/>
        <v>4157.125</v>
      </c>
      <c r="N5473" s="6">
        <f t="shared" si="1025"/>
        <v>4932</v>
      </c>
      <c r="O5473" s="6">
        <f t="shared" si="1026"/>
        <v>12188.875</v>
      </c>
      <c r="P5473" s="6">
        <f t="shared" si="1031"/>
        <v>820.375</v>
      </c>
      <c r="Q5473" s="11">
        <f t="shared" si="1027"/>
        <v>1350000</v>
      </c>
      <c r="R5473" s="11">
        <f t="shared" si="1028"/>
        <v>12188.875</v>
      </c>
      <c r="S5473" s="11">
        <f t="shared" si="1030"/>
        <v>0</v>
      </c>
      <c r="T5473" s="20"/>
    </row>
    <row r="5474" spans="1:20" x14ac:dyDescent="0.25">
      <c r="A5474">
        <v>2021081608</v>
      </c>
      <c r="B5474">
        <v>2</v>
      </c>
      <c r="C5474" s="7">
        <v>0.60167999999999999</v>
      </c>
      <c r="D5474" s="6">
        <f t="shared" si="1020"/>
        <v>90252</v>
      </c>
      <c r="E5474" s="60">
        <v>0.35271999999999998</v>
      </c>
      <c r="F5474" s="6">
        <f t="shared" si="1029"/>
        <v>0</v>
      </c>
      <c r="G5474" s="7">
        <v>0.32372000000000001</v>
      </c>
      <c r="H5474" s="6">
        <f t="shared" si="1021"/>
        <v>4046.5</v>
      </c>
      <c r="I5474" s="7">
        <v>0.26107999999999998</v>
      </c>
      <c r="J5474" s="6">
        <f t="shared" si="1022"/>
        <v>20886.399999999998</v>
      </c>
      <c r="K5474" s="20"/>
      <c r="L5474" s="6">
        <f t="shared" si="1023"/>
        <v>64000</v>
      </c>
      <c r="M5474" s="6">
        <f t="shared" si="1024"/>
        <v>4046.5</v>
      </c>
      <c r="N5474" s="6">
        <f t="shared" si="1025"/>
        <v>20886.399999999998</v>
      </c>
      <c r="O5474" s="6">
        <f t="shared" si="1026"/>
        <v>1319.1000000000022</v>
      </c>
      <c r="P5474" s="6">
        <f t="shared" si="1031"/>
        <v>-10869.774999999998</v>
      </c>
      <c r="Q5474" s="11">
        <f t="shared" si="1027"/>
        <v>1350000</v>
      </c>
      <c r="R5474" s="11">
        <f t="shared" si="1028"/>
        <v>1319.1000000000022</v>
      </c>
      <c r="S5474" s="11">
        <f t="shared" si="1030"/>
        <v>0</v>
      </c>
      <c r="T5474" s="20"/>
    </row>
    <row r="5475" spans="1:20" x14ac:dyDescent="0.25">
      <c r="A5475">
        <v>2021081609</v>
      </c>
      <c r="B5475">
        <v>2</v>
      </c>
      <c r="C5475" s="7">
        <v>0.62985000000000002</v>
      </c>
      <c r="D5475" s="6">
        <f t="shared" si="1020"/>
        <v>94477.5</v>
      </c>
      <c r="E5475" s="60">
        <v>0.32490000000000002</v>
      </c>
      <c r="F5475" s="6">
        <f t="shared" si="1029"/>
        <v>0</v>
      </c>
      <c r="G5475" s="7">
        <v>0.35965000000000003</v>
      </c>
      <c r="H5475" s="6">
        <f t="shared" si="1021"/>
        <v>4495.625</v>
      </c>
      <c r="I5475" s="7">
        <v>0.45323999999999998</v>
      </c>
      <c r="J5475" s="6">
        <f t="shared" si="1022"/>
        <v>36259.199999999997</v>
      </c>
      <c r="K5475" s="20"/>
      <c r="L5475" s="6">
        <f t="shared" si="1023"/>
        <v>64000</v>
      </c>
      <c r="M5475" s="6">
        <f t="shared" si="1024"/>
        <v>4495.625</v>
      </c>
      <c r="N5475" s="6">
        <f t="shared" si="1025"/>
        <v>25981.875</v>
      </c>
      <c r="O5475" s="6">
        <f t="shared" si="1026"/>
        <v>0</v>
      </c>
      <c r="P5475" s="6">
        <f t="shared" si="1031"/>
        <v>-1319.1000000000022</v>
      </c>
      <c r="Q5475" s="11">
        <f t="shared" si="1027"/>
        <v>1350000</v>
      </c>
      <c r="R5475" s="11">
        <f t="shared" si="1028"/>
        <v>0</v>
      </c>
      <c r="S5475" s="11">
        <f t="shared" si="1030"/>
        <v>0</v>
      </c>
      <c r="T5475" s="20"/>
    </row>
    <row r="5476" spans="1:20" x14ac:dyDescent="0.25">
      <c r="A5476">
        <v>2021081610</v>
      </c>
      <c r="B5476">
        <v>2</v>
      </c>
      <c r="C5476" s="7">
        <v>0.65659999999999996</v>
      </c>
      <c r="D5476" s="6">
        <f t="shared" si="1020"/>
        <v>98490</v>
      </c>
      <c r="E5476" s="60">
        <v>0.27772000000000002</v>
      </c>
      <c r="F5476" s="6">
        <f t="shared" si="1029"/>
        <v>0</v>
      </c>
      <c r="G5476" s="7">
        <v>0.36909999999999998</v>
      </c>
      <c r="H5476" s="6">
        <f t="shared" si="1021"/>
        <v>4613.75</v>
      </c>
      <c r="I5476" s="7">
        <v>0.55679000000000001</v>
      </c>
      <c r="J5476" s="6">
        <f t="shared" si="1022"/>
        <v>44543.199999999997</v>
      </c>
      <c r="K5476" s="20"/>
      <c r="L5476" s="6">
        <f t="shared" si="1023"/>
        <v>64000</v>
      </c>
      <c r="M5476" s="6">
        <f t="shared" si="1024"/>
        <v>4613.75</v>
      </c>
      <c r="N5476" s="6">
        <f t="shared" si="1025"/>
        <v>29876.25</v>
      </c>
      <c r="O5476" s="6">
        <f t="shared" si="1026"/>
        <v>0</v>
      </c>
      <c r="P5476" s="6">
        <f t="shared" si="1031"/>
        <v>0</v>
      </c>
      <c r="Q5476" s="11">
        <f t="shared" si="1027"/>
        <v>1350000</v>
      </c>
      <c r="R5476" s="11">
        <f t="shared" si="1028"/>
        <v>0</v>
      </c>
      <c r="S5476" s="11">
        <f t="shared" si="1030"/>
        <v>0</v>
      </c>
      <c r="T5476" s="20"/>
    </row>
    <row r="5477" spans="1:20" x14ac:dyDescent="0.25">
      <c r="A5477">
        <v>2021081611</v>
      </c>
      <c r="B5477">
        <v>2</v>
      </c>
      <c r="C5477" s="7">
        <v>0.68291999999999997</v>
      </c>
      <c r="D5477" s="6">
        <f t="shared" si="1020"/>
        <v>102438</v>
      </c>
      <c r="E5477" s="60">
        <v>0.22275</v>
      </c>
      <c r="F5477" s="6">
        <f t="shared" si="1029"/>
        <v>0</v>
      </c>
      <c r="G5477" s="7">
        <v>0.38151000000000002</v>
      </c>
      <c r="H5477" s="6">
        <f t="shared" si="1021"/>
        <v>4768.875</v>
      </c>
      <c r="I5477" s="7">
        <v>0.60465999999999998</v>
      </c>
      <c r="J5477" s="6">
        <f t="shared" si="1022"/>
        <v>48372.799999999996</v>
      </c>
      <c r="K5477" s="20"/>
      <c r="L5477" s="6">
        <f t="shared" si="1023"/>
        <v>64000</v>
      </c>
      <c r="M5477" s="6">
        <f t="shared" si="1024"/>
        <v>4768.875</v>
      </c>
      <c r="N5477" s="6">
        <f t="shared" si="1025"/>
        <v>33669.125</v>
      </c>
      <c r="O5477" s="6">
        <f t="shared" si="1026"/>
        <v>0</v>
      </c>
      <c r="P5477" s="6">
        <f t="shared" si="1031"/>
        <v>0</v>
      </c>
      <c r="Q5477" s="11">
        <f t="shared" si="1027"/>
        <v>1350000</v>
      </c>
      <c r="R5477" s="11">
        <f t="shared" si="1028"/>
        <v>0</v>
      </c>
      <c r="S5477" s="11">
        <f t="shared" si="1030"/>
        <v>0</v>
      </c>
      <c r="T5477" s="20"/>
    </row>
    <row r="5478" spans="1:20" x14ac:dyDescent="0.25">
      <c r="A5478">
        <v>2021081612</v>
      </c>
      <c r="B5478">
        <v>2</v>
      </c>
      <c r="C5478" s="7">
        <v>0.70740000000000003</v>
      </c>
      <c r="D5478" s="6">
        <f t="shared" si="1020"/>
        <v>106110</v>
      </c>
      <c r="E5478" s="60">
        <v>0.20807</v>
      </c>
      <c r="F5478" s="6">
        <f t="shared" si="1029"/>
        <v>0</v>
      </c>
      <c r="G5478" s="7">
        <v>0.42266999999999999</v>
      </c>
      <c r="H5478" s="6">
        <f t="shared" si="1021"/>
        <v>5283.375</v>
      </c>
      <c r="I5478" s="7">
        <v>0.61602999999999997</v>
      </c>
      <c r="J5478" s="6">
        <f t="shared" si="1022"/>
        <v>49282.399999999994</v>
      </c>
      <c r="K5478" s="20"/>
      <c r="L5478" s="6">
        <f t="shared" si="1023"/>
        <v>64000</v>
      </c>
      <c r="M5478" s="6">
        <f t="shared" si="1024"/>
        <v>5283.375</v>
      </c>
      <c r="N5478" s="6">
        <f t="shared" si="1025"/>
        <v>36826.625</v>
      </c>
      <c r="O5478" s="6">
        <f t="shared" si="1026"/>
        <v>0</v>
      </c>
      <c r="P5478" s="6">
        <f t="shared" si="1031"/>
        <v>0</v>
      </c>
      <c r="Q5478" s="11">
        <f t="shared" si="1027"/>
        <v>1350000</v>
      </c>
      <c r="R5478" s="11">
        <f t="shared" si="1028"/>
        <v>0</v>
      </c>
      <c r="S5478" s="11">
        <f t="shared" si="1030"/>
        <v>0</v>
      </c>
      <c r="T5478" s="20"/>
    </row>
    <row r="5479" spans="1:20" x14ac:dyDescent="0.25">
      <c r="A5479">
        <v>2021081613</v>
      </c>
      <c r="B5479">
        <v>2</v>
      </c>
      <c r="C5479" s="7">
        <v>0.73172999999999999</v>
      </c>
      <c r="D5479" s="6">
        <f t="shared" si="1020"/>
        <v>109759.5</v>
      </c>
      <c r="E5479" s="60">
        <v>0.17766999999999999</v>
      </c>
      <c r="F5479" s="6">
        <f t="shared" si="1029"/>
        <v>0</v>
      </c>
      <c r="G5479" s="7">
        <v>0.41941000000000001</v>
      </c>
      <c r="H5479" s="6">
        <f t="shared" si="1021"/>
        <v>5242.625</v>
      </c>
      <c r="I5479" s="7">
        <v>0.63939000000000001</v>
      </c>
      <c r="J5479" s="6">
        <f t="shared" si="1022"/>
        <v>51151.200000000004</v>
      </c>
      <c r="K5479" s="20"/>
      <c r="L5479" s="6">
        <f t="shared" si="1023"/>
        <v>64000</v>
      </c>
      <c r="M5479" s="6">
        <f t="shared" si="1024"/>
        <v>5242.625</v>
      </c>
      <c r="N5479" s="6">
        <f t="shared" si="1025"/>
        <v>40516.875</v>
      </c>
      <c r="O5479" s="6">
        <f t="shared" si="1026"/>
        <v>0</v>
      </c>
      <c r="P5479" s="6">
        <f t="shared" si="1031"/>
        <v>0</v>
      </c>
      <c r="Q5479" s="11">
        <f t="shared" si="1027"/>
        <v>1350000</v>
      </c>
      <c r="R5479" s="11">
        <f t="shared" si="1028"/>
        <v>0</v>
      </c>
      <c r="S5479" s="11">
        <f t="shared" si="1030"/>
        <v>0</v>
      </c>
      <c r="T5479" s="20"/>
    </row>
    <row r="5480" spans="1:20" x14ac:dyDescent="0.25">
      <c r="A5480">
        <v>2021081614</v>
      </c>
      <c r="B5480">
        <v>2</v>
      </c>
      <c r="C5480" s="7">
        <v>0.753</v>
      </c>
      <c r="D5480" s="6">
        <f t="shared" si="1020"/>
        <v>112950</v>
      </c>
      <c r="E5480" s="60">
        <v>0.18015999999999999</v>
      </c>
      <c r="F5480" s="6">
        <f t="shared" si="1029"/>
        <v>0</v>
      </c>
      <c r="G5480" s="7">
        <v>0.36237999999999998</v>
      </c>
      <c r="H5480" s="6">
        <f t="shared" si="1021"/>
        <v>4529.75</v>
      </c>
      <c r="I5480" s="7">
        <v>0.64607000000000003</v>
      </c>
      <c r="J5480" s="6">
        <f t="shared" si="1022"/>
        <v>51685.600000000006</v>
      </c>
      <c r="K5480" s="20"/>
      <c r="L5480" s="6">
        <f t="shared" si="1023"/>
        <v>64000</v>
      </c>
      <c r="M5480" s="6">
        <f t="shared" si="1024"/>
        <v>4529.75</v>
      </c>
      <c r="N5480" s="6">
        <f t="shared" si="1025"/>
        <v>44420.25</v>
      </c>
      <c r="O5480" s="6">
        <f t="shared" si="1026"/>
        <v>0</v>
      </c>
      <c r="P5480" s="6">
        <f t="shared" si="1031"/>
        <v>0</v>
      </c>
      <c r="Q5480" s="11">
        <f t="shared" si="1027"/>
        <v>1350000</v>
      </c>
      <c r="R5480" s="11">
        <f t="shared" si="1028"/>
        <v>0</v>
      </c>
      <c r="S5480" s="11">
        <f t="shared" si="1030"/>
        <v>0</v>
      </c>
      <c r="T5480" s="20"/>
    </row>
    <row r="5481" spans="1:20" x14ac:dyDescent="0.25">
      <c r="A5481">
        <v>2021081615</v>
      </c>
      <c r="B5481">
        <v>2</v>
      </c>
      <c r="C5481" s="7">
        <v>0.76709000000000005</v>
      </c>
      <c r="D5481" s="6">
        <f t="shared" si="1020"/>
        <v>115063.50000000001</v>
      </c>
      <c r="E5481" s="60">
        <v>0.22772999999999999</v>
      </c>
      <c r="F5481" s="6">
        <f t="shared" si="1029"/>
        <v>0</v>
      </c>
      <c r="G5481" s="7">
        <v>0.31791000000000003</v>
      </c>
      <c r="H5481" s="6">
        <f t="shared" si="1021"/>
        <v>3973.8750000000005</v>
      </c>
      <c r="I5481" s="7">
        <v>0.64215</v>
      </c>
      <c r="J5481" s="6">
        <f t="shared" si="1022"/>
        <v>51372</v>
      </c>
      <c r="K5481" s="20"/>
      <c r="L5481" s="6">
        <f t="shared" si="1023"/>
        <v>64000</v>
      </c>
      <c r="M5481" s="6">
        <f t="shared" si="1024"/>
        <v>3973.8750000000005</v>
      </c>
      <c r="N5481" s="6">
        <f t="shared" si="1025"/>
        <v>47089.625000000015</v>
      </c>
      <c r="O5481" s="6">
        <f t="shared" si="1026"/>
        <v>0</v>
      </c>
      <c r="P5481" s="6">
        <f t="shared" si="1031"/>
        <v>0</v>
      </c>
      <c r="Q5481" s="11">
        <f t="shared" si="1027"/>
        <v>1350000</v>
      </c>
      <c r="R5481" s="11">
        <f t="shared" si="1028"/>
        <v>0</v>
      </c>
      <c r="S5481" s="11">
        <f t="shared" si="1030"/>
        <v>0</v>
      </c>
      <c r="T5481" s="20"/>
    </row>
    <row r="5482" spans="1:20" x14ac:dyDescent="0.25">
      <c r="A5482">
        <v>2021081616</v>
      </c>
      <c r="B5482">
        <v>2</v>
      </c>
      <c r="C5482" s="7">
        <v>0.77615999999999996</v>
      </c>
      <c r="D5482" s="6">
        <f t="shared" si="1020"/>
        <v>116424</v>
      </c>
      <c r="E5482" s="60">
        <v>0.24499000000000001</v>
      </c>
      <c r="F5482" s="6">
        <f t="shared" si="1029"/>
        <v>0</v>
      </c>
      <c r="G5482" s="7">
        <v>0.29343999999999998</v>
      </c>
      <c r="H5482" s="6">
        <f t="shared" si="1021"/>
        <v>3667.9999999999995</v>
      </c>
      <c r="I5482" s="7">
        <v>0.61648000000000003</v>
      </c>
      <c r="J5482" s="6">
        <f t="shared" si="1022"/>
        <v>49318.400000000001</v>
      </c>
      <c r="K5482" s="20"/>
      <c r="L5482" s="6">
        <f t="shared" si="1023"/>
        <v>64000</v>
      </c>
      <c r="M5482" s="6">
        <f t="shared" si="1024"/>
        <v>3667.9999999999995</v>
      </c>
      <c r="N5482" s="6">
        <f t="shared" si="1025"/>
        <v>48756</v>
      </c>
      <c r="O5482" s="6">
        <f t="shared" si="1026"/>
        <v>0</v>
      </c>
      <c r="P5482" s="6">
        <f t="shared" si="1031"/>
        <v>0</v>
      </c>
      <c r="Q5482" s="11">
        <f t="shared" si="1027"/>
        <v>1350000</v>
      </c>
      <c r="R5482" s="11">
        <f t="shared" si="1028"/>
        <v>0</v>
      </c>
      <c r="S5482" s="11">
        <f t="shared" si="1030"/>
        <v>0</v>
      </c>
      <c r="T5482" s="20"/>
    </row>
    <row r="5483" spans="1:20" x14ac:dyDescent="0.25">
      <c r="A5483">
        <v>2021081617</v>
      </c>
      <c r="B5483">
        <v>2</v>
      </c>
      <c r="C5483" s="7">
        <v>0.78334999999999999</v>
      </c>
      <c r="D5483" s="6">
        <f t="shared" si="1020"/>
        <v>117502.5</v>
      </c>
      <c r="E5483" s="60">
        <v>0.19428999999999999</v>
      </c>
      <c r="F5483" s="6">
        <f t="shared" si="1029"/>
        <v>0</v>
      </c>
      <c r="G5483" s="7">
        <v>0.30069000000000001</v>
      </c>
      <c r="H5483" s="6">
        <f t="shared" si="1021"/>
        <v>3758.625</v>
      </c>
      <c r="I5483" s="7">
        <v>0.54032000000000002</v>
      </c>
      <c r="J5483" s="6">
        <f t="shared" si="1022"/>
        <v>43225.599999999999</v>
      </c>
      <c r="K5483" s="20"/>
      <c r="L5483" s="6">
        <f t="shared" si="1023"/>
        <v>64000</v>
      </c>
      <c r="M5483" s="6">
        <f t="shared" si="1024"/>
        <v>3758.625</v>
      </c>
      <c r="N5483" s="6">
        <f t="shared" si="1025"/>
        <v>43225.599999999999</v>
      </c>
      <c r="O5483" s="6">
        <f t="shared" si="1026"/>
        <v>6518.2750000000015</v>
      </c>
      <c r="P5483" s="6">
        <f t="shared" si="1031"/>
        <v>6518.2750000000015</v>
      </c>
      <c r="Q5483" s="11">
        <f t="shared" si="1027"/>
        <v>1350000</v>
      </c>
      <c r="R5483" s="11">
        <f t="shared" si="1028"/>
        <v>6518.2750000000015</v>
      </c>
      <c r="S5483" s="11">
        <f t="shared" si="1030"/>
        <v>0</v>
      </c>
      <c r="T5483" s="20"/>
    </row>
    <row r="5484" spans="1:20" x14ac:dyDescent="0.25">
      <c r="A5484">
        <v>2021081618</v>
      </c>
      <c r="B5484">
        <v>2</v>
      </c>
      <c r="C5484" s="7">
        <v>0.78624000000000005</v>
      </c>
      <c r="D5484" s="6">
        <f t="shared" si="1020"/>
        <v>117936.00000000001</v>
      </c>
      <c r="E5484" s="60">
        <v>0.18622</v>
      </c>
      <c r="F5484" s="6">
        <f t="shared" si="1029"/>
        <v>0</v>
      </c>
      <c r="G5484" s="7">
        <v>0.31597999999999998</v>
      </c>
      <c r="H5484" s="6">
        <f t="shared" si="1021"/>
        <v>3949.75</v>
      </c>
      <c r="I5484" s="7">
        <v>0.41119</v>
      </c>
      <c r="J5484" s="6">
        <f t="shared" si="1022"/>
        <v>32895.199999999997</v>
      </c>
      <c r="K5484" s="20"/>
      <c r="L5484" s="6">
        <f t="shared" si="1023"/>
        <v>64000</v>
      </c>
      <c r="M5484" s="6">
        <f t="shared" si="1024"/>
        <v>3949.75</v>
      </c>
      <c r="N5484" s="6">
        <f t="shared" si="1025"/>
        <v>32895.199999999997</v>
      </c>
      <c r="O5484" s="6">
        <f t="shared" si="1026"/>
        <v>17091.050000000017</v>
      </c>
      <c r="P5484" s="6">
        <f t="shared" si="1031"/>
        <v>10572.775000000016</v>
      </c>
      <c r="Q5484" s="11">
        <f t="shared" si="1027"/>
        <v>1350000</v>
      </c>
      <c r="R5484" s="11">
        <f t="shared" si="1028"/>
        <v>17091.050000000017</v>
      </c>
      <c r="S5484" s="11">
        <f t="shared" si="1030"/>
        <v>0</v>
      </c>
      <c r="T5484" s="20"/>
    </row>
    <row r="5485" spans="1:20" x14ac:dyDescent="0.25">
      <c r="A5485">
        <v>2021081619</v>
      </c>
      <c r="B5485">
        <v>2</v>
      </c>
      <c r="C5485" s="7">
        <v>0.77666999999999997</v>
      </c>
      <c r="D5485" s="6">
        <f t="shared" si="1020"/>
        <v>116500.5</v>
      </c>
      <c r="E5485" s="60">
        <v>0.22262000000000001</v>
      </c>
      <c r="F5485" s="6">
        <f t="shared" si="1029"/>
        <v>0</v>
      </c>
      <c r="G5485" s="7">
        <v>0.35450999999999999</v>
      </c>
      <c r="H5485" s="6">
        <f t="shared" si="1021"/>
        <v>4431.375</v>
      </c>
      <c r="I5485" s="7">
        <v>0.23139000000000001</v>
      </c>
      <c r="J5485" s="6">
        <f t="shared" si="1022"/>
        <v>18511.2</v>
      </c>
      <c r="K5485" s="20"/>
      <c r="L5485" s="6">
        <f t="shared" si="1023"/>
        <v>64000</v>
      </c>
      <c r="M5485" s="6">
        <f t="shared" si="1024"/>
        <v>4431.375</v>
      </c>
      <c r="N5485" s="6">
        <f t="shared" si="1025"/>
        <v>18511.2</v>
      </c>
      <c r="O5485" s="6">
        <f t="shared" si="1026"/>
        <v>29557.924999999999</v>
      </c>
      <c r="P5485" s="6">
        <f t="shared" si="1031"/>
        <v>12466.874999999982</v>
      </c>
      <c r="Q5485" s="11">
        <f t="shared" si="1027"/>
        <v>1345908.325</v>
      </c>
      <c r="R5485" s="11">
        <f t="shared" si="1028"/>
        <v>29557.924999999999</v>
      </c>
      <c r="S5485" s="11">
        <f t="shared" si="1030"/>
        <v>0</v>
      </c>
      <c r="T5485" s="20"/>
    </row>
    <row r="5486" spans="1:20" x14ac:dyDescent="0.25">
      <c r="A5486">
        <v>2021081620</v>
      </c>
      <c r="B5486">
        <v>2</v>
      </c>
      <c r="C5486" s="7">
        <v>0.75739000000000001</v>
      </c>
      <c r="D5486" s="6">
        <f t="shared" si="1020"/>
        <v>113608.5</v>
      </c>
      <c r="E5486" s="60">
        <v>0.32945000000000002</v>
      </c>
      <c r="F5486" s="6">
        <f t="shared" si="1029"/>
        <v>0</v>
      </c>
      <c r="G5486" s="7">
        <v>0.32835999999999999</v>
      </c>
      <c r="H5486" s="6">
        <f t="shared" si="1021"/>
        <v>4104.5</v>
      </c>
      <c r="I5486" s="7">
        <v>4.301E-2</v>
      </c>
      <c r="J5486" s="6">
        <f t="shared" si="1022"/>
        <v>3440.8</v>
      </c>
      <c r="K5486" s="20"/>
      <c r="L5486" s="6">
        <f t="shared" si="1023"/>
        <v>64000</v>
      </c>
      <c r="M5486" s="6">
        <f t="shared" si="1024"/>
        <v>4104.5</v>
      </c>
      <c r="N5486" s="6">
        <f t="shared" si="1025"/>
        <v>3440.8</v>
      </c>
      <c r="O5486" s="6">
        <f t="shared" si="1026"/>
        <v>42063.199999999997</v>
      </c>
      <c r="P5486" s="6">
        <f t="shared" si="1031"/>
        <v>12505.274999999998</v>
      </c>
      <c r="Q5486" s="11">
        <f t="shared" si="1027"/>
        <v>1329311.375</v>
      </c>
      <c r="R5486" s="11">
        <f t="shared" si="1028"/>
        <v>42063.199999999997</v>
      </c>
      <c r="S5486" s="11">
        <f t="shared" si="1030"/>
        <v>0</v>
      </c>
      <c r="T5486" s="20"/>
    </row>
    <row r="5487" spans="1:20" x14ac:dyDescent="0.25">
      <c r="A5487">
        <v>2021081621</v>
      </c>
      <c r="B5487">
        <v>2</v>
      </c>
      <c r="C5487" s="7">
        <v>0.74190999999999996</v>
      </c>
      <c r="D5487" s="6">
        <f t="shared" si="1020"/>
        <v>111286.5</v>
      </c>
      <c r="E5487" s="60">
        <v>0.41543000000000002</v>
      </c>
      <c r="F5487" s="6">
        <f t="shared" si="1029"/>
        <v>0</v>
      </c>
      <c r="G5487" s="7">
        <v>0.28716999999999998</v>
      </c>
      <c r="H5487" s="6">
        <f t="shared" si="1021"/>
        <v>3589.6249999999995</v>
      </c>
      <c r="I5487" s="7">
        <v>0</v>
      </c>
      <c r="J5487" s="6">
        <f t="shared" si="1022"/>
        <v>0</v>
      </c>
      <c r="K5487" s="20"/>
      <c r="L5487" s="6">
        <f t="shared" si="1023"/>
        <v>64000</v>
      </c>
      <c r="M5487" s="6">
        <f t="shared" si="1024"/>
        <v>3589.6249999999995</v>
      </c>
      <c r="N5487" s="6">
        <f t="shared" si="1025"/>
        <v>0</v>
      </c>
      <c r="O5487" s="6">
        <f t="shared" si="1026"/>
        <v>43696.875</v>
      </c>
      <c r="P5487" s="6">
        <f t="shared" si="1031"/>
        <v>1633.6750000000029</v>
      </c>
      <c r="Q5487" s="11">
        <f t="shared" si="1027"/>
        <v>1311080.75</v>
      </c>
      <c r="R5487" s="11">
        <f t="shared" si="1028"/>
        <v>43696.875</v>
      </c>
      <c r="S5487" s="11">
        <f t="shared" si="1030"/>
        <v>0</v>
      </c>
      <c r="T5487" s="20"/>
    </row>
    <row r="5488" spans="1:20" x14ac:dyDescent="0.25">
      <c r="A5488">
        <v>2021081622</v>
      </c>
      <c r="B5488">
        <v>2</v>
      </c>
      <c r="C5488" s="7">
        <v>0.71525000000000005</v>
      </c>
      <c r="D5488" s="6">
        <f t="shared" si="1020"/>
        <v>107287.50000000001</v>
      </c>
      <c r="E5488" s="60">
        <v>0.46668999999999999</v>
      </c>
      <c r="F5488" s="6">
        <f t="shared" si="1029"/>
        <v>0</v>
      </c>
      <c r="G5488" s="7">
        <v>0.23028000000000001</v>
      </c>
      <c r="H5488" s="6">
        <f t="shared" si="1021"/>
        <v>2878.5</v>
      </c>
      <c r="I5488" s="7">
        <v>0</v>
      </c>
      <c r="J5488" s="6">
        <f t="shared" si="1022"/>
        <v>0</v>
      </c>
      <c r="K5488" s="20"/>
      <c r="L5488" s="6">
        <f t="shared" si="1023"/>
        <v>64000</v>
      </c>
      <c r="M5488" s="6">
        <f t="shared" si="1024"/>
        <v>2878.5</v>
      </c>
      <c r="N5488" s="6">
        <f t="shared" si="1025"/>
        <v>0</v>
      </c>
      <c r="O5488" s="6">
        <f t="shared" si="1026"/>
        <v>40409.000000000015</v>
      </c>
      <c r="P5488" s="6">
        <f t="shared" si="1031"/>
        <v>-3287.8749999999854</v>
      </c>
      <c r="Q5488" s="11">
        <f t="shared" si="1027"/>
        <v>1296138</v>
      </c>
      <c r="R5488" s="11">
        <f t="shared" si="1028"/>
        <v>40409.000000000015</v>
      </c>
      <c r="S5488" s="11">
        <f t="shared" si="1030"/>
        <v>0</v>
      </c>
      <c r="T5488" s="20"/>
    </row>
    <row r="5489" spans="1:20" x14ac:dyDescent="0.25">
      <c r="A5489">
        <v>2021081623</v>
      </c>
      <c r="B5489">
        <v>2</v>
      </c>
      <c r="C5489" s="7">
        <v>0.67123999999999995</v>
      </c>
      <c r="D5489" s="6">
        <f t="shared" si="1020"/>
        <v>100685.99999999999</v>
      </c>
      <c r="E5489" s="60">
        <v>0.50802999999999998</v>
      </c>
      <c r="F5489" s="6">
        <f t="shared" si="1029"/>
        <v>0</v>
      </c>
      <c r="G5489" s="7">
        <v>0.21548</v>
      </c>
      <c r="H5489" s="6">
        <f t="shared" si="1021"/>
        <v>2693.5</v>
      </c>
      <c r="I5489" s="7">
        <v>0</v>
      </c>
      <c r="J5489" s="6">
        <f t="shared" si="1022"/>
        <v>0</v>
      </c>
      <c r="K5489" s="20"/>
      <c r="L5489" s="6">
        <f t="shared" si="1023"/>
        <v>64000</v>
      </c>
      <c r="M5489" s="6">
        <f t="shared" si="1024"/>
        <v>2693.5</v>
      </c>
      <c r="N5489" s="6">
        <f t="shared" si="1025"/>
        <v>0</v>
      </c>
      <c r="O5489" s="6">
        <f t="shared" si="1026"/>
        <v>33992.499999999985</v>
      </c>
      <c r="P5489" s="6">
        <f t="shared" si="1031"/>
        <v>-6416.5000000000291</v>
      </c>
      <c r="Q5489" s="11">
        <f t="shared" si="1027"/>
        <v>1287611.75</v>
      </c>
      <c r="R5489" s="11">
        <f t="shared" si="1028"/>
        <v>33992.499999999985</v>
      </c>
      <c r="S5489" s="11">
        <f t="shared" si="1030"/>
        <v>0</v>
      </c>
      <c r="T5489" s="20"/>
    </row>
    <row r="5490" spans="1:20" x14ac:dyDescent="0.25">
      <c r="A5490">
        <v>2021081624</v>
      </c>
      <c r="B5490">
        <v>2</v>
      </c>
      <c r="C5490" s="7">
        <v>0.62636000000000003</v>
      </c>
      <c r="D5490" s="6">
        <f t="shared" si="1020"/>
        <v>93954</v>
      </c>
      <c r="E5490" s="60">
        <v>0.50571999999999995</v>
      </c>
      <c r="F5490" s="6">
        <f t="shared" si="1029"/>
        <v>0</v>
      </c>
      <c r="G5490" s="7">
        <v>0.2273</v>
      </c>
      <c r="H5490" s="6">
        <f t="shared" si="1021"/>
        <v>2841.25</v>
      </c>
      <c r="I5490" s="7">
        <v>0</v>
      </c>
      <c r="J5490" s="6">
        <f t="shared" si="1022"/>
        <v>0</v>
      </c>
      <c r="K5490" s="20"/>
      <c r="L5490" s="6">
        <f t="shared" si="1023"/>
        <v>64000</v>
      </c>
      <c r="M5490" s="6">
        <f t="shared" si="1024"/>
        <v>2841.25</v>
      </c>
      <c r="N5490" s="6">
        <f t="shared" si="1025"/>
        <v>0</v>
      </c>
      <c r="O5490" s="6">
        <f t="shared" si="1026"/>
        <v>27112.75</v>
      </c>
      <c r="P5490" s="6">
        <f t="shared" si="1031"/>
        <v>-6879.7499999999854</v>
      </c>
      <c r="Q5490" s="11">
        <f t="shared" si="1027"/>
        <v>1285965.25</v>
      </c>
      <c r="R5490" s="11">
        <f t="shared" si="1028"/>
        <v>27112.75</v>
      </c>
      <c r="S5490" s="11">
        <f t="shared" si="1030"/>
        <v>0</v>
      </c>
      <c r="T5490" s="20"/>
    </row>
    <row r="5491" spans="1:20" x14ac:dyDescent="0.25">
      <c r="A5491">
        <v>2021081701</v>
      </c>
      <c r="B5491">
        <v>3</v>
      </c>
      <c r="C5491" s="7">
        <v>0.58775999999999995</v>
      </c>
      <c r="D5491" s="6">
        <f t="shared" si="1020"/>
        <v>88163.999999999985</v>
      </c>
      <c r="E5491" s="60">
        <v>0.48558000000000001</v>
      </c>
      <c r="F5491" s="6">
        <f t="shared" si="1029"/>
        <v>0</v>
      </c>
      <c r="G5491" s="7">
        <v>0.26824999999999999</v>
      </c>
      <c r="H5491" s="6">
        <f t="shared" si="1021"/>
        <v>3353.125</v>
      </c>
      <c r="I5491" s="7">
        <v>0</v>
      </c>
      <c r="J5491" s="6">
        <f t="shared" si="1022"/>
        <v>0</v>
      </c>
      <c r="K5491" s="20"/>
      <c r="L5491" s="6">
        <f t="shared" si="1023"/>
        <v>64000</v>
      </c>
      <c r="M5491" s="6">
        <f t="shared" si="1024"/>
        <v>3353.125</v>
      </c>
      <c r="N5491" s="6">
        <f t="shared" si="1025"/>
        <v>0</v>
      </c>
      <c r="O5491" s="6">
        <f t="shared" si="1026"/>
        <v>20810.874999999985</v>
      </c>
      <c r="P5491" s="6">
        <f t="shared" si="1031"/>
        <v>-6301.8750000000146</v>
      </c>
      <c r="Q5491" s="11">
        <f t="shared" si="1027"/>
        <v>1290620.625</v>
      </c>
      <c r="R5491" s="11">
        <f t="shared" si="1028"/>
        <v>20810.874999999985</v>
      </c>
      <c r="S5491" s="11">
        <f t="shared" si="1030"/>
        <v>0</v>
      </c>
      <c r="T5491" s="20"/>
    </row>
    <row r="5492" spans="1:20" x14ac:dyDescent="0.25">
      <c r="A5492">
        <v>2021081702</v>
      </c>
      <c r="B5492">
        <v>3</v>
      </c>
      <c r="C5492" s="7">
        <v>0.56115000000000004</v>
      </c>
      <c r="D5492" s="6">
        <f t="shared" si="1020"/>
        <v>84172.5</v>
      </c>
      <c r="E5492" s="60">
        <v>0.46196999999999999</v>
      </c>
      <c r="F5492" s="6">
        <f t="shared" si="1029"/>
        <v>0</v>
      </c>
      <c r="G5492" s="7">
        <v>0.31684000000000001</v>
      </c>
      <c r="H5492" s="6">
        <f t="shared" si="1021"/>
        <v>3960.5</v>
      </c>
      <c r="I5492" s="7">
        <v>0</v>
      </c>
      <c r="J5492" s="6">
        <f t="shared" si="1022"/>
        <v>0</v>
      </c>
      <c r="K5492" s="20"/>
      <c r="L5492" s="6">
        <f t="shared" si="1023"/>
        <v>64000</v>
      </c>
      <c r="M5492" s="6">
        <f t="shared" si="1024"/>
        <v>3960.5</v>
      </c>
      <c r="N5492" s="6">
        <f t="shared" si="1025"/>
        <v>0</v>
      </c>
      <c r="O5492" s="6">
        <f t="shared" si="1026"/>
        <v>16212</v>
      </c>
      <c r="P5492" s="6">
        <f t="shared" si="1031"/>
        <v>-4598.8749999999854</v>
      </c>
      <c r="Q5492" s="11">
        <f t="shared" si="1027"/>
        <v>1299874.875</v>
      </c>
      <c r="R5492" s="11">
        <f t="shared" si="1028"/>
        <v>16212</v>
      </c>
      <c r="S5492" s="11">
        <f t="shared" si="1030"/>
        <v>0</v>
      </c>
      <c r="T5492" s="20"/>
    </row>
    <row r="5493" spans="1:20" x14ac:dyDescent="0.25">
      <c r="A5493">
        <v>2021081703</v>
      </c>
      <c r="B5493">
        <v>3</v>
      </c>
      <c r="C5493" s="7">
        <v>0.54337000000000002</v>
      </c>
      <c r="D5493" s="6">
        <f t="shared" si="1020"/>
        <v>81505.5</v>
      </c>
      <c r="E5493" s="60">
        <v>0.38162000000000001</v>
      </c>
      <c r="F5493" s="6">
        <f t="shared" si="1029"/>
        <v>0</v>
      </c>
      <c r="G5493" s="7">
        <v>0.33804000000000001</v>
      </c>
      <c r="H5493" s="6">
        <f t="shared" si="1021"/>
        <v>4225.5</v>
      </c>
      <c r="I5493" s="7">
        <v>0</v>
      </c>
      <c r="J5493" s="6">
        <f t="shared" si="1022"/>
        <v>0</v>
      </c>
      <c r="K5493" s="20"/>
      <c r="L5493" s="6">
        <f t="shared" si="1023"/>
        <v>64000</v>
      </c>
      <c r="M5493" s="6">
        <f t="shared" si="1024"/>
        <v>4225.5</v>
      </c>
      <c r="N5493" s="6">
        <f t="shared" si="1025"/>
        <v>0</v>
      </c>
      <c r="O5493" s="6">
        <f t="shared" si="1026"/>
        <v>13280</v>
      </c>
      <c r="P5493" s="6">
        <f t="shared" si="1031"/>
        <v>-2932</v>
      </c>
      <c r="Q5493" s="11">
        <f t="shared" si="1027"/>
        <v>1312061.125</v>
      </c>
      <c r="R5493" s="11">
        <f t="shared" si="1028"/>
        <v>13280</v>
      </c>
      <c r="S5493" s="11">
        <f t="shared" si="1030"/>
        <v>0</v>
      </c>
      <c r="T5493" s="20"/>
    </row>
    <row r="5494" spans="1:20" x14ac:dyDescent="0.25">
      <c r="A5494">
        <v>2021081704</v>
      </c>
      <c r="B5494">
        <v>3</v>
      </c>
      <c r="C5494" s="7">
        <v>0.53225999999999996</v>
      </c>
      <c r="D5494" s="6">
        <f t="shared" si="1020"/>
        <v>79839</v>
      </c>
      <c r="E5494" s="60">
        <v>0.33223000000000003</v>
      </c>
      <c r="F5494" s="6">
        <f t="shared" si="1029"/>
        <v>0</v>
      </c>
      <c r="G5494" s="7">
        <v>0.32634000000000002</v>
      </c>
      <c r="H5494" s="6">
        <f t="shared" si="1021"/>
        <v>4079.2500000000005</v>
      </c>
      <c r="I5494" s="7">
        <v>0</v>
      </c>
      <c r="J5494" s="6">
        <f t="shared" si="1022"/>
        <v>0</v>
      </c>
      <c r="K5494" s="20"/>
      <c r="L5494" s="6">
        <f t="shared" si="1023"/>
        <v>64000</v>
      </c>
      <c r="M5494" s="6">
        <f t="shared" si="1024"/>
        <v>4079.2500000000005</v>
      </c>
      <c r="N5494" s="6">
        <f t="shared" si="1025"/>
        <v>0</v>
      </c>
      <c r="O5494" s="6">
        <f t="shared" si="1026"/>
        <v>11759.75</v>
      </c>
      <c r="P5494" s="6">
        <f t="shared" si="1031"/>
        <v>-1520.25</v>
      </c>
      <c r="Q5494" s="11">
        <f t="shared" si="1027"/>
        <v>1325767.625</v>
      </c>
      <c r="R5494" s="11">
        <f t="shared" si="1028"/>
        <v>11759.75</v>
      </c>
      <c r="S5494" s="11">
        <f t="shared" si="1030"/>
        <v>0</v>
      </c>
      <c r="T5494" s="20"/>
    </row>
    <row r="5495" spans="1:20" x14ac:dyDescent="0.25">
      <c r="A5495">
        <v>2021081705</v>
      </c>
      <c r="B5495">
        <v>3</v>
      </c>
      <c r="C5495" s="7">
        <v>0.53417999999999999</v>
      </c>
      <c r="D5495" s="6">
        <f t="shared" si="1020"/>
        <v>80127</v>
      </c>
      <c r="E5495" s="60">
        <v>0.33183000000000001</v>
      </c>
      <c r="F5495" s="6">
        <f t="shared" si="1029"/>
        <v>0</v>
      </c>
      <c r="G5495" s="7">
        <v>0.31185000000000002</v>
      </c>
      <c r="H5495" s="6">
        <f t="shared" si="1021"/>
        <v>3898.125</v>
      </c>
      <c r="I5495" s="7">
        <v>0</v>
      </c>
      <c r="J5495" s="6">
        <f t="shared" si="1022"/>
        <v>0</v>
      </c>
      <c r="K5495" s="20"/>
      <c r="L5495" s="6">
        <f t="shared" si="1023"/>
        <v>64000</v>
      </c>
      <c r="M5495" s="6">
        <f t="shared" si="1024"/>
        <v>3898.125</v>
      </c>
      <c r="N5495" s="6">
        <f t="shared" si="1025"/>
        <v>0</v>
      </c>
      <c r="O5495" s="6">
        <f t="shared" si="1026"/>
        <v>12228.875</v>
      </c>
      <c r="P5495" s="6">
        <f t="shared" si="1031"/>
        <v>469.125</v>
      </c>
      <c r="Q5495" s="11">
        <f t="shared" si="1027"/>
        <v>1339005</v>
      </c>
      <c r="R5495" s="11">
        <f t="shared" si="1028"/>
        <v>12228.875</v>
      </c>
      <c r="S5495" s="11">
        <f t="shared" si="1030"/>
        <v>0</v>
      </c>
      <c r="T5495" s="20"/>
    </row>
    <row r="5496" spans="1:20" x14ac:dyDescent="0.25">
      <c r="A5496">
        <v>2021081706</v>
      </c>
      <c r="B5496">
        <v>3</v>
      </c>
      <c r="C5496" s="7">
        <v>0.55552000000000001</v>
      </c>
      <c r="D5496" s="6">
        <f t="shared" si="1020"/>
        <v>83328</v>
      </c>
      <c r="E5496" s="60">
        <v>0.32826</v>
      </c>
      <c r="F5496" s="6">
        <f t="shared" si="1029"/>
        <v>0</v>
      </c>
      <c r="G5496" s="7">
        <v>0.31924000000000002</v>
      </c>
      <c r="H5496" s="6">
        <f t="shared" si="1021"/>
        <v>3990.5000000000005</v>
      </c>
      <c r="I5496" s="7">
        <v>6.6E-4</v>
      </c>
      <c r="J5496" s="6">
        <f t="shared" si="1022"/>
        <v>52.8</v>
      </c>
      <c r="K5496" s="20"/>
      <c r="L5496" s="6">
        <f t="shared" si="1023"/>
        <v>64000</v>
      </c>
      <c r="M5496" s="6">
        <f t="shared" si="1024"/>
        <v>3990.5000000000005</v>
      </c>
      <c r="N5496" s="6">
        <f t="shared" si="1025"/>
        <v>52.8</v>
      </c>
      <c r="O5496" s="6">
        <f t="shared" si="1026"/>
        <v>15284.7</v>
      </c>
      <c r="P5496" s="6">
        <f t="shared" si="1031"/>
        <v>3055.8250000000007</v>
      </c>
      <c r="Q5496" s="11">
        <f t="shared" si="1027"/>
        <v>1349186.55</v>
      </c>
      <c r="R5496" s="11">
        <f t="shared" si="1028"/>
        <v>15284.7</v>
      </c>
      <c r="S5496" s="11">
        <f t="shared" si="1030"/>
        <v>0</v>
      </c>
      <c r="T5496" s="20"/>
    </row>
    <row r="5497" spans="1:20" x14ac:dyDescent="0.25">
      <c r="A5497">
        <v>2021081707</v>
      </c>
      <c r="B5497">
        <v>3</v>
      </c>
      <c r="C5497" s="7">
        <v>0.59165999999999996</v>
      </c>
      <c r="D5497" s="6">
        <f t="shared" si="1020"/>
        <v>88749</v>
      </c>
      <c r="E5497" s="60">
        <v>0.33612999999999998</v>
      </c>
      <c r="F5497" s="6">
        <f t="shared" si="1029"/>
        <v>0</v>
      </c>
      <c r="G5497" s="7">
        <v>0.32501999999999998</v>
      </c>
      <c r="H5497" s="6">
        <f t="shared" si="1021"/>
        <v>4062.7499999999995</v>
      </c>
      <c r="I5497" s="7">
        <v>2.912E-2</v>
      </c>
      <c r="J5497" s="6">
        <f t="shared" si="1022"/>
        <v>2329.6</v>
      </c>
      <c r="K5497" s="20"/>
      <c r="L5497" s="6">
        <f t="shared" si="1023"/>
        <v>64000</v>
      </c>
      <c r="M5497" s="6">
        <f t="shared" si="1024"/>
        <v>4062.7499999999995</v>
      </c>
      <c r="N5497" s="6">
        <f t="shared" si="1025"/>
        <v>2329.6</v>
      </c>
      <c r="O5497" s="6">
        <f t="shared" si="1026"/>
        <v>18356.650000000001</v>
      </c>
      <c r="P5497" s="6">
        <f t="shared" si="1031"/>
        <v>3071.9500000000007</v>
      </c>
      <c r="Q5497" s="11">
        <f t="shared" si="1027"/>
        <v>1350000</v>
      </c>
      <c r="R5497" s="11">
        <f t="shared" si="1028"/>
        <v>18356.650000000001</v>
      </c>
      <c r="S5497" s="11">
        <f t="shared" si="1030"/>
        <v>0</v>
      </c>
      <c r="T5497" s="20"/>
    </row>
    <row r="5498" spans="1:20" x14ac:dyDescent="0.25">
      <c r="A5498">
        <v>2021081708</v>
      </c>
      <c r="B5498">
        <v>3</v>
      </c>
      <c r="C5498" s="7">
        <v>0.62246000000000001</v>
      </c>
      <c r="D5498" s="6">
        <f t="shared" si="1020"/>
        <v>93369</v>
      </c>
      <c r="E5498" s="60">
        <v>0.32249</v>
      </c>
      <c r="F5498" s="6">
        <f t="shared" si="1029"/>
        <v>0</v>
      </c>
      <c r="G5498" s="7">
        <v>0.31485999999999997</v>
      </c>
      <c r="H5498" s="6">
        <f t="shared" si="1021"/>
        <v>3935.7499999999995</v>
      </c>
      <c r="I5498" s="7">
        <v>0.11916</v>
      </c>
      <c r="J5498" s="6">
        <f t="shared" si="1022"/>
        <v>9532.7999999999993</v>
      </c>
      <c r="K5498" s="20"/>
      <c r="L5498" s="6">
        <f t="shared" si="1023"/>
        <v>64000</v>
      </c>
      <c r="M5498" s="6">
        <f t="shared" si="1024"/>
        <v>3935.7499999999995</v>
      </c>
      <c r="N5498" s="6">
        <f t="shared" si="1025"/>
        <v>9532.7999999999993</v>
      </c>
      <c r="O5498" s="6">
        <f t="shared" si="1026"/>
        <v>15900.45</v>
      </c>
      <c r="P5498" s="6">
        <f t="shared" si="1031"/>
        <v>-2456.2000000000007</v>
      </c>
      <c r="Q5498" s="11">
        <f t="shared" si="1027"/>
        <v>1350000</v>
      </c>
      <c r="R5498" s="11">
        <f t="shared" si="1028"/>
        <v>15900.45</v>
      </c>
      <c r="S5498" s="11">
        <f t="shared" si="1030"/>
        <v>0</v>
      </c>
      <c r="T5498" s="20"/>
    </row>
    <row r="5499" spans="1:20" x14ac:dyDescent="0.25">
      <c r="A5499">
        <v>2021081709</v>
      </c>
      <c r="B5499">
        <v>3</v>
      </c>
      <c r="C5499" s="7">
        <v>0.65283000000000002</v>
      </c>
      <c r="D5499" s="6">
        <f t="shared" si="1020"/>
        <v>97924.5</v>
      </c>
      <c r="E5499" s="60">
        <v>0.28709000000000001</v>
      </c>
      <c r="F5499" s="6">
        <f t="shared" si="1029"/>
        <v>0</v>
      </c>
      <c r="G5499" s="7">
        <v>0.29063</v>
      </c>
      <c r="H5499" s="6">
        <f t="shared" si="1021"/>
        <v>3632.875</v>
      </c>
      <c r="I5499" s="7">
        <v>0.25131999999999999</v>
      </c>
      <c r="J5499" s="6">
        <f t="shared" si="1022"/>
        <v>20105.599999999999</v>
      </c>
      <c r="K5499" s="20"/>
      <c r="L5499" s="6">
        <f t="shared" si="1023"/>
        <v>64000</v>
      </c>
      <c r="M5499" s="6">
        <f t="shared" si="1024"/>
        <v>3632.875</v>
      </c>
      <c r="N5499" s="6">
        <f t="shared" si="1025"/>
        <v>20105.599999999999</v>
      </c>
      <c r="O5499" s="6">
        <f t="shared" si="1026"/>
        <v>10186.025000000001</v>
      </c>
      <c r="P5499" s="6">
        <f t="shared" si="1031"/>
        <v>-5714.4249999999993</v>
      </c>
      <c r="Q5499" s="11">
        <f t="shared" si="1027"/>
        <v>1350000</v>
      </c>
      <c r="R5499" s="11">
        <f t="shared" si="1028"/>
        <v>10186.025000000001</v>
      </c>
      <c r="S5499" s="11">
        <f t="shared" si="1030"/>
        <v>0</v>
      </c>
      <c r="T5499" s="20"/>
    </row>
    <row r="5500" spans="1:20" x14ac:dyDescent="0.25">
      <c r="A5500">
        <v>2021081710</v>
      </c>
      <c r="B5500">
        <v>3</v>
      </c>
      <c r="C5500" s="7">
        <v>0.68281000000000003</v>
      </c>
      <c r="D5500" s="6">
        <f t="shared" si="1020"/>
        <v>102421.5</v>
      </c>
      <c r="E5500" s="60">
        <v>0.25218000000000002</v>
      </c>
      <c r="F5500" s="6">
        <f t="shared" si="1029"/>
        <v>0</v>
      </c>
      <c r="G5500" s="7">
        <v>0.25436999999999999</v>
      </c>
      <c r="H5500" s="6">
        <f t="shared" si="1021"/>
        <v>3179.625</v>
      </c>
      <c r="I5500" s="7">
        <v>0.37792999999999999</v>
      </c>
      <c r="J5500" s="6">
        <f t="shared" si="1022"/>
        <v>30234.399999999998</v>
      </c>
      <c r="K5500" s="20"/>
      <c r="L5500" s="6">
        <f t="shared" si="1023"/>
        <v>64000</v>
      </c>
      <c r="M5500" s="6">
        <f t="shared" si="1024"/>
        <v>3179.625</v>
      </c>
      <c r="N5500" s="6">
        <f t="shared" si="1025"/>
        <v>30234.399999999998</v>
      </c>
      <c r="O5500" s="6">
        <f t="shared" si="1026"/>
        <v>5007.4750000000022</v>
      </c>
      <c r="P5500" s="6">
        <f t="shared" si="1031"/>
        <v>-5178.5499999999993</v>
      </c>
      <c r="Q5500" s="11">
        <f t="shared" si="1027"/>
        <v>1350000</v>
      </c>
      <c r="R5500" s="11">
        <f t="shared" si="1028"/>
        <v>5007.4750000000022</v>
      </c>
      <c r="S5500" s="11">
        <f t="shared" si="1030"/>
        <v>0</v>
      </c>
      <c r="T5500" s="20"/>
    </row>
    <row r="5501" spans="1:20" x14ac:dyDescent="0.25">
      <c r="A5501">
        <v>2021081711</v>
      </c>
      <c r="B5501">
        <v>3</v>
      </c>
      <c r="C5501" s="7">
        <v>0.71648000000000001</v>
      </c>
      <c r="D5501" s="6">
        <f t="shared" si="1020"/>
        <v>107472</v>
      </c>
      <c r="E5501" s="60">
        <v>0.23594000000000001</v>
      </c>
      <c r="F5501" s="6">
        <f t="shared" si="1029"/>
        <v>0</v>
      </c>
      <c r="G5501" s="7">
        <v>0.22559000000000001</v>
      </c>
      <c r="H5501" s="6">
        <f t="shared" si="1021"/>
        <v>2819.875</v>
      </c>
      <c r="I5501" s="7">
        <v>0.44167000000000001</v>
      </c>
      <c r="J5501" s="6">
        <f t="shared" si="1022"/>
        <v>35333.599999999999</v>
      </c>
      <c r="K5501" s="20"/>
      <c r="L5501" s="6">
        <f t="shared" si="1023"/>
        <v>64000</v>
      </c>
      <c r="M5501" s="6">
        <f t="shared" si="1024"/>
        <v>2819.875</v>
      </c>
      <c r="N5501" s="6">
        <f t="shared" si="1025"/>
        <v>35333.599999999999</v>
      </c>
      <c r="O5501" s="6">
        <f t="shared" si="1026"/>
        <v>5318.5250000000015</v>
      </c>
      <c r="P5501" s="6">
        <f t="shared" si="1031"/>
        <v>311.04999999999927</v>
      </c>
      <c r="Q5501" s="11">
        <f t="shared" si="1027"/>
        <v>1350000</v>
      </c>
      <c r="R5501" s="11">
        <f t="shared" si="1028"/>
        <v>5318.5250000000015</v>
      </c>
      <c r="S5501" s="11">
        <f t="shared" si="1030"/>
        <v>0</v>
      </c>
      <c r="T5501" s="20"/>
    </row>
    <row r="5502" spans="1:20" x14ac:dyDescent="0.25">
      <c r="A5502">
        <v>2021081712</v>
      </c>
      <c r="B5502">
        <v>3</v>
      </c>
      <c r="C5502" s="7">
        <v>0.74995999999999996</v>
      </c>
      <c r="D5502" s="6">
        <f t="shared" si="1020"/>
        <v>112494</v>
      </c>
      <c r="E5502" s="60">
        <v>0.17916000000000001</v>
      </c>
      <c r="F5502" s="6">
        <f t="shared" si="1029"/>
        <v>0</v>
      </c>
      <c r="G5502" s="7">
        <v>0.22944000000000001</v>
      </c>
      <c r="H5502" s="6">
        <f t="shared" si="1021"/>
        <v>2868</v>
      </c>
      <c r="I5502" s="7">
        <v>0.47161999999999998</v>
      </c>
      <c r="J5502" s="6">
        <f t="shared" si="1022"/>
        <v>37729.599999999999</v>
      </c>
      <c r="K5502" s="20"/>
      <c r="L5502" s="6">
        <f t="shared" si="1023"/>
        <v>64000</v>
      </c>
      <c r="M5502" s="6">
        <f t="shared" si="1024"/>
        <v>2868</v>
      </c>
      <c r="N5502" s="6">
        <f t="shared" si="1025"/>
        <v>37729.599999999999</v>
      </c>
      <c r="O5502" s="6">
        <f t="shared" si="1026"/>
        <v>7896.4000000000015</v>
      </c>
      <c r="P5502" s="6">
        <f t="shared" si="1031"/>
        <v>2577.875</v>
      </c>
      <c r="Q5502" s="11">
        <f t="shared" si="1027"/>
        <v>1350000</v>
      </c>
      <c r="R5502" s="11">
        <f t="shared" si="1028"/>
        <v>7896.4000000000015</v>
      </c>
      <c r="S5502" s="11">
        <f t="shared" si="1030"/>
        <v>0</v>
      </c>
      <c r="T5502" s="20"/>
    </row>
    <row r="5503" spans="1:20" x14ac:dyDescent="0.25">
      <c r="A5503">
        <v>2021081713</v>
      </c>
      <c r="B5503">
        <v>3</v>
      </c>
      <c r="C5503" s="7">
        <v>0.77888000000000002</v>
      </c>
      <c r="D5503" s="6">
        <f t="shared" si="1020"/>
        <v>116832</v>
      </c>
      <c r="E5503" s="60">
        <v>0.15162999999999999</v>
      </c>
      <c r="F5503" s="6">
        <f t="shared" si="1029"/>
        <v>0</v>
      </c>
      <c r="G5503" s="7">
        <v>0.26474999999999999</v>
      </c>
      <c r="H5503" s="6">
        <f t="shared" si="1021"/>
        <v>3309.375</v>
      </c>
      <c r="I5503" s="7">
        <v>0.53471999999999997</v>
      </c>
      <c r="J5503" s="6">
        <f t="shared" si="1022"/>
        <v>42777.599999999999</v>
      </c>
      <c r="K5503" s="20"/>
      <c r="L5503" s="6">
        <f t="shared" si="1023"/>
        <v>64000</v>
      </c>
      <c r="M5503" s="6">
        <f t="shared" si="1024"/>
        <v>3309.375</v>
      </c>
      <c r="N5503" s="6">
        <f t="shared" si="1025"/>
        <v>42777.599999999999</v>
      </c>
      <c r="O5503" s="6">
        <f t="shared" si="1026"/>
        <v>6745.0250000000015</v>
      </c>
      <c r="P5503" s="6">
        <f t="shared" si="1031"/>
        <v>-1151.375</v>
      </c>
      <c r="Q5503" s="11">
        <f t="shared" si="1027"/>
        <v>1350000</v>
      </c>
      <c r="R5503" s="11">
        <f t="shared" si="1028"/>
        <v>6745.0250000000015</v>
      </c>
      <c r="S5503" s="11">
        <f t="shared" si="1030"/>
        <v>0</v>
      </c>
      <c r="T5503" s="20"/>
    </row>
    <row r="5504" spans="1:20" x14ac:dyDescent="0.25">
      <c r="A5504">
        <v>2021081714</v>
      </c>
      <c r="B5504">
        <v>3</v>
      </c>
      <c r="C5504" s="7">
        <v>0.80427999999999999</v>
      </c>
      <c r="D5504" s="6">
        <f t="shared" si="1020"/>
        <v>120642</v>
      </c>
      <c r="E5504" s="60">
        <v>0.16542999999999999</v>
      </c>
      <c r="F5504" s="6">
        <f t="shared" si="1029"/>
        <v>0</v>
      </c>
      <c r="G5504" s="7">
        <v>0.26869999999999999</v>
      </c>
      <c r="H5504" s="6">
        <f t="shared" si="1021"/>
        <v>3358.75</v>
      </c>
      <c r="I5504" s="7">
        <v>0.57984000000000002</v>
      </c>
      <c r="J5504" s="6">
        <f t="shared" si="1022"/>
        <v>46387.200000000004</v>
      </c>
      <c r="K5504" s="20"/>
      <c r="L5504" s="6">
        <f t="shared" si="1023"/>
        <v>64000</v>
      </c>
      <c r="M5504" s="6">
        <f t="shared" si="1024"/>
        <v>3358.75</v>
      </c>
      <c r="N5504" s="6">
        <f t="shared" si="1025"/>
        <v>46387.200000000004</v>
      </c>
      <c r="O5504" s="6">
        <f t="shared" si="1026"/>
        <v>6896.0499999999956</v>
      </c>
      <c r="P5504" s="6">
        <f t="shared" si="1031"/>
        <v>151.02499999999418</v>
      </c>
      <c r="Q5504" s="11">
        <f t="shared" si="1027"/>
        <v>1350000</v>
      </c>
      <c r="R5504" s="11">
        <f t="shared" si="1028"/>
        <v>6896.0499999999956</v>
      </c>
      <c r="S5504" s="11">
        <f t="shared" si="1030"/>
        <v>0</v>
      </c>
      <c r="T5504" s="20"/>
    </row>
    <row r="5505" spans="1:20" x14ac:dyDescent="0.25">
      <c r="A5505">
        <v>2021081715</v>
      </c>
      <c r="B5505">
        <v>3</v>
      </c>
      <c r="C5505" s="7">
        <v>0.82281000000000004</v>
      </c>
      <c r="D5505" s="6">
        <f t="shared" si="1020"/>
        <v>123421.5</v>
      </c>
      <c r="E5505" s="60">
        <v>0.15654999999999999</v>
      </c>
      <c r="F5505" s="6">
        <f t="shared" si="1029"/>
        <v>0</v>
      </c>
      <c r="G5505" s="7">
        <v>0.26049</v>
      </c>
      <c r="H5505" s="6">
        <f t="shared" si="1021"/>
        <v>3256.125</v>
      </c>
      <c r="I5505" s="7">
        <v>0.60331999999999997</v>
      </c>
      <c r="J5505" s="6">
        <f t="shared" si="1022"/>
        <v>48265.599999999999</v>
      </c>
      <c r="K5505" s="20"/>
      <c r="L5505" s="6">
        <f t="shared" si="1023"/>
        <v>64000</v>
      </c>
      <c r="M5505" s="6">
        <f t="shared" si="1024"/>
        <v>3256.125</v>
      </c>
      <c r="N5505" s="6">
        <f t="shared" si="1025"/>
        <v>48265.599999999999</v>
      </c>
      <c r="O5505" s="6">
        <f t="shared" si="1026"/>
        <v>7899.7750000000015</v>
      </c>
      <c r="P5505" s="6">
        <f t="shared" si="1031"/>
        <v>1003.7250000000058</v>
      </c>
      <c r="Q5505" s="11">
        <f t="shared" si="1027"/>
        <v>1350000</v>
      </c>
      <c r="R5505" s="11">
        <f t="shared" si="1028"/>
        <v>7899.7750000000015</v>
      </c>
      <c r="S5505" s="11">
        <f t="shared" si="1030"/>
        <v>0</v>
      </c>
      <c r="T5505" s="20"/>
    </row>
    <row r="5506" spans="1:20" x14ac:dyDescent="0.25">
      <c r="A5506">
        <v>2021081716</v>
      </c>
      <c r="B5506">
        <v>3</v>
      </c>
      <c r="C5506" s="7">
        <v>0.83425000000000005</v>
      </c>
      <c r="D5506" s="6">
        <f t="shared" si="1020"/>
        <v>125137.5</v>
      </c>
      <c r="E5506" s="60">
        <v>0.18168999999999999</v>
      </c>
      <c r="F5506" s="6">
        <f t="shared" si="1029"/>
        <v>0</v>
      </c>
      <c r="G5506" s="7">
        <v>0.23333000000000001</v>
      </c>
      <c r="H5506" s="6">
        <f t="shared" si="1021"/>
        <v>2916.625</v>
      </c>
      <c r="I5506" s="7">
        <v>0.59108000000000005</v>
      </c>
      <c r="J5506" s="6">
        <f t="shared" si="1022"/>
        <v>47286.400000000001</v>
      </c>
      <c r="K5506" s="20"/>
      <c r="L5506" s="6">
        <f t="shared" si="1023"/>
        <v>64000</v>
      </c>
      <c r="M5506" s="6">
        <f t="shared" si="1024"/>
        <v>2916.625</v>
      </c>
      <c r="N5506" s="6">
        <f t="shared" si="1025"/>
        <v>47286.400000000001</v>
      </c>
      <c r="O5506" s="6">
        <f t="shared" si="1026"/>
        <v>10934.474999999999</v>
      </c>
      <c r="P5506" s="6">
        <f t="shared" si="1031"/>
        <v>3034.6999999999971</v>
      </c>
      <c r="Q5506" s="11">
        <f t="shared" si="1027"/>
        <v>1350000</v>
      </c>
      <c r="R5506" s="11">
        <f t="shared" si="1028"/>
        <v>10934.474999999999</v>
      </c>
      <c r="S5506" s="11">
        <f t="shared" si="1030"/>
        <v>0</v>
      </c>
      <c r="T5506" s="20"/>
    </row>
    <row r="5507" spans="1:20" x14ac:dyDescent="0.25">
      <c r="A5507">
        <v>2021081717</v>
      </c>
      <c r="B5507">
        <v>3</v>
      </c>
      <c r="C5507" s="7">
        <v>0.83933000000000002</v>
      </c>
      <c r="D5507" s="6">
        <f t="shared" si="1020"/>
        <v>125899.5</v>
      </c>
      <c r="E5507" s="60">
        <v>0.18983</v>
      </c>
      <c r="F5507" s="6">
        <f t="shared" si="1029"/>
        <v>0</v>
      </c>
      <c r="G5507" s="7">
        <v>0.17923</v>
      </c>
      <c r="H5507" s="6">
        <f t="shared" si="1021"/>
        <v>2240.375</v>
      </c>
      <c r="I5507" s="7">
        <v>0.54076000000000002</v>
      </c>
      <c r="J5507" s="6">
        <f t="shared" si="1022"/>
        <v>43260.800000000003</v>
      </c>
      <c r="K5507" s="20"/>
      <c r="L5507" s="6">
        <f t="shared" si="1023"/>
        <v>64000</v>
      </c>
      <c r="M5507" s="6">
        <f t="shared" si="1024"/>
        <v>2240.375</v>
      </c>
      <c r="N5507" s="6">
        <f t="shared" si="1025"/>
        <v>43260.800000000003</v>
      </c>
      <c r="O5507" s="6">
        <f t="shared" si="1026"/>
        <v>16398.324999999997</v>
      </c>
      <c r="P5507" s="6">
        <f t="shared" si="1031"/>
        <v>5463.8499999999985</v>
      </c>
      <c r="Q5507" s="11">
        <f t="shared" si="1027"/>
        <v>1350000</v>
      </c>
      <c r="R5507" s="11">
        <f t="shared" si="1028"/>
        <v>16398.324999999997</v>
      </c>
      <c r="S5507" s="11">
        <f t="shared" si="1030"/>
        <v>0</v>
      </c>
      <c r="T5507" s="20"/>
    </row>
    <row r="5508" spans="1:20" x14ac:dyDescent="0.25">
      <c r="A5508">
        <v>2021081718</v>
      </c>
      <c r="B5508">
        <v>3</v>
      </c>
      <c r="C5508" s="7">
        <v>0.83889000000000002</v>
      </c>
      <c r="D5508" s="6">
        <f t="shared" si="1020"/>
        <v>125833.5</v>
      </c>
      <c r="E5508" s="60">
        <v>0.21432000000000001</v>
      </c>
      <c r="F5508" s="6">
        <f t="shared" si="1029"/>
        <v>0</v>
      </c>
      <c r="G5508" s="7">
        <v>0.18024000000000001</v>
      </c>
      <c r="H5508" s="6">
        <f t="shared" si="1021"/>
        <v>2253</v>
      </c>
      <c r="I5508" s="7">
        <v>0.44161</v>
      </c>
      <c r="J5508" s="6">
        <f t="shared" si="1022"/>
        <v>35328.800000000003</v>
      </c>
      <c r="K5508" s="20"/>
      <c r="L5508" s="6">
        <f t="shared" si="1023"/>
        <v>64000</v>
      </c>
      <c r="M5508" s="6">
        <f t="shared" si="1024"/>
        <v>2253</v>
      </c>
      <c r="N5508" s="6">
        <f t="shared" si="1025"/>
        <v>35328.800000000003</v>
      </c>
      <c r="O5508" s="6">
        <f t="shared" si="1026"/>
        <v>24251.699999999997</v>
      </c>
      <c r="P5508" s="6">
        <f t="shared" si="1031"/>
        <v>7853.375</v>
      </c>
      <c r="Q5508" s="11">
        <f t="shared" si="1027"/>
        <v>1350000</v>
      </c>
      <c r="R5508" s="11">
        <f t="shared" si="1028"/>
        <v>24251.699999999997</v>
      </c>
      <c r="S5508" s="11">
        <f t="shared" si="1030"/>
        <v>0</v>
      </c>
      <c r="T5508" s="20"/>
    </row>
    <row r="5509" spans="1:20" x14ac:dyDescent="0.25">
      <c r="A5509">
        <v>2021081719</v>
      </c>
      <c r="B5509">
        <v>3</v>
      </c>
      <c r="C5509" s="7">
        <v>0.82445000000000002</v>
      </c>
      <c r="D5509" s="6">
        <f t="shared" ref="D5509:D5572" si="1032">D$18*C5509</f>
        <v>123667.5</v>
      </c>
      <c r="E5509" s="60">
        <v>0.23774000000000001</v>
      </c>
      <c r="F5509" s="6">
        <f t="shared" si="1029"/>
        <v>0</v>
      </c>
      <c r="G5509" s="7">
        <v>0.18662000000000001</v>
      </c>
      <c r="H5509" s="6">
        <f t="shared" ref="H5509:H5572" si="1033">H$18*G5509</f>
        <v>2332.75</v>
      </c>
      <c r="I5509" s="7">
        <v>0.23879</v>
      </c>
      <c r="J5509" s="6">
        <f t="shared" ref="J5509:J5572" si="1034">I5509*J$18</f>
        <v>19103.2</v>
      </c>
      <c r="K5509" s="20"/>
      <c r="L5509" s="6">
        <f t="shared" si="1023"/>
        <v>64000</v>
      </c>
      <c r="M5509" s="6">
        <f t="shared" si="1024"/>
        <v>2332.75</v>
      </c>
      <c r="N5509" s="6">
        <f t="shared" si="1025"/>
        <v>19103.2</v>
      </c>
      <c r="O5509" s="6">
        <f t="shared" si="1026"/>
        <v>38231.550000000003</v>
      </c>
      <c r="P5509" s="6">
        <f t="shared" si="1031"/>
        <v>13979.850000000006</v>
      </c>
      <c r="Q5509" s="11">
        <f t="shared" si="1027"/>
        <v>1337234.7</v>
      </c>
      <c r="R5509" s="11">
        <f t="shared" si="1028"/>
        <v>38231.550000000003</v>
      </c>
      <c r="S5509" s="11">
        <f t="shared" si="1030"/>
        <v>0</v>
      </c>
      <c r="T5509" s="20"/>
    </row>
    <row r="5510" spans="1:20" x14ac:dyDescent="0.25">
      <c r="A5510">
        <v>2021081720</v>
      </c>
      <c r="B5510">
        <v>3</v>
      </c>
      <c r="C5510" s="7">
        <v>0.80157999999999996</v>
      </c>
      <c r="D5510" s="6">
        <f t="shared" si="1032"/>
        <v>120237</v>
      </c>
      <c r="E5510" s="60">
        <v>0.23408000000000001</v>
      </c>
      <c r="F5510" s="6">
        <f t="shared" si="1029"/>
        <v>0</v>
      </c>
      <c r="G5510" s="7">
        <v>0.16597000000000001</v>
      </c>
      <c r="H5510" s="6">
        <f t="shared" si="1033"/>
        <v>2074.625</v>
      </c>
      <c r="I5510" s="7">
        <v>3.8359999999999998E-2</v>
      </c>
      <c r="J5510" s="6">
        <f t="shared" si="1034"/>
        <v>3068.7999999999997</v>
      </c>
      <c r="K5510" s="20"/>
      <c r="L5510" s="6">
        <f t="shared" si="1023"/>
        <v>64000</v>
      </c>
      <c r="M5510" s="6">
        <f t="shared" si="1024"/>
        <v>2074.625</v>
      </c>
      <c r="N5510" s="6">
        <f t="shared" si="1025"/>
        <v>3068.7999999999997</v>
      </c>
      <c r="O5510" s="6">
        <f t="shared" si="1026"/>
        <v>51093.574999999997</v>
      </c>
      <c r="P5510" s="6">
        <f t="shared" si="1031"/>
        <v>12862.024999999994</v>
      </c>
      <c r="Q5510" s="11">
        <f t="shared" si="1027"/>
        <v>1311607.375</v>
      </c>
      <c r="R5510" s="11">
        <f t="shared" si="1028"/>
        <v>51093.574999999997</v>
      </c>
      <c r="S5510" s="11">
        <f t="shared" si="1030"/>
        <v>0</v>
      </c>
      <c r="T5510" s="20"/>
    </row>
    <row r="5511" spans="1:20" x14ac:dyDescent="0.25">
      <c r="A5511">
        <v>2021081721</v>
      </c>
      <c r="B5511">
        <v>3</v>
      </c>
      <c r="C5511" s="7">
        <v>0.78651000000000004</v>
      </c>
      <c r="D5511" s="6">
        <f t="shared" si="1032"/>
        <v>117976.5</v>
      </c>
      <c r="E5511" s="60">
        <v>0.28763</v>
      </c>
      <c r="F5511" s="6">
        <f t="shared" si="1029"/>
        <v>0</v>
      </c>
      <c r="G5511" s="7">
        <v>0.16077</v>
      </c>
      <c r="H5511" s="6">
        <f t="shared" si="1033"/>
        <v>2009.625</v>
      </c>
      <c r="I5511" s="7">
        <v>0</v>
      </c>
      <c r="J5511" s="6">
        <f t="shared" si="1034"/>
        <v>0</v>
      </c>
      <c r="K5511" s="20"/>
      <c r="L5511" s="6">
        <f t="shared" si="1023"/>
        <v>64000</v>
      </c>
      <c r="M5511" s="6">
        <f t="shared" si="1024"/>
        <v>2009.625</v>
      </c>
      <c r="N5511" s="6">
        <f t="shared" si="1025"/>
        <v>0</v>
      </c>
      <c r="O5511" s="6">
        <f t="shared" si="1026"/>
        <v>51966.875</v>
      </c>
      <c r="P5511" s="6">
        <f t="shared" si="1031"/>
        <v>873.30000000000291</v>
      </c>
      <c r="Q5511" s="11">
        <f t="shared" si="1027"/>
        <v>1285106.75</v>
      </c>
      <c r="R5511" s="11">
        <f t="shared" si="1028"/>
        <v>51966.875</v>
      </c>
      <c r="S5511" s="11">
        <f t="shared" si="1030"/>
        <v>0</v>
      </c>
      <c r="T5511" s="20"/>
    </row>
    <row r="5512" spans="1:20" x14ac:dyDescent="0.25">
      <c r="A5512">
        <v>2021081722</v>
      </c>
      <c r="B5512">
        <v>3</v>
      </c>
      <c r="C5512" s="7">
        <v>0.75749</v>
      </c>
      <c r="D5512" s="6">
        <f t="shared" si="1032"/>
        <v>113623.5</v>
      </c>
      <c r="E5512" s="60">
        <v>0.33677000000000001</v>
      </c>
      <c r="F5512" s="6">
        <f t="shared" si="1029"/>
        <v>0</v>
      </c>
      <c r="G5512" s="7">
        <v>0.15698000000000001</v>
      </c>
      <c r="H5512" s="6">
        <f t="shared" si="1033"/>
        <v>1962.25</v>
      </c>
      <c r="I5512" s="7">
        <v>0</v>
      </c>
      <c r="J5512" s="6">
        <f t="shared" si="1034"/>
        <v>0</v>
      </c>
      <c r="K5512" s="20"/>
      <c r="L5512" s="6">
        <f t="shared" si="1023"/>
        <v>64000</v>
      </c>
      <c r="M5512" s="6">
        <f t="shared" si="1024"/>
        <v>1962.25</v>
      </c>
      <c r="N5512" s="6">
        <f t="shared" si="1025"/>
        <v>0</v>
      </c>
      <c r="O5512" s="6">
        <f t="shared" si="1026"/>
        <v>47661.25</v>
      </c>
      <c r="P5512" s="6">
        <f t="shared" si="1031"/>
        <v>-4305.625</v>
      </c>
      <c r="Q5512" s="11">
        <f t="shared" si="1027"/>
        <v>1262911.75</v>
      </c>
      <c r="R5512" s="11">
        <f t="shared" si="1028"/>
        <v>47661.25</v>
      </c>
      <c r="S5512" s="11">
        <f t="shared" si="1030"/>
        <v>0</v>
      </c>
      <c r="T5512" s="20"/>
    </row>
    <row r="5513" spans="1:20" x14ac:dyDescent="0.25">
      <c r="A5513">
        <v>2021081723</v>
      </c>
      <c r="B5513">
        <v>3</v>
      </c>
      <c r="C5513" s="7">
        <v>0.71401999999999999</v>
      </c>
      <c r="D5513" s="6">
        <f t="shared" si="1032"/>
        <v>107103</v>
      </c>
      <c r="E5513" s="60">
        <v>0.34688999999999998</v>
      </c>
      <c r="F5513" s="6">
        <f t="shared" si="1029"/>
        <v>0</v>
      </c>
      <c r="G5513" s="7">
        <v>0.21618000000000001</v>
      </c>
      <c r="H5513" s="6">
        <f t="shared" si="1033"/>
        <v>2702.25</v>
      </c>
      <c r="I5513" s="7">
        <v>0</v>
      </c>
      <c r="J5513" s="6">
        <f t="shared" si="1034"/>
        <v>0</v>
      </c>
      <c r="K5513" s="20"/>
      <c r="L5513" s="6">
        <f t="shared" si="1023"/>
        <v>64000</v>
      </c>
      <c r="M5513" s="6">
        <f t="shared" si="1024"/>
        <v>2702.25</v>
      </c>
      <c r="N5513" s="6">
        <f t="shared" si="1025"/>
        <v>0</v>
      </c>
      <c r="O5513" s="6">
        <f t="shared" si="1026"/>
        <v>40400.75</v>
      </c>
      <c r="P5513" s="6">
        <f t="shared" si="1031"/>
        <v>-7260.5</v>
      </c>
      <c r="Q5513" s="11">
        <f t="shared" si="1027"/>
        <v>1247977.25</v>
      </c>
      <c r="R5513" s="11">
        <f t="shared" si="1028"/>
        <v>40400.75</v>
      </c>
      <c r="S5513" s="11">
        <f t="shared" si="1030"/>
        <v>0</v>
      </c>
      <c r="T5513" s="20"/>
    </row>
    <row r="5514" spans="1:20" x14ac:dyDescent="0.25">
      <c r="A5514">
        <v>2021081724</v>
      </c>
      <c r="B5514">
        <v>3</v>
      </c>
      <c r="C5514" s="7">
        <v>0.66408</v>
      </c>
      <c r="D5514" s="6">
        <f t="shared" si="1032"/>
        <v>99612</v>
      </c>
      <c r="E5514" s="60">
        <v>0.38321</v>
      </c>
      <c r="F5514" s="6">
        <f t="shared" si="1029"/>
        <v>0</v>
      </c>
      <c r="G5514" s="7">
        <v>0.21365999999999999</v>
      </c>
      <c r="H5514" s="6">
        <f t="shared" si="1033"/>
        <v>2670.75</v>
      </c>
      <c r="I5514" s="7">
        <v>0</v>
      </c>
      <c r="J5514" s="6">
        <f t="shared" si="1034"/>
        <v>0</v>
      </c>
      <c r="K5514" s="20"/>
      <c r="L5514" s="6">
        <f t="shared" si="1023"/>
        <v>64000</v>
      </c>
      <c r="M5514" s="6">
        <f t="shared" si="1024"/>
        <v>2670.75</v>
      </c>
      <c r="N5514" s="6">
        <f t="shared" si="1025"/>
        <v>0</v>
      </c>
      <c r="O5514" s="6">
        <f t="shared" si="1026"/>
        <v>32941.25</v>
      </c>
      <c r="P5514" s="6">
        <f t="shared" si="1031"/>
        <v>-7459.5</v>
      </c>
      <c r="Q5514" s="11">
        <f t="shared" si="1027"/>
        <v>1240502.25</v>
      </c>
      <c r="R5514" s="11">
        <f t="shared" si="1028"/>
        <v>32941.25</v>
      </c>
      <c r="S5514" s="11">
        <f t="shared" si="1030"/>
        <v>0</v>
      </c>
      <c r="T5514" s="20"/>
    </row>
    <row r="5515" spans="1:20" x14ac:dyDescent="0.25">
      <c r="A5515">
        <v>2021081801</v>
      </c>
      <c r="B5515">
        <v>4</v>
      </c>
      <c r="C5515" s="7">
        <v>0.62402000000000002</v>
      </c>
      <c r="D5515" s="6">
        <f t="shared" si="1032"/>
        <v>93603</v>
      </c>
      <c r="E5515" s="60">
        <v>0.40686</v>
      </c>
      <c r="F5515" s="6">
        <f t="shared" si="1029"/>
        <v>0</v>
      </c>
      <c r="G5515" s="7">
        <v>0.1648</v>
      </c>
      <c r="H5515" s="6">
        <f t="shared" si="1033"/>
        <v>2060</v>
      </c>
      <c r="I5515" s="7">
        <v>0</v>
      </c>
      <c r="J5515" s="6">
        <f t="shared" si="1034"/>
        <v>0</v>
      </c>
      <c r="K5515" s="20"/>
      <c r="L5515" s="6">
        <f t="shared" si="1023"/>
        <v>64000</v>
      </c>
      <c r="M5515" s="6">
        <f t="shared" si="1024"/>
        <v>2060</v>
      </c>
      <c r="N5515" s="6">
        <f t="shared" si="1025"/>
        <v>0</v>
      </c>
      <c r="O5515" s="6">
        <f t="shared" si="1026"/>
        <v>27543</v>
      </c>
      <c r="P5515" s="6">
        <f t="shared" si="1031"/>
        <v>-5398.25</v>
      </c>
      <c r="Q5515" s="11">
        <f t="shared" si="1027"/>
        <v>1238425.5</v>
      </c>
      <c r="R5515" s="11">
        <f t="shared" si="1028"/>
        <v>27543</v>
      </c>
      <c r="S5515" s="11">
        <f t="shared" si="1030"/>
        <v>0</v>
      </c>
      <c r="T5515" s="20"/>
    </row>
    <row r="5516" spans="1:20" x14ac:dyDescent="0.25">
      <c r="A5516">
        <v>2021081802</v>
      </c>
      <c r="B5516">
        <v>4</v>
      </c>
      <c r="C5516" s="7">
        <v>0.59604000000000001</v>
      </c>
      <c r="D5516" s="6">
        <f t="shared" si="1032"/>
        <v>89406</v>
      </c>
      <c r="E5516" s="60">
        <v>0.44077</v>
      </c>
      <c r="F5516" s="6">
        <f t="shared" si="1029"/>
        <v>0</v>
      </c>
      <c r="G5516" s="7">
        <v>0.13899</v>
      </c>
      <c r="H5516" s="6">
        <f t="shared" si="1033"/>
        <v>1737.375</v>
      </c>
      <c r="I5516" s="7">
        <v>0</v>
      </c>
      <c r="J5516" s="6">
        <f t="shared" si="1034"/>
        <v>0</v>
      </c>
      <c r="K5516" s="20"/>
      <c r="L5516" s="6">
        <f t="shared" si="1023"/>
        <v>64000</v>
      </c>
      <c r="M5516" s="6">
        <f t="shared" si="1024"/>
        <v>1737.375</v>
      </c>
      <c r="N5516" s="6">
        <f t="shared" si="1025"/>
        <v>0</v>
      </c>
      <c r="O5516" s="6">
        <f t="shared" si="1026"/>
        <v>23668.625</v>
      </c>
      <c r="P5516" s="6">
        <f t="shared" si="1031"/>
        <v>-3874.375</v>
      </c>
      <c r="Q5516" s="11">
        <f t="shared" si="1027"/>
        <v>1240223.125</v>
      </c>
      <c r="R5516" s="11">
        <f t="shared" si="1028"/>
        <v>23668.625</v>
      </c>
      <c r="S5516" s="11">
        <f t="shared" si="1030"/>
        <v>0</v>
      </c>
      <c r="T5516" s="20"/>
    </row>
    <row r="5517" spans="1:20" x14ac:dyDescent="0.25">
      <c r="A5517">
        <v>2021081803</v>
      </c>
      <c r="B5517">
        <v>4</v>
      </c>
      <c r="C5517" s="7">
        <v>0.57525999999999999</v>
      </c>
      <c r="D5517" s="6">
        <f t="shared" si="1032"/>
        <v>86289</v>
      </c>
      <c r="E5517" s="60">
        <v>0.39646999999999999</v>
      </c>
      <c r="F5517" s="6">
        <f t="shared" si="1029"/>
        <v>0</v>
      </c>
      <c r="G5517" s="7">
        <v>0.1118</v>
      </c>
      <c r="H5517" s="6">
        <f t="shared" si="1033"/>
        <v>1397.5</v>
      </c>
      <c r="I5517" s="7">
        <v>0</v>
      </c>
      <c r="J5517" s="6">
        <f t="shared" si="1034"/>
        <v>0</v>
      </c>
      <c r="K5517" s="20"/>
      <c r="L5517" s="6">
        <f t="shared" si="1023"/>
        <v>64000</v>
      </c>
      <c r="M5517" s="6">
        <f t="shared" si="1024"/>
        <v>1397.5</v>
      </c>
      <c r="N5517" s="6">
        <f t="shared" si="1025"/>
        <v>0</v>
      </c>
      <c r="O5517" s="6">
        <f t="shared" si="1026"/>
        <v>20891.5</v>
      </c>
      <c r="P5517" s="6">
        <f t="shared" si="1031"/>
        <v>-2777.125</v>
      </c>
      <c r="Q5517" s="11">
        <f t="shared" si="1027"/>
        <v>1244797.875</v>
      </c>
      <c r="R5517" s="11">
        <f t="shared" si="1028"/>
        <v>20891.5</v>
      </c>
      <c r="S5517" s="11">
        <f t="shared" si="1030"/>
        <v>0</v>
      </c>
      <c r="T5517" s="20"/>
    </row>
    <row r="5518" spans="1:20" x14ac:dyDescent="0.25">
      <c r="A5518">
        <v>2021081804</v>
      </c>
      <c r="B5518">
        <v>4</v>
      </c>
      <c r="C5518" s="7">
        <v>0.56233999999999995</v>
      </c>
      <c r="D5518" s="6">
        <f t="shared" si="1032"/>
        <v>84350.999999999985</v>
      </c>
      <c r="E5518" s="60">
        <v>0.47245999999999999</v>
      </c>
      <c r="F5518" s="6">
        <f t="shared" si="1029"/>
        <v>0</v>
      </c>
      <c r="G5518" s="7">
        <v>0.10421</v>
      </c>
      <c r="H5518" s="6">
        <f t="shared" si="1033"/>
        <v>1302.625</v>
      </c>
      <c r="I5518" s="7">
        <v>0</v>
      </c>
      <c r="J5518" s="6">
        <f t="shared" si="1034"/>
        <v>0</v>
      </c>
      <c r="K5518" s="20"/>
      <c r="L5518" s="6">
        <f t="shared" si="1023"/>
        <v>64000</v>
      </c>
      <c r="M5518" s="6">
        <f t="shared" si="1024"/>
        <v>1302.625</v>
      </c>
      <c r="N5518" s="6">
        <f t="shared" si="1025"/>
        <v>0</v>
      </c>
      <c r="O5518" s="6">
        <f t="shared" si="1026"/>
        <v>19048.374999999985</v>
      </c>
      <c r="P5518" s="6">
        <f t="shared" si="1031"/>
        <v>-1843.1250000000146</v>
      </c>
      <c r="Q5518" s="11">
        <f t="shared" si="1027"/>
        <v>1251215.75</v>
      </c>
      <c r="R5518" s="11">
        <f t="shared" si="1028"/>
        <v>19048.374999999985</v>
      </c>
      <c r="S5518" s="11">
        <f t="shared" si="1030"/>
        <v>0</v>
      </c>
      <c r="T5518" s="20"/>
    </row>
    <row r="5519" spans="1:20" x14ac:dyDescent="0.25">
      <c r="A5519">
        <v>2021081805</v>
      </c>
      <c r="B5519">
        <v>4</v>
      </c>
      <c r="C5519" s="7">
        <v>0.56464000000000003</v>
      </c>
      <c r="D5519" s="6">
        <f t="shared" si="1032"/>
        <v>84696</v>
      </c>
      <c r="E5519" s="60">
        <v>0.45426</v>
      </c>
      <c r="F5519" s="6">
        <f t="shared" si="1029"/>
        <v>0</v>
      </c>
      <c r="G5519" s="7">
        <v>8.2949999999999996E-2</v>
      </c>
      <c r="H5519" s="6">
        <f t="shared" si="1033"/>
        <v>1036.875</v>
      </c>
      <c r="I5519" s="7">
        <v>0</v>
      </c>
      <c r="J5519" s="6">
        <f t="shared" si="1034"/>
        <v>0</v>
      </c>
      <c r="K5519" s="20"/>
      <c r="L5519" s="6">
        <f t="shared" si="1023"/>
        <v>64000</v>
      </c>
      <c r="M5519" s="6">
        <f t="shared" si="1024"/>
        <v>1036.875</v>
      </c>
      <c r="N5519" s="6">
        <f t="shared" si="1025"/>
        <v>0</v>
      </c>
      <c r="O5519" s="6">
        <f t="shared" si="1026"/>
        <v>19659.125</v>
      </c>
      <c r="P5519" s="6">
        <f t="shared" si="1031"/>
        <v>610.75000000001455</v>
      </c>
      <c r="Q5519" s="11">
        <f t="shared" si="1027"/>
        <v>1257022.875</v>
      </c>
      <c r="R5519" s="11">
        <f t="shared" si="1028"/>
        <v>19659.125</v>
      </c>
      <c r="S5519" s="11">
        <f t="shared" si="1030"/>
        <v>0</v>
      </c>
      <c r="T5519" s="20"/>
    </row>
    <row r="5520" spans="1:20" x14ac:dyDescent="0.25">
      <c r="A5520">
        <v>2021081806</v>
      </c>
      <c r="B5520">
        <v>4</v>
      </c>
      <c r="C5520" s="7">
        <v>0.58647000000000005</v>
      </c>
      <c r="D5520" s="6">
        <f t="shared" si="1032"/>
        <v>87970.5</v>
      </c>
      <c r="E5520" s="60">
        <v>0.51375000000000004</v>
      </c>
      <c r="F5520" s="6">
        <f t="shared" si="1029"/>
        <v>0</v>
      </c>
      <c r="G5520" s="7">
        <v>5.2019999999999997E-2</v>
      </c>
      <c r="H5520" s="6">
        <f t="shared" si="1033"/>
        <v>650.25</v>
      </c>
      <c r="I5520" s="7">
        <v>0</v>
      </c>
      <c r="J5520" s="6">
        <f t="shared" si="1034"/>
        <v>0</v>
      </c>
      <c r="K5520" s="20"/>
      <c r="L5520" s="6">
        <f t="shared" si="1023"/>
        <v>64000</v>
      </c>
      <c r="M5520" s="6">
        <f t="shared" si="1024"/>
        <v>650.25</v>
      </c>
      <c r="N5520" s="6">
        <f t="shared" si="1025"/>
        <v>0</v>
      </c>
      <c r="O5520" s="6">
        <f t="shared" si="1026"/>
        <v>23320.25</v>
      </c>
      <c r="P5520" s="6">
        <f t="shared" si="1031"/>
        <v>3661.125</v>
      </c>
      <c r="Q5520" s="11">
        <f t="shared" si="1027"/>
        <v>1259168.875</v>
      </c>
      <c r="R5520" s="11">
        <f t="shared" si="1028"/>
        <v>23320.25</v>
      </c>
      <c r="S5520" s="11">
        <f t="shared" si="1030"/>
        <v>0</v>
      </c>
      <c r="T5520" s="20"/>
    </row>
    <row r="5521" spans="1:20" x14ac:dyDescent="0.25">
      <c r="A5521">
        <v>2021081807</v>
      </c>
      <c r="B5521">
        <v>4</v>
      </c>
      <c r="C5521" s="7">
        <v>0.62426999999999999</v>
      </c>
      <c r="D5521" s="6">
        <f t="shared" si="1032"/>
        <v>93640.5</v>
      </c>
      <c r="E5521" s="60">
        <v>0.58479000000000003</v>
      </c>
      <c r="F5521" s="6">
        <f t="shared" si="1029"/>
        <v>0</v>
      </c>
      <c r="G5521" s="7">
        <v>3.5749999999999997E-2</v>
      </c>
      <c r="H5521" s="6">
        <f t="shared" si="1033"/>
        <v>446.87499999999994</v>
      </c>
      <c r="I5521" s="7">
        <v>1.5890000000000001E-2</v>
      </c>
      <c r="J5521" s="6">
        <f t="shared" si="1034"/>
        <v>1271.2</v>
      </c>
      <c r="K5521" s="20"/>
      <c r="L5521" s="6">
        <f t="shared" si="1023"/>
        <v>64000</v>
      </c>
      <c r="M5521" s="6">
        <f t="shared" si="1024"/>
        <v>446.87499999999994</v>
      </c>
      <c r="N5521" s="6">
        <f t="shared" si="1025"/>
        <v>1271.2</v>
      </c>
      <c r="O5521" s="6">
        <f t="shared" si="1026"/>
        <v>27922.424999999999</v>
      </c>
      <c r="P5521" s="6">
        <f t="shared" si="1031"/>
        <v>4602.1749999999993</v>
      </c>
      <c r="Q5521" s="11">
        <f t="shared" si="1027"/>
        <v>1256712.7</v>
      </c>
      <c r="R5521" s="11">
        <f t="shared" si="1028"/>
        <v>27922.424999999999</v>
      </c>
      <c r="S5521" s="11">
        <f t="shared" si="1030"/>
        <v>0</v>
      </c>
      <c r="T5521" s="20"/>
    </row>
    <row r="5522" spans="1:20" x14ac:dyDescent="0.25">
      <c r="A5522">
        <v>2021081808</v>
      </c>
      <c r="B5522">
        <v>4</v>
      </c>
      <c r="C5522" s="7">
        <v>0.65556000000000003</v>
      </c>
      <c r="D5522" s="6">
        <f t="shared" si="1032"/>
        <v>98334</v>
      </c>
      <c r="E5522" s="60">
        <v>0.67191999999999996</v>
      </c>
      <c r="F5522" s="6">
        <f t="shared" si="1029"/>
        <v>0</v>
      </c>
      <c r="G5522" s="7">
        <v>3.363E-2</v>
      </c>
      <c r="H5522" s="6">
        <f t="shared" si="1033"/>
        <v>420.375</v>
      </c>
      <c r="I5522" s="7">
        <v>6.2480000000000001E-2</v>
      </c>
      <c r="J5522" s="6">
        <f t="shared" si="1034"/>
        <v>4998.3999999999996</v>
      </c>
      <c r="K5522" s="20"/>
      <c r="L5522" s="6">
        <f t="shared" si="1023"/>
        <v>64000</v>
      </c>
      <c r="M5522" s="6">
        <f t="shared" si="1024"/>
        <v>420.375</v>
      </c>
      <c r="N5522" s="6">
        <f t="shared" si="1025"/>
        <v>4998.3999999999996</v>
      </c>
      <c r="O5522" s="6">
        <f t="shared" si="1026"/>
        <v>28915.224999999999</v>
      </c>
      <c r="P5522" s="6">
        <f t="shared" si="1031"/>
        <v>992.79999999999927</v>
      </c>
      <c r="Q5522" s="11">
        <f t="shared" si="1027"/>
        <v>1253263.7249999999</v>
      </c>
      <c r="R5522" s="11">
        <f t="shared" si="1028"/>
        <v>28915.224999999999</v>
      </c>
      <c r="S5522" s="11">
        <f t="shared" si="1030"/>
        <v>0</v>
      </c>
      <c r="T5522" s="20"/>
    </row>
    <row r="5523" spans="1:20" x14ac:dyDescent="0.25">
      <c r="A5523">
        <v>2021081809</v>
      </c>
      <c r="B5523">
        <v>4</v>
      </c>
      <c r="C5523" s="7">
        <v>0.68708999999999998</v>
      </c>
      <c r="D5523" s="6">
        <f t="shared" si="1032"/>
        <v>103063.5</v>
      </c>
      <c r="E5523" s="60">
        <v>0.66102000000000005</v>
      </c>
      <c r="F5523" s="6">
        <f t="shared" si="1029"/>
        <v>0</v>
      </c>
      <c r="G5523" s="7">
        <v>2.8209999999999999E-2</v>
      </c>
      <c r="H5523" s="6">
        <f t="shared" si="1033"/>
        <v>352.625</v>
      </c>
      <c r="I5523" s="7">
        <v>0.1244</v>
      </c>
      <c r="J5523" s="6">
        <f t="shared" si="1034"/>
        <v>9952</v>
      </c>
      <c r="K5523" s="20"/>
      <c r="L5523" s="6">
        <f t="shared" si="1023"/>
        <v>64000</v>
      </c>
      <c r="M5523" s="6">
        <f t="shared" si="1024"/>
        <v>352.625</v>
      </c>
      <c r="N5523" s="6">
        <f t="shared" si="1025"/>
        <v>9952</v>
      </c>
      <c r="O5523" s="6">
        <f t="shared" si="1026"/>
        <v>28758.875</v>
      </c>
      <c r="P5523" s="6">
        <f t="shared" si="1031"/>
        <v>-156.34999999999854</v>
      </c>
      <c r="Q5523" s="11">
        <f t="shared" si="1027"/>
        <v>1249971.0999999999</v>
      </c>
      <c r="R5523" s="11">
        <f t="shared" si="1028"/>
        <v>28758.875</v>
      </c>
      <c r="S5523" s="11">
        <f t="shared" si="1030"/>
        <v>0</v>
      </c>
      <c r="T5523" s="20"/>
    </row>
    <row r="5524" spans="1:20" x14ac:dyDescent="0.25">
      <c r="A5524">
        <v>2021081810</v>
      </c>
      <c r="B5524">
        <v>4</v>
      </c>
      <c r="C5524" s="7">
        <v>0.71975</v>
      </c>
      <c r="D5524" s="6">
        <f t="shared" si="1032"/>
        <v>107962.5</v>
      </c>
      <c r="E5524" s="60">
        <v>0.63958999999999999</v>
      </c>
      <c r="F5524" s="6">
        <f t="shared" si="1029"/>
        <v>0</v>
      </c>
      <c r="G5524" s="7">
        <v>2.8639999999999999E-2</v>
      </c>
      <c r="H5524" s="6">
        <f t="shared" si="1033"/>
        <v>358</v>
      </c>
      <c r="I5524" s="7">
        <v>0.23096</v>
      </c>
      <c r="J5524" s="6">
        <f t="shared" si="1034"/>
        <v>18476.8</v>
      </c>
      <c r="K5524" s="20"/>
      <c r="L5524" s="6">
        <f t="shared" ref="L5524:L5587" si="1035">IF(D5524-F5524&gt;C$17,C$17,D5524-F5524)</f>
        <v>64000</v>
      </c>
      <c r="M5524" s="6">
        <f t="shared" ref="M5524:M5587" si="1036">IF(D5524-F5524-L5524&gt;H5524,H5524,D5524-F5524-L5524)</f>
        <v>358</v>
      </c>
      <c r="N5524" s="6">
        <f t="shared" ref="N5524:N5587" si="1037">IF(D5524-F5524-L5524-M5524&gt;J5524,J5524,D5524-F5524-L5524-M5524)</f>
        <v>18476.8</v>
      </c>
      <c r="O5524" s="6">
        <f t="shared" ref="O5524:O5587" si="1038">D5524-F5524-L5524-M5524-N5524</f>
        <v>25127.7</v>
      </c>
      <c r="P5524" s="6">
        <f t="shared" si="1031"/>
        <v>-3631.1749999999993</v>
      </c>
      <c r="Q5524" s="11">
        <f t="shared" ref="Q5524:Q5587" si="1039">IF(AA$25*P$17-AA$24+Q5523-O5524&gt;Q$19,Q$19,IF(AA$25*P$17-AA$24+Q5523-O5524&lt;0,0,AA$25*P$17-AA$24+Q5523-O5524))</f>
        <v>1250309.6499999999</v>
      </c>
      <c r="R5524" s="11">
        <f t="shared" ref="R5524:R5587" si="1040">IF(Q5523-Q5524+P$17-AA$24&lt;O5524,Q5523-Q5524+P$17-AA$24,O5524)</f>
        <v>25127.7</v>
      </c>
      <c r="S5524" s="11">
        <f t="shared" si="1030"/>
        <v>0</v>
      </c>
      <c r="T5524" s="20"/>
    </row>
    <row r="5525" spans="1:20" x14ac:dyDescent="0.25">
      <c r="A5525">
        <v>2021081811</v>
      </c>
      <c r="B5525">
        <v>4</v>
      </c>
      <c r="C5525" s="7">
        <v>0.75575999999999999</v>
      </c>
      <c r="D5525" s="6">
        <f t="shared" si="1032"/>
        <v>113364</v>
      </c>
      <c r="E5525" s="60">
        <v>0.61944999999999995</v>
      </c>
      <c r="F5525" s="6">
        <f t="shared" ref="F5525:F5588" si="1041">F$18*E5525</f>
        <v>0</v>
      </c>
      <c r="G5525" s="7">
        <v>3.1460000000000002E-2</v>
      </c>
      <c r="H5525" s="6">
        <f t="shared" si="1033"/>
        <v>393.25</v>
      </c>
      <c r="I5525" s="7">
        <v>0.34834999999999999</v>
      </c>
      <c r="J5525" s="6">
        <f t="shared" si="1034"/>
        <v>27868</v>
      </c>
      <c r="K5525" s="20"/>
      <c r="L5525" s="6">
        <f t="shared" si="1035"/>
        <v>64000</v>
      </c>
      <c r="M5525" s="6">
        <f t="shared" si="1036"/>
        <v>393.25</v>
      </c>
      <c r="N5525" s="6">
        <f t="shared" si="1037"/>
        <v>27868</v>
      </c>
      <c r="O5525" s="6">
        <f t="shared" si="1038"/>
        <v>21102.75</v>
      </c>
      <c r="P5525" s="6">
        <f t="shared" si="1031"/>
        <v>-4024.9500000000007</v>
      </c>
      <c r="Q5525" s="11">
        <f t="shared" si="1039"/>
        <v>1254673.1499999999</v>
      </c>
      <c r="R5525" s="11">
        <f t="shared" si="1040"/>
        <v>21102.75</v>
      </c>
      <c r="S5525" s="11">
        <f t="shared" ref="S5525:S5588" si="1042">O5525-R5525</f>
        <v>0</v>
      </c>
      <c r="T5525" s="20"/>
    </row>
    <row r="5526" spans="1:20" x14ac:dyDescent="0.25">
      <c r="A5526">
        <v>2021081812</v>
      </c>
      <c r="B5526">
        <v>4</v>
      </c>
      <c r="C5526" s="7">
        <v>0.78986999999999996</v>
      </c>
      <c r="D5526" s="6">
        <f t="shared" si="1032"/>
        <v>118480.5</v>
      </c>
      <c r="E5526" s="60">
        <v>0.49159000000000003</v>
      </c>
      <c r="F5526" s="6">
        <f t="shared" si="1041"/>
        <v>0</v>
      </c>
      <c r="G5526" s="7">
        <v>3.5310000000000001E-2</v>
      </c>
      <c r="H5526" s="6">
        <f t="shared" si="1033"/>
        <v>441.375</v>
      </c>
      <c r="I5526" s="7">
        <v>0.45049</v>
      </c>
      <c r="J5526" s="6">
        <f t="shared" si="1034"/>
        <v>36039.199999999997</v>
      </c>
      <c r="K5526" s="20"/>
      <c r="L5526" s="6">
        <f t="shared" si="1035"/>
        <v>64000</v>
      </c>
      <c r="M5526" s="6">
        <f t="shared" si="1036"/>
        <v>441.375</v>
      </c>
      <c r="N5526" s="6">
        <f t="shared" si="1037"/>
        <v>36039.199999999997</v>
      </c>
      <c r="O5526" s="6">
        <f t="shared" si="1038"/>
        <v>17999.925000000003</v>
      </c>
      <c r="P5526" s="6">
        <f t="shared" ref="P5526:P5589" si="1043">O5526-O5525</f>
        <v>-3102.8249999999971</v>
      </c>
      <c r="Q5526" s="11">
        <f t="shared" si="1039"/>
        <v>1262139.4749999999</v>
      </c>
      <c r="R5526" s="11">
        <f t="shared" si="1040"/>
        <v>17999.925000000003</v>
      </c>
      <c r="S5526" s="11">
        <f t="shared" si="1042"/>
        <v>0</v>
      </c>
      <c r="T5526" s="20"/>
    </row>
    <row r="5527" spans="1:20" x14ac:dyDescent="0.25">
      <c r="A5527">
        <v>2021081813</v>
      </c>
      <c r="B5527">
        <v>4</v>
      </c>
      <c r="C5527" s="7">
        <v>0.82004999999999995</v>
      </c>
      <c r="D5527" s="6">
        <f t="shared" si="1032"/>
        <v>123007.49999999999</v>
      </c>
      <c r="E5527" s="60">
        <v>0.44367000000000001</v>
      </c>
      <c r="F5527" s="6">
        <f t="shared" si="1041"/>
        <v>0</v>
      </c>
      <c r="G5527" s="7">
        <v>3.1060000000000001E-2</v>
      </c>
      <c r="H5527" s="6">
        <f t="shared" si="1033"/>
        <v>388.25</v>
      </c>
      <c r="I5527" s="7">
        <v>0.46682000000000001</v>
      </c>
      <c r="J5527" s="6">
        <f t="shared" si="1034"/>
        <v>37345.599999999999</v>
      </c>
      <c r="K5527" s="20"/>
      <c r="L5527" s="6">
        <f t="shared" si="1035"/>
        <v>64000</v>
      </c>
      <c r="M5527" s="6">
        <f t="shared" si="1036"/>
        <v>388.25</v>
      </c>
      <c r="N5527" s="6">
        <f t="shared" si="1037"/>
        <v>37345.599999999999</v>
      </c>
      <c r="O5527" s="6">
        <f t="shared" si="1038"/>
        <v>21273.649999999987</v>
      </c>
      <c r="P5527" s="6">
        <f t="shared" si="1043"/>
        <v>3273.724999999984</v>
      </c>
      <c r="Q5527" s="11">
        <f t="shared" si="1039"/>
        <v>1266332.075</v>
      </c>
      <c r="R5527" s="11">
        <f t="shared" si="1040"/>
        <v>21273.649999999987</v>
      </c>
      <c r="S5527" s="11">
        <f t="shared" si="1042"/>
        <v>0</v>
      </c>
      <c r="T5527" s="20"/>
    </row>
    <row r="5528" spans="1:20" x14ac:dyDescent="0.25">
      <c r="A5528">
        <v>2021081814</v>
      </c>
      <c r="B5528">
        <v>4</v>
      </c>
      <c r="C5528" s="7">
        <v>0.84604000000000001</v>
      </c>
      <c r="D5528" s="6">
        <f t="shared" si="1032"/>
        <v>126906</v>
      </c>
      <c r="E5528" s="60">
        <v>0.48102</v>
      </c>
      <c r="F5528" s="6">
        <f t="shared" si="1041"/>
        <v>0</v>
      </c>
      <c r="G5528" s="7">
        <v>2.8549999999999999E-2</v>
      </c>
      <c r="H5528" s="6">
        <f t="shared" si="1033"/>
        <v>356.875</v>
      </c>
      <c r="I5528" s="7">
        <v>0.48326999999999998</v>
      </c>
      <c r="J5528" s="6">
        <f t="shared" si="1034"/>
        <v>38661.599999999999</v>
      </c>
      <c r="K5528" s="20"/>
      <c r="L5528" s="6">
        <f t="shared" si="1035"/>
        <v>64000</v>
      </c>
      <c r="M5528" s="6">
        <f t="shared" si="1036"/>
        <v>356.875</v>
      </c>
      <c r="N5528" s="6">
        <f t="shared" si="1037"/>
        <v>38661.599999999999</v>
      </c>
      <c r="O5528" s="6">
        <f t="shared" si="1038"/>
        <v>23887.525000000001</v>
      </c>
      <c r="P5528" s="6">
        <f t="shared" si="1043"/>
        <v>2613.8750000000146</v>
      </c>
      <c r="Q5528" s="11">
        <f t="shared" si="1039"/>
        <v>1267910.8</v>
      </c>
      <c r="R5528" s="11">
        <f t="shared" si="1040"/>
        <v>23887.525000000001</v>
      </c>
      <c r="S5528" s="11">
        <f t="shared" si="1042"/>
        <v>0</v>
      </c>
      <c r="T5528" s="20"/>
    </row>
    <row r="5529" spans="1:20" x14ac:dyDescent="0.25">
      <c r="A5529">
        <v>2021081815</v>
      </c>
      <c r="B5529">
        <v>4</v>
      </c>
      <c r="C5529" s="7">
        <v>0.86687999999999998</v>
      </c>
      <c r="D5529" s="6">
        <f t="shared" si="1032"/>
        <v>130032</v>
      </c>
      <c r="E5529" s="60">
        <v>0.51781999999999995</v>
      </c>
      <c r="F5529" s="6">
        <f t="shared" si="1041"/>
        <v>0</v>
      </c>
      <c r="G5529" s="7">
        <v>2.0930000000000001E-2</v>
      </c>
      <c r="H5529" s="6">
        <f t="shared" si="1033"/>
        <v>261.625</v>
      </c>
      <c r="I5529" s="7">
        <v>0.43817</v>
      </c>
      <c r="J5529" s="6">
        <f t="shared" si="1034"/>
        <v>35053.599999999999</v>
      </c>
      <c r="K5529" s="20"/>
      <c r="L5529" s="6">
        <f t="shared" si="1035"/>
        <v>64000</v>
      </c>
      <c r="M5529" s="6">
        <f t="shared" si="1036"/>
        <v>261.625</v>
      </c>
      <c r="N5529" s="6">
        <f t="shared" si="1037"/>
        <v>35053.599999999999</v>
      </c>
      <c r="O5529" s="6">
        <f t="shared" si="1038"/>
        <v>30716.775000000001</v>
      </c>
      <c r="P5529" s="6">
        <f t="shared" si="1043"/>
        <v>6829.25</v>
      </c>
      <c r="Q5529" s="11">
        <f t="shared" si="1039"/>
        <v>1262660.2750000001</v>
      </c>
      <c r="R5529" s="11">
        <f t="shared" si="1040"/>
        <v>30716.775000000001</v>
      </c>
      <c r="S5529" s="11">
        <f t="shared" si="1042"/>
        <v>0</v>
      </c>
      <c r="T5529" s="20"/>
    </row>
    <row r="5530" spans="1:20" x14ac:dyDescent="0.25">
      <c r="A5530">
        <v>2021081816</v>
      </c>
      <c r="B5530">
        <v>4</v>
      </c>
      <c r="C5530" s="7">
        <v>0.88031999999999999</v>
      </c>
      <c r="D5530" s="6">
        <f t="shared" si="1032"/>
        <v>132048</v>
      </c>
      <c r="E5530" s="60">
        <v>0.56827000000000005</v>
      </c>
      <c r="F5530" s="6">
        <f t="shared" si="1041"/>
        <v>0</v>
      </c>
      <c r="G5530" s="7">
        <v>1.324E-2</v>
      </c>
      <c r="H5530" s="6">
        <f t="shared" si="1033"/>
        <v>165.5</v>
      </c>
      <c r="I5530" s="7">
        <v>0.40669</v>
      </c>
      <c r="J5530" s="6">
        <f t="shared" si="1034"/>
        <v>32535.200000000001</v>
      </c>
      <c r="K5530" s="20"/>
      <c r="L5530" s="6">
        <f t="shared" si="1035"/>
        <v>64000</v>
      </c>
      <c r="M5530" s="6">
        <f t="shared" si="1036"/>
        <v>165.5</v>
      </c>
      <c r="N5530" s="6">
        <f t="shared" si="1037"/>
        <v>32535.200000000001</v>
      </c>
      <c r="O5530" s="6">
        <f t="shared" si="1038"/>
        <v>35347.300000000003</v>
      </c>
      <c r="P5530" s="6">
        <f t="shared" si="1043"/>
        <v>4630.5250000000015</v>
      </c>
      <c r="Q5530" s="11">
        <f t="shared" si="1039"/>
        <v>1252779.2250000001</v>
      </c>
      <c r="R5530" s="11">
        <f t="shared" si="1040"/>
        <v>35347.300000000003</v>
      </c>
      <c r="S5530" s="11">
        <f t="shared" si="1042"/>
        <v>0</v>
      </c>
      <c r="T5530" s="20"/>
    </row>
    <row r="5531" spans="1:20" x14ac:dyDescent="0.25">
      <c r="A5531">
        <v>2021081817</v>
      </c>
      <c r="B5531">
        <v>4</v>
      </c>
      <c r="C5531" s="7">
        <v>0.88800999999999997</v>
      </c>
      <c r="D5531" s="6">
        <f t="shared" si="1032"/>
        <v>133201.5</v>
      </c>
      <c r="E5531" s="60">
        <v>0.60885999999999996</v>
      </c>
      <c r="F5531" s="6">
        <f t="shared" si="1041"/>
        <v>0</v>
      </c>
      <c r="G5531" s="7">
        <v>1.4370000000000001E-2</v>
      </c>
      <c r="H5531" s="6">
        <f t="shared" si="1033"/>
        <v>179.625</v>
      </c>
      <c r="I5531" s="7">
        <v>0.34112999999999999</v>
      </c>
      <c r="J5531" s="6">
        <f t="shared" si="1034"/>
        <v>27290.399999999998</v>
      </c>
      <c r="K5531" s="20"/>
      <c r="L5531" s="6">
        <f t="shared" si="1035"/>
        <v>64000</v>
      </c>
      <c r="M5531" s="6">
        <f t="shared" si="1036"/>
        <v>179.625</v>
      </c>
      <c r="N5531" s="6">
        <f t="shared" si="1037"/>
        <v>27290.399999999998</v>
      </c>
      <c r="O5531" s="6">
        <f t="shared" si="1038"/>
        <v>41731.475000000006</v>
      </c>
      <c r="P5531" s="6">
        <f t="shared" si="1043"/>
        <v>6384.1750000000029</v>
      </c>
      <c r="Q5531" s="11">
        <f t="shared" si="1039"/>
        <v>1236514</v>
      </c>
      <c r="R5531" s="11">
        <f t="shared" si="1040"/>
        <v>41731.475000000006</v>
      </c>
      <c r="S5531" s="11">
        <f t="shared" si="1042"/>
        <v>0</v>
      </c>
      <c r="T5531" s="20"/>
    </row>
    <row r="5532" spans="1:20" x14ac:dyDescent="0.25">
      <c r="A5532">
        <v>2021081818</v>
      </c>
      <c r="B5532">
        <v>4</v>
      </c>
      <c r="C5532" s="7">
        <v>0.88910999999999996</v>
      </c>
      <c r="D5532" s="6">
        <f t="shared" si="1032"/>
        <v>133366.5</v>
      </c>
      <c r="E5532" s="60">
        <v>0.68113999999999997</v>
      </c>
      <c r="F5532" s="6">
        <f t="shared" si="1041"/>
        <v>0</v>
      </c>
      <c r="G5532" s="7">
        <v>2.6630000000000001E-2</v>
      </c>
      <c r="H5532" s="6">
        <f t="shared" si="1033"/>
        <v>332.875</v>
      </c>
      <c r="I5532" s="7">
        <v>0.31747999999999998</v>
      </c>
      <c r="J5532" s="6">
        <f t="shared" si="1034"/>
        <v>25398.399999999998</v>
      </c>
      <c r="K5532" s="20"/>
      <c r="L5532" s="6">
        <f t="shared" si="1035"/>
        <v>64000</v>
      </c>
      <c r="M5532" s="6">
        <f t="shared" si="1036"/>
        <v>332.875</v>
      </c>
      <c r="N5532" s="6">
        <f t="shared" si="1037"/>
        <v>25398.399999999998</v>
      </c>
      <c r="O5532" s="6">
        <f t="shared" si="1038"/>
        <v>43635.225000000006</v>
      </c>
      <c r="P5532" s="6">
        <f t="shared" si="1043"/>
        <v>1903.75</v>
      </c>
      <c r="Q5532" s="11">
        <f t="shared" si="1039"/>
        <v>1218345.0249999999</v>
      </c>
      <c r="R5532" s="11">
        <f t="shared" si="1040"/>
        <v>43635.225000000006</v>
      </c>
      <c r="S5532" s="11">
        <f t="shared" si="1042"/>
        <v>0</v>
      </c>
      <c r="T5532" s="20"/>
    </row>
    <row r="5533" spans="1:20" x14ac:dyDescent="0.25">
      <c r="A5533">
        <v>2021081819</v>
      </c>
      <c r="B5533">
        <v>4</v>
      </c>
      <c r="C5533" s="7">
        <v>0.87453999999999998</v>
      </c>
      <c r="D5533" s="6">
        <f t="shared" si="1032"/>
        <v>131181</v>
      </c>
      <c r="E5533" s="60">
        <v>0.66585000000000005</v>
      </c>
      <c r="F5533" s="6">
        <f t="shared" si="1041"/>
        <v>0</v>
      </c>
      <c r="G5533" s="7">
        <v>5.1639999999999998E-2</v>
      </c>
      <c r="H5533" s="6">
        <f t="shared" si="1033"/>
        <v>645.5</v>
      </c>
      <c r="I5533" s="7">
        <v>0.24525</v>
      </c>
      <c r="J5533" s="6">
        <f t="shared" si="1034"/>
        <v>19620</v>
      </c>
      <c r="K5533" s="20"/>
      <c r="L5533" s="6">
        <f t="shared" si="1035"/>
        <v>64000</v>
      </c>
      <c r="M5533" s="6">
        <f t="shared" si="1036"/>
        <v>645.5</v>
      </c>
      <c r="N5533" s="6">
        <f t="shared" si="1037"/>
        <v>19620</v>
      </c>
      <c r="O5533" s="6">
        <f t="shared" si="1038"/>
        <v>46915.5</v>
      </c>
      <c r="P5533" s="6">
        <f t="shared" si="1043"/>
        <v>3280.2749999999942</v>
      </c>
      <c r="Q5533" s="11">
        <f t="shared" si="1039"/>
        <v>1196895.7749999999</v>
      </c>
      <c r="R5533" s="11">
        <f t="shared" si="1040"/>
        <v>46915.5</v>
      </c>
      <c r="S5533" s="11">
        <f t="shared" si="1042"/>
        <v>0</v>
      </c>
      <c r="T5533" s="20"/>
    </row>
    <row r="5534" spans="1:20" x14ac:dyDescent="0.25">
      <c r="A5534">
        <v>2021081820</v>
      </c>
      <c r="B5534">
        <v>4</v>
      </c>
      <c r="C5534" s="7">
        <v>0.85052000000000005</v>
      </c>
      <c r="D5534" s="6">
        <f t="shared" si="1032"/>
        <v>127578.00000000001</v>
      </c>
      <c r="E5534" s="60">
        <v>0.71092999999999995</v>
      </c>
      <c r="F5534" s="6">
        <f t="shared" si="1041"/>
        <v>0</v>
      </c>
      <c r="G5534" s="7">
        <v>6.5449999999999994E-2</v>
      </c>
      <c r="H5534" s="6">
        <f t="shared" si="1033"/>
        <v>818.12499999999989</v>
      </c>
      <c r="I5534" s="7">
        <v>3.9309999999999998E-2</v>
      </c>
      <c r="J5534" s="6">
        <f t="shared" si="1034"/>
        <v>3144.7999999999997</v>
      </c>
      <c r="K5534" s="20"/>
      <c r="L5534" s="6">
        <f t="shared" si="1035"/>
        <v>64000</v>
      </c>
      <c r="M5534" s="6">
        <f t="shared" si="1036"/>
        <v>818.12499999999989</v>
      </c>
      <c r="N5534" s="6">
        <f t="shared" si="1037"/>
        <v>3144.7999999999997</v>
      </c>
      <c r="O5534" s="6">
        <f t="shared" si="1038"/>
        <v>59615.075000000012</v>
      </c>
      <c r="P5534" s="6">
        <f t="shared" si="1043"/>
        <v>12699.575000000012</v>
      </c>
      <c r="Q5534" s="11">
        <f t="shared" si="1039"/>
        <v>1162746.95</v>
      </c>
      <c r="R5534" s="11">
        <f t="shared" si="1040"/>
        <v>59615.075000000012</v>
      </c>
      <c r="S5534" s="11">
        <f t="shared" si="1042"/>
        <v>0</v>
      </c>
      <c r="T5534" s="20"/>
    </row>
    <row r="5535" spans="1:20" x14ac:dyDescent="0.25">
      <c r="A5535">
        <v>2021081821</v>
      </c>
      <c r="B5535">
        <v>4</v>
      </c>
      <c r="C5535" s="7">
        <v>0.82918999999999998</v>
      </c>
      <c r="D5535" s="6">
        <f t="shared" si="1032"/>
        <v>124378.5</v>
      </c>
      <c r="E5535" s="60">
        <v>0.78905000000000003</v>
      </c>
      <c r="F5535" s="6">
        <f t="shared" si="1041"/>
        <v>0</v>
      </c>
      <c r="G5535" s="7">
        <v>7.0150000000000004E-2</v>
      </c>
      <c r="H5535" s="6">
        <f t="shared" si="1033"/>
        <v>876.875</v>
      </c>
      <c r="I5535" s="7">
        <v>0</v>
      </c>
      <c r="J5535" s="6">
        <f t="shared" si="1034"/>
        <v>0</v>
      </c>
      <c r="K5535" s="20"/>
      <c r="L5535" s="6">
        <f t="shared" si="1035"/>
        <v>64000</v>
      </c>
      <c r="M5535" s="6">
        <f t="shared" si="1036"/>
        <v>876.875</v>
      </c>
      <c r="N5535" s="6">
        <f t="shared" si="1037"/>
        <v>0</v>
      </c>
      <c r="O5535" s="6">
        <f t="shared" si="1038"/>
        <v>59501.625</v>
      </c>
      <c r="P5535" s="6">
        <f t="shared" si="1043"/>
        <v>-113.45000000001164</v>
      </c>
      <c r="Q5535" s="11">
        <f t="shared" si="1039"/>
        <v>1128711.575</v>
      </c>
      <c r="R5535" s="11">
        <f t="shared" si="1040"/>
        <v>59501.625</v>
      </c>
      <c r="S5535" s="11">
        <f t="shared" si="1042"/>
        <v>0</v>
      </c>
      <c r="T5535" s="20"/>
    </row>
    <row r="5536" spans="1:20" x14ac:dyDescent="0.25">
      <c r="A5536">
        <v>2021081822</v>
      </c>
      <c r="B5536">
        <v>4</v>
      </c>
      <c r="C5536" s="7">
        <v>0.79856000000000005</v>
      </c>
      <c r="D5536" s="6">
        <f t="shared" si="1032"/>
        <v>119784</v>
      </c>
      <c r="E5536" s="60">
        <v>0.80359999999999998</v>
      </c>
      <c r="F5536" s="6">
        <f t="shared" si="1041"/>
        <v>0</v>
      </c>
      <c r="G5536" s="7">
        <v>7.843E-2</v>
      </c>
      <c r="H5536" s="6">
        <f t="shared" si="1033"/>
        <v>980.375</v>
      </c>
      <c r="I5536" s="7">
        <v>0</v>
      </c>
      <c r="J5536" s="6">
        <f t="shared" si="1034"/>
        <v>0</v>
      </c>
      <c r="K5536" s="20"/>
      <c r="L5536" s="6">
        <f t="shared" si="1035"/>
        <v>64000</v>
      </c>
      <c r="M5536" s="6">
        <f t="shared" si="1036"/>
        <v>980.375</v>
      </c>
      <c r="N5536" s="6">
        <f t="shared" si="1037"/>
        <v>0</v>
      </c>
      <c r="O5536" s="6">
        <f t="shared" si="1038"/>
        <v>54803.625</v>
      </c>
      <c r="P5536" s="6">
        <f t="shared" si="1043"/>
        <v>-4698</v>
      </c>
      <c r="Q5536" s="11">
        <f t="shared" si="1039"/>
        <v>1099374.2</v>
      </c>
      <c r="R5536" s="11">
        <f t="shared" si="1040"/>
        <v>54803.625</v>
      </c>
      <c r="S5536" s="11">
        <f t="shared" si="1042"/>
        <v>0</v>
      </c>
      <c r="T5536" s="20"/>
    </row>
    <row r="5537" spans="1:20" x14ac:dyDescent="0.25">
      <c r="A5537">
        <v>2021081823</v>
      </c>
      <c r="B5537">
        <v>4</v>
      </c>
      <c r="C5537" s="7">
        <v>0.74904999999999999</v>
      </c>
      <c r="D5537" s="6">
        <f t="shared" si="1032"/>
        <v>112357.5</v>
      </c>
      <c r="E5537" s="60">
        <v>0.7399</v>
      </c>
      <c r="F5537" s="6">
        <f t="shared" si="1041"/>
        <v>0</v>
      </c>
      <c r="G5537" s="7">
        <v>8.1640000000000004E-2</v>
      </c>
      <c r="H5537" s="6">
        <f t="shared" si="1033"/>
        <v>1020.5</v>
      </c>
      <c r="I5537" s="7">
        <v>0</v>
      </c>
      <c r="J5537" s="6">
        <f t="shared" si="1034"/>
        <v>0</v>
      </c>
      <c r="K5537" s="20"/>
      <c r="L5537" s="6">
        <f t="shared" si="1035"/>
        <v>64000</v>
      </c>
      <c r="M5537" s="6">
        <f t="shared" si="1036"/>
        <v>1020.5</v>
      </c>
      <c r="N5537" s="6">
        <f t="shared" si="1037"/>
        <v>0</v>
      </c>
      <c r="O5537" s="6">
        <f t="shared" si="1038"/>
        <v>47337</v>
      </c>
      <c r="P5537" s="6">
        <f t="shared" si="1043"/>
        <v>-7466.625</v>
      </c>
      <c r="Q5537" s="11">
        <f t="shared" si="1039"/>
        <v>1077503.45</v>
      </c>
      <c r="R5537" s="11">
        <f t="shared" si="1040"/>
        <v>47337</v>
      </c>
      <c r="S5537" s="11">
        <f t="shared" si="1042"/>
        <v>0</v>
      </c>
      <c r="T5537" s="20"/>
    </row>
    <row r="5538" spans="1:20" x14ac:dyDescent="0.25">
      <c r="A5538">
        <v>2021081824</v>
      </c>
      <c r="B5538">
        <v>4</v>
      </c>
      <c r="C5538" s="7">
        <v>0.69879000000000002</v>
      </c>
      <c r="D5538" s="6">
        <f t="shared" si="1032"/>
        <v>104818.5</v>
      </c>
      <c r="E5538" s="60">
        <v>0.70450999999999997</v>
      </c>
      <c r="F5538" s="6">
        <f t="shared" si="1041"/>
        <v>0</v>
      </c>
      <c r="G5538" s="7">
        <v>8.702E-2</v>
      </c>
      <c r="H5538" s="6">
        <f t="shared" si="1033"/>
        <v>1087.75</v>
      </c>
      <c r="I5538" s="7">
        <v>0</v>
      </c>
      <c r="J5538" s="6">
        <f t="shared" si="1034"/>
        <v>0</v>
      </c>
      <c r="K5538" s="20"/>
      <c r="L5538" s="6">
        <f t="shared" si="1035"/>
        <v>64000</v>
      </c>
      <c r="M5538" s="6">
        <f t="shared" si="1036"/>
        <v>1087.75</v>
      </c>
      <c r="N5538" s="6">
        <f t="shared" si="1037"/>
        <v>0</v>
      </c>
      <c r="O5538" s="6">
        <f t="shared" si="1038"/>
        <v>39730.75</v>
      </c>
      <c r="P5538" s="6">
        <f t="shared" si="1043"/>
        <v>-7606.25</v>
      </c>
      <c r="Q5538" s="11">
        <f t="shared" si="1039"/>
        <v>1063238.95</v>
      </c>
      <c r="R5538" s="11">
        <f t="shared" si="1040"/>
        <v>39730.75</v>
      </c>
      <c r="S5538" s="11">
        <f t="shared" si="1042"/>
        <v>0</v>
      </c>
      <c r="T5538" s="20"/>
    </row>
    <row r="5539" spans="1:20" x14ac:dyDescent="0.25">
      <c r="A5539">
        <v>2021081901</v>
      </c>
      <c r="B5539">
        <v>5</v>
      </c>
      <c r="C5539" s="7">
        <v>0.65452999999999995</v>
      </c>
      <c r="D5539" s="6">
        <f t="shared" si="1032"/>
        <v>98179.499999999985</v>
      </c>
      <c r="E5539" s="60">
        <v>0.68415999999999999</v>
      </c>
      <c r="F5539" s="6">
        <f t="shared" si="1041"/>
        <v>0</v>
      </c>
      <c r="G5539" s="7">
        <v>8.5760000000000003E-2</v>
      </c>
      <c r="H5539" s="6">
        <f t="shared" si="1033"/>
        <v>1072</v>
      </c>
      <c r="I5539" s="7">
        <v>0</v>
      </c>
      <c r="J5539" s="6">
        <f t="shared" si="1034"/>
        <v>0</v>
      </c>
      <c r="K5539" s="20"/>
      <c r="L5539" s="6">
        <f t="shared" si="1035"/>
        <v>64000</v>
      </c>
      <c r="M5539" s="6">
        <f t="shared" si="1036"/>
        <v>1072</v>
      </c>
      <c r="N5539" s="6">
        <f t="shared" si="1037"/>
        <v>0</v>
      </c>
      <c r="O5539" s="6">
        <f t="shared" si="1038"/>
        <v>33107.499999999985</v>
      </c>
      <c r="P5539" s="6">
        <f t="shared" si="1043"/>
        <v>-6623.2500000000146</v>
      </c>
      <c r="Q5539" s="11">
        <f t="shared" si="1039"/>
        <v>1055597.7</v>
      </c>
      <c r="R5539" s="11">
        <f t="shared" si="1040"/>
        <v>33107.499999999985</v>
      </c>
      <c r="S5539" s="11">
        <f t="shared" si="1042"/>
        <v>0</v>
      </c>
      <c r="T5539" s="20"/>
    </row>
    <row r="5540" spans="1:20" x14ac:dyDescent="0.25">
      <c r="A5540">
        <v>2021081902</v>
      </c>
      <c r="B5540">
        <v>5</v>
      </c>
      <c r="C5540" s="7">
        <v>0.62158000000000002</v>
      </c>
      <c r="D5540" s="6">
        <f t="shared" si="1032"/>
        <v>93237</v>
      </c>
      <c r="E5540" s="60">
        <v>0.71947000000000005</v>
      </c>
      <c r="F5540" s="6">
        <f t="shared" si="1041"/>
        <v>0</v>
      </c>
      <c r="G5540" s="7">
        <v>7.6980000000000007E-2</v>
      </c>
      <c r="H5540" s="6">
        <f t="shared" si="1033"/>
        <v>962.25000000000011</v>
      </c>
      <c r="I5540" s="7">
        <v>0</v>
      </c>
      <c r="J5540" s="6">
        <f t="shared" si="1034"/>
        <v>0</v>
      </c>
      <c r="K5540" s="20"/>
      <c r="L5540" s="6">
        <f t="shared" si="1035"/>
        <v>64000</v>
      </c>
      <c r="M5540" s="6">
        <f t="shared" si="1036"/>
        <v>962.25000000000011</v>
      </c>
      <c r="N5540" s="6">
        <f t="shared" si="1037"/>
        <v>0</v>
      </c>
      <c r="O5540" s="6">
        <f t="shared" si="1038"/>
        <v>28274.75</v>
      </c>
      <c r="P5540" s="6">
        <f t="shared" si="1043"/>
        <v>-4832.7499999999854</v>
      </c>
      <c r="Q5540" s="11">
        <f t="shared" si="1039"/>
        <v>1052789.2</v>
      </c>
      <c r="R5540" s="11">
        <f t="shared" si="1040"/>
        <v>28274.75</v>
      </c>
      <c r="S5540" s="11">
        <f t="shared" si="1042"/>
        <v>0</v>
      </c>
      <c r="T5540" s="20"/>
    </row>
    <row r="5541" spans="1:20" x14ac:dyDescent="0.25">
      <c r="A5541">
        <v>2021081903</v>
      </c>
      <c r="B5541">
        <v>5</v>
      </c>
      <c r="C5541" s="7">
        <v>0.5988</v>
      </c>
      <c r="D5541" s="6">
        <f t="shared" si="1032"/>
        <v>89820</v>
      </c>
      <c r="E5541" s="60">
        <v>0.66242000000000001</v>
      </c>
      <c r="F5541" s="6">
        <f t="shared" si="1041"/>
        <v>0</v>
      </c>
      <c r="G5541" s="7">
        <v>7.2900000000000006E-2</v>
      </c>
      <c r="H5541" s="6">
        <f t="shared" si="1033"/>
        <v>911.25000000000011</v>
      </c>
      <c r="I5541" s="7">
        <v>0</v>
      </c>
      <c r="J5541" s="6">
        <f t="shared" si="1034"/>
        <v>0</v>
      </c>
      <c r="K5541" s="20"/>
      <c r="L5541" s="6">
        <f t="shared" si="1035"/>
        <v>64000</v>
      </c>
      <c r="M5541" s="6">
        <f t="shared" si="1036"/>
        <v>911.25000000000011</v>
      </c>
      <c r="N5541" s="6">
        <f t="shared" si="1037"/>
        <v>0</v>
      </c>
      <c r="O5541" s="6">
        <f t="shared" si="1038"/>
        <v>24908.75</v>
      </c>
      <c r="P5541" s="6">
        <f t="shared" si="1043"/>
        <v>-3366</v>
      </c>
      <c r="Q5541" s="11">
        <f t="shared" si="1039"/>
        <v>1053346.7</v>
      </c>
      <c r="R5541" s="11">
        <f t="shared" si="1040"/>
        <v>24908.75</v>
      </c>
      <c r="S5541" s="11">
        <f t="shared" si="1042"/>
        <v>0</v>
      </c>
      <c r="T5541" s="20"/>
    </row>
    <row r="5542" spans="1:20" x14ac:dyDescent="0.25">
      <c r="A5542">
        <v>2021081904</v>
      </c>
      <c r="B5542">
        <v>5</v>
      </c>
      <c r="C5542" s="7">
        <v>0.58360000000000001</v>
      </c>
      <c r="D5542" s="6">
        <f t="shared" si="1032"/>
        <v>87540</v>
      </c>
      <c r="E5542" s="60">
        <v>0.66178999999999999</v>
      </c>
      <c r="F5542" s="6">
        <f t="shared" si="1041"/>
        <v>0</v>
      </c>
      <c r="G5542" s="7">
        <v>5.926E-2</v>
      </c>
      <c r="H5542" s="6">
        <f t="shared" si="1033"/>
        <v>740.75</v>
      </c>
      <c r="I5542" s="7">
        <v>0</v>
      </c>
      <c r="J5542" s="6">
        <f t="shared" si="1034"/>
        <v>0</v>
      </c>
      <c r="K5542" s="20"/>
      <c r="L5542" s="6">
        <f t="shared" si="1035"/>
        <v>64000</v>
      </c>
      <c r="M5542" s="6">
        <f t="shared" si="1036"/>
        <v>740.75</v>
      </c>
      <c r="N5542" s="6">
        <f t="shared" si="1037"/>
        <v>0</v>
      </c>
      <c r="O5542" s="6">
        <f t="shared" si="1038"/>
        <v>22799.25</v>
      </c>
      <c r="P5542" s="6">
        <f t="shared" si="1043"/>
        <v>-2109.5</v>
      </c>
      <c r="Q5542" s="11">
        <f t="shared" si="1039"/>
        <v>1056013.7</v>
      </c>
      <c r="R5542" s="11">
        <f t="shared" si="1040"/>
        <v>22799.25</v>
      </c>
      <c r="S5542" s="11">
        <f t="shared" si="1042"/>
        <v>0</v>
      </c>
      <c r="T5542" s="20"/>
    </row>
    <row r="5543" spans="1:20" x14ac:dyDescent="0.25">
      <c r="A5543">
        <v>2021081905</v>
      </c>
      <c r="B5543">
        <v>5</v>
      </c>
      <c r="C5543" s="7">
        <v>0.58216000000000001</v>
      </c>
      <c r="D5543" s="6">
        <f t="shared" si="1032"/>
        <v>87324</v>
      </c>
      <c r="E5543" s="60">
        <v>0.65810999999999997</v>
      </c>
      <c r="F5543" s="6">
        <f t="shared" si="1041"/>
        <v>0</v>
      </c>
      <c r="G5543" s="7">
        <v>7.3870000000000005E-2</v>
      </c>
      <c r="H5543" s="6">
        <f t="shared" si="1033"/>
        <v>923.37500000000011</v>
      </c>
      <c r="I5543" s="7">
        <v>0</v>
      </c>
      <c r="J5543" s="6">
        <f t="shared" si="1034"/>
        <v>0</v>
      </c>
      <c r="K5543" s="20"/>
      <c r="L5543" s="6">
        <f t="shared" si="1035"/>
        <v>64000</v>
      </c>
      <c r="M5543" s="6">
        <f t="shared" si="1036"/>
        <v>923.37500000000011</v>
      </c>
      <c r="N5543" s="6">
        <f t="shared" si="1037"/>
        <v>0</v>
      </c>
      <c r="O5543" s="6">
        <f t="shared" si="1038"/>
        <v>22400.625</v>
      </c>
      <c r="P5543" s="6">
        <f t="shared" si="1043"/>
        <v>-398.625</v>
      </c>
      <c r="Q5543" s="11">
        <f t="shared" si="1039"/>
        <v>1059079.325</v>
      </c>
      <c r="R5543" s="11">
        <f t="shared" si="1040"/>
        <v>22400.625</v>
      </c>
      <c r="S5543" s="11">
        <f t="shared" si="1042"/>
        <v>0</v>
      </c>
      <c r="T5543" s="20"/>
    </row>
    <row r="5544" spans="1:20" x14ac:dyDescent="0.25">
      <c r="A5544">
        <v>2021081906</v>
      </c>
      <c r="B5544">
        <v>5</v>
      </c>
      <c r="C5544" s="7">
        <v>0.59960999999999998</v>
      </c>
      <c r="D5544" s="6">
        <f t="shared" si="1032"/>
        <v>89941.5</v>
      </c>
      <c r="E5544" s="60">
        <v>0.66144999999999998</v>
      </c>
      <c r="F5544" s="6">
        <f t="shared" si="1041"/>
        <v>0</v>
      </c>
      <c r="G5544" s="7">
        <v>0.10099</v>
      </c>
      <c r="H5544" s="6">
        <f t="shared" si="1033"/>
        <v>1262.375</v>
      </c>
      <c r="I5544" s="7">
        <v>0</v>
      </c>
      <c r="J5544" s="6">
        <f t="shared" si="1034"/>
        <v>0</v>
      </c>
      <c r="K5544" s="20"/>
      <c r="L5544" s="6">
        <f t="shared" si="1035"/>
        <v>64000</v>
      </c>
      <c r="M5544" s="6">
        <f t="shared" si="1036"/>
        <v>1262.375</v>
      </c>
      <c r="N5544" s="6">
        <f t="shared" si="1037"/>
        <v>0</v>
      </c>
      <c r="O5544" s="6">
        <f t="shared" si="1038"/>
        <v>24679.125</v>
      </c>
      <c r="P5544" s="6">
        <f t="shared" si="1043"/>
        <v>2278.5</v>
      </c>
      <c r="Q5544" s="11">
        <f t="shared" si="1039"/>
        <v>1059866.45</v>
      </c>
      <c r="R5544" s="11">
        <f t="shared" si="1040"/>
        <v>24679.125</v>
      </c>
      <c r="S5544" s="11">
        <f t="shared" si="1042"/>
        <v>0</v>
      </c>
      <c r="T5544" s="20"/>
    </row>
    <row r="5545" spans="1:20" x14ac:dyDescent="0.25">
      <c r="A5545">
        <v>2021081907</v>
      </c>
      <c r="B5545">
        <v>5</v>
      </c>
      <c r="C5545" s="7">
        <v>0.63177000000000005</v>
      </c>
      <c r="D5545" s="6">
        <f t="shared" si="1032"/>
        <v>94765.500000000015</v>
      </c>
      <c r="E5545" s="60">
        <v>0.64161999999999997</v>
      </c>
      <c r="F5545" s="6">
        <f t="shared" si="1041"/>
        <v>0</v>
      </c>
      <c r="G5545" s="7">
        <v>0.1099</v>
      </c>
      <c r="H5545" s="6">
        <f t="shared" si="1033"/>
        <v>1373.75</v>
      </c>
      <c r="I5545" s="7">
        <v>5.935E-2</v>
      </c>
      <c r="J5545" s="6">
        <f t="shared" si="1034"/>
        <v>4748</v>
      </c>
      <c r="K5545" s="20"/>
      <c r="L5545" s="6">
        <f t="shared" si="1035"/>
        <v>64000</v>
      </c>
      <c r="M5545" s="6">
        <f t="shared" si="1036"/>
        <v>1373.75</v>
      </c>
      <c r="N5545" s="6">
        <f t="shared" si="1037"/>
        <v>4748</v>
      </c>
      <c r="O5545" s="6">
        <f t="shared" si="1038"/>
        <v>24643.750000000015</v>
      </c>
      <c r="P5545" s="6">
        <f t="shared" si="1043"/>
        <v>-35.374999999985448</v>
      </c>
      <c r="Q5545" s="11">
        <f t="shared" si="1039"/>
        <v>1060688.95</v>
      </c>
      <c r="R5545" s="11">
        <f t="shared" si="1040"/>
        <v>24643.750000000015</v>
      </c>
      <c r="S5545" s="11">
        <f t="shared" si="1042"/>
        <v>0</v>
      </c>
      <c r="T5545" s="20"/>
    </row>
    <row r="5546" spans="1:20" x14ac:dyDescent="0.25">
      <c r="A5546">
        <v>2021081908</v>
      </c>
      <c r="B5546">
        <v>5</v>
      </c>
      <c r="C5546" s="7">
        <v>0.66207000000000005</v>
      </c>
      <c r="D5546" s="6">
        <f t="shared" si="1032"/>
        <v>99310.5</v>
      </c>
      <c r="E5546" s="60">
        <v>0.64668999999999999</v>
      </c>
      <c r="F5546" s="6">
        <f t="shared" si="1041"/>
        <v>0</v>
      </c>
      <c r="G5546" s="7">
        <v>0.13127</v>
      </c>
      <c r="H5546" s="6">
        <f t="shared" si="1033"/>
        <v>1640.875</v>
      </c>
      <c r="I5546" s="7">
        <v>0.28022000000000002</v>
      </c>
      <c r="J5546" s="6">
        <f t="shared" si="1034"/>
        <v>22417.600000000002</v>
      </c>
      <c r="K5546" s="20"/>
      <c r="L5546" s="6">
        <f t="shared" si="1035"/>
        <v>64000</v>
      </c>
      <c r="M5546" s="6">
        <f t="shared" si="1036"/>
        <v>1640.875</v>
      </c>
      <c r="N5546" s="6">
        <f t="shared" si="1037"/>
        <v>22417.600000000002</v>
      </c>
      <c r="O5546" s="6">
        <f t="shared" si="1038"/>
        <v>11252.024999999998</v>
      </c>
      <c r="P5546" s="6">
        <f t="shared" si="1043"/>
        <v>-13391.725000000017</v>
      </c>
      <c r="Q5546" s="11">
        <f t="shared" si="1039"/>
        <v>1074903.175</v>
      </c>
      <c r="R5546" s="11">
        <f t="shared" si="1040"/>
        <v>11252.024999999998</v>
      </c>
      <c r="S5546" s="11">
        <f t="shared" si="1042"/>
        <v>0</v>
      </c>
      <c r="T5546" s="20"/>
    </row>
    <row r="5547" spans="1:20" x14ac:dyDescent="0.25">
      <c r="A5547">
        <v>2021081909</v>
      </c>
      <c r="B5547">
        <v>5</v>
      </c>
      <c r="C5547" s="7">
        <v>0.69757999999999998</v>
      </c>
      <c r="D5547" s="6">
        <f t="shared" si="1032"/>
        <v>104637</v>
      </c>
      <c r="E5547" s="60">
        <v>0.69925999999999999</v>
      </c>
      <c r="F5547" s="6">
        <f t="shared" si="1041"/>
        <v>0</v>
      </c>
      <c r="G5547" s="7">
        <v>0.15978999999999999</v>
      </c>
      <c r="H5547" s="6">
        <f t="shared" si="1033"/>
        <v>1997.3749999999998</v>
      </c>
      <c r="I5547" s="7">
        <v>0.42826999999999998</v>
      </c>
      <c r="J5547" s="6">
        <f t="shared" si="1034"/>
        <v>34261.599999999999</v>
      </c>
      <c r="K5547" s="20"/>
      <c r="L5547" s="6">
        <f t="shared" si="1035"/>
        <v>64000</v>
      </c>
      <c r="M5547" s="6">
        <f t="shared" si="1036"/>
        <v>1997.3749999999998</v>
      </c>
      <c r="N5547" s="6">
        <f t="shared" si="1037"/>
        <v>34261.599999999999</v>
      </c>
      <c r="O5547" s="6">
        <f t="shared" si="1038"/>
        <v>4378.0250000000015</v>
      </c>
      <c r="P5547" s="6">
        <f t="shared" si="1043"/>
        <v>-6873.9999999999964</v>
      </c>
      <c r="Q5547" s="11">
        <f t="shared" si="1039"/>
        <v>1095991.4000000001</v>
      </c>
      <c r="R5547" s="11">
        <f t="shared" si="1040"/>
        <v>4378.0250000000015</v>
      </c>
      <c r="S5547" s="11">
        <f t="shared" si="1042"/>
        <v>0</v>
      </c>
      <c r="T5547" s="20"/>
    </row>
    <row r="5548" spans="1:20" x14ac:dyDescent="0.25">
      <c r="A5548">
        <v>2021081910</v>
      </c>
      <c r="B5548">
        <v>5</v>
      </c>
      <c r="C5548" s="7">
        <v>0.73577999999999999</v>
      </c>
      <c r="D5548" s="6">
        <f t="shared" si="1032"/>
        <v>110367</v>
      </c>
      <c r="E5548" s="60">
        <v>0.63537999999999994</v>
      </c>
      <c r="F5548" s="6">
        <f t="shared" si="1041"/>
        <v>0</v>
      </c>
      <c r="G5548" s="7">
        <v>0.17185</v>
      </c>
      <c r="H5548" s="6">
        <f t="shared" si="1033"/>
        <v>2148.125</v>
      </c>
      <c r="I5548" s="7">
        <v>0.49129</v>
      </c>
      <c r="J5548" s="6">
        <f t="shared" si="1034"/>
        <v>39303.199999999997</v>
      </c>
      <c r="K5548" s="20"/>
      <c r="L5548" s="6">
        <f t="shared" si="1035"/>
        <v>64000</v>
      </c>
      <c r="M5548" s="6">
        <f t="shared" si="1036"/>
        <v>2148.125</v>
      </c>
      <c r="N5548" s="6">
        <f t="shared" si="1037"/>
        <v>39303.199999999997</v>
      </c>
      <c r="O5548" s="6">
        <f t="shared" si="1038"/>
        <v>4915.6750000000029</v>
      </c>
      <c r="P5548" s="6">
        <f t="shared" si="1043"/>
        <v>537.65000000000146</v>
      </c>
      <c r="Q5548" s="11">
        <f t="shared" si="1039"/>
        <v>1116541.9750000001</v>
      </c>
      <c r="R5548" s="11">
        <f t="shared" si="1040"/>
        <v>4915.6750000000029</v>
      </c>
      <c r="S5548" s="11">
        <f t="shared" si="1042"/>
        <v>0</v>
      </c>
      <c r="T5548" s="20"/>
    </row>
    <row r="5549" spans="1:20" x14ac:dyDescent="0.25">
      <c r="A5549">
        <v>2021081911</v>
      </c>
      <c r="B5549">
        <v>5</v>
      </c>
      <c r="C5549" s="7">
        <v>0.77693000000000001</v>
      </c>
      <c r="D5549" s="6">
        <f t="shared" si="1032"/>
        <v>116539.5</v>
      </c>
      <c r="E5549" s="60">
        <v>0.58328999999999998</v>
      </c>
      <c r="F5549" s="6">
        <f t="shared" si="1041"/>
        <v>0</v>
      </c>
      <c r="G5549" s="7">
        <v>0.16381000000000001</v>
      </c>
      <c r="H5549" s="6">
        <f t="shared" si="1033"/>
        <v>2047.6250000000002</v>
      </c>
      <c r="I5549" s="7">
        <v>0.53029999999999999</v>
      </c>
      <c r="J5549" s="6">
        <f t="shared" si="1034"/>
        <v>42424</v>
      </c>
      <c r="K5549" s="20"/>
      <c r="L5549" s="6">
        <f t="shared" si="1035"/>
        <v>64000</v>
      </c>
      <c r="M5549" s="6">
        <f t="shared" si="1036"/>
        <v>2047.6250000000002</v>
      </c>
      <c r="N5549" s="6">
        <f t="shared" si="1037"/>
        <v>42424</v>
      </c>
      <c r="O5549" s="6">
        <f t="shared" si="1038"/>
        <v>8067.875</v>
      </c>
      <c r="P5549" s="6">
        <f t="shared" si="1043"/>
        <v>3152.1999999999971</v>
      </c>
      <c r="Q5549" s="11">
        <f t="shared" si="1039"/>
        <v>1133940.3500000001</v>
      </c>
      <c r="R5549" s="11">
        <f t="shared" si="1040"/>
        <v>8067.875</v>
      </c>
      <c r="S5549" s="11">
        <f t="shared" si="1042"/>
        <v>0</v>
      </c>
      <c r="T5549" s="20"/>
    </row>
    <row r="5550" spans="1:20" x14ac:dyDescent="0.25">
      <c r="A5550">
        <v>2021081912</v>
      </c>
      <c r="B5550">
        <v>5</v>
      </c>
      <c r="C5550" s="7">
        <v>0.81345000000000001</v>
      </c>
      <c r="D5550" s="6">
        <f t="shared" si="1032"/>
        <v>122017.5</v>
      </c>
      <c r="E5550" s="60">
        <v>0.54371000000000003</v>
      </c>
      <c r="F5550" s="6">
        <f t="shared" si="1041"/>
        <v>0</v>
      </c>
      <c r="G5550" s="7">
        <v>0.14863999999999999</v>
      </c>
      <c r="H5550" s="6">
        <f t="shared" si="1033"/>
        <v>1858</v>
      </c>
      <c r="I5550" s="7">
        <v>0.55757999999999996</v>
      </c>
      <c r="J5550" s="6">
        <f t="shared" si="1034"/>
        <v>44606.399999999994</v>
      </c>
      <c r="K5550" s="20"/>
      <c r="L5550" s="6">
        <f t="shared" si="1035"/>
        <v>64000</v>
      </c>
      <c r="M5550" s="6">
        <f t="shared" si="1036"/>
        <v>1858</v>
      </c>
      <c r="N5550" s="6">
        <f t="shared" si="1037"/>
        <v>44606.399999999994</v>
      </c>
      <c r="O5550" s="6">
        <f t="shared" si="1038"/>
        <v>11553.100000000006</v>
      </c>
      <c r="P5550" s="6">
        <f t="shared" si="1043"/>
        <v>3485.2250000000058</v>
      </c>
      <c r="Q5550" s="11">
        <f t="shared" si="1039"/>
        <v>1147853.5</v>
      </c>
      <c r="R5550" s="11">
        <f t="shared" si="1040"/>
        <v>11553.100000000006</v>
      </c>
      <c r="S5550" s="11">
        <f t="shared" si="1042"/>
        <v>0</v>
      </c>
      <c r="T5550" s="20"/>
    </row>
    <row r="5551" spans="1:20" x14ac:dyDescent="0.25">
      <c r="A5551">
        <v>2021081913</v>
      </c>
      <c r="B5551">
        <v>5</v>
      </c>
      <c r="C5551" s="7">
        <v>0.84350999999999998</v>
      </c>
      <c r="D5551" s="6">
        <f t="shared" si="1032"/>
        <v>126526.5</v>
      </c>
      <c r="E5551" s="60">
        <v>0.52876999999999996</v>
      </c>
      <c r="F5551" s="6">
        <f t="shared" si="1041"/>
        <v>0</v>
      </c>
      <c r="G5551" s="7">
        <v>0.14828</v>
      </c>
      <c r="H5551" s="6">
        <f t="shared" si="1033"/>
        <v>1853.5</v>
      </c>
      <c r="I5551" s="7">
        <v>0.58357000000000003</v>
      </c>
      <c r="J5551" s="6">
        <f t="shared" si="1034"/>
        <v>46685.600000000006</v>
      </c>
      <c r="K5551" s="20"/>
      <c r="L5551" s="6">
        <f t="shared" si="1035"/>
        <v>64000</v>
      </c>
      <c r="M5551" s="6">
        <f t="shared" si="1036"/>
        <v>1853.5</v>
      </c>
      <c r="N5551" s="6">
        <f t="shared" si="1037"/>
        <v>46685.600000000006</v>
      </c>
      <c r="O5551" s="6">
        <f t="shared" si="1038"/>
        <v>13987.399999999994</v>
      </c>
      <c r="P5551" s="6">
        <f t="shared" si="1043"/>
        <v>2434.2999999999884</v>
      </c>
      <c r="Q5551" s="11">
        <f t="shared" si="1039"/>
        <v>1159332.3500000001</v>
      </c>
      <c r="R5551" s="11">
        <f t="shared" si="1040"/>
        <v>13987.399999999994</v>
      </c>
      <c r="S5551" s="11">
        <f t="shared" si="1042"/>
        <v>0</v>
      </c>
      <c r="T5551" s="20"/>
    </row>
    <row r="5552" spans="1:20" x14ac:dyDescent="0.25">
      <c r="A5552">
        <v>2021081914</v>
      </c>
      <c r="B5552">
        <v>5</v>
      </c>
      <c r="C5552" s="7">
        <v>0.86726999999999999</v>
      </c>
      <c r="D5552" s="6">
        <f t="shared" si="1032"/>
        <v>130090.5</v>
      </c>
      <c r="E5552" s="60">
        <v>0.48194999999999999</v>
      </c>
      <c r="F5552" s="6">
        <f t="shared" si="1041"/>
        <v>0</v>
      </c>
      <c r="G5552" s="7">
        <v>0.17183999999999999</v>
      </c>
      <c r="H5552" s="6">
        <f t="shared" si="1033"/>
        <v>2148</v>
      </c>
      <c r="I5552" s="7">
        <v>0.61065000000000003</v>
      </c>
      <c r="J5552" s="6">
        <f t="shared" si="1034"/>
        <v>48852</v>
      </c>
      <c r="K5552" s="20"/>
      <c r="L5552" s="6">
        <f t="shared" si="1035"/>
        <v>64000</v>
      </c>
      <c r="M5552" s="6">
        <f t="shared" si="1036"/>
        <v>2148</v>
      </c>
      <c r="N5552" s="6">
        <f t="shared" si="1037"/>
        <v>48852</v>
      </c>
      <c r="O5552" s="6">
        <f t="shared" si="1038"/>
        <v>15090.5</v>
      </c>
      <c r="P5552" s="6">
        <f t="shared" si="1043"/>
        <v>1103.1000000000058</v>
      </c>
      <c r="Q5552" s="11">
        <f t="shared" si="1039"/>
        <v>1169708.1000000001</v>
      </c>
      <c r="R5552" s="11">
        <f t="shared" si="1040"/>
        <v>15090.5</v>
      </c>
      <c r="S5552" s="11">
        <f t="shared" si="1042"/>
        <v>0</v>
      </c>
      <c r="T5552" s="20"/>
    </row>
    <row r="5553" spans="1:20" x14ac:dyDescent="0.25">
      <c r="A5553">
        <v>2021081915</v>
      </c>
      <c r="B5553">
        <v>5</v>
      </c>
      <c r="C5553" s="7">
        <v>0.88556999999999997</v>
      </c>
      <c r="D5553" s="6">
        <f t="shared" si="1032"/>
        <v>132835.5</v>
      </c>
      <c r="E5553" s="60">
        <v>0.43417</v>
      </c>
      <c r="F5553" s="6">
        <f t="shared" si="1041"/>
        <v>0</v>
      </c>
      <c r="G5553" s="7">
        <v>0.1668</v>
      </c>
      <c r="H5553" s="6">
        <f t="shared" si="1033"/>
        <v>2085</v>
      </c>
      <c r="I5553" s="7">
        <v>0.64924999999999999</v>
      </c>
      <c r="J5553" s="6">
        <f t="shared" si="1034"/>
        <v>51940</v>
      </c>
      <c r="K5553" s="20"/>
      <c r="L5553" s="6">
        <f t="shared" si="1035"/>
        <v>64000</v>
      </c>
      <c r="M5553" s="6">
        <f t="shared" si="1036"/>
        <v>2085</v>
      </c>
      <c r="N5553" s="6">
        <f t="shared" si="1037"/>
        <v>51940</v>
      </c>
      <c r="O5553" s="6">
        <f t="shared" si="1038"/>
        <v>14810.5</v>
      </c>
      <c r="P5553" s="6">
        <f t="shared" si="1043"/>
        <v>-280</v>
      </c>
      <c r="Q5553" s="11">
        <f t="shared" si="1039"/>
        <v>1180363.8500000001</v>
      </c>
      <c r="R5553" s="11">
        <f t="shared" si="1040"/>
        <v>14810.5</v>
      </c>
      <c r="S5553" s="11">
        <f t="shared" si="1042"/>
        <v>0</v>
      </c>
      <c r="T5553" s="20"/>
    </row>
    <row r="5554" spans="1:20" x14ac:dyDescent="0.25">
      <c r="A5554">
        <v>2021081916</v>
      </c>
      <c r="B5554">
        <v>5</v>
      </c>
      <c r="C5554" s="7">
        <v>0.89861000000000002</v>
      </c>
      <c r="D5554" s="6">
        <f t="shared" si="1032"/>
        <v>134791.5</v>
      </c>
      <c r="E5554" s="60">
        <v>0.37048999999999999</v>
      </c>
      <c r="F5554" s="6">
        <f t="shared" si="1041"/>
        <v>0</v>
      </c>
      <c r="G5554" s="7">
        <v>0.13048999999999999</v>
      </c>
      <c r="H5554" s="6">
        <f t="shared" si="1033"/>
        <v>1631.125</v>
      </c>
      <c r="I5554" s="7">
        <v>0.64839000000000002</v>
      </c>
      <c r="J5554" s="6">
        <f t="shared" si="1034"/>
        <v>51871.200000000004</v>
      </c>
      <c r="K5554" s="20"/>
      <c r="L5554" s="6">
        <f t="shared" si="1035"/>
        <v>64000</v>
      </c>
      <c r="M5554" s="6">
        <f t="shared" si="1036"/>
        <v>1631.125</v>
      </c>
      <c r="N5554" s="6">
        <f t="shared" si="1037"/>
        <v>51871.200000000004</v>
      </c>
      <c r="O5554" s="6">
        <f t="shared" si="1038"/>
        <v>17289.174999999996</v>
      </c>
      <c r="P5554" s="6">
        <f t="shared" si="1043"/>
        <v>2478.6749999999956</v>
      </c>
      <c r="Q5554" s="11">
        <f t="shared" si="1039"/>
        <v>1188540.925</v>
      </c>
      <c r="R5554" s="11">
        <f t="shared" si="1040"/>
        <v>17289.174999999996</v>
      </c>
      <c r="S5554" s="11">
        <f t="shared" si="1042"/>
        <v>0</v>
      </c>
      <c r="T5554" s="20"/>
    </row>
    <row r="5555" spans="1:20" x14ac:dyDescent="0.25">
      <c r="A5555">
        <v>2021081917</v>
      </c>
      <c r="B5555">
        <v>5</v>
      </c>
      <c r="C5555" s="7">
        <v>0.90800000000000003</v>
      </c>
      <c r="D5555" s="6">
        <f t="shared" si="1032"/>
        <v>136200</v>
      </c>
      <c r="E5555" s="60">
        <v>0.29100999999999999</v>
      </c>
      <c r="F5555" s="6">
        <f t="shared" si="1041"/>
        <v>0</v>
      </c>
      <c r="G5555" s="7">
        <v>0.11118</v>
      </c>
      <c r="H5555" s="6">
        <f t="shared" si="1033"/>
        <v>1389.75</v>
      </c>
      <c r="I5555" s="7">
        <v>0.61689000000000005</v>
      </c>
      <c r="J5555" s="6">
        <f t="shared" si="1034"/>
        <v>49351.200000000004</v>
      </c>
      <c r="K5555" s="20"/>
      <c r="L5555" s="6">
        <f t="shared" si="1035"/>
        <v>64000</v>
      </c>
      <c r="M5555" s="6">
        <f t="shared" si="1036"/>
        <v>1389.75</v>
      </c>
      <c r="N5555" s="6">
        <f t="shared" si="1037"/>
        <v>49351.200000000004</v>
      </c>
      <c r="O5555" s="6">
        <f t="shared" si="1038"/>
        <v>21459.049999999996</v>
      </c>
      <c r="P5555" s="6">
        <f t="shared" si="1043"/>
        <v>4169.875</v>
      </c>
      <c r="Q5555" s="11">
        <f t="shared" si="1039"/>
        <v>1192548.125</v>
      </c>
      <c r="R5555" s="11">
        <f t="shared" si="1040"/>
        <v>21459.049999999996</v>
      </c>
      <c r="S5555" s="11">
        <f t="shared" si="1042"/>
        <v>0</v>
      </c>
      <c r="T5555" s="20"/>
    </row>
    <row r="5556" spans="1:20" x14ac:dyDescent="0.25">
      <c r="A5556">
        <v>2021081918</v>
      </c>
      <c r="B5556">
        <v>5</v>
      </c>
      <c r="C5556" s="7">
        <v>0.90700999999999998</v>
      </c>
      <c r="D5556" s="6">
        <f t="shared" si="1032"/>
        <v>136051.5</v>
      </c>
      <c r="E5556" s="60">
        <v>0.27781</v>
      </c>
      <c r="F5556" s="6">
        <f t="shared" si="1041"/>
        <v>0</v>
      </c>
      <c r="G5556" s="7">
        <v>0.12787999999999999</v>
      </c>
      <c r="H5556" s="6">
        <f t="shared" si="1033"/>
        <v>1598.5</v>
      </c>
      <c r="I5556" s="7">
        <v>0.54071000000000002</v>
      </c>
      <c r="J5556" s="6">
        <f t="shared" si="1034"/>
        <v>43256.800000000003</v>
      </c>
      <c r="K5556" s="20"/>
      <c r="L5556" s="6">
        <f t="shared" si="1035"/>
        <v>64000</v>
      </c>
      <c r="M5556" s="6">
        <f t="shared" si="1036"/>
        <v>1598.5</v>
      </c>
      <c r="N5556" s="6">
        <f t="shared" si="1037"/>
        <v>43256.800000000003</v>
      </c>
      <c r="O5556" s="6">
        <f t="shared" si="1038"/>
        <v>27196.199999999997</v>
      </c>
      <c r="P5556" s="6">
        <f t="shared" si="1043"/>
        <v>5737.1500000000015</v>
      </c>
      <c r="Q5556" s="11">
        <f t="shared" si="1039"/>
        <v>1190818.175</v>
      </c>
      <c r="R5556" s="11">
        <f t="shared" si="1040"/>
        <v>27196.199999999997</v>
      </c>
      <c r="S5556" s="11">
        <f t="shared" si="1042"/>
        <v>0</v>
      </c>
      <c r="T5556" s="20"/>
    </row>
    <row r="5557" spans="1:20" x14ac:dyDescent="0.25">
      <c r="A5557">
        <v>2021081919</v>
      </c>
      <c r="B5557">
        <v>5</v>
      </c>
      <c r="C5557" s="7">
        <v>0.88992000000000004</v>
      </c>
      <c r="D5557" s="6">
        <f t="shared" si="1032"/>
        <v>133488</v>
      </c>
      <c r="E5557" s="60">
        <v>0.21123</v>
      </c>
      <c r="F5557" s="6">
        <f t="shared" si="1041"/>
        <v>0</v>
      </c>
      <c r="G5557" s="7">
        <v>0.16378000000000001</v>
      </c>
      <c r="H5557" s="6">
        <f t="shared" si="1033"/>
        <v>2047.25</v>
      </c>
      <c r="I5557" s="7">
        <v>0.30259999999999998</v>
      </c>
      <c r="J5557" s="6">
        <f t="shared" si="1034"/>
        <v>24208</v>
      </c>
      <c r="K5557" s="20"/>
      <c r="L5557" s="6">
        <f t="shared" si="1035"/>
        <v>64000</v>
      </c>
      <c r="M5557" s="6">
        <f t="shared" si="1036"/>
        <v>2047.25</v>
      </c>
      <c r="N5557" s="6">
        <f t="shared" si="1037"/>
        <v>24208</v>
      </c>
      <c r="O5557" s="6">
        <f t="shared" si="1038"/>
        <v>43232.75</v>
      </c>
      <c r="P5557" s="6">
        <f t="shared" si="1043"/>
        <v>16036.550000000003</v>
      </c>
      <c r="Q5557" s="11">
        <f t="shared" si="1039"/>
        <v>1173051.675</v>
      </c>
      <c r="R5557" s="11">
        <f t="shared" si="1040"/>
        <v>43232.75</v>
      </c>
      <c r="S5557" s="11">
        <f t="shared" si="1042"/>
        <v>0</v>
      </c>
      <c r="T5557" s="20"/>
    </row>
    <row r="5558" spans="1:20" x14ac:dyDescent="0.25">
      <c r="A5558">
        <v>2021081920</v>
      </c>
      <c r="B5558">
        <v>5</v>
      </c>
      <c r="C5558" s="7">
        <v>0.85723000000000005</v>
      </c>
      <c r="D5558" s="6">
        <f t="shared" si="1032"/>
        <v>128584.5</v>
      </c>
      <c r="E5558" s="60">
        <v>0.20927999999999999</v>
      </c>
      <c r="F5558" s="6">
        <f t="shared" si="1041"/>
        <v>0</v>
      </c>
      <c r="G5558" s="7">
        <v>0.17893999999999999</v>
      </c>
      <c r="H5558" s="6">
        <f t="shared" si="1033"/>
        <v>2236.75</v>
      </c>
      <c r="I5558" s="7">
        <v>4.632E-2</v>
      </c>
      <c r="J5558" s="6">
        <f t="shared" si="1034"/>
        <v>3705.6</v>
      </c>
      <c r="K5558" s="20"/>
      <c r="L5558" s="6">
        <f t="shared" si="1035"/>
        <v>64000</v>
      </c>
      <c r="M5558" s="6">
        <f t="shared" si="1036"/>
        <v>2236.75</v>
      </c>
      <c r="N5558" s="6">
        <f t="shared" si="1037"/>
        <v>3705.6</v>
      </c>
      <c r="O5558" s="6">
        <f t="shared" si="1038"/>
        <v>58642.15</v>
      </c>
      <c r="P5558" s="6">
        <f t="shared" si="1043"/>
        <v>15409.400000000001</v>
      </c>
      <c r="Q5558" s="11">
        <f t="shared" si="1039"/>
        <v>1139875.7750000001</v>
      </c>
      <c r="R5558" s="11">
        <f t="shared" si="1040"/>
        <v>58642.15</v>
      </c>
      <c r="S5558" s="11">
        <f t="shared" si="1042"/>
        <v>0</v>
      </c>
      <c r="T5558" s="20"/>
    </row>
    <row r="5559" spans="1:20" x14ac:dyDescent="0.25">
      <c r="A5559">
        <v>2021081921</v>
      </c>
      <c r="B5559">
        <v>5</v>
      </c>
      <c r="C5559" s="7">
        <v>0.83165</v>
      </c>
      <c r="D5559" s="6">
        <f t="shared" si="1032"/>
        <v>124747.5</v>
      </c>
      <c r="E5559" s="60">
        <v>0.23</v>
      </c>
      <c r="F5559" s="6">
        <f t="shared" si="1041"/>
        <v>0</v>
      </c>
      <c r="G5559" s="7">
        <v>0.21587999999999999</v>
      </c>
      <c r="H5559" s="6">
        <f t="shared" si="1033"/>
        <v>2698.5</v>
      </c>
      <c r="I5559" s="7">
        <v>7.2000000000000005E-4</v>
      </c>
      <c r="J5559" s="6">
        <f t="shared" si="1034"/>
        <v>57.6</v>
      </c>
      <c r="K5559" s="20"/>
      <c r="L5559" s="6">
        <f t="shared" si="1035"/>
        <v>64000</v>
      </c>
      <c r="M5559" s="6">
        <f t="shared" si="1036"/>
        <v>2698.5</v>
      </c>
      <c r="N5559" s="6">
        <f t="shared" si="1037"/>
        <v>57.6</v>
      </c>
      <c r="O5559" s="6">
        <f t="shared" si="1038"/>
        <v>57991.4</v>
      </c>
      <c r="P5559" s="6">
        <f t="shared" si="1043"/>
        <v>-650.75</v>
      </c>
      <c r="Q5559" s="11">
        <f t="shared" si="1039"/>
        <v>1107350.6250000002</v>
      </c>
      <c r="R5559" s="11">
        <f t="shared" si="1040"/>
        <v>57991.4</v>
      </c>
      <c r="S5559" s="11">
        <f t="shared" si="1042"/>
        <v>0</v>
      </c>
      <c r="T5559" s="20"/>
    </row>
    <row r="5560" spans="1:20" x14ac:dyDescent="0.25">
      <c r="A5560">
        <v>2021081922</v>
      </c>
      <c r="B5560">
        <v>5</v>
      </c>
      <c r="C5560" s="7">
        <v>0.79362999999999995</v>
      </c>
      <c r="D5560" s="6">
        <f t="shared" si="1032"/>
        <v>119044.49999999999</v>
      </c>
      <c r="E5560" s="60">
        <v>0.18723000000000001</v>
      </c>
      <c r="F5560" s="6">
        <f t="shared" si="1041"/>
        <v>0</v>
      </c>
      <c r="G5560" s="7">
        <v>0.16957</v>
      </c>
      <c r="H5560" s="6">
        <f t="shared" si="1033"/>
        <v>2119.625</v>
      </c>
      <c r="I5560" s="7">
        <v>0</v>
      </c>
      <c r="J5560" s="6">
        <f t="shared" si="1034"/>
        <v>0</v>
      </c>
      <c r="K5560" s="20"/>
      <c r="L5560" s="6">
        <f t="shared" si="1035"/>
        <v>64000</v>
      </c>
      <c r="M5560" s="6">
        <f t="shared" si="1036"/>
        <v>2119.625</v>
      </c>
      <c r="N5560" s="6">
        <f t="shared" si="1037"/>
        <v>0</v>
      </c>
      <c r="O5560" s="6">
        <f t="shared" si="1038"/>
        <v>52924.874999999985</v>
      </c>
      <c r="P5560" s="6">
        <f t="shared" si="1043"/>
        <v>-5066.525000000016</v>
      </c>
      <c r="Q5560" s="11">
        <f t="shared" si="1039"/>
        <v>1079892.0000000002</v>
      </c>
      <c r="R5560" s="11">
        <f t="shared" si="1040"/>
        <v>52924.874999999985</v>
      </c>
      <c r="S5560" s="11">
        <f t="shared" si="1042"/>
        <v>0</v>
      </c>
      <c r="T5560" s="20"/>
    </row>
    <row r="5561" spans="1:20" x14ac:dyDescent="0.25">
      <c r="A5561">
        <v>2021081923</v>
      </c>
      <c r="B5561">
        <v>5</v>
      </c>
      <c r="C5561" s="7">
        <v>0.74002999999999997</v>
      </c>
      <c r="D5561" s="6">
        <f t="shared" si="1032"/>
        <v>111004.5</v>
      </c>
      <c r="E5561" s="60">
        <v>0.13932</v>
      </c>
      <c r="F5561" s="6">
        <f t="shared" si="1041"/>
        <v>0</v>
      </c>
      <c r="G5561" s="7">
        <v>0.15107000000000001</v>
      </c>
      <c r="H5561" s="6">
        <f t="shared" si="1033"/>
        <v>1888.3750000000002</v>
      </c>
      <c r="I5561" s="7">
        <v>0</v>
      </c>
      <c r="J5561" s="6">
        <f t="shared" si="1034"/>
        <v>0</v>
      </c>
      <c r="K5561" s="20"/>
      <c r="L5561" s="6">
        <f t="shared" si="1035"/>
        <v>64000</v>
      </c>
      <c r="M5561" s="6">
        <f t="shared" si="1036"/>
        <v>1888.3750000000002</v>
      </c>
      <c r="N5561" s="6">
        <f t="shared" si="1037"/>
        <v>0</v>
      </c>
      <c r="O5561" s="6">
        <f t="shared" si="1038"/>
        <v>45116.125</v>
      </c>
      <c r="P5561" s="6">
        <f t="shared" si="1043"/>
        <v>-7808.7499999999854</v>
      </c>
      <c r="Q5561" s="11">
        <f t="shared" si="1039"/>
        <v>1060242.1250000002</v>
      </c>
      <c r="R5561" s="11">
        <f t="shared" si="1040"/>
        <v>45116.125</v>
      </c>
      <c r="S5561" s="11">
        <f t="shared" si="1042"/>
        <v>0</v>
      </c>
      <c r="T5561" s="20"/>
    </row>
    <row r="5562" spans="1:20" x14ac:dyDescent="0.25">
      <c r="A5562">
        <v>2021081924</v>
      </c>
      <c r="B5562">
        <v>5</v>
      </c>
      <c r="C5562" s="7">
        <v>0.68574999999999997</v>
      </c>
      <c r="D5562" s="6">
        <f t="shared" si="1032"/>
        <v>102862.5</v>
      </c>
      <c r="E5562" s="60">
        <v>0.11672</v>
      </c>
      <c r="F5562" s="6">
        <f t="shared" si="1041"/>
        <v>0</v>
      </c>
      <c r="G5562" s="7">
        <v>0.14793999999999999</v>
      </c>
      <c r="H5562" s="6">
        <f t="shared" si="1033"/>
        <v>1849.2499999999998</v>
      </c>
      <c r="I5562" s="7">
        <v>0</v>
      </c>
      <c r="J5562" s="6">
        <f t="shared" si="1034"/>
        <v>0</v>
      </c>
      <c r="K5562" s="20"/>
      <c r="L5562" s="6">
        <f t="shared" si="1035"/>
        <v>64000</v>
      </c>
      <c r="M5562" s="6">
        <f t="shared" si="1036"/>
        <v>1849.2499999999998</v>
      </c>
      <c r="N5562" s="6">
        <f t="shared" si="1037"/>
        <v>0</v>
      </c>
      <c r="O5562" s="6">
        <f t="shared" si="1038"/>
        <v>37013.25</v>
      </c>
      <c r="P5562" s="6">
        <f t="shared" si="1043"/>
        <v>-8102.875</v>
      </c>
      <c r="Q5562" s="11">
        <f t="shared" si="1039"/>
        <v>1048695.1250000002</v>
      </c>
      <c r="R5562" s="11">
        <f t="shared" si="1040"/>
        <v>37013.25</v>
      </c>
      <c r="S5562" s="11">
        <f t="shared" si="1042"/>
        <v>0</v>
      </c>
      <c r="T5562" s="20"/>
    </row>
    <row r="5563" spans="1:20" x14ac:dyDescent="0.25">
      <c r="A5563">
        <v>2021082001</v>
      </c>
      <c r="B5563">
        <v>6</v>
      </c>
      <c r="C5563" s="7">
        <v>0.63875999999999999</v>
      </c>
      <c r="D5563" s="6">
        <f t="shared" si="1032"/>
        <v>95814</v>
      </c>
      <c r="E5563" s="60">
        <v>0.13664999999999999</v>
      </c>
      <c r="F5563" s="6">
        <f t="shared" si="1041"/>
        <v>0</v>
      </c>
      <c r="G5563" s="7">
        <v>0.14022999999999999</v>
      </c>
      <c r="H5563" s="6">
        <f t="shared" si="1033"/>
        <v>1752.875</v>
      </c>
      <c r="I5563" s="7">
        <v>0</v>
      </c>
      <c r="J5563" s="6">
        <f t="shared" si="1034"/>
        <v>0</v>
      </c>
      <c r="K5563" s="20"/>
      <c r="L5563" s="6">
        <f t="shared" si="1035"/>
        <v>64000</v>
      </c>
      <c r="M5563" s="6">
        <f t="shared" si="1036"/>
        <v>1752.875</v>
      </c>
      <c r="N5563" s="6">
        <f t="shared" si="1037"/>
        <v>0</v>
      </c>
      <c r="O5563" s="6">
        <f t="shared" si="1038"/>
        <v>30061.125</v>
      </c>
      <c r="P5563" s="6">
        <f t="shared" si="1043"/>
        <v>-6952.125</v>
      </c>
      <c r="Q5563" s="11">
        <f t="shared" si="1039"/>
        <v>1044100.2500000002</v>
      </c>
      <c r="R5563" s="11">
        <f t="shared" si="1040"/>
        <v>30061.125</v>
      </c>
      <c r="S5563" s="11">
        <f t="shared" si="1042"/>
        <v>0</v>
      </c>
      <c r="T5563" s="20"/>
    </row>
    <row r="5564" spans="1:20" x14ac:dyDescent="0.25">
      <c r="A5564">
        <v>2021082002</v>
      </c>
      <c r="B5564">
        <v>6</v>
      </c>
      <c r="C5564" s="7">
        <v>0.60501000000000005</v>
      </c>
      <c r="D5564" s="6">
        <f t="shared" si="1032"/>
        <v>90751.5</v>
      </c>
      <c r="E5564" s="60">
        <v>0.14244999999999999</v>
      </c>
      <c r="F5564" s="6">
        <f t="shared" si="1041"/>
        <v>0</v>
      </c>
      <c r="G5564" s="7">
        <v>0.13278000000000001</v>
      </c>
      <c r="H5564" s="6">
        <f t="shared" si="1033"/>
        <v>1659.7500000000002</v>
      </c>
      <c r="I5564" s="7">
        <v>0</v>
      </c>
      <c r="J5564" s="6">
        <f t="shared" si="1034"/>
        <v>0</v>
      </c>
      <c r="K5564" s="20"/>
      <c r="L5564" s="6">
        <f t="shared" si="1035"/>
        <v>64000</v>
      </c>
      <c r="M5564" s="6">
        <f t="shared" si="1036"/>
        <v>1659.7500000000002</v>
      </c>
      <c r="N5564" s="6">
        <f t="shared" si="1037"/>
        <v>0</v>
      </c>
      <c r="O5564" s="6">
        <f t="shared" si="1038"/>
        <v>25091.75</v>
      </c>
      <c r="P5564" s="6">
        <f t="shared" si="1043"/>
        <v>-4969.375</v>
      </c>
      <c r="Q5564" s="11">
        <f t="shared" si="1039"/>
        <v>1044474.7500000002</v>
      </c>
      <c r="R5564" s="11">
        <f t="shared" si="1040"/>
        <v>25091.75</v>
      </c>
      <c r="S5564" s="11">
        <f t="shared" si="1042"/>
        <v>0</v>
      </c>
      <c r="T5564" s="20"/>
    </row>
    <row r="5565" spans="1:20" x14ac:dyDescent="0.25">
      <c r="A5565">
        <v>2021082003</v>
      </c>
      <c r="B5565">
        <v>6</v>
      </c>
      <c r="C5565" s="7">
        <v>0.58069999999999999</v>
      </c>
      <c r="D5565" s="6">
        <f t="shared" si="1032"/>
        <v>87105</v>
      </c>
      <c r="E5565" s="60">
        <v>0.14080999999999999</v>
      </c>
      <c r="F5565" s="6">
        <f t="shared" si="1041"/>
        <v>0</v>
      </c>
      <c r="G5565" s="7">
        <v>0.10395</v>
      </c>
      <c r="H5565" s="6">
        <f t="shared" si="1033"/>
        <v>1299.375</v>
      </c>
      <c r="I5565" s="7">
        <v>0</v>
      </c>
      <c r="J5565" s="6">
        <f t="shared" si="1034"/>
        <v>0</v>
      </c>
      <c r="K5565" s="20"/>
      <c r="L5565" s="6">
        <f t="shared" si="1035"/>
        <v>64000</v>
      </c>
      <c r="M5565" s="6">
        <f t="shared" si="1036"/>
        <v>1299.375</v>
      </c>
      <c r="N5565" s="6">
        <f t="shared" si="1037"/>
        <v>0</v>
      </c>
      <c r="O5565" s="6">
        <f t="shared" si="1038"/>
        <v>21805.625</v>
      </c>
      <c r="P5565" s="6">
        <f t="shared" si="1043"/>
        <v>-3286.125</v>
      </c>
      <c r="Q5565" s="11">
        <f t="shared" si="1039"/>
        <v>1048135.3750000002</v>
      </c>
      <c r="R5565" s="11">
        <f t="shared" si="1040"/>
        <v>21805.625</v>
      </c>
      <c r="S5565" s="11">
        <f t="shared" si="1042"/>
        <v>0</v>
      </c>
      <c r="T5565" s="20"/>
    </row>
    <row r="5566" spans="1:20" x14ac:dyDescent="0.25">
      <c r="A5566">
        <v>2021082004</v>
      </c>
      <c r="B5566">
        <v>6</v>
      </c>
      <c r="C5566" s="7">
        <v>0.56757999999999997</v>
      </c>
      <c r="D5566" s="6">
        <f t="shared" si="1032"/>
        <v>85137</v>
      </c>
      <c r="E5566" s="60">
        <v>0.15359</v>
      </c>
      <c r="F5566" s="6">
        <f t="shared" si="1041"/>
        <v>0</v>
      </c>
      <c r="G5566" s="7">
        <v>7.5109999999999996E-2</v>
      </c>
      <c r="H5566" s="6">
        <f t="shared" si="1033"/>
        <v>938.875</v>
      </c>
      <c r="I5566" s="7">
        <v>0</v>
      </c>
      <c r="J5566" s="6">
        <f t="shared" si="1034"/>
        <v>0</v>
      </c>
      <c r="K5566" s="20"/>
      <c r="L5566" s="6">
        <f t="shared" si="1035"/>
        <v>64000</v>
      </c>
      <c r="M5566" s="6">
        <f t="shared" si="1036"/>
        <v>938.875</v>
      </c>
      <c r="N5566" s="6">
        <f t="shared" si="1037"/>
        <v>0</v>
      </c>
      <c r="O5566" s="6">
        <f t="shared" si="1038"/>
        <v>20198.125</v>
      </c>
      <c r="P5566" s="6">
        <f t="shared" si="1043"/>
        <v>-1607.5</v>
      </c>
      <c r="Q5566" s="11">
        <f t="shared" si="1039"/>
        <v>1053403.5000000002</v>
      </c>
      <c r="R5566" s="11">
        <f t="shared" si="1040"/>
        <v>20198.125</v>
      </c>
      <c r="S5566" s="11">
        <f t="shared" si="1042"/>
        <v>0</v>
      </c>
      <c r="T5566" s="20"/>
    </row>
    <row r="5567" spans="1:20" x14ac:dyDescent="0.25">
      <c r="A5567">
        <v>2021082005</v>
      </c>
      <c r="B5567">
        <v>6</v>
      </c>
      <c r="C5567" s="7">
        <v>0.56442000000000003</v>
      </c>
      <c r="D5567" s="6">
        <f t="shared" si="1032"/>
        <v>84663</v>
      </c>
      <c r="E5567" s="60">
        <v>0.16805999999999999</v>
      </c>
      <c r="F5567" s="6">
        <f t="shared" si="1041"/>
        <v>0</v>
      </c>
      <c r="G5567" s="7">
        <v>5.2740000000000002E-2</v>
      </c>
      <c r="H5567" s="6">
        <f t="shared" si="1033"/>
        <v>659.25</v>
      </c>
      <c r="I5567" s="7">
        <v>0</v>
      </c>
      <c r="J5567" s="6">
        <f t="shared" si="1034"/>
        <v>0</v>
      </c>
      <c r="K5567" s="20"/>
      <c r="L5567" s="6">
        <f t="shared" si="1035"/>
        <v>64000</v>
      </c>
      <c r="M5567" s="6">
        <f t="shared" si="1036"/>
        <v>659.25</v>
      </c>
      <c r="N5567" s="6">
        <f t="shared" si="1037"/>
        <v>0</v>
      </c>
      <c r="O5567" s="6">
        <f t="shared" si="1038"/>
        <v>20003.75</v>
      </c>
      <c r="P5567" s="6">
        <f t="shared" si="1043"/>
        <v>-194.375</v>
      </c>
      <c r="Q5567" s="11">
        <f t="shared" si="1039"/>
        <v>1058866.0000000002</v>
      </c>
      <c r="R5567" s="11">
        <f t="shared" si="1040"/>
        <v>20003.75</v>
      </c>
      <c r="S5567" s="11">
        <f t="shared" si="1042"/>
        <v>0</v>
      </c>
      <c r="T5567" s="20"/>
    </row>
    <row r="5568" spans="1:20" x14ac:dyDescent="0.25">
      <c r="A5568">
        <v>2021082006</v>
      </c>
      <c r="B5568">
        <v>6</v>
      </c>
      <c r="C5568" s="7">
        <v>0.57867000000000002</v>
      </c>
      <c r="D5568" s="6">
        <f t="shared" si="1032"/>
        <v>86800.5</v>
      </c>
      <c r="E5568" s="60">
        <v>0.15137</v>
      </c>
      <c r="F5568" s="6">
        <f t="shared" si="1041"/>
        <v>0</v>
      </c>
      <c r="G5568" s="7">
        <v>5.2690000000000001E-2</v>
      </c>
      <c r="H5568" s="6">
        <f t="shared" si="1033"/>
        <v>658.625</v>
      </c>
      <c r="I5568" s="7">
        <v>1.99E-3</v>
      </c>
      <c r="J5568" s="6">
        <f t="shared" si="1034"/>
        <v>159.19999999999999</v>
      </c>
      <c r="K5568" s="20"/>
      <c r="L5568" s="6">
        <f t="shared" si="1035"/>
        <v>64000</v>
      </c>
      <c r="M5568" s="6">
        <f t="shared" si="1036"/>
        <v>658.625</v>
      </c>
      <c r="N5568" s="6">
        <f t="shared" si="1037"/>
        <v>159.19999999999999</v>
      </c>
      <c r="O5568" s="6">
        <f t="shared" si="1038"/>
        <v>21982.674999999999</v>
      </c>
      <c r="P5568" s="6">
        <f t="shared" si="1043"/>
        <v>1978.9249999999993</v>
      </c>
      <c r="Q5568" s="11">
        <f t="shared" si="1039"/>
        <v>1062349.5750000002</v>
      </c>
      <c r="R5568" s="11">
        <f t="shared" si="1040"/>
        <v>21982.674999999999</v>
      </c>
      <c r="S5568" s="11">
        <f t="shared" si="1042"/>
        <v>0</v>
      </c>
      <c r="T5568" s="20"/>
    </row>
    <row r="5569" spans="1:20" x14ac:dyDescent="0.25">
      <c r="A5569">
        <v>2021082007</v>
      </c>
      <c r="B5569">
        <v>6</v>
      </c>
      <c r="C5569" s="7">
        <v>0.61133999999999999</v>
      </c>
      <c r="D5569" s="6">
        <f t="shared" si="1032"/>
        <v>91701</v>
      </c>
      <c r="E5569" s="60">
        <v>0.11422</v>
      </c>
      <c r="F5569" s="6">
        <f t="shared" si="1041"/>
        <v>0</v>
      </c>
      <c r="G5569" s="7">
        <v>5.0549999999999998E-2</v>
      </c>
      <c r="H5569" s="6">
        <f t="shared" si="1033"/>
        <v>631.875</v>
      </c>
      <c r="I5569" s="7">
        <v>6.5790000000000001E-2</v>
      </c>
      <c r="J5569" s="6">
        <f t="shared" si="1034"/>
        <v>5263.2</v>
      </c>
      <c r="K5569" s="20"/>
      <c r="L5569" s="6">
        <f t="shared" si="1035"/>
        <v>64000</v>
      </c>
      <c r="M5569" s="6">
        <f t="shared" si="1036"/>
        <v>631.875</v>
      </c>
      <c r="N5569" s="6">
        <f t="shared" si="1037"/>
        <v>5263.2</v>
      </c>
      <c r="O5569" s="6">
        <f t="shared" si="1038"/>
        <v>21805.924999999999</v>
      </c>
      <c r="P5569" s="6">
        <f t="shared" si="1043"/>
        <v>-176.75</v>
      </c>
      <c r="Q5569" s="11">
        <f t="shared" si="1039"/>
        <v>1066009.9000000001</v>
      </c>
      <c r="R5569" s="11">
        <f t="shared" si="1040"/>
        <v>21805.924999999999</v>
      </c>
      <c r="S5569" s="11">
        <f t="shared" si="1042"/>
        <v>0</v>
      </c>
      <c r="T5569" s="20"/>
    </row>
    <row r="5570" spans="1:20" x14ac:dyDescent="0.25">
      <c r="A5570">
        <v>2021082008</v>
      </c>
      <c r="B5570">
        <v>6</v>
      </c>
      <c r="C5570" s="7">
        <v>0.63831000000000004</v>
      </c>
      <c r="D5570" s="6">
        <f t="shared" si="1032"/>
        <v>95746.5</v>
      </c>
      <c r="E5570" s="60">
        <v>9.6189999999999998E-2</v>
      </c>
      <c r="F5570" s="6">
        <f t="shared" si="1041"/>
        <v>0</v>
      </c>
      <c r="G5570" s="7">
        <v>4.3049999999999998E-2</v>
      </c>
      <c r="H5570" s="6">
        <f t="shared" si="1033"/>
        <v>538.125</v>
      </c>
      <c r="I5570" s="7">
        <v>0.24931</v>
      </c>
      <c r="J5570" s="6">
        <f t="shared" si="1034"/>
        <v>19944.8</v>
      </c>
      <c r="K5570" s="20"/>
      <c r="L5570" s="6">
        <f t="shared" si="1035"/>
        <v>64000</v>
      </c>
      <c r="M5570" s="6">
        <f t="shared" si="1036"/>
        <v>538.125</v>
      </c>
      <c r="N5570" s="6">
        <f t="shared" si="1037"/>
        <v>19944.8</v>
      </c>
      <c r="O5570" s="6">
        <f t="shared" si="1038"/>
        <v>11263.575000000001</v>
      </c>
      <c r="P5570" s="6">
        <f t="shared" si="1043"/>
        <v>-10542.349999999999</v>
      </c>
      <c r="Q5570" s="11">
        <f t="shared" si="1039"/>
        <v>1080212.5750000002</v>
      </c>
      <c r="R5570" s="11">
        <f t="shared" si="1040"/>
        <v>11263.575000000001</v>
      </c>
      <c r="S5570" s="11">
        <f t="shared" si="1042"/>
        <v>0</v>
      </c>
      <c r="T5570" s="20"/>
    </row>
    <row r="5571" spans="1:20" x14ac:dyDescent="0.25">
      <c r="A5571">
        <v>2021082009</v>
      </c>
      <c r="B5571">
        <v>6</v>
      </c>
      <c r="C5571" s="7">
        <v>0.67018</v>
      </c>
      <c r="D5571" s="6">
        <f t="shared" si="1032"/>
        <v>100527</v>
      </c>
      <c r="E5571" s="60">
        <v>5.5300000000000002E-2</v>
      </c>
      <c r="F5571" s="6">
        <f t="shared" si="1041"/>
        <v>0</v>
      </c>
      <c r="G5571" s="7">
        <v>5.203E-2</v>
      </c>
      <c r="H5571" s="6">
        <f t="shared" si="1033"/>
        <v>650.375</v>
      </c>
      <c r="I5571" s="7">
        <v>0.37475999999999998</v>
      </c>
      <c r="J5571" s="6">
        <f t="shared" si="1034"/>
        <v>29980.799999999999</v>
      </c>
      <c r="K5571" s="20"/>
      <c r="L5571" s="6">
        <f t="shared" si="1035"/>
        <v>64000</v>
      </c>
      <c r="M5571" s="6">
        <f t="shared" si="1036"/>
        <v>650.375</v>
      </c>
      <c r="N5571" s="6">
        <f t="shared" si="1037"/>
        <v>29980.799999999999</v>
      </c>
      <c r="O5571" s="6">
        <f t="shared" si="1038"/>
        <v>5895.8250000000007</v>
      </c>
      <c r="P5571" s="6">
        <f t="shared" si="1043"/>
        <v>-5367.75</v>
      </c>
      <c r="Q5571" s="11">
        <f t="shared" si="1039"/>
        <v>1099783.0000000002</v>
      </c>
      <c r="R5571" s="11">
        <f t="shared" si="1040"/>
        <v>5895.8250000000007</v>
      </c>
      <c r="S5571" s="11">
        <f t="shared" si="1042"/>
        <v>0</v>
      </c>
      <c r="T5571" s="20"/>
    </row>
    <row r="5572" spans="1:20" x14ac:dyDescent="0.25">
      <c r="A5572">
        <v>2021082010</v>
      </c>
      <c r="B5572">
        <v>6</v>
      </c>
      <c r="C5572" s="7">
        <v>0.70215000000000005</v>
      </c>
      <c r="D5572" s="6">
        <f t="shared" si="1032"/>
        <v>105322.50000000001</v>
      </c>
      <c r="E5572" s="60">
        <v>4.8559999999999999E-2</v>
      </c>
      <c r="F5572" s="6">
        <f t="shared" si="1041"/>
        <v>0</v>
      </c>
      <c r="G5572" s="7">
        <v>5.2220000000000003E-2</v>
      </c>
      <c r="H5572" s="6">
        <f t="shared" si="1033"/>
        <v>652.75</v>
      </c>
      <c r="I5572" s="7">
        <v>0.40217999999999998</v>
      </c>
      <c r="J5572" s="6">
        <f t="shared" si="1034"/>
        <v>32174.399999999998</v>
      </c>
      <c r="K5572" s="20"/>
      <c r="L5572" s="6">
        <f t="shared" si="1035"/>
        <v>64000</v>
      </c>
      <c r="M5572" s="6">
        <f t="shared" si="1036"/>
        <v>652.75</v>
      </c>
      <c r="N5572" s="6">
        <f t="shared" si="1037"/>
        <v>32174.399999999998</v>
      </c>
      <c r="O5572" s="6">
        <f t="shared" si="1038"/>
        <v>8495.3500000000167</v>
      </c>
      <c r="P5572" s="6">
        <f t="shared" si="1043"/>
        <v>2599.525000000016</v>
      </c>
      <c r="Q5572" s="11">
        <f t="shared" si="1039"/>
        <v>1116753.9000000001</v>
      </c>
      <c r="R5572" s="11">
        <f t="shared" si="1040"/>
        <v>8495.3500000000167</v>
      </c>
      <c r="S5572" s="11">
        <f t="shared" si="1042"/>
        <v>0</v>
      </c>
      <c r="T5572" s="20"/>
    </row>
    <row r="5573" spans="1:20" x14ac:dyDescent="0.25">
      <c r="A5573">
        <v>2021082011</v>
      </c>
      <c r="B5573">
        <v>6</v>
      </c>
      <c r="C5573" s="7">
        <v>0.73436999999999997</v>
      </c>
      <c r="D5573" s="6">
        <f t="shared" ref="D5573:D5636" si="1044">D$18*C5573</f>
        <v>110155.5</v>
      </c>
      <c r="E5573" s="60">
        <v>2.6960000000000001E-2</v>
      </c>
      <c r="F5573" s="6">
        <f t="shared" si="1041"/>
        <v>0</v>
      </c>
      <c r="G5573" s="7">
        <v>4.8149999999999998E-2</v>
      </c>
      <c r="H5573" s="6">
        <f t="shared" ref="H5573:H5636" si="1045">H$18*G5573</f>
        <v>601.875</v>
      </c>
      <c r="I5573" s="7">
        <v>0.43903999999999999</v>
      </c>
      <c r="J5573" s="6">
        <f t="shared" ref="J5573:J5636" si="1046">I5573*J$18</f>
        <v>35123.199999999997</v>
      </c>
      <c r="K5573" s="20"/>
      <c r="L5573" s="6">
        <f t="shared" si="1035"/>
        <v>64000</v>
      </c>
      <c r="M5573" s="6">
        <f t="shared" si="1036"/>
        <v>601.875</v>
      </c>
      <c r="N5573" s="6">
        <f t="shared" si="1037"/>
        <v>35123.199999999997</v>
      </c>
      <c r="O5573" s="6">
        <f t="shared" si="1038"/>
        <v>10430.425000000003</v>
      </c>
      <c r="P5573" s="6">
        <f t="shared" si="1043"/>
        <v>1935.0749999999862</v>
      </c>
      <c r="Q5573" s="11">
        <f t="shared" si="1039"/>
        <v>1131789.7250000001</v>
      </c>
      <c r="R5573" s="11">
        <f t="shared" si="1040"/>
        <v>10430.425000000003</v>
      </c>
      <c r="S5573" s="11">
        <f t="shared" si="1042"/>
        <v>0</v>
      </c>
      <c r="T5573" s="20"/>
    </row>
    <row r="5574" spans="1:20" x14ac:dyDescent="0.25">
      <c r="A5574">
        <v>2021082012</v>
      </c>
      <c r="B5574">
        <v>6</v>
      </c>
      <c r="C5574" s="7">
        <v>0.76459999999999995</v>
      </c>
      <c r="D5574" s="6">
        <f t="shared" si="1044"/>
        <v>114689.99999999999</v>
      </c>
      <c r="E5574" s="60">
        <v>1.1610000000000001E-2</v>
      </c>
      <c r="F5574" s="6">
        <f t="shared" si="1041"/>
        <v>0</v>
      </c>
      <c r="G5574" s="7">
        <v>4.2590000000000003E-2</v>
      </c>
      <c r="H5574" s="6">
        <f t="shared" si="1045"/>
        <v>532.375</v>
      </c>
      <c r="I5574" s="7">
        <v>0.45549000000000001</v>
      </c>
      <c r="J5574" s="6">
        <f t="shared" si="1046"/>
        <v>36439.199999999997</v>
      </c>
      <c r="K5574" s="20"/>
      <c r="L5574" s="6">
        <f t="shared" si="1035"/>
        <v>64000</v>
      </c>
      <c r="M5574" s="6">
        <f t="shared" si="1036"/>
        <v>532.375</v>
      </c>
      <c r="N5574" s="6">
        <f t="shared" si="1037"/>
        <v>36439.199999999997</v>
      </c>
      <c r="O5574" s="6">
        <f t="shared" si="1038"/>
        <v>13718.424999999988</v>
      </c>
      <c r="P5574" s="6">
        <f t="shared" si="1043"/>
        <v>3287.9999999999854</v>
      </c>
      <c r="Q5574" s="11">
        <f t="shared" si="1039"/>
        <v>1143537.55</v>
      </c>
      <c r="R5574" s="11">
        <f t="shared" si="1040"/>
        <v>13718.424999999988</v>
      </c>
      <c r="S5574" s="11">
        <f t="shared" si="1042"/>
        <v>0</v>
      </c>
      <c r="T5574" s="20"/>
    </row>
    <row r="5575" spans="1:20" x14ac:dyDescent="0.25">
      <c r="A5575">
        <v>2021082013</v>
      </c>
      <c r="B5575">
        <v>6</v>
      </c>
      <c r="C5575" s="7">
        <v>0.79332999999999998</v>
      </c>
      <c r="D5575" s="6">
        <f t="shared" si="1044"/>
        <v>118999.5</v>
      </c>
      <c r="E5575" s="60">
        <v>2.6429999999999999E-2</v>
      </c>
      <c r="F5575" s="6">
        <f t="shared" si="1041"/>
        <v>0</v>
      </c>
      <c r="G5575" s="7">
        <v>3.3680000000000002E-2</v>
      </c>
      <c r="H5575" s="6">
        <f t="shared" si="1045"/>
        <v>421</v>
      </c>
      <c r="I5575" s="7">
        <v>0.48253000000000001</v>
      </c>
      <c r="J5575" s="6">
        <f t="shared" si="1046"/>
        <v>38602.400000000001</v>
      </c>
      <c r="K5575" s="20"/>
      <c r="L5575" s="6">
        <f t="shared" si="1035"/>
        <v>64000</v>
      </c>
      <c r="M5575" s="6">
        <f t="shared" si="1036"/>
        <v>421</v>
      </c>
      <c r="N5575" s="6">
        <f t="shared" si="1037"/>
        <v>38602.400000000001</v>
      </c>
      <c r="O5575" s="6">
        <f t="shared" si="1038"/>
        <v>15976.099999999999</v>
      </c>
      <c r="P5575" s="6">
        <f t="shared" si="1043"/>
        <v>2257.6750000000102</v>
      </c>
      <c r="Q5575" s="11">
        <f t="shared" si="1039"/>
        <v>1153027.7</v>
      </c>
      <c r="R5575" s="11">
        <f t="shared" si="1040"/>
        <v>15976.099999999999</v>
      </c>
      <c r="S5575" s="11">
        <f t="shared" si="1042"/>
        <v>0</v>
      </c>
      <c r="T5575" s="20"/>
    </row>
    <row r="5576" spans="1:20" x14ac:dyDescent="0.25">
      <c r="A5576">
        <v>2021082014</v>
      </c>
      <c r="B5576">
        <v>6</v>
      </c>
      <c r="C5576" s="7">
        <v>0.82184999999999997</v>
      </c>
      <c r="D5576" s="6">
        <f t="shared" si="1044"/>
        <v>123277.5</v>
      </c>
      <c r="E5576" s="60">
        <v>3.2939999999999997E-2</v>
      </c>
      <c r="F5576" s="6">
        <f t="shared" si="1041"/>
        <v>0</v>
      </c>
      <c r="G5576" s="7">
        <v>2.4740000000000002E-2</v>
      </c>
      <c r="H5576" s="6">
        <f t="shared" si="1045"/>
        <v>309.25</v>
      </c>
      <c r="I5576" s="7">
        <v>0.56096000000000001</v>
      </c>
      <c r="J5576" s="6">
        <f t="shared" si="1046"/>
        <v>44876.800000000003</v>
      </c>
      <c r="K5576" s="20"/>
      <c r="L5576" s="6">
        <f t="shared" si="1035"/>
        <v>64000</v>
      </c>
      <c r="M5576" s="6">
        <f t="shared" si="1036"/>
        <v>309.25</v>
      </c>
      <c r="N5576" s="6">
        <f t="shared" si="1037"/>
        <v>44876.800000000003</v>
      </c>
      <c r="O5576" s="6">
        <f t="shared" si="1038"/>
        <v>14091.449999999997</v>
      </c>
      <c r="P5576" s="6">
        <f t="shared" si="1043"/>
        <v>-1884.6500000000015</v>
      </c>
      <c r="Q5576" s="11">
        <f t="shared" si="1039"/>
        <v>1164402.5</v>
      </c>
      <c r="R5576" s="11">
        <f t="shared" si="1040"/>
        <v>14091.449999999997</v>
      </c>
      <c r="S5576" s="11">
        <f t="shared" si="1042"/>
        <v>0</v>
      </c>
      <c r="T5576" s="20"/>
    </row>
    <row r="5577" spans="1:20" x14ac:dyDescent="0.25">
      <c r="A5577">
        <v>2021082015</v>
      </c>
      <c r="B5577">
        <v>6</v>
      </c>
      <c r="C5577" s="7">
        <v>0.84026999999999996</v>
      </c>
      <c r="D5577" s="6">
        <f t="shared" si="1044"/>
        <v>126040.5</v>
      </c>
      <c r="E5577" s="60">
        <v>2.6980000000000001E-2</v>
      </c>
      <c r="F5577" s="6">
        <f t="shared" si="1041"/>
        <v>0</v>
      </c>
      <c r="G5577" s="7">
        <v>1.0149999999999999E-2</v>
      </c>
      <c r="H5577" s="6">
        <f t="shared" si="1045"/>
        <v>126.87499999999999</v>
      </c>
      <c r="I5577" s="7">
        <v>0.63759999999999994</v>
      </c>
      <c r="J5577" s="6">
        <f t="shared" si="1046"/>
        <v>51007.999999999993</v>
      </c>
      <c r="K5577" s="20"/>
      <c r="L5577" s="6">
        <f t="shared" si="1035"/>
        <v>64000</v>
      </c>
      <c r="M5577" s="6">
        <f t="shared" si="1036"/>
        <v>126.87499999999999</v>
      </c>
      <c r="N5577" s="6">
        <f t="shared" si="1037"/>
        <v>51007.999999999993</v>
      </c>
      <c r="O5577" s="6">
        <f t="shared" si="1038"/>
        <v>10905.625000000007</v>
      </c>
      <c r="P5577" s="6">
        <f t="shared" si="1043"/>
        <v>-3185.8249999999898</v>
      </c>
      <c r="Q5577" s="11">
        <f t="shared" si="1039"/>
        <v>1178963.125</v>
      </c>
      <c r="R5577" s="11">
        <f t="shared" si="1040"/>
        <v>10905.625000000007</v>
      </c>
      <c r="S5577" s="11">
        <f t="shared" si="1042"/>
        <v>0</v>
      </c>
      <c r="T5577" s="20"/>
    </row>
    <row r="5578" spans="1:20" x14ac:dyDescent="0.25">
      <c r="A5578">
        <v>2021082016</v>
      </c>
      <c r="B5578">
        <v>6</v>
      </c>
      <c r="C5578" s="7">
        <v>0.85321999999999998</v>
      </c>
      <c r="D5578" s="6">
        <f t="shared" si="1044"/>
        <v>127983</v>
      </c>
      <c r="E5578" s="60">
        <v>1.495E-2</v>
      </c>
      <c r="F5578" s="6">
        <f t="shared" si="1041"/>
        <v>0</v>
      </c>
      <c r="G5578" s="7">
        <v>3.2399999999999998E-3</v>
      </c>
      <c r="H5578" s="6">
        <f t="shared" si="1045"/>
        <v>40.5</v>
      </c>
      <c r="I5578" s="7">
        <v>0.64541999999999999</v>
      </c>
      <c r="J5578" s="6">
        <f t="shared" si="1046"/>
        <v>51633.599999999999</v>
      </c>
      <c r="K5578" s="20"/>
      <c r="L5578" s="6">
        <f t="shared" si="1035"/>
        <v>64000</v>
      </c>
      <c r="M5578" s="6">
        <f t="shared" si="1036"/>
        <v>40.5</v>
      </c>
      <c r="N5578" s="6">
        <f t="shared" si="1037"/>
        <v>51633.599999999999</v>
      </c>
      <c r="O5578" s="6">
        <f t="shared" si="1038"/>
        <v>12308.900000000001</v>
      </c>
      <c r="P5578" s="6">
        <f t="shared" si="1043"/>
        <v>1403.2749999999942</v>
      </c>
      <c r="Q5578" s="11">
        <f t="shared" si="1039"/>
        <v>1192120.4750000001</v>
      </c>
      <c r="R5578" s="11">
        <f t="shared" si="1040"/>
        <v>12308.900000000001</v>
      </c>
      <c r="S5578" s="11">
        <f t="shared" si="1042"/>
        <v>0</v>
      </c>
      <c r="T5578" s="20"/>
    </row>
    <row r="5579" spans="1:20" x14ac:dyDescent="0.25">
      <c r="A5579">
        <v>2021082017</v>
      </c>
      <c r="B5579">
        <v>6</v>
      </c>
      <c r="C5579" s="7">
        <v>0.86517999999999995</v>
      </c>
      <c r="D5579" s="6">
        <f t="shared" si="1044"/>
        <v>129776.99999999999</v>
      </c>
      <c r="E5579" s="60">
        <v>4.4830000000000002E-2</v>
      </c>
      <c r="F5579" s="6">
        <f t="shared" si="1041"/>
        <v>0</v>
      </c>
      <c r="G5579" s="7">
        <v>4.4999999999999999E-4</v>
      </c>
      <c r="H5579" s="6">
        <f t="shared" si="1045"/>
        <v>5.625</v>
      </c>
      <c r="I5579" s="7">
        <v>0.61077000000000004</v>
      </c>
      <c r="J5579" s="6">
        <f t="shared" si="1046"/>
        <v>48861.600000000006</v>
      </c>
      <c r="K5579" s="20"/>
      <c r="L5579" s="6">
        <f t="shared" si="1035"/>
        <v>64000</v>
      </c>
      <c r="M5579" s="6">
        <f t="shared" si="1036"/>
        <v>5.625</v>
      </c>
      <c r="N5579" s="6">
        <f t="shared" si="1037"/>
        <v>48861.600000000006</v>
      </c>
      <c r="O5579" s="6">
        <f t="shared" si="1038"/>
        <v>16909.77499999998</v>
      </c>
      <c r="P5579" s="6">
        <f t="shared" si="1043"/>
        <v>4600.8749999999782</v>
      </c>
      <c r="Q5579" s="11">
        <f t="shared" si="1039"/>
        <v>1200676.9500000002</v>
      </c>
      <c r="R5579" s="11">
        <f t="shared" si="1040"/>
        <v>16909.77499999998</v>
      </c>
      <c r="S5579" s="11">
        <f t="shared" si="1042"/>
        <v>0</v>
      </c>
      <c r="T5579" s="20"/>
    </row>
    <row r="5580" spans="1:20" x14ac:dyDescent="0.25">
      <c r="A5580">
        <v>2021082018</v>
      </c>
      <c r="B5580">
        <v>6</v>
      </c>
      <c r="C5580" s="7">
        <v>0.86773999999999996</v>
      </c>
      <c r="D5580" s="6">
        <f t="shared" si="1044"/>
        <v>130161</v>
      </c>
      <c r="E5580" s="60">
        <v>3.3669999999999999E-2</v>
      </c>
      <c r="F5580" s="6">
        <f t="shared" si="1041"/>
        <v>0</v>
      </c>
      <c r="G5580" s="7">
        <v>7.2399999999999999E-3</v>
      </c>
      <c r="H5580" s="6">
        <f t="shared" si="1045"/>
        <v>90.5</v>
      </c>
      <c r="I5580" s="7">
        <v>0.53439000000000003</v>
      </c>
      <c r="J5580" s="6">
        <f t="shared" si="1046"/>
        <v>42751.200000000004</v>
      </c>
      <c r="K5580" s="20"/>
      <c r="L5580" s="6">
        <f t="shared" si="1035"/>
        <v>64000</v>
      </c>
      <c r="M5580" s="6">
        <f t="shared" si="1036"/>
        <v>90.5</v>
      </c>
      <c r="N5580" s="6">
        <f t="shared" si="1037"/>
        <v>42751.200000000004</v>
      </c>
      <c r="O5580" s="6">
        <f t="shared" si="1038"/>
        <v>23319.299999999996</v>
      </c>
      <c r="P5580" s="6">
        <f t="shared" si="1043"/>
        <v>6409.525000000016</v>
      </c>
      <c r="Q5580" s="11">
        <f t="shared" si="1039"/>
        <v>1202823.9000000001</v>
      </c>
      <c r="R5580" s="11">
        <f t="shared" si="1040"/>
        <v>23319.299999999996</v>
      </c>
      <c r="S5580" s="11">
        <f t="shared" si="1042"/>
        <v>0</v>
      </c>
      <c r="T5580" s="20"/>
    </row>
    <row r="5581" spans="1:20" x14ac:dyDescent="0.25">
      <c r="A5581">
        <v>2021082019</v>
      </c>
      <c r="B5581">
        <v>6</v>
      </c>
      <c r="C5581" s="7">
        <v>0.84750999999999999</v>
      </c>
      <c r="D5581" s="6">
        <f t="shared" si="1044"/>
        <v>127126.5</v>
      </c>
      <c r="E5581" s="60">
        <v>3.61E-2</v>
      </c>
      <c r="F5581" s="6">
        <f t="shared" si="1041"/>
        <v>0</v>
      </c>
      <c r="G5581" s="7">
        <v>2.1399999999999999E-2</v>
      </c>
      <c r="H5581" s="6">
        <f t="shared" si="1045"/>
        <v>267.5</v>
      </c>
      <c r="I5581" s="7">
        <v>0.30893999999999999</v>
      </c>
      <c r="J5581" s="6">
        <f t="shared" si="1046"/>
        <v>24715.200000000001</v>
      </c>
      <c r="K5581" s="20"/>
      <c r="L5581" s="6">
        <f t="shared" si="1035"/>
        <v>64000</v>
      </c>
      <c r="M5581" s="6">
        <f t="shared" si="1036"/>
        <v>267.5</v>
      </c>
      <c r="N5581" s="6">
        <f t="shared" si="1037"/>
        <v>24715.200000000001</v>
      </c>
      <c r="O5581" s="6">
        <f t="shared" si="1038"/>
        <v>38143.800000000003</v>
      </c>
      <c r="P5581" s="6">
        <f t="shared" si="1043"/>
        <v>14824.500000000007</v>
      </c>
      <c r="Q5581" s="11">
        <f t="shared" si="1039"/>
        <v>1190146.3500000001</v>
      </c>
      <c r="R5581" s="11">
        <f t="shared" si="1040"/>
        <v>38143.800000000003</v>
      </c>
      <c r="S5581" s="11">
        <f t="shared" si="1042"/>
        <v>0</v>
      </c>
      <c r="T5581" s="20"/>
    </row>
    <row r="5582" spans="1:20" x14ac:dyDescent="0.25">
      <c r="A5582">
        <v>2021082020</v>
      </c>
      <c r="B5582">
        <v>6</v>
      </c>
      <c r="C5582" s="7">
        <v>0.81347999999999998</v>
      </c>
      <c r="D5582" s="6">
        <f t="shared" si="1044"/>
        <v>122022</v>
      </c>
      <c r="E5582" s="60">
        <v>3.4180000000000002E-2</v>
      </c>
      <c r="F5582" s="6">
        <f t="shared" si="1041"/>
        <v>0</v>
      </c>
      <c r="G5582" s="7">
        <v>3.6670000000000001E-2</v>
      </c>
      <c r="H5582" s="6">
        <f t="shared" si="1045"/>
        <v>458.375</v>
      </c>
      <c r="I5582" s="7">
        <v>4.6210000000000001E-2</v>
      </c>
      <c r="J5582" s="6">
        <f t="shared" si="1046"/>
        <v>3696.8</v>
      </c>
      <c r="K5582" s="20"/>
      <c r="L5582" s="6">
        <f t="shared" si="1035"/>
        <v>64000</v>
      </c>
      <c r="M5582" s="6">
        <f t="shared" si="1036"/>
        <v>458.375</v>
      </c>
      <c r="N5582" s="6">
        <f t="shared" si="1037"/>
        <v>3696.8</v>
      </c>
      <c r="O5582" s="6">
        <f t="shared" si="1038"/>
        <v>53866.824999999997</v>
      </c>
      <c r="P5582" s="6">
        <f t="shared" si="1043"/>
        <v>15723.024999999994</v>
      </c>
      <c r="Q5582" s="11">
        <f t="shared" si="1039"/>
        <v>1161745.7750000001</v>
      </c>
      <c r="R5582" s="11">
        <f t="shared" si="1040"/>
        <v>53866.824999999997</v>
      </c>
      <c r="S5582" s="11">
        <f t="shared" si="1042"/>
        <v>0</v>
      </c>
      <c r="T5582" s="20"/>
    </row>
    <row r="5583" spans="1:20" x14ac:dyDescent="0.25">
      <c r="A5583">
        <v>2021082021</v>
      </c>
      <c r="B5583">
        <v>6</v>
      </c>
      <c r="C5583" s="7">
        <v>0.78488999999999998</v>
      </c>
      <c r="D5583" s="6">
        <f t="shared" si="1044"/>
        <v>117733.5</v>
      </c>
      <c r="E5583" s="60">
        <v>1.502E-2</v>
      </c>
      <c r="F5583" s="6">
        <f t="shared" si="1041"/>
        <v>0</v>
      </c>
      <c r="G5583" s="7">
        <v>5.3740000000000003E-2</v>
      </c>
      <c r="H5583" s="6">
        <f t="shared" si="1045"/>
        <v>671.75</v>
      </c>
      <c r="I5583" s="7">
        <v>0</v>
      </c>
      <c r="J5583" s="6">
        <f t="shared" si="1046"/>
        <v>0</v>
      </c>
      <c r="K5583" s="20"/>
      <c r="L5583" s="6">
        <f t="shared" si="1035"/>
        <v>64000</v>
      </c>
      <c r="M5583" s="6">
        <f t="shared" si="1036"/>
        <v>671.75</v>
      </c>
      <c r="N5583" s="6">
        <f t="shared" si="1037"/>
        <v>0</v>
      </c>
      <c r="O5583" s="6">
        <f t="shared" si="1038"/>
        <v>53061.75</v>
      </c>
      <c r="P5583" s="6">
        <f t="shared" si="1043"/>
        <v>-805.07499999999709</v>
      </c>
      <c r="Q5583" s="11">
        <f t="shared" si="1039"/>
        <v>1134150.2750000001</v>
      </c>
      <c r="R5583" s="11">
        <f t="shared" si="1040"/>
        <v>53061.75</v>
      </c>
      <c r="S5583" s="11">
        <f t="shared" si="1042"/>
        <v>0</v>
      </c>
      <c r="T5583" s="20"/>
    </row>
    <row r="5584" spans="1:20" x14ac:dyDescent="0.25">
      <c r="A5584">
        <v>2021082022</v>
      </c>
      <c r="B5584">
        <v>6</v>
      </c>
      <c r="C5584" s="7">
        <v>0.74924000000000002</v>
      </c>
      <c r="D5584" s="6">
        <f t="shared" si="1044"/>
        <v>112386</v>
      </c>
      <c r="E5584" s="60">
        <v>2.196E-2</v>
      </c>
      <c r="F5584" s="6">
        <f t="shared" si="1041"/>
        <v>0</v>
      </c>
      <c r="G5584" s="7">
        <v>6.6100000000000006E-2</v>
      </c>
      <c r="H5584" s="6">
        <f t="shared" si="1045"/>
        <v>826.25000000000011</v>
      </c>
      <c r="I5584" s="7">
        <v>0</v>
      </c>
      <c r="J5584" s="6">
        <f t="shared" si="1046"/>
        <v>0</v>
      </c>
      <c r="K5584" s="20"/>
      <c r="L5584" s="6">
        <f t="shared" si="1035"/>
        <v>64000</v>
      </c>
      <c r="M5584" s="6">
        <f t="shared" si="1036"/>
        <v>826.25000000000011</v>
      </c>
      <c r="N5584" s="6">
        <f t="shared" si="1037"/>
        <v>0</v>
      </c>
      <c r="O5584" s="6">
        <f t="shared" si="1038"/>
        <v>47559.75</v>
      </c>
      <c r="P5584" s="6">
        <f t="shared" si="1043"/>
        <v>-5502</v>
      </c>
      <c r="Q5584" s="11">
        <f t="shared" si="1039"/>
        <v>1112056.7750000001</v>
      </c>
      <c r="R5584" s="11">
        <f t="shared" si="1040"/>
        <v>47559.75</v>
      </c>
      <c r="S5584" s="11">
        <f t="shared" si="1042"/>
        <v>0</v>
      </c>
      <c r="T5584" s="20"/>
    </row>
    <row r="5585" spans="1:20" x14ac:dyDescent="0.25">
      <c r="A5585">
        <v>2021082023</v>
      </c>
      <c r="B5585">
        <v>6</v>
      </c>
      <c r="C5585" s="7">
        <v>0.70232000000000006</v>
      </c>
      <c r="D5585" s="6">
        <f t="shared" si="1044"/>
        <v>105348.00000000001</v>
      </c>
      <c r="E5585" s="60">
        <v>2.6540000000000001E-2</v>
      </c>
      <c r="F5585" s="6">
        <f t="shared" si="1041"/>
        <v>0</v>
      </c>
      <c r="G5585" s="7">
        <v>6.7790000000000003E-2</v>
      </c>
      <c r="H5585" s="6">
        <f t="shared" si="1045"/>
        <v>847.375</v>
      </c>
      <c r="I5585" s="7">
        <v>0</v>
      </c>
      <c r="J5585" s="6">
        <f t="shared" si="1046"/>
        <v>0</v>
      </c>
      <c r="K5585" s="20"/>
      <c r="L5585" s="6">
        <f t="shared" si="1035"/>
        <v>64000</v>
      </c>
      <c r="M5585" s="6">
        <f t="shared" si="1036"/>
        <v>847.375</v>
      </c>
      <c r="N5585" s="6">
        <f t="shared" si="1037"/>
        <v>0</v>
      </c>
      <c r="O5585" s="6">
        <f t="shared" si="1038"/>
        <v>40500.625000000015</v>
      </c>
      <c r="P5585" s="6">
        <f t="shared" si="1043"/>
        <v>-7059.1249999999854</v>
      </c>
      <c r="Q5585" s="11">
        <f t="shared" si="1039"/>
        <v>1097022.4000000001</v>
      </c>
      <c r="R5585" s="11">
        <f t="shared" si="1040"/>
        <v>40500.625000000015</v>
      </c>
      <c r="S5585" s="11">
        <f t="shared" si="1042"/>
        <v>0</v>
      </c>
      <c r="T5585" s="20"/>
    </row>
    <row r="5586" spans="1:20" x14ac:dyDescent="0.25">
      <c r="A5586">
        <v>2021082024</v>
      </c>
      <c r="B5586">
        <v>6</v>
      </c>
      <c r="C5586" s="7">
        <v>0.65100000000000002</v>
      </c>
      <c r="D5586" s="6">
        <f t="shared" si="1044"/>
        <v>97650</v>
      </c>
      <c r="E5586" s="60">
        <v>4.3499999999999997E-3</v>
      </c>
      <c r="F5586" s="6">
        <f t="shared" si="1041"/>
        <v>0</v>
      </c>
      <c r="G5586" s="7">
        <v>5.9729999999999998E-2</v>
      </c>
      <c r="H5586" s="6">
        <f t="shared" si="1045"/>
        <v>746.625</v>
      </c>
      <c r="I5586" s="7">
        <v>0</v>
      </c>
      <c r="J5586" s="6">
        <f t="shared" si="1046"/>
        <v>0</v>
      </c>
      <c r="K5586" s="20"/>
      <c r="L5586" s="6">
        <f t="shared" si="1035"/>
        <v>64000</v>
      </c>
      <c r="M5586" s="6">
        <f t="shared" si="1036"/>
        <v>746.625</v>
      </c>
      <c r="N5586" s="6">
        <f t="shared" si="1037"/>
        <v>0</v>
      </c>
      <c r="O5586" s="6">
        <f t="shared" si="1038"/>
        <v>32903.375</v>
      </c>
      <c r="P5586" s="6">
        <f t="shared" si="1043"/>
        <v>-7597.2500000000146</v>
      </c>
      <c r="Q5586" s="11">
        <f t="shared" si="1039"/>
        <v>1089585.2750000001</v>
      </c>
      <c r="R5586" s="11">
        <f t="shared" si="1040"/>
        <v>32903.375</v>
      </c>
      <c r="S5586" s="11">
        <f t="shared" si="1042"/>
        <v>0</v>
      </c>
      <c r="T5586" s="20"/>
    </row>
    <row r="5587" spans="1:20" x14ac:dyDescent="0.25">
      <c r="A5587">
        <v>2021082101</v>
      </c>
      <c r="B5587">
        <v>7</v>
      </c>
      <c r="C5587" s="7">
        <v>0.60612999999999995</v>
      </c>
      <c r="D5587" s="6">
        <f t="shared" si="1044"/>
        <v>90919.499999999985</v>
      </c>
      <c r="E5587" s="60">
        <v>3.5E-4</v>
      </c>
      <c r="F5587" s="6">
        <f t="shared" si="1041"/>
        <v>0</v>
      </c>
      <c r="G5587" s="7">
        <v>5.1369999999999999E-2</v>
      </c>
      <c r="H5587" s="6">
        <f t="shared" si="1045"/>
        <v>642.125</v>
      </c>
      <c r="I5587" s="7">
        <v>0</v>
      </c>
      <c r="J5587" s="6">
        <f t="shared" si="1046"/>
        <v>0</v>
      </c>
      <c r="K5587" s="20"/>
      <c r="L5587" s="6">
        <f t="shared" si="1035"/>
        <v>64000</v>
      </c>
      <c r="M5587" s="6">
        <f t="shared" si="1036"/>
        <v>642.125</v>
      </c>
      <c r="N5587" s="6">
        <f t="shared" si="1037"/>
        <v>0</v>
      </c>
      <c r="O5587" s="6">
        <f t="shared" si="1038"/>
        <v>26277.374999999985</v>
      </c>
      <c r="P5587" s="6">
        <f t="shared" si="1043"/>
        <v>-6626.0000000000146</v>
      </c>
      <c r="Q5587" s="11">
        <f t="shared" si="1039"/>
        <v>1088774.1500000001</v>
      </c>
      <c r="R5587" s="11">
        <f t="shared" si="1040"/>
        <v>26277.374999999985</v>
      </c>
      <c r="S5587" s="11">
        <f t="shared" si="1042"/>
        <v>0</v>
      </c>
      <c r="T5587" s="20"/>
    </row>
    <row r="5588" spans="1:20" x14ac:dyDescent="0.25">
      <c r="A5588">
        <v>2021082102</v>
      </c>
      <c r="B5588">
        <v>7</v>
      </c>
      <c r="C5588" s="7">
        <v>0.57137000000000004</v>
      </c>
      <c r="D5588" s="6">
        <f t="shared" si="1044"/>
        <v>85705.5</v>
      </c>
      <c r="E5588" s="60">
        <v>7.0699999999999999E-3</v>
      </c>
      <c r="F5588" s="6">
        <f t="shared" si="1041"/>
        <v>0</v>
      </c>
      <c r="G5588" s="7">
        <v>3.6799999999999999E-2</v>
      </c>
      <c r="H5588" s="6">
        <f t="shared" si="1045"/>
        <v>460</v>
      </c>
      <c r="I5588" s="7">
        <v>0</v>
      </c>
      <c r="J5588" s="6">
        <f t="shared" si="1046"/>
        <v>0</v>
      </c>
      <c r="K5588" s="20"/>
      <c r="L5588" s="6">
        <f t="shared" ref="L5588:L5651" si="1047">IF(D5588-F5588&gt;C$17,C$17,D5588-F5588)</f>
        <v>64000</v>
      </c>
      <c r="M5588" s="6">
        <f t="shared" ref="M5588:M5651" si="1048">IF(D5588-F5588-L5588&gt;H5588,H5588,D5588-F5588-L5588)</f>
        <v>460</v>
      </c>
      <c r="N5588" s="6">
        <f t="shared" ref="N5588:N5651" si="1049">IF(D5588-F5588-L5588-M5588&gt;J5588,J5588,D5588-F5588-L5588-M5588)</f>
        <v>0</v>
      </c>
      <c r="O5588" s="6">
        <f t="shared" ref="O5588:O5651" si="1050">D5588-F5588-L5588-M5588-N5588</f>
        <v>21245.5</v>
      </c>
      <c r="P5588" s="6">
        <f t="shared" si="1043"/>
        <v>-5031.8749999999854</v>
      </c>
      <c r="Q5588" s="11">
        <f t="shared" ref="Q5588:Q5651" si="1051">IF(AA$25*P$17-AA$24+Q5587-O5588&gt;Q$19,Q$19,IF(AA$25*P$17-AA$24+Q5587-O5588&lt;0,0,AA$25*P$17-AA$24+Q5587-O5588))</f>
        <v>1092994.9000000001</v>
      </c>
      <c r="R5588" s="11">
        <f t="shared" ref="R5588:R5651" si="1052">IF(Q5587-Q5588+P$17-AA$24&lt;O5588,Q5587-Q5588+P$17-AA$24,O5588)</f>
        <v>21245.5</v>
      </c>
      <c r="S5588" s="11">
        <f t="shared" si="1042"/>
        <v>0</v>
      </c>
      <c r="T5588" s="20"/>
    </row>
    <row r="5589" spans="1:20" x14ac:dyDescent="0.25">
      <c r="A5589">
        <v>2021082103</v>
      </c>
      <c r="B5589">
        <v>7</v>
      </c>
      <c r="C5589" s="7">
        <v>0.54749999999999999</v>
      </c>
      <c r="D5589" s="6">
        <f t="shared" si="1044"/>
        <v>82125</v>
      </c>
      <c r="E5589" s="60">
        <v>7.4200000000000004E-3</v>
      </c>
      <c r="F5589" s="6">
        <f t="shared" ref="F5589:F5652" si="1053">F$18*E5589</f>
        <v>0</v>
      </c>
      <c r="G5589" s="7">
        <v>3.0859999999999999E-2</v>
      </c>
      <c r="H5589" s="6">
        <f t="shared" si="1045"/>
        <v>385.75</v>
      </c>
      <c r="I5589" s="7">
        <v>0</v>
      </c>
      <c r="J5589" s="6">
        <f t="shared" si="1046"/>
        <v>0</v>
      </c>
      <c r="K5589" s="20"/>
      <c r="L5589" s="6">
        <f t="shared" si="1047"/>
        <v>64000</v>
      </c>
      <c r="M5589" s="6">
        <f t="shared" si="1048"/>
        <v>385.75</v>
      </c>
      <c r="N5589" s="6">
        <f t="shared" si="1049"/>
        <v>0</v>
      </c>
      <c r="O5589" s="6">
        <f t="shared" si="1050"/>
        <v>17739.25</v>
      </c>
      <c r="P5589" s="6">
        <f t="shared" si="1043"/>
        <v>-3506.25</v>
      </c>
      <c r="Q5589" s="11">
        <f t="shared" si="1051"/>
        <v>1100721.9000000001</v>
      </c>
      <c r="R5589" s="11">
        <f t="shared" si="1052"/>
        <v>17739.25</v>
      </c>
      <c r="S5589" s="11">
        <f t="shared" ref="S5589:S5652" si="1054">O5589-R5589</f>
        <v>0</v>
      </c>
      <c r="T5589" s="20"/>
    </row>
    <row r="5590" spans="1:20" x14ac:dyDescent="0.25">
      <c r="A5590">
        <v>2021082104</v>
      </c>
      <c r="B5590">
        <v>7</v>
      </c>
      <c r="C5590" s="7">
        <v>0.52964999999999995</v>
      </c>
      <c r="D5590" s="6">
        <f t="shared" si="1044"/>
        <v>79447.5</v>
      </c>
      <c r="E5590" s="60">
        <v>5.3699999999999998E-3</v>
      </c>
      <c r="F5590" s="6">
        <f t="shared" si="1053"/>
        <v>0</v>
      </c>
      <c r="G5590" s="7">
        <v>2.912E-2</v>
      </c>
      <c r="H5590" s="6">
        <f t="shared" si="1045"/>
        <v>364</v>
      </c>
      <c r="I5590" s="7">
        <v>0</v>
      </c>
      <c r="J5590" s="6">
        <f t="shared" si="1046"/>
        <v>0</v>
      </c>
      <c r="K5590" s="20"/>
      <c r="L5590" s="6">
        <f t="shared" si="1047"/>
        <v>64000</v>
      </c>
      <c r="M5590" s="6">
        <f t="shared" si="1048"/>
        <v>364</v>
      </c>
      <c r="N5590" s="6">
        <f t="shared" si="1049"/>
        <v>0</v>
      </c>
      <c r="O5590" s="6">
        <f t="shared" si="1050"/>
        <v>15083.5</v>
      </c>
      <c r="P5590" s="6">
        <f t="shared" ref="P5590:P5653" si="1055">O5590-O5589</f>
        <v>-2655.75</v>
      </c>
      <c r="Q5590" s="11">
        <f t="shared" si="1051"/>
        <v>1111104.6500000001</v>
      </c>
      <c r="R5590" s="11">
        <f t="shared" si="1052"/>
        <v>15083.5</v>
      </c>
      <c r="S5590" s="11">
        <f t="shared" si="1054"/>
        <v>0</v>
      </c>
      <c r="T5590" s="20"/>
    </row>
    <row r="5591" spans="1:20" x14ac:dyDescent="0.25">
      <c r="A5591">
        <v>2021082105</v>
      </c>
      <c r="B5591">
        <v>7</v>
      </c>
      <c r="C5591" s="7">
        <v>0.52073999999999998</v>
      </c>
      <c r="D5591" s="6">
        <f t="shared" si="1044"/>
        <v>78111</v>
      </c>
      <c r="E5591" s="60">
        <v>7.0099999999999997E-3</v>
      </c>
      <c r="F5591" s="6">
        <f t="shared" si="1053"/>
        <v>0</v>
      </c>
      <c r="G5591" s="7">
        <v>2.5950000000000001E-2</v>
      </c>
      <c r="H5591" s="6">
        <f t="shared" si="1045"/>
        <v>324.375</v>
      </c>
      <c r="I5591" s="7">
        <v>0</v>
      </c>
      <c r="J5591" s="6">
        <f t="shared" si="1046"/>
        <v>0</v>
      </c>
      <c r="K5591" s="20"/>
      <c r="L5591" s="6">
        <f t="shared" si="1047"/>
        <v>64000</v>
      </c>
      <c r="M5591" s="6">
        <f t="shared" si="1048"/>
        <v>324.375</v>
      </c>
      <c r="N5591" s="6">
        <f t="shared" si="1049"/>
        <v>0</v>
      </c>
      <c r="O5591" s="6">
        <f t="shared" si="1050"/>
        <v>13786.625</v>
      </c>
      <c r="P5591" s="6">
        <f t="shared" si="1055"/>
        <v>-1296.875</v>
      </c>
      <c r="Q5591" s="11">
        <f t="shared" si="1051"/>
        <v>1122784.2750000001</v>
      </c>
      <c r="R5591" s="11">
        <f t="shared" si="1052"/>
        <v>13786.625</v>
      </c>
      <c r="S5591" s="11">
        <f t="shared" si="1054"/>
        <v>0</v>
      </c>
      <c r="T5591" s="20"/>
    </row>
    <row r="5592" spans="1:20" x14ac:dyDescent="0.25">
      <c r="A5592">
        <v>2021082106</v>
      </c>
      <c r="B5592">
        <v>7</v>
      </c>
      <c r="C5592" s="7">
        <v>0.52151999999999998</v>
      </c>
      <c r="D5592" s="6">
        <f t="shared" si="1044"/>
        <v>78228</v>
      </c>
      <c r="E5592" s="60">
        <v>1.0000000000000001E-5</v>
      </c>
      <c r="F5592" s="6">
        <f t="shared" si="1053"/>
        <v>0</v>
      </c>
      <c r="G5592" s="7">
        <v>1.8280000000000001E-2</v>
      </c>
      <c r="H5592" s="6">
        <f t="shared" si="1045"/>
        <v>228.5</v>
      </c>
      <c r="I5592" s="7">
        <v>6.9999999999999999E-4</v>
      </c>
      <c r="J5592" s="6">
        <f t="shared" si="1046"/>
        <v>56</v>
      </c>
      <c r="K5592" s="20"/>
      <c r="L5592" s="6">
        <f t="shared" si="1047"/>
        <v>64000</v>
      </c>
      <c r="M5592" s="6">
        <f t="shared" si="1048"/>
        <v>228.5</v>
      </c>
      <c r="N5592" s="6">
        <f t="shared" si="1049"/>
        <v>56</v>
      </c>
      <c r="O5592" s="6">
        <f t="shared" si="1050"/>
        <v>13943.5</v>
      </c>
      <c r="P5592" s="6">
        <f t="shared" si="1055"/>
        <v>156.875</v>
      </c>
      <c r="Q5592" s="11">
        <f t="shared" si="1051"/>
        <v>1134307.0250000001</v>
      </c>
      <c r="R5592" s="11">
        <f t="shared" si="1052"/>
        <v>13943.5</v>
      </c>
      <c r="S5592" s="11">
        <f t="shared" si="1054"/>
        <v>0</v>
      </c>
      <c r="T5592" s="20"/>
    </row>
    <row r="5593" spans="1:20" x14ac:dyDescent="0.25">
      <c r="A5593">
        <v>2021082107</v>
      </c>
      <c r="B5593">
        <v>7</v>
      </c>
      <c r="C5593" s="7">
        <v>0.53030999999999995</v>
      </c>
      <c r="D5593" s="6">
        <f t="shared" si="1044"/>
        <v>79546.499999999985</v>
      </c>
      <c r="E5593" s="60">
        <v>2.9299999999999999E-3</v>
      </c>
      <c r="F5593" s="6">
        <f t="shared" si="1053"/>
        <v>0</v>
      </c>
      <c r="G5593" s="7">
        <v>1.8069999999999999E-2</v>
      </c>
      <c r="H5593" s="6">
        <f t="shared" si="1045"/>
        <v>225.875</v>
      </c>
      <c r="I5593" s="7">
        <v>7.0250000000000007E-2</v>
      </c>
      <c r="J5593" s="6">
        <f t="shared" si="1046"/>
        <v>5620.0000000000009</v>
      </c>
      <c r="K5593" s="20"/>
      <c r="L5593" s="6">
        <f t="shared" si="1047"/>
        <v>64000</v>
      </c>
      <c r="M5593" s="6">
        <f t="shared" si="1048"/>
        <v>225.875</v>
      </c>
      <c r="N5593" s="6">
        <f t="shared" si="1049"/>
        <v>5620.0000000000009</v>
      </c>
      <c r="O5593" s="6">
        <f t="shared" si="1050"/>
        <v>9700.6249999999854</v>
      </c>
      <c r="P5593" s="6">
        <f t="shared" si="1055"/>
        <v>-4242.8750000000146</v>
      </c>
      <c r="Q5593" s="11">
        <f t="shared" si="1051"/>
        <v>1150072.6500000001</v>
      </c>
      <c r="R5593" s="11">
        <f t="shared" si="1052"/>
        <v>9700.6249999999854</v>
      </c>
      <c r="S5593" s="11">
        <f t="shared" si="1054"/>
        <v>0</v>
      </c>
      <c r="T5593" s="20"/>
    </row>
    <row r="5594" spans="1:20" x14ac:dyDescent="0.25">
      <c r="A5594">
        <v>2021082108</v>
      </c>
      <c r="B5594">
        <v>7</v>
      </c>
      <c r="C5594" s="7">
        <v>0.5474</v>
      </c>
      <c r="D5594" s="6">
        <f t="shared" si="1044"/>
        <v>82110</v>
      </c>
      <c r="E5594" s="60">
        <v>6.2599999999999999E-3</v>
      </c>
      <c r="F5594" s="6">
        <f t="shared" si="1053"/>
        <v>0</v>
      </c>
      <c r="G5594" s="7">
        <v>1.6639999999999999E-2</v>
      </c>
      <c r="H5594" s="6">
        <f t="shared" si="1045"/>
        <v>207.99999999999997</v>
      </c>
      <c r="I5594" s="7">
        <v>0.28143000000000001</v>
      </c>
      <c r="J5594" s="6">
        <f t="shared" si="1046"/>
        <v>22514.400000000001</v>
      </c>
      <c r="K5594" s="20"/>
      <c r="L5594" s="6">
        <f t="shared" si="1047"/>
        <v>64000</v>
      </c>
      <c r="M5594" s="6">
        <f t="shared" si="1048"/>
        <v>207.99999999999997</v>
      </c>
      <c r="N5594" s="6">
        <f t="shared" si="1049"/>
        <v>17902</v>
      </c>
      <c r="O5594" s="6">
        <f t="shared" si="1050"/>
        <v>0</v>
      </c>
      <c r="P5594" s="6">
        <f t="shared" si="1055"/>
        <v>-9700.6249999999854</v>
      </c>
      <c r="Q5594" s="11">
        <f t="shared" si="1051"/>
        <v>1175538.9000000001</v>
      </c>
      <c r="R5594" s="11">
        <f t="shared" si="1052"/>
        <v>0</v>
      </c>
      <c r="S5594" s="11">
        <f t="shared" si="1054"/>
        <v>0</v>
      </c>
      <c r="T5594" s="20"/>
    </row>
    <row r="5595" spans="1:20" x14ac:dyDescent="0.25">
      <c r="A5595">
        <v>2021082109</v>
      </c>
      <c r="B5595">
        <v>7</v>
      </c>
      <c r="C5595" s="7">
        <v>0.58723000000000003</v>
      </c>
      <c r="D5595" s="6">
        <f t="shared" si="1044"/>
        <v>88084.5</v>
      </c>
      <c r="E5595" s="60">
        <v>6.7299999999999999E-3</v>
      </c>
      <c r="F5595" s="6">
        <f t="shared" si="1053"/>
        <v>0</v>
      </c>
      <c r="G5595" s="7">
        <v>1.9859999999999999E-2</v>
      </c>
      <c r="H5595" s="6">
        <f t="shared" si="1045"/>
        <v>248.25</v>
      </c>
      <c r="I5595" s="7">
        <v>0.42752000000000001</v>
      </c>
      <c r="J5595" s="6">
        <f t="shared" si="1046"/>
        <v>34201.599999999999</v>
      </c>
      <c r="K5595" s="20"/>
      <c r="L5595" s="6">
        <f t="shared" si="1047"/>
        <v>64000</v>
      </c>
      <c r="M5595" s="6">
        <f t="shared" si="1048"/>
        <v>248.25</v>
      </c>
      <c r="N5595" s="6">
        <f t="shared" si="1049"/>
        <v>23836.25</v>
      </c>
      <c r="O5595" s="6">
        <f t="shared" si="1050"/>
        <v>0</v>
      </c>
      <c r="P5595" s="6">
        <f t="shared" si="1055"/>
        <v>0</v>
      </c>
      <c r="Q5595" s="11">
        <f t="shared" si="1051"/>
        <v>1201005.1500000001</v>
      </c>
      <c r="R5595" s="11">
        <f t="shared" si="1052"/>
        <v>0</v>
      </c>
      <c r="S5595" s="11">
        <f t="shared" si="1054"/>
        <v>0</v>
      </c>
      <c r="T5595" s="20"/>
    </row>
    <row r="5596" spans="1:20" x14ac:dyDescent="0.25">
      <c r="A5596">
        <v>2021082110</v>
      </c>
      <c r="B5596">
        <v>7</v>
      </c>
      <c r="C5596" s="7">
        <v>0.63588999999999996</v>
      </c>
      <c r="D5596" s="6">
        <f t="shared" si="1044"/>
        <v>95383.5</v>
      </c>
      <c r="E5596" s="60">
        <v>6.9100000000000003E-3</v>
      </c>
      <c r="F5596" s="6">
        <f t="shared" si="1053"/>
        <v>0</v>
      </c>
      <c r="G5596" s="7">
        <v>2.2009999999999998E-2</v>
      </c>
      <c r="H5596" s="6">
        <f t="shared" si="1045"/>
        <v>275.125</v>
      </c>
      <c r="I5596" s="7">
        <v>0.49739</v>
      </c>
      <c r="J5596" s="6">
        <f t="shared" si="1046"/>
        <v>39791.199999999997</v>
      </c>
      <c r="K5596" s="20"/>
      <c r="L5596" s="6">
        <f t="shared" si="1047"/>
        <v>64000</v>
      </c>
      <c r="M5596" s="6">
        <f t="shared" si="1048"/>
        <v>275.125</v>
      </c>
      <c r="N5596" s="6">
        <f t="shared" si="1049"/>
        <v>31108.375</v>
      </c>
      <c r="O5596" s="6">
        <f t="shared" si="1050"/>
        <v>0</v>
      </c>
      <c r="P5596" s="6">
        <f t="shared" si="1055"/>
        <v>0</v>
      </c>
      <c r="Q5596" s="11">
        <f t="shared" si="1051"/>
        <v>1226471.4000000001</v>
      </c>
      <c r="R5596" s="11">
        <f t="shared" si="1052"/>
        <v>0</v>
      </c>
      <c r="S5596" s="11">
        <f t="shared" si="1054"/>
        <v>0</v>
      </c>
      <c r="T5596" s="20"/>
    </row>
    <row r="5597" spans="1:20" x14ac:dyDescent="0.25">
      <c r="A5597">
        <v>2021082111</v>
      </c>
      <c r="B5597">
        <v>7</v>
      </c>
      <c r="C5597" s="7">
        <v>0.68779999999999997</v>
      </c>
      <c r="D5597" s="6">
        <f t="shared" si="1044"/>
        <v>103170</v>
      </c>
      <c r="E5597" s="60">
        <v>7.0400000000000003E-3</v>
      </c>
      <c r="F5597" s="6">
        <f t="shared" si="1053"/>
        <v>0</v>
      </c>
      <c r="G5597" s="7">
        <v>2.3439999999999999E-2</v>
      </c>
      <c r="H5597" s="6">
        <f t="shared" si="1045"/>
        <v>293</v>
      </c>
      <c r="I5597" s="7">
        <v>0.54486999999999997</v>
      </c>
      <c r="J5597" s="6">
        <f t="shared" si="1046"/>
        <v>43589.599999999999</v>
      </c>
      <c r="K5597" s="20"/>
      <c r="L5597" s="6">
        <f t="shared" si="1047"/>
        <v>64000</v>
      </c>
      <c r="M5597" s="6">
        <f t="shared" si="1048"/>
        <v>293</v>
      </c>
      <c r="N5597" s="6">
        <f t="shared" si="1049"/>
        <v>38877</v>
      </c>
      <c r="O5597" s="6">
        <f t="shared" si="1050"/>
        <v>0</v>
      </c>
      <c r="P5597" s="6">
        <f t="shared" si="1055"/>
        <v>0</v>
      </c>
      <c r="Q5597" s="11">
        <f t="shared" si="1051"/>
        <v>1251937.6500000001</v>
      </c>
      <c r="R5597" s="11">
        <f t="shared" si="1052"/>
        <v>0</v>
      </c>
      <c r="S5597" s="11">
        <f t="shared" si="1054"/>
        <v>0</v>
      </c>
      <c r="T5597" s="20"/>
    </row>
    <row r="5598" spans="1:20" x14ac:dyDescent="0.25">
      <c r="A5598">
        <v>2021082112</v>
      </c>
      <c r="B5598">
        <v>7</v>
      </c>
      <c r="C5598" s="7">
        <v>0.73250000000000004</v>
      </c>
      <c r="D5598" s="6">
        <f t="shared" si="1044"/>
        <v>109875</v>
      </c>
      <c r="E5598" s="60">
        <v>6.7299999999999999E-3</v>
      </c>
      <c r="F5598" s="6">
        <f t="shared" si="1053"/>
        <v>0</v>
      </c>
      <c r="G5598" s="7">
        <v>2.172E-2</v>
      </c>
      <c r="H5598" s="6">
        <f t="shared" si="1045"/>
        <v>271.5</v>
      </c>
      <c r="I5598" s="7">
        <v>0.56874999999999998</v>
      </c>
      <c r="J5598" s="6">
        <f t="shared" si="1046"/>
        <v>45500</v>
      </c>
      <c r="K5598" s="20"/>
      <c r="L5598" s="6">
        <f t="shared" si="1047"/>
        <v>64000</v>
      </c>
      <c r="M5598" s="6">
        <f t="shared" si="1048"/>
        <v>271.5</v>
      </c>
      <c r="N5598" s="6">
        <f t="shared" si="1049"/>
        <v>45500</v>
      </c>
      <c r="O5598" s="6">
        <f t="shared" si="1050"/>
        <v>103.5</v>
      </c>
      <c r="P5598" s="6">
        <f t="shared" si="1055"/>
        <v>103.5</v>
      </c>
      <c r="Q5598" s="11">
        <f t="shared" si="1051"/>
        <v>1277300.4000000001</v>
      </c>
      <c r="R5598" s="11">
        <f t="shared" si="1052"/>
        <v>103.5</v>
      </c>
      <c r="S5598" s="11">
        <f t="shared" si="1054"/>
        <v>0</v>
      </c>
      <c r="T5598" s="20"/>
    </row>
    <row r="5599" spans="1:20" x14ac:dyDescent="0.25">
      <c r="A5599">
        <v>2021082113</v>
      </c>
      <c r="B5599">
        <v>7</v>
      </c>
      <c r="C5599" s="7">
        <v>0.76732999999999996</v>
      </c>
      <c r="D5599" s="6">
        <f t="shared" si="1044"/>
        <v>115099.5</v>
      </c>
      <c r="E5599" s="60">
        <v>7.2199999999999999E-3</v>
      </c>
      <c r="F5599" s="6">
        <f t="shared" si="1053"/>
        <v>0</v>
      </c>
      <c r="G5599" s="7">
        <v>2.4389999999999998E-2</v>
      </c>
      <c r="H5599" s="6">
        <f t="shared" si="1045"/>
        <v>304.875</v>
      </c>
      <c r="I5599" s="7">
        <v>0.58452999999999999</v>
      </c>
      <c r="J5599" s="6">
        <f t="shared" si="1046"/>
        <v>46762.400000000001</v>
      </c>
      <c r="K5599" s="20"/>
      <c r="L5599" s="6">
        <f t="shared" si="1047"/>
        <v>64000</v>
      </c>
      <c r="M5599" s="6">
        <f t="shared" si="1048"/>
        <v>304.875</v>
      </c>
      <c r="N5599" s="6">
        <f t="shared" si="1049"/>
        <v>46762.400000000001</v>
      </c>
      <c r="O5599" s="6">
        <f t="shared" si="1050"/>
        <v>4032.2249999999985</v>
      </c>
      <c r="P5599" s="6">
        <f t="shared" si="1055"/>
        <v>3928.7249999999985</v>
      </c>
      <c r="Q5599" s="11">
        <f t="shared" si="1051"/>
        <v>1298734.425</v>
      </c>
      <c r="R5599" s="11">
        <f t="shared" si="1052"/>
        <v>4032.2249999999985</v>
      </c>
      <c r="S5599" s="11">
        <f t="shared" si="1054"/>
        <v>0</v>
      </c>
      <c r="T5599" s="20"/>
    </row>
    <row r="5600" spans="1:20" x14ac:dyDescent="0.25">
      <c r="A5600">
        <v>2021082114</v>
      </c>
      <c r="B5600">
        <v>7</v>
      </c>
      <c r="C5600" s="7">
        <v>0.79139000000000004</v>
      </c>
      <c r="D5600" s="6">
        <f t="shared" si="1044"/>
        <v>118708.5</v>
      </c>
      <c r="E5600" s="60">
        <v>6.4700000000000001E-3</v>
      </c>
      <c r="F5600" s="6">
        <f t="shared" si="1053"/>
        <v>0</v>
      </c>
      <c r="G5600" s="7">
        <v>2.2700000000000001E-2</v>
      </c>
      <c r="H5600" s="6">
        <f t="shared" si="1045"/>
        <v>283.75</v>
      </c>
      <c r="I5600" s="7">
        <v>0.60575999999999997</v>
      </c>
      <c r="J5600" s="6">
        <f t="shared" si="1046"/>
        <v>48460.799999999996</v>
      </c>
      <c r="K5600" s="20"/>
      <c r="L5600" s="6">
        <f t="shared" si="1047"/>
        <v>64000</v>
      </c>
      <c r="M5600" s="6">
        <f t="shared" si="1048"/>
        <v>283.75</v>
      </c>
      <c r="N5600" s="6">
        <f t="shared" si="1049"/>
        <v>48460.799999999996</v>
      </c>
      <c r="O5600" s="6">
        <f t="shared" si="1050"/>
        <v>5963.9500000000044</v>
      </c>
      <c r="P5600" s="6">
        <f t="shared" si="1055"/>
        <v>1931.7250000000058</v>
      </c>
      <c r="Q5600" s="11">
        <f t="shared" si="1051"/>
        <v>1318236.7250000001</v>
      </c>
      <c r="R5600" s="11">
        <f t="shared" si="1052"/>
        <v>5963.9500000000044</v>
      </c>
      <c r="S5600" s="11">
        <f t="shared" si="1054"/>
        <v>0</v>
      </c>
      <c r="T5600" s="20"/>
    </row>
    <row r="5601" spans="1:20" x14ac:dyDescent="0.25">
      <c r="A5601">
        <v>2021082115</v>
      </c>
      <c r="B5601">
        <v>7</v>
      </c>
      <c r="C5601" s="7">
        <v>0.80737999999999999</v>
      </c>
      <c r="D5601" s="6">
        <f t="shared" si="1044"/>
        <v>121107</v>
      </c>
      <c r="E5601" s="60">
        <v>4.8999999999999998E-4</v>
      </c>
      <c r="F5601" s="6">
        <f t="shared" si="1053"/>
        <v>0</v>
      </c>
      <c r="G5601" s="7">
        <v>2.5219999999999999E-2</v>
      </c>
      <c r="H5601" s="6">
        <f t="shared" si="1045"/>
        <v>315.25</v>
      </c>
      <c r="I5601" s="7">
        <v>0.65712000000000004</v>
      </c>
      <c r="J5601" s="6">
        <f t="shared" si="1046"/>
        <v>52569.600000000006</v>
      </c>
      <c r="K5601" s="20"/>
      <c r="L5601" s="6">
        <f t="shared" si="1047"/>
        <v>64000</v>
      </c>
      <c r="M5601" s="6">
        <f t="shared" si="1048"/>
        <v>315.25</v>
      </c>
      <c r="N5601" s="6">
        <f t="shared" si="1049"/>
        <v>52569.600000000006</v>
      </c>
      <c r="O5601" s="6">
        <f t="shared" si="1050"/>
        <v>4222.1499999999942</v>
      </c>
      <c r="P5601" s="6">
        <f t="shared" si="1055"/>
        <v>-1741.8000000000102</v>
      </c>
      <c r="Q5601" s="11">
        <f t="shared" si="1051"/>
        <v>1339480.8250000002</v>
      </c>
      <c r="R5601" s="11">
        <f t="shared" si="1052"/>
        <v>4222.1499999999942</v>
      </c>
      <c r="S5601" s="11">
        <f t="shared" si="1054"/>
        <v>0</v>
      </c>
      <c r="T5601" s="20"/>
    </row>
    <row r="5602" spans="1:20" x14ac:dyDescent="0.25">
      <c r="A5602">
        <v>2021082116</v>
      </c>
      <c r="B5602">
        <v>7</v>
      </c>
      <c r="C5602" s="7">
        <v>0.81630999999999998</v>
      </c>
      <c r="D5602" s="6">
        <f t="shared" si="1044"/>
        <v>122446.5</v>
      </c>
      <c r="E5602" s="60">
        <v>1.302E-2</v>
      </c>
      <c r="F5602" s="6">
        <f t="shared" si="1053"/>
        <v>0</v>
      </c>
      <c r="G5602" s="7">
        <v>1.8450000000000001E-2</v>
      </c>
      <c r="H5602" s="6">
        <f t="shared" si="1045"/>
        <v>230.625</v>
      </c>
      <c r="I5602" s="7">
        <v>0.65812000000000004</v>
      </c>
      <c r="J5602" s="6">
        <f t="shared" si="1046"/>
        <v>52649.600000000006</v>
      </c>
      <c r="K5602" s="20"/>
      <c r="L5602" s="6">
        <f t="shared" si="1047"/>
        <v>64000</v>
      </c>
      <c r="M5602" s="6">
        <f t="shared" si="1048"/>
        <v>230.625</v>
      </c>
      <c r="N5602" s="6">
        <f t="shared" si="1049"/>
        <v>52649.600000000006</v>
      </c>
      <c r="O5602" s="6">
        <f t="shared" si="1050"/>
        <v>5566.2749999999942</v>
      </c>
      <c r="P5602" s="6">
        <f t="shared" si="1055"/>
        <v>1344.125</v>
      </c>
      <c r="Q5602" s="11">
        <f t="shared" si="1051"/>
        <v>1350000</v>
      </c>
      <c r="R5602" s="11">
        <f t="shared" si="1052"/>
        <v>5566.2749999999942</v>
      </c>
      <c r="S5602" s="11">
        <f t="shared" si="1054"/>
        <v>0</v>
      </c>
      <c r="T5602" s="20"/>
    </row>
    <row r="5603" spans="1:20" x14ac:dyDescent="0.25">
      <c r="A5603">
        <v>2021082117</v>
      </c>
      <c r="B5603">
        <v>7</v>
      </c>
      <c r="C5603" s="7">
        <v>0.82321999999999995</v>
      </c>
      <c r="D5603" s="6">
        <f t="shared" si="1044"/>
        <v>123483</v>
      </c>
      <c r="E5603" s="60">
        <v>2.9850000000000002E-2</v>
      </c>
      <c r="F5603" s="6">
        <f t="shared" si="1053"/>
        <v>0</v>
      </c>
      <c r="G5603" s="7">
        <v>8.2799999999999992E-3</v>
      </c>
      <c r="H5603" s="6">
        <f t="shared" si="1045"/>
        <v>103.49999999999999</v>
      </c>
      <c r="I5603" s="7">
        <v>0.62417999999999996</v>
      </c>
      <c r="J5603" s="6">
        <f t="shared" si="1046"/>
        <v>49934.399999999994</v>
      </c>
      <c r="K5603" s="20"/>
      <c r="L5603" s="6">
        <f t="shared" si="1047"/>
        <v>64000</v>
      </c>
      <c r="M5603" s="6">
        <f t="shared" si="1048"/>
        <v>103.49999999999999</v>
      </c>
      <c r="N5603" s="6">
        <f t="shared" si="1049"/>
        <v>49934.399999999994</v>
      </c>
      <c r="O5603" s="6">
        <f t="shared" si="1050"/>
        <v>9445.1000000000058</v>
      </c>
      <c r="P5603" s="6">
        <f t="shared" si="1055"/>
        <v>3878.8250000000116</v>
      </c>
      <c r="Q5603" s="11">
        <f t="shared" si="1051"/>
        <v>1350000</v>
      </c>
      <c r="R5603" s="11">
        <f t="shared" si="1052"/>
        <v>9445.1000000000058</v>
      </c>
      <c r="S5603" s="11">
        <f t="shared" si="1054"/>
        <v>0</v>
      </c>
      <c r="T5603" s="20"/>
    </row>
    <row r="5604" spans="1:20" x14ac:dyDescent="0.25">
      <c r="A5604">
        <v>2021082118</v>
      </c>
      <c r="B5604">
        <v>7</v>
      </c>
      <c r="C5604" s="7">
        <v>0.82406999999999997</v>
      </c>
      <c r="D5604" s="6">
        <f t="shared" si="1044"/>
        <v>123610.5</v>
      </c>
      <c r="E5604" s="60">
        <v>3.0630000000000001E-2</v>
      </c>
      <c r="F5604" s="6">
        <f t="shared" si="1053"/>
        <v>0</v>
      </c>
      <c r="G5604" s="7">
        <v>2.0490000000000001E-2</v>
      </c>
      <c r="H5604" s="6">
        <f t="shared" si="1045"/>
        <v>256.125</v>
      </c>
      <c r="I5604" s="7">
        <v>0.55572999999999995</v>
      </c>
      <c r="J5604" s="6">
        <f t="shared" si="1046"/>
        <v>44458.399999999994</v>
      </c>
      <c r="K5604" s="20"/>
      <c r="L5604" s="6">
        <f t="shared" si="1047"/>
        <v>64000</v>
      </c>
      <c r="M5604" s="6">
        <f t="shared" si="1048"/>
        <v>256.125</v>
      </c>
      <c r="N5604" s="6">
        <f t="shared" si="1049"/>
        <v>44458.399999999994</v>
      </c>
      <c r="O5604" s="6">
        <f t="shared" si="1050"/>
        <v>14895.975000000006</v>
      </c>
      <c r="P5604" s="6">
        <f t="shared" si="1055"/>
        <v>5450.875</v>
      </c>
      <c r="Q5604" s="11">
        <f t="shared" si="1051"/>
        <v>1350000</v>
      </c>
      <c r="R5604" s="11">
        <f t="shared" si="1052"/>
        <v>14895.975000000006</v>
      </c>
      <c r="S5604" s="11">
        <f t="shared" si="1054"/>
        <v>0</v>
      </c>
      <c r="T5604" s="20"/>
    </row>
    <row r="5605" spans="1:20" x14ac:dyDescent="0.25">
      <c r="A5605">
        <v>2021082119</v>
      </c>
      <c r="B5605">
        <v>7</v>
      </c>
      <c r="C5605" s="7">
        <v>0.81203999999999998</v>
      </c>
      <c r="D5605" s="6">
        <f t="shared" si="1044"/>
        <v>121806</v>
      </c>
      <c r="E5605" s="60">
        <v>4.3659999999999997E-2</v>
      </c>
      <c r="F5605" s="6">
        <f t="shared" si="1053"/>
        <v>0</v>
      </c>
      <c r="G5605" s="7">
        <v>3.4610000000000002E-2</v>
      </c>
      <c r="H5605" s="6">
        <f t="shared" si="1045"/>
        <v>432.625</v>
      </c>
      <c r="I5605" s="7">
        <v>0.30448999999999998</v>
      </c>
      <c r="J5605" s="6">
        <f t="shared" si="1046"/>
        <v>24359.199999999997</v>
      </c>
      <c r="K5605" s="20"/>
      <c r="L5605" s="6">
        <f t="shared" si="1047"/>
        <v>64000</v>
      </c>
      <c r="M5605" s="6">
        <f t="shared" si="1048"/>
        <v>432.625</v>
      </c>
      <c r="N5605" s="6">
        <f t="shared" si="1049"/>
        <v>24359.199999999997</v>
      </c>
      <c r="O5605" s="6">
        <f t="shared" si="1050"/>
        <v>33014.175000000003</v>
      </c>
      <c r="P5605" s="6">
        <f t="shared" si="1055"/>
        <v>18118.199999999997</v>
      </c>
      <c r="Q5605" s="11">
        <f t="shared" si="1051"/>
        <v>1342452.075</v>
      </c>
      <c r="R5605" s="11">
        <f t="shared" si="1052"/>
        <v>33014.175000000003</v>
      </c>
      <c r="S5605" s="11">
        <f t="shared" si="1054"/>
        <v>0</v>
      </c>
      <c r="T5605" s="20"/>
    </row>
    <row r="5606" spans="1:20" x14ac:dyDescent="0.25">
      <c r="A5606">
        <v>2021082120</v>
      </c>
      <c r="B5606">
        <v>7</v>
      </c>
      <c r="C5606" s="7">
        <v>0.78517999999999999</v>
      </c>
      <c r="D5606" s="6">
        <f t="shared" si="1044"/>
        <v>117777</v>
      </c>
      <c r="E5606" s="60">
        <v>3.2280000000000003E-2</v>
      </c>
      <c r="F5606" s="6">
        <f t="shared" si="1053"/>
        <v>0</v>
      </c>
      <c r="G5606" s="7">
        <v>4.3779999999999999E-2</v>
      </c>
      <c r="H5606" s="6">
        <f t="shared" si="1045"/>
        <v>547.25</v>
      </c>
      <c r="I5606" s="7">
        <v>4.2479999999999997E-2</v>
      </c>
      <c r="J5606" s="6">
        <f t="shared" si="1046"/>
        <v>3398.3999999999996</v>
      </c>
      <c r="K5606" s="20"/>
      <c r="L5606" s="6">
        <f t="shared" si="1047"/>
        <v>64000</v>
      </c>
      <c r="M5606" s="6">
        <f t="shared" si="1048"/>
        <v>547.25</v>
      </c>
      <c r="N5606" s="6">
        <f t="shared" si="1049"/>
        <v>3398.3999999999996</v>
      </c>
      <c r="O5606" s="6">
        <f t="shared" si="1050"/>
        <v>49831.35</v>
      </c>
      <c r="P5606" s="6">
        <f t="shared" si="1055"/>
        <v>16817.174999999996</v>
      </c>
      <c r="Q5606" s="11">
        <f t="shared" si="1051"/>
        <v>1318086.9749999999</v>
      </c>
      <c r="R5606" s="11">
        <f t="shared" si="1052"/>
        <v>49831.35</v>
      </c>
      <c r="S5606" s="11">
        <f t="shared" si="1054"/>
        <v>0</v>
      </c>
      <c r="T5606" s="20"/>
    </row>
    <row r="5607" spans="1:20" x14ac:dyDescent="0.25">
      <c r="A5607">
        <v>2021082121</v>
      </c>
      <c r="B5607">
        <v>7</v>
      </c>
      <c r="C5607" s="7">
        <v>0.76136000000000004</v>
      </c>
      <c r="D5607" s="6">
        <f t="shared" si="1044"/>
        <v>114204</v>
      </c>
      <c r="E5607" s="60">
        <v>2.7089999999999999E-2</v>
      </c>
      <c r="F5607" s="6">
        <f t="shared" si="1053"/>
        <v>0</v>
      </c>
      <c r="G5607" s="7">
        <v>5.1290000000000002E-2</v>
      </c>
      <c r="H5607" s="6">
        <f t="shared" si="1045"/>
        <v>641.125</v>
      </c>
      <c r="I5607" s="7">
        <v>0</v>
      </c>
      <c r="J5607" s="6">
        <f t="shared" si="1046"/>
        <v>0</v>
      </c>
      <c r="K5607" s="20"/>
      <c r="L5607" s="6">
        <f t="shared" si="1047"/>
        <v>64000</v>
      </c>
      <c r="M5607" s="6">
        <f t="shared" si="1048"/>
        <v>641.125</v>
      </c>
      <c r="N5607" s="6">
        <f t="shared" si="1049"/>
        <v>0</v>
      </c>
      <c r="O5607" s="6">
        <f t="shared" si="1050"/>
        <v>49562.875</v>
      </c>
      <c r="P5607" s="6">
        <f t="shared" si="1055"/>
        <v>-268.47499999999854</v>
      </c>
      <c r="Q5607" s="11">
        <f t="shared" si="1051"/>
        <v>1293990.3499999999</v>
      </c>
      <c r="R5607" s="11">
        <f t="shared" si="1052"/>
        <v>49562.875</v>
      </c>
      <c r="S5607" s="11">
        <f t="shared" si="1054"/>
        <v>0</v>
      </c>
      <c r="T5607" s="20"/>
    </row>
    <row r="5608" spans="1:20" x14ac:dyDescent="0.25">
      <c r="A5608">
        <v>2021082122</v>
      </c>
      <c r="B5608">
        <v>7</v>
      </c>
      <c r="C5608" s="7">
        <v>0.73077000000000003</v>
      </c>
      <c r="D5608" s="6">
        <f t="shared" si="1044"/>
        <v>109615.5</v>
      </c>
      <c r="E5608" s="60">
        <v>1.703E-2</v>
      </c>
      <c r="F5608" s="6">
        <f t="shared" si="1053"/>
        <v>0</v>
      </c>
      <c r="G5608" s="7">
        <v>6.1150000000000003E-2</v>
      </c>
      <c r="H5608" s="6">
        <f t="shared" si="1045"/>
        <v>764.375</v>
      </c>
      <c r="I5608" s="7">
        <v>0</v>
      </c>
      <c r="J5608" s="6">
        <f t="shared" si="1046"/>
        <v>0</v>
      </c>
      <c r="K5608" s="20"/>
      <c r="L5608" s="6">
        <f t="shared" si="1047"/>
        <v>64000</v>
      </c>
      <c r="M5608" s="6">
        <f t="shared" si="1048"/>
        <v>764.375</v>
      </c>
      <c r="N5608" s="6">
        <f t="shared" si="1049"/>
        <v>0</v>
      </c>
      <c r="O5608" s="6">
        <f t="shared" si="1050"/>
        <v>44851.125</v>
      </c>
      <c r="P5608" s="6">
        <f t="shared" si="1055"/>
        <v>-4711.75</v>
      </c>
      <c r="Q5608" s="11">
        <f t="shared" si="1051"/>
        <v>1274605.4749999999</v>
      </c>
      <c r="R5608" s="11">
        <f t="shared" si="1052"/>
        <v>44851.125</v>
      </c>
      <c r="S5608" s="11">
        <f t="shared" si="1054"/>
        <v>0</v>
      </c>
      <c r="T5608" s="20"/>
    </row>
    <row r="5609" spans="1:20" x14ac:dyDescent="0.25">
      <c r="A5609">
        <v>2021082123</v>
      </c>
      <c r="B5609">
        <v>7</v>
      </c>
      <c r="C5609" s="7">
        <v>0.68903000000000003</v>
      </c>
      <c r="D5609" s="6">
        <f t="shared" si="1044"/>
        <v>103354.5</v>
      </c>
      <c r="E5609" s="60">
        <v>4.1619999999999997E-2</v>
      </c>
      <c r="F5609" s="6">
        <f t="shared" si="1053"/>
        <v>0</v>
      </c>
      <c r="G5609" s="7">
        <v>7.5410000000000005E-2</v>
      </c>
      <c r="H5609" s="6">
        <f t="shared" si="1045"/>
        <v>942.62500000000011</v>
      </c>
      <c r="I5609" s="7">
        <v>0</v>
      </c>
      <c r="J5609" s="6">
        <f t="shared" si="1046"/>
        <v>0</v>
      </c>
      <c r="K5609" s="20"/>
      <c r="L5609" s="6">
        <f t="shared" si="1047"/>
        <v>64000</v>
      </c>
      <c r="M5609" s="6">
        <f t="shared" si="1048"/>
        <v>942.62500000000011</v>
      </c>
      <c r="N5609" s="6">
        <f t="shared" si="1049"/>
        <v>0</v>
      </c>
      <c r="O5609" s="6">
        <f t="shared" si="1050"/>
        <v>38411.875</v>
      </c>
      <c r="P5609" s="6">
        <f t="shared" si="1055"/>
        <v>-6439.25</v>
      </c>
      <c r="Q5609" s="11">
        <f t="shared" si="1051"/>
        <v>1261659.8499999999</v>
      </c>
      <c r="R5609" s="11">
        <f t="shared" si="1052"/>
        <v>38411.875</v>
      </c>
      <c r="S5609" s="11">
        <f t="shared" si="1054"/>
        <v>0</v>
      </c>
      <c r="T5609" s="20"/>
    </row>
    <row r="5610" spans="1:20" x14ac:dyDescent="0.25">
      <c r="A5610">
        <v>2021082124</v>
      </c>
      <c r="B5610">
        <v>7</v>
      </c>
      <c r="C5610" s="7">
        <v>0.64444999999999997</v>
      </c>
      <c r="D5610" s="6">
        <f t="shared" si="1044"/>
        <v>96667.5</v>
      </c>
      <c r="E5610" s="60">
        <v>4.138E-2</v>
      </c>
      <c r="F5610" s="6">
        <f t="shared" si="1053"/>
        <v>0</v>
      </c>
      <c r="G5610" s="7">
        <v>9.3829999999999997E-2</v>
      </c>
      <c r="H5610" s="6">
        <f t="shared" si="1045"/>
        <v>1172.875</v>
      </c>
      <c r="I5610" s="7">
        <v>0</v>
      </c>
      <c r="J5610" s="6">
        <f t="shared" si="1046"/>
        <v>0</v>
      </c>
      <c r="K5610" s="20"/>
      <c r="L5610" s="6">
        <f t="shared" si="1047"/>
        <v>64000</v>
      </c>
      <c r="M5610" s="6">
        <f t="shared" si="1048"/>
        <v>1172.875</v>
      </c>
      <c r="N5610" s="6">
        <f t="shared" si="1049"/>
        <v>0</v>
      </c>
      <c r="O5610" s="6">
        <f t="shared" si="1050"/>
        <v>31494.625</v>
      </c>
      <c r="P5610" s="6">
        <f t="shared" si="1055"/>
        <v>-6917.25</v>
      </c>
      <c r="Q5610" s="11">
        <f t="shared" si="1051"/>
        <v>1255631.4749999999</v>
      </c>
      <c r="R5610" s="11">
        <f t="shared" si="1052"/>
        <v>31494.625</v>
      </c>
      <c r="S5610" s="11">
        <f t="shared" si="1054"/>
        <v>0</v>
      </c>
      <c r="T5610" s="20"/>
    </row>
    <row r="5611" spans="1:20" x14ac:dyDescent="0.25">
      <c r="A5611">
        <v>2021082201</v>
      </c>
      <c r="B5611">
        <v>1</v>
      </c>
      <c r="C5611" s="7">
        <v>0.60311000000000003</v>
      </c>
      <c r="D5611" s="6">
        <f t="shared" si="1044"/>
        <v>90466.5</v>
      </c>
      <c r="E5611" s="60">
        <v>3.3829999999999999E-2</v>
      </c>
      <c r="F5611" s="6">
        <f t="shared" si="1053"/>
        <v>0</v>
      </c>
      <c r="G5611" s="7">
        <v>0.12282</v>
      </c>
      <c r="H5611" s="6">
        <f t="shared" si="1045"/>
        <v>1535.25</v>
      </c>
      <c r="I5611" s="7">
        <v>0</v>
      </c>
      <c r="J5611" s="6">
        <f t="shared" si="1046"/>
        <v>0</v>
      </c>
      <c r="K5611" s="20"/>
      <c r="L5611" s="6">
        <f t="shared" si="1047"/>
        <v>64000</v>
      </c>
      <c r="M5611" s="6">
        <f t="shared" si="1048"/>
        <v>1535.25</v>
      </c>
      <c r="N5611" s="6">
        <f t="shared" si="1049"/>
        <v>0</v>
      </c>
      <c r="O5611" s="6">
        <f t="shared" si="1050"/>
        <v>24931.25</v>
      </c>
      <c r="P5611" s="6">
        <f t="shared" si="1055"/>
        <v>-6563.375</v>
      </c>
      <c r="Q5611" s="11">
        <f t="shared" si="1051"/>
        <v>1256166.4749999999</v>
      </c>
      <c r="R5611" s="11">
        <f t="shared" si="1052"/>
        <v>24931.25</v>
      </c>
      <c r="S5611" s="11">
        <f t="shared" si="1054"/>
        <v>0</v>
      </c>
      <c r="T5611" s="20"/>
    </row>
    <row r="5612" spans="1:20" x14ac:dyDescent="0.25">
      <c r="A5612">
        <v>2021082202</v>
      </c>
      <c r="B5612">
        <v>1</v>
      </c>
      <c r="C5612" s="7">
        <v>0.57294</v>
      </c>
      <c r="D5612" s="6">
        <f t="shared" si="1044"/>
        <v>85941</v>
      </c>
      <c r="E5612" s="60">
        <v>2.5340000000000001E-2</v>
      </c>
      <c r="F5612" s="6">
        <f t="shared" si="1053"/>
        <v>0</v>
      </c>
      <c r="G5612" s="7">
        <v>0.15217</v>
      </c>
      <c r="H5612" s="6">
        <f t="shared" si="1045"/>
        <v>1902.125</v>
      </c>
      <c r="I5612" s="7">
        <v>0</v>
      </c>
      <c r="J5612" s="6">
        <f t="shared" si="1046"/>
        <v>0</v>
      </c>
      <c r="K5612" s="20"/>
      <c r="L5612" s="6">
        <f t="shared" si="1047"/>
        <v>64000</v>
      </c>
      <c r="M5612" s="6">
        <f t="shared" si="1048"/>
        <v>1902.125</v>
      </c>
      <c r="N5612" s="6">
        <f t="shared" si="1049"/>
        <v>0</v>
      </c>
      <c r="O5612" s="6">
        <f t="shared" si="1050"/>
        <v>20038.875</v>
      </c>
      <c r="P5612" s="6">
        <f t="shared" si="1055"/>
        <v>-4892.375</v>
      </c>
      <c r="Q5612" s="11">
        <f t="shared" si="1051"/>
        <v>1261593.8499999999</v>
      </c>
      <c r="R5612" s="11">
        <f t="shared" si="1052"/>
        <v>20038.875</v>
      </c>
      <c r="S5612" s="11">
        <f t="shared" si="1054"/>
        <v>0</v>
      </c>
      <c r="T5612" s="20"/>
    </row>
    <row r="5613" spans="1:20" x14ac:dyDescent="0.25">
      <c r="A5613">
        <v>2021082203</v>
      </c>
      <c r="B5613">
        <v>1</v>
      </c>
      <c r="C5613" s="7">
        <v>0.54725999999999997</v>
      </c>
      <c r="D5613" s="6">
        <f t="shared" si="1044"/>
        <v>82089</v>
      </c>
      <c r="E5613" s="60">
        <v>3.3300000000000003E-2</v>
      </c>
      <c r="F5613" s="6">
        <f t="shared" si="1053"/>
        <v>0</v>
      </c>
      <c r="G5613" s="7">
        <v>0.15789</v>
      </c>
      <c r="H5613" s="6">
        <f t="shared" si="1045"/>
        <v>1973.625</v>
      </c>
      <c r="I5613" s="7">
        <v>0</v>
      </c>
      <c r="J5613" s="6">
        <f t="shared" si="1046"/>
        <v>0</v>
      </c>
      <c r="K5613" s="20"/>
      <c r="L5613" s="6">
        <f t="shared" si="1047"/>
        <v>64000</v>
      </c>
      <c r="M5613" s="6">
        <f t="shared" si="1048"/>
        <v>1973.625</v>
      </c>
      <c r="N5613" s="6">
        <f t="shared" si="1049"/>
        <v>0</v>
      </c>
      <c r="O5613" s="6">
        <f t="shared" si="1050"/>
        <v>16115.375</v>
      </c>
      <c r="P5613" s="6">
        <f t="shared" si="1055"/>
        <v>-3923.5</v>
      </c>
      <c r="Q5613" s="11">
        <f t="shared" si="1051"/>
        <v>1270944.7249999999</v>
      </c>
      <c r="R5613" s="11">
        <f t="shared" si="1052"/>
        <v>16115.375</v>
      </c>
      <c r="S5613" s="11">
        <f t="shared" si="1054"/>
        <v>0</v>
      </c>
      <c r="T5613" s="20"/>
    </row>
    <row r="5614" spans="1:20" x14ac:dyDescent="0.25">
      <c r="A5614">
        <v>2021082204</v>
      </c>
      <c r="B5614">
        <v>1</v>
      </c>
      <c r="C5614" s="7">
        <v>0.53008</v>
      </c>
      <c r="D5614" s="6">
        <f t="shared" si="1044"/>
        <v>79512</v>
      </c>
      <c r="E5614" s="60">
        <v>6.0290000000000003E-2</v>
      </c>
      <c r="F5614" s="6">
        <f t="shared" si="1053"/>
        <v>0</v>
      </c>
      <c r="G5614" s="7">
        <v>0.17222000000000001</v>
      </c>
      <c r="H5614" s="6">
        <f t="shared" si="1045"/>
        <v>2152.75</v>
      </c>
      <c r="I5614" s="7">
        <v>0</v>
      </c>
      <c r="J5614" s="6">
        <f t="shared" si="1046"/>
        <v>0</v>
      </c>
      <c r="K5614" s="20"/>
      <c r="L5614" s="6">
        <f t="shared" si="1047"/>
        <v>64000</v>
      </c>
      <c r="M5614" s="6">
        <f t="shared" si="1048"/>
        <v>2152.75</v>
      </c>
      <c r="N5614" s="6">
        <f t="shared" si="1049"/>
        <v>0</v>
      </c>
      <c r="O5614" s="6">
        <f t="shared" si="1050"/>
        <v>13359.25</v>
      </c>
      <c r="P5614" s="6">
        <f t="shared" si="1055"/>
        <v>-2756.125</v>
      </c>
      <c r="Q5614" s="11">
        <f t="shared" si="1051"/>
        <v>1283051.7249999999</v>
      </c>
      <c r="R5614" s="11">
        <f t="shared" si="1052"/>
        <v>13359.25</v>
      </c>
      <c r="S5614" s="11">
        <f t="shared" si="1054"/>
        <v>0</v>
      </c>
      <c r="T5614" s="20"/>
    </row>
    <row r="5615" spans="1:20" x14ac:dyDescent="0.25">
      <c r="A5615">
        <v>2021082205</v>
      </c>
      <c r="B5615">
        <v>1</v>
      </c>
      <c r="C5615" s="7">
        <v>0.51841000000000004</v>
      </c>
      <c r="D5615" s="6">
        <f t="shared" si="1044"/>
        <v>77761.5</v>
      </c>
      <c r="E5615" s="60">
        <v>6.6409999999999997E-2</v>
      </c>
      <c r="F5615" s="6">
        <f t="shared" si="1053"/>
        <v>0</v>
      </c>
      <c r="G5615" s="7">
        <v>0.18218000000000001</v>
      </c>
      <c r="H5615" s="6">
        <f t="shared" si="1045"/>
        <v>2277.25</v>
      </c>
      <c r="I5615" s="7">
        <v>0</v>
      </c>
      <c r="J5615" s="6">
        <f t="shared" si="1046"/>
        <v>0</v>
      </c>
      <c r="K5615" s="20"/>
      <c r="L5615" s="6">
        <f t="shared" si="1047"/>
        <v>64000</v>
      </c>
      <c r="M5615" s="6">
        <f t="shared" si="1048"/>
        <v>2277.25</v>
      </c>
      <c r="N5615" s="6">
        <f t="shared" si="1049"/>
        <v>0</v>
      </c>
      <c r="O5615" s="6">
        <f t="shared" si="1050"/>
        <v>11484.25</v>
      </c>
      <c r="P5615" s="6">
        <f t="shared" si="1055"/>
        <v>-1875</v>
      </c>
      <c r="Q5615" s="11">
        <f t="shared" si="1051"/>
        <v>1297033.7249999999</v>
      </c>
      <c r="R5615" s="11">
        <f t="shared" si="1052"/>
        <v>11484.25</v>
      </c>
      <c r="S5615" s="11">
        <f t="shared" si="1054"/>
        <v>0</v>
      </c>
      <c r="T5615" s="20"/>
    </row>
    <row r="5616" spans="1:20" x14ac:dyDescent="0.25">
      <c r="A5616">
        <v>2021082206</v>
      </c>
      <c r="B5616">
        <v>1</v>
      </c>
      <c r="C5616" s="7">
        <v>0.51571999999999996</v>
      </c>
      <c r="D5616" s="6">
        <f t="shared" si="1044"/>
        <v>77358</v>
      </c>
      <c r="E5616" s="60">
        <v>6.7280000000000006E-2</v>
      </c>
      <c r="F5616" s="6">
        <f t="shared" si="1053"/>
        <v>0</v>
      </c>
      <c r="G5616" s="7">
        <v>0.16982</v>
      </c>
      <c r="H5616" s="6">
        <f t="shared" si="1045"/>
        <v>2122.75</v>
      </c>
      <c r="I5616" s="7">
        <v>5.5999999999999995E-4</v>
      </c>
      <c r="J5616" s="6">
        <f t="shared" si="1046"/>
        <v>44.8</v>
      </c>
      <c r="K5616" s="20"/>
      <c r="L5616" s="6">
        <f t="shared" si="1047"/>
        <v>64000</v>
      </c>
      <c r="M5616" s="6">
        <f t="shared" si="1048"/>
        <v>2122.75</v>
      </c>
      <c r="N5616" s="6">
        <f t="shared" si="1049"/>
        <v>44.8</v>
      </c>
      <c r="O5616" s="6">
        <f t="shared" si="1050"/>
        <v>11190.45</v>
      </c>
      <c r="P5616" s="6">
        <f t="shared" si="1055"/>
        <v>-293.79999999999927</v>
      </c>
      <c r="Q5616" s="11">
        <f t="shared" si="1051"/>
        <v>1311309.5249999999</v>
      </c>
      <c r="R5616" s="11">
        <f t="shared" si="1052"/>
        <v>11190.45</v>
      </c>
      <c r="S5616" s="11">
        <f t="shared" si="1054"/>
        <v>0</v>
      </c>
      <c r="T5616" s="20"/>
    </row>
    <row r="5617" spans="1:20" x14ac:dyDescent="0.25">
      <c r="A5617">
        <v>2021082207</v>
      </c>
      <c r="B5617">
        <v>1</v>
      </c>
      <c r="C5617" s="7">
        <v>0.51680999999999999</v>
      </c>
      <c r="D5617" s="6">
        <f t="shared" si="1044"/>
        <v>77521.5</v>
      </c>
      <c r="E5617" s="60">
        <v>0.11795</v>
      </c>
      <c r="F5617" s="6">
        <f t="shared" si="1053"/>
        <v>0</v>
      </c>
      <c r="G5617" s="7">
        <v>0.16053999999999999</v>
      </c>
      <c r="H5617" s="6">
        <f t="shared" si="1045"/>
        <v>2006.7499999999998</v>
      </c>
      <c r="I5617" s="7">
        <v>6.6360000000000002E-2</v>
      </c>
      <c r="J5617" s="6">
        <f t="shared" si="1046"/>
        <v>5308.8</v>
      </c>
      <c r="K5617" s="20"/>
      <c r="L5617" s="6">
        <f t="shared" si="1047"/>
        <v>64000</v>
      </c>
      <c r="M5617" s="6">
        <f t="shared" si="1048"/>
        <v>2006.7499999999998</v>
      </c>
      <c r="N5617" s="6">
        <f t="shared" si="1049"/>
        <v>5308.8</v>
      </c>
      <c r="O5617" s="6">
        <f t="shared" si="1050"/>
        <v>6205.95</v>
      </c>
      <c r="P5617" s="6">
        <f t="shared" si="1055"/>
        <v>-4984.5000000000009</v>
      </c>
      <c r="Q5617" s="11">
        <f t="shared" si="1051"/>
        <v>1330569.825</v>
      </c>
      <c r="R5617" s="11">
        <f t="shared" si="1052"/>
        <v>6205.95</v>
      </c>
      <c r="S5617" s="11">
        <f t="shared" si="1054"/>
        <v>0</v>
      </c>
      <c r="T5617" s="20"/>
    </row>
    <row r="5618" spans="1:20" x14ac:dyDescent="0.25">
      <c r="A5618">
        <v>2021082208</v>
      </c>
      <c r="B5618">
        <v>1</v>
      </c>
      <c r="C5618" s="7">
        <v>0.52439999999999998</v>
      </c>
      <c r="D5618" s="6">
        <f t="shared" si="1044"/>
        <v>78660</v>
      </c>
      <c r="E5618" s="60">
        <v>0.12673000000000001</v>
      </c>
      <c r="F5618" s="6">
        <f t="shared" si="1053"/>
        <v>0</v>
      </c>
      <c r="G5618" s="7">
        <v>0.15226000000000001</v>
      </c>
      <c r="H5618" s="6">
        <f t="shared" si="1045"/>
        <v>1903.25</v>
      </c>
      <c r="I5618" s="7">
        <v>0.2399</v>
      </c>
      <c r="J5618" s="6">
        <f t="shared" si="1046"/>
        <v>19192</v>
      </c>
      <c r="K5618" s="20"/>
      <c r="L5618" s="6">
        <f t="shared" si="1047"/>
        <v>64000</v>
      </c>
      <c r="M5618" s="6">
        <f t="shared" si="1048"/>
        <v>1903.25</v>
      </c>
      <c r="N5618" s="6">
        <f t="shared" si="1049"/>
        <v>12756.75</v>
      </c>
      <c r="O5618" s="6">
        <f t="shared" si="1050"/>
        <v>0</v>
      </c>
      <c r="P5618" s="6">
        <f t="shared" si="1055"/>
        <v>-6205.95</v>
      </c>
      <c r="Q5618" s="11">
        <f t="shared" si="1051"/>
        <v>1350000</v>
      </c>
      <c r="R5618" s="11">
        <f t="shared" si="1052"/>
        <v>0</v>
      </c>
      <c r="S5618" s="11">
        <f t="shared" si="1054"/>
        <v>0</v>
      </c>
      <c r="T5618" s="20"/>
    </row>
    <row r="5619" spans="1:20" x14ac:dyDescent="0.25">
      <c r="A5619">
        <v>2021082209</v>
      </c>
      <c r="B5619">
        <v>1</v>
      </c>
      <c r="C5619" s="7">
        <v>0.55822000000000005</v>
      </c>
      <c r="D5619" s="6">
        <f t="shared" si="1044"/>
        <v>83733.000000000015</v>
      </c>
      <c r="E5619" s="60">
        <v>0.12489</v>
      </c>
      <c r="F5619" s="6">
        <f t="shared" si="1053"/>
        <v>0</v>
      </c>
      <c r="G5619" s="7">
        <v>0.14387</v>
      </c>
      <c r="H5619" s="6">
        <f t="shared" si="1045"/>
        <v>1798.375</v>
      </c>
      <c r="I5619" s="7">
        <v>0.32111000000000001</v>
      </c>
      <c r="J5619" s="6">
        <f t="shared" si="1046"/>
        <v>25688.799999999999</v>
      </c>
      <c r="K5619" s="20"/>
      <c r="L5619" s="6">
        <f t="shared" si="1047"/>
        <v>64000</v>
      </c>
      <c r="M5619" s="6">
        <f t="shared" si="1048"/>
        <v>1798.375</v>
      </c>
      <c r="N5619" s="6">
        <f t="shared" si="1049"/>
        <v>17934.625000000015</v>
      </c>
      <c r="O5619" s="6">
        <f t="shared" si="1050"/>
        <v>0</v>
      </c>
      <c r="P5619" s="6">
        <f t="shared" si="1055"/>
        <v>0</v>
      </c>
      <c r="Q5619" s="11">
        <f t="shared" si="1051"/>
        <v>1350000</v>
      </c>
      <c r="R5619" s="11">
        <f t="shared" si="1052"/>
        <v>0</v>
      </c>
      <c r="S5619" s="11">
        <f t="shared" si="1054"/>
        <v>0</v>
      </c>
      <c r="T5619" s="20"/>
    </row>
    <row r="5620" spans="1:20" x14ac:dyDescent="0.25">
      <c r="A5620">
        <v>2021082210</v>
      </c>
      <c r="B5620">
        <v>1</v>
      </c>
      <c r="C5620" s="7">
        <v>0.60465999999999998</v>
      </c>
      <c r="D5620" s="6">
        <f t="shared" si="1044"/>
        <v>90699</v>
      </c>
      <c r="E5620" s="60">
        <v>0.10002</v>
      </c>
      <c r="F5620" s="6">
        <f t="shared" si="1053"/>
        <v>0</v>
      </c>
      <c r="G5620" s="7">
        <v>0.13904</v>
      </c>
      <c r="H5620" s="6">
        <f t="shared" si="1045"/>
        <v>1738</v>
      </c>
      <c r="I5620" s="7">
        <v>0.32171</v>
      </c>
      <c r="J5620" s="6">
        <f t="shared" si="1046"/>
        <v>25736.799999999999</v>
      </c>
      <c r="K5620" s="20"/>
      <c r="L5620" s="6">
        <f t="shared" si="1047"/>
        <v>64000</v>
      </c>
      <c r="M5620" s="6">
        <f t="shared" si="1048"/>
        <v>1738</v>
      </c>
      <c r="N5620" s="6">
        <f t="shared" si="1049"/>
        <v>24961</v>
      </c>
      <c r="O5620" s="6">
        <f t="shared" si="1050"/>
        <v>0</v>
      </c>
      <c r="P5620" s="6">
        <f t="shared" si="1055"/>
        <v>0</v>
      </c>
      <c r="Q5620" s="11">
        <f t="shared" si="1051"/>
        <v>1350000</v>
      </c>
      <c r="R5620" s="11">
        <f t="shared" si="1052"/>
        <v>0</v>
      </c>
      <c r="S5620" s="11">
        <f t="shared" si="1054"/>
        <v>0</v>
      </c>
      <c r="T5620" s="20"/>
    </row>
    <row r="5621" spans="1:20" x14ac:dyDescent="0.25">
      <c r="A5621">
        <v>2021082211</v>
      </c>
      <c r="B5621">
        <v>1</v>
      </c>
      <c r="C5621" s="7">
        <v>0.65117000000000003</v>
      </c>
      <c r="D5621" s="6">
        <f t="shared" si="1044"/>
        <v>97675.5</v>
      </c>
      <c r="E5621" s="60">
        <v>6.4909999999999995E-2</v>
      </c>
      <c r="F5621" s="6">
        <f t="shared" si="1053"/>
        <v>0</v>
      </c>
      <c r="G5621" s="7">
        <v>0.13879</v>
      </c>
      <c r="H5621" s="6">
        <f t="shared" si="1045"/>
        <v>1734.875</v>
      </c>
      <c r="I5621" s="7">
        <v>0.34899000000000002</v>
      </c>
      <c r="J5621" s="6">
        <f t="shared" si="1046"/>
        <v>27919.200000000001</v>
      </c>
      <c r="K5621" s="20"/>
      <c r="L5621" s="6">
        <f t="shared" si="1047"/>
        <v>64000</v>
      </c>
      <c r="M5621" s="6">
        <f t="shared" si="1048"/>
        <v>1734.875</v>
      </c>
      <c r="N5621" s="6">
        <f t="shared" si="1049"/>
        <v>27919.200000000001</v>
      </c>
      <c r="O5621" s="6">
        <f t="shared" si="1050"/>
        <v>4021.4249999999993</v>
      </c>
      <c r="P5621" s="6">
        <f t="shared" si="1055"/>
        <v>4021.4249999999993</v>
      </c>
      <c r="Q5621" s="11">
        <f t="shared" si="1051"/>
        <v>1350000</v>
      </c>
      <c r="R5621" s="11">
        <f t="shared" si="1052"/>
        <v>4021.4249999999993</v>
      </c>
      <c r="S5621" s="11">
        <f t="shared" si="1054"/>
        <v>0</v>
      </c>
      <c r="T5621" s="20"/>
    </row>
    <row r="5622" spans="1:20" x14ac:dyDescent="0.25">
      <c r="A5622">
        <v>2021082212</v>
      </c>
      <c r="B5622">
        <v>1</v>
      </c>
      <c r="C5622" s="7">
        <v>0.69804999999999995</v>
      </c>
      <c r="D5622" s="6">
        <f t="shared" si="1044"/>
        <v>104707.49999999999</v>
      </c>
      <c r="E5622" s="60">
        <v>6.7729999999999999E-2</v>
      </c>
      <c r="F5622" s="6">
        <f t="shared" si="1053"/>
        <v>0</v>
      </c>
      <c r="G5622" s="7">
        <v>0.15114</v>
      </c>
      <c r="H5622" s="6">
        <f t="shared" si="1045"/>
        <v>1889.25</v>
      </c>
      <c r="I5622" s="7">
        <v>0.36609000000000003</v>
      </c>
      <c r="J5622" s="6">
        <f t="shared" si="1046"/>
        <v>29287.200000000001</v>
      </c>
      <c r="K5622" s="20"/>
      <c r="L5622" s="6">
        <f t="shared" si="1047"/>
        <v>64000</v>
      </c>
      <c r="M5622" s="6">
        <f t="shared" si="1048"/>
        <v>1889.25</v>
      </c>
      <c r="N5622" s="6">
        <f t="shared" si="1049"/>
        <v>29287.200000000001</v>
      </c>
      <c r="O5622" s="6">
        <f t="shared" si="1050"/>
        <v>9531.0499999999847</v>
      </c>
      <c r="P5622" s="6">
        <f t="shared" si="1055"/>
        <v>5509.6249999999854</v>
      </c>
      <c r="Q5622" s="11">
        <f t="shared" si="1051"/>
        <v>1350000</v>
      </c>
      <c r="R5622" s="11">
        <f t="shared" si="1052"/>
        <v>9531.0499999999847</v>
      </c>
      <c r="S5622" s="11">
        <f t="shared" si="1054"/>
        <v>0</v>
      </c>
      <c r="T5622" s="20"/>
    </row>
    <row r="5623" spans="1:20" x14ac:dyDescent="0.25">
      <c r="A5623">
        <v>2021082213</v>
      </c>
      <c r="B5623">
        <v>1</v>
      </c>
      <c r="C5623" s="7">
        <v>0.73324999999999996</v>
      </c>
      <c r="D5623" s="6">
        <f t="shared" si="1044"/>
        <v>109987.5</v>
      </c>
      <c r="E5623" s="60">
        <v>3.7940000000000002E-2</v>
      </c>
      <c r="F5623" s="6">
        <f t="shared" si="1053"/>
        <v>0</v>
      </c>
      <c r="G5623" s="7">
        <v>0.15512999999999999</v>
      </c>
      <c r="H5623" s="6">
        <f t="shared" si="1045"/>
        <v>1939.1249999999998</v>
      </c>
      <c r="I5623" s="7">
        <v>0.37252000000000002</v>
      </c>
      <c r="J5623" s="6">
        <f t="shared" si="1046"/>
        <v>29801.600000000002</v>
      </c>
      <c r="K5623" s="20"/>
      <c r="L5623" s="6">
        <f t="shared" si="1047"/>
        <v>64000</v>
      </c>
      <c r="M5623" s="6">
        <f t="shared" si="1048"/>
        <v>1939.1249999999998</v>
      </c>
      <c r="N5623" s="6">
        <f t="shared" si="1049"/>
        <v>29801.600000000002</v>
      </c>
      <c r="O5623" s="6">
        <f t="shared" si="1050"/>
        <v>14246.774999999998</v>
      </c>
      <c r="P5623" s="6">
        <f t="shared" si="1055"/>
        <v>4715.7250000000131</v>
      </c>
      <c r="Q5623" s="11">
        <f t="shared" si="1051"/>
        <v>1350000</v>
      </c>
      <c r="R5623" s="11">
        <f t="shared" si="1052"/>
        <v>14246.774999999998</v>
      </c>
      <c r="S5623" s="11">
        <f t="shared" si="1054"/>
        <v>0</v>
      </c>
      <c r="T5623" s="20"/>
    </row>
    <row r="5624" spans="1:20" x14ac:dyDescent="0.25">
      <c r="A5624">
        <v>2021082214</v>
      </c>
      <c r="B5624">
        <v>1</v>
      </c>
      <c r="C5624" s="7">
        <v>0.75895000000000001</v>
      </c>
      <c r="D5624" s="6">
        <f t="shared" si="1044"/>
        <v>113842.5</v>
      </c>
      <c r="E5624" s="60">
        <v>2.5919999999999999E-2</v>
      </c>
      <c r="F5624" s="6">
        <f t="shared" si="1053"/>
        <v>0</v>
      </c>
      <c r="G5624" s="7">
        <v>0.14802000000000001</v>
      </c>
      <c r="H5624" s="6">
        <f t="shared" si="1045"/>
        <v>1850.2500000000002</v>
      </c>
      <c r="I5624" s="7">
        <v>0.37225000000000003</v>
      </c>
      <c r="J5624" s="6">
        <f t="shared" si="1046"/>
        <v>29780.000000000004</v>
      </c>
      <c r="K5624" s="20"/>
      <c r="L5624" s="6">
        <f t="shared" si="1047"/>
        <v>64000</v>
      </c>
      <c r="M5624" s="6">
        <f t="shared" si="1048"/>
        <v>1850.2500000000002</v>
      </c>
      <c r="N5624" s="6">
        <f t="shared" si="1049"/>
        <v>29780.000000000004</v>
      </c>
      <c r="O5624" s="6">
        <f t="shared" si="1050"/>
        <v>18212.249999999996</v>
      </c>
      <c r="P5624" s="6">
        <f t="shared" si="1055"/>
        <v>3965.4749999999985</v>
      </c>
      <c r="Q5624" s="11">
        <f t="shared" si="1051"/>
        <v>1350000</v>
      </c>
      <c r="R5624" s="11">
        <f t="shared" si="1052"/>
        <v>18212.249999999996</v>
      </c>
      <c r="S5624" s="11">
        <f t="shared" si="1054"/>
        <v>0</v>
      </c>
      <c r="T5624" s="20"/>
    </row>
    <row r="5625" spans="1:20" x14ac:dyDescent="0.25">
      <c r="A5625">
        <v>2021082215</v>
      </c>
      <c r="B5625">
        <v>1</v>
      </c>
      <c r="C5625" s="7">
        <v>0.77554000000000001</v>
      </c>
      <c r="D5625" s="6">
        <f t="shared" si="1044"/>
        <v>116331</v>
      </c>
      <c r="E5625" s="60">
        <v>2.7400000000000001E-2</v>
      </c>
      <c r="F5625" s="6">
        <f t="shared" si="1053"/>
        <v>0</v>
      </c>
      <c r="G5625" s="7">
        <v>0.11401</v>
      </c>
      <c r="H5625" s="6">
        <f t="shared" si="1045"/>
        <v>1425.125</v>
      </c>
      <c r="I5625" s="7">
        <v>0.32413999999999998</v>
      </c>
      <c r="J5625" s="6">
        <f t="shared" si="1046"/>
        <v>25931.199999999997</v>
      </c>
      <c r="K5625" s="20"/>
      <c r="L5625" s="6">
        <f t="shared" si="1047"/>
        <v>64000</v>
      </c>
      <c r="M5625" s="6">
        <f t="shared" si="1048"/>
        <v>1425.125</v>
      </c>
      <c r="N5625" s="6">
        <f t="shared" si="1049"/>
        <v>25931.199999999997</v>
      </c>
      <c r="O5625" s="6">
        <f t="shared" si="1050"/>
        <v>24974.675000000003</v>
      </c>
      <c r="P5625" s="6">
        <f t="shared" si="1055"/>
        <v>6762.4250000000065</v>
      </c>
      <c r="Q5625" s="11">
        <f t="shared" si="1051"/>
        <v>1350000</v>
      </c>
      <c r="R5625" s="11">
        <f t="shared" si="1052"/>
        <v>24974.675000000003</v>
      </c>
      <c r="S5625" s="11">
        <f t="shared" si="1054"/>
        <v>0</v>
      </c>
      <c r="T5625" s="20"/>
    </row>
    <row r="5626" spans="1:20" x14ac:dyDescent="0.25">
      <c r="A5626">
        <v>2021082216</v>
      </c>
      <c r="B5626">
        <v>1</v>
      </c>
      <c r="C5626" s="7">
        <v>0.78803000000000001</v>
      </c>
      <c r="D5626" s="6">
        <f t="shared" si="1044"/>
        <v>118204.5</v>
      </c>
      <c r="E5626" s="60">
        <v>4.6280000000000002E-2</v>
      </c>
      <c r="F5626" s="6">
        <f t="shared" si="1053"/>
        <v>0</v>
      </c>
      <c r="G5626" s="7">
        <v>8.8410000000000002E-2</v>
      </c>
      <c r="H5626" s="6">
        <f t="shared" si="1045"/>
        <v>1105.125</v>
      </c>
      <c r="I5626" s="7">
        <v>0.2732</v>
      </c>
      <c r="J5626" s="6">
        <f t="shared" si="1046"/>
        <v>21856</v>
      </c>
      <c r="K5626" s="20"/>
      <c r="L5626" s="6">
        <f t="shared" si="1047"/>
        <v>64000</v>
      </c>
      <c r="M5626" s="6">
        <f t="shared" si="1048"/>
        <v>1105.125</v>
      </c>
      <c r="N5626" s="6">
        <f t="shared" si="1049"/>
        <v>21856</v>
      </c>
      <c r="O5626" s="6">
        <f t="shared" si="1050"/>
        <v>31243.375</v>
      </c>
      <c r="P5626" s="6">
        <f t="shared" si="1055"/>
        <v>6268.6999999999971</v>
      </c>
      <c r="Q5626" s="11">
        <f t="shared" si="1051"/>
        <v>1344222.875</v>
      </c>
      <c r="R5626" s="11">
        <f t="shared" si="1052"/>
        <v>31243.375</v>
      </c>
      <c r="S5626" s="11">
        <f t="shared" si="1054"/>
        <v>0</v>
      </c>
      <c r="T5626" s="20"/>
    </row>
    <row r="5627" spans="1:20" x14ac:dyDescent="0.25">
      <c r="A5627">
        <v>2021082217</v>
      </c>
      <c r="B5627">
        <v>1</v>
      </c>
      <c r="C5627" s="7">
        <v>0.79668000000000005</v>
      </c>
      <c r="D5627" s="6">
        <f t="shared" si="1044"/>
        <v>119502.00000000001</v>
      </c>
      <c r="E5627" s="60">
        <v>9.3600000000000003E-2</v>
      </c>
      <c r="F5627" s="6">
        <f t="shared" si="1053"/>
        <v>0</v>
      </c>
      <c r="G5627" s="7">
        <v>8.6800000000000002E-2</v>
      </c>
      <c r="H5627" s="6">
        <f t="shared" si="1045"/>
        <v>1085</v>
      </c>
      <c r="I5627" s="7">
        <v>0.2142</v>
      </c>
      <c r="J5627" s="6">
        <f t="shared" si="1046"/>
        <v>17136</v>
      </c>
      <c r="K5627" s="20"/>
      <c r="L5627" s="6">
        <f t="shared" si="1047"/>
        <v>64000</v>
      </c>
      <c r="M5627" s="6">
        <f t="shared" si="1048"/>
        <v>1085</v>
      </c>
      <c r="N5627" s="6">
        <f t="shared" si="1049"/>
        <v>17136</v>
      </c>
      <c r="O5627" s="6">
        <f t="shared" si="1050"/>
        <v>37281.000000000015</v>
      </c>
      <c r="P5627" s="6">
        <f t="shared" si="1055"/>
        <v>6037.6250000000146</v>
      </c>
      <c r="Q5627" s="11">
        <f t="shared" si="1051"/>
        <v>1332408.125</v>
      </c>
      <c r="R5627" s="11">
        <f t="shared" si="1052"/>
        <v>37281.000000000015</v>
      </c>
      <c r="S5627" s="11">
        <f t="shared" si="1054"/>
        <v>0</v>
      </c>
      <c r="T5627" s="20"/>
    </row>
    <row r="5628" spans="1:20" x14ac:dyDescent="0.25">
      <c r="A5628">
        <v>2021082218</v>
      </c>
      <c r="B5628">
        <v>1</v>
      </c>
      <c r="C5628" s="7">
        <v>0.80242999999999998</v>
      </c>
      <c r="D5628" s="6">
        <f t="shared" si="1044"/>
        <v>120364.5</v>
      </c>
      <c r="E5628" s="60">
        <v>0.13542999999999999</v>
      </c>
      <c r="F5628" s="6">
        <f t="shared" si="1053"/>
        <v>0</v>
      </c>
      <c r="G5628" s="7">
        <v>0.16083</v>
      </c>
      <c r="H5628" s="6">
        <f t="shared" si="1045"/>
        <v>2010.375</v>
      </c>
      <c r="I5628" s="7">
        <v>0.17716000000000001</v>
      </c>
      <c r="J5628" s="6">
        <f t="shared" si="1046"/>
        <v>14172.800000000001</v>
      </c>
      <c r="K5628" s="20"/>
      <c r="L5628" s="6">
        <f t="shared" si="1047"/>
        <v>64000</v>
      </c>
      <c r="M5628" s="6">
        <f t="shared" si="1048"/>
        <v>2010.375</v>
      </c>
      <c r="N5628" s="6">
        <f t="shared" si="1049"/>
        <v>14172.800000000001</v>
      </c>
      <c r="O5628" s="6">
        <f t="shared" si="1050"/>
        <v>40181.324999999997</v>
      </c>
      <c r="P5628" s="6">
        <f t="shared" si="1055"/>
        <v>2900.3249999999825</v>
      </c>
      <c r="Q5628" s="11">
        <f t="shared" si="1051"/>
        <v>1317693.05</v>
      </c>
      <c r="R5628" s="11">
        <f t="shared" si="1052"/>
        <v>40181.324999999997</v>
      </c>
      <c r="S5628" s="11">
        <f t="shared" si="1054"/>
        <v>0</v>
      </c>
      <c r="T5628" s="20"/>
    </row>
    <row r="5629" spans="1:20" x14ac:dyDescent="0.25">
      <c r="A5629">
        <v>2021082219</v>
      </c>
      <c r="B5629">
        <v>1</v>
      </c>
      <c r="C5629" s="7">
        <v>0.79085000000000005</v>
      </c>
      <c r="D5629" s="6">
        <f t="shared" si="1044"/>
        <v>118627.50000000001</v>
      </c>
      <c r="E5629" s="60">
        <v>0.25467000000000001</v>
      </c>
      <c r="F5629" s="6">
        <f t="shared" si="1053"/>
        <v>0</v>
      </c>
      <c r="G5629" s="7">
        <v>0.24403</v>
      </c>
      <c r="H5629" s="6">
        <f t="shared" si="1045"/>
        <v>3050.375</v>
      </c>
      <c r="I5629" s="7">
        <v>8.6169999999999997E-2</v>
      </c>
      <c r="J5629" s="6">
        <f t="shared" si="1046"/>
        <v>6893.5999999999995</v>
      </c>
      <c r="K5629" s="20"/>
      <c r="L5629" s="6">
        <f t="shared" si="1047"/>
        <v>64000</v>
      </c>
      <c r="M5629" s="6">
        <f t="shared" si="1048"/>
        <v>3050.375</v>
      </c>
      <c r="N5629" s="6">
        <f t="shared" si="1049"/>
        <v>6893.5999999999995</v>
      </c>
      <c r="O5629" s="6">
        <f t="shared" si="1050"/>
        <v>44683.525000000016</v>
      </c>
      <c r="P5629" s="6">
        <f t="shared" si="1055"/>
        <v>4502.2000000000189</v>
      </c>
      <c r="Q5629" s="11">
        <f t="shared" si="1051"/>
        <v>1298475.7750000001</v>
      </c>
      <c r="R5629" s="11">
        <f t="shared" si="1052"/>
        <v>44683.525000000016</v>
      </c>
      <c r="S5629" s="11">
        <f t="shared" si="1054"/>
        <v>0</v>
      </c>
      <c r="T5629" s="20"/>
    </row>
    <row r="5630" spans="1:20" x14ac:dyDescent="0.25">
      <c r="A5630">
        <v>2021082220</v>
      </c>
      <c r="B5630">
        <v>1</v>
      </c>
      <c r="C5630" s="7">
        <v>0.77195999999999998</v>
      </c>
      <c r="D5630" s="6">
        <f t="shared" si="1044"/>
        <v>115794</v>
      </c>
      <c r="E5630" s="60">
        <v>0.35563</v>
      </c>
      <c r="F5630" s="6">
        <f t="shared" si="1053"/>
        <v>0</v>
      </c>
      <c r="G5630" s="7">
        <v>0.27655999999999997</v>
      </c>
      <c r="H5630" s="6">
        <f t="shared" si="1045"/>
        <v>3456.9999999999995</v>
      </c>
      <c r="I5630" s="7">
        <v>1.478E-2</v>
      </c>
      <c r="J5630" s="6">
        <f t="shared" si="1046"/>
        <v>1182.4000000000001</v>
      </c>
      <c r="K5630" s="20"/>
      <c r="L5630" s="6">
        <f t="shared" si="1047"/>
        <v>64000</v>
      </c>
      <c r="M5630" s="6">
        <f t="shared" si="1048"/>
        <v>3456.9999999999995</v>
      </c>
      <c r="N5630" s="6">
        <f t="shared" si="1049"/>
        <v>1182.4000000000001</v>
      </c>
      <c r="O5630" s="6">
        <f t="shared" si="1050"/>
        <v>47154.6</v>
      </c>
      <c r="P5630" s="6">
        <f t="shared" si="1055"/>
        <v>2471.0749999999825</v>
      </c>
      <c r="Q5630" s="11">
        <f t="shared" si="1051"/>
        <v>1276787.425</v>
      </c>
      <c r="R5630" s="11">
        <f t="shared" si="1052"/>
        <v>47154.6</v>
      </c>
      <c r="S5630" s="11">
        <f t="shared" si="1054"/>
        <v>0</v>
      </c>
      <c r="T5630" s="20"/>
    </row>
    <row r="5631" spans="1:20" x14ac:dyDescent="0.25">
      <c r="A5631">
        <v>2021082221</v>
      </c>
      <c r="B5631">
        <v>1</v>
      </c>
      <c r="C5631" s="7">
        <v>0.75358000000000003</v>
      </c>
      <c r="D5631" s="6">
        <f t="shared" si="1044"/>
        <v>113037</v>
      </c>
      <c r="E5631" s="60">
        <v>0.43264000000000002</v>
      </c>
      <c r="F5631" s="6">
        <f t="shared" si="1053"/>
        <v>0</v>
      </c>
      <c r="G5631" s="7">
        <v>0.27816000000000002</v>
      </c>
      <c r="H5631" s="6">
        <f t="shared" si="1045"/>
        <v>3477.0000000000005</v>
      </c>
      <c r="I5631" s="7">
        <v>0</v>
      </c>
      <c r="J5631" s="6">
        <f t="shared" si="1046"/>
        <v>0</v>
      </c>
      <c r="K5631" s="20"/>
      <c r="L5631" s="6">
        <f t="shared" si="1047"/>
        <v>64000</v>
      </c>
      <c r="M5631" s="6">
        <f t="shared" si="1048"/>
        <v>3477.0000000000005</v>
      </c>
      <c r="N5631" s="6">
        <f t="shared" si="1049"/>
        <v>0</v>
      </c>
      <c r="O5631" s="6">
        <f t="shared" si="1050"/>
        <v>45560</v>
      </c>
      <c r="P5631" s="6">
        <f t="shared" si="1055"/>
        <v>-1594.5999999999985</v>
      </c>
      <c r="Q5631" s="11">
        <f t="shared" si="1051"/>
        <v>1256693.675</v>
      </c>
      <c r="R5631" s="11">
        <f t="shared" si="1052"/>
        <v>45560</v>
      </c>
      <c r="S5631" s="11">
        <f t="shared" si="1054"/>
        <v>0</v>
      </c>
      <c r="T5631" s="20"/>
    </row>
    <row r="5632" spans="1:20" x14ac:dyDescent="0.25">
      <c r="A5632">
        <v>2021082222</v>
      </c>
      <c r="B5632">
        <v>1</v>
      </c>
      <c r="C5632" s="7">
        <v>0.72297999999999996</v>
      </c>
      <c r="D5632" s="6">
        <f t="shared" si="1044"/>
        <v>108447</v>
      </c>
      <c r="E5632" s="60">
        <v>0.50661</v>
      </c>
      <c r="F5632" s="6">
        <f t="shared" si="1053"/>
        <v>0</v>
      </c>
      <c r="G5632" s="7">
        <v>0.28821000000000002</v>
      </c>
      <c r="H5632" s="6">
        <f t="shared" si="1045"/>
        <v>3602.6250000000005</v>
      </c>
      <c r="I5632" s="7">
        <v>0</v>
      </c>
      <c r="J5632" s="6">
        <f t="shared" si="1046"/>
        <v>0</v>
      </c>
      <c r="K5632" s="20"/>
      <c r="L5632" s="6">
        <f t="shared" si="1047"/>
        <v>64000</v>
      </c>
      <c r="M5632" s="6">
        <f t="shared" si="1048"/>
        <v>3602.6250000000005</v>
      </c>
      <c r="N5632" s="6">
        <f t="shared" si="1049"/>
        <v>0</v>
      </c>
      <c r="O5632" s="6">
        <f t="shared" si="1050"/>
        <v>40844.375</v>
      </c>
      <c r="P5632" s="6">
        <f t="shared" si="1055"/>
        <v>-4715.625</v>
      </c>
      <c r="Q5632" s="11">
        <f t="shared" si="1051"/>
        <v>1241315.55</v>
      </c>
      <c r="R5632" s="11">
        <f t="shared" si="1052"/>
        <v>40844.375</v>
      </c>
      <c r="S5632" s="11">
        <f t="shared" si="1054"/>
        <v>0</v>
      </c>
      <c r="T5632" s="20"/>
    </row>
    <row r="5633" spans="1:20" x14ac:dyDescent="0.25">
      <c r="A5633">
        <v>2021082223</v>
      </c>
      <c r="B5633">
        <v>1</v>
      </c>
      <c r="C5633" s="7">
        <v>0.67827999999999999</v>
      </c>
      <c r="D5633" s="6">
        <f t="shared" si="1044"/>
        <v>101742</v>
      </c>
      <c r="E5633" s="60">
        <v>0.55993999999999999</v>
      </c>
      <c r="F5633" s="6">
        <f t="shared" si="1053"/>
        <v>0</v>
      </c>
      <c r="G5633" s="7">
        <v>0.29787999999999998</v>
      </c>
      <c r="H5633" s="6">
        <f t="shared" si="1045"/>
        <v>3723.4999999999995</v>
      </c>
      <c r="I5633" s="7">
        <v>0</v>
      </c>
      <c r="J5633" s="6">
        <f t="shared" si="1046"/>
        <v>0</v>
      </c>
      <c r="K5633" s="20"/>
      <c r="L5633" s="6">
        <f t="shared" si="1047"/>
        <v>64000</v>
      </c>
      <c r="M5633" s="6">
        <f t="shared" si="1048"/>
        <v>3723.4999999999995</v>
      </c>
      <c r="N5633" s="6">
        <f t="shared" si="1049"/>
        <v>0</v>
      </c>
      <c r="O5633" s="6">
        <f t="shared" si="1050"/>
        <v>34018.5</v>
      </c>
      <c r="P5633" s="6">
        <f t="shared" si="1055"/>
        <v>-6825.875</v>
      </c>
      <c r="Q5633" s="11">
        <f t="shared" si="1051"/>
        <v>1232763.3</v>
      </c>
      <c r="R5633" s="11">
        <f t="shared" si="1052"/>
        <v>34018.5</v>
      </c>
      <c r="S5633" s="11">
        <f t="shared" si="1054"/>
        <v>0</v>
      </c>
      <c r="T5633" s="20"/>
    </row>
    <row r="5634" spans="1:20" x14ac:dyDescent="0.25">
      <c r="A5634">
        <v>2021082224</v>
      </c>
      <c r="B5634">
        <v>1</v>
      </c>
      <c r="C5634" s="7">
        <v>0.63271999999999995</v>
      </c>
      <c r="D5634" s="6">
        <f t="shared" si="1044"/>
        <v>94907.999999999985</v>
      </c>
      <c r="E5634" s="60">
        <v>0.58555000000000001</v>
      </c>
      <c r="F5634" s="6">
        <f t="shared" si="1053"/>
        <v>0</v>
      </c>
      <c r="G5634" s="7">
        <v>0.30080000000000001</v>
      </c>
      <c r="H5634" s="6">
        <f t="shared" si="1045"/>
        <v>3760</v>
      </c>
      <c r="I5634" s="7">
        <v>0</v>
      </c>
      <c r="J5634" s="6">
        <f t="shared" si="1046"/>
        <v>0</v>
      </c>
      <c r="K5634" s="20"/>
      <c r="L5634" s="6">
        <f t="shared" si="1047"/>
        <v>64000</v>
      </c>
      <c r="M5634" s="6">
        <f t="shared" si="1048"/>
        <v>3760</v>
      </c>
      <c r="N5634" s="6">
        <f t="shared" si="1049"/>
        <v>0</v>
      </c>
      <c r="O5634" s="6">
        <f t="shared" si="1050"/>
        <v>27147.999999999985</v>
      </c>
      <c r="P5634" s="6">
        <f t="shared" si="1055"/>
        <v>-6870.5000000000146</v>
      </c>
      <c r="Q5634" s="11">
        <f t="shared" si="1051"/>
        <v>1231081.55</v>
      </c>
      <c r="R5634" s="11">
        <f t="shared" si="1052"/>
        <v>27147.999999999985</v>
      </c>
      <c r="S5634" s="11">
        <f t="shared" si="1054"/>
        <v>0</v>
      </c>
      <c r="T5634" s="20"/>
    </row>
    <row r="5635" spans="1:20" x14ac:dyDescent="0.25">
      <c r="A5635">
        <v>2021082301</v>
      </c>
      <c r="B5635">
        <v>2</v>
      </c>
      <c r="C5635" s="7">
        <v>0.59343000000000001</v>
      </c>
      <c r="D5635" s="6">
        <f t="shared" si="1044"/>
        <v>89014.5</v>
      </c>
      <c r="E5635" s="60">
        <v>0.56169000000000002</v>
      </c>
      <c r="F5635" s="6">
        <f t="shared" si="1053"/>
        <v>0</v>
      </c>
      <c r="G5635" s="7">
        <v>0.29065999999999997</v>
      </c>
      <c r="H5635" s="6">
        <f t="shared" si="1045"/>
        <v>3633.2499999999995</v>
      </c>
      <c r="I5635" s="7">
        <v>0</v>
      </c>
      <c r="J5635" s="6">
        <f t="shared" si="1046"/>
        <v>0</v>
      </c>
      <c r="K5635" s="20"/>
      <c r="L5635" s="6">
        <f t="shared" si="1047"/>
        <v>64000</v>
      </c>
      <c r="M5635" s="6">
        <f t="shared" si="1048"/>
        <v>3633.2499999999995</v>
      </c>
      <c r="N5635" s="6">
        <f t="shared" si="1049"/>
        <v>0</v>
      </c>
      <c r="O5635" s="6">
        <f t="shared" si="1050"/>
        <v>21381.25</v>
      </c>
      <c r="P5635" s="6">
        <f t="shared" si="1055"/>
        <v>-5766.7499999999854</v>
      </c>
      <c r="Q5635" s="11">
        <f t="shared" si="1051"/>
        <v>1235166.55</v>
      </c>
      <c r="R5635" s="11">
        <f t="shared" si="1052"/>
        <v>21381.25</v>
      </c>
      <c r="S5635" s="11">
        <f t="shared" si="1054"/>
        <v>0</v>
      </c>
      <c r="T5635" s="20"/>
    </row>
    <row r="5636" spans="1:20" x14ac:dyDescent="0.25">
      <c r="A5636">
        <v>2021082302</v>
      </c>
      <c r="B5636">
        <v>2</v>
      </c>
      <c r="C5636" s="7">
        <v>0.56440999999999997</v>
      </c>
      <c r="D5636" s="6">
        <f t="shared" si="1044"/>
        <v>84661.5</v>
      </c>
      <c r="E5636" s="60">
        <v>0.55872999999999995</v>
      </c>
      <c r="F5636" s="6">
        <f t="shared" si="1053"/>
        <v>0</v>
      </c>
      <c r="G5636" s="7">
        <v>0.31090000000000001</v>
      </c>
      <c r="H5636" s="6">
        <f t="shared" si="1045"/>
        <v>3886.25</v>
      </c>
      <c r="I5636" s="7">
        <v>0</v>
      </c>
      <c r="J5636" s="6">
        <f t="shared" si="1046"/>
        <v>0</v>
      </c>
      <c r="K5636" s="20"/>
      <c r="L5636" s="6">
        <f t="shared" si="1047"/>
        <v>64000</v>
      </c>
      <c r="M5636" s="6">
        <f t="shared" si="1048"/>
        <v>3886.25</v>
      </c>
      <c r="N5636" s="6">
        <f t="shared" si="1049"/>
        <v>0</v>
      </c>
      <c r="O5636" s="6">
        <f t="shared" si="1050"/>
        <v>16775.25</v>
      </c>
      <c r="P5636" s="6">
        <f t="shared" si="1055"/>
        <v>-4606</v>
      </c>
      <c r="Q5636" s="11">
        <f t="shared" si="1051"/>
        <v>1243857.55</v>
      </c>
      <c r="R5636" s="11">
        <f t="shared" si="1052"/>
        <v>16775.25</v>
      </c>
      <c r="S5636" s="11">
        <f t="shared" si="1054"/>
        <v>0</v>
      </c>
      <c r="T5636" s="20"/>
    </row>
    <row r="5637" spans="1:20" x14ac:dyDescent="0.25">
      <c r="A5637">
        <v>2021082303</v>
      </c>
      <c r="B5637">
        <v>2</v>
      </c>
      <c r="C5637" s="7">
        <v>0.54603000000000002</v>
      </c>
      <c r="D5637" s="6">
        <f t="shared" ref="D5637:D5700" si="1056">D$18*C5637</f>
        <v>81904.5</v>
      </c>
      <c r="E5637" s="60">
        <v>0.57235999999999998</v>
      </c>
      <c r="F5637" s="6">
        <f t="shared" si="1053"/>
        <v>0</v>
      </c>
      <c r="G5637" s="7">
        <v>0.33692</v>
      </c>
      <c r="H5637" s="6">
        <f t="shared" ref="H5637:H5700" si="1057">H$18*G5637</f>
        <v>4211.5</v>
      </c>
      <c r="I5637" s="7">
        <v>0</v>
      </c>
      <c r="J5637" s="6">
        <f t="shared" ref="J5637:J5700" si="1058">I5637*J$18</f>
        <v>0</v>
      </c>
      <c r="K5637" s="20"/>
      <c r="L5637" s="6">
        <f t="shared" si="1047"/>
        <v>64000</v>
      </c>
      <c r="M5637" s="6">
        <f t="shared" si="1048"/>
        <v>4211.5</v>
      </c>
      <c r="N5637" s="6">
        <f t="shared" si="1049"/>
        <v>0</v>
      </c>
      <c r="O5637" s="6">
        <f t="shared" si="1050"/>
        <v>13693</v>
      </c>
      <c r="P5637" s="6">
        <f t="shared" si="1055"/>
        <v>-3082.25</v>
      </c>
      <c r="Q5637" s="11">
        <f t="shared" si="1051"/>
        <v>1255630.8</v>
      </c>
      <c r="R5637" s="11">
        <f t="shared" si="1052"/>
        <v>13693</v>
      </c>
      <c r="S5637" s="11">
        <f t="shared" si="1054"/>
        <v>0</v>
      </c>
      <c r="T5637" s="20"/>
    </row>
    <row r="5638" spans="1:20" x14ac:dyDescent="0.25">
      <c r="A5638">
        <v>2021082304</v>
      </c>
      <c r="B5638">
        <v>2</v>
      </c>
      <c r="C5638" s="7">
        <v>0.53600000000000003</v>
      </c>
      <c r="D5638" s="6">
        <f t="shared" si="1056"/>
        <v>80400</v>
      </c>
      <c r="E5638" s="60">
        <v>0.59906999999999999</v>
      </c>
      <c r="F5638" s="6">
        <f t="shared" si="1053"/>
        <v>0</v>
      </c>
      <c r="G5638" s="7">
        <v>0.32902999999999999</v>
      </c>
      <c r="H5638" s="6">
        <f t="shared" si="1057"/>
        <v>4112.875</v>
      </c>
      <c r="I5638" s="7">
        <v>0</v>
      </c>
      <c r="J5638" s="6">
        <f t="shared" si="1058"/>
        <v>0</v>
      </c>
      <c r="K5638" s="20"/>
      <c r="L5638" s="6">
        <f t="shared" si="1047"/>
        <v>64000</v>
      </c>
      <c r="M5638" s="6">
        <f t="shared" si="1048"/>
        <v>4112.875</v>
      </c>
      <c r="N5638" s="6">
        <f t="shared" si="1049"/>
        <v>0</v>
      </c>
      <c r="O5638" s="6">
        <f t="shared" si="1050"/>
        <v>12287.125</v>
      </c>
      <c r="P5638" s="6">
        <f t="shared" si="1055"/>
        <v>-1405.875</v>
      </c>
      <c r="Q5638" s="11">
        <f t="shared" si="1051"/>
        <v>1268809.925</v>
      </c>
      <c r="R5638" s="11">
        <f t="shared" si="1052"/>
        <v>12287.125</v>
      </c>
      <c r="S5638" s="11">
        <f t="shared" si="1054"/>
        <v>0</v>
      </c>
      <c r="T5638" s="20"/>
    </row>
    <row r="5639" spans="1:20" x14ac:dyDescent="0.25">
      <c r="A5639">
        <v>2021082305</v>
      </c>
      <c r="B5639">
        <v>2</v>
      </c>
      <c r="C5639" s="7">
        <v>0.53913999999999995</v>
      </c>
      <c r="D5639" s="6">
        <f t="shared" si="1056"/>
        <v>80871</v>
      </c>
      <c r="E5639" s="60">
        <v>0.60687000000000002</v>
      </c>
      <c r="F5639" s="6">
        <f t="shared" si="1053"/>
        <v>0</v>
      </c>
      <c r="G5639" s="7">
        <v>0.33666000000000001</v>
      </c>
      <c r="H5639" s="6">
        <f t="shared" si="1057"/>
        <v>4208.25</v>
      </c>
      <c r="I5639" s="7">
        <v>0</v>
      </c>
      <c r="J5639" s="6">
        <f t="shared" si="1058"/>
        <v>0</v>
      </c>
      <c r="K5639" s="20"/>
      <c r="L5639" s="6">
        <f t="shared" si="1047"/>
        <v>64000</v>
      </c>
      <c r="M5639" s="6">
        <f t="shared" si="1048"/>
        <v>4208.25</v>
      </c>
      <c r="N5639" s="6">
        <f t="shared" si="1049"/>
        <v>0</v>
      </c>
      <c r="O5639" s="6">
        <f t="shared" si="1050"/>
        <v>12662.75</v>
      </c>
      <c r="P5639" s="6">
        <f t="shared" si="1055"/>
        <v>375.625</v>
      </c>
      <c r="Q5639" s="11">
        <f t="shared" si="1051"/>
        <v>1281613.425</v>
      </c>
      <c r="R5639" s="11">
        <f t="shared" si="1052"/>
        <v>12662.75</v>
      </c>
      <c r="S5639" s="11">
        <f t="shared" si="1054"/>
        <v>0</v>
      </c>
      <c r="T5639" s="20"/>
    </row>
    <row r="5640" spans="1:20" x14ac:dyDescent="0.25">
      <c r="A5640">
        <v>2021082306</v>
      </c>
      <c r="B5640">
        <v>2</v>
      </c>
      <c r="C5640" s="7">
        <v>0.56054000000000004</v>
      </c>
      <c r="D5640" s="6">
        <f t="shared" si="1056"/>
        <v>84081</v>
      </c>
      <c r="E5640" s="60">
        <v>0.62333000000000005</v>
      </c>
      <c r="F5640" s="6">
        <f t="shared" si="1053"/>
        <v>0</v>
      </c>
      <c r="G5640" s="7">
        <v>0.33848</v>
      </c>
      <c r="H5640" s="6">
        <f t="shared" si="1057"/>
        <v>4231</v>
      </c>
      <c r="I5640" s="7">
        <v>4.6999999999999999E-4</v>
      </c>
      <c r="J5640" s="6">
        <f t="shared" si="1058"/>
        <v>37.6</v>
      </c>
      <c r="K5640" s="20"/>
      <c r="L5640" s="6">
        <f t="shared" si="1047"/>
        <v>64000</v>
      </c>
      <c r="M5640" s="6">
        <f t="shared" si="1048"/>
        <v>4231</v>
      </c>
      <c r="N5640" s="6">
        <f t="shared" si="1049"/>
        <v>37.6</v>
      </c>
      <c r="O5640" s="6">
        <f t="shared" si="1050"/>
        <v>15812.4</v>
      </c>
      <c r="P5640" s="6">
        <f t="shared" si="1055"/>
        <v>3149.6499999999996</v>
      </c>
      <c r="Q5640" s="11">
        <f t="shared" si="1051"/>
        <v>1291267.2750000001</v>
      </c>
      <c r="R5640" s="11">
        <f t="shared" si="1052"/>
        <v>15812.4</v>
      </c>
      <c r="S5640" s="11">
        <f t="shared" si="1054"/>
        <v>0</v>
      </c>
      <c r="T5640" s="20"/>
    </row>
    <row r="5641" spans="1:20" x14ac:dyDescent="0.25">
      <c r="A5641">
        <v>2021082307</v>
      </c>
      <c r="B5641">
        <v>2</v>
      </c>
      <c r="C5641" s="7">
        <v>0.60050999999999999</v>
      </c>
      <c r="D5641" s="6">
        <f t="shared" si="1056"/>
        <v>90076.5</v>
      </c>
      <c r="E5641" s="60">
        <v>0.59072000000000002</v>
      </c>
      <c r="F5641" s="6">
        <f t="shared" si="1053"/>
        <v>0</v>
      </c>
      <c r="G5641" s="7">
        <v>0.32185999999999998</v>
      </c>
      <c r="H5641" s="6">
        <f t="shared" si="1057"/>
        <v>4023.2499999999995</v>
      </c>
      <c r="I5641" s="7">
        <v>5.953E-2</v>
      </c>
      <c r="J5641" s="6">
        <f t="shared" si="1058"/>
        <v>4762.3999999999996</v>
      </c>
      <c r="K5641" s="20"/>
      <c r="L5641" s="6">
        <f t="shared" si="1047"/>
        <v>64000</v>
      </c>
      <c r="M5641" s="6">
        <f t="shared" si="1048"/>
        <v>4023.2499999999995</v>
      </c>
      <c r="N5641" s="6">
        <f t="shared" si="1049"/>
        <v>4762.3999999999996</v>
      </c>
      <c r="O5641" s="6">
        <f t="shared" si="1050"/>
        <v>17290.849999999999</v>
      </c>
      <c r="P5641" s="6">
        <f t="shared" si="1055"/>
        <v>1478.4499999999989</v>
      </c>
      <c r="Q5641" s="11">
        <f t="shared" si="1051"/>
        <v>1299442.675</v>
      </c>
      <c r="R5641" s="11">
        <f t="shared" si="1052"/>
        <v>17290.849999999999</v>
      </c>
      <c r="S5641" s="11">
        <f t="shared" si="1054"/>
        <v>0</v>
      </c>
      <c r="T5641" s="20"/>
    </row>
    <row r="5642" spans="1:20" x14ac:dyDescent="0.25">
      <c r="A5642">
        <v>2021082308</v>
      </c>
      <c r="B5642">
        <v>2</v>
      </c>
      <c r="C5642" s="7">
        <v>0.63229000000000002</v>
      </c>
      <c r="D5642" s="6">
        <f t="shared" si="1056"/>
        <v>94843.5</v>
      </c>
      <c r="E5642" s="60">
        <v>0.58672999999999997</v>
      </c>
      <c r="F5642" s="6">
        <f t="shared" si="1053"/>
        <v>0</v>
      </c>
      <c r="G5642" s="7">
        <v>0.31513999999999998</v>
      </c>
      <c r="H5642" s="6">
        <f t="shared" si="1057"/>
        <v>3939.2499999999995</v>
      </c>
      <c r="I5642" s="7">
        <v>0.26218000000000002</v>
      </c>
      <c r="J5642" s="6">
        <f t="shared" si="1058"/>
        <v>20974.400000000001</v>
      </c>
      <c r="K5642" s="20"/>
      <c r="L5642" s="6">
        <f t="shared" si="1047"/>
        <v>64000</v>
      </c>
      <c r="M5642" s="6">
        <f t="shared" si="1048"/>
        <v>3939.2499999999995</v>
      </c>
      <c r="N5642" s="6">
        <f t="shared" si="1049"/>
        <v>20974.400000000001</v>
      </c>
      <c r="O5642" s="6">
        <f t="shared" si="1050"/>
        <v>5929.8499999999985</v>
      </c>
      <c r="P5642" s="6">
        <f t="shared" si="1055"/>
        <v>-11361</v>
      </c>
      <c r="Q5642" s="11">
        <f t="shared" si="1051"/>
        <v>1318979.075</v>
      </c>
      <c r="R5642" s="11">
        <f t="shared" si="1052"/>
        <v>5929.8499999999985</v>
      </c>
      <c r="S5642" s="11">
        <f t="shared" si="1054"/>
        <v>0</v>
      </c>
      <c r="T5642" s="20"/>
    </row>
    <row r="5643" spans="1:20" x14ac:dyDescent="0.25">
      <c r="A5643">
        <v>2021082309</v>
      </c>
      <c r="B5643">
        <v>2</v>
      </c>
      <c r="C5643" s="7">
        <v>0.67040999999999995</v>
      </c>
      <c r="D5643" s="6">
        <f t="shared" si="1056"/>
        <v>100561.49999999999</v>
      </c>
      <c r="E5643" s="60">
        <v>0.61778</v>
      </c>
      <c r="F5643" s="6">
        <f t="shared" si="1053"/>
        <v>0</v>
      </c>
      <c r="G5643" s="7">
        <v>0.31834000000000001</v>
      </c>
      <c r="H5643" s="6">
        <f t="shared" si="1057"/>
        <v>3979.25</v>
      </c>
      <c r="I5643" s="7">
        <v>0.34928999999999999</v>
      </c>
      <c r="J5643" s="6">
        <f t="shared" si="1058"/>
        <v>27943.200000000001</v>
      </c>
      <c r="K5643" s="20"/>
      <c r="L5643" s="6">
        <f t="shared" si="1047"/>
        <v>64000</v>
      </c>
      <c r="M5643" s="6">
        <f t="shared" si="1048"/>
        <v>3979.25</v>
      </c>
      <c r="N5643" s="6">
        <f t="shared" si="1049"/>
        <v>27943.200000000001</v>
      </c>
      <c r="O5643" s="6">
        <f t="shared" si="1050"/>
        <v>4639.0499999999847</v>
      </c>
      <c r="P5643" s="6">
        <f t="shared" si="1055"/>
        <v>-1290.8000000000138</v>
      </c>
      <c r="Q5643" s="11">
        <f t="shared" si="1051"/>
        <v>1339806.2749999999</v>
      </c>
      <c r="R5643" s="11">
        <f t="shared" si="1052"/>
        <v>4639.0499999999847</v>
      </c>
      <c r="S5643" s="11">
        <f t="shared" si="1054"/>
        <v>0</v>
      </c>
      <c r="T5643" s="20"/>
    </row>
    <row r="5644" spans="1:20" x14ac:dyDescent="0.25">
      <c r="A5644">
        <v>2021082310</v>
      </c>
      <c r="B5644">
        <v>2</v>
      </c>
      <c r="C5644" s="7">
        <v>0.71248999999999996</v>
      </c>
      <c r="D5644" s="6">
        <f t="shared" si="1056"/>
        <v>106873.5</v>
      </c>
      <c r="E5644" s="60">
        <v>0.59311000000000003</v>
      </c>
      <c r="F5644" s="6">
        <f t="shared" si="1053"/>
        <v>0</v>
      </c>
      <c r="G5644" s="7">
        <v>0.31061</v>
      </c>
      <c r="H5644" s="6">
        <f t="shared" si="1057"/>
        <v>3882.625</v>
      </c>
      <c r="I5644" s="7">
        <v>0.36736999999999997</v>
      </c>
      <c r="J5644" s="6">
        <f t="shared" si="1058"/>
        <v>29389.599999999999</v>
      </c>
      <c r="K5644" s="20"/>
      <c r="L5644" s="6">
        <f t="shared" si="1047"/>
        <v>64000</v>
      </c>
      <c r="M5644" s="6">
        <f t="shared" si="1048"/>
        <v>3882.625</v>
      </c>
      <c r="N5644" s="6">
        <f t="shared" si="1049"/>
        <v>29389.599999999999</v>
      </c>
      <c r="O5644" s="6">
        <f t="shared" si="1050"/>
        <v>9601.2750000000015</v>
      </c>
      <c r="P5644" s="6">
        <f t="shared" si="1055"/>
        <v>4962.2250000000167</v>
      </c>
      <c r="Q5644" s="11">
        <f t="shared" si="1051"/>
        <v>1350000</v>
      </c>
      <c r="R5644" s="11">
        <f t="shared" si="1052"/>
        <v>9601.2750000000015</v>
      </c>
      <c r="S5644" s="11">
        <f t="shared" si="1054"/>
        <v>0</v>
      </c>
      <c r="T5644" s="20"/>
    </row>
    <row r="5645" spans="1:20" x14ac:dyDescent="0.25">
      <c r="A5645">
        <v>2021082311</v>
      </c>
      <c r="B5645">
        <v>2</v>
      </c>
      <c r="C5645" s="7">
        <v>0.76200999999999997</v>
      </c>
      <c r="D5645" s="6">
        <f t="shared" si="1056"/>
        <v>114301.5</v>
      </c>
      <c r="E5645" s="60">
        <v>0.55337999999999998</v>
      </c>
      <c r="F5645" s="6">
        <f t="shared" si="1053"/>
        <v>0</v>
      </c>
      <c r="G5645" s="7">
        <v>0.30757000000000001</v>
      </c>
      <c r="H5645" s="6">
        <f t="shared" si="1057"/>
        <v>3844.625</v>
      </c>
      <c r="I5645" s="7">
        <v>0.42359999999999998</v>
      </c>
      <c r="J5645" s="6">
        <f t="shared" si="1058"/>
        <v>33888</v>
      </c>
      <c r="K5645" s="20"/>
      <c r="L5645" s="6">
        <f t="shared" si="1047"/>
        <v>64000</v>
      </c>
      <c r="M5645" s="6">
        <f t="shared" si="1048"/>
        <v>3844.625</v>
      </c>
      <c r="N5645" s="6">
        <f t="shared" si="1049"/>
        <v>33888</v>
      </c>
      <c r="O5645" s="6">
        <f t="shared" si="1050"/>
        <v>12568.875</v>
      </c>
      <c r="P5645" s="6">
        <f t="shared" si="1055"/>
        <v>2967.5999999999985</v>
      </c>
      <c r="Q5645" s="11">
        <f t="shared" si="1051"/>
        <v>1350000</v>
      </c>
      <c r="R5645" s="11">
        <f t="shared" si="1052"/>
        <v>12568.875</v>
      </c>
      <c r="S5645" s="11">
        <f t="shared" si="1054"/>
        <v>0</v>
      </c>
      <c r="T5645" s="20"/>
    </row>
    <row r="5646" spans="1:20" x14ac:dyDescent="0.25">
      <c r="A5646">
        <v>2021082312</v>
      </c>
      <c r="B5646">
        <v>2</v>
      </c>
      <c r="C5646" s="7">
        <v>0.80764999999999998</v>
      </c>
      <c r="D5646" s="6">
        <f t="shared" si="1056"/>
        <v>121147.5</v>
      </c>
      <c r="E5646" s="60">
        <v>0.51905999999999997</v>
      </c>
      <c r="F5646" s="6">
        <f t="shared" si="1053"/>
        <v>0</v>
      </c>
      <c r="G5646" s="7">
        <v>0.30141000000000001</v>
      </c>
      <c r="H5646" s="6">
        <f t="shared" si="1057"/>
        <v>3767.625</v>
      </c>
      <c r="I5646" s="7">
        <v>0.47192000000000001</v>
      </c>
      <c r="J5646" s="6">
        <f t="shared" si="1058"/>
        <v>37753.599999999999</v>
      </c>
      <c r="K5646" s="20"/>
      <c r="L5646" s="6">
        <f t="shared" si="1047"/>
        <v>64000</v>
      </c>
      <c r="M5646" s="6">
        <f t="shared" si="1048"/>
        <v>3767.625</v>
      </c>
      <c r="N5646" s="6">
        <f t="shared" si="1049"/>
        <v>37753.599999999999</v>
      </c>
      <c r="O5646" s="6">
        <f t="shared" si="1050"/>
        <v>15626.275000000001</v>
      </c>
      <c r="P5646" s="6">
        <f t="shared" si="1055"/>
        <v>3057.4000000000015</v>
      </c>
      <c r="Q5646" s="11">
        <f t="shared" si="1051"/>
        <v>1350000</v>
      </c>
      <c r="R5646" s="11">
        <f t="shared" si="1052"/>
        <v>15626.275000000001</v>
      </c>
      <c r="S5646" s="11">
        <f t="shared" si="1054"/>
        <v>0</v>
      </c>
      <c r="T5646" s="20"/>
    </row>
    <row r="5647" spans="1:20" x14ac:dyDescent="0.25">
      <c r="A5647">
        <v>2021082313</v>
      </c>
      <c r="B5647">
        <v>2</v>
      </c>
      <c r="C5647" s="7">
        <v>0.84877999999999998</v>
      </c>
      <c r="D5647" s="6">
        <f t="shared" si="1056"/>
        <v>127317</v>
      </c>
      <c r="E5647" s="60">
        <v>0.50370000000000004</v>
      </c>
      <c r="F5647" s="6">
        <f t="shared" si="1053"/>
        <v>0</v>
      </c>
      <c r="G5647" s="7">
        <v>0.27771000000000001</v>
      </c>
      <c r="H5647" s="6">
        <f t="shared" si="1057"/>
        <v>3471.375</v>
      </c>
      <c r="I5647" s="7">
        <v>0.54742999999999997</v>
      </c>
      <c r="J5647" s="6">
        <f t="shared" si="1058"/>
        <v>43794.399999999994</v>
      </c>
      <c r="K5647" s="20"/>
      <c r="L5647" s="6">
        <f t="shared" si="1047"/>
        <v>64000</v>
      </c>
      <c r="M5647" s="6">
        <f t="shared" si="1048"/>
        <v>3471.375</v>
      </c>
      <c r="N5647" s="6">
        <f t="shared" si="1049"/>
        <v>43794.399999999994</v>
      </c>
      <c r="O5647" s="6">
        <f t="shared" si="1050"/>
        <v>16051.225000000006</v>
      </c>
      <c r="P5647" s="6">
        <f t="shared" si="1055"/>
        <v>424.95000000000437</v>
      </c>
      <c r="Q5647" s="11">
        <f t="shared" si="1051"/>
        <v>1350000</v>
      </c>
      <c r="R5647" s="11">
        <f t="shared" si="1052"/>
        <v>16051.225000000006</v>
      </c>
      <c r="S5647" s="11">
        <f t="shared" si="1054"/>
        <v>0</v>
      </c>
      <c r="T5647" s="20"/>
    </row>
    <row r="5648" spans="1:20" x14ac:dyDescent="0.25">
      <c r="A5648">
        <v>2021082314</v>
      </c>
      <c r="B5648">
        <v>2</v>
      </c>
      <c r="C5648" s="7">
        <v>0.88576999999999995</v>
      </c>
      <c r="D5648" s="6">
        <f t="shared" si="1056"/>
        <v>132865.5</v>
      </c>
      <c r="E5648" s="60">
        <v>0.45646999999999999</v>
      </c>
      <c r="F5648" s="6">
        <f t="shared" si="1053"/>
        <v>0</v>
      </c>
      <c r="G5648" s="7">
        <v>0.25084000000000001</v>
      </c>
      <c r="H5648" s="6">
        <f t="shared" si="1057"/>
        <v>3135.5</v>
      </c>
      <c r="I5648" s="7">
        <v>0.59375</v>
      </c>
      <c r="J5648" s="6">
        <f t="shared" si="1058"/>
        <v>47500</v>
      </c>
      <c r="K5648" s="20"/>
      <c r="L5648" s="6">
        <f t="shared" si="1047"/>
        <v>64000</v>
      </c>
      <c r="M5648" s="6">
        <f t="shared" si="1048"/>
        <v>3135.5</v>
      </c>
      <c r="N5648" s="6">
        <f t="shared" si="1049"/>
        <v>47500</v>
      </c>
      <c r="O5648" s="6">
        <f t="shared" si="1050"/>
        <v>18230</v>
      </c>
      <c r="P5648" s="6">
        <f t="shared" si="1055"/>
        <v>2178.7749999999942</v>
      </c>
      <c r="Q5648" s="11">
        <f t="shared" si="1051"/>
        <v>1350000</v>
      </c>
      <c r="R5648" s="11">
        <f t="shared" si="1052"/>
        <v>18230</v>
      </c>
      <c r="S5648" s="11">
        <f t="shared" si="1054"/>
        <v>0</v>
      </c>
      <c r="T5648" s="20"/>
    </row>
    <row r="5649" spans="1:20" x14ac:dyDescent="0.25">
      <c r="A5649">
        <v>2021082315</v>
      </c>
      <c r="B5649">
        <v>2</v>
      </c>
      <c r="C5649" s="7">
        <v>0.91098000000000001</v>
      </c>
      <c r="D5649" s="6">
        <f t="shared" si="1056"/>
        <v>136647</v>
      </c>
      <c r="E5649" s="60">
        <v>0.44513999999999998</v>
      </c>
      <c r="F5649" s="6">
        <f t="shared" si="1053"/>
        <v>0</v>
      </c>
      <c r="G5649" s="7">
        <v>0.17299</v>
      </c>
      <c r="H5649" s="6">
        <f t="shared" si="1057"/>
        <v>2162.375</v>
      </c>
      <c r="I5649" s="7">
        <v>0.57845999999999997</v>
      </c>
      <c r="J5649" s="6">
        <f t="shared" si="1058"/>
        <v>46276.799999999996</v>
      </c>
      <c r="K5649" s="20"/>
      <c r="L5649" s="6">
        <f t="shared" si="1047"/>
        <v>64000</v>
      </c>
      <c r="M5649" s="6">
        <f t="shared" si="1048"/>
        <v>2162.375</v>
      </c>
      <c r="N5649" s="6">
        <f t="shared" si="1049"/>
        <v>46276.799999999996</v>
      </c>
      <c r="O5649" s="6">
        <f t="shared" si="1050"/>
        <v>24207.825000000004</v>
      </c>
      <c r="P5649" s="6">
        <f t="shared" si="1055"/>
        <v>5977.8250000000044</v>
      </c>
      <c r="Q5649" s="11">
        <f t="shared" si="1051"/>
        <v>1350000</v>
      </c>
      <c r="R5649" s="11">
        <f t="shared" si="1052"/>
        <v>24207.825000000004</v>
      </c>
      <c r="S5649" s="11">
        <f t="shared" si="1054"/>
        <v>0</v>
      </c>
      <c r="T5649" s="20"/>
    </row>
    <row r="5650" spans="1:20" x14ac:dyDescent="0.25">
      <c r="A5650">
        <v>2021082316</v>
      </c>
      <c r="B5650">
        <v>2</v>
      </c>
      <c r="C5650" s="7">
        <v>0.92937999999999998</v>
      </c>
      <c r="D5650" s="6">
        <f t="shared" si="1056"/>
        <v>139407</v>
      </c>
      <c r="E5650" s="60">
        <v>0.46016000000000001</v>
      </c>
      <c r="F5650" s="6">
        <f t="shared" si="1053"/>
        <v>0</v>
      </c>
      <c r="G5650" s="7">
        <v>0.13719999999999999</v>
      </c>
      <c r="H5650" s="6">
        <f t="shared" si="1057"/>
        <v>1714.9999999999998</v>
      </c>
      <c r="I5650" s="7">
        <v>0.50256000000000001</v>
      </c>
      <c r="J5650" s="6">
        <f t="shared" si="1058"/>
        <v>40204.800000000003</v>
      </c>
      <c r="K5650" s="20"/>
      <c r="L5650" s="6">
        <f t="shared" si="1047"/>
        <v>64000</v>
      </c>
      <c r="M5650" s="6">
        <f t="shared" si="1048"/>
        <v>1714.9999999999998</v>
      </c>
      <c r="N5650" s="6">
        <f t="shared" si="1049"/>
        <v>40204.800000000003</v>
      </c>
      <c r="O5650" s="6">
        <f t="shared" si="1050"/>
        <v>33487.199999999997</v>
      </c>
      <c r="P5650" s="6">
        <f t="shared" si="1055"/>
        <v>9279.3749999999927</v>
      </c>
      <c r="Q5650" s="11">
        <f t="shared" si="1051"/>
        <v>1341979.05</v>
      </c>
      <c r="R5650" s="11">
        <f t="shared" si="1052"/>
        <v>33487.199999999997</v>
      </c>
      <c r="S5650" s="11">
        <f t="shared" si="1054"/>
        <v>0</v>
      </c>
      <c r="T5650" s="20"/>
    </row>
    <row r="5651" spans="1:20" x14ac:dyDescent="0.25">
      <c r="A5651">
        <v>2021082317</v>
      </c>
      <c r="B5651">
        <v>2</v>
      </c>
      <c r="C5651" s="7">
        <v>0.94296000000000002</v>
      </c>
      <c r="D5651" s="6">
        <f t="shared" si="1056"/>
        <v>141444</v>
      </c>
      <c r="E5651" s="60">
        <v>0.44358999999999998</v>
      </c>
      <c r="F5651" s="6">
        <f t="shared" si="1053"/>
        <v>0</v>
      </c>
      <c r="G5651" s="7">
        <v>0.13105</v>
      </c>
      <c r="H5651" s="6">
        <f t="shared" si="1057"/>
        <v>1638.125</v>
      </c>
      <c r="I5651" s="7">
        <v>0.40153</v>
      </c>
      <c r="J5651" s="6">
        <f t="shared" si="1058"/>
        <v>32122.400000000001</v>
      </c>
      <c r="K5651" s="20"/>
      <c r="L5651" s="6">
        <f t="shared" si="1047"/>
        <v>64000</v>
      </c>
      <c r="M5651" s="6">
        <f t="shared" si="1048"/>
        <v>1638.125</v>
      </c>
      <c r="N5651" s="6">
        <f t="shared" si="1049"/>
        <v>32122.400000000001</v>
      </c>
      <c r="O5651" s="6">
        <f t="shared" si="1050"/>
        <v>43683.474999999999</v>
      </c>
      <c r="P5651" s="6">
        <f t="shared" si="1055"/>
        <v>10196.275000000001</v>
      </c>
      <c r="Q5651" s="11">
        <f t="shared" si="1051"/>
        <v>1323761.825</v>
      </c>
      <c r="R5651" s="11">
        <f t="shared" si="1052"/>
        <v>43683.474999999999</v>
      </c>
      <c r="S5651" s="11">
        <f t="shared" si="1054"/>
        <v>0</v>
      </c>
      <c r="T5651" s="20"/>
    </row>
    <row r="5652" spans="1:20" x14ac:dyDescent="0.25">
      <c r="A5652">
        <v>2021082318</v>
      </c>
      <c r="B5652">
        <v>2</v>
      </c>
      <c r="C5652" s="7">
        <v>0.94527000000000005</v>
      </c>
      <c r="D5652" s="6">
        <f t="shared" si="1056"/>
        <v>141790.5</v>
      </c>
      <c r="E5652" s="60">
        <v>0.42762</v>
      </c>
      <c r="F5652" s="6">
        <f t="shared" si="1053"/>
        <v>0</v>
      </c>
      <c r="G5652" s="7">
        <v>0.12991</v>
      </c>
      <c r="H5652" s="6">
        <f t="shared" si="1057"/>
        <v>1623.875</v>
      </c>
      <c r="I5652" s="7">
        <v>0.25830999999999998</v>
      </c>
      <c r="J5652" s="6">
        <f t="shared" si="1058"/>
        <v>20664.8</v>
      </c>
      <c r="K5652" s="20"/>
      <c r="L5652" s="6">
        <f t="shared" ref="L5652:L5715" si="1059">IF(D5652-F5652&gt;C$17,C$17,D5652-F5652)</f>
        <v>64000</v>
      </c>
      <c r="M5652" s="6">
        <f t="shared" ref="M5652:M5715" si="1060">IF(D5652-F5652-L5652&gt;H5652,H5652,D5652-F5652-L5652)</f>
        <v>1623.875</v>
      </c>
      <c r="N5652" s="6">
        <f t="shared" ref="N5652:N5715" si="1061">IF(D5652-F5652-L5652-M5652&gt;J5652,J5652,D5652-F5652-L5652-M5652)</f>
        <v>20664.8</v>
      </c>
      <c r="O5652" s="6">
        <f t="shared" ref="O5652:O5715" si="1062">D5652-F5652-L5652-M5652-N5652</f>
        <v>55501.824999999997</v>
      </c>
      <c r="P5652" s="6">
        <f t="shared" si="1055"/>
        <v>11818.349999999999</v>
      </c>
      <c r="Q5652" s="11">
        <f t="shared" ref="Q5652:Q5715" si="1063">IF(AA$25*P$17-AA$24+Q5651-O5652&gt;Q$19,Q$19,IF(AA$25*P$17-AA$24+Q5651-O5652&lt;0,0,AA$25*P$17-AA$24+Q5651-O5652))</f>
        <v>1293726.25</v>
      </c>
      <c r="R5652" s="11">
        <f t="shared" ref="R5652:R5715" si="1064">IF(Q5651-Q5652+P$17-AA$24&lt;O5652,Q5651-Q5652+P$17-AA$24,O5652)</f>
        <v>55501.824999999997</v>
      </c>
      <c r="S5652" s="11">
        <f t="shared" si="1054"/>
        <v>0</v>
      </c>
      <c r="T5652" s="20"/>
    </row>
    <row r="5653" spans="1:20" x14ac:dyDescent="0.25">
      <c r="A5653">
        <v>2021082319</v>
      </c>
      <c r="B5653">
        <v>2</v>
      </c>
      <c r="C5653" s="7">
        <v>0.92974000000000001</v>
      </c>
      <c r="D5653" s="6">
        <f t="shared" si="1056"/>
        <v>139461</v>
      </c>
      <c r="E5653" s="60">
        <v>0.36965999999999999</v>
      </c>
      <c r="F5653" s="6">
        <f t="shared" ref="F5653:F5716" si="1065">F$18*E5653</f>
        <v>0</v>
      </c>
      <c r="G5653" s="7">
        <v>0.13825000000000001</v>
      </c>
      <c r="H5653" s="6">
        <f t="shared" si="1057"/>
        <v>1728.1250000000002</v>
      </c>
      <c r="I5653" s="7">
        <v>0.12048</v>
      </c>
      <c r="J5653" s="6">
        <f t="shared" si="1058"/>
        <v>9638.4</v>
      </c>
      <c r="K5653" s="20"/>
      <c r="L5653" s="6">
        <f t="shared" si="1059"/>
        <v>64000</v>
      </c>
      <c r="M5653" s="6">
        <f t="shared" si="1060"/>
        <v>1728.1250000000002</v>
      </c>
      <c r="N5653" s="6">
        <f t="shared" si="1061"/>
        <v>9638.4</v>
      </c>
      <c r="O5653" s="6">
        <f t="shared" si="1062"/>
        <v>64094.474999999999</v>
      </c>
      <c r="P5653" s="6">
        <f t="shared" si="1055"/>
        <v>8592.6500000000015</v>
      </c>
      <c r="Q5653" s="11">
        <f t="shared" si="1063"/>
        <v>1255098.0249999999</v>
      </c>
      <c r="R5653" s="11">
        <f t="shared" si="1064"/>
        <v>64094.474999999999</v>
      </c>
      <c r="S5653" s="11">
        <f t="shared" ref="S5653:S5716" si="1066">O5653-R5653</f>
        <v>0</v>
      </c>
      <c r="T5653" s="20"/>
    </row>
    <row r="5654" spans="1:20" x14ac:dyDescent="0.25">
      <c r="A5654">
        <v>2021082320</v>
      </c>
      <c r="B5654">
        <v>2</v>
      </c>
      <c r="C5654" s="7">
        <v>0.89802000000000004</v>
      </c>
      <c r="D5654" s="6">
        <f t="shared" si="1056"/>
        <v>134703</v>
      </c>
      <c r="E5654" s="60">
        <v>0.37269999999999998</v>
      </c>
      <c r="F5654" s="6">
        <f t="shared" si="1065"/>
        <v>0</v>
      </c>
      <c r="G5654" s="7">
        <v>0.14036000000000001</v>
      </c>
      <c r="H5654" s="6">
        <f t="shared" si="1057"/>
        <v>1754.5000000000002</v>
      </c>
      <c r="I5654" s="7">
        <v>1.9470000000000001E-2</v>
      </c>
      <c r="J5654" s="6">
        <f t="shared" si="1058"/>
        <v>1557.6000000000001</v>
      </c>
      <c r="K5654" s="20"/>
      <c r="L5654" s="6">
        <f t="shared" si="1059"/>
        <v>64000</v>
      </c>
      <c r="M5654" s="6">
        <f t="shared" si="1060"/>
        <v>1754.5000000000002</v>
      </c>
      <c r="N5654" s="6">
        <f t="shared" si="1061"/>
        <v>1557.6000000000001</v>
      </c>
      <c r="O5654" s="6">
        <f t="shared" si="1062"/>
        <v>67390.899999999994</v>
      </c>
      <c r="P5654" s="6">
        <f t="shared" ref="P5654:P5717" si="1067">O5654-O5653</f>
        <v>3296.4249999999956</v>
      </c>
      <c r="Q5654" s="11">
        <f t="shared" si="1063"/>
        <v>1213173.375</v>
      </c>
      <c r="R5654" s="11">
        <f t="shared" si="1064"/>
        <v>67390.899999999994</v>
      </c>
      <c r="S5654" s="11">
        <f t="shared" si="1066"/>
        <v>0</v>
      </c>
      <c r="T5654" s="20"/>
    </row>
    <row r="5655" spans="1:20" x14ac:dyDescent="0.25">
      <c r="A5655">
        <v>2021082321</v>
      </c>
      <c r="B5655">
        <v>2</v>
      </c>
      <c r="C5655" s="7">
        <v>0.86907999999999996</v>
      </c>
      <c r="D5655" s="6">
        <f t="shared" si="1056"/>
        <v>130362</v>
      </c>
      <c r="E5655" s="60">
        <v>0.37486999999999998</v>
      </c>
      <c r="F5655" s="6">
        <f t="shared" si="1065"/>
        <v>0</v>
      </c>
      <c r="G5655" s="7">
        <v>0.12486</v>
      </c>
      <c r="H5655" s="6">
        <f t="shared" si="1057"/>
        <v>1560.75</v>
      </c>
      <c r="I5655" s="7">
        <v>0</v>
      </c>
      <c r="J5655" s="6">
        <f t="shared" si="1058"/>
        <v>0</v>
      </c>
      <c r="K5655" s="20"/>
      <c r="L5655" s="6">
        <f t="shared" si="1059"/>
        <v>64000</v>
      </c>
      <c r="M5655" s="6">
        <f t="shared" si="1060"/>
        <v>1560.75</v>
      </c>
      <c r="N5655" s="6">
        <f t="shared" si="1061"/>
        <v>0</v>
      </c>
      <c r="O5655" s="6">
        <f t="shared" si="1062"/>
        <v>64801.25</v>
      </c>
      <c r="P5655" s="6">
        <f t="shared" si="1067"/>
        <v>-2589.6499999999942</v>
      </c>
      <c r="Q5655" s="11">
        <f t="shared" si="1063"/>
        <v>1173838.375</v>
      </c>
      <c r="R5655" s="11">
        <f t="shared" si="1064"/>
        <v>64801.25</v>
      </c>
      <c r="S5655" s="11">
        <f t="shared" si="1066"/>
        <v>0</v>
      </c>
      <c r="T5655" s="20"/>
    </row>
    <row r="5656" spans="1:20" x14ac:dyDescent="0.25">
      <c r="A5656">
        <v>2021082322</v>
      </c>
      <c r="B5656">
        <v>2</v>
      </c>
      <c r="C5656" s="7">
        <v>0.82501999999999998</v>
      </c>
      <c r="D5656" s="6">
        <f t="shared" si="1056"/>
        <v>123753</v>
      </c>
      <c r="E5656" s="60">
        <v>0.36413000000000001</v>
      </c>
      <c r="F5656" s="6">
        <f t="shared" si="1065"/>
        <v>0</v>
      </c>
      <c r="G5656" s="7">
        <v>0.11447</v>
      </c>
      <c r="H5656" s="6">
        <f t="shared" si="1057"/>
        <v>1430.875</v>
      </c>
      <c r="I5656" s="7">
        <v>0</v>
      </c>
      <c r="J5656" s="6">
        <f t="shared" si="1058"/>
        <v>0</v>
      </c>
      <c r="K5656" s="20"/>
      <c r="L5656" s="6">
        <f t="shared" si="1059"/>
        <v>64000</v>
      </c>
      <c r="M5656" s="6">
        <f t="shared" si="1060"/>
        <v>1430.875</v>
      </c>
      <c r="N5656" s="6">
        <f t="shared" si="1061"/>
        <v>0</v>
      </c>
      <c r="O5656" s="6">
        <f t="shared" si="1062"/>
        <v>58322.125</v>
      </c>
      <c r="P5656" s="6">
        <f t="shared" si="1067"/>
        <v>-6479.125</v>
      </c>
      <c r="Q5656" s="11">
        <f t="shared" si="1063"/>
        <v>1140982.5</v>
      </c>
      <c r="R5656" s="11">
        <f t="shared" si="1064"/>
        <v>58322.125</v>
      </c>
      <c r="S5656" s="11">
        <f t="shared" si="1066"/>
        <v>0</v>
      </c>
      <c r="T5656" s="20"/>
    </row>
    <row r="5657" spans="1:20" x14ac:dyDescent="0.25">
      <c r="A5657">
        <v>2021082323</v>
      </c>
      <c r="B5657">
        <v>2</v>
      </c>
      <c r="C5657" s="7">
        <v>0.76371</v>
      </c>
      <c r="D5657" s="6">
        <f t="shared" si="1056"/>
        <v>114556.5</v>
      </c>
      <c r="E5657" s="60">
        <v>0.40560000000000002</v>
      </c>
      <c r="F5657" s="6">
        <f t="shared" si="1065"/>
        <v>0</v>
      </c>
      <c r="G5657" s="7">
        <v>0.1133</v>
      </c>
      <c r="H5657" s="6">
        <f t="shared" si="1057"/>
        <v>1416.25</v>
      </c>
      <c r="I5657" s="7">
        <v>0</v>
      </c>
      <c r="J5657" s="6">
        <f t="shared" si="1058"/>
        <v>0</v>
      </c>
      <c r="K5657" s="20"/>
      <c r="L5657" s="6">
        <f t="shared" si="1059"/>
        <v>64000</v>
      </c>
      <c r="M5657" s="6">
        <f t="shared" si="1060"/>
        <v>1416.25</v>
      </c>
      <c r="N5657" s="6">
        <f t="shared" si="1061"/>
        <v>0</v>
      </c>
      <c r="O5657" s="6">
        <f t="shared" si="1062"/>
        <v>49140.25</v>
      </c>
      <c r="P5657" s="6">
        <f t="shared" si="1067"/>
        <v>-9181.875</v>
      </c>
      <c r="Q5657" s="11">
        <f t="shared" si="1063"/>
        <v>1117308.5</v>
      </c>
      <c r="R5657" s="11">
        <f t="shared" si="1064"/>
        <v>49140.25</v>
      </c>
      <c r="S5657" s="11">
        <f t="shared" si="1066"/>
        <v>0</v>
      </c>
      <c r="T5657" s="20"/>
    </row>
    <row r="5658" spans="1:20" x14ac:dyDescent="0.25">
      <c r="A5658">
        <v>2021082324</v>
      </c>
      <c r="B5658">
        <v>2</v>
      </c>
      <c r="C5658" s="7">
        <v>0.70326999999999995</v>
      </c>
      <c r="D5658" s="6">
        <f t="shared" si="1056"/>
        <v>105490.49999999999</v>
      </c>
      <c r="E5658" s="60">
        <v>0.40550000000000003</v>
      </c>
      <c r="F5658" s="6">
        <f t="shared" si="1065"/>
        <v>0</v>
      </c>
      <c r="G5658" s="7">
        <v>0.11586</v>
      </c>
      <c r="H5658" s="6">
        <f t="shared" si="1057"/>
        <v>1448.25</v>
      </c>
      <c r="I5658" s="7">
        <v>0</v>
      </c>
      <c r="J5658" s="6">
        <f t="shared" si="1058"/>
        <v>0</v>
      </c>
      <c r="K5658" s="20"/>
      <c r="L5658" s="6">
        <f t="shared" si="1059"/>
        <v>64000</v>
      </c>
      <c r="M5658" s="6">
        <f t="shared" si="1060"/>
        <v>1448.25</v>
      </c>
      <c r="N5658" s="6">
        <f t="shared" si="1061"/>
        <v>0</v>
      </c>
      <c r="O5658" s="6">
        <f t="shared" si="1062"/>
        <v>40042.249999999985</v>
      </c>
      <c r="P5658" s="6">
        <f t="shared" si="1067"/>
        <v>-9098.0000000000146</v>
      </c>
      <c r="Q5658" s="11">
        <f t="shared" si="1063"/>
        <v>1102732.5</v>
      </c>
      <c r="R5658" s="11">
        <f t="shared" si="1064"/>
        <v>40042.249999999985</v>
      </c>
      <c r="S5658" s="11">
        <f t="shared" si="1066"/>
        <v>0</v>
      </c>
      <c r="T5658" s="20"/>
    </row>
    <row r="5659" spans="1:20" x14ac:dyDescent="0.25">
      <c r="A5659">
        <v>2021082401</v>
      </c>
      <c r="B5659">
        <v>3</v>
      </c>
      <c r="C5659" s="7">
        <v>0.65505000000000002</v>
      </c>
      <c r="D5659" s="6">
        <f t="shared" si="1056"/>
        <v>98257.5</v>
      </c>
      <c r="E5659" s="60">
        <v>0.43629000000000001</v>
      </c>
      <c r="F5659" s="6">
        <f t="shared" si="1065"/>
        <v>0</v>
      </c>
      <c r="G5659" s="7">
        <v>0.13605999999999999</v>
      </c>
      <c r="H5659" s="6">
        <f t="shared" si="1057"/>
        <v>1700.7499999999998</v>
      </c>
      <c r="I5659" s="7">
        <v>0</v>
      </c>
      <c r="J5659" s="6">
        <f t="shared" si="1058"/>
        <v>0</v>
      </c>
      <c r="K5659" s="20"/>
      <c r="L5659" s="6">
        <f t="shared" si="1059"/>
        <v>64000</v>
      </c>
      <c r="M5659" s="6">
        <f t="shared" si="1060"/>
        <v>1700.7499999999998</v>
      </c>
      <c r="N5659" s="6">
        <f t="shared" si="1061"/>
        <v>0</v>
      </c>
      <c r="O5659" s="6">
        <f t="shared" si="1062"/>
        <v>32556.75</v>
      </c>
      <c r="P5659" s="6">
        <f t="shared" si="1067"/>
        <v>-7485.4999999999854</v>
      </c>
      <c r="Q5659" s="11">
        <f t="shared" si="1063"/>
        <v>1095642</v>
      </c>
      <c r="R5659" s="11">
        <f t="shared" si="1064"/>
        <v>32556.75</v>
      </c>
      <c r="S5659" s="11">
        <f t="shared" si="1066"/>
        <v>0</v>
      </c>
      <c r="T5659" s="20"/>
    </row>
    <row r="5660" spans="1:20" x14ac:dyDescent="0.25">
      <c r="A5660">
        <v>2021082402</v>
      </c>
      <c r="B5660">
        <v>3</v>
      </c>
      <c r="C5660" s="7">
        <v>0.61799999999999999</v>
      </c>
      <c r="D5660" s="6">
        <f t="shared" si="1056"/>
        <v>92700</v>
      </c>
      <c r="E5660" s="60">
        <v>0.48032000000000002</v>
      </c>
      <c r="F5660" s="6">
        <f t="shared" si="1065"/>
        <v>0</v>
      </c>
      <c r="G5660" s="7">
        <v>0.15286</v>
      </c>
      <c r="H5660" s="6">
        <f t="shared" si="1057"/>
        <v>1910.75</v>
      </c>
      <c r="I5660" s="7">
        <v>0</v>
      </c>
      <c r="J5660" s="6">
        <f t="shared" si="1058"/>
        <v>0</v>
      </c>
      <c r="K5660" s="20"/>
      <c r="L5660" s="6">
        <f t="shared" si="1059"/>
        <v>64000</v>
      </c>
      <c r="M5660" s="6">
        <f t="shared" si="1060"/>
        <v>1910.75</v>
      </c>
      <c r="N5660" s="6">
        <f t="shared" si="1061"/>
        <v>0</v>
      </c>
      <c r="O5660" s="6">
        <f t="shared" si="1062"/>
        <v>26789.25</v>
      </c>
      <c r="P5660" s="6">
        <f t="shared" si="1067"/>
        <v>-5767.5</v>
      </c>
      <c r="Q5660" s="11">
        <f t="shared" si="1063"/>
        <v>1094319</v>
      </c>
      <c r="R5660" s="11">
        <f t="shared" si="1064"/>
        <v>26789.25</v>
      </c>
      <c r="S5660" s="11">
        <f t="shared" si="1066"/>
        <v>0</v>
      </c>
      <c r="T5660" s="20"/>
    </row>
    <row r="5661" spans="1:20" x14ac:dyDescent="0.25">
      <c r="A5661">
        <v>2021082403</v>
      </c>
      <c r="B5661">
        <v>3</v>
      </c>
      <c r="C5661" s="7">
        <v>0.59182999999999997</v>
      </c>
      <c r="D5661" s="6">
        <f t="shared" si="1056"/>
        <v>88774.5</v>
      </c>
      <c r="E5661" s="60">
        <v>0.45139000000000001</v>
      </c>
      <c r="F5661" s="6">
        <f t="shared" si="1065"/>
        <v>0</v>
      </c>
      <c r="G5661" s="7">
        <v>0.21554000000000001</v>
      </c>
      <c r="H5661" s="6">
        <f t="shared" si="1057"/>
        <v>2694.25</v>
      </c>
      <c r="I5661" s="7">
        <v>0</v>
      </c>
      <c r="J5661" s="6">
        <f t="shared" si="1058"/>
        <v>0</v>
      </c>
      <c r="K5661" s="20"/>
      <c r="L5661" s="6">
        <f t="shared" si="1059"/>
        <v>64000</v>
      </c>
      <c r="M5661" s="6">
        <f t="shared" si="1060"/>
        <v>2694.25</v>
      </c>
      <c r="N5661" s="6">
        <f t="shared" si="1061"/>
        <v>0</v>
      </c>
      <c r="O5661" s="6">
        <f t="shared" si="1062"/>
        <v>22080.25</v>
      </c>
      <c r="P5661" s="6">
        <f t="shared" si="1067"/>
        <v>-4709</v>
      </c>
      <c r="Q5661" s="11">
        <f t="shared" si="1063"/>
        <v>1097705</v>
      </c>
      <c r="R5661" s="11">
        <f t="shared" si="1064"/>
        <v>22080.25</v>
      </c>
      <c r="S5661" s="11">
        <f t="shared" si="1066"/>
        <v>0</v>
      </c>
      <c r="T5661" s="20"/>
    </row>
    <row r="5662" spans="1:20" x14ac:dyDescent="0.25">
      <c r="A5662">
        <v>2021082404</v>
      </c>
      <c r="B5662">
        <v>3</v>
      </c>
      <c r="C5662" s="7">
        <v>0.57591000000000003</v>
      </c>
      <c r="D5662" s="6">
        <f t="shared" si="1056"/>
        <v>86386.5</v>
      </c>
      <c r="E5662" s="60">
        <v>0.44563000000000003</v>
      </c>
      <c r="F5662" s="6">
        <f t="shared" si="1065"/>
        <v>0</v>
      </c>
      <c r="G5662" s="7">
        <v>0.26038</v>
      </c>
      <c r="H5662" s="6">
        <f t="shared" si="1057"/>
        <v>3254.75</v>
      </c>
      <c r="I5662" s="7">
        <v>0</v>
      </c>
      <c r="J5662" s="6">
        <f t="shared" si="1058"/>
        <v>0</v>
      </c>
      <c r="K5662" s="20"/>
      <c r="L5662" s="6">
        <f t="shared" si="1059"/>
        <v>64000</v>
      </c>
      <c r="M5662" s="6">
        <f t="shared" si="1060"/>
        <v>3254.75</v>
      </c>
      <c r="N5662" s="6">
        <f t="shared" si="1061"/>
        <v>0</v>
      </c>
      <c r="O5662" s="6">
        <f t="shared" si="1062"/>
        <v>19131.75</v>
      </c>
      <c r="P5662" s="6">
        <f t="shared" si="1067"/>
        <v>-2948.5</v>
      </c>
      <c r="Q5662" s="11">
        <f t="shared" si="1063"/>
        <v>1104039.5</v>
      </c>
      <c r="R5662" s="11">
        <f t="shared" si="1064"/>
        <v>19131.75</v>
      </c>
      <c r="S5662" s="11">
        <f t="shared" si="1066"/>
        <v>0</v>
      </c>
      <c r="T5662" s="20"/>
    </row>
    <row r="5663" spans="1:20" x14ac:dyDescent="0.25">
      <c r="A5663">
        <v>2021082405</v>
      </c>
      <c r="B5663">
        <v>3</v>
      </c>
      <c r="C5663" s="7">
        <v>0.57238</v>
      </c>
      <c r="D5663" s="6">
        <f t="shared" si="1056"/>
        <v>85857</v>
      </c>
      <c r="E5663" s="60">
        <v>0.43691000000000002</v>
      </c>
      <c r="F5663" s="6">
        <f t="shared" si="1065"/>
        <v>0</v>
      </c>
      <c r="G5663" s="7">
        <v>0.30834</v>
      </c>
      <c r="H5663" s="6">
        <f t="shared" si="1057"/>
        <v>3854.25</v>
      </c>
      <c r="I5663" s="7">
        <v>0</v>
      </c>
      <c r="J5663" s="6">
        <f t="shared" si="1058"/>
        <v>0</v>
      </c>
      <c r="K5663" s="20"/>
      <c r="L5663" s="6">
        <f t="shared" si="1059"/>
        <v>64000</v>
      </c>
      <c r="M5663" s="6">
        <f t="shared" si="1060"/>
        <v>3854.25</v>
      </c>
      <c r="N5663" s="6">
        <f t="shared" si="1061"/>
        <v>0</v>
      </c>
      <c r="O5663" s="6">
        <f t="shared" si="1062"/>
        <v>18002.75</v>
      </c>
      <c r="P5663" s="6">
        <f t="shared" si="1067"/>
        <v>-1129</v>
      </c>
      <c r="Q5663" s="11">
        <f t="shared" si="1063"/>
        <v>1111503</v>
      </c>
      <c r="R5663" s="11">
        <f t="shared" si="1064"/>
        <v>18002.75</v>
      </c>
      <c r="S5663" s="11">
        <f t="shared" si="1066"/>
        <v>0</v>
      </c>
      <c r="T5663" s="20"/>
    </row>
    <row r="5664" spans="1:20" x14ac:dyDescent="0.25">
      <c r="A5664">
        <v>2021082406</v>
      </c>
      <c r="B5664">
        <v>3</v>
      </c>
      <c r="C5664" s="7">
        <v>0.59021000000000001</v>
      </c>
      <c r="D5664" s="6">
        <f t="shared" si="1056"/>
        <v>88531.5</v>
      </c>
      <c r="E5664" s="60">
        <v>0.37940000000000002</v>
      </c>
      <c r="F5664" s="6">
        <f t="shared" si="1065"/>
        <v>0</v>
      </c>
      <c r="G5664" s="7">
        <v>0.24492</v>
      </c>
      <c r="H5664" s="6">
        <f t="shared" si="1057"/>
        <v>3061.5</v>
      </c>
      <c r="I5664" s="7">
        <v>0</v>
      </c>
      <c r="J5664" s="6">
        <f t="shared" si="1058"/>
        <v>0</v>
      </c>
      <c r="K5664" s="20"/>
      <c r="L5664" s="6">
        <f t="shared" si="1059"/>
        <v>64000</v>
      </c>
      <c r="M5664" s="6">
        <f t="shared" si="1060"/>
        <v>3061.5</v>
      </c>
      <c r="N5664" s="6">
        <f t="shared" si="1061"/>
        <v>0</v>
      </c>
      <c r="O5664" s="6">
        <f t="shared" si="1062"/>
        <v>21470</v>
      </c>
      <c r="P5664" s="6">
        <f t="shared" si="1067"/>
        <v>3467.25</v>
      </c>
      <c r="Q5664" s="11">
        <f t="shared" si="1063"/>
        <v>1115499.25</v>
      </c>
      <c r="R5664" s="11">
        <f t="shared" si="1064"/>
        <v>21470</v>
      </c>
      <c r="S5664" s="11">
        <f t="shared" si="1066"/>
        <v>0</v>
      </c>
      <c r="T5664" s="20"/>
    </row>
    <row r="5665" spans="1:20" x14ac:dyDescent="0.25">
      <c r="A5665">
        <v>2021082407</v>
      </c>
      <c r="B5665">
        <v>3</v>
      </c>
      <c r="C5665" s="7">
        <v>0.62609999999999999</v>
      </c>
      <c r="D5665" s="6">
        <f t="shared" si="1056"/>
        <v>93915</v>
      </c>
      <c r="E5665" s="60">
        <v>0.31025999999999998</v>
      </c>
      <c r="F5665" s="6">
        <f t="shared" si="1065"/>
        <v>0</v>
      </c>
      <c r="G5665" s="7">
        <v>0.17116999999999999</v>
      </c>
      <c r="H5665" s="6">
        <f t="shared" si="1057"/>
        <v>2139.625</v>
      </c>
      <c r="I5665" s="7">
        <v>3.5499999999999997E-2</v>
      </c>
      <c r="J5665" s="6">
        <f t="shared" si="1058"/>
        <v>2839.9999999999995</v>
      </c>
      <c r="K5665" s="20"/>
      <c r="L5665" s="6">
        <f t="shared" si="1059"/>
        <v>64000</v>
      </c>
      <c r="M5665" s="6">
        <f t="shared" si="1060"/>
        <v>2139.625</v>
      </c>
      <c r="N5665" s="6">
        <f t="shared" si="1061"/>
        <v>2839.9999999999995</v>
      </c>
      <c r="O5665" s="6">
        <f t="shared" si="1062"/>
        <v>24935.375</v>
      </c>
      <c r="P5665" s="6">
        <f t="shared" si="1067"/>
        <v>3465.375</v>
      </c>
      <c r="Q5665" s="11">
        <f t="shared" si="1063"/>
        <v>1116030.125</v>
      </c>
      <c r="R5665" s="11">
        <f t="shared" si="1064"/>
        <v>24935.375</v>
      </c>
      <c r="S5665" s="11">
        <f t="shared" si="1066"/>
        <v>0</v>
      </c>
      <c r="T5665" s="20"/>
    </row>
    <row r="5666" spans="1:20" x14ac:dyDescent="0.25">
      <c r="A5666">
        <v>2021082408</v>
      </c>
      <c r="B5666">
        <v>3</v>
      </c>
      <c r="C5666" s="7">
        <v>0.65858000000000005</v>
      </c>
      <c r="D5666" s="6">
        <f t="shared" si="1056"/>
        <v>98787.000000000015</v>
      </c>
      <c r="E5666" s="60">
        <v>0.23566999999999999</v>
      </c>
      <c r="F5666" s="6">
        <f t="shared" si="1065"/>
        <v>0</v>
      </c>
      <c r="G5666" s="7">
        <v>0.17405999999999999</v>
      </c>
      <c r="H5666" s="6">
        <f t="shared" si="1057"/>
        <v>2175.75</v>
      </c>
      <c r="I5666" s="7">
        <v>0.17163</v>
      </c>
      <c r="J5666" s="6">
        <f t="shared" si="1058"/>
        <v>13730.4</v>
      </c>
      <c r="K5666" s="20"/>
      <c r="L5666" s="6">
        <f t="shared" si="1059"/>
        <v>64000</v>
      </c>
      <c r="M5666" s="6">
        <f t="shared" si="1060"/>
        <v>2175.75</v>
      </c>
      <c r="N5666" s="6">
        <f t="shared" si="1061"/>
        <v>13730.4</v>
      </c>
      <c r="O5666" s="6">
        <f t="shared" si="1062"/>
        <v>18880.850000000013</v>
      </c>
      <c r="P5666" s="6">
        <f t="shared" si="1067"/>
        <v>-6054.5249999999869</v>
      </c>
      <c r="Q5666" s="11">
        <f t="shared" si="1063"/>
        <v>1122615.5249999999</v>
      </c>
      <c r="R5666" s="11">
        <f t="shared" si="1064"/>
        <v>18880.850000000013</v>
      </c>
      <c r="S5666" s="11">
        <f t="shared" si="1066"/>
        <v>0</v>
      </c>
      <c r="T5666" s="20"/>
    </row>
    <row r="5667" spans="1:20" x14ac:dyDescent="0.25">
      <c r="A5667">
        <v>2021082409</v>
      </c>
      <c r="B5667">
        <v>3</v>
      </c>
      <c r="C5667" s="7">
        <v>0.70315000000000005</v>
      </c>
      <c r="D5667" s="6">
        <f t="shared" si="1056"/>
        <v>105472.50000000001</v>
      </c>
      <c r="E5667" s="60">
        <v>0.18421999999999999</v>
      </c>
      <c r="F5667" s="6">
        <f t="shared" si="1065"/>
        <v>0</v>
      </c>
      <c r="G5667" s="7">
        <v>0.19766</v>
      </c>
      <c r="H5667" s="6">
        <f t="shared" si="1057"/>
        <v>2470.75</v>
      </c>
      <c r="I5667" s="7">
        <v>0.26630999999999999</v>
      </c>
      <c r="J5667" s="6">
        <f t="shared" si="1058"/>
        <v>21304.799999999999</v>
      </c>
      <c r="K5667" s="20"/>
      <c r="L5667" s="6">
        <f t="shared" si="1059"/>
        <v>64000</v>
      </c>
      <c r="M5667" s="6">
        <f t="shared" si="1060"/>
        <v>2470.75</v>
      </c>
      <c r="N5667" s="6">
        <f t="shared" si="1061"/>
        <v>21304.799999999999</v>
      </c>
      <c r="O5667" s="6">
        <f t="shared" si="1062"/>
        <v>17696.950000000015</v>
      </c>
      <c r="P5667" s="6">
        <f t="shared" si="1067"/>
        <v>-1183.8999999999978</v>
      </c>
      <c r="Q5667" s="11">
        <f t="shared" si="1063"/>
        <v>1130384.825</v>
      </c>
      <c r="R5667" s="11">
        <f t="shared" si="1064"/>
        <v>17696.950000000015</v>
      </c>
      <c r="S5667" s="11">
        <f t="shared" si="1066"/>
        <v>0</v>
      </c>
      <c r="T5667" s="20"/>
    </row>
    <row r="5668" spans="1:20" x14ac:dyDescent="0.25">
      <c r="A5668">
        <v>2021082410</v>
      </c>
      <c r="B5668">
        <v>3</v>
      </c>
      <c r="C5668" s="7">
        <v>0.75385000000000002</v>
      </c>
      <c r="D5668" s="6">
        <f t="shared" si="1056"/>
        <v>113077.5</v>
      </c>
      <c r="E5668" s="60">
        <v>0.14069999999999999</v>
      </c>
      <c r="F5668" s="6">
        <f t="shared" si="1065"/>
        <v>0</v>
      </c>
      <c r="G5668" s="7">
        <v>0.1628</v>
      </c>
      <c r="H5668" s="6">
        <f t="shared" si="1057"/>
        <v>2035</v>
      </c>
      <c r="I5668" s="7">
        <v>0.34952</v>
      </c>
      <c r="J5668" s="6">
        <f t="shared" si="1058"/>
        <v>27961.599999999999</v>
      </c>
      <c r="K5668" s="20"/>
      <c r="L5668" s="6">
        <f t="shared" si="1059"/>
        <v>64000</v>
      </c>
      <c r="M5668" s="6">
        <f t="shared" si="1060"/>
        <v>2035</v>
      </c>
      <c r="N5668" s="6">
        <f t="shared" si="1061"/>
        <v>27961.599999999999</v>
      </c>
      <c r="O5668" s="6">
        <f t="shared" si="1062"/>
        <v>19080.900000000001</v>
      </c>
      <c r="P5668" s="6">
        <f t="shared" si="1067"/>
        <v>1383.9499999999862</v>
      </c>
      <c r="Q5668" s="11">
        <f t="shared" si="1063"/>
        <v>1136770.175</v>
      </c>
      <c r="R5668" s="11">
        <f t="shared" si="1064"/>
        <v>19080.900000000001</v>
      </c>
      <c r="S5668" s="11">
        <f t="shared" si="1066"/>
        <v>0</v>
      </c>
      <c r="T5668" s="20"/>
    </row>
    <row r="5669" spans="1:20" x14ac:dyDescent="0.25">
      <c r="A5669">
        <v>2021082411</v>
      </c>
      <c r="B5669">
        <v>3</v>
      </c>
      <c r="C5669" s="7">
        <v>0.80762999999999996</v>
      </c>
      <c r="D5669" s="6">
        <f t="shared" si="1056"/>
        <v>121144.5</v>
      </c>
      <c r="E5669" s="60">
        <v>9.0990000000000001E-2</v>
      </c>
      <c r="F5669" s="6">
        <f t="shared" si="1065"/>
        <v>0</v>
      </c>
      <c r="G5669" s="7">
        <v>0.15897</v>
      </c>
      <c r="H5669" s="6">
        <f t="shared" si="1057"/>
        <v>1987.125</v>
      </c>
      <c r="I5669" s="7">
        <v>0.40176000000000001</v>
      </c>
      <c r="J5669" s="6">
        <f t="shared" si="1058"/>
        <v>32140.799999999999</v>
      </c>
      <c r="K5669" s="20"/>
      <c r="L5669" s="6">
        <f t="shared" si="1059"/>
        <v>64000</v>
      </c>
      <c r="M5669" s="6">
        <f t="shared" si="1060"/>
        <v>1987.125</v>
      </c>
      <c r="N5669" s="6">
        <f t="shared" si="1061"/>
        <v>32140.799999999999</v>
      </c>
      <c r="O5669" s="6">
        <f t="shared" si="1062"/>
        <v>23016.575000000001</v>
      </c>
      <c r="P5669" s="6">
        <f t="shared" si="1067"/>
        <v>3935.6749999999993</v>
      </c>
      <c r="Q5669" s="11">
        <f t="shared" si="1063"/>
        <v>1139219.8500000001</v>
      </c>
      <c r="R5669" s="11">
        <f t="shared" si="1064"/>
        <v>23016.575000000001</v>
      </c>
      <c r="S5669" s="11">
        <f t="shared" si="1066"/>
        <v>0</v>
      </c>
      <c r="T5669" s="20"/>
    </row>
    <row r="5670" spans="1:20" x14ac:dyDescent="0.25">
      <c r="A5670">
        <v>2021082412</v>
      </c>
      <c r="B5670">
        <v>3</v>
      </c>
      <c r="C5670" s="7">
        <v>0.86001000000000005</v>
      </c>
      <c r="D5670" s="6">
        <f t="shared" si="1056"/>
        <v>129001.50000000001</v>
      </c>
      <c r="E5670" s="60">
        <v>3.8150000000000003E-2</v>
      </c>
      <c r="F5670" s="6">
        <f t="shared" si="1065"/>
        <v>0</v>
      </c>
      <c r="G5670" s="7">
        <v>0.1419</v>
      </c>
      <c r="H5670" s="6">
        <f t="shared" si="1057"/>
        <v>1773.75</v>
      </c>
      <c r="I5670" s="7">
        <v>0.40655999999999998</v>
      </c>
      <c r="J5670" s="6">
        <f t="shared" si="1058"/>
        <v>32524.799999999999</v>
      </c>
      <c r="K5670" s="20"/>
      <c r="L5670" s="6">
        <f t="shared" si="1059"/>
        <v>64000</v>
      </c>
      <c r="M5670" s="6">
        <f t="shared" si="1060"/>
        <v>1773.75</v>
      </c>
      <c r="N5670" s="6">
        <f t="shared" si="1061"/>
        <v>32524.799999999999</v>
      </c>
      <c r="O5670" s="6">
        <f t="shared" si="1062"/>
        <v>30702.950000000015</v>
      </c>
      <c r="P5670" s="6">
        <f t="shared" si="1067"/>
        <v>7686.3750000000146</v>
      </c>
      <c r="Q5670" s="11">
        <f t="shared" si="1063"/>
        <v>1133983.1500000001</v>
      </c>
      <c r="R5670" s="11">
        <f t="shared" si="1064"/>
        <v>30702.950000000015</v>
      </c>
      <c r="S5670" s="11">
        <f t="shared" si="1066"/>
        <v>0</v>
      </c>
      <c r="T5670" s="20"/>
    </row>
    <row r="5671" spans="1:20" x14ac:dyDescent="0.25">
      <c r="A5671">
        <v>2021082413</v>
      </c>
      <c r="B5671">
        <v>3</v>
      </c>
      <c r="C5671" s="7">
        <v>0.90749999999999997</v>
      </c>
      <c r="D5671" s="6">
        <f t="shared" si="1056"/>
        <v>136125</v>
      </c>
      <c r="E5671" s="60">
        <v>2.6270000000000002E-2</v>
      </c>
      <c r="F5671" s="6">
        <f t="shared" si="1065"/>
        <v>0</v>
      </c>
      <c r="G5671" s="7">
        <v>0.11921</v>
      </c>
      <c r="H5671" s="6">
        <f t="shared" si="1057"/>
        <v>1490.125</v>
      </c>
      <c r="I5671" s="7">
        <v>0.39677000000000001</v>
      </c>
      <c r="J5671" s="6">
        <f t="shared" si="1058"/>
        <v>31741.600000000002</v>
      </c>
      <c r="K5671" s="20"/>
      <c r="L5671" s="6">
        <f t="shared" si="1059"/>
        <v>64000</v>
      </c>
      <c r="M5671" s="6">
        <f t="shared" si="1060"/>
        <v>1490.125</v>
      </c>
      <c r="N5671" s="6">
        <f t="shared" si="1061"/>
        <v>31741.600000000002</v>
      </c>
      <c r="O5671" s="6">
        <f t="shared" si="1062"/>
        <v>38893.274999999994</v>
      </c>
      <c r="P5671" s="6">
        <f t="shared" si="1067"/>
        <v>8190.3249999999789</v>
      </c>
      <c r="Q5671" s="11">
        <f t="shared" si="1063"/>
        <v>1120556.1250000002</v>
      </c>
      <c r="R5671" s="11">
        <f t="shared" si="1064"/>
        <v>38893.274999999994</v>
      </c>
      <c r="S5671" s="11">
        <f t="shared" si="1066"/>
        <v>0</v>
      </c>
      <c r="T5671" s="20"/>
    </row>
    <row r="5672" spans="1:20" x14ac:dyDescent="0.25">
      <c r="A5672">
        <v>2021082414</v>
      </c>
      <c r="B5672">
        <v>3</v>
      </c>
      <c r="C5672" s="7">
        <v>0.94801000000000002</v>
      </c>
      <c r="D5672" s="6">
        <f t="shared" si="1056"/>
        <v>142201.5</v>
      </c>
      <c r="E5672" s="60">
        <v>1.491E-2</v>
      </c>
      <c r="F5672" s="6">
        <f t="shared" si="1065"/>
        <v>0</v>
      </c>
      <c r="G5672" s="7">
        <v>9.7250000000000003E-2</v>
      </c>
      <c r="H5672" s="6">
        <f t="shared" si="1057"/>
        <v>1215.625</v>
      </c>
      <c r="I5672" s="7">
        <v>0.35730000000000001</v>
      </c>
      <c r="J5672" s="6">
        <f t="shared" si="1058"/>
        <v>28584</v>
      </c>
      <c r="K5672" s="20"/>
      <c r="L5672" s="6">
        <f t="shared" si="1059"/>
        <v>64000</v>
      </c>
      <c r="M5672" s="6">
        <f t="shared" si="1060"/>
        <v>1215.625</v>
      </c>
      <c r="N5672" s="6">
        <f t="shared" si="1061"/>
        <v>28584</v>
      </c>
      <c r="O5672" s="6">
        <f t="shared" si="1062"/>
        <v>48401.875</v>
      </c>
      <c r="P5672" s="6">
        <f t="shared" si="1067"/>
        <v>9508.6000000000058</v>
      </c>
      <c r="Q5672" s="11">
        <f t="shared" si="1063"/>
        <v>1097620.5000000002</v>
      </c>
      <c r="R5672" s="11">
        <f t="shared" si="1064"/>
        <v>48401.875</v>
      </c>
      <c r="S5672" s="11">
        <f t="shared" si="1066"/>
        <v>0</v>
      </c>
      <c r="T5672" s="20"/>
    </row>
    <row r="5673" spans="1:20" x14ac:dyDescent="0.25">
      <c r="A5673">
        <v>2021082415</v>
      </c>
      <c r="B5673">
        <v>3</v>
      </c>
      <c r="C5673" s="7">
        <v>0.97158999999999995</v>
      </c>
      <c r="D5673" s="6">
        <f t="shared" si="1056"/>
        <v>145738.5</v>
      </c>
      <c r="E5673" s="60">
        <v>1.7350000000000001E-2</v>
      </c>
      <c r="F5673" s="6">
        <f t="shared" si="1065"/>
        <v>0</v>
      </c>
      <c r="G5673" s="7">
        <v>9.3619999999999995E-2</v>
      </c>
      <c r="H5673" s="6">
        <f t="shared" si="1057"/>
        <v>1170.25</v>
      </c>
      <c r="I5673" s="7">
        <v>0.25316</v>
      </c>
      <c r="J5673" s="6">
        <f t="shared" si="1058"/>
        <v>20252.8</v>
      </c>
      <c r="K5673" s="20"/>
      <c r="L5673" s="6">
        <f t="shared" si="1059"/>
        <v>64000</v>
      </c>
      <c r="M5673" s="6">
        <f t="shared" si="1060"/>
        <v>1170.25</v>
      </c>
      <c r="N5673" s="6">
        <f t="shared" si="1061"/>
        <v>20252.8</v>
      </c>
      <c r="O5673" s="6">
        <f t="shared" si="1062"/>
        <v>60315.45</v>
      </c>
      <c r="P5673" s="6">
        <f t="shared" si="1067"/>
        <v>11913.574999999997</v>
      </c>
      <c r="Q5673" s="11">
        <f t="shared" si="1063"/>
        <v>1062771.3000000003</v>
      </c>
      <c r="R5673" s="11">
        <f t="shared" si="1064"/>
        <v>60315.45</v>
      </c>
      <c r="S5673" s="11">
        <f t="shared" si="1066"/>
        <v>0</v>
      </c>
      <c r="T5673" s="20"/>
    </row>
    <row r="5674" spans="1:20" x14ac:dyDescent="0.25">
      <c r="A5674">
        <v>2021082416</v>
      </c>
      <c r="B5674">
        <v>3</v>
      </c>
      <c r="C5674" s="7">
        <v>0.98806000000000005</v>
      </c>
      <c r="D5674" s="6">
        <f t="shared" si="1056"/>
        <v>148209</v>
      </c>
      <c r="E5674" s="60">
        <v>4.5580000000000002E-2</v>
      </c>
      <c r="F5674" s="6">
        <f t="shared" si="1065"/>
        <v>0</v>
      </c>
      <c r="G5674" s="7">
        <v>7.4969999999999995E-2</v>
      </c>
      <c r="H5674" s="6">
        <f t="shared" si="1057"/>
        <v>937.12499999999989</v>
      </c>
      <c r="I5674" s="7">
        <v>0.20362</v>
      </c>
      <c r="J5674" s="6">
        <f t="shared" si="1058"/>
        <v>16289.6</v>
      </c>
      <c r="K5674" s="20"/>
      <c r="L5674" s="6">
        <f t="shared" si="1059"/>
        <v>64000</v>
      </c>
      <c r="M5674" s="6">
        <f t="shared" si="1060"/>
        <v>937.12499999999989</v>
      </c>
      <c r="N5674" s="6">
        <f t="shared" si="1061"/>
        <v>16289.6</v>
      </c>
      <c r="O5674" s="6">
        <f t="shared" si="1062"/>
        <v>66982.274999999994</v>
      </c>
      <c r="P5674" s="6">
        <f t="shared" si="1067"/>
        <v>6666.8249999999971</v>
      </c>
      <c r="Q5674" s="11">
        <f t="shared" si="1063"/>
        <v>1021255.2750000003</v>
      </c>
      <c r="R5674" s="11">
        <f t="shared" si="1064"/>
        <v>66982.274999999994</v>
      </c>
      <c r="S5674" s="11">
        <f t="shared" si="1066"/>
        <v>0</v>
      </c>
      <c r="T5674" s="20"/>
    </row>
    <row r="5675" spans="1:20" x14ac:dyDescent="0.25">
      <c r="A5675">
        <v>2021082417</v>
      </c>
      <c r="B5675">
        <v>3</v>
      </c>
      <c r="C5675" s="7">
        <v>1</v>
      </c>
      <c r="D5675" s="6">
        <f t="shared" si="1056"/>
        <v>150000</v>
      </c>
      <c r="E5675" s="60">
        <v>3.8469999999999997E-2</v>
      </c>
      <c r="F5675" s="6">
        <f t="shared" si="1065"/>
        <v>0</v>
      </c>
      <c r="G5675" s="7">
        <v>7.0999999999999994E-2</v>
      </c>
      <c r="H5675" s="6">
        <f t="shared" si="1057"/>
        <v>887.49999999999989</v>
      </c>
      <c r="I5675" s="7">
        <v>0.15373000000000001</v>
      </c>
      <c r="J5675" s="6">
        <f t="shared" si="1058"/>
        <v>12298.4</v>
      </c>
      <c r="K5675" s="20"/>
      <c r="L5675" s="6">
        <f t="shared" si="1059"/>
        <v>64000</v>
      </c>
      <c r="M5675" s="6">
        <f t="shared" si="1060"/>
        <v>887.49999999999989</v>
      </c>
      <c r="N5675" s="6">
        <f t="shared" si="1061"/>
        <v>12298.4</v>
      </c>
      <c r="O5675" s="6">
        <f t="shared" si="1062"/>
        <v>72814.100000000006</v>
      </c>
      <c r="P5675" s="6">
        <f t="shared" si="1067"/>
        <v>5831.8250000000116</v>
      </c>
      <c r="Q5675" s="11">
        <f t="shared" si="1063"/>
        <v>973907.42500000028</v>
      </c>
      <c r="R5675" s="11">
        <f t="shared" si="1064"/>
        <v>72814.100000000006</v>
      </c>
      <c r="S5675" s="11">
        <f t="shared" si="1066"/>
        <v>0</v>
      </c>
      <c r="T5675" s="20"/>
    </row>
    <row r="5676" spans="1:20" x14ac:dyDescent="0.25">
      <c r="A5676">
        <v>2021082418</v>
      </c>
      <c r="B5676">
        <v>3</v>
      </c>
      <c r="C5676" s="7">
        <v>0.99983999999999995</v>
      </c>
      <c r="D5676" s="6">
        <f t="shared" si="1056"/>
        <v>149976</v>
      </c>
      <c r="E5676" s="60">
        <v>3.9640000000000002E-2</v>
      </c>
      <c r="F5676" s="6">
        <f t="shared" si="1065"/>
        <v>0</v>
      </c>
      <c r="G5676" s="7">
        <v>0.12092</v>
      </c>
      <c r="H5676" s="6">
        <f t="shared" si="1057"/>
        <v>1511.5</v>
      </c>
      <c r="I5676" s="7">
        <v>0.10616</v>
      </c>
      <c r="J5676" s="6">
        <f t="shared" si="1058"/>
        <v>8492.8000000000011</v>
      </c>
      <c r="K5676" s="20"/>
      <c r="L5676" s="6">
        <f t="shared" si="1059"/>
        <v>64000</v>
      </c>
      <c r="M5676" s="6">
        <f t="shared" si="1060"/>
        <v>1511.5</v>
      </c>
      <c r="N5676" s="6">
        <f t="shared" si="1061"/>
        <v>8492.8000000000011</v>
      </c>
      <c r="O5676" s="6">
        <f t="shared" si="1062"/>
        <v>75971.7</v>
      </c>
      <c r="P5676" s="6">
        <f t="shared" si="1067"/>
        <v>3157.5999999999913</v>
      </c>
      <c r="Q5676" s="11">
        <f t="shared" si="1063"/>
        <v>923401.97500000033</v>
      </c>
      <c r="R5676" s="11">
        <f t="shared" si="1064"/>
        <v>75971.7</v>
      </c>
      <c r="S5676" s="11">
        <f t="shared" si="1066"/>
        <v>0</v>
      </c>
      <c r="T5676" s="20"/>
    </row>
    <row r="5677" spans="1:20" x14ac:dyDescent="0.25">
      <c r="A5677">
        <v>2021082419</v>
      </c>
      <c r="B5677">
        <v>3</v>
      </c>
      <c r="C5677" s="7">
        <v>0.98348000000000002</v>
      </c>
      <c r="D5677" s="6">
        <f t="shared" si="1056"/>
        <v>147522</v>
      </c>
      <c r="E5677" s="60">
        <v>4.734E-2</v>
      </c>
      <c r="F5677" s="6">
        <f t="shared" si="1065"/>
        <v>0</v>
      </c>
      <c r="G5677" s="7">
        <v>0.15135000000000001</v>
      </c>
      <c r="H5677" s="6">
        <f t="shared" si="1057"/>
        <v>1891.8750000000002</v>
      </c>
      <c r="I5677" s="7">
        <v>4.3439999999999999E-2</v>
      </c>
      <c r="J5677" s="6">
        <f t="shared" si="1058"/>
        <v>3475.2</v>
      </c>
      <c r="K5677" s="20"/>
      <c r="L5677" s="6">
        <f t="shared" si="1059"/>
        <v>64000</v>
      </c>
      <c r="M5677" s="6">
        <f t="shared" si="1060"/>
        <v>1891.8750000000002</v>
      </c>
      <c r="N5677" s="6">
        <f t="shared" si="1061"/>
        <v>3475.2</v>
      </c>
      <c r="O5677" s="6">
        <f t="shared" si="1062"/>
        <v>78154.925000000003</v>
      </c>
      <c r="P5677" s="6">
        <f t="shared" si="1067"/>
        <v>2183.2250000000058</v>
      </c>
      <c r="Q5677" s="11">
        <f t="shared" si="1063"/>
        <v>870713.30000000028</v>
      </c>
      <c r="R5677" s="11">
        <f t="shared" si="1064"/>
        <v>78154.925000000003</v>
      </c>
      <c r="S5677" s="11">
        <f t="shared" si="1066"/>
        <v>0</v>
      </c>
      <c r="T5677" s="20"/>
    </row>
    <row r="5678" spans="1:20" x14ac:dyDescent="0.25">
      <c r="A5678">
        <v>2021082420</v>
      </c>
      <c r="B5678">
        <v>3</v>
      </c>
      <c r="C5678" s="7">
        <v>0.94279999999999997</v>
      </c>
      <c r="D5678" s="6">
        <f t="shared" si="1056"/>
        <v>141420</v>
      </c>
      <c r="E5678" s="60">
        <v>4.6699999999999998E-2</v>
      </c>
      <c r="F5678" s="6">
        <f t="shared" si="1065"/>
        <v>0</v>
      </c>
      <c r="G5678" s="7">
        <v>0.18593000000000001</v>
      </c>
      <c r="H5678" s="6">
        <f t="shared" si="1057"/>
        <v>2324.125</v>
      </c>
      <c r="I5678" s="7">
        <v>6.2599999999999999E-3</v>
      </c>
      <c r="J5678" s="6">
        <f t="shared" si="1058"/>
        <v>500.8</v>
      </c>
      <c r="K5678" s="20"/>
      <c r="L5678" s="6">
        <f t="shared" si="1059"/>
        <v>64000</v>
      </c>
      <c r="M5678" s="6">
        <f t="shared" si="1060"/>
        <v>2324.125</v>
      </c>
      <c r="N5678" s="6">
        <f t="shared" si="1061"/>
        <v>500.8</v>
      </c>
      <c r="O5678" s="6">
        <f t="shared" si="1062"/>
        <v>74595.074999999997</v>
      </c>
      <c r="P5678" s="6">
        <f t="shared" si="1067"/>
        <v>-3559.8500000000058</v>
      </c>
      <c r="Q5678" s="11">
        <f t="shared" si="1063"/>
        <v>821584.47500000033</v>
      </c>
      <c r="R5678" s="11">
        <f t="shared" si="1064"/>
        <v>74595.074999999997</v>
      </c>
      <c r="S5678" s="11">
        <f t="shared" si="1066"/>
        <v>0</v>
      </c>
      <c r="T5678" s="20"/>
    </row>
    <row r="5679" spans="1:20" x14ac:dyDescent="0.25">
      <c r="A5679">
        <v>2021082421</v>
      </c>
      <c r="B5679">
        <v>3</v>
      </c>
      <c r="C5679" s="7">
        <v>0.90912999999999999</v>
      </c>
      <c r="D5679" s="6">
        <f t="shared" si="1056"/>
        <v>136369.5</v>
      </c>
      <c r="E5679" s="60">
        <v>4.7449999999999999E-2</v>
      </c>
      <c r="F5679" s="6">
        <f t="shared" si="1065"/>
        <v>0</v>
      </c>
      <c r="G5679" s="7">
        <v>0.19306999999999999</v>
      </c>
      <c r="H5679" s="6">
        <f t="shared" si="1057"/>
        <v>2413.375</v>
      </c>
      <c r="I5679" s="7">
        <v>0</v>
      </c>
      <c r="J5679" s="6">
        <f t="shared" si="1058"/>
        <v>0</v>
      </c>
      <c r="K5679" s="20"/>
      <c r="L5679" s="6">
        <f t="shared" si="1059"/>
        <v>64000</v>
      </c>
      <c r="M5679" s="6">
        <f t="shared" si="1060"/>
        <v>2413.375</v>
      </c>
      <c r="N5679" s="6">
        <f t="shared" si="1061"/>
        <v>0</v>
      </c>
      <c r="O5679" s="6">
        <f t="shared" si="1062"/>
        <v>69956.125</v>
      </c>
      <c r="P5679" s="6">
        <f t="shared" si="1067"/>
        <v>-4638.9499999999971</v>
      </c>
      <c r="Q5679" s="11">
        <f t="shared" si="1063"/>
        <v>777094.60000000033</v>
      </c>
      <c r="R5679" s="11">
        <f t="shared" si="1064"/>
        <v>69956.125</v>
      </c>
      <c r="S5679" s="11">
        <f t="shared" si="1066"/>
        <v>0</v>
      </c>
      <c r="T5679" s="20"/>
    </row>
    <row r="5680" spans="1:20" x14ac:dyDescent="0.25">
      <c r="A5680">
        <v>2021082422</v>
      </c>
      <c r="B5680">
        <v>3</v>
      </c>
      <c r="C5680" s="7">
        <v>0.85577000000000003</v>
      </c>
      <c r="D5680" s="6">
        <f t="shared" si="1056"/>
        <v>128365.5</v>
      </c>
      <c r="E5680" s="60">
        <v>2.5399999999999999E-2</v>
      </c>
      <c r="F5680" s="6">
        <f t="shared" si="1065"/>
        <v>0</v>
      </c>
      <c r="G5680" s="7">
        <v>0.16864000000000001</v>
      </c>
      <c r="H5680" s="6">
        <f t="shared" si="1057"/>
        <v>2108</v>
      </c>
      <c r="I5680" s="7">
        <v>0</v>
      </c>
      <c r="J5680" s="6">
        <f t="shared" si="1058"/>
        <v>0</v>
      </c>
      <c r="K5680" s="20"/>
      <c r="L5680" s="6">
        <f t="shared" si="1059"/>
        <v>64000</v>
      </c>
      <c r="M5680" s="6">
        <f t="shared" si="1060"/>
        <v>2108</v>
      </c>
      <c r="N5680" s="6">
        <f t="shared" si="1061"/>
        <v>0</v>
      </c>
      <c r="O5680" s="6">
        <f t="shared" si="1062"/>
        <v>62257.5</v>
      </c>
      <c r="P5680" s="6">
        <f t="shared" si="1067"/>
        <v>-7698.625</v>
      </c>
      <c r="Q5680" s="11">
        <f t="shared" si="1063"/>
        <v>740303.35000000033</v>
      </c>
      <c r="R5680" s="11">
        <f t="shared" si="1064"/>
        <v>62257.5</v>
      </c>
      <c r="S5680" s="11">
        <f t="shared" si="1066"/>
        <v>0</v>
      </c>
      <c r="T5680" s="20"/>
    </row>
    <row r="5681" spans="1:20" x14ac:dyDescent="0.25">
      <c r="A5681">
        <v>2021082423</v>
      </c>
      <c r="B5681">
        <v>3</v>
      </c>
      <c r="C5681" s="7">
        <v>0.78981999999999997</v>
      </c>
      <c r="D5681" s="6">
        <f t="shared" si="1056"/>
        <v>118473</v>
      </c>
      <c r="E5681" s="60">
        <v>1.1469999999999999E-2</v>
      </c>
      <c r="F5681" s="6">
        <f t="shared" si="1065"/>
        <v>0</v>
      </c>
      <c r="G5681" s="7">
        <v>0.15583</v>
      </c>
      <c r="H5681" s="6">
        <f t="shared" si="1057"/>
        <v>1947.875</v>
      </c>
      <c r="I5681" s="7">
        <v>0</v>
      </c>
      <c r="J5681" s="6">
        <f t="shared" si="1058"/>
        <v>0</v>
      </c>
      <c r="K5681" s="20"/>
      <c r="L5681" s="6">
        <f t="shared" si="1059"/>
        <v>64000</v>
      </c>
      <c r="M5681" s="6">
        <f t="shared" si="1060"/>
        <v>1947.875</v>
      </c>
      <c r="N5681" s="6">
        <f t="shared" si="1061"/>
        <v>0</v>
      </c>
      <c r="O5681" s="6">
        <f t="shared" si="1062"/>
        <v>52525.125</v>
      </c>
      <c r="P5681" s="6">
        <f t="shared" si="1067"/>
        <v>-9732.375</v>
      </c>
      <c r="Q5681" s="11">
        <f t="shared" si="1063"/>
        <v>713244.47500000033</v>
      </c>
      <c r="R5681" s="11">
        <f t="shared" si="1064"/>
        <v>52525.125</v>
      </c>
      <c r="S5681" s="11">
        <f t="shared" si="1066"/>
        <v>0</v>
      </c>
      <c r="T5681" s="20"/>
    </row>
    <row r="5682" spans="1:20" x14ac:dyDescent="0.25">
      <c r="A5682">
        <v>2021082424</v>
      </c>
      <c r="B5682">
        <v>3</v>
      </c>
      <c r="C5682" s="7">
        <v>0.72646999999999995</v>
      </c>
      <c r="D5682" s="6">
        <f t="shared" si="1056"/>
        <v>108970.49999999999</v>
      </c>
      <c r="E5682" s="60">
        <v>6.3600000000000002E-3</v>
      </c>
      <c r="F5682" s="6">
        <f t="shared" si="1065"/>
        <v>0</v>
      </c>
      <c r="G5682" s="7">
        <v>0.15257999999999999</v>
      </c>
      <c r="H5682" s="6">
        <f t="shared" si="1057"/>
        <v>1907.25</v>
      </c>
      <c r="I5682" s="7">
        <v>0</v>
      </c>
      <c r="J5682" s="6">
        <f t="shared" si="1058"/>
        <v>0</v>
      </c>
      <c r="K5682" s="20"/>
      <c r="L5682" s="6">
        <f t="shared" si="1059"/>
        <v>64000</v>
      </c>
      <c r="M5682" s="6">
        <f t="shared" si="1060"/>
        <v>1907.25</v>
      </c>
      <c r="N5682" s="6">
        <f t="shared" si="1061"/>
        <v>0</v>
      </c>
      <c r="O5682" s="6">
        <f t="shared" si="1062"/>
        <v>43063.249999999985</v>
      </c>
      <c r="P5682" s="6">
        <f t="shared" si="1067"/>
        <v>-9461.8750000000146</v>
      </c>
      <c r="Q5682" s="11">
        <f t="shared" si="1063"/>
        <v>695647.47500000033</v>
      </c>
      <c r="R5682" s="11">
        <f t="shared" si="1064"/>
        <v>43063.249999999985</v>
      </c>
      <c r="S5682" s="11">
        <f t="shared" si="1066"/>
        <v>0</v>
      </c>
      <c r="T5682" s="20"/>
    </row>
    <row r="5683" spans="1:20" x14ac:dyDescent="0.25">
      <c r="A5683">
        <v>2021082501</v>
      </c>
      <c r="B5683">
        <v>4</v>
      </c>
      <c r="C5683" s="7">
        <v>0.67291000000000001</v>
      </c>
      <c r="D5683" s="6">
        <f t="shared" si="1056"/>
        <v>100936.5</v>
      </c>
      <c r="E5683" s="60">
        <v>1.184E-2</v>
      </c>
      <c r="F5683" s="6">
        <f t="shared" si="1065"/>
        <v>0</v>
      </c>
      <c r="G5683" s="7">
        <v>0.16735</v>
      </c>
      <c r="H5683" s="6">
        <f t="shared" si="1057"/>
        <v>2091.875</v>
      </c>
      <c r="I5683" s="7">
        <v>0</v>
      </c>
      <c r="J5683" s="6">
        <f t="shared" si="1058"/>
        <v>0</v>
      </c>
      <c r="K5683" s="20"/>
      <c r="L5683" s="6">
        <f t="shared" si="1059"/>
        <v>64000</v>
      </c>
      <c r="M5683" s="6">
        <f t="shared" si="1060"/>
        <v>2091.875</v>
      </c>
      <c r="N5683" s="6">
        <f t="shared" si="1061"/>
        <v>0</v>
      </c>
      <c r="O5683" s="6">
        <f t="shared" si="1062"/>
        <v>34844.625</v>
      </c>
      <c r="P5683" s="6">
        <f t="shared" si="1067"/>
        <v>-8218.6249999999854</v>
      </c>
      <c r="Q5683" s="11">
        <f t="shared" si="1063"/>
        <v>686269.10000000033</v>
      </c>
      <c r="R5683" s="11">
        <f t="shared" si="1064"/>
        <v>34844.625</v>
      </c>
      <c r="S5683" s="11">
        <f t="shared" si="1066"/>
        <v>0</v>
      </c>
      <c r="T5683" s="20"/>
    </row>
    <row r="5684" spans="1:20" x14ac:dyDescent="0.25">
      <c r="A5684">
        <v>2021082502</v>
      </c>
      <c r="B5684">
        <v>4</v>
      </c>
      <c r="C5684" s="7">
        <v>0.63249999999999995</v>
      </c>
      <c r="D5684" s="6">
        <f t="shared" si="1056"/>
        <v>94874.999999999985</v>
      </c>
      <c r="E5684" s="60">
        <v>2.8E-3</v>
      </c>
      <c r="F5684" s="6">
        <f t="shared" si="1065"/>
        <v>0</v>
      </c>
      <c r="G5684" s="7">
        <v>0.16428000000000001</v>
      </c>
      <c r="H5684" s="6">
        <f t="shared" si="1057"/>
        <v>2053.5</v>
      </c>
      <c r="I5684" s="7">
        <v>0</v>
      </c>
      <c r="J5684" s="6">
        <f t="shared" si="1058"/>
        <v>0</v>
      </c>
      <c r="K5684" s="20"/>
      <c r="L5684" s="6">
        <f t="shared" si="1059"/>
        <v>64000</v>
      </c>
      <c r="M5684" s="6">
        <f t="shared" si="1060"/>
        <v>2053.5</v>
      </c>
      <c r="N5684" s="6">
        <f t="shared" si="1061"/>
        <v>0</v>
      </c>
      <c r="O5684" s="6">
        <f t="shared" si="1062"/>
        <v>28821.499999999985</v>
      </c>
      <c r="P5684" s="6">
        <f t="shared" si="1067"/>
        <v>-6023.1250000000146</v>
      </c>
      <c r="Q5684" s="11">
        <f t="shared" si="1063"/>
        <v>682913.85000000033</v>
      </c>
      <c r="R5684" s="11">
        <f t="shared" si="1064"/>
        <v>28821.499999999985</v>
      </c>
      <c r="S5684" s="11">
        <f t="shared" si="1066"/>
        <v>0</v>
      </c>
      <c r="T5684" s="20"/>
    </row>
    <row r="5685" spans="1:20" x14ac:dyDescent="0.25">
      <c r="A5685">
        <v>2021082503</v>
      </c>
      <c r="B5685">
        <v>4</v>
      </c>
      <c r="C5685" s="7">
        <v>0.60372999999999999</v>
      </c>
      <c r="D5685" s="6">
        <f t="shared" si="1056"/>
        <v>90559.5</v>
      </c>
      <c r="E5685" s="60">
        <v>9.7800000000000005E-3</v>
      </c>
      <c r="F5685" s="6">
        <f t="shared" si="1065"/>
        <v>0</v>
      </c>
      <c r="G5685" s="7">
        <v>0.15168000000000001</v>
      </c>
      <c r="H5685" s="6">
        <f t="shared" si="1057"/>
        <v>1896.0000000000002</v>
      </c>
      <c r="I5685" s="7">
        <v>0</v>
      </c>
      <c r="J5685" s="6">
        <f t="shared" si="1058"/>
        <v>0</v>
      </c>
      <c r="K5685" s="20"/>
      <c r="L5685" s="6">
        <f t="shared" si="1059"/>
        <v>64000</v>
      </c>
      <c r="M5685" s="6">
        <f t="shared" si="1060"/>
        <v>1896.0000000000002</v>
      </c>
      <c r="N5685" s="6">
        <f t="shared" si="1061"/>
        <v>0</v>
      </c>
      <c r="O5685" s="6">
        <f t="shared" si="1062"/>
        <v>24663.5</v>
      </c>
      <c r="P5685" s="6">
        <f t="shared" si="1067"/>
        <v>-4157.9999999999854</v>
      </c>
      <c r="Q5685" s="11">
        <f t="shared" si="1063"/>
        <v>683716.60000000033</v>
      </c>
      <c r="R5685" s="11">
        <f t="shared" si="1064"/>
        <v>24663.5</v>
      </c>
      <c r="S5685" s="11">
        <f t="shared" si="1066"/>
        <v>0</v>
      </c>
      <c r="T5685" s="20"/>
    </row>
    <row r="5686" spans="1:20" x14ac:dyDescent="0.25">
      <c r="A5686">
        <v>2021082504</v>
      </c>
      <c r="B5686">
        <v>4</v>
      </c>
      <c r="C5686" s="7">
        <v>0.58504</v>
      </c>
      <c r="D5686" s="6">
        <f t="shared" si="1056"/>
        <v>87756</v>
      </c>
      <c r="E5686" s="60">
        <v>2.0740000000000001E-2</v>
      </c>
      <c r="F5686" s="6">
        <f t="shared" si="1065"/>
        <v>0</v>
      </c>
      <c r="G5686" s="7">
        <v>0.15379000000000001</v>
      </c>
      <c r="H5686" s="6">
        <f t="shared" si="1057"/>
        <v>1922.3750000000002</v>
      </c>
      <c r="I5686" s="7">
        <v>0</v>
      </c>
      <c r="J5686" s="6">
        <f t="shared" si="1058"/>
        <v>0</v>
      </c>
      <c r="K5686" s="20"/>
      <c r="L5686" s="6">
        <f t="shared" si="1059"/>
        <v>64000</v>
      </c>
      <c r="M5686" s="6">
        <f t="shared" si="1060"/>
        <v>1922.3750000000002</v>
      </c>
      <c r="N5686" s="6">
        <f t="shared" si="1061"/>
        <v>0</v>
      </c>
      <c r="O5686" s="6">
        <f t="shared" si="1062"/>
        <v>21833.625</v>
      </c>
      <c r="P5686" s="6">
        <f t="shared" si="1067"/>
        <v>-2829.875</v>
      </c>
      <c r="Q5686" s="11">
        <f t="shared" si="1063"/>
        <v>687349.22500000033</v>
      </c>
      <c r="R5686" s="11">
        <f t="shared" si="1064"/>
        <v>21833.625</v>
      </c>
      <c r="S5686" s="11">
        <f t="shared" si="1066"/>
        <v>0</v>
      </c>
      <c r="T5686" s="20"/>
    </row>
    <row r="5687" spans="1:20" x14ac:dyDescent="0.25">
      <c r="A5687">
        <v>2021082505</v>
      </c>
      <c r="B5687">
        <v>4</v>
      </c>
      <c r="C5687" s="7">
        <v>0.58235999999999999</v>
      </c>
      <c r="D5687" s="6">
        <f t="shared" si="1056"/>
        <v>87354</v>
      </c>
      <c r="E5687" s="60">
        <v>3.168E-2</v>
      </c>
      <c r="F5687" s="6">
        <f t="shared" si="1065"/>
        <v>0</v>
      </c>
      <c r="G5687" s="7">
        <v>0.18911</v>
      </c>
      <c r="H5687" s="6">
        <f t="shared" si="1057"/>
        <v>2363.875</v>
      </c>
      <c r="I5687" s="7">
        <v>0</v>
      </c>
      <c r="J5687" s="6">
        <f t="shared" si="1058"/>
        <v>0</v>
      </c>
      <c r="K5687" s="20"/>
      <c r="L5687" s="6">
        <f t="shared" si="1059"/>
        <v>64000</v>
      </c>
      <c r="M5687" s="6">
        <f t="shared" si="1060"/>
        <v>2363.875</v>
      </c>
      <c r="N5687" s="6">
        <f t="shared" si="1061"/>
        <v>0</v>
      </c>
      <c r="O5687" s="6">
        <f t="shared" si="1062"/>
        <v>20990.125</v>
      </c>
      <c r="P5687" s="6">
        <f t="shared" si="1067"/>
        <v>-843.5</v>
      </c>
      <c r="Q5687" s="11">
        <f t="shared" si="1063"/>
        <v>691825.35000000033</v>
      </c>
      <c r="R5687" s="11">
        <f t="shared" si="1064"/>
        <v>20990.125</v>
      </c>
      <c r="S5687" s="11">
        <f t="shared" si="1066"/>
        <v>0</v>
      </c>
      <c r="T5687" s="20"/>
    </row>
    <row r="5688" spans="1:20" x14ac:dyDescent="0.25">
      <c r="A5688">
        <v>2021082506</v>
      </c>
      <c r="B5688">
        <v>4</v>
      </c>
      <c r="C5688" s="7">
        <v>0.59784000000000004</v>
      </c>
      <c r="D5688" s="6">
        <f t="shared" si="1056"/>
        <v>89676</v>
      </c>
      <c r="E5688" s="60">
        <v>7.1700000000000002E-3</v>
      </c>
      <c r="F5688" s="6">
        <f t="shared" si="1065"/>
        <v>0</v>
      </c>
      <c r="G5688" s="7">
        <v>0.24242</v>
      </c>
      <c r="H5688" s="6">
        <f t="shared" si="1057"/>
        <v>3030.25</v>
      </c>
      <c r="I5688" s="7">
        <v>0</v>
      </c>
      <c r="J5688" s="6">
        <f t="shared" si="1058"/>
        <v>0</v>
      </c>
      <c r="K5688" s="20"/>
      <c r="L5688" s="6">
        <f t="shared" si="1059"/>
        <v>64000</v>
      </c>
      <c r="M5688" s="6">
        <f t="shared" si="1060"/>
        <v>3030.25</v>
      </c>
      <c r="N5688" s="6">
        <f t="shared" si="1061"/>
        <v>0</v>
      </c>
      <c r="O5688" s="6">
        <f t="shared" si="1062"/>
        <v>22645.75</v>
      </c>
      <c r="P5688" s="6">
        <f t="shared" si="1067"/>
        <v>1655.625</v>
      </c>
      <c r="Q5688" s="11">
        <f t="shared" si="1063"/>
        <v>694645.85000000033</v>
      </c>
      <c r="R5688" s="11">
        <f t="shared" si="1064"/>
        <v>22645.75</v>
      </c>
      <c r="S5688" s="11">
        <f t="shared" si="1066"/>
        <v>0</v>
      </c>
      <c r="T5688" s="20"/>
    </row>
    <row r="5689" spans="1:20" x14ac:dyDescent="0.25">
      <c r="A5689">
        <v>2021082507</v>
      </c>
      <c r="B5689">
        <v>4</v>
      </c>
      <c r="C5689" s="7">
        <v>0.63049999999999995</v>
      </c>
      <c r="D5689" s="6">
        <f t="shared" si="1056"/>
        <v>94574.999999999985</v>
      </c>
      <c r="E5689" s="60">
        <v>4.1399999999999996E-3</v>
      </c>
      <c r="F5689" s="6">
        <f t="shared" si="1065"/>
        <v>0</v>
      </c>
      <c r="G5689" s="7">
        <v>0.33688000000000001</v>
      </c>
      <c r="H5689" s="6">
        <f t="shared" si="1057"/>
        <v>4211</v>
      </c>
      <c r="I5689" s="7">
        <v>1.9060000000000001E-2</v>
      </c>
      <c r="J5689" s="6">
        <f t="shared" si="1058"/>
        <v>1524.8</v>
      </c>
      <c r="K5689" s="20"/>
      <c r="L5689" s="6">
        <f t="shared" si="1059"/>
        <v>64000</v>
      </c>
      <c r="M5689" s="6">
        <f t="shared" si="1060"/>
        <v>4211</v>
      </c>
      <c r="N5689" s="6">
        <f t="shared" si="1061"/>
        <v>1524.8</v>
      </c>
      <c r="O5689" s="6">
        <f t="shared" si="1062"/>
        <v>24839.199999999986</v>
      </c>
      <c r="P5689" s="6">
        <f t="shared" si="1067"/>
        <v>2193.4499999999862</v>
      </c>
      <c r="Q5689" s="11">
        <f t="shared" si="1063"/>
        <v>695272.90000000037</v>
      </c>
      <c r="R5689" s="11">
        <f t="shared" si="1064"/>
        <v>24839.199999999986</v>
      </c>
      <c r="S5689" s="11">
        <f t="shared" si="1066"/>
        <v>0</v>
      </c>
      <c r="T5689" s="20"/>
    </row>
    <row r="5690" spans="1:20" x14ac:dyDescent="0.25">
      <c r="A5690">
        <v>2021082508</v>
      </c>
      <c r="B5690">
        <v>4</v>
      </c>
      <c r="C5690" s="7">
        <v>0.66239000000000003</v>
      </c>
      <c r="D5690" s="6">
        <f t="shared" si="1056"/>
        <v>99358.5</v>
      </c>
      <c r="E5690" s="60">
        <v>1.7579999999999998E-2</v>
      </c>
      <c r="F5690" s="6">
        <f t="shared" si="1065"/>
        <v>0</v>
      </c>
      <c r="G5690" s="7">
        <v>0.43469000000000002</v>
      </c>
      <c r="H5690" s="6">
        <f t="shared" si="1057"/>
        <v>5433.625</v>
      </c>
      <c r="I5690" s="7">
        <v>8.8190000000000004E-2</v>
      </c>
      <c r="J5690" s="6">
        <f t="shared" si="1058"/>
        <v>7055.2000000000007</v>
      </c>
      <c r="K5690" s="20"/>
      <c r="L5690" s="6">
        <f t="shared" si="1059"/>
        <v>64000</v>
      </c>
      <c r="M5690" s="6">
        <f t="shared" si="1060"/>
        <v>5433.625</v>
      </c>
      <c r="N5690" s="6">
        <f t="shared" si="1061"/>
        <v>7055.2000000000007</v>
      </c>
      <c r="O5690" s="6">
        <f t="shared" si="1062"/>
        <v>22869.674999999999</v>
      </c>
      <c r="P5690" s="6">
        <f t="shared" si="1067"/>
        <v>-1969.5249999999869</v>
      </c>
      <c r="Q5690" s="11">
        <f t="shared" si="1063"/>
        <v>697869.47500000033</v>
      </c>
      <c r="R5690" s="11">
        <f t="shared" si="1064"/>
        <v>22869.674999999999</v>
      </c>
      <c r="S5690" s="11">
        <f t="shared" si="1066"/>
        <v>0</v>
      </c>
      <c r="T5690" s="20"/>
    </row>
    <row r="5691" spans="1:20" x14ac:dyDescent="0.25">
      <c r="A5691">
        <v>2021082509</v>
      </c>
      <c r="B5691">
        <v>4</v>
      </c>
      <c r="C5691" s="7">
        <v>0.70172999999999996</v>
      </c>
      <c r="D5691" s="6">
        <f t="shared" si="1056"/>
        <v>105259.5</v>
      </c>
      <c r="E5691" s="60">
        <v>2.605E-2</v>
      </c>
      <c r="F5691" s="6">
        <f t="shared" si="1065"/>
        <v>0</v>
      </c>
      <c r="G5691" s="7">
        <v>0.53908</v>
      </c>
      <c r="H5691" s="6">
        <f t="shared" si="1057"/>
        <v>6738.5</v>
      </c>
      <c r="I5691" s="7">
        <v>0.24379000000000001</v>
      </c>
      <c r="J5691" s="6">
        <f t="shared" si="1058"/>
        <v>19503.2</v>
      </c>
      <c r="K5691" s="20"/>
      <c r="L5691" s="6">
        <f t="shared" si="1059"/>
        <v>64000</v>
      </c>
      <c r="M5691" s="6">
        <f t="shared" si="1060"/>
        <v>6738.5</v>
      </c>
      <c r="N5691" s="6">
        <f t="shared" si="1061"/>
        <v>19503.2</v>
      </c>
      <c r="O5691" s="6">
        <f t="shared" si="1062"/>
        <v>15017.8</v>
      </c>
      <c r="P5691" s="6">
        <f t="shared" si="1067"/>
        <v>-7851.875</v>
      </c>
      <c r="Q5691" s="11">
        <f t="shared" si="1063"/>
        <v>708317.92500000028</v>
      </c>
      <c r="R5691" s="11">
        <f t="shared" si="1064"/>
        <v>15017.8</v>
      </c>
      <c r="S5691" s="11">
        <f t="shared" si="1066"/>
        <v>0</v>
      </c>
      <c r="T5691" s="20"/>
    </row>
    <row r="5692" spans="1:20" x14ac:dyDescent="0.25">
      <c r="A5692">
        <v>2021082510</v>
      </c>
      <c r="B5692">
        <v>4</v>
      </c>
      <c r="C5692" s="7">
        <v>0.75399000000000005</v>
      </c>
      <c r="D5692" s="6">
        <f t="shared" si="1056"/>
        <v>113098.50000000001</v>
      </c>
      <c r="E5692" s="60">
        <v>1.7399999999999999E-2</v>
      </c>
      <c r="F5692" s="6">
        <f t="shared" si="1065"/>
        <v>0</v>
      </c>
      <c r="G5692" s="7">
        <v>0.65702000000000005</v>
      </c>
      <c r="H5692" s="6">
        <f t="shared" si="1057"/>
        <v>8212.75</v>
      </c>
      <c r="I5692" s="7">
        <v>0.38059999999999999</v>
      </c>
      <c r="J5692" s="6">
        <f t="shared" si="1058"/>
        <v>30448</v>
      </c>
      <c r="K5692" s="20"/>
      <c r="L5692" s="6">
        <f t="shared" si="1059"/>
        <v>64000</v>
      </c>
      <c r="M5692" s="6">
        <f t="shared" si="1060"/>
        <v>8212.75</v>
      </c>
      <c r="N5692" s="6">
        <f t="shared" si="1061"/>
        <v>30448</v>
      </c>
      <c r="O5692" s="6">
        <f t="shared" si="1062"/>
        <v>10437.750000000015</v>
      </c>
      <c r="P5692" s="6">
        <f t="shared" si="1067"/>
        <v>-4580.0499999999847</v>
      </c>
      <c r="Q5692" s="11">
        <f t="shared" si="1063"/>
        <v>723346.42500000028</v>
      </c>
      <c r="R5692" s="11">
        <f t="shared" si="1064"/>
        <v>10437.750000000015</v>
      </c>
      <c r="S5692" s="11">
        <f t="shared" si="1066"/>
        <v>0</v>
      </c>
      <c r="T5692" s="20"/>
    </row>
    <row r="5693" spans="1:20" x14ac:dyDescent="0.25">
      <c r="A5693">
        <v>2021082511</v>
      </c>
      <c r="B5693">
        <v>4</v>
      </c>
      <c r="C5693" s="7">
        <v>0.81066000000000005</v>
      </c>
      <c r="D5693" s="6">
        <f t="shared" si="1056"/>
        <v>121599</v>
      </c>
      <c r="E5693" s="60">
        <v>4.4400000000000004E-3</v>
      </c>
      <c r="F5693" s="6">
        <f t="shared" si="1065"/>
        <v>0</v>
      </c>
      <c r="G5693" s="7">
        <v>0.70209999999999995</v>
      </c>
      <c r="H5693" s="6">
        <f t="shared" si="1057"/>
        <v>8776.25</v>
      </c>
      <c r="I5693" s="7">
        <v>0.47387000000000001</v>
      </c>
      <c r="J5693" s="6">
        <f t="shared" si="1058"/>
        <v>37909.599999999999</v>
      </c>
      <c r="K5693" s="20"/>
      <c r="L5693" s="6">
        <f t="shared" si="1059"/>
        <v>64000</v>
      </c>
      <c r="M5693" s="6">
        <f t="shared" si="1060"/>
        <v>8776.25</v>
      </c>
      <c r="N5693" s="6">
        <f t="shared" si="1061"/>
        <v>37909.599999999999</v>
      </c>
      <c r="O5693" s="6">
        <f t="shared" si="1062"/>
        <v>10913.150000000001</v>
      </c>
      <c r="P5693" s="6">
        <f t="shared" si="1067"/>
        <v>475.3999999999869</v>
      </c>
      <c r="Q5693" s="11">
        <f t="shared" si="1063"/>
        <v>737899.52500000026</v>
      </c>
      <c r="R5693" s="11">
        <f t="shared" si="1064"/>
        <v>10913.150000000001</v>
      </c>
      <c r="S5693" s="11">
        <f t="shared" si="1066"/>
        <v>0</v>
      </c>
      <c r="T5693" s="20"/>
    </row>
    <row r="5694" spans="1:20" x14ac:dyDescent="0.25">
      <c r="A5694">
        <v>2021082512</v>
      </c>
      <c r="B5694">
        <v>4</v>
      </c>
      <c r="C5694" s="7">
        <v>0.86326999999999998</v>
      </c>
      <c r="D5694" s="6">
        <f t="shared" si="1056"/>
        <v>129490.5</v>
      </c>
      <c r="E5694" s="60">
        <v>6.8199999999999997E-3</v>
      </c>
      <c r="F5694" s="6">
        <f t="shared" si="1065"/>
        <v>0</v>
      </c>
      <c r="G5694" s="7">
        <v>0.69669000000000003</v>
      </c>
      <c r="H5694" s="6">
        <f t="shared" si="1057"/>
        <v>8708.625</v>
      </c>
      <c r="I5694" s="7">
        <v>0.51090000000000002</v>
      </c>
      <c r="J5694" s="6">
        <f t="shared" si="1058"/>
        <v>40872</v>
      </c>
      <c r="K5694" s="20"/>
      <c r="L5694" s="6">
        <f t="shared" si="1059"/>
        <v>64000</v>
      </c>
      <c r="M5694" s="6">
        <f t="shared" si="1060"/>
        <v>8708.625</v>
      </c>
      <c r="N5694" s="6">
        <f t="shared" si="1061"/>
        <v>40872</v>
      </c>
      <c r="O5694" s="6">
        <f t="shared" si="1062"/>
        <v>15909.875</v>
      </c>
      <c r="P5694" s="6">
        <f t="shared" si="1067"/>
        <v>4996.7249999999985</v>
      </c>
      <c r="Q5694" s="11">
        <f t="shared" si="1063"/>
        <v>747455.90000000026</v>
      </c>
      <c r="R5694" s="11">
        <f t="shared" si="1064"/>
        <v>15909.875</v>
      </c>
      <c r="S5694" s="11">
        <f t="shared" si="1066"/>
        <v>0</v>
      </c>
      <c r="T5694" s="20"/>
    </row>
    <row r="5695" spans="1:20" x14ac:dyDescent="0.25">
      <c r="A5695">
        <v>2021082513</v>
      </c>
      <c r="B5695">
        <v>4</v>
      </c>
      <c r="C5695" s="7">
        <v>0.90229000000000004</v>
      </c>
      <c r="D5695" s="6">
        <f t="shared" si="1056"/>
        <v>135343.5</v>
      </c>
      <c r="E5695" s="60">
        <v>7.7999999999999996E-3</v>
      </c>
      <c r="F5695" s="6">
        <f t="shared" si="1065"/>
        <v>0</v>
      </c>
      <c r="G5695" s="7">
        <v>0.69896000000000003</v>
      </c>
      <c r="H5695" s="6">
        <f t="shared" si="1057"/>
        <v>8737</v>
      </c>
      <c r="I5695" s="7">
        <v>0.54751000000000005</v>
      </c>
      <c r="J5695" s="6">
        <f t="shared" si="1058"/>
        <v>43800.800000000003</v>
      </c>
      <c r="K5695" s="20"/>
      <c r="L5695" s="6">
        <f t="shared" si="1059"/>
        <v>64000</v>
      </c>
      <c r="M5695" s="6">
        <f t="shared" si="1060"/>
        <v>8737</v>
      </c>
      <c r="N5695" s="6">
        <f t="shared" si="1061"/>
        <v>43800.800000000003</v>
      </c>
      <c r="O5695" s="6">
        <f t="shared" si="1062"/>
        <v>18805.699999999997</v>
      </c>
      <c r="P5695" s="6">
        <f t="shared" si="1067"/>
        <v>2895.8249999999971</v>
      </c>
      <c r="Q5695" s="11">
        <f t="shared" si="1063"/>
        <v>754116.4500000003</v>
      </c>
      <c r="R5695" s="11">
        <f t="shared" si="1064"/>
        <v>18805.699999999997</v>
      </c>
      <c r="S5695" s="11">
        <f t="shared" si="1066"/>
        <v>0</v>
      </c>
      <c r="T5695" s="20"/>
    </row>
    <row r="5696" spans="1:20" x14ac:dyDescent="0.25">
      <c r="A5696">
        <v>2021082514</v>
      </c>
      <c r="B5696">
        <v>4</v>
      </c>
      <c r="C5696" s="7">
        <v>0.93442000000000003</v>
      </c>
      <c r="D5696" s="6">
        <f t="shared" si="1056"/>
        <v>140163</v>
      </c>
      <c r="E5696" s="60">
        <v>4.4999999999999999E-4</v>
      </c>
      <c r="F5696" s="6">
        <f t="shared" si="1065"/>
        <v>0</v>
      </c>
      <c r="G5696" s="7">
        <v>0.73024999999999995</v>
      </c>
      <c r="H5696" s="6">
        <f t="shared" si="1057"/>
        <v>9128.125</v>
      </c>
      <c r="I5696" s="7">
        <v>0.57011000000000001</v>
      </c>
      <c r="J5696" s="6">
        <f t="shared" si="1058"/>
        <v>45608.800000000003</v>
      </c>
      <c r="K5696" s="20"/>
      <c r="L5696" s="6">
        <f t="shared" si="1059"/>
        <v>64000</v>
      </c>
      <c r="M5696" s="6">
        <f t="shared" si="1060"/>
        <v>9128.125</v>
      </c>
      <c r="N5696" s="6">
        <f t="shared" si="1061"/>
        <v>45608.800000000003</v>
      </c>
      <c r="O5696" s="6">
        <f t="shared" si="1062"/>
        <v>21426.074999999997</v>
      </c>
      <c r="P5696" s="6">
        <f t="shared" si="1067"/>
        <v>2620.375</v>
      </c>
      <c r="Q5696" s="11">
        <f t="shared" si="1063"/>
        <v>758156.62500000035</v>
      </c>
      <c r="R5696" s="11">
        <f t="shared" si="1064"/>
        <v>21426.074999999997</v>
      </c>
      <c r="S5696" s="11">
        <f t="shared" si="1066"/>
        <v>0</v>
      </c>
      <c r="T5696" s="20"/>
    </row>
    <row r="5697" spans="1:20" x14ac:dyDescent="0.25">
      <c r="A5697">
        <v>2021082515</v>
      </c>
      <c r="B5697">
        <v>4</v>
      </c>
      <c r="C5697" s="7">
        <v>0.95186000000000004</v>
      </c>
      <c r="D5697" s="6">
        <f t="shared" si="1056"/>
        <v>142779</v>
      </c>
      <c r="E5697" s="60">
        <v>2.3000000000000001E-4</v>
      </c>
      <c r="F5697" s="6">
        <f t="shared" si="1065"/>
        <v>0</v>
      </c>
      <c r="G5697" s="7">
        <v>0.74431000000000003</v>
      </c>
      <c r="H5697" s="6">
        <f t="shared" si="1057"/>
        <v>9303.875</v>
      </c>
      <c r="I5697" s="7">
        <v>0.54357999999999995</v>
      </c>
      <c r="J5697" s="6">
        <f t="shared" si="1058"/>
        <v>43486.399999999994</v>
      </c>
      <c r="K5697" s="20"/>
      <c r="L5697" s="6">
        <f t="shared" si="1059"/>
        <v>64000</v>
      </c>
      <c r="M5697" s="6">
        <f t="shared" si="1060"/>
        <v>9303.875</v>
      </c>
      <c r="N5697" s="6">
        <f t="shared" si="1061"/>
        <v>43486.399999999994</v>
      </c>
      <c r="O5697" s="6">
        <f t="shared" si="1062"/>
        <v>25988.725000000006</v>
      </c>
      <c r="P5697" s="6">
        <f t="shared" si="1067"/>
        <v>4562.6500000000087</v>
      </c>
      <c r="Q5697" s="11">
        <f t="shared" si="1063"/>
        <v>757634.15000000037</v>
      </c>
      <c r="R5697" s="11">
        <f t="shared" si="1064"/>
        <v>25988.725000000006</v>
      </c>
      <c r="S5697" s="11">
        <f t="shared" si="1066"/>
        <v>0</v>
      </c>
      <c r="T5697" s="20"/>
    </row>
    <row r="5698" spans="1:20" x14ac:dyDescent="0.25">
      <c r="A5698">
        <v>2021082516</v>
      </c>
      <c r="B5698">
        <v>4</v>
      </c>
      <c r="C5698" s="7">
        <v>0.96252000000000004</v>
      </c>
      <c r="D5698" s="6">
        <f t="shared" si="1056"/>
        <v>144378</v>
      </c>
      <c r="E5698" s="60">
        <v>1.6299999999999999E-3</v>
      </c>
      <c r="F5698" s="6">
        <f t="shared" si="1065"/>
        <v>0</v>
      </c>
      <c r="G5698" s="7">
        <v>0.72177999999999998</v>
      </c>
      <c r="H5698" s="6">
        <f t="shared" si="1057"/>
        <v>9022.25</v>
      </c>
      <c r="I5698" s="7">
        <v>0.48941000000000001</v>
      </c>
      <c r="J5698" s="6">
        <f t="shared" si="1058"/>
        <v>39152.800000000003</v>
      </c>
      <c r="K5698" s="20"/>
      <c r="L5698" s="6">
        <f t="shared" si="1059"/>
        <v>64000</v>
      </c>
      <c r="M5698" s="6">
        <f t="shared" si="1060"/>
        <v>9022.25</v>
      </c>
      <c r="N5698" s="6">
        <f t="shared" si="1061"/>
        <v>39152.800000000003</v>
      </c>
      <c r="O5698" s="6">
        <f t="shared" si="1062"/>
        <v>32202.949999999997</v>
      </c>
      <c r="P5698" s="6">
        <f t="shared" si="1067"/>
        <v>6214.2249999999913</v>
      </c>
      <c r="Q5698" s="11">
        <f t="shared" si="1063"/>
        <v>750897.45000000042</v>
      </c>
      <c r="R5698" s="11">
        <f t="shared" si="1064"/>
        <v>32202.949999999997</v>
      </c>
      <c r="S5698" s="11">
        <f t="shared" si="1066"/>
        <v>0</v>
      </c>
      <c r="T5698" s="20"/>
    </row>
    <row r="5699" spans="1:20" x14ac:dyDescent="0.25">
      <c r="A5699">
        <v>2021082517</v>
      </c>
      <c r="B5699">
        <v>4</v>
      </c>
      <c r="C5699" s="7">
        <v>0.96718999999999999</v>
      </c>
      <c r="D5699" s="6">
        <f t="shared" si="1056"/>
        <v>145078.5</v>
      </c>
      <c r="E5699" s="60">
        <v>2.4099999999999998E-3</v>
      </c>
      <c r="F5699" s="6">
        <f t="shared" si="1065"/>
        <v>0</v>
      </c>
      <c r="G5699" s="7">
        <v>0.67976000000000003</v>
      </c>
      <c r="H5699" s="6">
        <f t="shared" si="1057"/>
        <v>8497</v>
      </c>
      <c r="I5699" s="7">
        <v>0.40140999999999999</v>
      </c>
      <c r="J5699" s="6">
        <f t="shared" si="1058"/>
        <v>32112.799999999999</v>
      </c>
      <c r="K5699" s="20"/>
      <c r="L5699" s="6">
        <f t="shared" si="1059"/>
        <v>64000</v>
      </c>
      <c r="M5699" s="6">
        <f t="shared" si="1060"/>
        <v>8497</v>
      </c>
      <c r="N5699" s="6">
        <f t="shared" si="1061"/>
        <v>32112.799999999999</v>
      </c>
      <c r="O5699" s="6">
        <f t="shared" si="1062"/>
        <v>40468.699999999997</v>
      </c>
      <c r="P5699" s="6">
        <f t="shared" si="1067"/>
        <v>8265.75</v>
      </c>
      <c r="Q5699" s="11">
        <f t="shared" si="1063"/>
        <v>735895.00000000047</v>
      </c>
      <c r="R5699" s="11">
        <f t="shared" si="1064"/>
        <v>40468.699999999997</v>
      </c>
      <c r="S5699" s="11">
        <f t="shared" si="1066"/>
        <v>0</v>
      </c>
      <c r="T5699" s="20"/>
    </row>
    <row r="5700" spans="1:20" x14ac:dyDescent="0.25">
      <c r="A5700">
        <v>2021082518</v>
      </c>
      <c r="B5700">
        <v>4</v>
      </c>
      <c r="C5700" s="7">
        <v>0.96209999999999996</v>
      </c>
      <c r="D5700" s="6">
        <f t="shared" si="1056"/>
        <v>144315</v>
      </c>
      <c r="E5700" s="60">
        <v>3.8300000000000001E-3</v>
      </c>
      <c r="F5700" s="6">
        <f t="shared" si="1065"/>
        <v>0</v>
      </c>
      <c r="G5700" s="7">
        <v>0.67269000000000001</v>
      </c>
      <c r="H5700" s="6">
        <f t="shared" si="1057"/>
        <v>8408.625</v>
      </c>
      <c r="I5700" s="7">
        <v>0.31363000000000002</v>
      </c>
      <c r="J5700" s="6">
        <f t="shared" si="1058"/>
        <v>25090.400000000001</v>
      </c>
      <c r="K5700" s="20"/>
      <c r="L5700" s="6">
        <f t="shared" si="1059"/>
        <v>64000</v>
      </c>
      <c r="M5700" s="6">
        <f t="shared" si="1060"/>
        <v>8408.625</v>
      </c>
      <c r="N5700" s="6">
        <f t="shared" si="1061"/>
        <v>25090.400000000001</v>
      </c>
      <c r="O5700" s="6">
        <f t="shared" si="1062"/>
        <v>46815.974999999999</v>
      </c>
      <c r="P5700" s="6">
        <f t="shared" si="1067"/>
        <v>6347.2750000000015</v>
      </c>
      <c r="Q5700" s="11">
        <f t="shared" si="1063"/>
        <v>714545.27500000049</v>
      </c>
      <c r="R5700" s="11">
        <f t="shared" si="1064"/>
        <v>46815.974999999999</v>
      </c>
      <c r="S5700" s="11">
        <f t="shared" si="1066"/>
        <v>0</v>
      </c>
      <c r="T5700" s="20"/>
    </row>
    <row r="5701" spans="1:20" x14ac:dyDescent="0.25">
      <c r="A5701">
        <v>2021082519</v>
      </c>
      <c r="B5701">
        <v>4</v>
      </c>
      <c r="C5701" s="7">
        <v>0.94557000000000002</v>
      </c>
      <c r="D5701" s="6">
        <f t="shared" ref="D5701:D5764" si="1068">D$18*C5701</f>
        <v>141835.5</v>
      </c>
      <c r="E5701" s="60">
        <v>1.197E-2</v>
      </c>
      <c r="F5701" s="6">
        <f t="shared" si="1065"/>
        <v>0</v>
      </c>
      <c r="G5701" s="7">
        <v>0.64041999999999999</v>
      </c>
      <c r="H5701" s="6">
        <f t="shared" ref="H5701:H5764" si="1069">H$18*G5701</f>
        <v>8005.25</v>
      </c>
      <c r="I5701" s="7">
        <v>0.12523000000000001</v>
      </c>
      <c r="J5701" s="6">
        <f t="shared" ref="J5701:J5764" si="1070">I5701*J$18</f>
        <v>10018.400000000001</v>
      </c>
      <c r="K5701" s="20"/>
      <c r="L5701" s="6">
        <f t="shared" si="1059"/>
        <v>64000</v>
      </c>
      <c r="M5701" s="6">
        <f t="shared" si="1060"/>
        <v>8005.25</v>
      </c>
      <c r="N5701" s="6">
        <f t="shared" si="1061"/>
        <v>10018.400000000001</v>
      </c>
      <c r="O5701" s="6">
        <f t="shared" si="1062"/>
        <v>59811.85</v>
      </c>
      <c r="P5701" s="6">
        <f t="shared" si="1067"/>
        <v>12995.875</v>
      </c>
      <c r="Q5701" s="11">
        <f t="shared" si="1063"/>
        <v>680199.67500000051</v>
      </c>
      <c r="R5701" s="11">
        <f t="shared" si="1064"/>
        <v>59811.85</v>
      </c>
      <c r="S5701" s="11">
        <f t="shared" si="1066"/>
        <v>0</v>
      </c>
      <c r="T5701" s="20"/>
    </row>
    <row r="5702" spans="1:20" x14ac:dyDescent="0.25">
      <c r="A5702">
        <v>2021082520</v>
      </c>
      <c r="B5702">
        <v>4</v>
      </c>
      <c r="C5702" s="7">
        <v>0.91069999999999995</v>
      </c>
      <c r="D5702" s="6">
        <f t="shared" si="1068"/>
        <v>136605</v>
      </c>
      <c r="E5702" s="60">
        <v>0.1099</v>
      </c>
      <c r="F5702" s="6">
        <f t="shared" si="1065"/>
        <v>0</v>
      </c>
      <c r="G5702" s="7">
        <v>0.59187000000000001</v>
      </c>
      <c r="H5702" s="6">
        <f t="shared" si="1069"/>
        <v>7398.375</v>
      </c>
      <c r="I5702" s="7">
        <v>1.225E-2</v>
      </c>
      <c r="J5702" s="6">
        <f t="shared" si="1070"/>
        <v>980</v>
      </c>
      <c r="K5702" s="20"/>
      <c r="L5702" s="6">
        <f t="shared" si="1059"/>
        <v>64000</v>
      </c>
      <c r="M5702" s="6">
        <f t="shared" si="1060"/>
        <v>7398.375</v>
      </c>
      <c r="N5702" s="6">
        <f t="shared" si="1061"/>
        <v>980</v>
      </c>
      <c r="O5702" s="6">
        <f t="shared" si="1062"/>
        <v>64226.625</v>
      </c>
      <c r="P5702" s="6">
        <f t="shared" si="1067"/>
        <v>4414.7750000000015</v>
      </c>
      <c r="Q5702" s="11">
        <f t="shared" si="1063"/>
        <v>641439.30000000051</v>
      </c>
      <c r="R5702" s="11">
        <f t="shared" si="1064"/>
        <v>64226.625</v>
      </c>
      <c r="S5702" s="11">
        <f t="shared" si="1066"/>
        <v>0</v>
      </c>
      <c r="T5702" s="20"/>
    </row>
    <row r="5703" spans="1:20" x14ac:dyDescent="0.25">
      <c r="A5703">
        <v>2021082521</v>
      </c>
      <c r="B5703">
        <v>4</v>
      </c>
      <c r="C5703" s="7">
        <v>0.88068999999999997</v>
      </c>
      <c r="D5703" s="6">
        <f t="shared" si="1068"/>
        <v>132103.5</v>
      </c>
      <c r="E5703" s="60">
        <v>0.13438</v>
      </c>
      <c r="F5703" s="6">
        <f t="shared" si="1065"/>
        <v>0</v>
      </c>
      <c r="G5703" s="7">
        <v>0.57520000000000004</v>
      </c>
      <c r="H5703" s="6">
        <f t="shared" si="1069"/>
        <v>7190.0000000000009</v>
      </c>
      <c r="I5703" s="7">
        <v>0</v>
      </c>
      <c r="J5703" s="6">
        <f t="shared" si="1070"/>
        <v>0</v>
      </c>
      <c r="K5703" s="20"/>
      <c r="L5703" s="6">
        <f t="shared" si="1059"/>
        <v>64000</v>
      </c>
      <c r="M5703" s="6">
        <f t="shared" si="1060"/>
        <v>7190.0000000000009</v>
      </c>
      <c r="N5703" s="6">
        <f t="shared" si="1061"/>
        <v>0</v>
      </c>
      <c r="O5703" s="6">
        <f t="shared" si="1062"/>
        <v>60913.5</v>
      </c>
      <c r="P5703" s="6">
        <f t="shared" si="1067"/>
        <v>-3313.125</v>
      </c>
      <c r="Q5703" s="11">
        <f t="shared" si="1063"/>
        <v>605992.05000000051</v>
      </c>
      <c r="R5703" s="11">
        <f t="shared" si="1064"/>
        <v>60913.5</v>
      </c>
      <c r="S5703" s="11">
        <f t="shared" si="1066"/>
        <v>0</v>
      </c>
      <c r="T5703" s="20"/>
    </row>
    <row r="5704" spans="1:20" x14ac:dyDescent="0.25">
      <c r="A5704">
        <v>2021082522</v>
      </c>
      <c r="B5704">
        <v>4</v>
      </c>
      <c r="C5704" s="7">
        <v>0.83345000000000002</v>
      </c>
      <c r="D5704" s="6">
        <f t="shared" si="1068"/>
        <v>125017.5</v>
      </c>
      <c r="E5704" s="60">
        <v>6.2979999999999994E-2</v>
      </c>
      <c r="F5704" s="6">
        <f t="shared" si="1065"/>
        <v>0</v>
      </c>
      <c r="G5704" s="7">
        <v>0.56228</v>
      </c>
      <c r="H5704" s="6">
        <f t="shared" si="1069"/>
        <v>7028.5</v>
      </c>
      <c r="I5704" s="7">
        <v>0</v>
      </c>
      <c r="J5704" s="6">
        <f t="shared" si="1070"/>
        <v>0</v>
      </c>
      <c r="K5704" s="20"/>
      <c r="L5704" s="6">
        <f t="shared" si="1059"/>
        <v>64000</v>
      </c>
      <c r="M5704" s="6">
        <f t="shared" si="1060"/>
        <v>7028.5</v>
      </c>
      <c r="N5704" s="6">
        <f t="shared" si="1061"/>
        <v>0</v>
      </c>
      <c r="O5704" s="6">
        <f t="shared" si="1062"/>
        <v>53989</v>
      </c>
      <c r="P5704" s="6">
        <f t="shared" si="1067"/>
        <v>-6924.5</v>
      </c>
      <c r="Q5704" s="11">
        <f t="shared" si="1063"/>
        <v>577469.30000000051</v>
      </c>
      <c r="R5704" s="11">
        <f t="shared" si="1064"/>
        <v>53989</v>
      </c>
      <c r="S5704" s="11">
        <f t="shared" si="1066"/>
        <v>0</v>
      </c>
      <c r="T5704" s="20"/>
    </row>
    <row r="5705" spans="1:20" x14ac:dyDescent="0.25">
      <c r="A5705">
        <v>2021082523</v>
      </c>
      <c r="B5705">
        <v>4</v>
      </c>
      <c r="C5705" s="7">
        <v>0.77202999999999999</v>
      </c>
      <c r="D5705" s="6">
        <f t="shared" si="1068"/>
        <v>115804.5</v>
      </c>
      <c r="E5705" s="60">
        <v>0.10247000000000001</v>
      </c>
      <c r="F5705" s="6">
        <f t="shared" si="1065"/>
        <v>0</v>
      </c>
      <c r="G5705" s="7">
        <v>0.51409000000000005</v>
      </c>
      <c r="H5705" s="6">
        <f t="shared" si="1069"/>
        <v>6426.1250000000009</v>
      </c>
      <c r="I5705" s="7">
        <v>0</v>
      </c>
      <c r="J5705" s="6">
        <f t="shared" si="1070"/>
        <v>0</v>
      </c>
      <c r="K5705" s="20"/>
      <c r="L5705" s="6">
        <f t="shared" si="1059"/>
        <v>64000</v>
      </c>
      <c r="M5705" s="6">
        <f t="shared" si="1060"/>
        <v>6426.1250000000009</v>
      </c>
      <c r="N5705" s="6">
        <f t="shared" si="1061"/>
        <v>0</v>
      </c>
      <c r="O5705" s="6">
        <f t="shared" si="1062"/>
        <v>45378.375</v>
      </c>
      <c r="P5705" s="6">
        <f t="shared" si="1067"/>
        <v>-8610.625</v>
      </c>
      <c r="Q5705" s="11">
        <f t="shared" si="1063"/>
        <v>557557.17500000051</v>
      </c>
      <c r="R5705" s="11">
        <f t="shared" si="1064"/>
        <v>45378.375</v>
      </c>
      <c r="S5705" s="11">
        <f t="shared" si="1066"/>
        <v>0</v>
      </c>
      <c r="T5705" s="20"/>
    </row>
    <row r="5706" spans="1:20" x14ac:dyDescent="0.25">
      <c r="A5706">
        <v>2021082524</v>
      </c>
      <c r="B5706">
        <v>4</v>
      </c>
      <c r="C5706" s="7">
        <v>0.71340000000000003</v>
      </c>
      <c r="D5706" s="6">
        <f t="shared" si="1068"/>
        <v>107010</v>
      </c>
      <c r="E5706" s="60">
        <v>0.16999</v>
      </c>
      <c r="F5706" s="6">
        <f t="shared" si="1065"/>
        <v>0</v>
      </c>
      <c r="G5706" s="7">
        <v>0.45533000000000001</v>
      </c>
      <c r="H5706" s="6">
        <f t="shared" si="1069"/>
        <v>5691.625</v>
      </c>
      <c r="I5706" s="7">
        <v>0</v>
      </c>
      <c r="J5706" s="6">
        <f t="shared" si="1070"/>
        <v>0</v>
      </c>
      <c r="K5706" s="20"/>
      <c r="L5706" s="6">
        <f t="shared" si="1059"/>
        <v>64000</v>
      </c>
      <c r="M5706" s="6">
        <f t="shared" si="1060"/>
        <v>5691.625</v>
      </c>
      <c r="N5706" s="6">
        <f t="shared" si="1061"/>
        <v>0</v>
      </c>
      <c r="O5706" s="6">
        <f t="shared" si="1062"/>
        <v>37318.375</v>
      </c>
      <c r="P5706" s="6">
        <f t="shared" si="1067"/>
        <v>-8060</v>
      </c>
      <c r="Q5706" s="11">
        <f t="shared" si="1063"/>
        <v>545705.05000000051</v>
      </c>
      <c r="R5706" s="11">
        <f t="shared" si="1064"/>
        <v>37318.375</v>
      </c>
      <c r="S5706" s="11">
        <f t="shared" si="1066"/>
        <v>0</v>
      </c>
      <c r="T5706" s="20"/>
    </row>
    <row r="5707" spans="1:20" x14ac:dyDescent="0.25">
      <c r="A5707">
        <v>2021082601</v>
      </c>
      <c r="B5707">
        <v>5</v>
      </c>
      <c r="C5707" s="7">
        <v>0.66168000000000005</v>
      </c>
      <c r="D5707" s="6">
        <f t="shared" si="1068"/>
        <v>99252</v>
      </c>
      <c r="E5707" s="60">
        <v>0.15429999999999999</v>
      </c>
      <c r="F5707" s="6">
        <f t="shared" si="1065"/>
        <v>0</v>
      </c>
      <c r="G5707" s="7">
        <v>0.41117999999999999</v>
      </c>
      <c r="H5707" s="6">
        <f t="shared" si="1069"/>
        <v>5139.75</v>
      </c>
      <c r="I5707" s="7">
        <v>0</v>
      </c>
      <c r="J5707" s="6">
        <f t="shared" si="1070"/>
        <v>0</v>
      </c>
      <c r="K5707" s="20"/>
      <c r="L5707" s="6">
        <f t="shared" si="1059"/>
        <v>64000</v>
      </c>
      <c r="M5707" s="6">
        <f t="shared" si="1060"/>
        <v>5139.75</v>
      </c>
      <c r="N5707" s="6">
        <f t="shared" si="1061"/>
        <v>0</v>
      </c>
      <c r="O5707" s="6">
        <f t="shared" si="1062"/>
        <v>30112.25</v>
      </c>
      <c r="P5707" s="6">
        <f t="shared" si="1067"/>
        <v>-7206.125</v>
      </c>
      <c r="Q5707" s="11">
        <f t="shared" si="1063"/>
        <v>541059.05000000051</v>
      </c>
      <c r="R5707" s="11">
        <f t="shared" si="1064"/>
        <v>30112.25</v>
      </c>
      <c r="S5707" s="11">
        <f t="shared" si="1066"/>
        <v>0</v>
      </c>
      <c r="T5707" s="20"/>
    </row>
    <row r="5708" spans="1:20" x14ac:dyDescent="0.25">
      <c r="A5708">
        <v>2021082602</v>
      </c>
      <c r="B5708">
        <v>5</v>
      </c>
      <c r="C5708" s="7">
        <v>0.62634999999999996</v>
      </c>
      <c r="D5708" s="6">
        <f t="shared" si="1068"/>
        <v>93952.5</v>
      </c>
      <c r="E5708" s="60">
        <v>0.18673999999999999</v>
      </c>
      <c r="F5708" s="6">
        <f t="shared" si="1065"/>
        <v>0</v>
      </c>
      <c r="G5708" s="7">
        <v>0.38009999999999999</v>
      </c>
      <c r="H5708" s="6">
        <f t="shared" si="1069"/>
        <v>4751.25</v>
      </c>
      <c r="I5708" s="7">
        <v>0</v>
      </c>
      <c r="J5708" s="6">
        <f t="shared" si="1070"/>
        <v>0</v>
      </c>
      <c r="K5708" s="20"/>
      <c r="L5708" s="6">
        <f t="shared" si="1059"/>
        <v>64000</v>
      </c>
      <c r="M5708" s="6">
        <f t="shared" si="1060"/>
        <v>4751.25</v>
      </c>
      <c r="N5708" s="6">
        <f t="shared" si="1061"/>
        <v>0</v>
      </c>
      <c r="O5708" s="6">
        <f t="shared" si="1062"/>
        <v>25201.25</v>
      </c>
      <c r="P5708" s="6">
        <f t="shared" si="1067"/>
        <v>-4911</v>
      </c>
      <c r="Q5708" s="11">
        <f t="shared" si="1063"/>
        <v>541324.05000000051</v>
      </c>
      <c r="R5708" s="11">
        <f t="shared" si="1064"/>
        <v>25201.25</v>
      </c>
      <c r="S5708" s="11">
        <f t="shared" si="1066"/>
        <v>0</v>
      </c>
      <c r="T5708" s="20"/>
    </row>
    <row r="5709" spans="1:20" x14ac:dyDescent="0.25">
      <c r="A5709">
        <v>2021082603</v>
      </c>
      <c r="B5709">
        <v>5</v>
      </c>
      <c r="C5709" s="7">
        <v>0.59980999999999995</v>
      </c>
      <c r="D5709" s="6">
        <f t="shared" si="1068"/>
        <v>89971.5</v>
      </c>
      <c r="E5709" s="60">
        <v>0.26807999999999998</v>
      </c>
      <c r="F5709" s="6">
        <f t="shared" si="1065"/>
        <v>0</v>
      </c>
      <c r="G5709" s="7">
        <v>0.34738000000000002</v>
      </c>
      <c r="H5709" s="6">
        <f t="shared" si="1069"/>
        <v>4342.25</v>
      </c>
      <c r="I5709" s="7">
        <v>0</v>
      </c>
      <c r="J5709" s="6">
        <f t="shared" si="1070"/>
        <v>0</v>
      </c>
      <c r="K5709" s="20"/>
      <c r="L5709" s="6">
        <f t="shared" si="1059"/>
        <v>64000</v>
      </c>
      <c r="M5709" s="6">
        <f t="shared" si="1060"/>
        <v>4342.25</v>
      </c>
      <c r="N5709" s="6">
        <f t="shared" si="1061"/>
        <v>0</v>
      </c>
      <c r="O5709" s="6">
        <f t="shared" si="1062"/>
        <v>21629.25</v>
      </c>
      <c r="P5709" s="6">
        <f t="shared" si="1067"/>
        <v>-3572</v>
      </c>
      <c r="Q5709" s="11">
        <f t="shared" si="1063"/>
        <v>545161.05000000051</v>
      </c>
      <c r="R5709" s="11">
        <f t="shared" si="1064"/>
        <v>21629.25</v>
      </c>
      <c r="S5709" s="11">
        <f t="shared" si="1066"/>
        <v>0</v>
      </c>
      <c r="T5709" s="20"/>
    </row>
    <row r="5710" spans="1:20" x14ac:dyDescent="0.25">
      <c r="A5710">
        <v>2021082604</v>
      </c>
      <c r="B5710">
        <v>5</v>
      </c>
      <c r="C5710" s="7">
        <v>0.58411000000000002</v>
      </c>
      <c r="D5710" s="6">
        <f t="shared" si="1068"/>
        <v>87616.5</v>
      </c>
      <c r="E5710" s="60">
        <v>0.29758000000000001</v>
      </c>
      <c r="F5710" s="6">
        <f t="shared" si="1065"/>
        <v>0</v>
      </c>
      <c r="G5710" s="7">
        <v>0.27240999999999999</v>
      </c>
      <c r="H5710" s="6">
        <f t="shared" si="1069"/>
        <v>3405.125</v>
      </c>
      <c r="I5710" s="7">
        <v>0</v>
      </c>
      <c r="J5710" s="6">
        <f t="shared" si="1070"/>
        <v>0</v>
      </c>
      <c r="K5710" s="20"/>
      <c r="L5710" s="6">
        <f t="shared" si="1059"/>
        <v>64000</v>
      </c>
      <c r="M5710" s="6">
        <f t="shared" si="1060"/>
        <v>3405.125</v>
      </c>
      <c r="N5710" s="6">
        <f t="shared" si="1061"/>
        <v>0</v>
      </c>
      <c r="O5710" s="6">
        <f t="shared" si="1062"/>
        <v>20211.375</v>
      </c>
      <c r="P5710" s="6">
        <f t="shared" si="1067"/>
        <v>-1417.875</v>
      </c>
      <c r="Q5710" s="11">
        <f t="shared" si="1063"/>
        <v>550415.92500000051</v>
      </c>
      <c r="R5710" s="11">
        <f t="shared" si="1064"/>
        <v>20211.375</v>
      </c>
      <c r="S5710" s="11">
        <f t="shared" si="1066"/>
        <v>0</v>
      </c>
      <c r="T5710" s="20"/>
    </row>
    <row r="5711" spans="1:20" x14ac:dyDescent="0.25">
      <c r="A5711">
        <v>2021082605</v>
      </c>
      <c r="B5711">
        <v>5</v>
      </c>
      <c r="C5711" s="7">
        <v>0.58138999999999996</v>
      </c>
      <c r="D5711" s="6">
        <f t="shared" si="1068"/>
        <v>87208.5</v>
      </c>
      <c r="E5711" s="60">
        <v>0.24722</v>
      </c>
      <c r="F5711" s="6">
        <f t="shared" si="1065"/>
        <v>0</v>
      </c>
      <c r="G5711" s="7">
        <v>0.26956000000000002</v>
      </c>
      <c r="H5711" s="6">
        <f t="shared" si="1069"/>
        <v>3369.5000000000005</v>
      </c>
      <c r="I5711" s="7">
        <v>0</v>
      </c>
      <c r="J5711" s="6">
        <f t="shared" si="1070"/>
        <v>0</v>
      </c>
      <c r="K5711" s="20"/>
      <c r="L5711" s="6">
        <f t="shared" si="1059"/>
        <v>64000</v>
      </c>
      <c r="M5711" s="6">
        <f t="shared" si="1060"/>
        <v>3369.5000000000005</v>
      </c>
      <c r="N5711" s="6">
        <f t="shared" si="1061"/>
        <v>0</v>
      </c>
      <c r="O5711" s="6">
        <f t="shared" si="1062"/>
        <v>19839</v>
      </c>
      <c r="P5711" s="6">
        <f t="shared" si="1067"/>
        <v>-372.375</v>
      </c>
      <c r="Q5711" s="11">
        <f t="shared" si="1063"/>
        <v>556043.17500000051</v>
      </c>
      <c r="R5711" s="11">
        <f t="shared" si="1064"/>
        <v>19839</v>
      </c>
      <c r="S5711" s="11">
        <f t="shared" si="1066"/>
        <v>0</v>
      </c>
      <c r="T5711" s="20"/>
    </row>
    <row r="5712" spans="1:20" x14ac:dyDescent="0.25">
      <c r="A5712">
        <v>2021082606</v>
      </c>
      <c r="B5712">
        <v>5</v>
      </c>
      <c r="C5712" s="7">
        <v>0.59802999999999995</v>
      </c>
      <c r="D5712" s="6">
        <f t="shared" si="1068"/>
        <v>89704.499999999985</v>
      </c>
      <c r="E5712" s="60">
        <v>0.19355</v>
      </c>
      <c r="F5712" s="6">
        <f t="shared" si="1065"/>
        <v>0</v>
      </c>
      <c r="G5712" s="7">
        <v>0.28602</v>
      </c>
      <c r="H5712" s="6">
        <f t="shared" si="1069"/>
        <v>3575.25</v>
      </c>
      <c r="I5712" s="7">
        <v>0</v>
      </c>
      <c r="J5712" s="6">
        <f t="shared" si="1070"/>
        <v>0</v>
      </c>
      <c r="K5712" s="20"/>
      <c r="L5712" s="6">
        <f t="shared" si="1059"/>
        <v>64000</v>
      </c>
      <c r="M5712" s="6">
        <f t="shared" si="1060"/>
        <v>3575.25</v>
      </c>
      <c r="N5712" s="6">
        <f t="shared" si="1061"/>
        <v>0</v>
      </c>
      <c r="O5712" s="6">
        <f t="shared" si="1062"/>
        <v>22129.249999999985</v>
      </c>
      <c r="P5712" s="6">
        <f t="shared" si="1067"/>
        <v>2290.2499999999854</v>
      </c>
      <c r="Q5712" s="11">
        <f t="shared" si="1063"/>
        <v>559380.17500000051</v>
      </c>
      <c r="R5712" s="11">
        <f t="shared" si="1064"/>
        <v>22129.249999999985</v>
      </c>
      <c r="S5712" s="11">
        <f t="shared" si="1066"/>
        <v>0</v>
      </c>
      <c r="T5712" s="20"/>
    </row>
    <row r="5713" spans="1:20" x14ac:dyDescent="0.25">
      <c r="A5713">
        <v>2021082607</v>
      </c>
      <c r="B5713">
        <v>5</v>
      </c>
      <c r="C5713" s="7">
        <v>0.63504000000000005</v>
      </c>
      <c r="D5713" s="6">
        <f t="shared" si="1068"/>
        <v>95256.000000000015</v>
      </c>
      <c r="E5713" s="60">
        <v>0.11694</v>
      </c>
      <c r="F5713" s="6">
        <f t="shared" si="1065"/>
        <v>0</v>
      </c>
      <c r="G5713" s="7">
        <v>0.25811000000000001</v>
      </c>
      <c r="H5713" s="6">
        <f t="shared" si="1069"/>
        <v>3226.375</v>
      </c>
      <c r="I5713" s="7">
        <v>5.6419999999999998E-2</v>
      </c>
      <c r="J5713" s="6">
        <f t="shared" si="1070"/>
        <v>4513.5999999999995</v>
      </c>
      <c r="K5713" s="20"/>
      <c r="L5713" s="6">
        <f t="shared" si="1059"/>
        <v>64000</v>
      </c>
      <c r="M5713" s="6">
        <f t="shared" si="1060"/>
        <v>3226.375</v>
      </c>
      <c r="N5713" s="6">
        <f t="shared" si="1061"/>
        <v>4513.5999999999995</v>
      </c>
      <c r="O5713" s="6">
        <f t="shared" si="1062"/>
        <v>23516.025000000016</v>
      </c>
      <c r="P5713" s="6">
        <f t="shared" si="1067"/>
        <v>1386.7750000000306</v>
      </c>
      <c r="Q5713" s="11">
        <f t="shared" si="1063"/>
        <v>561330.40000000049</v>
      </c>
      <c r="R5713" s="11">
        <f t="shared" si="1064"/>
        <v>23516.025000000016</v>
      </c>
      <c r="S5713" s="11">
        <f t="shared" si="1066"/>
        <v>0</v>
      </c>
      <c r="T5713" s="20"/>
    </row>
    <row r="5714" spans="1:20" x14ac:dyDescent="0.25">
      <c r="A5714">
        <v>2021082608</v>
      </c>
      <c r="B5714">
        <v>5</v>
      </c>
      <c r="C5714" s="7">
        <v>0.66708000000000001</v>
      </c>
      <c r="D5714" s="6">
        <f t="shared" si="1068"/>
        <v>100062</v>
      </c>
      <c r="E5714" s="60">
        <v>6.7860000000000004E-2</v>
      </c>
      <c r="F5714" s="6">
        <f t="shared" si="1065"/>
        <v>0</v>
      </c>
      <c r="G5714" s="7">
        <v>0.21196000000000001</v>
      </c>
      <c r="H5714" s="6">
        <f t="shared" si="1069"/>
        <v>2649.5</v>
      </c>
      <c r="I5714" s="7">
        <v>0.30753000000000003</v>
      </c>
      <c r="J5714" s="6">
        <f t="shared" si="1070"/>
        <v>24602.400000000001</v>
      </c>
      <c r="K5714" s="20"/>
      <c r="L5714" s="6">
        <f t="shared" si="1059"/>
        <v>64000</v>
      </c>
      <c r="M5714" s="6">
        <f t="shared" si="1060"/>
        <v>2649.5</v>
      </c>
      <c r="N5714" s="6">
        <f t="shared" si="1061"/>
        <v>24602.400000000001</v>
      </c>
      <c r="O5714" s="6">
        <f t="shared" si="1062"/>
        <v>8810.0999999999985</v>
      </c>
      <c r="P5714" s="6">
        <f t="shared" si="1067"/>
        <v>-14705.925000000017</v>
      </c>
      <c r="Q5714" s="11">
        <f t="shared" si="1063"/>
        <v>577986.55000000051</v>
      </c>
      <c r="R5714" s="11">
        <f t="shared" si="1064"/>
        <v>8810.0999999999985</v>
      </c>
      <c r="S5714" s="11">
        <f t="shared" si="1066"/>
        <v>0</v>
      </c>
      <c r="T5714" s="20"/>
    </row>
    <row r="5715" spans="1:20" x14ac:dyDescent="0.25">
      <c r="A5715">
        <v>2021082609</v>
      </c>
      <c r="B5715">
        <v>5</v>
      </c>
      <c r="C5715" s="7">
        <v>0.70679000000000003</v>
      </c>
      <c r="D5715" s="6">
        <f t="shared" si="1068"/>
        <v>106018.5</v>
      </c>
      <c r="E5715" s="60">
        <v>4.0210000000000003E-2</v>
      </c>
      <c r="F5715" s="6">
        <f t="shared" si="1065"/>
        <v>0</v>
      </c>
      <c r="G5715" s="7">
        <v>0.17247000000000001</v>
      </c>
      <c r="H5715" s="6">
        <f t="shared" si="1069"/>
        <v>2155.875</v>
      </c>
      <c r="I5715" s="7">
        <v>0.46965000000000001</v>
      </c>
      <c r="J5715" s="6">
        <f t="shared" si="1070"/>
        <v>37572</v>
      </c>
      <c r="K5715" s="20"/>
      <c r="L5715" s="6">
        <f t="shared" si="1059"/>
        <v>64000</v>
      </c>
      <c r="M5715" s="6">
        <f t="shared" si="1060"/>
        <v>2155.875</v>
      </c>
      <c r="N5715" s="6">
        <f t="shared" si="1061"/>
        <v>37572</v>
      </c>
      <c r="O5715" s="6">
        <f t="shared" si="1062"/>
        <v>2290.625</v>
      </c>
      <c r="P5715" s="6">
        <f t="shared" si="1067"/>
        <v>-6519.4749999999985</v>
      </c>
      <c r="Q5715" s="11">
        <f t="shared" si="1063"/>
        <v>601162.17500000051</v>
      </c>
      <c r="R5715" s="11">
        <f t="shared" si="1064"/>
        <v>2290.625</v>
      </c>
      <c r="S5715" s="11">
        <f t="shared" si="1066"/>
        <v>0</v>
      </c>
      <c r="T5715" s="20"/>
    </row>
    <row r="5716" spans="1:20" x14ac:dyDescent="0.25">
      <c r="A5716">
        <v>2021082610</v>
      </c>
      <c r="B5716">
        <v>5</v>
      </c>
      <c r="C5716" s="7">
        <v>0.75521000000000005</v>
      </c>
      <c r="D5716" s="6">
        <f t="shared" si="1068"/>
        <v>113281.5</v>
      </c>
      <c r="E5716" s="60">
        <v>7.6000000000000004E-4</v>
      </c>
      <c r="F5716" s="6">
        <f t="shared" si="1065"/>
        <v>0</v>
      </c>
      <c r="G5716" s="7">
        <v>0.17827000000000001</v>
      </c>
      <c r="H5716" s="6">
        <f t="shared" si="1069"/>
        <v>2228.375</v>
      </c>
      <c r="I5716" s="7">
        <v>0.53156999999999999</v>
      </c>
      <c r="J5716" s="6">
        <f t="shared" si="1070"/>
        <v>42525.599999999999</v>
      </c>
      <c r="K5716" s="20"/>
      <c r="L5716" s="6">
        <f t="shared" ref="L5716:L5779" si="1071">IF(D5716-F5716&gt;C$17,C$17,D5716-F5716)</f>
        <v>64000</v>
      </c>
      <c r="M5716" s="6">
        <f t="shared" ref="M5716:M5779" si="1072">IF(D5716-F5716-L5716&gt;H5716,H5716,D5716-F5716-L5716)</f>
        <v>2228.375</v>
      </c>
      <c r="N5716" s="6">
        <f t="shared" ref="N5716:N5779" si="1073">IF(D5716-F5716-L5716-M5716&gt;J5716,J5716,D5716-F5716-L5716-M5716)</f>
        <v>42525.599999999999</v>
      </c>
      <c r="O5716" s="6">
        <f t="shared" ref="O5716:O5779" si="1074">D5716-F5716-L5716-M5716-N5716</f>
        <v>4527.5250000000015</v>
      </c>
      <c r="P5716" s="6">
        <f t="shared" si="1067"/>
        <v>2236.9000000000015</v>
      </c>
      <c r="Q5716" s="11">
        <f t="shared" ref="Q5716:Q5779" si="1075">IF(AA$25*P$17-AA$24+Q5715-O5716&gt;Q$19,Q$19,IF(AA$25*P$17-AA$24+Q5715-O5716&lt;0,0,AA$25*P$17-AA$24+Q5715-O5716))</f>
        <v>622100.90000000049</v>
      </c>
      <c r="R5716" s="11">
        <f t="shared" ref="R5716:R5779" si="1076">IF(Q5715-Q5716+P$17-AA$24&lt;O5716,Q5715-Q5716+P$17-AA$24,O5716)</f>
        <v>4527.5250000000015</v>
      </c>
      <c r="S5716" s="11">
        <f t="shared" si="1066"/>
        <v>0</v>
      </c>
      <c r="T5716" s="20"/>
    </row>
    <row r="5717" spans="1:20" x14ac:dyDescent="0.25">
      <c r="A5717">
        <v>2021082611</v>
      </c>
      <c r="B5717">
        <v>5</v>
      </c>
      <c r="C5717" s="7">
        <v>0.80950999999999995</v>
      </c>
      <c r="D5717" s="6">
        <f t="shared" si="1068"/>
        <v>121426.5</v>
      </c>
      <c r="E5717" s="60">
        <v>6.43E-3</v>
      </c>
      <c r="F5717" s="6">
        <f t="shared" ref="F5717:F5780" si="1077">F$18*E5717</f>
        <v>0</v>
      </c>
      <c r="G5717" s="7">
        <v>0.17182</v>
      </c>
      <c r="H5717" s="6">
        <f t="shared" si="1069"/>
        <v>2147.75</v>
      </c>
      <c r="I5717" s="7">
        <v>0.52480000000000004</v>
      </c>
      <c r="J5717" s="6">
        <f t="shared" si="1070"/>
        <v>41984</v>
      </c>
      <c r="K5717" s="20"/>
      <c r="L5717" s="6">
        <f t="shared" si="1071"/>
        <v>64000</v>
      </c>
      <c r="M5717" s="6">
        <f t="shared" si="1072"/>
        <v>2147.75</v>
      </c>
      <c r="N5717" s="6">
        <f t="shared" si="1073"/>
        <v>41984</v>
      </c>
      <c r="O5717" s="6">
        <f t="shared" si="1074"/>
        <v>13294.75</v>
      </c>
      <c r="P5717" s="6">
        <f t="shared" si="1067"/>
        <v>8767.2249999999985</v>
      </c>
      <c r="Q5717" s="11">
        <f t="shared" si="1075"/>
        <v>634272.40000000049</v>
      </c>
      <c r="R5717" s="11">
        <f t="shared" si="1076"/>
        <v>13294.75</v>
      </c>
      <c r="S5717" s="11">
        <f t="shared" ref="S5717:S5780" si="1078">O5717-R5717</f>
        <v>0</v>
      </c>
      <c r="T5717" s="20"/>
    </row>
    <row r="5718" spans="1:20" x14ac:dyDescent="0.25">
      <c r="A5718">
        <v>2021082612</v>
      </c>
      <c r="B5718">
        <v>5</v>
      </c>
      <c r="C5718" s="7">
        <v>0.86531000000000002</v>
      </c>
      <c r="D5718" s="6">
        <f t="shared" si="1068"/>
        <v>129796.5</v>
      </c>
      <c r="E5718" s="60">
        <v>6.2199999999999998E-3</v>
      </c>
      <c r="F5718" s="6">
        <f t="shared" si="1077"/>
        <v>0</v>
      </c>
      <c r="G5718" s="7">
        <v>0.17236000000000001</v>
      </c>
      <c r="H5718" s="6">
        <f t="shared" si="1069"/>
        <v>2154.5</v>
      </c>
      <c r="I5718" s="7">
        <v>0.53473999999999999</v>
      </c>
      <c r="J5718" s="6">
        <f t="shared" si="1070"/>
        <v>42779.199999999997</v>
      </c>
      <c r="K5718" s="20"/>
      <c r="L5718" s="6">
        <f t="shared" si="1071"/>
        <v>64000</v>
      </c>
      <c r="M5718" s="6">
        <f t="shared" si="1072"/>
        <v>2154.5</v>
      </c>
      <c r="N5718" s="6">
        <f t="shared" si="1073"/>
        <v>42779.199999999997</v>
      </c>
      <c r="O5718" s="6">
        <f t="shared" si="1074"/>
        <v>20862.800000000003</v>
      </c>
      <c r="P5718" s="6">
        <f t="shared" ref="P5718:P5781" si="1079">O5718-O5717</f>
        <v>7568.0500000000029</v>
      </c>
      <c r="Q5718" s="11">
        <f t="shared" si="1075"/>
        <v>638875.85000000044</v>
      </c>
      <c r="R5718" s="11">
        <f t="shared" si="1076"/>
        <v>20862.800000000003</v>
      </c>
      <c r="S5718" s="11">
        <f t="shared" si="1078"/>
        <v>0</v>
      </c>
      <c r="T5718" s="20"/>
    </row>
    <row r="5719" spans="1:20" x14ac:dyDescent="0.25">
      <c r="A5719">
        <v>2021082613</v>
      </c>
      <c r="B5719">
        <v>5</v>
      </c>
      <c r="C5719" s="7">
        <v>0.91601999999999995</v>
      </c>
      <c r="D5719" s="6">
        <f t="shared" si="1068"/>
        <v>137403</v>
      </c>
      <c r="E5719" s="60">
        <v>5.8599999999999998E-3</v>
      </c>
      <c r="F5719" s="6">
        <f t="shared" si="1077"/>
        <v>0</v>
      </c>
      <c r="G5719" s="7">
        <v>0.18289</v>
      </c>
      <c r="H5719" s="6">
        <f t="shared" si="1069"/>
        <v>2286.125</v>
      </c>
      <c r="I5719" s="7">
        <v>0.54364999999999997</v>
      </c>
      <c r="J5719" s="6">
        <f t="shared" si="1070"/>
        <v>43492</v>
      </c>
      <c r="K5719" s="20"/>
      <c r="L5719" s="6">
        <f t="shared" si="1071"/>
        <v>64000</v>
      </c>
      <c r="M5719" s="6">
        <f t="shared" si="1072"/>
        <v>2286.125</v>
      </c>
      <c r="N5719" s="6">
        <f t="shared" si="1073"/>
        <v>43492</v>
      </c>
      <c r="O5719" s="6">
        <f t="shared" si="1074"/>
        <v>27624.875</v>
      </c>
      <c r="P5719" s="6">
        <f t="shared" si="1079"/>
        <v>6762.0749999999971</v>
      </c>
      <c r="Q5719" s="11">
        <f t="shared" si="1075"/>
        <v>636717.22500000044</v>
      </c>
      <c r="R5719" s="11">
        <f t="shared" si="1076"/>
        <v>27624.875</v>
      </c>
      <c r="S5719" s="11">
        <f t="shared" si="1078"/>
        <v>0</v>
      </c>
      <c r="T5719" s="20"/>
    </row>
    <row r="5720" spans="1:20" x14ac:dyDescent="0.25">
      <c r="A5720">
        <v>2021082614</v>
      </c>
      <c r="B5720">
        <v>5</v>
      </c>
      <c r="C5720" s="7">
        <v>0.95608000000000004</v>
      </c>
      <c r="D5720" s="6">
        <f t="shared" si="1068"/>
        <v>143412</v>
      </c>
      <c r="E5720" s="60">
        <v>6.9499999999999996E-3</v>
      </c>
      <c r="F5720" s="6">
        <f t="shared" si="1077"/>
        <v>0</v>
      </c>
      <c r="G5720" s="7">
        <v>0.18267</v>
      </c>
      <c r="H5720" s="6">
        <f t="shared" si="1069"/>
        <v>2283.375</v>
      </c>
      <c r="I5720" s="7">
        <v>0.52775000000000005</v>
      </c>
      <c r="J5720" s="6">
        <f t="shared" si="1070"/>
        <v>42220.000000000007</v>
      </c>
      <c r="K5720" s="20"/>
      <c r="L5720" s="6">
        <f t="shared" si="1071"/>
        <v>64000</v>
      </c>
      <c r="M5720" s="6">
        <f t="shared" si="1072"/>
        <v>2283.375</v>
      </c>
      <c r="N5720" s="6">
        <f t="shared" si="1073"/>
        <v>42220.000000000007</v>
      </c>
      <c r="O5720" s="6">
        <f t="shared" si="1074"/>
        <v>34908.624999999993</v>
      </c>
      <c r="P5720" s="6">
        <f t="shared" si="1079"/>
        <v>7283.7499999999927</v>
      </c>
      <c r="Q5720" s="11">
        <f t="shared" si="1075"/>
        <v>627274.85000000044</v>
      </c>
      <c r="R5720" s="11">
        <f t="shared" si="1076"/>
        <v>34908.624999999993</v>
      </c>
      <c r="S5720" s="11">
        <f t="shared" si="1078"/>
        <v>0</v>
      </c>
      <c r="T5720" s="20"/>
    </row>
    <row r="5721" spans="1:20" x14ac:dyDescent="0.25">
      <c r="A5721">
        <v>2021082615</v>
      </c>
      <c r="B5721">
        <v>5</v>
      </c>
      <c r="C5721" s="7">
        <v>0.97543999999999997</v>
      </c>
      <c r="D5721" s="6">
        <f t="shared" si="1068"/>
        <v>146316</v>
      </c>
      <c r="E5721" s="60">
        <v>6.13E-3</v>
      </c>
      <c r="F5721" s="6">
        <f t="shared" si="1077"/>
        <v>0</v>
      </c>
      <c r="G5721" s="7">
        <v>0.17559</v>
      </c>
      <c r="H5721" s="6">
        <f t="shared" si="1069"/>
        <v>2194.875</v>
      </c>
      <c r="I5721" s="7">
        <v>0.52837999999999996</v>
      </c>
      <c r="J5721" s="6">
        <f t="shared" si="1070"/>
        <v>42270.399999999994</v>
      </c>
      <c r="K5721" s="20"/>
      <c r="L5721" s="6">
        <f t="shared" si="1071"/>
        <v>64000</v>
      </c>
      <c r="M5721" s="6">
        <f t="shared" si="1072"/>
        <v>2194.875</v>
      </c>
      <c r="N5721" s="6">
        <f t="shared" si="1073"/>
        <v>42270.399999999994</v>
      </c>
      <c r="O5721" s="6">
        <f t="shared" si="1074"/>
        <v>37850.725000000006</v>
      </c>
      <c r="P5721" s="6">
        <f t="shared" si="1079"/>
        <v>2942.1000000000131</v>
      </c>
      <c r="Q5721" s="11">
        <f t="shared" si="1075"/>
        <v>614890.37500000047</v>
      </c>
      <c r="R5721" s="11">
        <f t="shared" si="1076"/>
        <v>37850.725000000006</v>
      </c>
      <c r="S5721" s="11">
        <f t="shared" si="1078"/>
        <v>0</v>
      </c>
      <c r="T5721" s="20"/>
    </row>
    <row r="5722" spans="1:20" x14ac:dyDescent="0.25">
      <c r="A5722">
        <v>2021082616</v>
      </c>
      <c r="B5722">
        <v>5</v>
      </c>
      <c r="C5722" s="7">
        <v>0.98011999999999999</v>
      </c>
      <c r="D5722" s="6">
        <f t="shared" si="1068"/>
        <v>147018</v>
      </c>
      <c r="E5722" s="60">
        <v>2.3820000000000001E-2</v>
      </c>
      <c r="F5722" s="6">
        <f t="shared" si="1077"/>
        <v>0</v>
      </c>
      <c r="G5722" s="7">
        <v>0.16466</v>
      </c>
      <c r="H5722" s="6">
        <f t="shared" si="1069"/>
        <v>2058.25</v>
      </c>
      <c r="I5722" s="7">
        <v>0.53293000000000001</v>
      </c>
      <c r="J5722" s="6">
        <f t="shared" si="1070"/>
        <v>42634.400000000001</v>
      </c>
      <c r="K5722" s="20"/>
      <c r="L5722" s="6">
        <f t="shared" si="1071"/>
        <v>64000</v>
      </c>
      <c r="M5722" s="6">
        <f t="shared" si="1072"/>
        <v>2058.25</v>
      </c>
      <c r="N5722" s="6">
        <f t="shared" si="1073"/>
        <v>42634.400000000001</v>
      </c>
      <c r="O5722" s="6">
        <f t="shared" si="1074"/>
        <v>38325.35</v>
      </c>
      <c r="P5722" s="6">
        <f t="shared" si="1079"/>
        <v>474.62499999999272</v>
      </c>
      <c r="Q5722" s="11">
        <f t="shared" si="1075"/>
        <v>602031.27500000049</v>
      </c>
      <c r="R5722" s="11">
        <f t="shared" si="1076"/>
        <v>38325.35</v>
      </c>
      <c r="S5722" s="11">
        <f t="shared" si="1078"/>
        <v>0</v>
      </c>
      <c r="T5722" s="20"/>
    </row>
    <row r="5723" spans="1:20" x14ac:dyDescent="0.25">
      <c r="A5723">
        <v>2021082617</v>
      </c>
      <c r="B5723">
        <v>5</v>
      </c>
      <c r="C5723" s="7">
        <v>0.97341</v>
      </c>
      <c r="D5723" s="6">
        <f t="shared" si="1068"/>
        <v>146011.5</v>
      </c>
      <c r="E5723" s="60">
        <v>0.13444999999999999</v>
      </c>
      <c r="F5723" s="6">
        <f t="shared" si="1077"/>
        <v>0</v>
      </c>
      <c r="G5723" s="7">
        <v>0.14463000000000001</v>
      </c>
      <c r="H5723" s="6">
        <f t="shared" si="1069"/>
        <v>1807.875</v>
      </c>
      <c r="I5723" s="7">
        <v>0.49302000000000001</v>
      </c>
      <c r="J5723" s="6">
        <f t="shared" si="1070"/>
        <v>39441.599999999999</v>
      </c>
      <c r="K5723" s="20"/>
      <c r="L5723" s="6">
        <f t="shared" si="1071"/>
        <v>64000</v>
      </c>
      <c r="M5723" s="6">
        <f t="shared" si="1072"/>
        <v>1807.875</v>
      </c>
      <c r="N5723" s="6">
        <f t="shared" si="1073"/>
        <v>39441.599999999999</v>
      </c>
      <c r="O5723" s="6">
        <f t="shared" si="1074"/>
        <v>40762.025000000001</v>
      </c>
      <c r="P5723" s="6">
        <f t="shared" si="1079"/>
        <v>2436.6750000000029</v>
      </c>
      <c r="Q5723" s="11">
        <f t="shared" si="1075"/>
        <v>586735.50000000047</v>
      </c>
      <c r="R5723" s="11">
        <f t="shared" si="1076"/>
        <v>40762.025000000001</v>
      </c>
      <c r="S5723" s="11">
        <f t="shared" si="1078"/>
        <v>0</v>
      </c>
      <c r="T5723" s="20"/>
    </row>
    <row r="5724" spans="1:20" x14ac:dyDescent="0.25">
      <c r="A5724">
        <v>2021082618</v>
      </c>
      <c r="B5724">
        <v>5</v>
      </c>
      <c r="C5724" s="7">
        <v>0.96696000000000004</v>
      </c>
      <c r="D5724" s="6">
        <f t="shared" si="1068"/>
        <v>145044</v>
      </c>
      <c r="E5724" s="60">
        <v>8.7510000000000004E-2</v>
      </c>
      <c r="F5724" s="6">
        <f t="shared" si="1077"/>
        <v>0</v>
      </c>
      <c r="G5724" s="7">
        <v>0.13833000000000001</v>
      </c>
      <c r="H5724" s="6">
        <f t="shared" si="1069"/>
        <v>1729.125</v>
      </c>
      <c r="I5724" s="7">
        <v>0.38185999999999998</v>
      </c>
      <c r="J5724" s="6">
        <f t="shared" si="1070"/>
        <v>30548.799999999999</v>
      </c>
      <c r="K5724" s="20"/>
      <c r="L5724" s="6">
        <f t="shared" si="1071"/>
        <v>64000</v>
      </c>
      <c r="M5724" s="6">
        <f t="shared" si="1072"/>
        <v>1729.125</v>
      </c>
      <c r="N5724" s="6">
        <f t="shared" si="1073"/>
        <v>30548.799999999999</v>
      </c>
      <c r="O5724" s="6">
        <f t="shared" si="1074"/>
        <v>48766.074999999997</v>
      </c>
      <c r="P5724" s="6">
        <f t="shared" si="1079"/>
        <v>8004.0499999999956</v>
      </c>
      <c r="Q5724" s="11">
        <f t="shared" si="1075"/>
        <v>563435.67500000051</v>
      </c>
      <c r="R5724" s="11">
        <f t="shared" si="1076"/>
        <v>48766.074999999997</v>
      </c>
      <c r="S5724" s="11">
        <f t="shared" si="1078"/>
        <v>0</v>
      </c>
      <c r="T5724" s="20"/>
    </row>
    <row r="5725" spans="1:20" x14ac:dyDescent="0.25">
      <c r="A5725">
        <v>2021082619</v>
      </c>
      <c r="B5725">
        <v>5</v>
      </c>
      <c r="C5725" s="7">
        <v>0.94933000000000001</v>
      </c>
      <c r="D5725" s="6">
        <f t="shared" si="1068"/>
        <v>142399.5</v>
      </c>
      <c r="E5725" s="60">
        <v>5.1049999999999998E-2</v>
      </c>
      <c r="F5725" s="6">
        <f t="shared" si="1077"/>
        <v>0</v>
      </c>
      <c r="G5725" s="7">
        <v>0.16392999999999999</v>
      </c>
      <c r="H5725" s="6">
        <f t="shared" si="1069"/>
        <v>2049.125</v>
      </c>
      <c r="I5725" s="7">
        <v>0.15336</v>
      </c>
      <c r="J5725" s="6">
        <f t="shared" si="1070"/>
        <v>12268.8</v>
      </c>
      <c r="K5725" s="20"/>
      <c r="L5725" s="6">
        <f t="shared" si="1071"/>
        <v>64000</v>
      </c>
      <c r="M5725" s="6">
        <f t="shared" si="1072"/>
        <v>2049.125</v>
      </c>
      <c r="N5725" s="6">
        <f t="shared" si="1073"/>
        <v>12268.8</v>
      </c>
      <c r="O5725" s="6">
        <f t="shared" si="1074"/>
        <v>64081.574999999997</v>
      </c>
      <c r="P5725" s="6">
        <f t="shared" si="1079"/>
        <v>15315.5</v>
      </c>
      <c r="Q5725" s="11">
        <f t="shared" si="1075"/>
        <v>524820.35000000056</v>
      </c>
      <c r="R5725" s="11">
        <f t="shared" si="1076"/>
        <v>64081.574999999997</v>
      </c>
      <c r="S5725" s="11">
        <f t="shared" si="1078"/>
        <v>0</v>
      </c>
      <c r="T5725" s="20"/>
    </row>
    <row r="5726" spans="1:20" x14ac:dyDescent="0.25">
      <c r="A5726">
        <v>2021082620</v>
      </c>
      <c r="B5726">
        <v>5</v>
      </c>
      <c r="C5726" s="7">
        <v>0.91535</v>
      </c>
      <c r="D5726" s="6">
        <f t="shared" si="1068"/>
        <v>137302.5</v>
      </c>
      <c r="E5726" s="60">
        <v>8.2360000000000003E-2</v>
      </c>
      <c r="F5726" s="6">
        <f t="shared" si="1077"/>
        <v>0</v>
      </c>
      <c r="G5726" s="7">
        <v>0.15690000000000001</v>
      </c>
      <c r="H5726" s="6">
        <f t="shared" si="1069"/>
        <v>1961.2500000000002</v>
      </c>
      <c r="I5726" s="7">
        <v>1.874E-2</v>
      </c>
      <c r="J5726" s="6">
        <f t="shared" si="1070"/>
        <v>1499.2</v>
      </c>
      <c r="K5726" s="20"/>
      <c r="L5726" s="6">
        <f t="shared" si="1071"/>
        <v>64000</v>
      </c>
      <c r="M5726" s="6">
        <f t="shared" si="1072"/>
        <v>1961.2500000000002</v>
      </c>
      <c r="N5726" s="6">
        <f t="shared" si="1073"/>
        <v>1499.2</v>
      </c>
      <c r="O5726" s="6">
        <f t="shared" si="1074"/>
        <v>69842.05</v>
      </c>
      <c r="P5726" s="6">
        <f t="shared" si="1079"/>
        <v>5760.4750000000058</v>
      </c>
      <c r="Q5726" s="11">
        <f t="shared" si="1075"/>
        <v>480444.55000000057</v>
      </c>
      <c r="R5726" s="11">
        <f t="shared" si="1076"/>
        <v>69842.05</v>
      </c>
      <c r="S5726" s="11">
        <f t="shared" si="1078"/>
        <v>0</v>
      </c>
      <c r="T5726" s="20"/>
    </row>
    <row r="5727" spans="1:20" x14ac:dyDescent="0.25">
      <c r="A5727">
        <v>2021082621</v>
      </c>
      <c r="B5727">
        <v>5</v>
      </c>
      <c r="C5727" s="7">
        <v>0.88905999999999996</v>
      </c>
      <c r="D5727" s="6">
        <f t="shared" si="1068"/>
        <v>133359</v>
      </c>
      <c r="E5727" s="60">
        <v>3.3939999999999998E-2</v>
      </c>
      <c r="F5727" s="6">
        <f t="shared" si="1077"/>
        <v>0</v>
      </c>
      <c r="G5727" s="7">
        <v>0.13339999999999999</v>
      </c>
      <c r="H5727" s="6">
        <f t="shared" si="1069"/>
        <v>1667.4999999999998</v>
      </c>
      <c r="I5727" s="7">
        <v>0</v>
      </c>
      <c r="J5727" s="6">
        <f t="shared" si="1070"/>
        <v>0</v>
      </c>
      <c r="K5727" s="20"/>
      <c r="L5727" s="6">
        <f t="shared" si="1071"/>
        <v>64000</v>
      </c>
      <c r="M5727" s="6">
        <f t="shared" si="1072"/>
        <v>1667.4999999999998</v>
      </c>
      <c r="N5727" s="6">
        <f t="shared" si="1073"/>
        <v>0</v>
      </c>
      <c r="O5727" s="6">
        <f t="shared" si="1074"/>
        <v>67691.5</v>
      </c>
      <c r="P5727" s="6">
        <f t="shared" si="1079"/>
        <v>-2150.5500000000029</v>
      </c>
      <c r="Q5727" s="11">
        <f t="shared" si="1075"/>
        <v>438219.30000000057</v>
      </c>
      <c r="R5727" s="11">
        <f t="shared" si="1076"/>
        <v>67691.5</v>
      </c>
      <c r="S5727" s="11">
        <f t="shared" si="1078"/>
        <v>0</v>
      </c>
      <c r="T5727" s="20"/>
    </row>
    <row r="5728" spans="1:20" x14ac:dyDescent="0.25">
      <c r="A5728">
        <v>2021082622</v>
      </c>
      <c r="B5728">
        <v>5</v>
      </c>
      <c r="C5728" s="7">
        <v>0.84472000000000003</v>
      </c>
      <c r="D5728" s="6">
        <f t="shared" si="1068"/>
        <v>126708</v>
      </c>
      <c r="E5728" s="60">
        <v>2.7599999999999999E-3</v>
      </c>
      <c r="F5728" s="6">
        <f t="shared" si="1077"/>
        <v>0</v>
      </c>
      <c r="G5728" s="7">
        <v>0.13647000000000001</v>
      </c>
      <c r="H5728" s="6">
        <f t="shared" si="1069"/>
        <v>1705.875</v>
      </c>
      <c r="I5728" s="7">
        <v>0</v>
      </c>
      <c r="J5728" s="6">
        <f t="shared" si="1070"/>
        <v>0</v>
      </c>
      <c r="K5728" s="20"/>
      <c r="L5728" s="6">
        <f t="shared" si="1071"/>
        <v>64000</v>
      </c>
      <c r="M5728" s="6">
        <f t="shared" si="1072"/>
        <v>1705.875</v>
      </c>
      <c r="N5728" s="6">
        <f t="shared" si="1073"/>
        <v>0</v>
      </c>
      <c r="O5728" s="6">
        <f t="shared" si="1074"/>
        <v>61002.125</v>
      </c>
      <c r="P5728" s="6">
        <f t="shared" si="1079"/>
        <v>-6689.375</v>
      </c>
      <c r="Q5728" s="11">
        <f t="shared" si="1075"/>
        <v>402683.42500000057</v>
      </c>
      <c r="R5728" s="11">
        <f t="shared" si="1076"/>
        <v>61002.125</v>
      </c>
      <c r="S5728" s="11">
        <f t="shared" si="1078"/>
        <v>0</v>
      </c>
      <c r="T5728" s="20"/>
    </row>
    <row r="5729" spans="1:20" x14ac:dyDescent="0.25">
      <c r="A5729">
        <v>2021082623</v>
      </c>
      <c r="B5729">
        <v>5</v>
      </c>
      <c r="C5729" s="7">
        <v>0.78605000000000003</v>
      </c>
      <c r="D5729" s="6">
        <f t="shared" si="1068"/>
        <v>117907.5</v>
      </c>
      <c r="E5729" s="60">
        <v>1.6100000000000001E-3</v>
      </c>
      <c r="F5729" s="6">
        <f t="shared" si="1077"/>
        <v>0</v>
      </c>
      <c r="G5729" s="7">
        <v>0.15109</v>
      </c>
      <c r="H5729" s="6">
        <f t="shared" si="1069"/>
        <v>1888.625</v>
      </c>
      <c r="I5729" s="7">
        <v>0</v>
      </c>
      <c r="J5729" s="6">
        <f t="shared" si="1070"/>
        <v>0</v>
      </c>
      <c r="K5729" s="20"/>
      <c r="L5729" s="6">
        <f t="shared" si="1071"/>
        <v>64000</v>
      </c>
      <c r="M5729" s="6">
        <f t="shared" si="1072"/>
        <v>1888.625</v>
      </c>
      <c r="N5729" s="6">
        <f t="shared" si="1073"/>
        <v>0</v>
      </c>
      <c r="O5729" s="6">
        <f t="shared" si="1074"/>
        <v>52018.875</v>
      </c>
      <c r="P5729" s="6">
        <f t="shared" si="1079"/>
        <v>-8983.25</v>
      </c>
      <c r="Q5729" s="11">
        <f t="shared" si="1075"/>
        <v>376130.80000000057</v>
      </c>
      <c r="R5729" s="11">
        <f t="shared" si="1076"/>
        <v>52018.875</v>
      </c>
      <c r="S5729" s="11">
        <f t="shared" si="1078"/>
        <v>0</v>
      </c>
      <c r="T5729" s="20"/>
    </row>
    <row r="5730" spans="1:20" x14ac:dyDescent="0.25">
      <c r="A5730">
        <v>2021082624</v>
      </c>
      <c r="B5730">
        <v>5</v>
      </c>
      <c r="C5730" s="7">
        <v>0.72653000000000001</v>
      </c>
      <c r="D5730" s="6">
        <f t="shared" si="1068"/>
        <v>108979.5</v>
      </c>
      <c r="E5730" s="60">
        <v>8.7500000000000008E-3</v>
      </c>
      <c r="F5730" s="6">
        <f t="shared" si="1077"/>
        <v>0</v>
      </c>
      <c r="G5730" s="7">
        <v>0.18876999999999999</v>
      </c>
      <c r="H5730" s="6">
        <f t="shared" si="1069"/>
        <v>2359.625</v>
      </c>
      <c r="I5730" s="7">
        <v>0</v>
      </c>
      <c r="J5730" s="6">
        <f t="shared" si="1070"/>
        <v>0</v>
      </c>
      <c r="K5730" s="20"/>
      <c r="L5730" s="6">
        <f t="shared" si="1071"/>
        <v>64000</v>
      </c>
      <c r="M5730" s="6">
        <f t="shared" si="1072"/>
        <v>2359.625</v>
      </c>
      <c r="N5730" s="6">
        <f t="shared" si="1073"/>
        <v>0</v>
      </c>
      <c r="O5730" s="6">
        <f t="shared" si="1074"/>
        <v>42619.875</v>
      </c>
      <c r="P5730" s="6">
        <f t="shared" si="1079"/>
        <v>-9399</v>
      </c>
      <c r="Q5730" s="11">
        <f t="shared" si="1075"/>
        <v>358977.17500000057</v>
      </c>
      <c r="R5730" s="11">
        <f t="shared" si="1076"/>
        <v>42619.875</v>
      </c>
      <c r="S5730" s="11">
        <f t="shared" si="1078"/>
        <v>0</v>
      </c>
      <c r="T5730" s="20"/>
    </row>
    <row r="5731" spans="1:20" x14ac:dyDescent="0.25">
      <c r="A5731">
        <v>2021082701</v>
      </c>
      <c r="B5731">
        <v>6</v>
      </c>
      <c r="C5731" s="7">
        <v>0.67649999999999999</v>
      </c>
      <c r="D5731" s="6">
        <f t="shared" si="1068"/>
        <v>101475</v>
      </c>
      <c r="E5731" s="60">
        <v>0.10485</v>
      </c>
      <c r="F5731" s="6">
        <f t="shared" si="1077"/>
        <v>0</v>
      </c>
      <c r="G5731" s="7">
        <v>0.23326</v>
      </c>
      <c r="H5731" s="6">
        <f t="shared" si="1069"/>
        <v>2915.75</v>
      </c>
      <c r="I5731" s="7">
        <v>0</v>
      </c>
      <c r="J5731" s="6">
        <f t="shared" si="1070"/>
        <v>0</v>
      </c>
      <c r="K5731" s="20"/>
      <c r="L5731" s="6">
        <f t="shared" si="1071"/>
        <v>64000</v>
      </c>
      <c r="M5731" s="6">
        <f t="shared" si="1072"/>
        <v>2915.75</v>
      </c>
      <c r="N5731" s="6">
        <f t="shared" si="1073"/>
        <v>0</v>
      </c>
      <c r="O5731" s="6">
        <f t="shared" si="1074"/>
        <v>34559.25</v>
      </c>
      <c r="P5731" s="6">
        <f t="shared" si="1079"/>
        <v>-8060.625</v>
      </c>
      <c r="Q5731" s="11">
        <f t="shared" si="1075"/>
        <v>349884.17500000057</v>
      </c>
      <c r="R5731" s="11">
        <f t="shared" si="1076"/>
        <v>34559.25</v>
      </c>
      <c r="S5731" s="11">
        <f t="shared" si="1078"/>
        <v>0</v>
      </c>
      <c r="T5731" s="20"/>
    </row>
    <row r="5732" spans="1:20" x14ac:dyDescent="0.25">
      <c r="A5732">
        <v>2021082702</v>
      </c>
      <c r="B5732">
        <v>6</v>
      </c>
      <c r="C5732" s="7">
        <v>0.63995000000000002</v>
      </c>
      <c r="D5732" s="6">
        <f t="shared" si="1068"/>
        <v>95992.5</v>
      </c>
      <c r="E5732" s="60">
        <v>0.10372000000000001</v>
      </c>
      <c r="F5732" s="6">
        <f t="shared" si="1077"/>
        <v>0</v>
      </c>
      <c r="G5732" s="7">
        <v>0.26784999999999998</v>
      </c>
      <c r="H5732" s="6">
        <f t="shared" si="1069"/>
        <v>3348.1249999999995</v>
      </c>
      <c r="I5732" s="7">
        <v>0</v>
      </c>
      <c r="J5732" s="6">
        <f t="shared" si="1070"/>
        <v>0</v>
      </c>
      <c r="K5732" s="20"/>
      <c r="L5732" s="6">
        <f t="shared" si="1071"/>
        <v>64000</v>
      </c>
      <c r="M5732" s="6">
        <f t="shared" si="1072"/>
        <v>3348.1249999999995</v>
      </c>
      <c r="N5732" s="6">
        <f t="shared" si="1073"/>
        <v>0</v>
      </c>
      <c r="O5732" s="6">
        <f t="shared" si="1074"/>
        <v>28644.375</v>
      </c>
      <c r="P5732" s="6">
        <f t="shared" si="1079"/>
        <v>-5914.875</v>
      </c>
      <c r="Q5732" s="11">
        <f t="shared" si="1075"/>
        <v>346706.05000000057</v>
      </c>
      <c r="R5732" s="11">
        <f t="shared" si="1076"/>
        <v>28644.375</v>
      </c>
      <c r="S5732" s="11">
        <f t="shared" si="1078"/>
        <v>0</v>
      </c>
      <c r="T5732" s="20"/>
    </row>
    <row r="5733" spans="1:20" x14ac:dyDescent="0.25">
      <c r="A5733">
        <v>2021082703</v>
      </c>
      <c r="B5733">
        <v>6</v>
      </c>
      <c r="C5733" s="7">
        <v>0.61250000000000004</v>
      </c>
      <c r="D5733" s="6">
        <f t="shared" si="1068"/>
        <v>91875</v>
      </c>
      <c r="E5733" s="60">
        <v>4.3569999999999998E-2</v>
      </c>
      <c r="F5733" s="6">
        <f t="shared" si="1077"/>
        <v>0</v>
      </c>
      <c r="G5733" s="7">
        <v>0.32549</v>
      </c>
      <c r="H5733" s="6">
        <f t="shared" si="1069"/>
        <v>4068.625</v>
      </c>
      <c r="I5733" s="7">
        <v>0</v>
      </c>
      <c r="J5733" s="6">
        <f t="shared" si="1070"/>
        <v>0</v>
      </c>
      <c r="K5733" s="20"/>
      <c r="L5733" s="6">
        <f t="shared" si="1071"/>
        <v>64000</v>
      </c>
      <c r="M5733" s="6">
        <f t="shared" si="1072"/>
        <v>4068.625</v>
      </c>
      <c r="N5733" s="6">
        <f t="shared" si="1073"/>
        <v>0</v>
      </c>
      <c r="O5733" s="6">
        <f t="shared" si="1074"/>
        <v>23806.375</v>
      </c>
      <c r="P5733" s="6">
        <f t="shared" si="1079"/>
        <v>-4838</v>
      </c>
      <c r="Q5733" s="11">
        <f t="shared" si="1075"/>
        <v>348365.92500000057</v>
      </c>
      <c r="R5733" s="11">
        <f t="shared" si="1076"/>
        <v>23806.375</v>
      </c>
      <c r="S5733" s="11">
        <f t="shared" si="1078"/>
        <v>0</v>
      </c>
      <c r="T5733" s="20"/>
    </row>
    <row r="5734" spans="1:20" x14ac:dyDescent="0.25">
      <c r="A5734">
        <v>2021082704</v>
      </c>
      <c r="B5734">
        <v>6</v>
      </c>
      <c r="C5734" s="7">
        <v>0.59577000000000002</v>
      </c>
      <c r="D5734" s="6">
        <f t="shared" si="1068"/>
        <v>89365.5</v>
      </c>
      <c r="E5734" s="60">
        <v>1.0619999999999999E-2</v>
      </c>
      <c r="F5734" s="6">
        <f t="shared" si="1077"/>
        <v>0</v>
      </c>
      <c r="G5734" s="7">
        <v>0.38424999999999998</v>
      </c>
      <c r="H5734" s="6">
        <f t="shared" si="1069"/>
        <v>4803.125</v>
      </c>
      <c r="I5734" s="7">
        <v>0</v>
      </c>
      <c r="J5734" s="6">
        <f t="shared" si="1070"/>
        <v>0</v>
      </c>
      <c r="K5734" s="20"/>
      <c r="L5734" s="6">
        <f t="shared" si="1071"/>
        <v>64000</v>
      </c>
      <c r="M5734" s="6">
        <f t="shared" si="1072"/>
        <v>4803.125</v>
      </c>
      <c r="N5734" s="6">
        <f t="shared" si="1073"/>
        <v>0</v>
      </c>
      <c r="O5734" s="6">
        <f t="shared" si="1074"/>
        <v>20562.375</v>
      </c>
      <c r="P5734" s="6">
        <f t="shared" si="1079"/>
        <v>-3244</v>
      </c>
      <c r="Q5734" s="11">
        <f t="shared" si="1075"/>
        <v>353269.80000000057</v>
      </c>
      <c r="R5734" s="11">
        <f t="shared" si="1076"/>
        <v>20562.375</v>
      </c>
      <c r="S5734" s="11">
        <f t="shared" si="1078"/>
        <v>0</v>
      </c>
      <c r="T5734" s="20"/>
    </row>
    <row r="5735" spans="1:20" x14ac:dyDescent="0.25">
      <c r="A5735">
        <v>2021082705</v>
      </c>
      <c r="B5735">
        <v>6</v>
      </c>
      <c r="C5735" s="7">
        <v>0.59118999999999999</v>
      </c>
      <c r="D5735" s="6">
        <f t="shared" si="1068"/>
        <v>88678.5</v>
      </c>
      <c r="E5735" s="60">
        <v>4.4600000000000004E-3</v>
      </c>
      <c r="F5735" s="6">
        <f t="shared" si="1077"/>
        <v>0</v>
      </c>
      <c r="G5735" s="7">
        <v>0.42497000000000001</v>
      </c>
      <c r="H5735" s="6">
        <f t="shared" si="1069"/>
        <v>5312.125</v>
      </c>
      <c r="I5735" s="7">
        <v>0</v>
      </c>
      <c r="J5735" s="6">
        <f t="shared" si="1070"/>
        <v>0</v>
      </c>
      <c r="K5735" s="20"/>
      <c r="L5735" s="6">
        <f t="shared" si="1071"/>
        <v>64000</v>
      </c>
      <c r="M5735" s="6">
        <f t="shared" si="1072"/>
        <v>5312.125</v>
      </c>
      <c r="N5735" s="6">
        <f t="shared" si="1073"/>
        <v>0</v>
      </c>
      <c r="O5735" s="6">
        <f t="shared" si="1074"/>
        <v>19366.375</v>
      </c>
      <c r="P5735" s="6">
        <f t="shared" si="1079"/>
        <v>-1196</v>
      </c>
      <c r="Q5735" s="11">
        <f t="shared" si="1075"/>
        <v>359369.67500000057</v>
      </c>
      <c r="R5735" s="11">
        <f t="shared" si="1076"/>
        <v>19366.375</v>
      </c>
      <c r="S5735" s="11">
        <f t="shared" si="1078"/>
        <v>0</v>
      </c>
      <c r="T5735" s="20"/>
    </row>
    <row r="5736" spans="1:20" x14ac:dyDescent="0.25">
      <c r="A5736">
        <v>2021082706</v>
      </c>
      <c r="B5736">
        <v>6</v>
      </c>
      <c r="C5736" s="7">
        <v>0.60687999999999998</v>
      </c>
      <c r="D5736" s="6">
        <f t="shared" si="1068"/>
        <v>91032</v>
      </c>
      <c r="E5736" s="60">
        <v>1.193E-2</v>
      </c>
      <c r="F5736" s="6">
        <f t="shared" si="1077"/>
        <v>0</v>
      </c>
      <c r="G5736" s="7">
        <v>0.48422999999999999</v>
      </c>
      <c r="H5736" s="6">
        <f t="shared" si="1069"/>
        <v>6052.875</v>
      </c>
      <c r="I5736" s="7">
        <v>0</v>
      </c>
      <c r="J5736" s="6">
        <f t="shared" si="1070"/>
        <v>0</v>
      </c>
      <c r="K5736" s="20"/>
      <c r="L5736" s="6">
        <f t="shared" si="1071"/>
        <v>64000</v>
      </c>
      <c r="M5736" s="6">
        <f t="shared" si="1072"/>
        <v>6052.875</v>
      </c>
      <c r="N5736" s="6">
        <f t="shared" si="1073"/>
        <v>0</v>
      </c>
      <c r="O5736" s="6">
        <f t="shared" si="1074"/>
        <v>20979.125</v>
      </c>
      <c r="P5736" s="6">
        <f t="shared" si="1079"/>
        <v>1612.75</v>
      </c>
      <c r="Q5736" s="11">
        <f t="shared" si="1075"/>
        <v>363856.80000000057</v>
      </c>
      <c r="R5736" s="11">
        <f t="shared" si="1076"/>
        <v>20979.125</v>
      </c>
      <c r="S5736" s="11">
        <f t="shared" si="1078"/>
        <v>0</v>
      </c>
      <c r="T5736" s="20"/>
    </row>
    <row r="5737" spans="1:20" x14ac:dyDescent="0.25">
      <c r="A5737">
        <v>2021082707</v>
      </c>
      <c r="B5737">
        <v>6</v>
      </c>
      <c r="C5737" s="7">
        <v>0.63995999999999997</v>
      </c>
      <c r="D5737" s="6">
        <f t="shared" si="1068"/>
        <v>95994</v>
      </c>
      <c r="E5737" s="60">
        <v>2.63E-2</v>
      </c>
      <c r="F5737" s="6">
        <f t="shared" si="1077"/>
        <v>0</v>
      </c>
      <c r="G5737" s="7">
        <v>0.55301</v>
      </c>
      <c r="H5737" s="6">
        <f t="shared" si="1069"/>
        <v>6912.625</v>
      </c>
      <c r="I5737" s="7">
        <v>3.2469999999999999E-2</v>
      </c>
      <c r="J5737" s="6">
        <f t="shared" si="1070"/>
        <v>2597.6</v>
      </c>
      <c r="K5737" s="20"/>
      <c r="L5737" s="6">
        <f t="shared" si="1071"/>
        <v>64000</v>
      </c>
      <c r="M5737" s="6">
        <f t="shared" si="1072"/>
        <v>6912.625</v>
      </c>
      <c r="N5737" s="6">
        <f t="shared" si="1073"/>
        <v>2597.6</v>
      </c>
      <c r="O5737" s="6">
        <f t="shared" si="1074"/>
        <v>22483.775000000001</v>
      </c>
      <c r="P5737" s="6">
        <f t="shared" si="1079"/>
        <v>1504.6500000000015</v>
      </c>
      <c r="Q5737" s="11">
        <f t="shared" si="1075"/>
        <v>366839.27500000055</v>
      </c>
      <c r="R5737" s="11">
        <f t="shared" si="1076"/>
        <v>22483.775000000001</v>
      </c>
      <c r="S5737" s="11">
        <f t="shared" si="1078"/>
        <v>0</v>
      </c>
      <c r="T5737" s="20"/>
    </row>
    <row r="5738" spans="1:20" x14ac:dyDescent="0.25">
      <c r="A5738">
        <v>2021082708</v>
      </c>
      <c r="B5738">
        <v>6</v>
      </c>
      <c r="C5738" s="7">
        <v>0.67147999999999997</v>
      </c>
      <c r="D5738" s="6">
        <f t="shared" si="1068"/>
        <v>100722</v>
      </c>
      <c r="E5738" s="60">
        <v>2.8309999999999998E-2</v>
      </c>
      <c r="F5738" s="6">
        <f t="shared" si="1077"/>
        <v>0</v>
      </c>
      <c r="G5738" s="7">
        <v>0.59133999999999998</v>
      </c>
      <c r="H5738" s="6">
        <f t="shared" si="1069"/>
        <v>7391.75</v>
      </c>
      <c r="I5738" s="7">
        <v>0.13381999999999999</v>
      </c>
      <c r="J5738" s="6">
        <f t="shared" si="1070"/>
        <v>10705.6</v>
      </c>
      <c r="K5738" s="20"/>
      <c r="L5738" s="6">
        <f t="shared" si="1071"/>
        <v>64000</v>
      </c>
      <c r="M5738" s="6">
        <f t="shared" si="1072"/>
        <v>7391.75</v>
      </c>
      <c r="N5738" s="6">
        <f t="shared" si="1073"/>
        <v>10705.6</v>
      </c>
      <c r="O5738" s="6">
        <f t="shared" si="1074"/>
        <v>18624.650000000001</v>
      </c>
      <c r="P5738" s="6">
        <f t="shared" si="1079"/>
        <v>-3859.125</v>
      </c>
      <c r="Q5738" s="11">
        <f t="shared" si="1075"/>
        <v>373680.87500000052</v>
      </c>
      <c r="R5738" s="11">
        <f t="shared" si="1076"/>
        <v>18624.650000000001</v>
      </c>
      <c r="S5738" s="11">
        <f t="shared" si="1078"/>
        <v>0</v>
      </c>
      <c r="T5738" s="20"/>
    </row>
    <row r="5739" spans="1:20" x14ac:dyDescent="0.25">
      <c r="A5739">
        <v>2021082709</v>
      </c>
      <c r="B5739">
        <v>6</v>
      </c>
      <c r="C5739" s="7">
        <v>0.71392</v>
      </c>
      <c r="D5739" s="6">
        <f t="shared" si="1068"/>
        <v>107088</v>
      </c>
      <c r="E5739" s="60">
        <v>9.2800000000000001E-3</v>
      </c>
      <c r="F5739" s="6">
        <f t="shared" si="1077"/>
        <v>0</v>
      </c>
      <c r="G5739" s="7">
        <v>0.62183999999999995</v>
      </c>
      <c r="H5739" s="6">
        <f t="shared" si="1069"/>
        <v>7772.9999999999991</v>
      </c>
      <c r="I5739" s="7">
        <v>0.20346</v>
      </c>
      <c r="J5739" s="6">
        <f t="shared" si="1070"/>
        <v>16276.8</v>
      </c>
      <c r="K5739" s="20"/>
      <c r="L5739" s="6">
        <f t="shared" si="1071"/>
        <v>64000</v>
      </c>
      <c r="M5739" s="6">
        <f t="shared" si="1072"/>
        <v>7772.9999999999991</v>
      </c>
      <c r="N5739" s="6">
        <f t="shared" si="1073"/>
        <v>16276.8</v>
      </c>
      <c r="O5739" s="6">
        <f t="shared" si="1074"/>
        <v>19038.2</v>
      </c>
      <c r="P5739" s="6">
        <f t="shared" si="1079"/>
        <v>413.54999999999927</v>
      </c>
      <c r="Q5739" s="11">
        <f t="shared" si="1075"/>
        <v>380108.92500000051</v>
      </c>
      <c r="R5739" s="11">
        <f t="shared" si="1076"/>
        <v>19038.2</v>
      </c>
      <c r="S5739" s="11">
        <f t="shared" si="1078"/>
        <v>0</v>
      </c>
      <c r="T5739" s="20"/>
    </row>
    <row r="5740" spans="1:20" x14ac:dyDescent="0.25">
      <c r="A5740">
        <v>2021082710</v>
      </c>
      <c r="B5740">
        <v>6</v>
      </c>
      <c r="C5740" s="7">
        <v>0.76431000000000004</v>
      </c>
      <c r="D5740" s="6">
        <f t="shared" si="1068"/>
        <v>114646.5</v>
      </c>
      <c r="E5740" s="60">
        <v>3.9100000000000003E-3</v>
      </c>
      <c r="F5740" s="6">
        <f t="shared" si="1077"/>
        <v>0</v>
      </c>
      <c r="G5740" s="7">
        <v>0.60772999999999999</v>
      </c>
      <c r="H5740" s="6">
        <f t="shared" si="1069"/>
        <v>7596.625</v>
      </c>
      <c r="I5740" s="7">
        <v>0.23202999999999999</v>
      </c>
      <c r="J5740" s="6">
        <f t="shared" si="1070"/>
        <v>18562.399999999998</v>
      </c>
      <c r="K5740" s="20"/>
      <c r="L5740" s="6">
        <f t="shared" si="1071"/>
        <v>64000</v>
      </c>
      <c r="M5740" s="6">
        <f t="shared" si="1072"/>
        <v>7596.625</v>
      </c>
      <c r="N5740" s="6">
        <f t="shared" si="1073"/>
        <v>18562.399999999998</v>
      </c>
      <c r="O5740" s="6">
        <f t="shared" si="1074"/>
        <v>24487.475000000002</v>
      </c>
      <c r="P5740" s="6">
        <f t="shared" si="1079"/>
        <v>5449.2750000000015</v>
      </c>
      <c r="Q5740" s="11">
        <f t="shared" si="1075"/>
        <v>381087.70000000054</v>
      </c>
      <c r="R5740" s="11">
        <f t="shared" si="1076"/>
        <v>24487.475000000002</v>
      </c>
      <c r="S5740" s="11">
        <f t="shared" si="1078"/>
        <v>0</v>
      </c>
      <c r="T5740" s="20"/>
    </row>
    <row r="5741" spans="1:20" x14ac:dyDescent="0.25">
      <c r="A5741">
        <v>2021082711</v>
      </c>
      <c r="B5741">
        <v>6</v>
      </c>
      <c r="C5741" s="7">
        <v>0.81950000000000001</v>
      </c>
      <c r="D5741" s="6">
        <f t="shared" si="1068"/>
        <v>122925</v>
      </c>
      <c r="E5741" s="60">
        <v>5.5700000000000003E-3</v>
      </c>
      <c r="F5741" s="6">
        <f t="shared" si="1077"/>
        <v>0</v>
      </c>
      <c r="G5741" s="7">
        <v>0.53132999999999997</v>
      </c>
      <c r="H5741" s="6">
        <f t="shared" si="1069"/>
        <v>6641.625</v>
      </c>
      <c r="I5741" s="7">
        <v>0.24725</v>
      </c>
      <c r="J5741" s="6">
        <f t="shared" si="1070"/>
        <v>19780</v>
      </c>
      <c r="K5741" s="20"/>
      <c r="L5741" s="6">
        <f t="shared" si="1071"/>
        <v>64000</v>
      </c>
      <c r="M5741" s="6">
        <f t="shared" si="1072"/>
        <v>6641.625</v>
      </c>
      <c r="N5741" s="6">
        <f t="shared" si="1073"/>
        <v>19780</v>
      </c>
      <c r="O5741" s="6">
        <f t="shared" si="1074"/>
        <v>32503.375</v>
      </c>
      <c r="P5741" s="6">
        <f t="shared" si="1079"/>
        <v>8015.8999999999978</v>
      </c>
      <c r="Q5741" s="11">
        <f t="shared" si="1075"/>
        <v>374050.57500000054</v>
      </c>
      <c r="R5741" s="11">
        <f t="shared" si="1076"/>
        <v>32503.375</v>
      </c>
      <c r="S5741" s="11">
        <f t="shared" si="1078"/>
        <v>0</v>
      </c>
      <c r="T5741" s="20"/>
    </row>
    <row r="5742" spans="1:20" x14ac:dyDescent="0.25">
      <c r="A5742">
        <v>2021082712</v>
      </c>
      <c r="B5742">
        <v>6</v>
      </c>
      <c r="C5742" s="7">
        <v>0.87429000000000001</v>
      </c>
      <c r="D5742" s="6">
        <f t="shared" si="1068"/>
        <v>131143.5</v>
      </c>
      <c r="E5742" s="60">
        <v>5.8399999999999997E-3</v>
      </c>
      <c r="F5742" s="6">
        <f t="shared" si="1077"/>
        <v>0</v>
      </c>
      <c r="G5742" s="7">
        <v>0.46172999999999997</v>
      </c>
      <c r="H5742" s="6">
        <f t="shared" si="1069"/>
        <v>5771.625</v>
      </c>
      <c r="I5742" s="7">
        <v>0.31308000000000002</v>
      </c>
      <c r="J5742" s="6">
        <f t="shared" si="1070"/>
        <v>25046.400000000001</v>
      </c>
      <c r="K5742" s="20"/>
      <c r="L5742" s="6">
        <f t="shared" si="1071"/>
        <v>64000</v>
      </c>
      <c r="M5742" s="6">
        <f t="shared" si="1072"/>
        <v>5771.625</v>
      </c>
      <c r="N5742" s="6">
        <f t="shared" si="1073"/>
        <v>25046.400000000001</v>
      </c>
      <c r="O5742" s="6">
        <f t="shared" si="1074"/>
        <v>36325.474999999999</v>
      </c>
      <c r="P5742" s="6">
        <f t="shared" si="1079"/>
        <v>3822.0999999999985</v>
      </c>
      <c r="Q5742" s="11">
        <f t="shared" si="1075"/>
        <v>363191.35000000056</v>
      </c>
      <c r="R5742" s="11">
        <f t="shared" si="1076"/>
        <v>36325.474999999999</v>
      </c>
      <c r="S5742" s="11">
        <f t="shared" si="1078"/>
        <v>0</v>
      </c>
      <c r="T5742" s="20"/>
    </row>
    <row r="5743" spans="1:20" x14ac:dyDescent="0.25">
      <c r="A5743">
        <v>2021082713</v>
      </c>
      <c r="B5743">
        <v>6</v>
      </c>
      <c r="C5743" s="7">
        <v>0.92237999999999998</v>
      </c>
      <c r="D5743" s="6">
        <f t="shared" si="1068"/>
        <v>138357</v>
      </c>
      <c r="E5743" s="60">
        <v>3.16E-3</v>
      </c>
      <c r="F5743" s="6">
        <f t="shared" si="1077"/>
        <v>0</v>
      </c>
      <c r="G5743" s="7">
        <v>0.37308000000000002</v>
      </c>
      <c r="H5743" s="6">
        <f t="shared" si="1069"/>
        <v>4663.5</v>
      </c>
      <c r="I5743" s="7">
        <v>0.38618999999999998</v>
      </c>
      <c r="J5743" s="6">
        <f t="shared" si="1070"/>
        <v>30895.199999999997</v>
      </c>
      <c r="K5743" s="20"/>
      <c r="L5743" s="6">
        <f t="shared" si="1071"/>
        <v>64000</v>
      </c>
      <c r="M5743" s="6">
        <f t="shared" si="1072"/>
        <v>4663.5</v>
      </c>
      <c r="N5743" s="6">
        <f t="shared" si="1073"/>
        <v>30895.199999999997</v>
      </c>
      <c r="O5743" s="6">
        <f t="shared" si="1074"/>
        <v>38798.300000000003</v>
      </c>
      <c r="P5743" s="6">
        <f t="shared" si="1079"/>
        <v>2472.8250000000044</v>
      </c>
      <c r="Q5743" s="11">
        <f t="shared" si="1075"/>
        <v>349859.30000000057</v>
      </c>
      <c r="R5743" s="11">
        <f t="shared" si="1076"/>
        <v>38798.300000000003</v>
      </c>
      <c r="S5743" s="11">
        <f t="shared" si="1078"/>
        <v>0</v>
      </c>
      <c r="T5743" s="20"/>
    </row>
    <row r="5744" spans="1:20" x14ac:dyDescent="0.25">
      <c r="A5744">
        <v>2021082714</v>
      </c>
      <c r="B5744">
        <v>6</v>
      </c>
      <c r="C5744" s="7">
        <v>0.95838999999999996</v>
      </c>
      <c r="D5744" s="6">
        <f t="shared" si="1068"/>
        <v>143758.5</v>
      </c>
      <c r="E5744" s="60">
        <v>4.4999999999999997E-3</v>
      </c>
      <c r="F5744" s="6">
        <f t="shared" si="1077"/>
        <v>0</v>
      </c>
      <c r="G5744" s="7">
        <v>0.30568000000000001</v>
      </c>
      <c r="H5744" s="6">
        <f t="shared" si="1069"/>
        <v>3821</v>
      </c>
      <c r="I5744" s="7">
        <v>0.41852</v>
      </c>
      <c r="J5744" s="6">
        <f t="shared" si="1070"/>
        <v>33481.599999999999</v>
      </c>
      <c r="K5744" s="20"/>
      <c r="L5744" s="6">
        <f t="shared" si="1071"/>
        <v>64000</v>
      </c>
      <c r="M5744" s="6">
        <f t="shared" si="1072"/>
        <v>3821</v>
      </c>
      <c r="N5744" s="6">
        <f t="shared" si="1073"/>
        <v>33481.599999999999</v>
      </c>
      <c r="O5744" s="6">
        <f t="shared" si="1074"/>
        <v>42455.9</v>
      </c>
      <c r="P5744" s="6">
        <f t="shared" si="1079"/>
        <v>3657.5999999999985</v>
      </c>
      <c r="Q5744" s="11">
        <f t="shared" si="1075"/>
        <v>332869.65000000055</v>
      </c>
      <c r="R5744" s="11">
        <f t="shared" si="1076"/>
        <v>42455.9</v>
      </c>
      <c r="S5744" s="11">
        <f t="shared" si="1078"/>
        <v>0</v>
      </c>
      <c r="T5744" s="20"/>
    </row>
    <row r="5745" spans="1:20" x14ac:dyDescent="0.25">
      <c r="A5745">
        <v>2021082715</v>
      </c>
      <c r="B5745">
        <v>6</v>
      </c>
      <c r="C5745" s="7">
        <v>0.97694000000000003</v>
      </c>
      <c r="D5745" s="6">
        <f t="shared" si="1068"/>
        <v>146541</v>
      </c>
      <c r="E5745" s="60">
        <v>2.7529999999999999E-2</v>
      </c>
      <c r="F5745" s="6">
        <f t="shared" si="1077"/>
        <v>0</v>
      </c>
      <c r="G5745" s="7">
        <v>0.21825</v>
      </c>
      <c r="H5745" s="6">
        <f t="shared" si="1069"/>
        <v>2728.125</v>
      </c>
      <c r="I5745" s="7">
        <v>0.41413</v>
      </c>
      <c r="J5745" s="6">
        <f t="shared" si="1070"/>
        <v>33130.400000000001</v>
      </c>
      <c r="K5745" s="20"/>
      <c r="L5745" s="6">
        <f t="shared" si="1071"/>
        <v>64000</v>
      </c>
      <c r="M5745" s="6">
        <f t="shared" si="1072"/>
        <v>2728.125</v>
      </c>
      <c r="N5745" s="6">
        <f t="shared" si="1073"/>
        <v>33130.400000000001</v>
      </c>
      <c r="O5745" s="6">
        <f t="shared" si="1074"/>
        <v>46682.474999999999</v>
      </c>
      <c r="P5745" s="6">
        <f t="shared" si="1079"/>
        <v>4226.5749999999971</v>
      </c>
      <c r="Q5745" s="11">
        <f t="shared" si="1075"/>
        <v>311653.42500000057</v>
      </c>
      <c r="R5745" s="11">
        <f t="shared" si="1076"/>
        <v>46682.474999999999</v>
      </c>
      <c r="S5745" s="11">
        <f t="shared" si="1078"/>
        <v>0</v>
      </c>
      <c r="T5745" s="20"/>
    </row>
    <row r="5746" spans="1:20" x14ac:dyDescent="0.25">
      <c r="A5746">
        <v>2021082716</v>
      </c>
      <c r="B5746">
        <v>6</v>
      </c>
      <c r="C5746" s="7">
        <v>0.97480999999999995</v>
      </c>
      <c r="D5746" s="6">
        <f t="shared" si="1068"/>
        <v>146221.5</v>
      </c>
      <c r="E5746" s="60">
        <v>3.8249999999999999E-2</v>
      </c>
      <c r="F5746" s="6">
        <f t="shared" si="1077"/>
        <v>0</v>
      </c>
      <c r="G5746" s="7">
        <v>0.14815999999999999</v>
      </c>
      <c r="H5746" s="6">
        <f t="shared" si="1069"/>
        <v>1851.9999999999998</v>
      </c>
      <c r="I5746" s="7">
        <v>0.38724999999999998</v>
      </c>
      <c r="J5746" s="6">
        <f t="shared" si="1070"/>
        <v>30980</v>
      </c>
      <c r="K5746" s="20"/>
      <c r="L5746" s="6">
        <f t="shared" si="1071"/>
        <v>64000</v>
      </c>
      <c r="M5746" s="6">
        <f t="shared" si="1072"/>
        <v>1851.9999999999998</v>
      </c>
      <c r="N5746" s="6">
        <f t="shared" si="1073"/>
        <v>30980</v>
      </c>
      <c r="O5746" s="6">
        <f t="shared" si="1074"/>
        <v>49389.5</v>
      </c>
      <c r="P5746" s="6">
        <f t="shared" si="1079"/>
        <v>2707.0250000000015</v>
      </c>
      <c r="Q5746" s="11">
        <f t="shared" si="1075"/>
        <v>287730.17500000057</v>
      </c>
      <c r="R5746" s="11">
        <f t="shared" si="1076"/>
        <v>49389.5</v>
      </c>
      <c r="S5746" s="11">
        <f t="shared" si="1078"/>
        <v>0</v>
      </c>
      <c r="T5746" s="20"/>
    </row>
    <row r="5747" spans="1:20" x14ac:dyDescent="0.25">
      <c r="A5747">
        <v>2021082717</v>
      </c>
      <c r="B5747">
        <v>6</v>
      </c>
      <c r="C5747" s="7">
        <v>0.96887000000000001</v>
      </c>
      <c r="D5747" s="6">
        <f t="shared" si="1068"/>
        <v>145330.5</v>
      </c>
      <c r="E5747" s="60">
        <v>5.5730000000000002E-2</v>
      </c>
      <c r="F5747" s="6">
        <f t="shared" si="1077"/>
        <v>0</v>
      </c>
      <c r="G5747" s="7">
        <v>0.12266000000000001</v>
      </c>
      <c r="H5747" s="6">
        <f t="shared" si="1069"/>
        <v>1533.25</v>
      </c>
      <c r="I5747" s="7">
        <v>0.33894000000000002</v>
      </c>
      <c r="J5747" s="6">
        <f t="shared" si="1070"/>
        <v>27115.200000000001</v>
      </c>
      <c r="K5747" s="20"/>
      <c r="L5747" s="6">
        <f t="shared" si="1071"/>
        <v>64000</v>
      </c>
      <c r="M5747" s="6">
        <f t="shared" si="1072"/>
        <v>1533.25</v>
      </c>
      <c r="N5747" s="6">
        <f t="shared" si="1073"/>
        <v>27115.200000000001</v>
      </c>
      <c r="O5747" s="6">
        <f t="shared" si="1074"/>
        <v>52682.05</v>
      </c>
      <c r="P5747" s="6">
        <f t="shared" si="1079"/>
        <v>3292.5500000000029</v>
      </c>
      <c r="Q5747" s="11">
        <f t="shared" si="1075"/>
        <v>260514.37500000058</v>
      </c>
      <c r="R5747" s="11">
        <f t="shared" si="1076"/>
        <v>52682.05</v>
      </c>
      <c r="S5747" s="11">
        <f t="shared" si="1078"/>
        <v>0</v>
      </c>
      <c r="T5747" s="20"/>
    </row>
    <row r="5748" spans="1:20" x14ac:dyDescent="0.25">
      <c r="A5748">
        <v>2021082718</v>
      </c>
      <c r="B5748">
        <v>6</v>
      </c>
      <c r="C5748" s="7">
        <v>0.95576000000000005</v>
      </c>
      <c r="D5748" s="6">
        <f t="shared" si="1068"/>
        <v>143364</v>
      </c>
      <c r="E5748" s="60">
        <v>7.6730000000000007E-2</v>
      </c>
      <c r="F5748" s="6">
        <f t="shared" si="1077"/>
        <v>0</v>
      </c>
      <c r="G5748" s="7">
        <v>0.17166999999999999</v>
      </c>
      <c r="H5748" s="6">
        <f t="shared" si="1069"/>
        <v>2145.875</v>
      </c>
      <c r="I5748" s="7">
        <v>0.24887000000000001</v>
      </c>
      <c r="J5748" s="6">
        <f t="shared" si="1070"/>
        <v>19909.600000000002</v>
      </c>
      <c r="K5748" s="20"/>
      <c r="L5748" s="6">
        <f t="shared" si="1071"/>
        <v>64000</v>
      </c>
      <c r="M5748" s="6">
        <f t="shared" si="1072"/>
        <v>2145.875</v>
      </c>
      <c r="N5748" s="6">
        <f t="shared" si="1073"/>
        <v>19909.600000000002</v>
      </c>
      <c r="O5748" s="6">
        <f t="shared" si="1074"/>
        <v>57308.524999999994</v>
      </c>
      <c r="P5748" s="6">
        <f t="shared" si="1079"/>
        <v>4626.4749999999913</v>
      </c>
      <c r="Q5748" s="11">
        <f t="shared" si="1075"/>
        <v>228672.10000000059</v>
      </c>
      <c r="R5748" s="11">
        <f t="shared" si="1076"/>
        <v>57308.524999999994</v>
      </c>
      <c r="S5748" s="11">
        <f t="shared" si="1078"/>
        <v>0</v>
      </c>
      <c r="T5748" s="20"/>
    </row>
    <row r="5749" spans="1:20" x14ac:dyDescent="0.25">
      <c r="A5749">
        <v>2021082719</v>
      </c>
      <c r="B5749">
        <v>6</v>
      </c>
      <c r="C5749" s="7">
        <v>0.92842999999999998</v>
      </c>
      <c r="D5749" s="6">
        <f t="shared" si="1068"/>
        <v>139264.5</v>
      </c>
      <c r="E5749" s="60">
        <v>6.5780000000000005E-2</v>
      </c>
      <c r="F5749" s="6">
        <f t="shared" si="1077"/>
        <v>0</v>
      </c>
      <c r="G5749" s="7">
        <v>0.18362999999999999</v>
      </c>
      <c r="H5749" s="6">
        <f t="shared" si="1069"/>
        <v>2295.375</v>
      </c>
      <c r="I5749" s="7">
        <v>0.14893000000000001</v>
      </c>
      <c r="J5749" s="6">
        <f t="shared" si="1070"/>
        <v>11914.400000000001</v>
      </c>
      <c r="K5749" s="20"/>
      <c r="L5749" s="6">
        <f t="shared" si="1071"/>
        <v>64000</v>
      </c>
      <c r="M5749" s="6">
        <f t="shared" si="1072"/>
        <v>2295.375</v>
      </c>
      <c r="N5749" s="6">
        <f t="shared" si="1073"/>
        <v>11914.400000000001</v>
      </c>
      <c r="O5749" s="6">
        <f t="shared" si="1074"/>
        <v>61054.724999999999</v>
      </c>
      <c r="P5749" s="6">
        <f t="shared" si="1079"/>
        <v>3746.2000000000044</v>
      </c>
      <c r="Q5749" s="11">
        <f t="shared" si="1075"/>
        <v>193083.62500000058</v>
      </c>
      <c r="R5749" s="11">
        <f t="shared" si="1076"/>
        <v>61054.724999999999</v>
      </c>
      <c r="S5749" s="11">
        <f t="shared" si="1078"/>
        <v>0</v>
      </c>
      <c r="T5749" s="20"/>
    </row>
    <row r="5750" spans="1:20" x14ac:dyDescent="0.25">
      <c r="A5750">
        <v>2021082720</v>
      </c>
      <c r="B5750">
        <v>6</v>
      </c>
      <c r="C5750" s="7">
        <v>0.89102000000000003</v>
      </c>
      <c r="D5750" s="6">
        <f t="shared" si="1068"/>
        <v>133653</v>
      </c>
      <c r="E5750" s="60">
        <v>0.11509</v>
      </c>
      <c r="F5750" s="6">
        <f t="shared" si="1077"/>
        <v>0</v>
      </c>
      <c r="G5750" s="7">
        <v>0.15001999999999999</v>
      </c>
      <c r="H5750" s="6">
        <f t="shared" si="1069"/>
        <v>1875.2499999999998</v>
      </c>
      <c r="I5750" s="7">
        <v>2.928E-2</v>
      </c>
      <c r="J5750" s="6">
        <f t="shared" si="1070"/>
        <v>2342.4</v>
      </c>
      <c r="K5750" s="20"/>
      <c r="L5750" s="6">
        <f t="shared" si="1071"/>
        <v>64000</v>
      </c>
      <c r="M5750" s="6">
        <f t="shared" si="1072"/>
        <v>1875.2499999999998</v>
      </c>
      <c r="N5750" s="6">
        <f t="shared" si="1073"/>
        <v>2342.4</v>
      </c>
      <c r="O5750" s="6">
        <f t="shared" si="1074"/>
        <v>65435.35</v>
      </c>
      <c r="P5750" s="6">
        <f t="shared" si="1079"/>
        <v>4380.625</v>
      </c>
      <c r="Q5750" s="11">
        <f t="shared" si="1075"/>
        <v>153114.52500000058</v>
      </c>
      <c r="R5750" s="11">
        <f t="shared" si="1076"/>
        <v>65435.35</v>
      </c>
      <c r="S5750" s="11">
        <f t="shared" si="1078"/>
        <v>0</v>
      </c>
      <c r="T5750" s="20"/>
    </row>
    <row r="5751" spans="1:20" x14ac:dyDescent="0.25">
      <c r="A5751">
        <v>2021082721</v>
      </c>
      <c r="B5751">
        <v>6</v>
      </c>
      <c r="C5751" s="7">
        <v>0.86148999999999998</v>
      </c>
      <c r="D5751" s="6">
        <f t="shared" si="1068"/>
        <v>129223.5</v>
      </c>
      <c r="E5751" s="60">
        <v>0.12028999999999999</v>
      </c>
      <c r="F5751" s="6">
        <f t="shared" si="1077"/>
        <v>0</v>
      </c>
      <c r="G5751" s="7">
        <v>0.11212</v>
      </c>
      <c r="H5751" s="6">
        <f t="shared" si="1069"/>
        <v>1401.5</v>
      </c>
      <c r="I5751" s="7">
        <v>0</v>
      </c>
      <c r="J5751" s="6">
        <f t="shared" si="1070"/>
        <v>0</v>
      </c>
      <c r="K5751" s="20"/>
      <c r="L5751" s="6">
        <f t="shared" si="1071"/>
        <v>64000</v>
      </c>
      <c r="M5751" s="6">
        <f t="shared" si="1072"/>
        <v>1401.5</v>
      </c>
      <c r="N5751" s="6">
        <f t="shared" si="1073"/>
        <v>0</v>
      </c>
      <c r="O5751" s="6">
        <f t="shared" si="1074"/>
        <v>63822</v>
      </c>
      <c r="P5751" s="6">
        <f t="shared" si="1079"/>
        <v>-1613.3499999999985</v>
      </c>
      <c r="Q5751" s="11">
        <f t="shared" si="1075"/>
        <v>114758.77500000058</v>
      </c>
      <c r="R5751" s="11">
        <f t="shared" si="1076"/>
        <v>63822</v>
      </c>
      <c r="S5751" s="11">
        <f t="shared" si="1078"/>
        <v>0</v>
      </c>
      <c r="T5751" s="20"/>
    </row>
    <row r="5752" spans="1:20" x14ac:dyDescent="0.25">
      <c r="A5752">
        <v>2021082722</v>
      </c>
      <c r="B5752">
        <v>6</v>
      </c>
      <c r="C5752" s="7">
        <v>0.82111999999999996</v>
      </c>
      <c r="D5752" s="6">
        <f t="shared" si="1068"/>
        <v>123168</v>
      </c>
      <c r="E5752" s="60">
        <v>7.2770000000000001E-2</v>
      </c>
      <c r="F5752" s="6">
        <f t="shared" si="1077"/>
        <v>0</v>
      </c>
      <c r="G5752" s="7">
        <v>0.10853</v>
      </c>
      <c r="H5752" s="6">
        <f t="shared" si="1069"/>
        <v>1356.625</v>
      </c>
      <c r="I5752" s="7">
        <v>0</v>
      </c>
      <c r="J5752" s="6">
        <f t="shared" si="1070"/>
        <v>0</v>
      </c>
      <c r="K5752" s="20"/>
      <c r="L5752" s="6">
        <f t="shared" si="1071"/>
        <v>64000</v>
      </c>
      <c r="M5752" s="6">
        <f t="shared" si="1072"/>
        <v>1356.625</v>
      </c>
      <c r="N5752" s="6">
        <f t="shared" si="1073"/>
        <v>0</v>
      </c>
      <c r="O5752" s="6">
        <f t="shared" si="1074"/>
        <v>57811.375</v>
      </c>
      <c r="P5752" s="6">
        <f t="shared" si="1079"/>
        <v>-6010.625</v>
      </c>
      <c r="Q5752" s="11">
        <f t="shared" si="1075"/>
        <v>82413.650000000576</v>
      </c>
      <c r="R5752" s="11">
        <f t="shared" si="1076"/>
        <v>57811.375</v>
      </c>
      <c r="S5752" s="11">
        <f t="shared" si="1078"/>
        <v>0</v>
      </c>
      <c r="T5752" s="20"/>
    </row>
    <row r="5753" spans="1:20" x14ac:dyDescent="0.25">
      <c r="A5753">
        <v>2021082723</v>
      </c>
      <c r="B5753">
        <v>6</v>
      </c>
      <c r="C5753" s="7">
        <v>0.77161000000000002</v>
      </c>
      <c r="D5753" s="6">
        <f t="shared" si="1068"/>
        <v>115741.5</v>
      </c>
      <c r="E5753" s="60">
        <v>4.6039999999999998E-2</v>
      </c>
      <c r="F5753" s="6">
        <f t="shared" si="1077"/>
        <v>0</v>
      </c>
      <c r="G5753" s="7">
        <v>0.10259</v>
      </c>
      <c r="H5753" s="6">
        <f t="shared" si="1069"/>
        <v>1282.375</v>
      </c>
      <c r="I5753" s="7">
        <v>0</v>
      </c>
      <c r="J5753" s="6">
        <f t="shared" si="1070"/>
        <v>0</v>
      </c>
      <c r="K5753" s="20"/>
      <c r="L5753" s="6">
        <f t="shared" si="1071"/>
        <v>64000</v>
      </c>
      <c r="M5753" s="6">
        <f t="shared" si="1072"/>
        <v>1282.375</v>
      </c>
      <c r="N5753" s="6">
        <f t="shared" si="1073"/>
        <v>0</v>
      </c>
      <c r="O5753" s="6">
        <f t="shared" si="1074"/>
        <v>50459.125</v>
      </c>
      <c r="P5753" s="6">
        <f t="shared" si="1079"/>
        <v>-7352.25</v>
      </c>
      <c r="Q5753" s="11">
        <f t="shared" si="1075"/>
        <v>57420.775000000576</v>
      </c>
      <c r="R5753" s="11">
        <f t="shared" si="1076"/>
        <v>50459.125</v>
      </c>
      <c r="S5753" s="11">
        <f t="shared" si="1078"/>
        <v>0</v>
      </c>
      <c r="T5753" s="20"/>
    </row>
    <row r="5754" spans="1:20" x14ac:dyDescent="0.25">
      <c r="A5754">
        <v>2021082724</v>
      </c>
      <c r="B5754">
        <v>6</v>
      </c>
      <c r="C5754" s="7">
        <v>0.71882999999999997</v>
      </c>
      <c r="D5754" s="6">
        <f t="shared" si="1068"/>
        <v>107824.5</v>
      </c>
      <c r="E5754" s="60">
        <v>2.4500000000000001E-2</v>
      </c>
      <c r="F5754" s="6">
        <f t="shared" si="1077"/>
        <v>0</v>
      </c>
      <c r="G5754" s="7">
        <v>0.10943</v>
      </c>
      <c r="H5754" s="6">
        <f t="shared" si="1069"/>
        <v>1367.875</v>
      </c>
      <c r="I5754" s="7">
        <v>0</v>
      </c>
      <c r="J5754" s="6">
        <f t="shared" si="1070"/>
        <v>0</v>
      </c>
      <c r="K5754" s="20"/>
      <c r="L5754" s="6">
        <f t="shared" si="1071"/>
        <v>64000</v>
      </c>
      <c r="M5754" s="6">
        <f t="shared" si="1072"/>
        <v>1367.875</v>
      </c>
      <c r="N5754" s="6">
        <f t="shared" si="1073"/>
        <v>0</v>
      </c>
      <c r="O5754" s="6">
        <f t="shared" si="1074"/>
        <v>42456.625</v>
      </c>
      <c r="P5754" s="6">
        <f t="shared" si="1079"/>
        <v>-8002.5</v>
      </c>
      <c r="Q5754" s="11">
        <f t="shared" si="1075"/>
        <v>40430.400000000576</v>
      </c>
      <c r="R5754" s="11">
        <f t="shared" si="1076"/>
        <v>42456.625</v>
      </c>
      <c r="S5754" s="11">
        <f t="shared" si="1078"/>
        <v>0</v>
      </c>
      <c r="T5754" s="20"/>
    </row>
    <row r="5755" spans="1:20" x14ac:dyDescent="0.25">
      <c r="A5755">
        <v>2021082801</v>
      </c>
      <c r="B5755">
        <v>7</v>
      </c>
      <c r="C5755" s="7">
        <v>0.67325999999999997</v>
      </c>
      <c r="D5755" s="6">
        <f t="shared" si="1068"/>
        <v>100989</v>
      </c>
      <c r="E5755" s="60">
        <v>1.3849999999999999E-2</v>
      </c>
      <c r="F5755" s="6">
        <f t="shared" si="1077"/>
        <v>0</v>
      </c>
      <c r="G5755" s="7">
        <v>0.10457</v>
      </c>
      <c r="H5755" s="6">
        <f t="shared" si="1069"/>
        <v>1307.125</v>
      </c>
      <c r="I5755" s="7">
        <v>0</v>
      </c>
      <c r="J5755" s="6">
        <f t="shared" si="1070"/>
        <v>0</v>
      </c>
      <c r="K5755" s="20"/>
      <c r="L5755" s="6">
        <f t="shared" si="1071"/>
        <v>64000</v>
      </c>
      <c r="M5755" s="6">
        <f t="shared" si="1072"/>
        <v>1307.125</v>
      </c>
      <c r="N5755" s="6">
        <f t="shared" si="1073"/>
        <v>0</v>
      </c>
      <c r="O5755" s="6">
        <f t="shared" si="1074"/>
        <v>35681.875</v>
      </c>
      <c r="P5755" s="6">
        <f t="shared" si="1079"/>
        <v>-6774.75</v>
      </c>
      <c r="Q5755" s="11">
        <f t="shared" si="1075"/>
        <v>30214.775000000576</v>
      </c>
      <c r="R5755" s="11">
        <f t="shared" si="1076"/>
        <v>35681.875</v>
      </c>
      <c r="S5755" s="11">
        <f t="shared" si="1078"/>
        <v>0</v>
      </c>
      <c r="T5755" s="20"/>
    </row>
    <row r="5756" spans="1:20" x14ac:dyDescent="0.25">
      <c r="A5756">
        <v>2021082802</v>
      </c>
      <c r="B5756">
        <v>7</v>
      </c>
      <c r="C5756" s="7">
        <v>0.63534000000000002</v>
      </c>
      <c r="D5756" s="6">
        <f t="shared" si="1068"/>
        <v>95301</v>
      </c>
      <c r="E5756" s="60">
        <v>2.1299999999999999E-2</v>
      </c>
      <c r="F5756" s="6">
        <f t="shared" si="1077"/>
        <v>0</v>
      </c>
      <c r="G5756" s="7">
        <v>0.11459</v>
      </c>
      <c r="H5756" s="6">
        <f t="shared" si="1069"/>
        <v>1432.375</v>
      </c>
      <c r="I5756" s="7">
        <v>0</v>
      </c>
      <c r="J5756" s="6">
        <f t="shared" si="1070"/>
        <v>0</v>
      </c>
      <c r="K5756" s="20"/>
      <c r="L5756" s="6">
        <f t="shared" si="1071"/>
        <v>64000</v>
      </c>
      <c r="M5756" s="6">
        <f t="shared" si="1072"/>
        <v>1432.375</v>
      </c>
      <c r="N5756" s="6">
        <f t="shared" si="1073"/>
        <v>0</v>
      </c>
      <c r="O5756" s="6">
        <f t="shared" si="1074"/>
        <v>29868.625</v>
      </c>
      <c r="P5756" s="6">
        <f t="shared" si="1079"/>
        <v>-5813.25</v>
      </c>
      <c r="Q5756" s="11">
        <f t="shared" si="1075"/>
        <v>25812.400000000576</v>
      </c>
      <c r="R5756" s="11">
        <f t="shared" si="1076"/>
        <v>29868.625</v>
      </c>
      <c r="S5756" s="11">
        <f t="shared" si="1078"/>
        <v>0</v>
      </c>
      <c r="T5756" s="20"/>
    </row>
    <row r="5757" spans="1:20" x14ac:dyDescent="0.25">
      <c r="A5757">
        <v>2021082803</v>
      </c>
      <c r="B5757">
        <v>7</v>
      </c>
      <c r="C5757" s="7">
        <v>0.60828000000000004</v>
      </c>
      <c r="D5757" s="6">
        <f t="shared" si="1068"/>
        <v>91242</v>
      </c>
      <c r="E5757" s="60">
        <v>2.844E-2</v>
      </c>
      <c r="F5757" s="6">
        <f t="shared" si="1077"/>
        <v>0</v>
      </c>
      <c r="G5757" s="7">
        <v>0.10927000000000001</v>
      </c>
      <c r="H5757" s="6">
        <f t="shared" si="1069"/>
        <v>1365.875</v>
      </c>
      <c r="I5757" s="7">
        <v>0</v>
      </c>
      <c r="J5757" s="6">
        <f t="shared" si="1070"/>
        <v>0</v>
      </c>
      <c r="K5757" s="20"/>
      <c r="L5757" s="6">
        <f t="shared" si="1071"/>
        <v>64000</v>
      </c>
      <c r="M5757" s="6">
        <f t="shared" si="1072"/>
        <v>1365.875</v>
      </c>
      <c r="N5757" s="6">
        <f t="shared" si="1073"/>
        <v>0</v>
      </c>
      <c r="O5757" s="6">
        <f t="shared" si="1074"/>
        <v>25876.125</v>
      </c>
      <c r="P5757" s="6">
        <f t="shared" si="1079"/>
        <v>-3992.5</v>
      </c>
      <c r="Q5757" s="11">
        <f t="shared" si="1075"/>
        <v>25402.525000000576</v>
      </c>
      <c r="R5757" s="11">
        <f t="shared" si="1076"/>
        <v>25876.125</v>
      </c>
      <c r="S5757" s="11">
        <f t="shared" si="1078"/>
        <v>0</v>
      </c>
      <c r="T5757" s="20"/>
    </row>
    <row r="5758" spans="1:20" x14ac:dyDescent="0.25">
      <c r="A5758">
        <v>2021082804</v>
      </c>
      <c r="B5758">
        <v>7</v>
      </c>
      <c r="C5758" s="7">
        <v>0.58825000000000005</v>
      </c>
      <c r="D5758" s="6">
        <f t="shared" si="1068"/>
        <v>88237.500000000015</v>
      </c>
      <c r="E5758" s="60">
        <v>4.7120000000000002E-2</v>
      </c>
      <c r="F5758" s="6">
        <f t="shared" si="1077"/>
        <v>0</v>
      </c>
      <c r="G5758" s="7">
        <v>0.12808</v>
      </c>
      <c r="H5758" s="6">
        <f t="shared" si="1069"/>
        <v>1601</v>
      </c>
      <c r="I5758" s="7">
        <v>0</v>
      </c>
      <c r="J5758" s="6">
        <f t="shared" si="1070"/>
        <v>0</v>
      </c>
      <c r="K5758" s="20"/>
      <c r="L5758" s="6">
        <f t="shared" si="1071"/>
        <v>64000</v>
      </c>
      <c r="M5758" s="6">
        <f t="shared" si="1072"/>
        <v>1601</v>
      </c>
      <c r="N5758" s="6">
        <f t="shared" si="1073"/>
        <v>0</v>
      </c>
      <c r="O5758" s="6">
        <f t="shared" si="1074"/>
        <v>22636.500000000015</v>
      </c>
      <c r="P5758" s="6">
        <f t="shared" si="1079"/>
        <v>-3239.6249999999854</v>
      </c>
      <c r="Q5758" s="11">
        <f t="shared" si="1075"/>
        <v>28232.275000000562</v>
      </c>
      <c r="R5758" s="11">
        <f t="shared" si="1076"/>
        <v>22636.500000000015</v>
      </c>
      <c r="S5758" s="11">
        <f t="shared" si="1078"/>
        <v>0</v>
      </c>
      <c r="T5758" s="20"/>
    </row>
    <row r="5759" spans="1:20" x14ac:dyDescent="0.25">
      <c r="A5759">
        <v>2021082805</v>
      </c>
      <c r="B5759">
        <v>7</v>
      </c>
      <c r="C5759" s="7">
        <v>0.57765</v>
      </c>
      <c r="D5759" s="6">
        <f t="shared" si="1068"/>
        <v>86647.5</v>
      </c>
      <c r="E5759" s="60">
        <v>9.0770000000000003E-2</v>
      </c>
      <c r="F5759" s="6">
        <f t="shared" si="1077"/>
        <v>0</v>
      </c>
      <c r="G5759" s="7">
        <v>0.13708999999999999</v>
      </c>
      <c r="H5759" s="6">
        <f t="shared" si="1069"/>
        <v>1713.6249999999998</v>
      </c>
      <c r="I5759" s="7">
        <v>0</v>
      </c>
      <c r="J5759" s="6">
        <f t="shared" si="1070"/>
        <v>0</v>
      </c>
      <c r="K5759" s="20"/>
      <c r="L5759" s="6">
        <f t="shared" si="1071"/>
        <v>64000</v>
      </c>
      <c r="M5759" s="6">
        <f t="shared" si="1072"/>
        <v>1713.6249999999998</v>
      </c>
      <c r="N5759" s="6">
        <f t="shared" si="1073"/>
        <v>0</v>
      </c>
      <c r="O5759" s="6">
        <f t="shared" si="1074"/>
        <v>20933.875</v>
      </c>
      <c r="P5759" s="6">
        <f t="shared" si="1079"/>
        <v>-1702.6250000000146</v>
      </c>
      <c r="Q5759" s="11">
        <f t="shared" si="1075"/>
        <v>32764.650000000562</v>
      </c>
      <c r="R5759" s="11">
        <f t="shared" si="1076"/>
        <v>20933.875</v>
      </c>
      <c r="S5759" s="11">
        <f t="shared" si="1078"/>
        <v>0</v>
      </c>
      <c r="T5759" s="20"/>
    </row>
    <row r="5760" spans="1:20" x14ac:dyDescent="0.25">
      <c r="A5760">
        <v>2021082806</v>
      </c>
      <c r="B5760">
        <v>7</v>
      </c>
      <c r="C5760" s="7">
        <v>0.57645999999999997</v>
      </c>
      <c r="D5760" s="6">
        <f t="shared" si="1068"/>
        <v>86469</v>
      </c>
      <c r="E5760" s="60">
        <v>0.15243999999999999</v>
      </c>
      <c r="F5760" s="6">
        <f t="shared" si="1077"/>
        <v>0</v>
      </c>
      <c r="G5760" s="7">
        <v>0.18654000000000001</v>
      </c>
      <c r="H5760" s="6">
        <f t="shared" si="1069"/>
        <v>2331.75</v>
      </c>
      <c r="I5760" s="7">
        <v>0</v>
      </c>
      <c r="J5760" s="6">
        <f t="shared" si="1070"/>
        <v>0</v>
      </c>
      <c r="K5760" s="20"/>
      <c r="L5760" s="6">
        <f t="shared" si="1071"/>
        <v>64000</v>
      </c>
      <c r="M5760" s="6">
        <f t="shared" si="1072"/>
        <v>2331.75</v>
      </c>
      <c r="N5760" s="6">
        <f t="shared" si="1073"/>
        <v>0</v>
      </c>
      <c r="O5760" s="6">
        <f t="shared" si="1074"/>
        <v>20137.25</v>
      </c>
      <c r="P5760" s="6">
        <f t="shared" si="1079"/>
        <v>-796.625</v>
      </c>
      <c r="Q5760" s="11">
        <f t="shared" si="1075"/>
        <v>38093.650000000562</v>
      </c>
      <c r="R5760" s="11">
        <f t="shared" si="1076"/>
        <v>20137.25</v>
      </c>
      <c r="S5760" s="11">
        <f t="shared" si="1078"/>
        <v>0</v>
      </c>
      <c r="T5760" s="20"/>
    </row>
    <row r="5761" spans="1:20" x14ac:dyDescent="0.25">
      <c r="A5761">
        <v>2021082807</v>
      </c>
      <c r="B5761">
        <v>7</v>
      </c>
      <c r="C5761" s="7">
        <v>0.58462000000000003</v>
      </c>
      <c r="D5761" s="6">
        <f t="shared" si="1068"/>
        <v>87693</v>
      </c>
      <c r="E5761" s="60">
        <v>0.15803</v>
      </c>
      <c r="F5761" s="6">
        <f t="shared" si="1077"/>
        <v>0</v>
      </c>
      <c r="G5761" s="7">
        <v>0.29633999999999999</v>
      </c>
      <c r="H5761" s="6">
        <f t="shared" si="1069"/>
        <v>3704.25</v>
      </c>
      <c r="I5761" s="7">
        <v>4.4479999999999999E-2</v>
      </c>
      <c r="J5761" s="6">
        <f t="shared" si="1070"/>
        <v>3558.4</v>
      </c>
      <c r="K5761" s="20"/>
      <c r="L5761" s="6">
        <f t="shared" si="1071"/>
        <v>64000</v>
      </c>
      <c r="M5761" s="6">
        <f t="shared" si="1072"/>
        <v>3704.25</v>
      </c>
      <c r="N5761" s="6">
        <f t="shared" si="1073"/>
        <v>3558.4</v>
      </c>
      <c r="O5761" s="6">
        <f t="shared" si="1074"/>
        <v>16430.349999999999</v>
      </c>
      <c r="P5761" s="6">
        <f t="shared" si="1079"/>
        <v>-3706.9000000000015</v>
      </c>
      <c r="Q5761" s="11">
        <f t="shared" si="1075"/>
        <v>47129.550000000563</v>
      </c>
      <c r="R5761" s="11">
        <f t="shared" si="1076"/>
        <v>16430.349999999999</v>
      </c>
      <c r="S5761" s="11">
        <f t="shared" si="1078"/>
        <v>0</v>
      </c>
      <c r="T5761" s="20"/>
    </row>
    <row r="5762" spans="1:20" x14ac:dyDescent="0.25">
      <c r="A5762">
        <v>2021082808</v>
      </c>
      <c r="B5762">
        <v>7</v>
      </c>
      <c r="C5762" s="7">
        <v>0.59904000000000002</v>
      </c>
      <c r="D5762" s="6">
        <f t="shared" si="1068"/>
        <v>89856</v>
      </c>
      <c r="E5762" s="60">
        <v>0.15232000000000001</v>
      </c>
      <c r="F5762" s="6">
        <f t="shared" si="1077"/>
        <v>0</v>
      </c>
      <c r="G5762" s="7">
        <v>0.41153000000000001</v>
      </c>
      <c r="H5762" s="6">
        <f t="shared" si="1069"/>
        <v>5144.125</v>
      </c>
      <c r="I5762" s="7">
        <v>0.23405000000000001</v>
      </c>
      <c r="J5762" s="6">
        <f t="shared" si="1070"/>
        <v>18724</v>
      </c>
      <c r="K5762" s="20"/>
      <c r="L5762" s="6">
        <f t="shared" si="1071"/>
        <v>64000</v>
      </c>
      <c r="M5762" s="6">
        <f t="shared" si="1072"/>
        <v>5144.125</v>
      </c>
      <c r="N5762" s="6">
        <f t="shared" si="1073"/>
        <v>18724</v>
      </c>
      <c r="O5762" s="6">
        <f t="shared" si="1074"/>
        <v>1987.875</v>
      </c>
      <c r="P5762" s="6">
        <f t="shared" si="1079"/>
        <v>-14442.474999999999</v>
      </c>
      <c r="Q5762" s="11">
        <f t="shared" si="1075"/>
        <v>70607.92500000057</v>
      </c>
      <c r="R5762" s="11">
        <f t="shared" si="1076"/>
        <v>1987.875</v>
      </c>
      <c r="S5762" s="11">
        <f t="shared" si="1078"/>
        <v>0</v>
      </c>
      <c r="T5762" s="20"/>
    </row>
    <row r="5763" spans="1:20" x14ac:dyDescent="0.25">
      <c r="A5763">
        <v>2021082809</v>
      </c>
      <c r="B5763">
        <v>7</v>
      </c>
      <c r="C5763" s="7">
        <v>0.63632999999999995</v>
      </c>
      <c r="D5763" s="6">
        <f t="shared" si="1068"/>
        <v>95449.499999999985</v>
      </c>
      <c r="E5763" s="60">
        <v>0.13181999999999999</v>
      </c>
      <c r="F5763" s="6">
        <f t="shared" si="1077"/>
        <v>0</v>
      </c>
      <c r="G5763" s="7">
        <v>0.39623000000000003</v>
      </c>
      <c r="H5763" s="6">
        <f t="shared" si="1069"/>
        <v>4952.875</v>
      </c>
      <c r="I5763" s="7">
        <v>0.37236999999999998</v>
      </c>
      <c r="J5763" s="6">
        <f t="shared" si="1070"/>
        <v>29789.599999999999</v>
      </c>
      <c r="K5763" s="20"/>
      <c r="L5763" s="6">
        <f t="shared" si="1071"/>
        <v>64000</v>
      </c>
      <c r="M5763" s="6">
        <f t="shared" si="1072"/>
        <v>4952.875</v>
      </c>
      <c r="N5763" s="6">
        <f t="shared" si="1073"/>
        <v>26496.624999999985</v>
      </c>
      <c r="O5763" s="6">
        <f t="shared" si="1074"/>
        <v>0</v>
      </c>
      <c r="P5763" s="6">
        <f t="shared" si="1079"/>
        <v>-1987.875</v>
      </c>
      <c r="Q5763" s="11">
        <f t="shared" si="1075"/>
        <v>96074.17500000057</v>
      </c>
      <c r="R5763" s="11">
        <f t="shared" si="1076"/>
        <v>0</v>
      </c>
      <c r="S5763" s="11">
        <f t="shared" si="1078"/>
        <v>0</v>
      </c>
      <c r="T5763" s="20"/>
    </row>
    <row r="5764" spans="1:20" x14ac:dyDescent="0.25">
      <c r="A5764">
        <v>2021082810</v>
      </c>
      <c r="B5764">
        <v>7</v>
      </c>
      <c r="C5764" s="7">
        <v>0.68455999999999995</v>
      </c>
      <c r="D5764" s="6">
        <f t="shared" si="1068"/>
        <v>102683.99999999999</v>
      </c>
      <c r="E5764" s="60">
        <v>0.11575000000000001</v>
      </c>
      <c r="F5764" s="6">
        <f t="shared" si="1077"/>
        <v>0</v>
      </c>
      <c r="G5764" s="7">
        <v>0.39305000000000001</v>
      </c>
      <c r="H5764" s="6">
        <f t="shared" si="1069"/>
        <v>4913.125</v>
      </c>
      <c r="I5764" s="7">
        <v>0.44489000000000001</v>
      </c>
      <c r="J5764" s="6">
        <f t="shared" si="1070"/>
        <v>35591.199999999997</v>
      </c>
      <c r="K5764" s="20"/>
      <c r="L5764" s="6">
        <f t="shared" si="1071"/>
        <v>64000</v>
      </c>
      <c r="M5764" s="6">
        <f t="shared" si="1072"/>
        <v>4913.125</v>
      </c>
      <c r="N5764" s="6">
        <f t="shared" si="1073"/>
        <v>33770.874999999985</v>
      </c>
      <c r="O5764" s="6">
        <f t="shared" si="1074"/>
        <v>0</v>
      </c>
      <c r="P5764" s="6">
        <f t="shared" si="1079"/>
        <v>0</v>
      </c>
      <c r="Q5764" s="11">
        <f t="shared" si="1075"/>
        <v>121540.42500000057</v>
      </c>
      <c r="R5764" s="11">
        <f t="shared" si="1076"/>
        <v>0</v>
      </c>
      <c r="S5764" s="11">
        <f t="shared" si="1078"/>
        <v>0</v>
      </c>
      <c r="T5764" s="20"/>
    </row>
    <row r="5765" spans="1:20" x14ac:dyDescent="0.25">
      <c r="A5765">
        <v>2021082811</v>
      </c>
      <c r="B5765">
        <v>7</v>
      </c>
      <c r="C5765" s="7">
        <v>0.73353999999999997</v>
      </c>
      <c r="D5765" s="6">
        <f t="shared" ref="D5765:D5828" si="1080">D$18*C5765</f>
        <v>110031</v>
      </c>
      <c r="E5765" s="60">
        <v>0.13313</v>
      </c>
      <c r="F5765" s="6">
        <f t="shared" si="1077"/>
        <v>0</v>
      </c>
      <c r="G5765" s="7">
        <v>0.41665000000000002</v>
      </c>
      <c r="H5765" s="6">
        <f t="shared" ref="H5765:H5828" si="1081">H$18*G5765</f>
        <v>5208.125</v>
      </c>
      <c r="I5765" s="7">
        <v>0.50339</v>
      </c>
      <c r="J5765" s="6">
        <f t="shared" ref="J5765:J5828" si="1082">I5765*J$18</f>
        <v>40271.199999999997</v>
      </c>
      <c r="K5765" s="20"/>
      <c r="L5765" s="6">
        <f t="shared" si="1071"/>
        <v>64000</v>
      </c>
      <c r="M5765" s="6">
        <f t="shared" si="1072"/>
        <v>5208.125</v>
      </c>
      <c r="N5765" s="6">
        <f t="shared" si="1073"/>
        <v>40271.199999999997</v>
      </c>
      <c r="O5765" s="6">
        <f t="shared" si="1074"/>
        <v>551.67500000000291</v>
      </c>
      <c r="P5765" s="6">
        <f t="shared" si="1079"/>
        <v>551.67500000000291</v>
      </c>
      <c r="Q5765" s="11">
        <f t="shared" si="1075"/>
        <v>146455.00000000058</v>
      </c>
      <c r="R5765" s="11">
        <f t="shared" si="1076"/>
        <v>551.67500000000291</v>
      </c>
      <c r="S5765" s="11">
        <f t="shared" si="1078"/>
        <v>0</v>
      </c>
      <c r="T5765" s="20"/>
    </row>
    <row r="5766" spans="1:20" x14ac:dyDescent="0.25">
      <c r="A5766">
        <v>2021082812</v>
      </c>
      <c r="B5766">
        <v>7</v>
      </c>
      <c r="C5766" s="7">
        <v>0.77942</v>
      </c>
      <c r="D5766" s="6">
        <f t="shared" si="1080"/>
        <v>116913</v>
      </c>
      <c r="E5766" s="60">
        <v>0.11866</v>
      </c>
      <c r="F5766" s="6">
        <f t="shared" si="1077"/>
        <v>0</v>
      </c>
      <c r="G5766" s="7">
        <v>0.35222999999999999</v>
      </c>
      <c r="H5766" s="6">
        <f t="shared" si="1081"/>
        <v>4402.875</v>
      </c>
      <c r="I5766" s="7">
        <v>0.55393000000000003</v>
      </c>
      <c r="J5766" s="6">
        <f t="shared" si="1082"/>
        <v>44314.400000000001</v>
      </c>
      <c r="K5766" s="20"/>
      <c r="L5766" s="6">
        <f t="shared" si="1071"/>
        <v>64000</v>
      </c>
      <c r="M5766" s="6">
        <f t="shared" si="1072"/>
        <v>4402.875</v>
      </c>
      <c r="N5766" s="6">
        <f t="shared" si="1073"/>
        <v>44314.400000000001</v>
      </c>
      <c r="O5766" s="6">
        <f t="shared" si="1074"/>
        <v>4195.7249999999985</v>
      </c>
      <c r="P5766" s="6">
        <f t="shared" si="1079"/>
        <v>3644.0499999999956</v>
      </c>
      <c r="Q5766" s="11">
        <f t="shared" si="1075"/>
        <v>167725.52500000058</v>
      </c>
      <c r="R5766" s="11">
        <f t="shared" si="1076"/>
        <v>4195.7249999999985</v>
      </c>
      <c r="S5766" s="11">
        <f t="shared" si="1078"/>
        <v>0</v>
      </c>
      <c r="T5766" s="20"/>
    </row>
    <row r="5767" spans="1:20" x14ac:dyDescent="0.25">
      <c r="A5767">
        <v>2021082813</v>
      </c>
      <c r="B5767">
        <v>7</v>
      </c>
      <c r="C5767" s="7">
        <v>0.81479999999999997</v>
      </c>
      <c r="D5767" s="6">
        <f t="shared" si="1080"/>
        <v>122220</v>
      </c>
      <c r="E5767" s="60">
        <v>9.7189999999999999E-2</v>
      </c>
      <c r="F5767" s="6">
        <f t="shared" si="1077"/>
        <v>0</v>
      </c>
      <c r="G5767" s="7">
        <v>0.24232999999999999</v>
      </c>
      <c r="H5767" s="6">
        <f t="shared" si="1081"/>
        <v>3029.125</v>
      </c>
      <c r="I5767" s="7">
        <v>0.6</v>
      </c>
      <c r="J5767" s="6">
        <f t="shared" si="1082"/>
        <v>48000</v>
      </c>
      <c r="K5767" s="20"/>
      <c r="L5767" s="6">
        <f t="shared" si="1071"/>
        <v>64000</v>
      </c>
      <c r="M5767" s="6">
        <f t="shared" si="1072"/>
        <v>3029.125</v>
      </c>
      <c r="N5767" s="6">
        <f t="shared" si="1073"/>
        <v>48000</v>
      </c>
      <c r="O5767" s="6">
        <f t="shared" si="1074"/>
        <v>7190.875</v>
      </c>
      <c r="P5767" s="6">
        <f t="shared" si="1079"/>
        <v>2995.1500000000015</v>
      </c>
      <c r="Q5767" s="11">
        <f t="shared" si="1075"/>
        <v>186000.90000000058</v>
      </c>
      <c r="R5767" s="11">
        <f t="shared" si="1076"/>
        <v>7190.875</v>
      </c>
      <c r="S5767" s="11">
        <f t="shared" si="1078"/>
        <v>0</v>
      </c>
      <c r="T5767" s="20"/>
    </row>
    <row r="5768" spans="1:20" x14ac:dyDescent="0.25">
      <c r="A5768">
        <v>2021082814</v>
      </c>
      <c r="B5768">
        <v>7</v>
      </c>
      <c r="C5768" s="7">
        <v>0.83884000000000003</v>
      </c>
      <c r="D5768" s="6">
        <f t="shared" si="1080"/>
        <v>125826</v>
      </c>
      <c r="E5768" s="60">
        <v>7.8329999999999997E-2</v>
      </c>
      <c r="F5768" s="6">
        <f t="shared" si="1077"/>
        <v>0</v>
      </c>
      <c r="G5768" s="7">
        <v>0.21009</v>
      </c>
      <c r="H5768" s="6">
        <f t="shared" si="1081"/>
        <v>2626.125</v>
      </c>
      <c r="I5768" s="7">
        <v>0.61484000000000005</v>
      </c>
      <c r="J5768" s="6">
        <f t="shared" si="1082"/>
        <v>49187.200000000004</v>
      </c>
      <c r="K5768" s="20"/>
      <c r="L5768" s="6">
        <f t="shared" si="1071"/>
        <v>64000</v>
      </c>
      <c r="M5768" s="6">
        <f t="shared" si="1072"/>
        <v>2626.125</v>
      </c>
      <c r="N5768" s="6">
        <f t="shared" si="1073"/>
        <v>49187.200000000004</v>
      </c>
      <c r="O5768" s="6">
        <f t="shared" si="1074"/>
        <v>10012.674999999996</v>
      </c>
      <c r="P5768" s="6">
        <f t="shared" si="1079"/>
        <v>2821.7999999999956</v>
      </c>
      <c r="Q5768" s="11">
        <f t="shared" si="1075"/>
        <v>201454.47500000059</v>
      </c>
      <c r="R5768" s="11">
        <f t="shared" si="1076"/>
        <v>10012.674999999996</v>
      </c>
      <c r="S5768" s="11">
        <f t="shared" si="1078"/>
        <v>0</v>
      </c>
      <c r="T5768" s="20"/>
    </row>
    <row r="5769" spans="1:20" x14ac:dyDescent="0.25">
      <c r="A5769">
        <v>2021082815</v>
      </c>
      <c r="B5769">
        <v>7</v>
      </c>
      <c r="C5769" s="7">
        <v>0.85455000000000003</v>
      </c>
      <c r="D5769" s="6">
        <f t="shared" si="1080"/>
        <v>128182.5</v>
      </c>
      <c r="E5769" s="60">
        <v>0.13295999999999999</v>
      </c>
      <c r="F5769" s="6">
        <f t="shared" si="1077"/>
        <v>0</v>
      </c>
      <c r="G5769" s="7">
        <v>0.18160999999999999</v>
      </c>
      <c r="H5769" s="6">
        <f t="shared" si="1081"/>
        <v>2270.125</v>
      </c>
      <c r="I5769" s="7">
        <v>0.61307999999999996</v>
      </c>
      <c r="J5769" s="6">
        <f t="shared" si="1082"/>
        <v>49046.399999999994</v>
      </c>
      <c r="K5769" s="20"/>
      <c r="L5769" s="6">
        <f t="shared" si="1071"/>
        <v>64000</v>
      </c>
      <c r="M5769" s="6">
        <f t="shared" si="1072"/>
        <v>2270.125</v>
      </c>
      <c r="N5769" s="6">
        <f t="shared" si="1073"/>
        <v>49046.399999999994</v>
      </c>
      <c r="O5769" s="6">
        <f t="shared" si="1074"/>
        <v>12865.975000000006</v>
      </c>
      <c r="P5769" s="6">
        <f t="shared" si="1079"/>
        <v>2853.3000000000102</v>
      </c>
      <c r="Q5769" s="11">
        <f t="shared" si="1075"/>
        <v>214054.75000000058</v>
      </c>
      <c r="R5769" s="11">
        <f t="shared" si="1076"/>
        <v>12865.975000000006</v>
      </c>
      <c r="S5769" s="11">
        <f t="shared" si="1078"/>
        <v>0</v>
      </c>
      <c r="T5769" s="20"/>
    </row>
    <row r="5770" spans="1:20" x14ac:dyDescent="0.25">
      <c r="A5770">
        <v>2021082816</v>
      </c>
      <c r="B5770">
        <v>7</v>
      </c>
      <c r="C5770" s="7">
        <v>0.86390999999999996</v>
      </c>
      <c r="D5770" s="6">
        <f t="shared" si="1080"/>
        <v>129586.5</v>
      </c>
      <c r="E5770" s="60">
        <v>0.14679</v>
      </c>
      <c r="F5770" s="6">
        <f t="shared" si="1077"/>
        <v>0</v>
      </c>
      <c r="G5770" s="7">
        <v>0.16699</v>
      </c>
      <c r="H5770" s="6">
        <f t="shared" si="1081"/>
        <v>2087.375</v>
      </c>
      <c r="I5770" s="7">
        <v>0.58911000000000002</v>
      </c>
      <c r="J5770" s="6">
        <f t="shared" si="1082"/>
        <v>47128.800000000003</v>
      </c>
      <c r="K5770" s="20"/>
      <c r="L5770" s="6">
        <f t="shared" si="1071"/>
        <v>64000</v>
      </c>
      <c r="M5770" s="6">
        <f t="shared" si="1072"/>
        <v>2087.375</v>
      </c>
      <c r="N5770" s="6">
        <f t="shared" si="1073"/>
        <v>47128.800000000003</v>
      </c>
      <c r="O5770" s="6">
        <f t="shared" si="1074"/>
        <v>16370.324999999997</v>
      </c>
      <c r="P5770" s="6">
        <f t="shared" si="1079"/>
        <v>3504.3499999999913</v>
      </c>
      <c r="Q5770" s="11">
        <f t="shared" si="1075"/>
        <v>223150.67500000057</v>
      </c>
      <c r="R5770" s="11">
        <f t="shared" si="1076"/>
        <v>16370.324999999997</v>
      </c>
      <c r="S5770" s="11">
        <f t="shared" si="1078"/>
        <v>0</v>
      </c>
      <c r="T5770" s="20"/>
    </row>
    <row r="5771" spans="1:20" x14ac:dyDescent="0.25">
      <c r="A5771">
        <v>2021082817</v>
      </c>
      <c r="B5771">
        <v>7</v>
      </c>
      <c r="C5771" s="7">
        <v>0.86817999999999995</v>
      </c>
      <c r="D5771" s="6">
        <f t="shared" si="1080"/>
        <v>130227</v>
      </c>
      <c r="E5771" s="60">
        <v>0.12154</v>
      </c>
      <c r="F5771" s="6">
        <f t="shared" si="1077"/>
        <v>0</v>
      </c>
      <c r="G5771" s="7">
        <v>0.1757</v>
      </c>
      <c r="H5771" s="6">
        <f t="shared" si="1081"/>
        <v>2196.25</v>
      </c>
      <c r="I5771" s="7">
        <v>0.55250999999999995</v>
      </c>
      <c r="J5771" s="6">
        <f t="shared" si="1082"/>
        <v>44200.799999999996</v>
      </c>
      <c r="K5771" s="20"/>
      <c r="L5771" s="6">
        <f t="shared" si="1071"/>
        <v>64000</v>
      </c>
      <c r="M5771" s="6">
        <f t="shared" si="1072"/>
        <v>2196.25</v>
      </c>
      <c r="N5771" s="6">
        <f t="shared" si="1073"/>
        <v>44200.799999999996</v>
      </c>
      <c r="O5771" s="6">
        <f t="shared" si="1074"/>
        <v>19829.950000000004</v>
      </c>
      <c r="P5771" s="6">
        <f t="shared" si="1079"/>
        <v>3459.6250000000073</v>
      </c>
      <c r="Q5771" s="11">
        <f t="shared" si="1075"/>
        <v>228786.97500000056</v>
      </c>
      <c r="R5771" s="11">
        <f t="shared" si="1076"/>
        <v>19829.950000000004</v>
      </c>
      <c r="S5771" s="11">
        <f t="shared" si="1078"/>
        <v>0</v>
      </c>
      <c r="T5771" s="20"/>
    </row>
    <row r="5772" spans="1:20" x14ac:dyDescent="0.25">
      <c r="A5772">
        <v>2021082818</v>
      </c>
      <c r="B5772">
        <v>7</v>
      </c>
      <c r="C5772" s="7">
        <v>0.86397000000000002</v>
      </c>
      <c r="D5772" s="6">
        <f t="shared" si="1080"/>
        <v>129595.5</v>
      </c>
      <c r="E5772" s="60">
        <v>0.17896999999999999</v>
      </c>
      <c r="F5772" s="6">
        <f t="shared" si="1077"/>
        <v>0</v>
      </c>
      <c r="G5772" s="7">
        <v>0.20712</v>
      </c>
      <c r="H5772" s="6">
        <f t="shared" si="1081"/>
        <v>2589</v>
      </c>
      <c r="I5772" s="7">
        <v>0.47259000000000001</v>
      </c>
      <c r="J5772" s="6">
        <f t="shared" si="1082"/>
        <v>37807.200000000004</v>
      </c>
      <c r="K5772" s="20"/>
      <c r="L5772" s="6">
        <f t="shared" si="1071"/>
        <v>64000</v>
      </c>
      <c r="M5772" s="6">
        <f t="shared" si="1072"/>
        <v>2589</v>
      </c>
      <c r="N5772" s="6">
        <f t="shared" si="1073"/>
        <v>37807.200000000004</v>
      </c>
      <c r="O5772" s="6">
        <f t="shared" si="1074"/>
        <v>25199.299999999996</v>
      </c>
      <c r="P5772" s="6">
        <f t="shared" si="1079"/>
        <v>5369.3499999999913</v>
      </c>
      <c r="Q5772" s="11">
        <f t="shared" si="1075"/>
        <v>229053.92500000057</v>
      </c>
      <c r="R5772" s="11">
        <f t="shared" si="1076"/>
        <v>25199.299999999996</v>
      </c>
      <c r="S5772" s="11">
        <f t="shared" si="1078"/>
        <v>0</v>
      </c>
      <c r="T5772" s="20"/>
    </row>
    <row r="5773" spans="1:20" x14ac:dyDescent="0.25">
      <c r="A5773">
        <v>2021082819</v>
      </c>
      <c r="B5773">
        <v>7</v>
      </c>
      <c r="C5773" s="7">
        <v>0.84486000000000006</v>
      </c>
      <c r="D5773" s="6">
        <f t="shared" si="1080"/>
        <v>126729.00000000001</v>
      </c>
      <c r="E5773" s="60">
        <v>0.21584</v>
      </c>
      <c r="F5773" s="6">
        <f t="shared" si="1077"/>
        <v>0</v>
      </c>
      <c r="G5773" s="7">
        <v>0.2321</v>
      </c>
      <c r="H5773" s="6">
        <f t="shared" si="1081"/>
        <v>2901.25</v>
      </c>
      <c r="I5773" s="7">
        <v>0.24141000000000001</v>
      </c>
      <c r="J5773" s="6">
        <f t="shared" si="1082"/>
        <v>19312.8</v>
      </c>
      <c r="K5773" s="20"/>
      <c r="L5773" s="6">
        <f t="shared" si="1071"/>
        <v>64000</v>
      </c>
      <c r="M5773" s="6">
        <f t="shared" si="1072"/>
        <v>2901.25</v>
      </c>
      <c r="N5773" s="6">
        <f t="shared" si="1073"/>
        <v>19312.8</v>
      </c>
      <c r="O5773" s="6">
        <f t="shared" si="1074"/>
        <v>40514.950000000012</v>
      </c>
      <c r="P5773" s="6">
        <f t="shared" si="1079"/>
        <v>15315.650000000016</v>
      </c>
      <c r="Q5773" s="11">
        <f t="shared" si="1075"/>
        <v>214005.22500000056</v>
      </c>
      <c r="R5773" s="11">
        <f t="shared" si="1076"/>
        <v>40514.950000000012</v>
      </c>
      <c r="S5773" s="11">
        <f t="shared" si="1078"/>
        <v>0</v>
      </c>
      <c r="T5773" s="20"/>
    </row>
    <row r="5774" spans="1:20" x14ac:dyDescent="0.25">
      <c r="A5774">
        <v>2021082820</v>
      </c>
      <c r="B5774">
        <v>7</v>
      </c>
      <c r="C5774" s="7">
        <v>0.81691000000000003</v>
      </c>
      <c r="D5774" s="6">
        <f t="shared" si="1080"/>
        <v>122536.5</v>
      </c>
      <c r="E5774" s="60">
        <v>0.25853999999999999</v>
      </c>
      <c r="F5774" s="6">
        <f t="shared" si="1077"/>
        <v>0</v>
      </c>
      <c r="G5774" s="7">
        <v>0.26911000000000002</v>
      </c>
      <c r="H5774" s="6">
        <f t="shared" si="1081"/>
        <v>3363.875</v>
      </c>
      <c r="I5774" s="7">
        <v>3.1370000000000002E-2</v>
      </c>
      <c r="J5774" s="6">
        <f t="shared" si="1082"/>
        <v>2509.6000000000004</v>
      </c>
      <c r="K5774" s="20"/>
      <c r="L5774" s="6">
        <f t="shared" si="1071"/>
        <v>64000</v>
      </c>
      <c r="M5774" s="6">
        <f t="shared" si="1072"/>
        <v>3363.875</v>
      </c>
      <c r="N5774" s="6">
        <f t="shared" si="1073"/>
        <v>2509.6000000000004</v>
      </c>
      <c r="O5774" s="6">
        <f t="shared" si="1074"/>
        <v>52663.025000000001</v>
      </c>
      <c r="P5774" s="6">
        <f t="shared" si="1079"/>
        <v>12148.07499999999</v>
      </c>
      <c r="Q5774" s="11">
        <f t="shared" si="1075"/>
        <v>186808.45000000056</v>
      </c>
      <c r="R5774" s="11">
        <f t="shared" si="1076"/>
        <v>52663.025000000001</v>
      </c>
      <c r="S5774" s="11">
        <f t="shared" si="1078"/>
        <v>0</v>
      </c>
      <c r="T5774" s="20"/>
    </row>
    <row r="5775" spans="1:20" x14ac:dyDescent="0.25">
      <c r="A5775">
        <v>2021082821</v>
      </c>
      <c r="B5775">
        <v>7</v>
      </c>
      <c r="C5775" s="7">
        <v>0.79412000000000005</v>
      </c>
      <c r="D5775" s="6">
        <f t="shared" si="1080"/>
        <v>119118</v>
      </c>
      <c r="E5775" s="60">
        <v>0.25481999999999999</v>
      </c>
      <c r="F5775" s="6">
        <f t="shared" si="1077"/>
        <v>0</v>
      </c>
      <c r="G5775" s="7">
        <v>0.29953999999999997</v>
      </c>
      <c r="H5775" s="6">
        <f t="shared" si="1081"/>
        <v>3744.2499999999995</v>
      </c>
      <c r="I5775" s="7">
        <v>0</v>
      </c>
      <c r="J5775" s="6">
        <f t="shared" si="1082"/>
        <v>0</v>
      </c>
      <c r="K5775" s="20"/>
      <c r="L5775" s="6">
        <f t="shared" si="1071"/>
        <v>64000</v>
      </c>
      <c r="M5775" s="6">
        <f t="shared" si="1072"/>
        <v>3744.2499999999995</v>
      </c>
      <c r="N5775" s="6">
        <f t="shared" si="1073"/>
        <v>0</v>
      </c>
      <c r="O5775" s="6">
        <f t="shared" si="1074"/>
        <v>51373.75</v>
      </c>
      <c r="P5775" s="6">
        <f t="shared" si="1079"/>
        <v>-1289.2750000000015</v>
      </c>
      <c r="Q5775" s="11">
        <f t="shared" si="1075"/>
        <v>160900.95000000056</v>
      </c>
      <c r="R5775" s="11">
        <f t="shared" si="1076"/>
        <v>51373.75</v>
      </c>
      <c r="S5775" s="11">
        <f t="shared" si="1078"/>
        <v>0</v>
      </c>
      <c r="T5775" s="20"/>
    </row>
    <row r="5776" spans="1:20" x14ac:dyDescent="0.25">
      <c r="A5776">
        <v>2021082822</v>
      </c>
      <c r="B5776">
        <v>7</v>
      </c>
      <c r="C5776" s="7">
        <v>0.76105999999999996</v>
      </c>
      <c r="D5776" s="6">
        <f t="shared" si="1080"/>
        <v>114159</v>
      </c>
      <c r="E5776" s="60">
        <v>0.31567000000000001</v>
      </c>
      <c r="F5776" s="6">
        <f t="shared" si="1077"/>
        <v>0</v>
      </c>
      <c r="G5776" s="7">
        <v>0.31989000000000001</v>
      </c>
      <c r="H5776" s="6">
        <f t="shared" si="1081"/>
        <v>3998.625</v>
      </c>
      <c r="I5776" s="7">
        <v>0</v>
      </c>
      <c r="J5776" s="6">
        <f t="shared" si="1082"/>
        <v>0</v>
      </c>
      <c r="K5776" s="20"/>
      <c r="L5776" s="6">
        <f t="shared" si="1071"/>
        <v>64000</v>
      </c>
      <c r="M5776" s="6">
        <f t="shared" si="1072"/>
        <v>3998.625</v>
      </c>
      <c r="N5776" s="6">
        <f t="shared" si="1073"/>
        <v>0</v>
      </c>
      <c r="O5776" s="6">
        <f t="shared" si="1074"/>
        <v>46160.375</v>
      </c>
      <c r="P5776" s="6">
        <f t="shared" si="1079"/>
        <v>-5213.375</v>
      </c>
      <c r="Q5776" s="11">
        <f t="shared" si="1075"/>
        <v>140206.82500000056</v>
      </c>
      <c r="R5776" s="11">
        <f t="shared" si="1076"/>
        <v>46160.375</v>
      </c>
      <c r="S5776" s="11">
        <f t="shared" si="1078"/>
        <v>0</v>
      </c>
      <c r="T5776" s="20"/>
    </row>
    <row r="5777" spans="1:20" x14ac:dyDescent="0.25">
      <c r="A5777">
        <v>2021082823</v>
      </c>
      <c r="B5777">
        <v>7</v>
      </c>
      <c r="C5777" s="7">
        <v>0.71721999999999997</v>
      </c>
      <c r="D5777" s="6">
        <f t="shared" si="1080"/>
        <v>107583</v>
      </c>
      <c r="E5777" s="60">
        <v>0.33141999999999999</v>
      </c>
      <c r="F5777" s="6">
        <f t="shared" si="1077"/>
        <v>0</v>
      </c>
      <c r="G5777" s="7">
        <v>0.32239000000000001</v>
      </c>
      <c r="H5777" s="6">
        <f t="shared" si="1081"/>
        <v>4029.875</v>
      </c>
      <c r="I5777" s="7">
        <v>0</v>
      </c>
      <c r="J5777" s="6">
        <f t="shared" si="1082"/>
        <v>0</v>
      </c>
      <c r="K5777" s="20"/>
      <c r="L5777" s="6">
        <f t="shared" si="1071"/>
        <v>64000</v>
      </c>
      <c r="M5777" s="6">
        <f t="shared" si="1072"/>
        <v>4029.875</v>
      </c>
      <c r="N5777" s="6">
        <f t="shared" si="1073"/>
        <v>0</v>
      </c>
      <c r="O5777" s="6">
        <f t="shared" si="1074"/>
        <v>39553.125</v>
      </c>
      <c r="P5777" s="6">
        <f t="shared" si="1079"/>
        <v>-6607.25</v>
      </c>
      <c r="Q5777" s="11">
        <f t="shared" si="1075"/>
        <v>126119.95000000056</v>
      </c>
      <c r="R5777" s="11">
        <f t="shared" si="1076"/>
        <v>39553.125</v>
      </c>
      <c r="S5777" s="11">
        <f t="shared" si="1078"/>
        <v>0</v>
      </c>
      <c r="T5777" s="20"/>
    </row>
    <row r="5778" spans="1:20" x14ac:dyDescent="0.25">
      <c r="A5778">
        <v>2021082824</v>
      </c>
      <c r="B5778">
        <v>7</v>
      </c>
      <c r="C5778" s="7">
        <v>0.67108000000000001</v>
      </c>
      <c r="D5778" s="6">
        <f t="shared" si="1080"/>
        <v>100662</v>
      </c>
      <c r="E5778" s="60">
        <v>0.35055999999999998</v>
      </c>
      <c r="F5778" s="6">
        <f t="shared" si="1077"/>
        <v>0</v>
      </c>
      <c r="G5778" s="7">
        <v>0.33671000000000001</v>
      </c>
      <c r="H5778" s="6">
        <f t="shared" si="1081"/>
        <v>4208.875</v>
      </c>
      <c r="I5778" s="7">
        <v>0</v>
      </c>
      <c r="J5778" s="6">
        <f t="shared" si="1082"/>
        <v>0</v>
      </c>
      <c r="K5778" s="20"/>
      <c r="L5778" s="6">
        <f t="shared" si="1071"/>
        <v>64000</v>
      </c>
      <c r="M5778" s="6">
        <f t="shared" si="1072"/>
        <v>4208.875</v>
      </c>
      <c r="N5778" s="6">
        <f t="shared" si="1073"/>
        <v>0</v>
      </c>
      <c r="O5778" s="6">
        <f t="shared" si="1074"/>
        <v>32453.125</v>
      </c>
      <c r="P5778" s="6">
        <f t="shared" si="1079"/>
        <v>-7100</v>
      </c>
      <c r="Q5778" s="11">
        <f t="shared" si="1075"/>
        <v>119133.07500000056</v>
      </c>
      <c r="R5778" s="11">
        <f t="shared" si="1076"/>
        <v>32453.125</v>
      </c>
      <c r="S5778" s="11">
        <f t="shared" si="1078"/>
        <v>0</v>
      </c>
      <c r="T5778" s="20"/>
    </row>
    <row r="5779" spans="1:20" x14ac:dyDescent="0.25">
      <c r="A5779">
        <v>2021082901</v>
      </c>
      <c r="B5779">
        <v>1</v>
      </c>
      <c r="C5779" s="7">
        <v>0.62985999999999998</v>
      </c>
      <c r="D5779" s="6">
        <f t="shared" si="1080"/>
        <v>94479</v>
      </c>
      <c r="E5779" s="60">
        <v>0.33975</v>
      </c>
      <c r="F5779" s="6">
        <f t="shared" si="1077"/>
        <v>0</v>
      </c>
      <c r="G5779" s="7">
        <v>0.32632</v>
      </c>
      <c r="H5779" s="6">
        <f t="shared" si="1081"/>
        <v>4079</v>
      </c>
      <c r="I5779" s="7">
        <v>0</v>
      </c>
      <c r="J5779" s="6">
        <f t="shared" si="1082"/>
        <v>0</v>
      </c>
      <c r="K5779" s="20"/>
      <c r="L5779" s="6">
        <f t="shared" si="1071"/>
        <v>64000</v>
      </c>
      <c r="M5779" s="6">
        <f t="shared" si="1072"/>
        <v>4079</v>
      </c>
      <c r="N5779" s="6">
        <f t="shared" si="1073"/>
        <v>0</v>
      </c>
      <c r="O5779" s="6">
        <f t="shared" si="1074"/>
        <v>26400</v>
      </c>
      <c r="P5779" s="6">
        <f t="shared" si="1079"/>
        <v>-6053.125</v>
      </c>
      <c r="Q5779" s="11">
        <f t="shared" si="1075"/>
        <v>118199.32500000056</v>
      </c>
      <c r="R5779" s="11">
        <f t="shared" si="1076"/>
        <v>26400</v>
      </c>
      <c r="S5779" s="11">
        <f t="shared" si="1078"/>
        <v>0</v>
      </c>
      <c r="T5779" s="20"/>
    </row>
    <row r="5780" spans="1:20" x14ac:dyDescent="0.25">
      <c r="A5780">
        <v>2021082902</v>
      </c>
      <c r="B5780">
        <v>1</v>
      </c>
      <c r="C5780" s="7">
        <v>0.59540999999999999</v>
      </c>
      <c r="D5780" s="6">
        <f t="shared" si="1080"/>
        <v>89311.5</v>
      </c>
      <c r="E5780" s="60">
        <v>0.29798000000000002</v>
      </c>
      <c r="F5780" s="6">
        <f t="shared" si="1077"/>
        <v>0</v>
      </c>
      <c r="G5780" s="7">
        <v>0.26829999999999998</v>
      </c>
      <c r="H5780" s="6">
        <f t="shared" si="1081"/>
        <v>3353.75</v>
      </c>
      <c r="I5780" s="7">
        <v>0</v>
      </c>
      <c r="J5780" s="6">
        <f t="shared" si="1082"/>
        <v>0</v>
      </c>
      <c r="K5780" s="20"/>
      <c r="L5780" s="6">
        <f t="shared" ref="L5780:L5843" si="1083">IF(D5780-F5780&gt;C$17,C$17,D5780-F5780)</f>
        <v>64000</v>
      </c>
      <c r="M5780" s="6">
        <f t="shared" ref="M5780:M5843" si="1084">IF(D5780-F5780-L5780&gt;H5780,H5780,D5780-F5780-L5780)</f>
        <v>3353.75</v>
      </c>
      <c r="N5780" s="6">
        <f t="shared" ref="N5780:N5843" si="1085">IF(D5780-F5780-L5780-M5780&gt;J5780,J5780,D5780-F5780-L5780-M5780)</f>
        <v>0</v>
      </c>
      <c r="O5780" s="6">
        <f t="shared" ref="O5780:O5843" si="1086">D5780-F5780-L5780-M5780-N5780</f>
        <v>21957.75</v>
      </c>
      <c r="P5780" s="6">
        <f t="shared" si="1079"/>
        <v>-4442.25</v>
      </c>
      <c r="Q5780" s="11">
        <f t="shared" ref="Q5780:Q5843" si="1087">IF(AA$25*P$17-AA$24+Q5779-O5780&gt;Q$19,Q$19,IF(AA$25*P$17-AA$24+Q5779-O5780&lt;0,0,AA$25*P$17-AA$24+Q5779-O5780))</f>
        <v>121707.82500000056</v>
      </c>
      <c r="R5780" s="11">
        <f t="shared" ref="R5780:R5843" si="1088">IF(Q5779-Q5780+P$17-AA$24&lt;O5780,Q5779-Q5780+P$17-AA$24,O5780)</f>
        <v>21957.75</v>
      </c>
      <c r="S5780" s="11">
        <f t="shared" si="1078"/>
        <v>0</v>
      </c>
      <c r="T5780" s="20"/>
    </row>
    <row r="5781" spans="1:20" x14ac:dyDescent="0.25">
      <c r="A5781">
        <v>2021082903</v>
      </c>
      <c r="B5781">
        <v>1</v>
      </c>
      <c r="C5781" s="7">
        <v>0.57106999999999997</v>
      </c>
      <c r="D5781" s="6">
        <f t="shared" si="1080"/>
        <v>85660.5</v>
      </c>
      <c r="E5781" s="60">
        <v>0.26835999999999999</v>
      </c>
      <c r="F5781" s="6">
        <f t="shared" ref="F5781:F5844" si="1089">F$18*E5781</f>
        <v>0</v>
      </c>
      <c r="G5781" s="7">
        <v>0.24621999999999999</v>
      </c>
      <c r="H5781" s="6">
        <f t="shared" si="1081"/>
        <v>3077.75</v>
      </c>
      <c r="I5781" s="7">
        <v>0</v>
      </c>
      <c r="J5781" s="6">
        <f t="shared" si="1082"/>
        <v>0</v>
      </c>
      <c r="K5781" s="20"/>
      <c r="L5781" s="6">
        <f t="shared" si="1083"/>
        <v>64000</v>
      </c>
      <c r="M5781" s="6">
        <f t="shared" si="1084"/>
        <v>3077.75</v>
      </c>
      <c r="N5781" s="6">
        <f t="shared" si="1085"/>
        <v>0</v>
      </c>
      <c r="O5781" s="6">
        <f t="shared" si="1086"/>
        <v>18582.75</v>
      </c>
      <c r="P5781" s="6">
        <f t="shared" si="1079"/>
        <v>-3375</v>
      </c>
      <c r="Q5781" s="11">
        <f t="shared" si="1087"/>
        <v>128591.32500000056</v>
      </c>
      <c r="R5781" s="11">
        <f t="shared" si="1088"/>
        <v>18582.75</v>
      </c>
      <c r="S5781" s="11">
        <f t="shared" ref="S5781:S5844" si="1090">O5781-R5781</f>
        <v>0</v>
      </c>
      <c r="T5781" s="20"/>
    </row>
    <row r="5782" spans="1:20" x14ac:dyDescent="0.25">
      <c r="A5782">
        <v>2021082904</v>
      </c>
      <c r="B5782">
        <v>1</v>
      </c>
      <c r="C5782" s="7">
        <v>0.55237000000000003</v>
      </c>
      <c r="D5782" s="6">
        <f t="shared" si="1080"/>
        <v>82855.5</v>
      </c>
      <c r="E5782" s="60">
        <v>0.22277</v>
      </c>
      <c r="F5782" s="6">
        <f t="shared" si="1089"/>
        <v>0</v>
      </c>
      <c r="G5782" s="7">
        <v>0.24528</v>
      </c>
      <c r="H5782" s="6">
        <f t="shared" si="1081"/>
        <v>3066</v>
      </c>
      <c r="I5782" s="7">
        <v>0</v>
      </c>
      <c r="J5782" s="6">
        <f t="shared" si="1082"/>
        <v>0</v>
      </c>
      <c r="K5782" s="20"/>
      <c r="L5782" s="6">
        <f t="shared" si="1083"/>
        <v>64000</v>
      </c>
      <c r="M5782" s="6">
        <f t="shared" si="1084"/>
        <v>3066</v>
      </c>
      <c r="N5782" s="6">
        <f t="shared" si="1085"/>
        <v>0</v>
      </c>
      <c r="O5782" s="6">
        <f t="shared" si="1086"/>
        <v>15789.5</v>
      </c>
      <c r="P5782" s="6">
        <f t="shared" ref="P5782:P5845" si="1091">O5782-O5781</f>
        <v>-2793.25</v>
      </c>
      <c r="Q5782" s="11">
        <f t="shared" si="1087"/>
        <v>138268.07500000056</v>
      </c>
      <c r="R5782" s="11">
        <f t="shared" si="1088"/>
        <v>15789.5</v>
      </c>
      <c r="S5782" s="11">
        <f t="shared" si="1090"/>
        <v>0</v>
      </c>
      <c r="T5782" s="20"/>
    </row>
    <row r="5783" spans="1:20" x14ac:dyDescent="0.25">
      <c r="A5783">
        <v>2021082905</v>
      </c>
      <c r="B5783">
        <v>1</v>
      </c>
      <c r="C5783" s="7">
        <v>0.54203999999999997</v>
      </c>
      <c r="D5783" s="6">
        <f t="shared" si="1080"/>
        <v>81306</v>
      </c>
      <c r="E5783" s="60">
        <v>0.20909</v>
      </c>
      <c r="F5783" s="6">
        <f t="shared" si="1089"/>
        <v>0</v>
      </c>
      <c r="G5783" s="7">
        <v>0.23053000000000001</v>
      </c>
      <c r="H5783" s="6">
        <f t="shared" si="1081"/>
        <v>2881.625</v>
      </c>
      <c r="I5783" s="7">
        <v>0</v>
      </c>
      <c r="J5783" s="6">
        <f t="shared" si="1082"/>
        <v>0</v>
      </c>
      <c r="K5783" s="20"/>
      <c r="L5783" s="6">
        <f t="shared" si="1083"/>
        <v>64000</v>
      </c>
      <c r="M5783" s="6">
        <f t="shared" si="1084"/>
        <v>2881.625</v>
      </c>
      <c r="N5783" s="6">
        <f t="shared" si="1085"/>
        <v>0</v>
      </c>
      <c r="O5783" s="6">
        <f t="shared" si="1086"/>
        <v>14424.375</v>
      </c>
      <c r="P5783" s="6">
        <f t="shared" si="1091"/>
        <v>-1365.125</v>
      </c>
      <c r="Q5783" s="11">
        <f t="shared" si="1087"/>
        <v>149309.95000000056</v>
      </c>
      <c r="R5783" s="11">
        <f t="shared" si="1088"/>
        <v>14424.375</v>
      </c>
      <c r="S5783" s="11">
        <f t="shared" si="1090"/>
        <v>0</v>
      </c>
      <c r="T5783" s="20"/>
    </row>
    <row r="5784" spans="1:20" x14ac:dyDescent="0.25">
      <c r="A5784">
        <v>2021082906</v>
      </c>
      <c r="B5784">
        <v>1</v>
      </c>
      <c r="C5784" s="7">
        <v>0.53883000000000003</v>
      </c>
      <c r="D5784" s="6">
        <f t="shared" si="1080"/>
        <v>80824.5</v>
      </c>
      <c r="E5784" s="60">
        <v>0.17315</v>
      </c>
      <c r="F5784" s="6">
        <f t="shared" si="1089"/>
        <v>0</v>
      </c>
      <c r="G5784" s="7">
        <v>0.22303000000000001</v>
      </c>
      <c r="H5784" s="6">
        <f t="shared" si="1081"/>
        <v>2787.875</v>
      </c>
      <c r="I5784" s="7">
        <v>0</v>
      </c>
      <c r="J5784" s="6">
        <f t="shared" si="1082"/>
        <v>0</v>
      </c>
      <c r="K5784" s="20"/>
      <c r="L5784" s="6">
        <f t="shared" si="1083"/>
        <v>64000</v>
      </c>
      <c r="M5784" s="6">
        <f t="shared" si="1084"/>
        <v>2787.875</v>
      </c>
      <c r="N5784" s="6">
        <f t="shared" si="1085"/>
        <v>0</v>
      </c>
      <c r="O5784" s="6">
        <f t="shared" si="1086"/>
        <v>14036.625</v>
      </c>
      <c r="P5784" s="6">
        <f t="shared" si="1091"/>
        <v>-387.75</v>
      </c>
      <c r="Q5784" s="11">
        <f t="shared" si="1087"/>
        <v>160739.57500000056</v>
      </c>
      <c r="R5784" s="11">
        <f t="shared" si="1088"/>
        <v>14036.625</v>
      </c>
      <c r="S5784" s="11">
        <f t="shared" si="1090"/>
        <v>0</v>
      </c>
      <c r="T5784" s="20"/>
    </row>
    <row r="5785" spans="1:20" x14ac:dyDescent="0.25">
      <c r="A5785">
        <v>2021082907</v>
      </c>
      <c r="B5785">
        <v>1</v>
      </c>
      <c r="C5785" s="7">
        <v>0.54247000000000001</v>
      </c>
      <c r="D5785" s="6">
        <f t="shared" si="1080"/>
        <v>81370.5</v>
      </c>
      <c r="E5785" s="60">
        <v>0.15989999999999999</v>
      </c>
      <c r="F5785" s="6">
        <f t="shared" si="1089"/>
        <v>0</v>
      </c>
      <c r="G5785" s="7">
        <v>0.21657000000000001</v>
      </c>
      <c r="H5785" s="6">
        <f t="shared" si="1081"/>
        <v>2707.125</v>
      </c>
      <c r="I5785" s="7">
        <v>3.4479999999999997E-2</v>
      </c>
      <c r="J5785" s="6">
        <f t="shared" si="1082"/>
        <v>2758.3999999999996</v>
      </c>
      <c r="K5785" s="20"/>
      <c r="L5785" s="6">
        <f t="shared" si="1083"/>
        <v>64000</v>
      </c>
      <c r="M5785" s="6">
        <f t="shared" si="1084"/>
        <v>2707.125</v>
      </c>
      <c r="N5785" s="6">
        <f t="shared" si="1085"/>
        <v>2758.3999999999996</v>
      </c>
      <c r="O5785" s="6">
        <f t="shared" si="1086"/>
        <v>11904.975</v>
      </c>
      <c r="P5785" s="6">
        <f t="shared" si="1091"/>
        <v>-2131.6499999999996</v>
      </c>
      <c r="Q5785" s="11">
        <f t="shared" si="1087"/>
        <v>174300.85000000056</v>
      </c>
      <c r="R5785" s="11">
        <f t="shared" si="1088"/>
        <v>11904.975</v>
      </c>
      <c r="S5785" s="11">
        <f t="shared" si="1090"/>
        <v>0</v>
      </c>
      <c r="T5785" s="20"/>
    </row>
    <row r="5786" spans="1:20" x14ac:dyDescent="0.25">
      <c r="A5786">
        <v>2021082908</v>
      </c>
      <c r="B5786">
        <v>1</v>
      </c>
      <c r="C5786" s="7">
        <v>0.55064000000000002</v>
      </c>
      <c r="D5786" s="6">
        <f t="shared" si="1080"/>
        <v>82596</v>
      </c>
      <c r="E5786" s="60">
        <v>0.16020000000000001</v>
      </c>
      <c r="F5786" s="6">
        <f t="shared" si="1089"/>
        <v>0</v>
      </c>
      <c r="G5786" s="7">
        <v>0.21870999999999999</v>
      </c>
      <c r="H5786" s="6">
        <f t="shared" si="1081"/>
        <v>2733.875</v>
      </c>
      <c r="I5786" s="7">
        <v>0.17487</v>
      </c>
      <c r="J5786" s="6">
        <f t="shared" si="1082"/>
        <v>13989.6</v>
      </c>
      <c r="K5786" s="20"/>
      <c r="L5786" s="6">
        <f t="shared" si="1083"/>
        <v>64000</v>
      </c>
      <c r="M5786" s="6">
        <f t="shared" si="1084"/>
        <v>2733.875</v>
      </c>
      <c r="N5786" s="6">
        <f t="shared" si="1085"/>
        <v>13989.6</v>
      </c>
      <c r="O5786" s="6">
        <f t="shared" si="1086"/>
        <v>1872.5249999999996</v>
      </c>
      <c r="P5786" s="6">
        <f t="shared" si="1091"/>
        <v>-10032.450000000001</v>
      </c>
      <c r="Q5786" s="11">
        <f t="shared" si="1087"/>
        <v>197894.57500000056</v>
      </c>
      <c r="R5786" s="11">
        <f t="shared" si="1088"/>
        <v>1872.5249999999996</v>
      </c>
      <c r="S5786" s="11">
        <f t="shared" si="1090"/>
        <v>0</v>
      </c>
      <c r="T5786" s="20"/>
    </row>
    <row r="5787" spans="1:20" x14ac:dyDescent="0.25">
      <c r="A5787">
        <v>2021082909</v>
      </c>
      <c r="B5787">
        <v>1</v>
      </c>
      <c r="C5787" s="7">
        <v>0.58423999999999998</v>
      </c>
      <c r="D5787" s="6">
        <f t="shared" si="1080"/>
        <v>87636</v>
      </c>
      <c r="E5787" s="60">
        <v>0.13092999999999999</v>
      </c>
      <c r="F5787" s="6">
        <f t="shared" si="1089"/>
        <v>0</v>
      </c>
      <c r="G5787" s="7">
        <v>0.26500000000000001</v>
      </c>
      <c r="H5787" s="6">
        <f t="shared" si="1081"/>
        <v>3312.5</v>
      </c>
      <c r="I5787" s="7">
        <v>0.34260000000000002</v>
      </c>
      <c r="J5787" s="6">
        <f t="shared" si="1082"/>
        <v>27408</v>
      </c>
      <c r="K5787" s="20"/>
      <c r="L5787" s="6">
        <f t="shared" si="1083"/>
        <v>64000</v>
      </c>
      <c r="M5787" s="6">
        <f t="shared" si="1084"/>
        <v>3312.5</v>
      </c>
      <c r="N5787" s="6">
        <f t="shared" si="1085"/>
        <v>20323.5</v>
      </c>
      <c r="O5787" s="6">
        <f t="shared" si="1086"/>
        <v>0</v>
      </c>
      <c r="P5787" s="6">
        <f t="shared" si="1091"/>
        <v>-1872.5249999999996</v>
      </c>
      <c r="Q5787" s="11">
        <f t="shared" si="1087"/>
        <v>223360.82500000056</v>
      </c>
      <c r="R5787" s="11">
        <f t="shared" si="1088"/>
        <v>0</v>
      </c>
      <c r="S5787" s="11">
        <f t="shared" si="1090"/>
        <v>0</v>
      </c>
      <c r="T5787" s="20"/>
    </row>
    <row r="5788" spans="1:20" x14ac:dyDescent="0.25">
      <c r="A5788">
        <v>2021082910</v>
      </c>
      <c r="B5788">
        <v>1</v>
      </c>
      <c r="C5788" s="7">
        <v>0.62794000000000005</v>
      </c>
      <c r="D5788" s="6">
        <f t="shared" si="1080"/>
        <v>94191.000000000015</v>
      </c>
      <c r="E5788" s="60">
        <v>9.6699999999999994E-2</v>
      </c>
      <c r="F5788" s="6">
        <f t="shared" si="1089"/>
        <v>0</v>
      </c>
      <c r="G5788" s="7">
        <v>0.28821999999999998</v>
      </c>
      <c r="H5788" s="6">
        <f t="shared" si="1081"/>
        <v>3602.7499999999995</v>
      </c>
      <c r="I5788" s="7">
        <v>0.43053000000000002</v>
      </c>
      <c r="J5788" s="6">
        <f t="shared" si="1082"/>
        <v>34442.400000000001</v>
      </c>
      <c r="K5788" s="20"/>
      <c r="L5788" s="6">
        <f t="shared" si="1083"/>
        <v>64000</v>
      </c>
      <c r="M5788" s="6">
        <f t="shared" si="1084"/>
        <v>3602.7499999999995</v>
      </c>
      <c r="N5788" s="6">
        <f t="shared" si="1085"/>
        <v>26588.250000000015</v>
      </c>
      <c r="O5788" s="6">
        <f t="shared" si="1086"/>
        <v>0</v>
      </c>
      <c r="P5788" s="6">
        <f t="shared" si="1091"/>
        <v>0</v>
      </c>
      <c r="Q5788" s="11">
        <f t="shared" si="1087"/>
        <v>248827.07500000056</v>
      </c>
      <c r="R5788" s="11">
        <f t="shared" si="1088"/>
        <v>0</v>
      </c>
      <c r="S5788" s="11">
        <f t="shared" si="1090"/>
        <v>0</v>
      </c>
      <c r="T5788" s="20"/>
    </row>
    <row r="5789" spans="1:20" x14ac:dyDescent="0.25">
      <c r="A5789">
        <v>2021082911</v>
      </c>
      <c r="B5789">
        <v>1</v>
      </c>
      <c r="C5789" s="7">
        <v>0.66820999999999997</v>
      </c>
      <c r="D5789" s="6">
        <f t="shared" si="1080"/>
        <v>100231.5</v>
      </c>
      <c r="E5789" s="60">
        <v>6.096E-2</v>
      </c>
      <c r="F5789" s="6">
        <f t="shared" si="1089"/>
        <v>0</v>
      </c>
      <c r="G5789" s="7">
        <v>0.30981999999999998</v>
      </c>
      <c r="H5789" s="6">
        <f t="shared" si="1081"/>
        <v>3872.75</v>
      </c>
      <c r="I5789" s="7">
        <v>0.46631</v>
      </c>
      <c r="J5789" s="6">
        <f t="shared" si="1082"/>
        <v>37304.800000000003</v>
      </c>
      <c r="K5789" s="20"/>
      <c r="L5789" s="6">
        <f t="shared" si="1083"/>
        <v>64000</v>
      </c>
      <c r="M5789" s="6">
        <f t="shared" si="1084"/>
        <v>3872.75</v>
      </c>
      <c r="N5789" s="6">
        <f t="shared" si="1085"/>
        <v>32358.75</v>
      </c>
      <c r="O5789" s="6">
        <f t="shared" si="1086"/>
        <v>0</v>
      </c>
      <c r="P5789" s="6">
        <f t="shared" si="1091"/>
        <v>0</v>
      </c>
      <c r="Q5789" s="11">
        <f t="shared" si="1087"/>
        <v>274293.32500000054</v>
      </c>
      <c r="R5789" s="11">
        <f t="shared" si="1088"/>
        <v>0</v>
      </c>
      <c r="S5789" s="11">
        <f t="shared" si="1090"/>
        <v>0</v>
      </c>
      <c r="T5789" s="20"/>
    </row>
    <row r="5790" spans="1:20" x14ac:dyDescent="0.25">
      <c r="A5790">
        <v>2021082912</v>
      </c>
      <c r="B5790">
        <v>1</v>
      </c>
      <c r="C5790" s="7">
        <v>0.71038999999999997</v>
      </c>
      <c r="D5790" s="6">
        <f t="shared" si="1080"/>
        <v>106558.5</v>
      </c>
      <c r="E5790" s="60">
        <v>5.883E-2</v>
      </c>
      <c r="F5790" s="6">
        <f t="shared" si="1089"/>
        <v>0</v>
      </c>
      <c r="G5790" s="7">
        <v>0.32874999999999999</v>
      </c>
      <c r="H5790" s="6">
        <f t="shared" si="1081"/>
        <v>4109.375</v>
      </c>
      <c r="I5790" s="7">
        <v>0.47993000000000002</v>
      </c>
      <c r="J5790" s="6">
        <f t="shared" si="1082"/>
        <v>38394.400000000001</v>
      </c>
      <c r="K5790" s="20"/>
      <c r="L5790" s="6">
        <f t="shared" si="1083"/>
        <v>64000</v>
      </c>
      <c r="M5790" s="6">
        <f t="shared" si="1084"/>
        <v>4109.375</v>
      </c>
      <c r="N5790" s="6">
        <f t="shared" si="1085"/>
        <v>38394.400000000001</v>
      </c>
      <c r="O5790" s="6">
        <f t="shared" si="1086"/>
        <v>54.724999999998545</v>
      </c>
      <c r="P5790" s="6">
        <f t="shared" si="1091"/>
        <v>54.724999999998545</v>
      </c>
      <c r="Q5790" s="11">
        <f t="shared" si="1087"/>
        <v>299704.85000000056</v>
      </c>
      <c r="R5790" s="11">
        <f t="shared" si="1088"/>
        <v>54.724999999998545</v>
      </c>
      <c r="S5790" s="11">
        <f t="shared" si="1090"/>
        <v>0</v>
      </c>
      <c r="T5790" s="20"/>
    </row>
    <row r="5791" spans="1:20" x14ac:dyDescent="0.25">
      <c r="A5791">
        <v>2021082913</v>
      </c>
      <c r="B5791">
        <v>1</v>
      </c>
      <c r="C5791" s="7">
        <v>0.75192000000000003</v>
      </c>
      <c r="D5791" s="6">
        <f t="shared" si="1080"/>
        <v>112788</v>
      </c>
      <c r="E5791" s="60">
        <v>5.8729999999999997E-2</v>
      </c>
      <c r="F5791" s="6">
        <f t="shared" si="1089"/>
        <v>0</v>
      </c>
      <c r="G5791" s="7">
        <v>0.34042</v>
      </c>
      <c r="H5791" s="6">
        <f t="shared" si="1081"/>
        <v>4255.25</v>
      </c>
      <c r="I5791" s="7">
        <v>0.47270000000000001</v>
      </c>
      <c r="J5791" s="6">
        <f t="shared" si="1082"/>
        <v>37816</v>
      </c>
      <c r="K5791" s="20"/>
      <c r="L5791" s="6">
        <f t="shared" si="1083"/>
        <v>64000</v>
      </c>
      <c r="M5791" s="6">
        <f t="shared" si="1084"/>
        <v>4255.25</v>
      </c>
      <c r="N5791" s="6">
        <f t="shared" si="1085"/>
        <v>37816</v>
      </c>
      <c r="O5791" s="6">
        <f t="shared" si="1086"/>
        <v>6716.75</v>
      </c>
      <c r="P5791" s="6">
        <f t="shared" si="1091"/>
        <v>6662.0250000000015</v>
      </c>
      <c r="Q5791" s="11">
        <f t="shared" si="1087"/>
        <v>318454.35000000056</v>
      </c>
      <c r="R5791" s="11">
        <f t="shared" si="1088"/>
        <v>6716.75</v>
      </c>
      <c r="S5791" s="11">
        <f t="shared" si="1090"/>
        <v>0</v>
      </c>
      <c r="T5791" s="20"/>
    </row>
    <row r="5792" spans="1:20" x14ac:dyDescent="0.25">
      <c r="A5792">
        <v>2021082914</v>
      </c>
      <c r="B5792">
        <v>1</v>
      </c>
      <c r="C5792" s="7">
        <v>0.77959999999999996</v>
      </c>
      <c r="D5792" s="6">
        <f t="shared" si="1080"/>
        <v>116940</v>
      </c>
      <c r="E5792" s="60">
        <v>9.6509999999999999E-2</v>
      </c>
      <c r="F5792" s="6">
        <f t="shared" si="1089"/>
        <v>0</v>
      </c>
      <c r="G5792" s="7">
        <v>0.38392999999999999</v>
      </c>
      <c r="H5792" s="6">
        <f t="shared" si="1081"/>
        <v>4799.125</v>
      </c>
      <c r="I5792" s="7">
        <v>0.49062</v>
      </c>
      <c r="J5792" s="6">
        <f t="shared" si="1082"/>
        <v>39249.599999999999</v>
      </c>
      <c r="K5792" s="20"/>
      <c r="L5792" s="6">
        <f t="shared" si="1083"/>
        <v>64000</v>
      </c>
      <c r="M5792" s="6">
        <f t="shared" si="1084"/>
        <v>4799.125</v>
      </c>
      <c r="N5792" s="6">
        <f t="shared" si="1085"/>
        <v>39249.599999999999</v>
      </c>
      <c r="O5792" s="6">
        <f t="shared" si="1086"/>
        <v>8891.2750000000015</v>
      </c>
      <c r="P5792" s="6">
        <f t="shared" si="1091"/>
        <v>2174.5250000000015</v>
      </c>
      <c r="Q5792" s="11">
        <f t="shared" si="1087"/>
        <v>335029.32500000054</v>
      </c>
      <c r="R5792" s="11">
        <f t="shared" si="1088"/>
        <v>8891.2750000000015</v>
      </c>
      <c r="S5792" s="11">
        <f t="shared" si="1090"/>
        <v>0</v>
      </c>
      <c r="T5792" s="20"/>
    </row>
    <row r="5793" spans="1:20" x14ac:dyDescent="0.25">
      <c r="A5793">
        <v>2021082915</v>
      </c>
      <c r="B5793">
        <v>1</v>
      </c>
      <c r="C5793" s="7">
        <v>0.79568000000000005</v>
      </c>
      <c r="D5793" s="6">
        <f t="shared" si="1080"/>
        <v>119352.00000000001</v>
      </c>
      <c r="E5793" s="60">
        <v>0.13882</v>
      </c>
      <c r="F5793" s="6">
        <f t="shared" si="1089"/>
        <v>0</v>
      </c>
      <c r="G5793" s="7">
        <v>0.39004</v>
      </c>
      <c r="H5793" s="6">
        <f t="shared" si="1081"/>
        <v>4875.5</v>
      </c>
      <c r="I5793" s="7">
        <v>0.52386999999999995</v>
      </c>
      <c r="J5793" s="6">
        <f t="shared" si="1082"/>
        <v>41909.599999999999</v>
      </c>
      <c r="K5793" s="20"/>
      <c r="L5793" s="6">
        <f t="shared" si="1083"/>
        <v>64000</v>
      </c>
      <c r="M5793" s="6">
        <f t="shared" si="1084"/>
        <v>4875.5</v>
      </c>
      <c r="N5793" s="6">
        <f t="shared" si="1085"/>
        <v>41909.599999999999</v>
      </c>
      <c r="O5793" s="6">
        <f t="shared" si="1086"/>
        <v>8566.900000000016</v>
      </c>
      <c r="P5793" s="6">
        <f t="shared" si="1091"/>
        <v>-324.37499999998545</v>
      </c>
      <c r="Q5793" s="11">
        <f t="shared" si="1087"/>
        <v>351928.67500000051</v>
      </c>
      <c r="R5793" s="11">
        <f t="shared" si="1088"/>
        <v>8566.900000000016</v>
      </c>
      <c r="S5793" s="11">
        <f t="shared" si="1090"/>
        <v>0</v>
      </c>
      <c r="T5793" s="20"/>
    </row>
    <row r="5794" spans="1:20" x14ac:dyDescent="0.25">
      <c r="A5794">
        <v>2021082916</v>
      </c>
      <c r="B5794">
        <v>1</v>
      </c>
      <c r="C5794" s="7">
        <v>0.80732999999999999</v>
      </c>
      <c r="D5794" s="6">
        <f t="shared" si="1080"/>
        <v>121099.5</v>
      </c>
      <c r="E5794" s="60">
        <v>0.15082000000000001</v>
      </c>
      <c r="F5794" s="6">
        <f t="shared" si="1089"/>
        <v>0</v>
      </c>
      <c r="G5794" s="7">
        <v>0.32940000000000003</v>
      </c>
      <c r="H5794" s="6">
        <f t="shared" si="1081"/>
        <v>4117.5</v>
      </c>
      <c r="I5794" s="7">
        <v>0.48565999999999998</v>
      </c>
      <c r="J5794" s="6">
        <f t="shared" si="1082"/>
        <v>38852.799999999996</v>
      </c>
      <c r="K5794" s="20"/>
      <c r="L5794" s="6">
        <f t="shared" si="1083"/>
        <v>64000</v>
      </c>
      <c r="M5794" s="6">
        <f t="shared" si="1084"/>
        <v>4117.5</v>
      </c>
      <c r="N5794" s="6">
        <f t="shared" si="1085"/>
        <v>38852.799999999996</v>
      </c>
      <c r="O5794" s="6">
        <f t="shared" si="1086"/>
        <v>14129.200000000004</v>
      </c>
      <c r="P5794" s="6">
        <f t="shared" si="1091"/>
        <v>5562.2999999999884</v>
      </c>
      <c r="Q5794" s="11">
        <f t="shared" si="1087"/>
        <v>363265.7250000005</v>
      </c>
      <c r="R5794" s="11">
        <f t="shared" si="1088"/>
        <v>14129.200000000004</v>
      </c>
      <c r="S5794" s="11">
        <f t="shared" si="1090"/>
        <v>0</v>
      </c>
      <c r="T5794" s="20"/>
    </row>
    <row r="5795" spans="1:20" x14ac:dyDescent="0.25">
      <c r="A5795">
        <v>2021082917</v>
      </c>
      <c r="B5795">
        <v>1</v>
      </c>
      <c r="C5795" s="7">
        <v>0.8155</v>
      </c>
      <c r="D5795" s="6">
        <f t="shared" si="1080"/>
        <v>122325</v>
      </c>
      <c r="E5795" s="60">
        <v>0.16359000000000001</v>
      </c>
      <c r="F5795" s="6">
        <f t="shared" si="1089"/>
        <v>0</v>
      </c>
      <c r="G5795" s="7">
        <v>0.23352000000000001</v>
      </c>
      <c r="H5795" s="6">
        <f t="shared" si="1081"/>
        <v>2919</v>
      </c>
      <c r="I5795" s="7">
        <v>0.34472000000000003</v>
      </c>
      <c r="J5795" s="6">
        <f t="shared" si="1082"/>
        <v>27577.600000000002</v>
      </c>
      <c r="K5795" s="20"/>
      <c r="L5795" s="6">
        <f t="shared" si="1083"/>
        <v>64000</v>
      </c>
      <c r="M5795" s="6">
        <f t="shared" si="1084"/>
        <v>2919</v>
      </c>
      <c r="N5795" s="6">
        <f t="shared" si="1085"/>
        <v>27577.600000000002</v>
      </c>
      <c r="O5795" s="6">
        <f t="shared" si="1086"/>
        <v>27828.399999999998</v>
      </c>
      <c r="P5795" s="6">
        <f t="shared" si="1091"/>
        <v>13699.199999999993</v>
      </c>
      <c r="Q5795" s="11">
        <f t="shared" si="1087"/>
        <v>360903.57500000048</v>
      </c>
      <c r="R5795" s="11">
        <f t="shared" si="1088"/>
        <v>27828.399999999998</v>
      </c>
      <c r="S5795" s="11">
        <f t="shared" si="1090"/>
        <v>0</v>
      </c>
      <c r="T5795" s="20"/>
    </row>
    <row r="5796" spans="1:20" x14ac:dyDescent="0.25">
      <c r="A5796">
        <v>2021082918</v>
      </c>
      <c r="B5796">
        <v>1</v>
      </c>
      <c r="C5796" s="7">
        <v>0.81598000000000004</v>
      </c>
      <c r="D5796" s="6">
        <f t="shared" si="1080"/>
        <v>122397</v>
      </c>
      <c r="E5796" s="60">
        <v>0.15476999999999999</v>
      </c>
      <c r="F5796" s="6">
        <f t="shared" si="1089"/>
        <v>0</v>
      </c>
      <c r="G5796" s="7">
        <v>0.16889999999999999</v>
      </c>
      <c r="H5796" s="6">
        <f t="shared" si="1081"/>
        <v>2111.25</v>
      </c>
      <c r="I5796" s="7">
        <v>0.22966</v>
      </c>
      <c r="J5796" s="6">
        <f t="shared" si="1082"/>
        <v>18372.8</v>
      </c>
      <c r="K5796" s="20"/>
      <c r="L5796" s="6">
        <f t="shared" si="1083"/>
        <v>64000</v>
      </c>
      <c r="M5796" s="6">
        <f t="shared" si="1084"/>
        <v>2111.25</v>
      </c>
      <c r="N5796" s="6">
        <f t="shared" si="1085"/>
        <v>18372.8</v>
      </c>
      <c r="O5796" s="6">
        <f t="shared" si="1086"/>
        <v>37912.949999999997</v>
      </c>
      <c r="P5796" s="6">
        <f t="shared" si="1091"/>
        <v>10084.549999999999</v>
      </c>
      <c r="Q5796" s="11">
        <f t="shared" si="1087"/>
        <v>348456.87500000047</v>
      </c>
      <c r="R5796" s="11">
        <f t="shared" si="1088"/>
        <v>37912.949999999997</v>
      </c>
      <c r="S5796" s="11">
        <f t="shared" si="1090"/>
        <v>0</v>
      </c>
      <c r="T5796" s="20"/>
    </row>
    <row r="5797" spans="1:20" x14ac:dyDescent="0.25">
      <c r="A5797">
        <v>2021082919</v>
      </c>
      <c r="B5797">
        <v>1</v>
      </c>
      <c r="C5797" s="7">
        <v>0.81118000000000001</v>
      </c>
      <c r="D5797" s="6">
        <f t="shared" si="1080"/>
        <v>121677</v>
      </c>
      <c r="E5797" s="60">
        <v>0.24837000000000001</v>
      </c>
      <c r="F5797" s="6">
        <f t="shared" si="1089"/>
        <v>0</v>
      </c>
      <c r="G5797" s="7">
        <v>0.22717999999999999</v>
      </c>
      <c r="H5797" s="6">
        <f t="shared" si="1081"/>
        <v>2839.75</v>
      </c>
      <c r="I5797" s="7">
        <v>4.6829999999999997E-2</v>
      </c>
      <c r="J5797" s="6">
        <f t="shared" si="1082"/>
        <v>3746.3999999999996</v>
      </c>
      <c r="K5797" s="20"/>
      <c r="L5797" s="6">
        <f t="shared" si="1083"/>
        <v>64000</v>
      </c>
      <c r="M5797" s="6">
        <f t="shared" si="1084"/>
        <v>2839.75</v>
      </c>
      <c r="N5797" s="6">
        <f t="shared" si="1085"/>
        <v>3746.3999999999996</v>
      </c>
      <c r="O5797" s="6">
        <f t="shared" si="1086"/>
        <v>51090.85</v>
      </c>
      <c r="P5797" s="6">
        <f t="shared" si="1091"/>
        <v>13177.900000000001</v>
      </c>
      <c r="Q5797" s="11">
        <f t="shared" si="1087"/>
        <v>322832.27500000049</v>
      </c>
      <c r="R5797" s="11">
        <f t="shared" si="1088"/>
        <v>51090.85</v>
      </c>
      <c r="S5797" s="11">
        <f t="shared" si="1090"/>
        <v>0</v>
      </c>
      <c r="T5797" s="20"/>
    </row>
    <row r="5798" spans="1:20" x14ac:dyDescent="0.25">
      <c r="A5798">
        <v>2021082920</v>
      </c>
      <c r="B5798">
        <v>1</v>
      </c>
      <c r="C5798" s="7">
        <v>0.79666999999999999</v>
      </c>
      <c r="D5798" s="6">
        <f t="shared" si="1080"/>
        <v>119500.5</v>
      </c>
      <c r="E5798" s="60">
        <v>0.31770999999999999</v>
      </c>
      <c r="F5798" s="6">
        <f t="shared" si="1089"/>
        <v>0</v>
      </c>
      <c r="G5798" s="7">
        <v>0.21156</v>
      </c>
      <c r="H5798" s="6">
        <f t="shared" si="1081"/>
        <v>2644.5</v>
      </c>
      <c r="I5798" s="7">
        <v>6.8900000000000003E-3</v>
      </c>
      <c r="J5798" s="6">
        <f t="shared" si="1082"/>
        <v>551.20000000000005</v>
      </c>
      <c r="K5798" s="20"/>
      <c r="L5798" s="6">
        <f t="shared" si="1083"/>
        <v>64000</v>
      </c>
      <c r="M5798" s="6">
        <f t="shared" si="1084"/>
        <v>2644.5</v>
      </c>
      <c r="N5798" s="6">
        <f t="shared" si="1085"/>
        <v>551.20000000000005</v>
      </c>
      <c r="O5798" s="6">
        <f t="shared" si="1086"/>
        <v>52304.800000000003</v>
      </c>
      <c r="P5798" s="6">
        <f t="shared" si="1091"/>
        <v>1213.9500000000044</v>
      </c>
      <c r="Q5798" s="11">
        <f t="shared" si="1087"/>
        <v>295993.7250000005</v>
      </c>
      <c r="R5798" s="11">
        <f t="shared" si="1088"/>
        <v>52304.800000000003</v>
      </c>
      <c r="S5798" s="11">
        <f t="shared" si="1090"/>
        <v>0</v>
      </c>
      <c r="T5798" s="20"/>
    </row>
    <row r="5799" spans="1:20" x14ac:dyDescent="0.25">
      <c r="A5799">
        <v>2021082921</v>
      </c>
      <c r="B5799">
        <v>1</v>
      </c>
      <c r="C5799" s="7">
        <v>0.78185000000000004</v>
      </c>
      <c r="D5799" s="6">
        <f t="shared" si="1080"/>
        <v>117277.5</v>
      </c>
      <c r="E5799" s="60">
        <v>0.27948000000000001</v>
      </c>
      <c r="F5799" s="6">
        <f t="shared" si="1089"/>
        <v>0</v>
      </c>
      <c r="G5799" s="7">
        <v>0.18398</v>
      </c>
      <c r="H5799" s="6">
        <f t="shared" si="1081"/>
        <v>2299.75</v>
      </c>
      <c r="I5799" s="7">
        <v>0</v>
      </c>
      <c r="J5799" s="6">
        <f t="shared" si="1082"/>
        <v>0</v>
      </c>
      <c r="K5799" s="20"/>
      <c r="L5799" s="6">
        <f t="shared" si="1083"/>
        <v>64000</v>
      </c>
      <c r="M5799" s="6">
        <f t="shared" si="1084"/>
        <v>2299.75</v>
      </c>
      <c r="N5799" s="6">
        <f t="shared" si="1085"/>
        <v>0</v>
      </c>
      <c r="O5799" s="6">
        <f t="shared" si="1086"/>
        <v>50977.75</v>
      </c>
      <c r="P5799" s="6">
        <f t="shared" si="1091"/>
        <v>-1327.0500000000029</v>
      </c>
      <c r="Q5799" s="11">
        <f t="shared" si="1087"/>
        <v>270482.2250000005</v>
      </c>
      <c r="R5799" s="11">
        <f t="shared" si="1088"/>
        <v>50977.75</v>
      </c>
      <c r="S5799" s="11">
        <f t="shared" si="1090"/>
        <v>0</v>
      </c>
      <c r="T5799" s="20"/>
    </row>
    <row r="5800" spans="1:20" x14ac:dyDescent="0.25">
      <c r="A5800">
        <v>2021082922</v>
      </c>
      <c r="B5800">
        <v>1</v>
      </c>
      <c r="C5800" s="7">
        <v>0.74914999999999998</v>
      </c>
      <c r="D5800" s="6">
        <f t="shared" si="1080"/>
        <v>112372.5</v>
      </c>
      <c r="E5800" s="60">
        <v>0.35633999999999999</v>
      </c>
      <c r="F5800" s="6">
        <f t="shared" si="1089"/>
        <v>0</v>
      </c>
      <c r="G5800" s="7">
        <v>0.17141999999999999</v>
      </c>
      <c r="H5800" s="6">
        <f t="shared" si="1081"/>
        <v>2142.75</v>
      </c>
      <c r="I5800" s="7">
        <v>0</v>
      </c>
      <c r="J5800" s="6">
        <f t="shared" si="1082"/>
        <v>0</v>
      </c>
      <c r="K5800" s="20"/>
      <c r="L5800" s="6">
        <f t="shared" si="1083"/>
        <v>64000</v>
      </c>
      <c r="M5800" s="6">
        <f t="shared" si="1084"/>
        <v>2142.75</v>
      </c>
      <c r="N5800" s="6">
        <f t="shared" si="1085"/>
        <v>0</v>
      </c>
      <c r="O5800" s="6">
        <f t="shared" si="1086"/>
        <v>46229.75</v>
      </c>
      <c r="P5800" s="6">
        <f t="shared" si="1091"/>
        <v>-4748</v>
      </c>
      <c r="Q5800" s="11">
        <f t="shared" si="1087"/>
        <v>249718.7250000005</v>
      </c>
      <c r="R5800" s="11">
        <f t="shared" si="1088"/>
        <v>46229.75</v>
      </c>
      <c r="S5800" s="11">
        <f t="shared" si="1090"/>
        <v>0</v>
      </c>
      <c r="T5800" s="20"/>
    </row>
    <row r="5801" spans="1:20" x14ac:dyDescent="0.25">
      <c r="A5801">
        <v>2021082923</v>
      </c>
      <c r="B5801">
        <v>1</v>
      </c>
      <c r="C5801" s="7">
        <v>0.70072000000000001</v>
      </c>
      <c r="D5801" s="6">
        <f t="shared" si="1080"/>
        <v>105108</v>
      </c>
      <c r="E5801" s="60">
        <v>0.44496999999999998</v>
      </c>
      <c r="F5801" s="6">
        <f t="shared" si="1089"/>
        <v>0</v>
      </c>
      <c r="G5801" s="7">
        <v>0.17121</v>
      </c>
      <c r="H5801" s="6">
        <f t="shared" si="1081"/>
        <v>2140.125</v>
      </c>
      <c r="I5801" s="7">
        <v>0</v>
      </c>
      <c r="J5801" s="6">
        <f t="shared" si="1082"/>
        <v>0</v>
      </c>
      <c r="K5801" s="20"/>
      <c r="L5801" s="6">
        <f t="shared" si="1083"/>
        <v>64000</v>
      </c>
      <c r="M5801" s="6">
        <f t="shared" si="1084"/>
        <v>2140.125</v>
      </c>
      <c r="N5801" s="6">
        <f t="shared" si="1085"/>
        <v>0</v>
      </c>
      <c r="O5801" s="6">
        <f t="shared" si="1086"/>
        <v>38967.875</v>
      </c>
      <c r="P5801" s="6">
        <f t="shared" si="1091"/>
        <v>-7261.875</v>
      </c>
      <c r="Q5801" s="11">
        <f t="shared" si="1087"/>
        <v>236217.1000000005</v>
      </c>
      <c r="R5801" s="11">
        <f t="shared" si="1088"/>
        <v>38967.875</v>
      </c>
      <c r="S5801" s="11">
        <f t="shared" si="1090"/>
        <v>0</v>
      </c>
      <c r="T5801" s="20"/>
    </row>
    <row r="5802" spans="1:20" x14ac:dyDescent="0.25">
      <c r="A5802">
        <v>2021082924</v>
      </c>
      <c r="B5802">
        <v>1</v>
      </c>
      <c r="C5802" s="7">
        <v>0.65368999999999999</v>
      </c>
      <c r="D5802" s="6">
        <f t="shared" si="1080"/>
        <v>98053.5</v>
      </c>
      <c r="E5802" s="60">
        <v>0.45134999999999997</v>
      </c>
      <c r="F5802" s="6">
        <f t="shared" si="1089"/>
        <v>0</v>
      </c>
      <c r="G5802" s="7">
        <v>0.15959000000000001</v>
      </c>
      <c r="H5802" s="6">
        <f t="shared" si="1081"/>
        <v>1994.8750000000002</v>
      </c>
      <c r="I5802" s="7">
        <v>0</v>
      </c>
      <c r="J5802" s="6">
        <f t="shared" si="1082"/>
        <v>0</v>
      </c>
      <c r="K5802" s="20"/>
      <c r="L5802" s="6">
        <f t="shared" si="1083"/>
        <v>64000</v>
      </c>
      <c r="M5802" s="6">
        <f t="shared" si="1084"/>
        <v>1994.8750000000002</v>
      </c>
      <c r="N5802" s="6">
        <f t="shared" si="1085"/>
        <v>0</v>
      </c>
      <c r="O5802" s="6">
        <f t="shared" si="1086"/>
        <v>32058.625</v>
      </c>
      <c r="P5802" s="6">
        <f t="shared" si="1091"/>
        <v>-6909.25</v>
      </c>
      <c r="Q5802" s="11">
        <f t="shared" si="1087"/>
        <v>229624.7250000005</v>
      </c>
      <c r="R5802" s="11">
        <f t="shared" si="1088"/>
        <v>32058.625</v>
      </c>
      <c r="S5802" s="11">
        <f t="shared" si="1090"/>
        <v>0</v>
      </c>
      <c r="T5802" s="20"/>
    </row>
    <row r="5803" spans="1:20" x14ac:dyDescent="0.25">
      <c r="A5803">
        <v>2021083001</v>
      </c>
      <c r="B5803">
        <v>2</v>
      </c>
      <c r="C5803" s="7">
        <v>0.61151</v>
      </c>
      <c r="D5803" s="6">
        <f t="shared" si="1080"/>
        <v>91726.5</v>
      </c>
      <c r="E5803" s="60">
        <v>0.46046999999999999</v>
      </c>
      <c r="F5803" s="6">
        <f t="shared" si="1089"/>
        <v>0</v>
      </c>
      <c r="G5803" s="7">
        <v>0.14777000000000001</v>
      </c>
      <c r="H5803" s="6">
        <f t="shared" si="1081"/>
        <v>1847.1250000000002</v>
      </c>
      <c r="I5803" s="7">
        <v>0</v>
      </c>
      <c r="J5803" s="6">
        <f t="shared" si="1082"/>
        <v>0</v>
      </c>
      <c r="K5803" s="20"/>
      <c r="L5803" s="6">
        <f t="shared" si="1083"/>
        <v>64000</v>
      </c>
      <c r="M5803" s="6">
        <f t="shared" si="1084"/>
        <v>1847.1250000000002</v>
      </c>
      <c r="N5803" s="6">
        <f t="shared" si="1085"/>
        <v>0</v>
      </c>
      <c r="O5803" s="6">
        <f t="shared" si="1086"/>
        <v>25879.375</v>
      </c>
      <c r="P5803" s="6">
        <f t="shared" si="1091"/>
        <v>-6179.25</v>
      </c>
      <c r="Q5803" s="11">
        <f t="shared" si="1087"/>
        <v>229211.6000000005</v>
      </c>
      <c r="R5803" s="11">
        <f t="shared" si="1088"/>
        <v>25879.375</v>
      </c>
      <c r="S5803" s="11">
        <f t="shared" si="1090"/>
        <v>0</v>
      </c>
      <c r="T5803" s="20"/>
    </row>
    <row r="5804" spans="1:20" x14ac:dyDescent="0.25">
      <c r="A5804">
        <v>2021083002</v>
      </c>
      <c r="B5804">
        <v>2</v>
      </c>
      <c r="C5804" s="7">
        <v>0.58201000000000003</v>
      </c>
      <c r="D5804" s="6">
        <f t="shared" si="1080"/>
        <v>87301.5</v>
      </c>
      <c r="E5804" s="60">
        <v>0.53295000000000003</v>
      </c>
      <c r="F5804" s="6">
        <f t="shared" si="1089"/>
        <v>0</v>
      </c>
      <c r="G5804" s="7">
        <v>0.151</v>
      </c>
      <c r="H5804" s="6">
        <f t="shared" si="1081"/>
        <v>1887.5</v>
      </c>
      <c r="I5804" s="7">
        <v>0</v>
      </c>
      <c r="J5804" s="6">
        <f t="shared" si="1082"/>
        <v>0</v>
      </c>
      <c r="K5804" s="20"/>
      <c r="L5804" s="6">
        <f t="shared" si="1083"/>
        <v>64000</v>
      </c>
      <c r="M5804" s="6">
        <f t="shared" si="1084"/>
        <v>1887.5</v>
      </c>
      <c r="N5804" s="6">
        <f t="shared" si="1085"/>
        <v>0</v>
      </c>
      <c r="O5804" s="6">
        <f t="shared" si="1086"/>
        <v>21414</v>
      </c>
      <c r="P5804" s="6">
        <f t="shared" si="1091"/>
        <v>-4465.375</v>
      </c>
      <c r="Q5804" s="11">
        <f t="shared" si="1087"/>
        <v>233263.8500000005</v>
      </c>
      <c r="R5804" s="11">
        <f t="shared" si="1088"/>
        <v>21414</v>
      </c>
      <c r="S5804" s="11">
        <f t="shared" si="1090"/>
        <v>0</v>
      </c>
      <c r="T5804" s="20"/>
    </row>
    <row r="5805" spans="1:20" x14ac:dyDescent="0.25">
      <c r="A5805">
        <v>2021083003</v>
      </c>
      <c r="B5805">
        <v>2</v>
      </c>
      <c r="C5805" s="7">
        <v>0.56289</v>
      </c>
      <c r="D5805" s="6">
        <f t="shared" si="1080"/>
        <v>84433.5</v>
      </c>
      <c r="E5805" s="60">
        <v>0.58011000000000001</v>
      </c>
      <c r="F5805" s="6">
        <f t="shared" si="1089"/>
        <v>0</v>
      </c>
      <c r="G5805" s="7">
        <v>0.16353000000000001</v>
      </c>
      <c r="H5805" s="6">
        <f t="shared" si="1081"/>
        <v>2044.125</v>
      </c>
      <c r="I5805" s="7">
        <v>0</v>
      </c>
      <c r="J5805" s="6">
        <f t="shared" si="1082"/>
        <v>0</v>
      </c>
      <c r="K5805" s="20"/>
      <c r="L5805" s="6">
        <f t="shared" si="1083"/>
        <v>64000</v>
      </c>
      <c r="M5805" s="6">
        <f t="shared" si="1084"/>
        <v>2044.125</v>
      </c>
      <c r="N5805" s="6">
        <f t="shared" si="1085"/>
        <v>0</v>
      </c>
      <c r="O5805" s="6">
        <f t="shared" si="1086"/>
        <v>18389.375</v>
      </c>
      <c r="P5805" s="6">
        <f t="shared" si="1091"/>
        <v>-3024.625</v>
      </c>
      <c r="Q5805" s="11">
        <f t="shared" si="1087"/>
        <v>240340.7250000005</v>
      </c>
      <c r="R5805" s="11">
        <f t="shared" si="1088"/>
        <v>18389.375</v>
      </c>
      <c r="S5805" s="11">
        <f t="shared" si="1090"/>
        <v>0</v>
      </c>
      <c r="T5805" s="20"/>
    </row>
    <row r="5806" spans="1:20" x14ac:dyDescent="0.25">
      <c r="A5806">
        <v>2021083004</v>
      </c>
      <c r="B5806">
        <v>2</v>
      </c>
      <c r="C5806" s="7">
        <v>0.55206999999999995</v>
      </c>
      <c r="D5806" s="6">
        <f t="shared" si="1080"/>
        <v>82810.499999999985</v>
      </c>
      <c r="E5806" s="60">
        <v>0.60068999999999995</v>
      </c>
      <c r="F5806" s="6">
        <f t="shared" si="1089"/>
        <v>0</v>
      </c>
      <c r="G5806" s="7">
        <v>0.15947</v>
      </c>
      <c r="H5806" s="6">
        <f t="shared" si="1081"/>
        <v>1993.375</v>
      </c>
      <c r="I5806" s="7">
        <v>0</v>
      </c>
      <c r="J5806" s="6">
        <f t="shared" si="1082"/>
        <v>0</v>
      </c>
      <c r="K5806" s="20"/>
      <c r="L5806" s="6">
        <f t="shared" si="1083"/>
        <v>64000</v>
      </c>
      <c r="M5806" s="6">
        <f t="shared" si="1084"/>
        <v>1993.375</v>
      </c>
      <c r="N5806" s="6">
        <f t="shared" si="1085"/>
        <v>0</v>
      </c>
      <c r="O5806" s="6">
        <f t="shared" si="1086"/>
        <v>16817.124999999985</v>
      </c>
      <c r="P5806" s="6">
        <f t="shared" si="1091"/>
        <v>-1572.2500000000146</v>
      </c>
      <c r="Q5806" s="11">
        <f t="shared" si="1087"/>
        <v>248989.8500000005</v>
      </c>
      <c r="R5806" s="11">
        <f t="shared" si="1088"/>
        <v>16817.124999999985</v>
      </c>
      <c r="S5806" s="11">
        <f t="shared" si="1090"/>
        <v>0</v>
      </c>
      <c r="T5806" s="20"/>
    </row>
    <row r="5807" spans="1:20" x14ac:dyDescent="0.25">
      <c r="A5807">
        <v>2021083005</v>
      </c>
      <c r="B5807">
        <v>2</v>
      </c>
      <c r="C5807" s="7">
        <v>0.55400000000000005</v>
      </c>
      <c r="D5807" s="6">
        <f t="shared" si="1080"/>
        <v>83100</v>
      </c>
      <c r="E5807" s="60">
        <v>0.54917000000000005</v>
      </c>
      <c r="F5807" s="6">
        <f t="shared" si="1089"/>
        <v>0</v>
      </c>
      <c r="G5807" s="7">
        <v>0.18293000000000001</v>
      </c>
      <c r="H5807" s="6">
        <f t="shared" si="1081"/>
        <v>2286.625</v>
      </c>
      <c r="I5807" s="7">
        <v>0</v>
      </c>
      <c r="J5807" s="6">
        <f t="shared" si="1082"/>
        <v>0</v>
      </c>
      <c r="K5807" s="20"/>
      <c r="L5807" s="6">
        <f t="shared" si="1083"/>
        <v>64000</v>
      </c>
      <c r="M5807" s="6">
        <f t="shared" si="1084"/>
        <v>2286.625</v>
      </c>
      <c r="N5807" s="6">
        <f t="shared" si="1085"/>
        <v>0</v>
      </c>
      <c r="O5807" s="6">
        <f t="shared" si="1086"/>
        <v>16813.375</v>
      </c>
      <c r="P5807" s="6">
        <f t="shared" si="1091"/>
        <v>-3.7499999999854481</v>
      </c>
      <c r="Q5807" s="11">
        <f t="shared" si="1087"/>
        <v>257642.7250000005</v>
      </c>
      <c r="R5807" s="11">
        <f t="shared" si="1088"/>
        <v>16813.375</v>
      </c>
      <c r="S5807" s="11">
        <f t="shared" si="1090"/>
        <v>0</v>
      </c>
      <c r="T5807" s="20"/>
    </row>
    <row r="5808" spans="1:20" x14ac:dyDescent="0.25">
      <c r="A5808">
        <v>2021083006</v>
      </c>
      <c r="B5808">
        <v>2</v>
      </c>
      <c r="C5808" s="7">
        <v>0.57652000000000003</v>
      </c>
      <c r="D5808" s="6">
        <f t="shared" si="1080"/>
        <v>86478</v>
      </c>
      <c r="E5808" s="60">
        <v>0.50246000000000002</v>
      </c>
      <c r="F5808" s="6">
        <f t="shared" si="1089"/>
        <v>0</v>
      </c>
      <c r="G5808" s="7">
        <v>0.21029999999999999</v>
      </c>
      <c r="H5808" s="6">
        <f t="shared" si="1081"/>
        <v>2628.75</v>
      </c>
      <c r="I5808" s="7">
        <v>0</v>
      </c>
      <c r="J5808" s="6">
        <f t="shared" si="1082"/>
        <v>0</v>
      </c>
      <c r="K5808" s="20"/>
      <c r="L5808" s="6">
        <f t="shared" si="1083"/>
        <v>64000</v>
      </c>
      <c r="M5808" s="6">
        <f t="shared" si="1084"/>
        <v>2628.75</v>
      </c>
      <c r="N5808" s="6">
        <f t="shared" si="1085"/>
        <v>0</v>
      </c>
      <c r="O5808" s="6">
        <f t="shared" si="1086"/>
        <v>19849.25</v>
      </c>
      <c r="P5808" s="6">
        <f t="shared" si="1091"/>
        <v>3035.875</v>
      </c>
      <c r="Q5808" s="11">
        <f t="shared" si="1087"/>
        <v>263259.7250000005</v>
      </c>
      <c r="R5808" s="11">
        <f t="shared" si="1088"/>
        <v>19849.25</v>
      </c>
      <c r="S5808" s="11">
        <f t="shared" si="1090"/>
        <v>0</v>
      </c>
      <c r="T5808" s="20"/>
    </row>
    <row r="5809" spans="1:20" x14ac:dyDescent="0.25">
      <c r="A5809">
        <v>2021083007</v>
      </c>
      <c r="B5809">
        <v>2</v>
      </c>
      <c r="C5809" s="7">
        <v>0.61761999999999995</v>
      </c>
      <c r="D5809" s="6">
        <f t="shared" si="1080"/>
        <v>92642.999999999985</v>
      </c>
      <c r="E5809" s="60">
        <v>0.42984</v>
      </c>
      <c r="F5809" s="6">
        <f t="shared" si="1089"/>
        <v>0</v>
      </c>
      <c r="G5809" s="7">
        <v>0.26386999999999999</v>
      </c>
      <c r="H5809" s="6">
        <f t="shared" si="1081"/>
        <v>3298.375</v>
      </c>
      <c r="I5809" s="7">
        <v>2.691E-2</v>
      </c>
      <c r="J5809" s="6">
        <f t="shared" si="1082"/>
        <v>2152.8000000000002</v>
      </c>
      <c r="K5809" s="20"/>
      <c r="L5809" s="6">
        <f t="shared" si="1083"/>
        <v>64000</v>
      </c>
      <c r="M5809" s="6">
        <f t="shared" si="1084"/>
        <v>3298.375</v>
      </c>
      <c r="N5809" s="6">
        <f t="shared" si="1085"/>
        <v>2152.8000000000002</v>
      </c>
      <c r="O5809" s="6">
        <f t="shared" si="1086"/>
        <v>23191.824999999986</v>
      </c>
      <c r="P5809" s="6">
        <f t="shared" si="1091"/>
        <v>3342.5749999999862</v>
      </c>
      <c r="Q5809" s="11">
        <f t="shared" si="1087"/>
        <v>265534.15000000049</v>
      </c>
      <c r="R5809" s="11">
        <f t="shared" si="1088"/>
        <v>23191.824999999986</v>
      </c>
      <c r="S5809" s="11">
        <f t="shared" si="1090"/>
        <v>0</v>
      </c>
      <c r="T5809" s="20"/>
    </row>
    <row r="5810" spans="1:20" x14ac:dyDescent="0.25">
      <c r="A5810">
        <v>2021083008</v>
      </c>
      <c r="B5810">
        <v>2</v>
      </c>
      <c r="C5810" s="7">
        <v>0.64859</v>
      </c>
      <c r="D5810" s="6">
        <f t="shared" si="1080"/>
        <v>97288.5</v>
      </c>
      <c r="E5810" s="60">
        <v>0.41500999999999999</v>
      </c>
      <c r="F5810" s="6">
        <f t="shared" si="1089"/>
        <v>0</v>
      </c>
      <c r="G5810" s="7">
        <v>0.29343999999999998</v>
      </c>
      <c r="H5810" s="6">
        <f t="shared" si="1081"/>
        <v>3667.9999999999995</v>
      </c>
      <c r="I5810" s="7">
        <v>7.954E-2</v>
      </c>
      <c r="J5810" s="6">
        <f t="shared" si="1082"/>
        <v>6363.2</v>
      </c>
      <c r="K5810" s="20"/>
      <c r="L5810" s="6">
        <f t="shared" si="1083"/>
        <v>64000</v>
      </c>
      <c r="M5810" s="6">
        <f t="shared" si="1084"/>
        <v>3667.9999999999995</v>
      </c>
      <c r="N5810" s="6">
        <f t="shared" si="1085"/>
        <v>6363.2</v>
      </c>
      <c r="O5810" s="6">
        <f t="shared" si="1086"/>
        <v>23257.3</v>
      </c>
      <c r="P5810" s="6">
        <f t="shared" si="1091"/>
        <v>65.475000000013097</v>
      </c>
      <c r="Q5810" s="11">
        <f t="shared" si="1087"/>
        <v>267743.1000000005</v>
      </c>
      <c r="R5810" s="11">
        <f t="shared" si="1088"/>
        <v>23257.3</v>
      </c>
      <c r="S5810" s="11">
        <f t="shared" si="1090"/>
        <v>0</v>
      </c>
      <c r="T5810" s="20"/>
    </row>
    <row r="5811" spans="1:20" x14ac:dyDescent="0.25">
      <c r="A5811">
        <v>2021083009</v>
      </c>
      <c r="B5811">
        <v>2</v>
      </c>
      <c r="C5811" s="7">
        <v>0.68074999999999997</v>
      </c>
      <c r="D5811" s="6">
        <f t="shared" si="1080"/>
        <v>102112.5</v>
      </c>
      <c r="E5811" s="60">
        <v>0.41621999999999998</v>
      </c>
      <c r="F5811" s="6">
        <f t="shared" si="1089"/>
        <v>0</v>
      </c>
      <c r="G5811" s="7">
        <v>0.30525999999999998</v>
      </c>
      <c r="H5811" s="6">
        <f t="shared" si="1081"/>
        <v>3815.7499999999995</v>
      </c>
      <c r="I5811" s="7">
        <v>0.15239</v>
      </c>
      <c r="J5811" s="6">
        <f t="shared" si="1082"/>
        <v>12191.199999999999</v>
      </c>
      <c r="K5811" s="20"/>
      <c r="L5811" s="6">
        <f t="shared" si="1083"/>
        <v>64000</v>
      </c>
      <c r="M5811" s="6">
        <f t="shared" si="1084"/>
        <v>3815.7499999999995</v>
      </c>
      <c r="N5811" s="6">
        <f t="shared" si="1085"/>
        <v>12191.199999999999</v>
      </c>
      <c r="O5811" s="6">
        <f t="shared" si="1086"/>
        <v>22105.550000000003</v>
      </c>
      <c r="P5811" s="6">
        <f t="shared" si="1091"/>
        <v>-1151.7499999999964</v>
      </c>
      <c r="Q5811" s="11">
        <f t="shared" si="1087"/>
        <v>271103.80000000051</v>
      </c>
      <c r="R5811" s="11">
        <f t="shared" si="1088"/>
        <v>22105.550000000003</v>
      </c>
      <c r="S5811" s="11">
        <f t="shared" si="1090"/>
        <v>0</v>
      </c>
      <c r="T5811" s="20"/>
    </row>
    <row r="5812" spans="1:20" x14ac:dyDescent="0.25">
      <c r="A5812">
        <v>2021083010</v>
      </c>
      <c r="B5812">
        <v>2</v>
      </c>
      <c r="C5812" s="7">
        <v>0.71772000000000002</v>
      </c>
      <c r="D5812" s="6">
        <f t="shared" si="1080"/>
        <v>107658</v>
      </c>
      <c r="E5812" s="60">
        <v>0.28299999999999997</v>
      </c>
      <c r="F5812" s="6">
        <f t="shared" si="1089"/>
        <v>0</v>
      </c>
      <c r="G5812" s="7">
        <v>0.27174999999999999</v>
      </c>
      <c r="H5812" s="6">
        <f t="shared" si="1081"/>
        <v>3396.875</v>
      </c>
      <c r="I5812" s="7">
        <v>0.36641000000000001</v>
      </c>
      <c r="J5812" s="6">
        <f t="shared" si="1082"/>
        <v>29312.799999999999</v>
      </c>
      <c r="K5812" s="20"/>
      <c r="L5812" s="6">
        <f t="shared" si="1083"/>
        <v>64000</v>
      </c>
      <c r="M5812" s="6">
        <f t="shared" si="1084"/>
        <v>3396.875</v>
      </c>
      <c r="N5812" s="6">
        <f t="shared" si="1085"/>
        <v>29312.799999999999</v>
      </c>
      <c r="O5812" s="6">
        <f t="shared" si="1086"/>
        <v>10948.325000000001</v>
      </c>
      <c r="P5812" s="6">
        <f t="shared" si="1091"/>
        <v>-11157.225000000002</v>
      </c>
      <c r="Q5812" s="11">
        <f t="shared" si="1087"/>
        <v>285621.7250000005</v>
      </c>
      <c r="R5812" s="11">
        <f t="shared" si="1088"/>
        <v>10948.325000000001</v>
      </c>
      <c r="S5812" s="11">
        <f t="shared" si="1090"/>
        <v>0</v>
      </c>
      <c r="T5812" s="20"/>
    </row>
    <row r="5813" spans="1:20" x14ac:dyDescent="0.25">
      <c r="A5813">
        <v>2021083011</v>
      </c>
      <c r="B5813">
        <v>2</v>
      </c>
      <c r="C5813" s="7">
        <v>0.7591</v>
      </c>
      <c r="D5813" s="6">
        <f t="shared" si="1080"/>
        <v>113865</v>
      </c>
      <c r="E5813" s="60">
        <v>0.29426999999999998</v>
      </c>
      <c r="F5813" s="6">
        <f t="shared" si="1089"/>
        <v>0</v>
      </c>
      <c r="G5813" s="7">
        <v>0.27145000000000002</v>
      </c>
      <c r="H5813" s="6">
        <f t="shared" si="1081"/>
        <v>3393.1250000000005</v>
      </c>
      <c r="I5813" s="7">
        <v>0.46471000000000001</v>
      </c>
      <c r="J5813" s="6">
        <f t="shared" si="1082"/>
        <v>37176.800000000003</v>
      </c>
      <c r="K5813" s="20"/>
      <c r="L5813" s="6">
        <f t="shared" si="1083"/>
        <v>64000</v>
      </c>
      <c r="M5813" s="6">
        <f t="shared" si="1084"/>
        <v>3393.1250000000005</v>
      </c>
      <c r="N5813" s="6">
        <f t="shared" si="1085"/>
        <v>37176.800000000003</v>
      </c>
      <c r="O5813" s="6">
        <f t="shared" si="1086"/>
        <v>9295.0749999999971</v>
      </c>
      <c r="P5813" s="6">
        <f t="shared" si="1091"/>
        <v>-1653.2500000000036</v>
      </c>
      <c r="Q5813" s="11">
        <f t="shared" si="1087"/>
        <v>301792.90000000049</v>
      </c>
      <c r="R5813" s="11">
        <f t="shared" si="1088"/>
        <v>9295.0749999999971</v>
      </c>
      <c r="S5813" s="11">
        <f t="shared" si="1090"/>
        <v>0</v>
      </c>
      <c r="T5813" s="20"/>
    </row>
    <row r="5814" spans="1:20" x14ac:dyDescent="0.25">
      <c r="A5814">
        <v>2021083012</v>
      </c>
      <c r="B5814">
        <v>2</v>
      </c>
      <c r="C5814" s="7">
        <v>0.80130000000000001</v>
      </c>
      <c r="D5814" s="6">
        <f t="shared" si="1080"/>
        <v>120195</v>
      </c>
      <c r="E5814" s="60">
        <v>0.21101</v>
      </c>
      <c r="F5814" s="6">
        <f t="shared" si="1089"/>
        <v>0</v>
      </c>
      <c r="G5814" s="7">
        <v>0.30238999999999999</v>
      </c>
      <c r="H5814" s="6">
        <f t="shared" si="1081"/>
        <v>3779.875</v>
      </c>
      <c r="I5814" s="7">
        <v>0.54093999999999998</v>
      </c>
      <c r="J5814" s="6">
        <f t="shared" si="1082"/>
        <v>43275.199999999997</v>
      </c>
      <c r="K5814" s="20"/>
      <c r="L5814" s="6">
        <f t="shared" si="1083"/>
        <v>64000</v>
      </c>
      <c r="M5814" s="6">
        <f t="shared" si="1084"/>
        <v>3779.875</v>
      </c>
      <c r="N5814" s="6">
        <f t="shared" si="1085"/>
        <v>43275.199999999997</v>
      </c>
      <c r="O5814" s="6">
        <f t="shared" si="1086"/>
        <v>9139.9250000000029</v>
      </c>
      <c r="P5814" s="6">
        <f t="shared" si="1091"/>
        <v>-155.14999999999418</v>
      </c>
      <c r="Q5814" s="11">
        <f t="shared" si="1087"/>
        <v>318119.2250000005</v>
      </c>
      <c r="R5814" s="11">
        <f t="shared" si="1088"/>
        <v>9139.9250000000029</v>
      </c>
      <c r="S5814" s="11">
        <f t="shared" si="1090"/>
        <v>0</v>
      </c>
      <c r="T5814" s="20"/>
    </row>
    <row r="5815" spans="1:20" x14ac:dyDescent="0.25">
      <c r="A5815">
        <v>2021083013</v>
      </c>
      <c r="B5815">
        <v>2</v>
      </c>
      <c r="C5815" s="7">
        <v>0.83904999999999996</v>
      </c>
      <c r="D5815" s="6">
        <f t="shared" si="1080"/>
        <v>125857.5</v>
      </c>
      <c r="E5815" s="60">
        <v>0.18529999999999999</v>
      </c>
      <c r="F5815" s="6">
        <f t="shared" si="1089"/>
        <v>0</v>
      </c>
      <c r="G5815" s="7">
        <v>0.27035999999999999</v>
      </c>
      <c r="H5815" s="6">
        <f t="shared" si="1081"/>
        <v>3379.5</v>
      </c>
      <c r="I5815" s="7">
        <v>0.59162000000000003</v>
      </c>
      <c r="J5815" s="6">
        <f t="shared" si="1082"/>
        <v>47329.600000000006</v>
      </c>
      <c r="K5815" s="20"/>
      <c r="L5815" s="6">
        <f t="shared" si="1083"/>
        <v>64000</v>
      </c>
      <c r="M5815" s="6">
        <f t="shared" si="1084"/>
        <v>3379.5</v>
      </c>
      <c r="N5815" s="6">
        <f t="shared" si="1085"/>
        <v>47329.600000000006</v>
      </c>
      <c r="O5815" s="6">
        <f t="shared" si="1086"/>
        <v>11148.399999999994</v>
      </c>
      <c r="P5815" s="6">
        <f t="shared" si="1091"/>
        <v>2008.4749999999913</v>
      </c>
      <c r="Q5815" s="11">
        <f t="shared" si="1087"/>
        <v>332437.07500000054</v>
      </c>
      <c r="R5815" s="11">
        <f t="shared" si="1088"/>
        <v>11148.399999999994</v>
      </c>
      <c r="S5815" s="11">
        <f t="shared" si="1090"/>
        <v>0</v>
      </c>
      <c r="T5815" s="20"/>
    </row>
    <row r="5816" spans="1:20" x14ac:dyDescent="0.25">
      <c r="A5816">
        <v>2021083014</v>
      </c>
      <c r="B5816">
        <v>2</v>
      </c>
      <c r="C5816" s="7">
        <v>0.87451999999999996</v>
      </c>
      <c r="D5816" s="6">
        <f t="shared" si="1080"/>
        <v>131178</v>
      </c>
      <c r="E5816" s="60">
        <v>0.18758</v>
      </c>
      <c r="F5816" s="6">
        <f t="shared" si="1089"/>
        <v>0</v>
      </c>
      <c r="G5816" s="7">
        <v>0.23266000000000001</v>
      </c>
      <c r="H5816" s="6">
        <f t="shared" si="1081"/>
        <v>2908.25</v>
      </c>
      <c r="I5816" s="7">
        <v>0.59819</v>
      </c>
      <c r="J5816" s="6">
        <f t="shared" si="1082"/>
        <v>47855.199999999997</v>
      </c>
      <c r="K5816" s="20"/>
      <c r="L5816" s="6">
        <f t="shared" si="1083"/>
        <v>64000</v>
      </c>
      <c r="M5816" s="6">
        <f t="shared" si="1084"/>
        <v>2908.25</v>
      </c>
      <c r="N5816" s="6">
        <f t="shared" si="1085"/>
        <v>47855.199999999997</v>
      </c>
      <c r="O5816" s="6">
        <f t="shared" si="1086"/>
        <v>16414.550000000003</v>
      </c>
      <c r="P5816" s="6">
        <f t="shared" si="1091"/>
        <v>5266.1500000000087</v>
      </c>
      <c r="Q5816" s="11">
        <f t="shared" si="1087"/>
        <v>341488.77500000055</v>
      </c>
      <c r="R5816" s="11">
        <f t="shared" si="1088"/>
        <v>16414.550000000003</v>
      </c>
      <c r="S5816" s="11">
        <f t="shared" si="1090"/>
        <v>0</v>
      </c>
      <c r="T5816" s="20"/>
    </row>
    <row r="5817" spans="1:20" x14ac:dyDescent="0.25">
      <c r="A5817">
        <v>2021083015</v>
      </c>
      <c r="B5817">
        <v>2</v>
      </c>
      <c r="C5817" s="7">
        <v>0.89824000000000004</v>
      </c>
      <c r="D5817" s="6">
        <f t="shared" si="1080"/>
        <v>134736</v>
      </c>
      <c r="E5817" s="60">
        <v>0.18739</v>
      </c>
      <c r="F5817" s="6">
        <f t="shared" si="1089"/>
        <v>0</v>
      </c>
      <c r="G5817" s="7">
        <v>0.18260999999999999</v>
      </c>
      <c r="H5817" s="6">
        <f t="shared" si="1081"/>
        <v>2282.625</v>
      </c>
      <c r="I5817" s="7">
        <v>0.59601999999999999</v>
      </c>
      <c r="J5817" s="6">
        <f t="shared" si="1082"/>
        <v>47681.599999999999</v>
      </c>
      <c r="K5817" s="20"/>
      <c r="L5817" s="6">
        <f t="shared" si="1083"/>
        <v>64000</v>
      </c>
      <c r="M5817" s="6">
        <f t="shared" si="1084"/>
        <v>2282.625</v>
      </c>
      <c r="N5817" s="6">
        <f t="shared" si="1085"/>
        <v>47681.599999999999</v>
      </c>
      <c r="O5817" s="6">
        <f t="shared" si="1086"/>
        <v>20771.775000000001</v>
      </c>
      <c r="P5817" s="6">
        <f t="shared" si="1091"/>
        <v>4357.2249999999985</v>
      </c>
      <c r="Q5817" s="11">
        <f t="shared" si="1087"/>
        <v>346183.25000000052</v>
      </c>
      <c r="R5817" s="11">
        <f t="shared" si="1088"/>
        <v>20771.775000000001</v>
      </c>
      <c r="S5817" s="11">
        <f t="shared" si="1090"/>
        <v>0</v>
      </c>
      <c r="T5817" s="20"/>
    </row>
    <row r="5818" spans="1:20" x14ac:dyDescent="0.25">
      <c r="A5818">
        <v>2021083016</v>
      </c>
      <c r="B5818">
        <v>2</v>
      </c>
      <c r="C5818" s="7">
        <v>0.91210999999999998</v>
      </c>
      <c r="D5818" s="6">
        <f t="shared" si="1080"/>
        <v>136816.5</v>
      </c>
      <c r="E5818" s="60">
        <v>0.20474000000000001</v>
      </c>
      <c r="F5818" s="6">
        <f t="shared" si="1089"/>
        <v>0</v>
      </c>
      <c r="G5818" s="7">
        <v>0.16725999999999999</v>
      </c>
      <c r="H5818" s="6">
        <f t="shared" si="1081"/>
        <v>2090.75</v>
      </c>
      <c r="I5818" s="7">
        <v>0.56123000000000001</v>
      </c>
      <c r="J5818" s="6">
        <f t="shared" si="1082"/>
        <v>44898.400000000001</v>
      </c>
      <c r="K5818" s="20"/>
      <c r="L5818" s="6">
        <f t="shared" si="1083"/>
        <v>64000</v>
      </c>
      <c r="M5818" s="6">
        <f t="shared" si="1084"/>
        <v>2090.75</v>
      </c>
      <c r="N5818" s="6">
        <f t="shared" si="1085"/>
        <v>44898.400000000001</v>
      </c>
      <c r="O5818" s="6">
        <f t="shared" si="1086"/>
        <v>25827.35</v>
      </c>
      <c r="P5818" s="6">
        <f t="shared" si="1091"/>
        <v>5055.5749999999971</v>
      </c>
      <c r="Q5818" s="11">
        <f t="shared" si="1087"/>
        <v>345822.15000000055</v>
      </c>
      <c r="R5818" s="11">
        <f t="shared" si="1088"/>
        <v>25827.35</v>
      </c>
      <c r="S5818" s="11">
        <f t="shared" si="1090"/>
        <v>0</v>
      </c>
      <c r="T5818" s="20"/>
    </row>
    <row r="5819" spans="1:20" x14ac:dyDescent="0.25">
      <c r="A5819">
        <v>2021083017</v>
      </c>
      <c r="B5819">
        <v>2</v>
      </c>
      <c r="C5819" s="7">
        <v>0.91595000000000004</v>
      </c>
      <c r="D5819" s="6">
        <f t="shared" si="1080"/>
        <v>137392.5</v>
      </c>
      <c r="E5819" s="60">
        <v>0.23375000000000001</v>
      </c>
      <c r="F5819" s="6">
        <f t="shared" si="1089"/>
        <v>0</v>
      </c>
      <c r="G5819" s="7">
        <v>0.22905</v>
      </c>
      <c r="H5819" s="6">
        <f t="shared" si="1081"/>
        <v>2863.125</v>
      </c>
      <c r="I5819" s="7">
        <v>0.51878999999999997</v>
      </c>
      <c r="J5819" s="6">
        <f t="shared" si="1082"/>
        <v>41503.199999999997</v>
      </c>
      <c r="K5819" s="20"/>
      <c r="L5819" s="6">
        <f t="shared" si="1083"/>
        <v>64000</v>
      </c>
      <c r="M5819" s="6">
        <f t="shared" si="1084"/>
        <v>2863.125</v>
      </c>
      <c r="N5819" s="6">
        <f t="shared" si="1085"/>
        <v>41503.199999999997</v>
      </c>
      <c r="O5819" s="6">
        <f t="shared" si="1086"/>
        <v>29026.175000000003</v>
      </c>
      <c r="P5819" s="6">
        <f t="shared" si="1091"/>
        <v>3198.8250000000044</v>
      </c>
      <c r="Q5819" s="11">
        <f t="shared" si="1087"/>
        <v>342262.22500000056</v>
      </c>
      <c r="R5819" s="11">
        <f t="shared" si="1088"/>
        <v>29026.175000000003</v>
      </c>
      <c r="S5819" s="11">
        <f t="shared" si="1090"/>
        <v>0</v>
      </c>
      <c r="T5819" s="20"/>
    </row>
    <row r="5820" spans="1:20" x14ac:dyDescent="0.25">
      <c r="A5820">
        <v>2021083018</v>
      </c>
      <c r="B5820">
        <v>2</v>
      </c>
      <c r="C5820" s="7">
        <v>0.90930999999999995</v>
      </c>
      <c r="D5820" s="6">
        <f t="shared" si="1080"/>
        <v>136396.5</v>
      </c>
      <c r="E5820" s="60">
        <v>0.20732999999999999</v>
      </c>
      <c r="F5820" s="6">
        <f t="shared" si="1089"/>
        <v>0</v>
      </c>
      <c r="G5820" s="7">
        <v>0.29476999999999998</v>
      </c>
      <c r="H5820" s="6">
        <f t="shared" si="1081"/>
        <v>3684.6249999999995</v>
      </c>
      <c r="I5820" s="7">
        <v>0.42137000000000002</v>
      </c>
      <c r="J5820" s="6">
        <f t="shared" si="1082"/>
        <v>33709.599999999999</v>
      </c>
      <c r="K5820" s="20"/>
      <c r="L5820" s="6">
        <f t="shared" si="1083"/>
        <v>64000</v>
      </c>
      <c r="M5820" s="6">
        <f t="shared" si="1084"/>
        <v>3684.6249999999995</v>
      </c>
      <c r="N5820" s="6">
        <f t="shared" si="1085"/>
        <v>33709.599999999999</v>
      </c>
      <c r="O5820" s="6">
        <f t="shared" si="1086"/>
        <v>35002.275000000001</v>
      </c>
      <c r="P5820" s="6">
        <f t="shared" si="1091"/>
        <v>5976.0999999999985</v>
      </c>
      <c r="Q5820" s="11">
        <f t="shared" si="1087"/>
        <v>332726.20000000054</v>
      </c>
      <c r="R5820" s="11">
        <f t="shared" si="1088"/>
        <v>35002.275000000001</v>
      </c>
      <c r="S5820" s="11">
        <f t="shared" si="1090"/>
        <v>0</v>
      </c>
      <c r="T5820" s="20"/>
    </row>
    <row r="5821" spans="1:20" x14ac:dyDescent="0.25">
      <c r="A5821">
        <v>2021083019</v>
      </c>
      <c r="B5821">
        <v>2</v>
      </c>
      <c r="C5821" s="7">
        <v>0.88293999999999995</v>
      </c>
      <c r="D5821" s="6">
        <f t="shared" si="1080"/>
        <v>132441</v>
      </c>
      <c r="E5821" s="60">
        <v>0.22353000000000001</v>
      </c>
      <c r="F5821" s="6">
        <f t="shared" si="1089"/>
        <v>0</v>
      </c>
      <c r="G5821" s="7">
        <v>0.35544999999999999</v>
      </c>
      <c r="H5821" s="6">
        <f t="shared" si="1081"/>
        <v>4443.125</v>
      </c>
      <c r="I5821" s="7">
        <v>0.18770000000000001</v>
      </c>
      <c r="J5821" s="6">
        <f t="shared" si="1082"/>
        <v>15016</v>
      </c>
      <c r="K5821" s="20"/>
      <c r="L5821" s="6">
        <f t="shared" si="1083"/>
        <v>64000</v>
      </c>
      <c r="M5821" s="6">
        <f t="shared" si="1084"/>
        <v>4443.125</v>
      </c>
      <c r="N5821" s="6">
        <f t="shared" si="1085"/>
        <v>15016</v>
      </c>
      <c r="O5821" s="6">
        <f t="shared" si="1086"/>
        <v>48981.875</v>
      </c>
      <c r="P5821" s="6">
        <f t="shared" si="1091"/>
        <v>13979.599999999999</v>
      </c>
      <c r="Q5821" s="11">
        <f t="shared" si="1087"/>
        <v>309210.57500000054</v>
      </c>
      <c r="R5821" s="11">
        <f t="shared" si="1088"/>
        <v>48981.875</v>
      </c>
      <c r="S5821" s="11">
        <f t="shared" si="1090"/>
        <v>0</v>
      </c>
      <c r="T5821" s="20"/>
    </row>
    <row r="5822" spans="1:20" x14ac:dyDescent="0.25">
      <c r="A5822">
        <v>2021083020</v>
      </c>
      <c r="B5822">
        <v>2</v>
      </c>
      <c r="C5822" s="7">
        <v>0.84858999999999996</v>
      </c>
      <c r="D5822" s="6">
        <f t="shared" si="1080"/>
        <v>127288.5</v>
      </c>
      <c r="E5822" s="60">
        <v>0.28656999999999999</v>
      </c>
      <c r="F5822" s="6">
        <f t="shared" si="1089"/>
        <v>0</v>
      </c>
      <c r="G5822" s="7">
        <v>0.34615000000000001</v>
      </c>
      <c r="H5822" s="6">
        <f t="shared" si="1081"/>
        <v>4326.875</v>
      </c>
      <c r="I5822" s="7">
        <v>1.891E-2</v>
      </c>
      <c r="J5822" s="6">
        <f t="shared" si="1082"/>
        <v>1512.8</v>
      </c>
      <c r="K5822" s="20"/>
      <c r="L5822" s="6">
        <f t="shared" si="1083"/>
        <v>64000</v>
      </c>
      <c r="M5822" s="6">
        <f t="shared" si="1084"/>
        <v>4326.875</v>
      </c>
      <c r="N5822" s="6">
        <f t="shared" si="1085"/>
        <v>1512.8</v>
      </c>
      <c r="O5822" s="6">
        <f t="shared" si="1086"/>
        <v>57448.824999999997</v>
      </c>
      <c r="P5822" s="6">
        <f t="shared" si="1091"/>
        <v>8466.9499999999971</v>
      </c>
      <c r="Q5822" s="11">
        <f t="shared" si="1087"/>
        <v>277228.00000000052</v>
      </c>
      <c r="R5822" s="11">
        <f t="shared" si="1088"/>
        <v>57448.824999999997</v>
      </c>
      <c r="S5822" s="11">
        <f t="shared" si="1090"/>
        <v>0</v>
      </c>
      <c r="T5822" s="20"/>
    </row>
    <row r="5823" spans="1:20" x14ac:dyDescent="0.25">
      <c r="A5823">
        <v>2021083021</v>
      </c>
      <c r="B5823">
        <v>2</v>
      </c>
      <c r="C5823" s="7">
        <v>0.82099</v>
      </c>
      <c r="D5823" s="6">
        <f t="shared" si="1080"/>
        <v>123148.5</v>
      </c>
      <c r="E5823" s="60">
        <v>0.34501999999999999</v>
      </c>
      <c r="F5823" s="6">
        <f t="shared" si="1089"/>
        <v>0</v>
      </c>
      <c r="G5823" s="7">
        <v>0.41224</v>
      </c>
      <c r="H5823" s="6">
        <f t="shared" si="1081"/>
        <v>5153</v>
      </c>
      <c r="I5823" s="7">
        <v>0</v>
      </c>
      <c r="J5823" s="6">
        <f t="shared" si="1082"/>
        <v>0</v>
      </c>
      <c r="K5823" s="20"/>
      <c r="L5823" s="6">
        <f t="shared" si="1083"/>
        <v>64000</v>
      </c>
      <c r="M5823" s="6">
        <f t="shared" si="1084"/>
        <v>5153</v>
      </c>
      <c r="N5823" s="6">
        <f t="shared" si="1085"/>
        <v>0</v>
      </c>
      <c r="O5823" s="6">
        <f t="shared" si="1086"/>
        <v>53995.5</v>
      </c>
      <c r="P5823" s="6">
        <f t="shared" si="1091"/>
        <v>-3453.3249999999971</v>
      </c>
      <c r="Q5823" s="11">
        <f t="shared" si="1087"/>
        <v>248698.75000000052</v>
      </c>
      <c r="R5823" s="11">
        <f t="shared" si="1088"/>
        <v>53995.5</v>
      </c>
      <c r="S5823" s="11">
        <f t="shared" si="1090"/>
        <v>0</v>
      </c>
      <c r="T5823" s="20"/>
    </row>
    <row r="5824" spans="1:20" x14ac:dyDescent="0.25">
      <c r="A5824">
        <v>2021083022</v>
      </c>
      <c r="B5824">
        <v>2</v>
      </c>
      <c r="C5824" s="7">
        <v>0.77729000000000004</v>
      </c>
      <c r="D5824" s="6">
        <f t="shared" si="1080"/>
        <v>116593.5</v>
      </c>
      <c r="E5824" s="60">
        <v>0.28436</v>
      </c>
      <c r="F5824" s="6">
        <f t="shared" si="1089"/>
        <v>0</v>
      </c>
      <c r="G5824" s="7">
        <v>0.37746000000000002</v>
      </c>
      <c r="H5824" s="6">
        <f t="shared" si="1081"/>
        <v>4718.25</v>
      </c>
      <c r="I5824" s="7">
        <v>0</v>
      </c>
      <c r="J5824" s="6">
        <f t="shared" si="1082"/>
        <v>0</v>
      </c>
      <c r="K5824" s="20"/>
      <c r="L5824" s="6">
        <f t="shared" si="1083"/>
        <v>64000</v>
      </c>
      <c r="M5824" s="6">
        <f t="shared" si="1084"/>
        <v>4718.25</v>
      </c>
      <c r="N5824" s="6">
        <f t="shared" si="1085"/>
        <v>0</v>
      </c>
      <c r="O5824" s="6">
        <f t="shared" si="1086"/>
        <v>47875.25</v>
      </c>
      <c r="P5824" s="6">
        <f t="shared" si="1091"/>
        <v>-6120.25</v>
      </c>
      <c r="Q5824" s="11">
        <f t="shared" si="1087"/>
        <v>226289.75000000052</v>
      </c>
      <c r="R5824" s="11">
        <f t="shared" si="1088"/>
        <v>47875.25</v>
      </c>
      <c r="S5824" s="11">
        <f t="shared" si="1090"/>
        <v>0</v>
      </c>
      <c r="T5824" s="20"/>
    </row>
    <row r="5825" spans="1:20" x14ac:dyDescent="0.25">
      <c r="A5825">
        <v>2021083023</v>
      </c>
      <c r="B5825">
        <v>2</v>
      </c>
      <c r="C5825" s="7">
        <v>0.71916999999999998</v>
      </c>
      <c r="D5825" s="6">
        <f t="shared" si="1080"/>
        <v>107875.5</v>
      </c>
      <c r="E5825" s="60">
        <v>0.26169999999999999</v>
      </c>
      <c r="F5825" s="6">
        <f t="shared" si="1089"/>
        <v>0</v>
      </c>
      <c r="G5825" s="7">
        <v>0.34216000000000002</v>
      </c>
      <c r="H5825" s="6">
        <f t="shared" si="1081"/>
        <v>4277</v>
      </c>
      <c r="I5825" s="7">
        <v>0</v>
      </c>
      <c r="J5825" s="6">
        <f t="shared" si="1082"/>
        <v>0</v>
      </c>
      <c r="K5825" s="20"/>
      <c r="L5825" s="6">
        <f t="shared" si="1083"/>
        <v>64000</v>
      </c>
      <c r="M5825" s="6">
        <f t="shared" si="1084"/>
        <v>4277</v>
      </c>
      <c r="N5825" s="6">
        <f t="shared" si="1085"/>
        <v>0</v>
      </c>
      <c r="O5825" s="6">
        <f t="shared" si="1086"/>
        <v>39598.5</v>
      </c>
      <c r="P5825" s="6">
        <f t="shared" si="1091"/>
        <v>-8276.75</v>
      </c>
      <c r="Q5825" s="11">
        <f t="shared" si="1087"/>
        <v>212157.50000000052</v>
      </c>
      <c r="R5825" s="11">
        <f t="shared" si="1088"/>
        <v>39598.5</v>
      </c>
      <c r="S5825" s="11">
        <f t="shared" si="1090"/>
        <v>0</v>
      </c>
      <c r="T5825" s="20"/>
    </row>
    <row r="5826" spans="1:20" x14ac:dyDescent="0.25">
      <c r="A5826">
        <v>2021083024</v>
      </c>
      <c r="B5826">
        <v>2</v>
      </c>
      <c r="C5826" s="7">
        <v>0.66368000000000005</v>
      </c>
      <c r="D5826" s="6">
        <f t="shared" si="1080"/>
        <v>99552</v>
      </c>
      <c r="E5826" s="60">
        <v>0.31996999999999998</v>
      </c>
      <c r="F5826" s="6">
        <f t="shared" si="1089"/>
        <v>0</v>
      </c>
      <c r="G5826" s="7">
        <v>0.36281999999999998</v>
      </c>
      <c r="H5826" s="6">
        <f t="shared" si="1081"/>
        <v>4535.25</v>
      </c>
      <c r="I5826" s="7">
        <v>0</v>
      </c>
      <c r="J5826" s="6">
        <f t="shared" si="1082"/>
        <v>0</v>
      </c>
      <c r="K5826" s="20"/>
      <c r="L5826" s="6">
        <f t="shared" si="1083"/>
        <v>64000</v>
      </c>
      <c r="M5826" s="6">
        <f t="shared" si="1084"/>
        <v>4535.25</v>
      </c>
      <c r="N5826" s="6">
        <f t="shared" si="1085"/>
        <v>0</v>
      </c>
      <c r="O5826" s="6">
        <f t="shared" si="1086"/>
        <v>31016.75</v>
      </c>
      <c r="P5826" s="6">
        <f t="shared" si="1091"/>
        <v>-8581.75</v>
      </c>
      <c r="Q5826" s="11">
        <f t="shared" si="1087"/>
        <v>206607.00000000052</v>
      </c>
      <c r="R5826" s="11">
        <f t="shared" si="1088"/>
        <v>31016.75</v>
      </c>
      <c r="S5826" s="11">
        <f t="shared" si="1090"/>
        <v>0</v>
      </c>
      <c r="T5826" s="20"/>
    </row>
    <row r="5827" spans="1:20" x14ac:dyDescent="0.25">
      <c r="A5827">
        <v>2021083101</v>
      </c>
      <c r="B5827">
        <v>3</v>
      </c>
      <c r="C5827" s="7">
        <v>0.61770999999999998</v>
      </c>
      <c r="D5827" s="6">
        <f t="shared" si="1080"/>
        <v>92656.5</v>
      </c>
      <c r="E5827" s="60">
        <v>0.29757</v>
      </c>
      <c r="F5827" s="6">
        <f t="shared" si="1089"/>
        <v>0</v>
      </c>
      <c r="G5827" s="7">
        <v>0.34560999999999997</v>
      </c>
      <c r="H5827" s="6">
        <f t="shared" si="1081"/>
        <v>4320.125</v>
      </c>
      <c r="I5827" s="7">
        <v>0</v>
      </c>
      <c r="J5827" s="6">
        <f t="shared" si="1082"/>
        <v>0</v>
      </c>
      <c r="K5827" s="20"/>
      <c r="L5827" s="6">
        <f t="shared" si="1083"/>
        <v>64000</v>
      </c>
      <c r="M5827" s="6">
        <f t="shared" si="1084"/>
        <v>4320.125</v>
      </c>
      <c r="N5827" s="6">
        <f t="shared" si="1085"/>
        <v>0</v>
      </c>
      <c r="O5827" s="6">
        <f t="shared" si="1086"/>
        <v>24336.375</v>
      </c>
      <c r="P5827" s="6">
        <f t="shared" si="1091"/>
        <v>-6680.375</v>
      </c>
      <c r="Q5827" s="11">
        <f t="shared" si="1087"/>
        <v>207736.87500000052</v>
      </c>
      <c r="R5827" s="11">
        <f t="shared" si="1088"/>
        <v>24336.375</v>
      </c>
      <c r="S5827" s="11">
        <f t="shared" si="1090"/>
        <v>0</v>
      </c>
      <c r="T5827" s="20"/>
    </row>
    <row r="5828" spans="1:20" x14ac:dyDescent="0.25">
      <c r="A5828">
        <v>2021083102</v>
      </c>
      <c r="B5828">
        <v>3</v>
      </c>
      <c r="C5828" s="7">
        <v>0.58528999999999998</v>
      </c>
      <c r="D5828" s="6">
        <f t="shared" si="1080"/>
        <v>87793.5</v>
      </c>
      <c r="E5828" s="60">
        <v>0.19212000000000001</v>
      </c>
      <c r="F5828" s="6">
        <f t="shared" si="1089"/>
        <v>0</v>
      </c>
      <c r="G5828" s="7">
        <v>0.35985</v>
      </c>
      <c r="H5828" s="6">
        <f t="shared" si="1081"/>
        <v>4498.125</v>
      </c>
      <c r="I5828" s="7">
        <v>0</v>
      </c>
      <c r="J5828" s="6">
        <f t="shared" si="1082"/>
        <v>0</v>
      </c>
      <c r="K5828" s="20"/>
      <c r="L5828" s="6">
        <f t="shared" si="1083"/>
        <v>64000</v>
      </c>
      <c r="M5828" s="6">
        <f t="shared" si="1084"/>
        <v>4498.125</v>
      </c>
      <c r="N5828" s="6">
        <f t="shared" si="1085"/>
        <v>0</v>
      </c>
      <c r="O5828" s="6">
        <f t="shared" si="1086"/>
        <v>19295.375</v>
      </c>
      <c r="P5828" s="6">
        <f t="shared" si="1091"/>
        <v>-5041</v>
      </c>
      <c r="Q5828" s="11">
        <f t="shared" si="1087"/>
        <v>213907.75000000052</v>
      </c>
      <c r="R5828" s="11">
        <f t="shared" si="1088"/>
        <v>19295.375</v>
      </c>
      <c r="S5828" s="11">
        <f t="shared" si="1090"/>
        <v>0</v>
      </c>
      <c r="T5828" s="20"/>
    </row>
    <row r="5829" spans="1:20" x14ac:dyDescent="0.25">
      <c r="A5829">
        <v>2021083103</v>
      </c>
      <c r="B5829">
        <v>3</v>
      </c>
      <c r="C5829" s="7">
        <v>0.56513999999999998</v>
      </c>
      <c r="D5829" s="6">
        <f t="shared" ref="D5829:D5892" si="1092">D$18*C5829</f>
        <v>84771</v>
      </c>
      <c r="E5829" s="60">
        <v>0.17901</v>
      </c>
      <c r="F5829" s="6">
        <f t="shared" si="1089"/>
        <v>0</v>
      </c>
      <c r="G5829" s="7">
        <v>0.37026999999999999</v>
      </c>
      <c r="H5829" s="6">
        <f t="shared" ref="H5829:H5892" si="1093">H$18*G5829</f>
        <v>4628.375</v>
      </c>
      <c r="I5829" s="7">
        <v>0</v>
      </c>
      <c r="J5829" s="6">
        <f t="shared" ref="J5829:J5892" si="1094">I5829*J$18</f>
        <v>0</v>
      </c>
      <c r="K5829" s="20"/>
      <c r="L5829" s="6">
        <f t="shared" si="1083"/>
        <v>64000</v>
      </c>
      <c r="M5829" s="6">
        <f t="shared" si="1084"/>
        <v>4628.375</v>
      </c>
      <c r="N5829" s="6">
        <f t="shared" si="1085"/>
        <v>0</v>
      </c>
      <c r="O5829" s="6">
        <f t="shared" si="1086"/>
        <v>16142.625</v>
      </c>
      <c r="P5829" s="6">
        <f t="shared" si="1091"/>
        <v>-3152.75</v>
      </c>
      <c r="Q5829" s="11">
        <f t="shared" si="1087"/>
        <v>223231.37500000052</v>
      </c>
      <c r="R5829" s="11">
        <f t="shared" si="1088"/>
        <v>16142.625</v>
      </c>
      <c r="S5829" s="11">
        <f t="shared" si="1090"/>
        <v>0</v>
      </c>
      <c r="T5829" s="20"/>
    </row>
    <row r="5830" spans="1:20" x14ac:dyDescent="0.25">
      <c r="A5830">
        <v>2021083104</v>
      </c>
      <c r="B5830">
        <v>3</v>
      </c>
      <c r="C5830" s="7">
        <v>0.54940999999999995</v>
      </c>
      <c r="D5830" s="6">
        <f t="shared" si="1092"/>
        <v>82411.5</v>
      </c>
      <c r="E5830" s="60">
        <v>0.16656000000000001</v>
      </c>
      <c r="F5830" s="6">
        <f t="shared" si="1089"/>
        <v>0</v>
      </c>
      <c r="G5830" s="7">
        <v>0.29793999999999998</v>
      </c>
      <c r="H5830" s="6">
        <f t="shared" si="1093"/>
        <v>3724.25</v>
      </c>
      <c r="I5830" s="7">
        <v>0</v>
      </c>
      <c r="J5830" s="6">
        <f t="shared" si="1094"/>
        <v>0</v>
      </c>
      <c r="K5830" s="20"/>
      <c r="L5830" s="6">
        <f t="shared" si="1083"/>
        <v>64000</v>
      </c>
      <c r="M5830" s="6">
        <f t="shared" si="1084"/>
        <v>3724.25</v>
      </c>
      <c r="N5830" s="6">
        <f t="shared" si="1085"/>
        <v>0</v>
      </c>
      <c r="O5830" s="6">
        <f t="shared" si="1086"/>
        <v>14687.25</v>
      </c>
      <c r="P5830" s="6">
        <f t="shared" si="1091"/>
        <v>-1455.375</v>
      </c>
      <c r="Q5830" s="11">
        <f t="shared" si="1087"/>
        <v>234010.37500000052</v>
      </c>
      <c r="R5830" s="11">
        <f t="shared" si="1088"/>
        <v>14687.25</v>
      </c>
      <c r="S5830" s="11">
        <f t="shared" si="1090"/>
        <v>0</v>
      </c>
      <c r="T5830" s="20"/>
    </row>
    <row r="5831" spans="1:20" x14ac:dyDescent="0.25">
      <c r="A5831">
        <v>2021083105</v>
      </c>
      <c r="B5831">
        <v>3</v>
      </c>
      <c r="C5831" s="7">
        <v>0.54812000000000005</v>
      </c>
      <c r="D5831" s="6">
        <f t="shared" si="1092"/>
        <v>82218.000000000015</v>
      </c>
      <c r="E5831" s="60">
        <v>0.12003999999999999</v>
      </c>
      <c r="F5831" s="6">
        <f t="shared" si="1089"/>
        <v>0</v>
      </c>
      <c r="G5831" s="7">
        <v>0.23873</v>
      </c>
      <c r="H5831" s="6">
        <f t="shared" si="1093"/>
        <v>2984.125</v>
      </c>
      <c r="I5831" s="7">
        <v>0</v>
      </c>
      <c r="J5831" s="6">
        <f t="shared" si="1094"/>
        <v>0</v>
      </c>
      <c r="K5831" s="20"/>
      <c r="L5831" s="6">
        <f t="shared" si="1083"/>
        <v>64000</v>
      </c>
      <c r="M5831" s="6">
        <f t="shared" si="1084"/>
        <v>2984.125</v>
      </c>
      <c r="N5831" s="6">
        <f t="shared" si="1085"/>
        <v>0</v>
      </c>
      <c r="O5831" s="6">
        <f t="shared" si="1086"/>
        <v>15233.875000000015</v>
      </c>
      <c r="P5831" s="6">
        <f t="shared" si="1091"/>
        <v>546.62500000001455</v>
      </c>
      <c r="Q5831" s="11">
        <f t="shared" si="1087"/>
        <v>244242.75000000052</v>
      </c>
      <c r="R5831" s="11">
        <f t="shared" si="1088"/>
        <v>15233.875000000015</v>
      </c>
      <c r="S5831" s="11">
        <f t="shared" si="1090"/>
        <v>0</v>
      </c>
      <c r="T5831" s="20"/>
    </row>
    <row r="5832" spans="1:20" x14ac:dyDescent="0.25">
      <c r="A5832">
        <v>2021083106</v>
      </c>
      <c r="B5832">
        <v>3</v>
      </c>
      <c r="C5832" s="7">
        <v>0.56872</v>
      </c>
      <c r="D5832" s="6">
        <f t="shared" si="1092"/>
        <v>85308</v>
      </c>
      <c r="E5832" s="60">
        <v>8.6459999999999995E-2</v>
      </c>
      <c r="F5832" s="6">
        <f t="shared" si="1089"/>
        <v>0</v>
      </c>
      <c r="G5832" s="7">
        <v>0.20280999999999999</v>
      </c>
      <c r="H5832" s="6">
        <f t="shared" si="1093"/>
        <v>2535.125</v>
      </c>
      <c r="I5832" s="7">
        <v>0</v>
      </c>
      <c r="J5832" s="6">
        <f t="shared" si="1094"/>
        <v>0</v>
      </c>
      <c r="K5832" s="20"/>
      <c r="L5832" s="6">
        <f t="shared" si="1083"/>
        <v>64000</v>
      </c>
      <c r="M5832" s="6">
        <f t="shared" si="1084"/>
        <v>2535.125</v>
      </c>
      <c r="N5832" s="6">
        <f t="shared" si="1085"/>
        <v>0</v>
      </c>
      <c r="O5832" s="6">
        <f t="shared" si="1086"/>
        <v>18772.875</v>
      </c>
      <c r="P5832" s="6">
        <f t="shared" si="1091"/>
        <v>3538.9999999999854</v>
      </c>
      <c r="Q5832" s="11">
        <f t="shared" si="1087"/>
        <v>250936.12500000052</v>
      </c>
      <c r="R5832" s="11">
        <f t="shared" si="1088"/>
        <v>18772.875</v>
      </c>
      <c r="S5832" s="11">
        <f t="shared" si="1090"/>
        <v>0</v>
      </c>
      <c r="T5832" s="20"/>
    </row>
    <row r="5833" spans="1:20" x14ac:dyDescent="0.25">
      <c r="A5833">
        <v>2021083107</v>
      </c>
      <c r="B5833">
        <v>3</v>
      </c>
      <c r="C5833" s="7">
        <v>0.60846999999999996</v>
      </c>
      <c r="D5833" s="6">
        <f t="shared" si="1092"/>
        <v>91270.5</v>
      </c>
      <c r="E5833" s="60">
        <v>5.9659999999999998E-2</v>
      </c>
      <c r="F5833" s="6">
        <f t="shared" si="1089"/>
        <v>0</v>
      </c>
      <c r="G5833" s="7">
        <v>0.21728</v>
      </c>
      <c r="H5833" s="6">
        <f t="shared" si="1093"/>
        <v>2716</v>
      </c>
      <c r="I5833" s="7">
        <v>2.349E-2</v>
      </c>
      <c r="J5833" s="6">
        <f t="shared" si="1094"/>
        <v>1879.2</v>
      </c>
      <c r="K5833" s="20"/>
      <c r="L5833" s="6">
        <f t="shared" si="1083"/>
        <v>64000</v>
      </c>
      <c r="M5833" s="6">
        <f t="shared" si="1084"/>
        <v>2716</v>
      </c>
      <c r="N5833" s="6">
        <f t="shared" si="1085"/>
        <v>1879.2</v>
      </c>
      <c r="O5833" s="6">
        <f t="shared" si="1086"/>
        <v>22675.3</v>
      </c>
      <c r="P5833" s="6">
        <f t="shared" si="1091"/>
        <v>3902.4249999999993</v>
      </c>
      <c r="Q5833" s="11">
        <f t="shared" si="1087"/>
        <v>253727.07500000054</v>
      </c>
      <c r="R5833" s="11">
        <f t="shared" si="1088"/>
        <v>22675.3</v>
      </c>
      <c r="S5833" s="11">
        <f t="shared" si="1090"/>
        <v>0</v>
      </c>
      <c r="T5833" s="20"/>
    </row>
    <row r="5834" spans="1:20" x14ac:dyDescent="0.25">
      <c r="A5834">
        <v>2021083108</v>
      </c>
      <c r="B5834">
        <v>3</v>
      </c>
      <c r="C5834" s="7">
        <v>0.63629999999999998</v>
      </c>
      <c r="D5834" s="6">
        <f t="shared" si="1092"/>
        <v>95445</v>
      </c>
      <c r="E5834" s="60">
        <v>1.8950000000000002E-2</v>
      </c>
      <c r="F5834" s="6">
        <f t="shared" si="1089"/>
        <v>0</v>
      </c>
      <c r="G5834" s="7">
        <v>0.23447999999999999</v>
      </c>
      <c r="H5834" s="6">
        <f t="shared" si="1093"/>
        <v>2931</v>
      </c>
      <c r="I5834" s="7">
        <v>0.10161000000000001</v>
      </c>
      <c r="J5834" s="6">
        <f t="shared" si="1094"/>
        <v>8128.8</v>
      </c>
      <c r="K5834" s="20"/>
      <c r="L5834" s="6">
        <f t="shared" si="1083"/>
        <v>64000</v>
      </c>
      <c r="M5834" s="6">
        <f t="shared" si="1084"/>
        <v>2931</v>
      </c>
      <c r="N5834" s="6">
        <f t="shared" si="1085"/>
        <v>8128.8</v>
      </c>
      <c r="O5834" s="6">
        <f t="shared" si="1086"/>
        <v>20385.2</v>
      </c>
      <c r="P5834" s="6">
        <f t="shared" si="1091"/>
        <v>-2290.0999999999985</v>
      </c>
      <c r="Q5834" s="11">
        <f t="shared" si="1087"/>
        <v>258808.12500000052</v>
      </c>
      <c r="R5834" s="11">
        <f t="shared" si="1088"/>
        <v>20385.2</v>
      </c>
      <c r="S5834" s="11">
        <f t="shared" si="1090"/>
        <v>0</v>
      </c>
      <c r="T5834" s="20"/>
    </row>
    <row r="5835" spans="1:20" x14ac:dyDescent="0.25">
      <c r="A5835">
        <v>2021083109</v>
      </c>
      <c r="B5835">
        <v>3</v>
      </c>
      <c r="C5835" s="7">
        <v>0.66329000000000005</v>
      </c>
      <c r="D5835" s="6">
        <f t="shared" si="1092"/>
        <v>99493.5</v>
      </c>
      <c r="E5835" s="60">
        <v>5.1500000000000001E-3</v>
      </c>
      <c r="F5835" s="6">
        <f t="shared" si="1089"/>
        <v>0</v>
      </c>
      <c r="G5835" s="7">
        <v>0.21443000000000001</v>
      </c>
      <c r="H5835" s="6">
        <f t="shared" si="1093"/>
        <v>2680.375</v>
      </c>
      <c r="I5835" s="7">
        <v>0.12953000000000001</v>
      </c>
      <c r="J5835" s="6">
        <f t="shared" si="1094"/>
        <v>10362.4</v>
      </c>
      <c r="K5835" s="20"/>
      <c r="L5835" s="6">
        <f t="shared" si="1083"/>
        <v>64000</v>
      </c>
      <c r="M5835" s="6">
        <f t="shared" si="1084"/>
        <v>2680.375</v>
      </c>
      <c r="N5835" s="6">
        <f t="shared" si="1085"/>
        <v>10362.4</v>
      </c>
      <c r="O5835" s="6">
        <f t="shared" si="1086"/>
        <v>22450.724999999999</v>
      </c>
      <c r="P5835" s="6">
        <f t="shared" si="1091"/>
        <v>2065.5249999999978</v>
      </c>
      <c r="Q5835" s="11">
        <f t="shared" si="1087"/>
        <v>261823.65000000052</v>
      </c>
      <c r="R5835" s="11">
        <f t="shared" si="1088"/>
        <v>22450.724999999999</v>
      </c>
      <c r="S5835" s="11">
        <f t="shared" si="1090"/>
        <v>0</v>
      </c>
      <c r="T5835" s="20"/>
    </row>
    <row r="5836" spans="1:20" x14ac:dyDescent="0.25">
      <c r="A5836">
        <v>2021083110</v>
      </c>
      <c r="B5836">
        <v>3</v>
      </c>
      <c r="C5836" s="7">
        <v>0.69157000000000002</v>
      </c>
      <c r="D5836" s="6">
        <f t="shared" si="1092"/>
        <v>103735.5</v>
      </c>
      <c r="E5836" s="60">
        <v>7.9000000000000008E-3</v>
      </c>
      <c r="F5836" s="6">
        <f t="shared" si="1089"/>
        <v>0</v>
      </c>
      <c r="G5836" s="7">
        <v>0.20768</v>
      </c>
      <c r="H5836" s="6">
        <f t="shared" si="1093"/>
        <v>2596</v>
      </c>
      <c r="I5836" s="7">
        <v>0.14791000000000001</v>
      </c>
      <c r="J5836" s="6">
        <f t="shared" si="1094"/>
        <v>11832.800000000001</v>
      </c>
      <c r="K5836" s="20"/>
      <c r="L5836" s="6">
        <f t="shared" si="1083"/>
        <v>64000</v>
      </c>
      <c r="M5836" s="6">
        <f t="shared" si="1084"/>
        <v>2596</v>
      </c>
      <c r="N5836" s="6">
        <f t="shared" si="1085"/>
        <v>11832.800000000001</v>
      </c>
      <c r="O5836" s="6">
        <f t="shared" si="1086"/>
        <v>25306.699999999997</v>
      </c>
      <c r="P5836" s="6">
        <f t="shared" si="1091"/>
        <v>2855.9749999999985</v>
      </c>
      <c r="Q5836" s="11">
        <f t="shared" si="1087"/>
        <v>261983.20000000048</v>
      </c>
      <c r="R5836" s="11">
        <f t="shared" si="1088"/>
        <v>25306.699999999997</v>
      </c>
      <c r="S5836" s="11">
        <f t="shared" si="1090"/>
        <v>0</v>
      </c>
      <c r="T5836" s="20"/>
    </row>
    <row r="5837" spans="1:20" x14ac:dyDescent="0.25">
      <c r="A5837">
        <v>2021083111</v>
      </c>
      <c r="B5837">
        <v>3</v>
      </c>
      <c r="C5837" s="7">
        <v>0.72694000000000003</v>
      </c>
      <c r="D5837" s="6">
        <f t="shared" si="1092"/>
        <v>109041</v>
      </c>
      <c r="E5837" s="60">
        <v>7.2899999999999996E-3</v>
      </c>
      <c r="F5837" s="6">
        <f t="shared" si="1089"/>
        <v>0</v>
      </c>
      <c r="G5837" s="7">
        <v>0.16692000000000001</v>
      </c>
      <c r="H5837" s="6">
        <f t="shared" si="1093"/>
        <v>2086.5</v>
      </c>
      <c r="I5837" s="7">
        <v>0.25335999999999997</v>
      </c>
      <c r="J5837" s="6">
        <f t="shared" si="1094"/>
        <v>20268.8</v>
      </c>
      <c r="K5837" s="20"/>
      <c r="L5837" s="6">
        <f t="shared" si="1083"/>
        <v>64000</v>
      </c>
      <c r="M5837" s="6">
        <f t="shared" si="1084"/>
        <v>2086.5</v>
      </c>
      <c r="N5837" s="6">
        <f t="shared" si="1085"/>
        <v>20268.8</v>
      </c>
      <c r="O5837" s="6">
        <f t="shared" si="1086"/>
        <v>22685.7</v>
      </c>
      <c r="P5837" s="6">
        <f t="shared" si="1091"/>
        <v>-2620.9999999999964</v>
      </c>
      <c r="Q5837" s="11">
        <f t="shared" si="1087"/>
        <v>264763.75000000047</v>
      </c>
      <c r="R5837" s="11">
        <f t="shared" si="1088"/>
        <v>22685.7</v>
      </c>
      <c r="S5837" s="11">
        <f t="shared" si="1090"/>
        <v>0</v>
      </c>
      <c r="T5837" s="20"/>
    </row>
    <row r="5838" spans="1:20" x14ac:dyDescent="0.25">
      <c r="A5838">
        <v>2021083112</v>
      </c>
      <c r="B5838">
        <v>3</v>
      </c>
      <c r="C5838" s="7">
        <v>0.75968999999999998</v>
      </c>
      <c r="D5838" s="6">
        <f t="shared" si="1092"/>
        <v>113953.5</v>
      </c>
      <c r="E5838" s="60">
        <v>6.0000000000000002E-5</v>
      </c>
      <c r="F5838" s="6">
        <f t="shared" si="1089"/>
        <v>0</v>
      </c>
      <c r="G5838" s="7">
        <v>0.10581</v>
      </c>
      <c r="H5838" s="6">
        <f t="shared" si="1093"/>
        <v>1322.625</v>
      </c>
      <c r="I5838" s="7">
        <v>0.28621000000000002</v>
      </c>
      <c r="J5838" s="6">
        <f t="shared" si="1094"/>
        <v>22896.800000000003</v>
      </c>
      <c r="K5838" s="20"/>
      <c r="L5838" s="6">
        <f t="shared" si="1083"/>
        <v>64000</v>
      </c>
      <c r="M5838" s="6">
        <f t="shared" si="1084"/>
        <v>1322.625</v>
      </c>
      <c r="N5838" s="6">
        <f t="shared" si="1085"/>
        <v>22896.800000000003</v>
      </c>
      <c r="O5838" s="6">
        <f t="shared" si="1086"/>
        <v>25734.074999999997</v>
      </c>
      <c r="P5838" s="6">
        <f t="shared" si="1091"/>
        <v>3048.3749999999964</v>
      </c>
      <c r="Q5838" s="11">
        <f t="shared" si="1087"/>
        <v>264495.92500000045</v>
      </c>
      <c r="R5838" s="11">
        <f t="shared" si="1088"/>
        <v>25734.074999999997</v>
      </c>
      <c r="S5838" s="11">
        <f t="shared" si="1090"/>
        <v>0</v>
      </c>
      <c r="T5838" s="20"/>
    </row>
    <row r="5839" spans="1:20" x14ac:dyDescent="0.25">
      <c r="A5839">
        <v>2021083113</v>
      </c>
      <c r="B5839">
        <v>3</v>
      </c>
      <c r="C5839" s="7">
        <v>0.78932000000000002</v>
      </c>
      <c r="D5839" s="6">
        <f t="shared" si="1092"/>
        <v>118398</v>
      </c>
      <c r="E5839" s="60">
        <v>1.0670000000000001E-2</v>
      </c>
      <c r="F5839" s="6">
        <f t="shared" si="1089"/>
        <v>0</v>
      </c>
      <c r="G5839" s="7">
        <v>7.5230000000000005E-2</v>
      </c>
      <c r="H5839" s="6">
        <f t="shared" si="1093"/>
        <v>940.37500000000011</v>
      </c>
      <c r="I5839" s="7">
        <v>0.26568999999999998</v>
      </c>
      <c r="J5839" s="6">
        <f t="shared" si="1094"/>
        <v>21255.199999999997</v>
      </c>
      <c r="K5839" s="20"/>
      <c r="L5839" s="6">
        <f t="shared" si="1083"/>
        <v>64000</v>
      </c>
      <c r="M5839" s="6">
        <f t="shared" si="1084"/>
        <v>940.37500000000011</v>
      </c>
      <c r="N5839" s="6">
        <f t="shared" si="1085"/>
        <v>21255.199999999997</v>
      </c>
      <c r="O5839" s="6">
        <f t="shared" si="1086"/>
        <v>32202.425000000003</v>
      </c>
      <c r="P5839" s="6">
        <f t="shared" si="1091"/>
        <v>6468.3500000000058</v>
      </c>
      <c r="Q5839" s="11">
        <f t="shared" si="1087"/>
        <v>257759.75000000047</v>
      </c>
      <c r="R5839" s="11">
        <f t="shared" si="1088"/>
        <v>32202.425000000003</v>
      </c>
      <c r="S5839" s="11">
        <f t="shared" si="1090"/>
        <v>0</v>
      </c>
      <c r="T5839" s="20"/>
    </row>
    <row r="5840" spans="1:20" x14ac:dyDescent="0.25">
      <c r="A5840">
        <v>2021083114</v>
      </c>
      <c r="B5840">
        <v>3</v>
      </c>
      <c r="C5840" s="7">
        <v>0.81088000000000005</v>
      </c>
      <c r="D5840" s="6">
        <f t="shared" si="1092"/>
        <v>121632</v>
      </c>
      <c r="E5840" s="60">
        <v>1.677E-2</v>
      </c>
      <c r="F5840" s="6">
        <f t="shared" si="1089"/>
        <v>0</v>
      </c>
      <c r="G5840" s="7">
        <v>7.6509999999999995E-2</v>
      </c>
      <c r="H5840" s="6">
        <f t="shared" si="1093"/>
        <v>956.37499999999989</v>
      </c>
      <c r="I5840" s="7">
        <v>0.30131999999999998</v>
      </c>
      <c r="J5840" s="6">
        <f t="shared" si="1094"/>
        <v>24105.599999999999</v>
      </c>
      <c r="K5840" s="20"/>
      <c r="L5840" s="6">
        <f t="shared" si="1083"/>
        <v>64000</v>
      </c>
      <c r="M5840" s="6">
        <f t="shared" si="1084"/>
        <v>956.37499999999989</v>
      </c>
      <c r="N5840" s="6">
        <f t="shared" si="1085"/>
        <v>24105.599999999999</v>
      </c>
      <c r="O5840" s="6">
        <f t="shared" si="1086"/>
        <v>32570.025000000001</v>
      </c>
      <c r="P5840" s="6">
        <f t="shared" si="1091"/>
        <v>367.59999999999854</v>
      </c>
      <c r="Q5840" s="11">
        <f t="shared" si="1087"/>
        <v>250655.97500000047</v>
      </c>
      <c r="R5840" s="11">
        <f t="shared" si="1088"/>
        <v>32570.025000000001</v>
      </c>
      <c r="S5840" s="11">
        <f t="shared" si="1090"/>
        <v>0</v>
      </c>
      <c r="T5840" s="20"/>
    </row>
    <row r="5841" spans="1:20" x14ac:dyDescent="0.25">
      <c r="A5841">
        <v>2021083115</v>
      </c>
      <c r="B5841">
        <v>3</v>
      </c>
      <c r="C5841" s="7">
        <v>0.82013999999999998</v>
      </c>
      <c r="D5841" s="6">
        <f t="shared" si="1092"/>
        <v>123021</v>
      </c>
      <c r="E5841" s="60">
        <v>2.247E-2</v>
      </c>
      <c r="F5841" s="6">
        <f t="shared" si="1089"/>
        <v>0</v>
      </c>
      <c r="G5841" s="7">
        <v>7.6719999999999997E-2</v>
      </c>
      <c r="H5841" s="6">
        <f t="shared" si="1093"/>
        <v>959</v>
      </c>
      <c r="I5841" s="7">
        <v>0.26744000000000001</v>
      </c>
      <c r="J5841" s="6">
        <f t="shared" si="1094"/>
        <v>21395.200000000001</v>
      </c>
      <c r="K5841" s="20"/>
      <c r="L5841" s="6">
        <f t="shared" si="1083"/>
        <v>64000</v>
      </c>
      <c r="M5841" s="6">
        <f t="shared" si="1084"/>
        <v>959</v>
      </c>
      <c r="N5841" s="6">
        <f t="shared" si="1085"/>
        <v>21395.200000000001</v>
      </c>
      <c r="O5841" s="6">
        <f t="shared" si="1086"/>
        <v>36666.800000000003</v>
      </c>
      <c r="P5841" s="6">
        <f t="shared" si="1091"/>
        <v>4096.7750000000015</v>
      </c>
      <c r="Q5841" s="11">
        <f t="shared" si="1087"/>
        <v>239455.42500000045</v>
      </c>
      <c r="R5841" s="11">
        <f t="shared" si="1088"/>
        <v>36666.800000000003</v>
      </c>
      <c r="S5841" s="11">
        <f t="shared" si="1090"/>
        <v>0</v>
      </c>
      <c r="T5841" s="20"/>
    </row>
    <row r="5842" spans="1:20" x14ac:dyDescent="0.25">
      <c r="A5842">
        <v>2021083116</v>
      </c>
      <c r="B5842">
        <v>3</v>
      </c>
      <c r="C5842" s="7">
        <v>0.82211999999999996</v>
      </c>
      <c r="D5842" s="6">
        <f t="shared" si="1092"/>
        <v>123318</v>
      </c>
      <c r="E5842" s="60">
        <v>2.512E-2</v>
      </c>
      <c r="F5842" s="6">
        <f t="shared" si="1089"/>
        <v>0</v>
      </c>
      <c r="G5842" s="7">
        <v>7.7660000000000007E-2</v>
      </c>
      <c r="H5842" s="6">
        <f t="shared" si="1093"/>
        <v>970.75000000000011</v>
      </c>
      <c r="I5842" s="7">
        <v>0.23673</v>
      </c>
      <c r="J5842" s="6">
        <f t="shared" si="1094"/>
        <v>18938.400000000001</v>
      </c>
      <c r="K5842" s="20"/>
      <c r="L5842" s="6">
        <f t="shared" si="1083"/>
        <v>64000</v>
      </c>
      <c r="M5842" s="6">
        <f t="shared" si="1084"/>
        <v>970.75000000000011</v>
      </c>
      <c r="N5842" s="6">
        <f t="shared" si="1085"/>
        <v>18938.400000000001</v>
      </c>
      <c r="O5842" s="6">
        <f t="shared" si="1086"/>
        <v>39408.85</v>
      </c>
      <c r="P5842" s="6">
        <f t="shared" si="1091"/>
        <v>2742.0499999999956</v>
      </c>
      <c r="Q5842" s="11">
        <f t="shared" si="1087"/>
        <v>225512.82500000045</v>
      </c>
      <c r="R5842" s="11">
        <f t="shared" si="1088"/>
        <v>39408.85</v>
      </c>
      <c r="S5842" s="11">
        <f t="shared" si="1090"/>
        <v>0</v>
      </c>
      <c r="T5842" s="20"/>
    </row>
    <row r="5843" spans="1:20" x14ac:dyDescent="0.25">
      <c r="A5843">
        <v>2021083117</v>
      </c>
      <c r="B5843">
        <v>3</v>
      </c>
      <c r="C5843" s="7">
        <v>0.82133999999999996</v>
      </c>
      <c r="D5843" s="6">
        <f t="shared" si="1092"/>
        <v>123201</v>
      </c>
      <c r="E5843" s="60">
        <v>1.4970000000000001E-2</v>
      </c>
      <c r="F5843" s="6">
        <f t="shared" si="1089"/>
        <v>0</v>
      </c>
      <c r="G5843" s="7">
        <v>9.2670000000000002E-2</v>
      </c>
      <c r="H5843" s="6">
        <f t="shared" si="1093"/>
        <v>1158.375</v>
      </c>
      <c r="I5843" s="7">
        <v>0.15604000000000001</v>
      </c>
      <c r="J5843" s="6">
        <f t="shared" si="1094"/>
        <v>12483.2</v>
      </c>
      <c r="K5843" s="20"/>
      <c r="L5843" s="6">
        <f t="shared" si="1083"/>
        <v>64000</v>
      </c>
      <c r="M5843" s="6">
        <f t="shared" si="1084"/>
        <v>1158.375</v>
      </c>
      <c r="N5843" s="6">
        <f t="shared" si="1085"/>
        <v>12483.2</v>
      </c>
      <c r="O5843" s="6">
        <f t="shared" si="1086"/>
        <v>45559.425000000003</v>
      </c>
      <c r="P5843" s="6">
        <f t="shared" si="1091"/>
        <v>6150.5750000000044</v>
      </c>
      <c r="Q5843" s="11">
        <f t="shared" si="1087"/>
        <v>205419.65000000043</v>
      </c>
      <c r="R5843" s="11">
        <f t="shared" si="1088"/>
        <v>45559.425000000003</v>
      </c>
      <c r="S5843" s="11">
        <f t="shared" si="1090"/>
        <v>0</v>
      </c>
      <c r="T5843" s="20"/>
    </row>
    <row r="5844" spans="1:20" x14ac:dyDescent="0.25">
      <c r="A5844">
        <v>2021083118</v>
      </c>
      <c r="B5844">
        <v>3</v>
      </c>
      <c r="C5844" s="7">
        <v>0.81308999999999998</v>
      </c>
      <c r="D5844" s="6">
        <f t="shared" si="1092"/>
        <v>121963.5</v>
      </c>
      <c r="E5844" s="60">
        <v>2.2280000000000001E-2</v>
      </c>
      <c r="F5844" s="6">
        <f t="shared" si="1089"/>
        <v>0</v>
      </c>
      <c r="G5844" s="7">
        <v>9.0829999999999994E-2</v>
      </c>
      <c r="H5844" s="6">
        <f t="shared" si="1093"/>
        <v>1135.375</v>
      </c>
      <c r="I5844" s="7">
        <v>0.10761</v>
      </c>
      <c r="J5844" s="6">
        <f t="shared" si="1094"/>
        <v>8608.7999999999993</v>
      </c>
      <c r="K5844" s="20"/>
      <c r="L5844" s="6">
        <f t="shared" ref="L5844:L5907" si="1095">IF(D5844-F5844&gt;C$17,C$17,D5844-F5844)</f>
        <v>64000</v>
      </c>
      <c r="M5844" s="6">
        <f t="shared" ref="M5844:M5907" si="1096">IF(D5844-F5844-L5844&gt;H5844,H5844,D5844-F5844-L5844)</f>
        <v>1135.375</v>
      </c>
      <c r="N5844" s="6">
        <f t="shared" ref="N5844:N5907" si="1097">IF(D5844-F5844-L5844-M5844&gt;J5844,J5844,D5844-F5844-L5844-M5844)</f>
        <v>8608.7999999999993</v>
      </c>
      <c r="O5844" s="6">
        <f t="shared" ref="O5844:O5907" si="1098">D5844-F5844-L5844-M5844-N5844</f>
        <v>48219.324999999997</v>
      </c>
      <c r="P5844" s="6">
        <f t="shared" si="1091"/>
        <v>2659.8999999999942</v>
      </c>
      <c r="Q5844" s="11">
        <f t="shared" ref="Q5844:Q5907" si="1099">IF(AA$25*P$17-AA$24+Q5843-O5844&gt;Q$19,Q$19,IF(AA$25*P$17-AA$24+Q5843-O5844&lt;0,0,AA$25*P$17-AA$24+Q5843-O5844))</f>
        <v>182666.57500000042</v>
      </c>
      <c r="R5844" s="11">
        <f t="shared" ref="R5844:R5907" si="1100">IF(Q5843-Q5844+P$17-AA$24&lt;O5844,Q5843-Q5844+P$17-AA$24,O5844)</f>
        <v>48219.324999999997</v>
      </c>
      <c r="S5844" s="11">
        <f t="shared" si="1090"/>
        <v>0</v>
      </c>
      <c r="T5844" s="20"/>
    </row>
    <row r="5845" spans="1:20" x14ac:dyDescent="0.25">
      <c r="A5845">
        <v>2021083119</v>
      </c>
      <c r="B5845">
        <v>3</v>
      </c>
      <c r="C5845" s="7">
        <v>0.79342000000000001</v>
      </c>
      <c r="D5845" s="6">
        <f t="shared" si="1092"/>
        <v>119013</v>
      </c>
      <c r="E5845" s="60">
        <v>3.5139999999999998E-2</v>
      </c>
      <c r="F5845" s="6">
        <f t="shared" ref="F5845:F5908" si="1101">F$18*E5845</f>
        <v>0</v>
      </c>
      <c r="G5845" s="7">
        <v>9.5549999999999996E-2</v>
      </c>
      <c r="H5845" s="6">
        <f t="shared" si="1093"/>
        <v>1194.375</v>
      </c>
      <c r="I5845" s="7">
        <v>5.5599999999999997E-2</v>
      </c>
      <c r="J5845" s="6">
        <f t="shared" si="1094"/>
        <v>4448</v>
      </c>
      <c r="K5845" s="20"/>
      <c r="L5845" s="6">
        <f t="shared" si="1095"/>
        <v>64000</v>
      </c>
      <c r="M5845" s="6">
        <f t="shared" si="1096"/>
        <v>1194.375</v>
      </c>
      <c r="N5845" s="6">
        <f t="shared" si="1097"/>
        <v>4448</v>
      </c>
      <c r="O5845" s="6">
        <f t="shared" si="1098"/>
        <v>49370.625</v>
      </c>
      <c r="P5845" s="6">
        <f t="shared" si="1091"/>
        <v>1151.3000000000029</v>
      </c>
      <c r="Q5845" s="11">
        <f t="shared" si="1099"/>
        <v>158762.20000000042</v>
      </c>
      <c r="R5845" s="11">
        <f t="shared" si="1100"/>
        <v>49370.625</v>
      </c>
      <c r="S5845" s="11">
        <f t="shared" ref="S5845:S5908" si="1102">O5845-R5845</f>
        <v>0</v>
      </c>
      <c r="T5845" s="20"/>
    </row>
    <row r="5846" spans="1:20" x14ac:dyDescent="0.25">
      <c r="A5846">
        <v>2021083120</v>
      </c>
      <c r="B5846">
        <v>3</v>
      </c>
      <c r="C5846" s="7">
        <v>0.77554000000000001</v>
      </c>
      <c r="D5846" s="6">
        <f t="shared" si="1092"/>
        <v>116331</v>
      </c>
      <c r="E5846" s="60">
        <v>9.3939999999999996E-2</v>
      </c>
      <c r="F5846" s="6">
        <f t="shared" si="1101"/>
        <v>0</v>
      </c>
      <c r="G5846" s="7">
        <v>0.11412</v>
      </c>
      <c r="H5846" s="6">
        <f t="shared" si="1093"/>
        <v>1426.5</v>
      </c>
      <c r="I5846" s="7">
        <v>8.9200000000000008E-3</v>
      </c>
      <c r="J5846" s="6">
        <f t="shared" si="1094"/>
        <v>713.6</v>
      </c>
      <c r="K5846" s="20"/>
      <c r="L5846" s="6">
        <f t="shared" si="1095"/>
        <v>64000</v>
      </c>
      <c r="M5846" s="6">
        <f t="shared" si="1096"/>
        <v>1426.5</v>
      </c>
      <c r="N5846" s="6">
        <f t="shared" si="1097"/>
        <v>713.6</v>
      </c>
      <c r="O5846" s="6">
        <f t="shared" si="1098"/>
        <v>50190.9</v>
      </c>
      <c r="P5846" s="6">
        <f t="shared" ref="P5846:P5909" si="1103">O5846-O5845</f>
        <v>820.27500000000146</v>
      </c>
      <c r="Q5846" s="11">
        <f t="shared" si="1099"/>
        <v>134037.55000000042</v>
      </c>
      <c r="R5846" s="11">
        <f t="shared" si="1100"/>
        <v>50190.9</v>
      </c>
      <c r="S5846" s="11">
        <f t="shared" si="1102"/>
        <v>0</v>
      </c>
      <c r="T5846" s="20"/>
    </row>
    <row r="5847" spans="1:20" x14ac:dyDescent="0.25">
      <c r="A5847">
        <v>2021083121</v>
      </c>
      <c r="B5847">
        <v>3</v>
      </c>
      <c r="C5847" s="7">
        <v>0.76310999999999996</v>
      </c>
      <c r="D5847" s="6">
        <f t="shared" si="1092"/>
        <v>114466.5</v>
      </c>
      <c r="E5847" s="60">
        <v>0.12426</v>
      </c>
      <c r="F5847" s="6">
        <f t="shared" si="1101"/>
        <v>0</v>
      </c>
      <c r="G5847" s="7">
        <v>0.13961000000000001</v>
      </c>
      <c r="H5847" s="6">
        <f t="shared" si="1093"/>
        <v>1745.1250000000002</v>
      </c>
      <c r="I5847" s="7">
        <v>0</v>
      </c>
      <c r="J5847" s="6">
        <f t="shared" si="1094"/>
        <v>0</v>
      </c>
      <c r="K5847" s="20"/>
      <c r="L5847" s="6">
        <f t="shared" si="1095"/>
        <v>64000</v>
      </c>
      <c r="M5847" s="6">
        <f t="shared" si="1096"/>
        <v>1745.1250000000002</v>
      </c>
      <c r="N5847" s="6">
        <f t="shared" si="1097"/>
        <v>0</v>
      </c>
      <c r="O5847" s="6">
        <f t="shared" si="1098"/>
        <v>48721.375</v>
      </c>
      <c r="P5847" s="6">
        <f t="shared" si="1103"/>
        <v>-1469.5250000000015</v>
      </c>
      <c r="Q5847" s="11">
        <f t="shared" si="1099"/>
        <v>110782.42500000042</v>
      </c>
      <c r="R5847" s="11">
        <f t="shared" si="1100"/>
        <v>48721.375</v>
      </c>
      <c r="S5847" s="11">
        <f t="shared" si="1102"/>
        <v>0</v>
      </c>
      <c r="T5847" s="20"/>
    </row>
    <row r="5848" spans="1:20" x14ac:dyDescent="0.25">
      <c r="A5848">
        <v>2021083122</v>
      </c>
      <c r="B5848">
        <v>3</v>
      </c>
      <c r="C5848" s="7">
        <v>0.72953000000000001</v>
      </c>
      <c r="D5848" s="6">
        <f t="shared" si="1092"/>
        <v>109429.5</v>
      </c>
      <c r="E5848" s="60">
        <v>0.13658999999999999</v>
      </c>
      <c r="F5848" s="6">
        <f t="shared" si="1101"/>
        <v>0</v>
      </c>
      <c r="G5848" s="7">
        <v>0.18051</v>
      </c>
      <c r="H5848" s="6">
        <f t="shared" si="1093"/>
        <v>2256.375</v>
      </c>
      <c r="I5848" s="7">
        <v>0</v>
      </c>
      <c r="J5848" s="6">
        <f t="shared" si="1094"/>
        <v>0</v>
      </c>
      <c r="K5848" s="20"/>
      <c r="L5848" s="6">
        <f t="shared" si="1095"/>
        <v>64000</v>
      </c>
      <c r="M5848" s="6">
        <f t="shared" si="1096"/>
        <v>2256.375</v>
      </c>
      <c r="N5848" s="6">
        <f t="shared" si="1097"/>
        <v>0</v>
      </c>
      <c r="O5848" s="6">
        <f t="shared" si="1098"/>
        <v>43173.125</v>
      </c>
      <c r="P5848" s="6">
        <f t="shared" si="1103"/>
        <v>-5548.25</v>
      </c>
      <c r="Q5848" s="11">
        <f t="shared" si="1099"/>
        <v>93075.550000000425</v>
      </c>
      <c r="R5848" s="11">
        <f t="shared" si="1100"/>
        <v>43173.125</v>
      </c>
      <c r="S5848" s="11">
        <f t="shared" si="1102"/>
        <v>0</v>
      </c>
      <c r="T5848" s="20"/>
    </row>
    <row r="5849" spans="1:20" x14ac:dyDescent="0.25">
      <c r="A5849">
        <v>2021083123</v>
      </c>
      <c r="B5849">
        <v>3</v>
      </c>
      <c r="C5849" s="7">
        <v>0.68323999999999996</v>
      </c>
      <c r="D5849" s="6">
        <f t="shared" si="1092"/>
        <v>102486</v>
      </c>
      <c r="E5849" s="60">
        <v>0.13924</v>
      </c>
      <c r="F5849" s="6">
        <f t="shared" si="1101"/>
        <v>0</v>
      </c>
      <c r="G5849" s="7">
        <v>0.24149000000000001</v>
      </c>
      <c r="H5849" s="6">
        <f t="shared" si="1093"/>
        <v>3018.625</v>
      </c>
      <c r="I5849" s="7">
        <v>0</v>
      </c>
      <c r="J5849" s="6">
        <f t="shared" si="1094"/>
        <v>0</v>
      </c>
      <c r="K5849" s="20"/>
      <c r="L5849" s="6">
        <f t="shared" si="1095"/>
        <v>64000</v>
      </c>
      <c r="M5849" s="6">
        <f t="shared" si="1096"/>
        <v>3018.625</v>
      </c>
      <c r="N5849" s="6">
        <f t="shared" si="1097"/>
        <v>0</v>
      </c>
      <c r="O5849" s="6">
        <f t="shared" si="1098"/>
        <v>35467.375</v>
      </c>
      <c r="P5849" s="6">
        <f t="shared" si="1103"/>
        <v>-7705.75</v>
      </c>
      <c r="Q5849" s="11">
        <f t="shared" si="1099"/>
        <v>83074.425000000425</v>
      </c>
      <c r="R5849" s="11">
        <f t="shared" si="1100"/>
        <v>35467.375</v>
      </c>
      <c r="S5849" s="11">
        <f t="shared" si="1102"/>
        <v>0</v>
      </c>
      <c r="T5849" s="20"/>
    </row>
    <row r="5850" spans="1:20" x14ac:dyDescent="0.25">
      <c r="A5850">
        <v>2021083124</v>
      </c>
      <c r="B5850">
        <v>3</v>
      </c>
      <c r="C5850" s="7">
        <v>0.63607999999999998</v>
      </c>
      <c r="D5850" s="6">
        <f t="shared" si="1092"/>
        <v>95412</v>
      </c>
      <c r="E5850" s="60">
        <v>0.13833000000000001</v>
      </c>
      <c r="F5850" s="6">
        <f t="shared" si="1101"/>
        <v>0</v>
      </c>
      <c r="G5850" s="7">
        <v>0.35699999999999998</v>
      </c>
      <c r="H5850" s="6">
        <f t="shared" si="1093"/>
        <v>4462.5</v>
      </c>
      <c r="I5850" s="7">
        <v>0</v>
      </c>
      <c r="J5850" s="6">
        <f t="shared" si="1094"/>
        <v>0</v>
      </c>
      <c r="K5850" s="20"/>
      <c r="L5850" s="6">
        <f t="shared" si="1095"/>
        <v>64000</v>
      </c>
      <c r="M5850" s="6">
        <f t="shared" si="1096"/>
        <v>4462.5</v>
      </c>
      <c r="N5850" s="6">
        <f t="shared" si="1097"/>
        <v>0</v>
      </c>
      <c r="O5850" s="6">
        <f t="shared" si="1098"/>
        <v>26949.5</v>
      </c>
      <c r="P5850" s="6">
        <f t="shared" si="1103"/>
        <v>-8517.875</v>
      </c>
      <c r="Q5850" s="11">
        <f t="shared" si="1099"/>
        <v>81591.175000000425</v>
      </c>
      <c r="R5850" s="11">
        <f t="shared" si="1100"/>
        <v>26949.5</v>
      </c>
      <c r="S5850" s="11">
        <f t="shared" si="1102"/>
        <v>0</v>
      </c>
      <c r="T5850" s="20"/>
    </row>
    <row r="5851" spans="1:20" x14ac:dyDescent="0.25">
      <c r="A5851">
        <v>2021090101</v>
      </c>
      <c r="B5851">
        <v>4</v>
      </c>
      <c r="C5851" s="7">
        <v>0.59646999999999994</v>
      </c>
      <c r="D5851" s="6">
        <f t="shared" si="1092"/>
        <v>89470.499999999985</v>
      </c>
      <c r="E5851" s="60">
        <v>0.12273000000000001</v>
      </c>
      <c r="F5851" s="6">
        <f t="shared" si="1101"/>
        <v>0</v>
      </c>
      <c r="G5851" s="7">
        <v>0.45702999999999999</v>
      </c>
      <c r="H5851" s="6">
        <f t="shared" si="1093"/>
        <v>5712.875</v>
      </c>
      <c r="I5851" s="7">
        <v>0</v>
      </c>
      <c r="J5851" s="6">
        <f t="shared" si="1094"/>
        <v>0</v>
      </c>
      <c r="K5851" s="20"/>
      <c r="L5851" s="6">
        <f t="shared" si="1095"/>
        <v>64000</v>
      </c>
      <c r="M5851" s="6">
        <f t="shared" si="1096"/>
        <v>5712.875</v>
      </c>
      <c r="N5851" s="6">
        <f t="shared" si="1097"/>
        <v>0</v>
      </c>
      <c r="O5851" s="6">
        <f t="shared" si="1098"/>
        <v>19757.624999999985</v>
      </c>
      <c r="P5851" s="6">
        <f t="shared" si="1103"/>
        <v>-7191.8750000000146</v>
      </c>
      <c r="Q5851" s="11">
        <f t="shared" si="1099"/>
        <v>87299.800000000439</v>
      </c>
      <c r="R5851" s="11">
        <f t="shared" si="1100"/>
        <v>19757.624999999985</v>
      </c>
      <c r="S5851" s="11">
        <f t="shared" si="1102"/>
        <v>0</v>
      </c>
      <c r="T5851" s="20"/>
    </row>
    <row r="5852" spans="1:20" x14ac:dyDescent="0.25">
      <c r="A5852">
        <v>2021090102</v>
      </c>
      <c r="B5852">
        <v>4</v>
      </c>
      <c r="C5852" s="7">
        <v>0.56891000000000003</v>
      </c>
      <c r="D5852" s="6">
        <f t="shared" si="1092"/>
        <v>85336.5</v>
      </c>
      <c r="E5852" s="60">
        <v>6.9220000000000004E-2</v>
      </c>
      <c r="F5852" s="6">
        <f t="shared" si="1101"/>
        <v>0</v>
      </c>
      <c r="G5852" s="7">
        <v>0.54561000000000004</v>
      </c>
      <c r="H5852" s="6">
        <f t="shared" si="1093"/>
        <v>6820.1250000000009</v>
      </c>
      <c r="I5852" s="7">
        <v>0</v>
      </c>
      <c r="J5852" s="6">
        <f t="shared" si="1094"/>
        <v>0</v>
      </c>
      <c r="K5852" s="20"/>
      <c r="L5852" s="6">
        <f t="shared" si="1095"/>
        <v>64000</v>
      </c>
      <c r="M5852" s="6">
        <f t="shared" si="1096"/>
        <v>6820.1250000000009</v>
      </c>
      <c r="N5852" s="6">
        <f t="shared" si="1097"/>
        <v>0</v>
      </c>
      <c r="O5852" s="6">
        <f t="shared" si="1098"/>
        <v>14516.375</v>
      </c>
      <c r="P5852" s="6">
        <f t="shared" si="1103"/>
        <v>-5241.2499999999854</v>
      </c>
      <c r="Q5852" s="11">
        <f t="shared" si="1099"/>
        <v>98249.675000000439</v>
      </c>
      <c r="R5852" s="11">
        <f t="shared" si="1100"/>
        <v>14516.375</v>
      </c>
      <c r="S5852" s="11">
        <f t="shared" si="1102"/>
        <v>0</v>
      </c>
      <c r="T5852" s="20"/>
    </row>
    <row r="5853" spans="1:20" x14ac:dyDescent="0.25">
      <c r="A5853">
        <v>2021090103</v>
      </c>
      <c r="B5853">
        <v>4</v>
      </c>
      <c r="C5853" s="7">
        <v>0.55078000000000005</v>
      </c>
      <c r="D5853" s="6">
        <f t="shared" si="1092"/>
        <v>82617</v>
      </c>
      <c r="E5853" s="60">
        <v>6.9430000000000006E-2</v>
      </c>
      <c r="F5853" s="6">
        <f t="shared" si="1101"/>
        <v>0</v>
      </c>
      <c r="G5853" s="7">
        <v>0.56562999999999997</v>
      </c>
      <c r="H5853" s="6">
        <f t="shared" si="1093"/>
        <v>7070.375</v>
      </c>
      <c r="I5853" s="7">
        <v>0</v>
      </c>
      <c r="J5853" s="6">
        <f t="shared" si="1094"/>
        <v>0</v>
      </c>
      <c r="K5853" s="20"/>
      <c r="L5853" s="6">
        <f t="shared" si="1095"/>
        <v>64000</v>
      </c>
      <c r="M5853" s="6">
        <f t="shared" si="1096"/>
        <v>7070.375</v>
      </c>
      <c r="N5853" s="6">
        <f t="shared" si="1097"/>
        <v>0</v>
      </c>
      <c r="O5853" s="6">
        <f t="shared" si="1098"/>
        <v>11546.625</v>
      </c>
      <c r="P5853" s="6">
        <f t="shared" si="1103"/>
        <v>-2969.75</v>
      </c>
      <c r="Q5853" s="11">
        <f t="shared" si="1099"/>
        <v>112169.30000000044</v>
      </c>
      <c r="R5853" s="11">
        <f t="shared" si="1100"/>
        <v>11546.625</v>
      </c>
      <c r="S5853" s="11">
        <f t="shared" si="1102"/>
        <v>0</v>
      </c>
      <c r="T5853" s="20"/>
    </row>
    <row r="5854" spans="1:20" x14ac:dyDescent="0.25">
      <c r="A5854">
        <v>2021090104</v>
      </c>
      <c r="B5854">
        <v>4</v>
      </c>
      <c r="C5854" s="7">
        <v>0.53952999999999995</v>
      </c>
      <c r="D5854" s="6">
        <f t="shared" si="1092"/>
        <v>80929.5</v>
      </c>
      <c r="E5854" s="60">
        <v>9.4520000000000007E-2</v>
      </c>
      <c r="F5854" s="6">
        <f t="shared" si="1101"/>
        <v>0</v>
      </c>
      <c r="G5854" s="7">
        <v>0.61673</v>
      </c>
      <c r="H5854" s="6">
        <f t="shared" si="1093"/>
        <v>7709.125</v>
      </c>
      <c r="I5854" s="7">
        <v>0</v>
      </c>
      <c r="J5854" s="6">
        <f t="shared" si="1094"/>
        <v>0</v>
      </c>
      <c r="K5854" s="20"/>
      <c r="L5854" s="6">
        <f t="shared" si="1095"/>
        <v>64000</v>
      </c>
      <c r="M5854" s="6">
        <f t="shared" si="1096"/>
        <v>7709.125</v>
      </c>
      <c r="N5854" s="6">
        <f t="shared" si="1097"/>
        <v>0</v>
      </c>
      <c r="O5854" s="6">
        <f t="shared" si="1098"/>
        <v>9220.375</v>
      </c>
      <c r="P5854" s="6">
        <f t="shared" si="1103"/>
        <v>-2326.25</v>
      </c>
      <c r="Q5854" s="11">
        <f t="shared" si="1099"/>
        <v>128415.17500000045</v>
      </c>
      <c r="R5854" s="11">
        <f t="shared" si="1100"/>
        <v>9220.375</v>
      </c>
      <c r="S5854" s="11">
        <f t="shared" si="1102"/>
        <v>0</v>
      </c>
      <c r="T5854" s="20"/>
    </row>
    <row r="5855" spans="1:20" x14ac:dyDescent="0.25">
      <c r="A5855">
        <v>2021090105</v>
      </c>
      <c r="B5855">
        <v>4</v>
      </c>
      <c r="C5855" s="7">
        <v>0.54049999999999998</v>
      </c>
      <c r="D5855" s="6">
        <f t="shared" si="1092"/>
        <v>81075</v>
      </c>
      <c r="E5855" s="60">
        <v>0.12733</v>
      </c>
      <c r="F5855" s="6">
        <f t="shared" si="1101"/>
        <v>0</v>
      </c>
      <c r="G5855" s="7">
        <v>0.62865000000000004</v>
      </c>
      <c r="H5855" s="6">
        <f t="shared" si="1093"/>
        <v>7858.1250000000009</v>
      </c>
      <c r="I5855" s="7">
        <v>0</v>
      </c>
      <c r="J5855" s="6">
        <f t="shared" si="1094"/>
        <v>0</v>
      </c>
      <c r="K5855" s="20"/>
      <c r="L5855" s="6">
        <f t="shared" si="1095"/>
        <v>64000</v>
      </c>
      <c r="M5855" s="6">
        <f t="shared" si="1096"/>
        <v>7858.1250000000009</v>
      </c>
      <c r="N5855" s="6">
        <f t="shared" si="1097"/>
        <v>0</v>
      </c>
      <c r="O5855" s="6">
        <f t="shared" si="1098"/>
        <v>9216.875</v>
      </c>
      <c r="P5855" s="6">
        <f t="shared" si="1103"/>
        <v>-3.5</v>
      </c>
      <c r="Q5855" s="11">
        <f t="shared" si="1099"/>
        <v>144664.55000000045</v>
      </c>
      <c r="R5855" s="11">
        <f t="shared" si="1100"/>
        <v>9216.875</v>
      </c>
      <c r="S5855" s="11">
        <f t="shared" si="1102"/>
        <v>0</v>
      </c>
      <c r="T5855" s="20"/>
    </row>
    <row r="5856" spans="1:20" x14ac:dyDescent="0.25">
      <c r="A5856">
        <v>2021090106</v>
      </c>
      <c r="B5856">
        <v>4</v>
      </c>
      <c r="C5856" s="7">
        <v>0.55874000000000001</v>
      </c>
      <c r="D5856" s="6">
        <f t="shared" si="1092"/>
        <v>83811</v>
      </c>
      <c r="E5856" s="60">
        <v>0.15445</v>
      </c>
      <c r="F5856" s="6">
        <f t="shared" si="1101"/>
        <v>0</v>
      </c>
      <c r="G5856" s="7">
        <v>0.61595</v>
      </c>
      <c r="H5856" s="6">
        <f t="shared" si="1093"/>
        <v>7699.375</v>
      </c>
      <c r="I5856" s="7">
        <v>0</v>
      </c>
      <c r="J5856" s="6">
        <f t="shared" si="1094"/>
        <v>0</v>
      </c>
      <c r="K5856" s="20"/>
      <c r="L5856" s="6">
        <f t="shared" si="1095"/>
        <v>64000</v>
      </c>
      <c r="M5856" s="6">
        <f t="shared" si="1096"/>
        <v>7699.375</v>
      </c>
      <c r="N5856" s="6">
        <f t="shared" si="1097"/>
        <v>0</v>
      </c>
      <c r="O5856" s="6">
        <f t="shared" si="1098"/>
        <v>12111.625</v>
      </c>
      <c r="P5856" s="6">
        <f t="shared" si="1103"/>
        <v>2894.75</v>
      </c>
      <c r="Q5856" s="11">
        <f t="shared" si="1099"/>
        <v>158019.17500000045</v>
      </c>
      <c r="R5856" s="11">
        <f t="shared" si="1100"/>
        <v>12111.625</v>
      </c>
      <c r="S5856" s="11">
        <f t="shared" si="1102"/>
        <v>0</v>
      </c>
      <c r="T5856" s="20"/>
    </row>
    <row r="5857" spans="1:20" x14ac:dyDescent="0.25">
      <c r="A5857">
        <v>2021090107</v>
      </c>
      <c r="B5857">
        <v>4</v>
      </c>
      <c r="C5857" s="7">
        <v>0.59667000000000003</v>
      </c>
      <c r="D5857" s="6">
        <f t="shared" si="1092"/>
        <v>89500.5</v>
      </c>
      <c r="E5857" s="60">
        <v>0.21676999999999999</v>
      </c>
      <c r="F5857" s="6">
        <f t="shared" si="1101"/>
        <v>0</v>
      </c>
      <c r="G5857" s="7">
        <v>0.61426000000000003</v>
      </c>
      <c r="H5857" s="6">
        <f t="shared" si="1093"/>
        <v>7678.25</v>
      </c>
      <c r="I5857" s="7">
        <v>3.705E-2</v>
      </c>
      <c r="J5857" s="6">
        <f t="shared" si="1094"/>
        <v>2964</v>
      </c>
      <c r="K5857" s="20"/>
      <c r="L5857" s="6">
        <f t="shared" si="1095"/>
        <v>64000</v>
      </c>
      <c r="M5857" s="6">
        <f t="shared" si="1096"/>
        <v>7678.25</v>
      </c>
      <c r="N5857" s="6">
        <f t="shared" si="1097"/>
        <v>2964</v>
      </c>
      <c r="O5857" s="6">
        <f t="shared" si="1098"/>
        <v>14858.25</v>
      </c>
      <c r="P5857" s="6">
        <f t="shared" si="1103"/>
        <v>2746.625</v>
      </c>
      <c r="Q5857" s="11">
        <f t="shared" si="1099"/>
        <v>168627.17500000045</v>
      </c>
      <c r="R5857" s="11">
        <f t="shared" si="1100"/>
        <v>14858.25</v>
      </c>
      <c r="S5857" s="11">
        <f t="shared" si="1102"/>
        <v>0</v>
      </c>
      <c r="T5857" s="20"/>
    </row>
    <row r="5858" spans="1:20" x14ac:dyDescent="0.25">
      <c r="A5858">
        <v>2021090108</v>
      </c>
      <c r="B5858">
        <v>4</v>
      </c>
      <c r="C5858" s="7">
        <v>0.62522999999999995</v>
      </c>
      <c r="D5858" s="6">
        <f t="shared" si="1092"/>
        <v>93784.5</v>
      </c>
      <c r="E5858" s="60">
        <v>0.28967999999999999</v>
      </c>
      <c r="F5858" s="6">
        <f t="shared" si="1101"/>
        <v>0</v>
      </c>
      <c r="G5858" s="7">
        <v>0.63998999999999995</v>
      </c>
      <c r="H5858" s="6">
        <f t="shared" si="1093"/>
        <v>7999.8749999999991</v>
      </c>
      <c r="I5858" s="7">
        <v>0.21226</v>
      </c>
      <c r="J5858" s="6">
        <f t="shared" si="1094"/>
        <v>16980.8</v>
      </c>
      <c r="K5858" s="20"/>
      <c r="L5858" s="6">
        <f t="shared" si="1095"/>
        <v>64000</v>
      </c>
      <c r="M5858" s="6">
        <f t="shared" si="1096"/>
        <v>7999.8749999999991</v>
      </c>
      <c r="N5858" s="6">
        <f t="shared" si="1097"/>
        <v>16980.8</v>
      </c>
      <c r="O5858" s="6">
        <f t="shared" si="1098"/>
        <v>4803.8250000000007</v>
      </c>
      <c r="P5858" s="6">
        <f t="shared" si="1103"/>
        <v>-10054.424999999999</v>
      </c>
      <c r="Q5858" s="11">
        <f t="shared" si="1099"/>
        <v>189289.60000000044</v>
      </c>
      <c r="R5858" s="11">
        <f t="shared" si="1100"/>
        <v>4803.8250000000007</v>
      </c>
      <c r="S5858" s="11">
        <f t="shared" si="1102"/>
        <v>0</v>
      </c>
      <c r="T5858" s="20"/>
    </row>
    <row r="5859" spans="1:20" x14ac:dyDescent="0.25">
      <c r="A5859">
        <v>2021090109</v>
      </c>
      <c r="B5859">
        <v>4</v>
      </c>
      <c r="C5859" s="7">
        <v>0.6472</v>
      </c>
      <c r="D5859" s="6">
        <f t="shared" si="1092"/>
        <v>97080</v>
      </c>
      <c r="E5859" s="60">
        <v>0.34603</v>
      </c>
      <c r="F5859" s="6">
        <f t="shared" si="1101"/>
        <v>0</v>
      </c>
      <c r="G5859" s="7">
        <v>0.65132000000000001</v>
      </c>
      <c r="H5859" s="6">
        <f t="shared" si="1093"/>
        <v>8141.5</v>
      </c>
      <c r="I5859" s="7">
        <v>0.39650000000000002</v>
      </c>
      <c r="J5859" s="6">
        <f t="shared" si="1094"/>
        <v>31720</v>
      </c>
      <c r="K5859" s="20"/>
      <c r="L5859" s="6">
        <f t="shared" si="1095"/>
        <v>64000</v>
      </c>
      <c r="M5859" s="6">
        <f t="shared" si="1096"/>
        <v>8141.5</v>
      </c>
      <c r="N5859" s="6">
        <f t="shared" si="1097"/>
        <v>24938.5</v>
      </c>
      <c r="O5859" s="6">
        <f t="shared" si="1098"/>
        <v>0</v>
      </c>
      <c r="P5859" s="6">
        <f t="shared" si="1103"/>
        <v>-4803.8250000000007</v>
      </c>
      <c r="Q5859" s="11">
        <f t="shared" si="1099"/>
        <v>214755.85000000044</v>
      </c>
      <c r="R5859" s="11">
        <f t="shared" si="1100"/>
        <v>0</v>
      </c>
      <c r="S5859" s="11">
        <f t="shared" si="1102"/>
        <v>0</v>
      </c>
      <c r="T5859" s="20"/>
    </row>
    <row r="5860" spans="1:20" x14ac:dyDescent="0.25">
      <c r="A5860">
        <v>2021090110</v>
      </c>
      <c r="B5860">
        <v>4</v>
      </c>
      <c r="C5860" s="7">
        <v>0.66754999999999998</v>
      </c>
      <c r="D5860" s="6">
        <f t="shared" si="1092"/>
        <v>100132.5</v>
      </c>
      <c r="E5860" s="60">
        <v>0.36147000000000001</v>
      </c>
      <c r="F5860" s="6">
        <f t="shared" si="1101"/>
        <v>0</v>
      </c>
      <c r="G5860" s="7">
        <v>0.67664000000000002</v>
      </c>
      <c r="H5860" s="6">
        <f t="shared" si="1093"/>
        <v>8458</v>
      </c>
      <c r="I5860" s="7">
        <v>0.51570000000000005</v>
      </c>
      <c r="J5860" s="6">
        <f t="shared" si="1094"/>
        <v>41256.000000000007</v>
      </c>
      <c r="K5860" s="20"/>
      <c r="L5860" s="6">
        <f t="shared" si="1095"/>
        <v>64000</v>
      </c>
      <c r="M5860" s="6">
        <f t="shared" si="1096"/>
        <v>8458</v>
      </c>
      <c r="N5860" s="6">
        <f t="shared" si="1097"/>
        <v>27674.5</v>
      </c>
      <c r="O5860" s="6">
        <f t="shared" si="1098"/>
        <v>0</v>
      </c>
      <c r="P5860" s="6">
        <f t="shared" si="1103"/>
        <v>0</v>
      </c>
      <c r="Q5860" s="11">
        <f t="shared" si="1099"/>
        <v>240222.10000000044</v>
      </c>
      <c r="R5860" s="11">
        <f t="shared" si="1100"/>
        <v>0</v>
      </c>
      <c r="S5860" s="11">
        <f t="shared" si="1102"/>
        <v>0</v>
      </c>
      <c r="T5860" s="20"/>
    </row>
    <row r="5861" spans="1:20" x14ac:dyDescent="0.25">
      <c r="A5861">
        <v>2021090111</v>
      </c>
      <c r="B5861">
        <v>4</v>
      </c>
      <c r="C5861" s="7">
        <v>0.68869999999999998</v>
      </c>
      <c r="D5861" s="6">
        <f t="shared" si="1092"/>
        <v>103305</v>
      </c>
      <c r="E5861" s="60">
        <v>0.43168000000000001</v>
      </c>
      <c r="F5861" s="6">
        <f t="shared" si="1101"/>
        <v>0</v>
      </c>
      <c r="G5861" s="7">
        <v>0.69603999999999999</v>
      </c>
      <c r="H5861" s="6">
        <f t="shared" si="1093"/>
        <v>8700.5</v>
      </c>
      <c r="I5861" s="7">
        <v>0.57774999999999999</v>
      </c>
      <c r="J5861" s="6">
        <f t="shared" si="1094"/>
        <v>46220</v>
      </c>
      <c r="K5861" s="20"/>
      <c r="L5861" s="6">
        <f t="shared" si="1095"/>
        <v>64000</v>
      </c>
      <c r="M5861" s="6">
        <f t="shared" si="1096"/>
        <v>8700.5</v>
      </c>
      <c r="N5861" s="6">
        <f t="shared" si="1097"/>
        <v>30604.5</v>
      </c>
      <c r="O5861" s="6">
        <f t="shared" si="1098"/>
        <v>0</v>
      </c>
      <c r="P5861" s="6">
        <f t="shared" si="1103"/>
        <v>0</v>
      </c>
      <c r="Q5861" s="11">
        <f t="shared" si="1099"/>
        <v>265688.35000000044</v>
      </c>
      <c r="R5861" s="11">
        <f t="shared" si="1100"/>
        <v>0</v>
      </c>
      <c r="S5861" s="11">
        <f t="shared" si="1102"/>
        <v>0</v>
      </c>
      <c r="T5861" s="20"/>
    </row>
    <row r="5862" spans="1:20" x14ac:dyDescent="0.25">
      <c r="A5862">
        <v>2021090112</v>
      </c>
      <c r="B5862">
        <v>4</v>
      </c>
      <c r="C5862" s="7">
        <v>0.70730999999999999</v>
      </c>
      <c r="D5862" s="6">
        <f t="shared" si="1092"/>
        <v>106096.5</v>
      </c>
      <c r="E5862" s="60">
        <v>0.51990999999999998</v>
      </c>
      <c r="F5862" s="6">
        <f t="shared" si="1101"/>
        <v>0</v>
      </c>
      <c r="G5862" s="7">
        <v>0.69552999999999998</v>
      </c>
      <c r="H5862" s="6">
        <f t="shared" si="1093"/>
        <v>8694.125</v>
      </c>
      <c r="I5862" s="7">
        <v>0.63117000000000001</v>
      </c>
      <c r="J5862" s="6">
        <f t="shared" si="1094"/>
        <v>50493.599999999999</v>
      </c>
      <c r="K5862" s="20"/>
      <c r="L5862" s="6">
        <f t="shared" si="1095"/>
        <v>64000</v>
      </c>
      <c r="M5862" s="6">
        <f t="shared" si="1096"/>
        <v>8694.125</v>
      </c>
      <c r="N5862" s="6">
        <f t="shared" si="1097"/>
        <v>33402.375</v>
      </c>
      <c r="O5862" s="6">
        <f t="shared" si="1098"/>
        <v>0</v>
      </c>
      <c r="P5862" s="6">
        <f t="shared" si="1103"/>
        <v>0</v>
      </c>
      <c r="Q5862" s="11">
        <f t="shared" si="1099"/>
        <v>291154.60000000044</v>
      </c>
      <c r="R5862" s="11">
        <f t="shared" si="1100"/>
        <v>0</v>
      </c>
      <c r="S5862" s="11">
        <f t="shared" si="1102"/>
        <v>0</v>
      </c>
      <c r="T5862" s="20"/>
    </row>
    <row r="5863" spans="1:20" x14ac:dyDescent="0.25">
      <c r="A5863">
        <v>2021090113</v>
      </c>
      <c r="B5863">
        <v>4</v>
      </c>
      <c r="C5863" s="7">
        <v>0.72324999999999995</v>
      </c>
      <c r="D5863" s="6">
        <f t="shared" si="1092"/>
        <v>108487.49999999999</v>
      </c>
      <c r="E5863" s="60">
        <v>0.68017000000000005</v>
      </c>
      <c r="F5863" s="6">
        <f t="shared" si="1101"/>
        <v>0</v>
      </c>
      <c r="G5863" s="7">
        <v>0.68525000000000003</v>
      </c>
      <c r="H5863" s="6">
        <f t="shared" si="1093"/>
        <v>8565.625</v>
      </c>
      <c r="I5863" s="7">
        <v>0.64273000000000002</v>
      </c>
      <c r="J5863" s="6">
        <f t="shared" si="1094"/>
        <v>51418.400000000001</v>
      </c>
      <c r="K5863" s="20"/>
      <c r="L5863" s="6">
        <f t="shared" si="1095"/>
        <v>64000</v>
      </c>
      <c r="M5863" s="6">
        <f t="shared" si="1096"/>
        <v>8565.625</v>
      </c>
      <c r="N5863" s="6">
        <f t="shared" si="1097"/>
        <v>35921.874999999985</v>
      </c>
      <c r="O5863" s="6">
        <f t="shared" si="1098"/>
        <v>0</v>
      </c>
      <c r="P5863" s="6">
        <f t="shared" si="1103"/>
        <v>0</v>
      </c>
      <c r="Q5863" s="11">
        <f t="shared" si="1099"/>
        <v>316620.85000000044</v>
      </c>
      <c r="R5863" s="11">
        <f t="shared" si="1100"/>
        <v>0</v>
      </c>
      <c r="S5863" s="11">
        <f t="shared" si="1102"/>
        <v>0</v>
      </c>
      <c r="T5863" s="20"/>
    </row>
    <row r="5864" spans="1:20" x14ac:dyDescent="0.25">
      <c r="A5864">
        <v>2021090114</v>
      </c>
      <c r="B5864">
        <v>4</v>
      </c>
      <c r="C5864" s="7">
        <v>0.73450000000000004</v>
      </c>
      <c r="D5864" s="6">
        <f t="shared" si="1092"/>
        <v>110175</v>
      </c>
      <c r="E5864" s="60">
        <v>0.73899000000000004</v>
      </c>
      <c r="F5864" s="6">
        <f t="shared" si="1101"/>
        <v>0</v>
      </c>
      <c r="G5864" s="7">
        <v>0.66969999999999996</v>
      </c>
      <c r="H5864" s="6">
        <f t="shared" si="1093"/>
        <v>8371.25</v>
      </c>
      <c r="I5864" s="7">
        <v>0.63039999999999996</v>
      </c>
      <c r="J5864" s="6">
        <f t="shared" si="1094"/>
        <v>50432</v>
      </c>
      <c r="K5864" s="20"/>
      <c r="L5864" s="6">
        <f t="shared" si="1095"/>
        <v>64000</v>
      </c>
      <c r="M5864" s="6">
        <f t="shared" si="1096"/>
        <v>8371.25</v>
      </c>
      <c r="N5864" s="6">
        <f t="shared" si="1097"/>
        <v>37803.75</v>
      </c>
      <c r="O5864" s="6">
        <f t="shared" si="1098"/>
        <v>0</v>
      </c>
      <c r="P5864" s="6">
        <f t="shared" si="1103"/>
        <v>0</v>
      </c>
      <c r="Q5864" s="11">
        <f t="shared" si="1099"/>
        <v>342087.10000000044</v>
      </c>
      <c r="R5864" s="11">
        <f t="shared" si="1100"/>
        <v>0</v>
      </c>
      <c r="S5864" s="11">
        <f t="shared" si="1102"/>
        <v>0</v>
      </c>
      <c r="T5864" s="20"/>
    </row>
    <row r="5865" spans="1:20" x14ac:dyDescent="0.25">
      <c r="A5865">
        <v>2021090115</v>
      </c>
      <c r="B5865">
        <v>4</v>
      </c>
      <c r="C5865" s="7">
        <v>0.73875999999999997</v>
      </c>
      <c r="D5865" s="6">
        <f t="shared" si="1092"/>
        <v>110814</v>
      </c>
      <c r="E5865" s="60">
        <v>0.80949000000000004</v>
      </c>
      <c r="F5865" s="6">
        <f t="shared" si="1101"/>
        <v>0</v>
      </c>
      <c r="G5865" s="7">
        <v>0.63534999999999997</v>
      </c>
      <c r="H5865" s="6">
        <f t="shared" si="1093"/>
        <v>7941.875</v>
      </c>
      <c r="I5865" s="7">
        <v>0.61004999999999998</v>
      </c>
      <c r="J5865" s="6">
        <f t="shared" si="1094"/>
        <v>48804</v>
      </c>
      <c r="K5865" s="20"/>
      <c r="L5865" s="6">
        <f t="shared" si="1095"/>
        <v>64000</v>
      </c>
      <c r="M5865" s="6">
        <f t="shared" si="1096"/>
        <v>7941.875</v>
      </c>
      <c r="N5865" s="6">
        <f t="shared" si="1097"/>
        <v>38872.125</v>
      </c>
      <c r="O5865" s="6">
        <f t="shared" si="1098"/>
        <v>0</v>
      </c>
      <c r="P5865" s="6">
        <f t="shared" si="1103"/>
        <v>0</v>
      </c>
      <c r="Q5865" s="11">
        <f t="shared" si="1099"/>
        <v>367553.35000000044</v>
      </c>
      <c r="R5865" s="11">
        <f t="shared" si="1100"/>
        <v>0</v>
      </c>
      <c r="S5865" s="11">
        <f t="shared" si="1102"/>
        <v>0</v>
      </c>
      <c r="T5865" s="20"/>
    </row>
    <row r="5866" spans="1:20" x14ac:dyDescent="0.25">
      <c r="A5866">
        <v>2021090116</v>
      </c>
      <c r="B5866">
        <v>4</v>
      </c>
      <c r="C5866" s="7">
        <v>0.74200999999999995</v>
      </c>
      <c r="D5866" s="6">
        <f t="shared" si="1092"/>
        <v>111301.49999999999</v>
      </c>
      <c r="E5866" s="60">
        <v>0.82764000000000004</v>
      </c>
      <c r="F5866" s="6">
        <f t="shared" si="1101"/>
        <v>0</v>
      </c>
      <c r="G5866" s="7">
        <v>0.63546999999999998</v>
      </c>
      <c r="H5866" s="6">
        <f t="shared" si="1093"/>
        <v>7943.375</v>
      </c>
      <c r="I5866" s="7">
        <v>0.54806999999999995</v>
      </c>
      <c r="J5866" s="6">
        <f t="shared" si="1094"/>
        <v>43845.599999999999</v>
      </c>
      <c r="K5866" s="20"/>
      <c r="L5866" s="6">
        <f t="shared" si="1095"/>
        <v>64000</v>
      </c>
      <c r="M5866" s="6">
        <f t="shared" si="1096"/>
        <v>7943.375</v>
      </c>
      <c r="N5866" s="6">
        <f t="shared" si="1097"/>
        <v>39358.124999999985</v>
      </c>
      <c r="O5866" s="6">
        <f t="shared" si="1098"/>
        <v>0</v>
      </c>
      <c r="P5866" s="6">
        <f t="shared" si="1103"/>
        <v>0</v>
      </c>
      <c r="Q5866" s="11">
        <f t="shared" si="1099"/>
        <v>393019.60000000044</v>
      </c>
      <c r="R5866" s="11">
        <f t="shared" si="1100"/>
        <v>0</v>
      </c>
      <c r="S5866" s="11">
        <f t="shared" si="1102"/>
        <v>0</v>
      </c>
      <c r="T5866" s="20"/>
    </row>
    <row r="5867" spans="1:20" x14ac:dyDescent="0.25">
      <c r="A5867">
        <v>2021090117</v>
      </c>
      <c r="B5867">
        <v>4</v>
      </c>
      <c r="C5867" s="7">
        <v>0.75090999999999997</v>
      </c>
      <c r="D5867" s="6">
        <f t="shared" si="1092"/>
        <v>112636.5</v>
      </c>
      <c r="E5867" s="60">
        <v>0.82337000000000005</v>
      </c>
      <c r="F5867" s="6">
        <f t="shared" si="1101"/>
        <v>0</v>
      </c>
      <c r="G5867" s="7">
        <v>0.61519000000000001</v>
      </c>
      <c r="H5867" s="6">
        <f t="shared" si="1093"/>
        <v>7689.875</v>
      </c>
      <c r="I5867" s="7">
        <v>0.46842</v>
      </c>
      <c r="J5867" s="6">
        <f t="shared" si="1094"/>
        <v>37473.599999999999</v>
      </c>
      <c r="K5867" s="20"/>
      <c r="L5867" s="6">
        <f t="shared" si="1095"/>
        <v>64000</v>
      </c>
      <c r="M5867" s="6">
        <f t="shared" si="1096"/>
        <v>7689.875</v>
      </c>
      <c r="N5867" s="6">
        <f t="shared" si="1097"/>
        <v>37473.599999999999</v>
      </c>
      <c r="O5867" s="6">
        <f t="shared" si="1098"/>
        <v>3473.0250000000015</v>
      </c>
      <c r="P5867" s="6">
        <f t="shared" si="1103"/>
        <v>3473.0250000000015</v>
      </c>
      <c r="Q5867" s="11">
        <f t="shared" si="1099"/>
        <v>415012.82500000042</v>
      </c>
      <c r="R5867" s="11">
        <f t="shared" si="1100"/>
        <v>3473.0250000000015</v>
      </c>
      <c r="S5867" s="11">
        <f t="shared" si="1102"/>
        <v>0</v>
      </c>
      <c r="T5867" s="20"/>
    </row>
    <row r="5868" spans="1:20" x14ac:dyDescent="0.25">
      <c r="A5868">
        <v>2021090118</v>
      </c>
      <c r="B5868">
        <v>4</v>
      </c>
      <c r="C5868" s="7">
        <v>0.75121000000000004</v>
      </c>
      <c r="D5868" s="6">
        <f t="shared" si="1092"/>
        <v>112681.5</v>
      </c>
      <c r="E5868" s="60">
        <v>0.79081999999999997</v>
      </c>
      <c r="F5868" s="6">
        <f t="shared" si="1101"/>
        <v>0</v>
      </c>
      <c r="G5868" s="7">
        <v>0.65112000000000003</v>
      </c>
      <c r="H5868" s="6">
        <f t="shared" si="1093"/>
        <v>8139</v>
      </c>
      <c r="I5868" s="7">
        <v>0.37028</v>
      </c>
      <c r="J5868" s="6">
        <f t="shared" si="1094"/>
        <v>29622.400000000001</v>
      </c>
      <c r="K5868" s="20"/>
      <c r="L5868" s="6">
        <f t="shared" si="1095"/>
        <v>64000</v>
      </c>
      <c r="M5868" s="6">
        <f t="shared" si="1096"/>
        <v>8139</v>
      </c>
      <c r="N5868" s="6">
        <f t="shared" si="1097"/>
        <v>29622.400000000001</v>
      </c>
      <c r="O5868" s="6">
        <f t="shared" si="1098"/>
        <v>10920.099999999999</v>
      </c>
      <c r="P5868" s="6">
        <f t="shared" si="1103"/>
        <v>7447.0749999999971</v>
      </c>
      <c r="Q5868" s="11">
        <f t="shared" si="1099"/>
        <v>429558.97500000044</v>
      </c>
      <c r="R5868" s="11">
        <f t="shared" si="1100"/>
        <v>10920.099999999999</v>
      </c>
      <c r="S5868" s="11">
        <f t="shared" si="1102"/>
        <v>0</v>
      </c>
      <c r="T5868" s="20"/>
    </row>
    <row r="5869" spans="1:20" x14ac:dyDescent="0.25">
      <c r="A5869">
        <v>2021090119</v>
      </c>
      <c r="B5869">
        <v>4</v>
      </c>
      <c r="C5869" s="7">
        <v>0.73368999999999995</v>
      </c>
      <c r="D5869" s="6">
        <f t="shared" si="1092"/>
        <v>110053.5</v>
      </c>
      <c r="E5869" s="60">
        <v>0.79008999999999996</v>
      </c>
      <c r="F5869" s="6">
        <f t="shared" si="1101"/>
        <v>0</v>
      </c>
      <c r="G5869" s="7">
        <v>0.70191999999999999</v>
      </c>
      <c r="H5869" s="6">
        <f t="shared" si="1093"/>
        <v>8774</v>
      </c>
      <c r="I5869" s="7">
        <v>0.16339000000000001</v>
      </c>
      <c r="J5869" s="6">
        <f t="shared" si="1094"/>
        <v>13071.2</v>
      </c>
      <c r="K5869" s="20"/>
      <c r="L5869" s="6">
        <f t="shared" si="1095"/>
        <v>64000</v>
      </c>
      <c r="M5869" s="6">
        <f t="shared" si="1096"/>
        <v>8774</v>
      </c>
      <c r="N5869" s="6">
        <f t="shared" si="1097"/>
        <v>13071.2</v>
      </c>
      <c r="O5869" s="6">
        <f t="shared" si="1098"/>
        <v>24208.3</v>
      </c>
      <c r="P5869" s="6">
        <f t="shared" si="1103"/>
        <v>13288.2</v>
      </c>
      <c r="Q5869" s="11">
        <f t="shared" si="1099"/>
        <v>430816.92500000045</v>
      </c>
      <c r="R5869" s="11">
        <f t="shared" si="1100"/>
        <v>24208.3</v>
      </c>
      <c r="S5869" s="11">
        <f t="shared" si="1102"/>
        <v>0</v>
      </c>
      <c r="T5869" s="20"/>
    </row>
    <row r="5870" spans="1:20" x14ac:dyDescent="0.25">
      <c r="A5870">
        <v>2021090120</v>
      </c>
      <c r="B5870">
        <v>4</v>
      </c>
      <c r="C5870" s="7">
        <v>0.70994999999999997</v>
      </c>
      <c r="D5870" s="6">
        <f t="shared" si="1092"/>
        <v>106492.5</v>
      </c>
      <c r="E5870" s="60">
        <v>0.78054000000000001</v>
      </c>
      <c r="F5870" s="6">
        <f t="shared" si="1101"/>
        <v>0</v>
      </c>
      <c r="G5870" s="7">
        <v>0.71819</v>
      </c>
      <c r="H5870" s="6">
        <f t="shared" si="1093"/>
        <v>8977.375</v>
      </c>
      <c r="I5870" s="7">
        <v>2.248E-2</v>
      </c>
      <c r="J5870" s="6">
        <f t="shared" si="1094"/>
        <v>1798.4</v>
      </c>
      <c r="K5870" s="20"/>
      <c r="L5870" s="6">
        <f t="shared" si="1095"/>
        <v>64000</v>
      </c>
      <c r="M5870" s="6">
        <f t="shared" si="1096"/>
        <v>8977.375</v>
      </c>
      <c r="N5870" s="6">
        <f t="shared" si="1097"/>
        <v>1798.4</v>
      </c>
      <c r="O5870" s="6">
        <f t="shared" si="1098"/>
        <v>31716.724999999999</v>
      </c>
      <c r="P5870" s="6">
        <f t="shared" si="1103"/>
        <v>7508.4249999999993</v>
      </c>
      <c r="Q5870" s="11">
        <f t="shared" si="1099"/>
        <v>424566.45000000048</v>
      </c>
      <c r="R5870" s="11">
        <f t="shared" si="1100"/>
        <v>31716.724999999999</v>
      </c>
      <c r="S5870" s="11">
        <f t="shared" si="1102"/>
        <v>0</v>
      </c>
      <c r="T5870" s="20"/>
    </row>
    <row r="5871" spans="1:20" x14ac:dyDescent="0.25">
      <c r="A5871">
        <v>2021090121</v>
      </c>
      <c r="B5871">
        <v>4</v>
      </c>
      <c r="C5871" s="7">
        <v>0.68828</v>
      </c>
      <c r="D5871" s="6">
        <f t="shared" si="1092"/>
        <v>103242</v>
      </c>
      <c r="E5871" s="60">
        <v>0.77249999999999996</v>
      </c>
      <c r="F5871" s="6">
        <f t="shared" si="1101"/>
        <v>0</v>
      </c>
      <c r="G5871" s="7">
        <v>0.72526000000000002</v>
      </c>
      <c r="H5871" s="6">
        <f t="shared" si="1093"/>
        <v>9065.75</v>
      </c>
      <c r="I5871" s="7">
        <v>0</v>
      </c>
      <c r="J5871" s="6">
        <f t="shared" si="1094"/>
        <v>0</v>
      </c>
      <c r="K5871" s="20"/>
      <c r="L5871" s="6">
        <f t="shared" si="1095"/>
        <v>64000</v>
      </c>
      <c r="M5871" s="6">
        <f t="shared" si="1096"/>
        <v>9065.75</v>
      </c>
      <c r="N5871" s="6">
        <f t="shared" si="1097"/>
        <v>0</v>
      </c>
      <c r="O5871" s="6">
        <f t="shared" si="1098"/>
        <v>30176.25</v>
      </c>
      <c r="P5871" s="6">
        <f t="shared" si="1103"/>
        <v>-1540.4749999999985</v>
      </c>
      <c r="Q5871" s="11">
        <f t="shared" si="1099"/>
        <v>419856.45000000048</v>
      </c>
      <c r="R5871" s="11">
        <f t="shared" si="1100"/>
        <v>30176.25</v>
      </c>
      <c r="S5871" s="11">
        <f t="shared" si="1102"/>
        <v>0</v>
      </c>
      <c r="T5871" s="20"/>
    </row>
    <row r="5872" spans="1:20" x14ac:dyDescent="0.25">
      <c r="A5872">
        <v>2021090122</v>
      </c>
      <c r="B5872">
        <v>4</v>
      </c>
      <c r="C5872" s="7">
        <v>0.65517000000000003</v>
      </c>
      <c r="D5872" s="6">
        <f t="shared" si="1092"/>
        <v>98275.5</v>
      </c>
      <c r="E5872" s="60">
        <v>0.82557000000000003</v>
      </c>
      <c r="F5872" s="6">
        <f t="shared" si="1101"/>
        <v>0</v>
      </c>
      <c r="G5872" s="7">
        <v>0.73934</v>
      </c>
      <c r="H5872" s="6">
        <f t="shared" si="1093"/>
        <v>9241.75</v>
      </c>
      <c r="I5872" s="7">
        <v>0</v>
      </c>
      <c r="J5872" s="6">
        <f t="shared" si="1094"/>
        <v>0</v>
      </c>
      <c r="K5872" s="20"/>
      <c r="L5872" s="6">
        <f t="shared" si="1095"/>
        <v>64000</v>
      </c>
      <c r="M5872" s="6">
        <f t="shared" si="1096"/>
        <v>9241.75</v>
      </c>
      <c r="N5872" s="6">
        <f t="shared" si="1097"/>
        <v>0</v>
      </c>
      <c r="O5872" s="6">
        <f t="shared" si="1098"/>
        <v>25033.75</v>
      </c>
      <c r="P5872" s="6">
        <f t="shared" si="1103"/>
        <v>-5142.5</v>
      </c>
      <c r="Q5872" s="11">
        <f t="shared" si="1099"/>
        <v>420288.95000000048</v>
      </c>
      <c r="R5872" s="11">
        <f t="shared" si="1100"/>
        <v>25033.75</v>
      </c>
      <c r="S5872" s="11">
        <f t="shared" si="1102"/>
        <v>0</v>
      </c>
      <c r="T5872" s="20"/>
    </row>
    <row r="5873" spans="1:20" x14ac:dyDescent="0.25">
      <c r="A5873">
        <v>2021090123</v>
      </c>
      <c r="B5873">
        <v>4</v>
      </c>
      <c r="C5873" s="7">
        <v>0.60977999999999999</v>
      </c>
      <c r="D5873" s="6">
        <f t="shared" si="1092"/>
        <v>91467</v>
      </c>
      <c r="E5873" s="60">
        <v>0.81867999999999996</v>
      </c>
      <c r="F5873" s="6">
        <f t="shared" si="1101"/>
        <v>0</v>
      </c>
      <c r="G5873" s="7">
        <v>0.74390999999999996</v>
      </c>
      <c r="H5873" s="6">
        <f t="shared" si="1093"/>
        <v>9298.875</v>
      </c>
      <c r="I5873" s="7">
        <v>0</v>
      </c>
      <c r="J5873" s="6">
        <f t="shared" si="1094"/>
        <v>0</v>
      </c>
      <c r="K5873" s="20"/>
      <c r="L5873" s="6">
        <f t="shared" si="1095"/>
        <v>64000</v>
      </c>
      <c r="M5873" s="6">
        <f t="shared" si="1096"/>
        <v>9298.875</v>
      </c>
      <c r="N5873" s="6">
        <f t="shared" si="1097"/>
        <v>0</v>
      </c>
      <c r="O5873" s="6">
        <f t="shared" si="1098"/>
        <v>18168.125</v>
      </c>
      <c r="P5873" s="6">
        <f t="shared" si="1103"/>
        <v>-6865.625</v>
      </c>
      <c r="Q5873" s="11">
        <f t="shared" si="1099"/>
        <v>427587.07500000048</v>
      </c>
      <c r="R5873" s="11">
        <f t="shared" si="1100"/>
        <v>18168.125</v>
      </c>
      <c r="S5873" s="11">
        <f t="shared" si="1102"/>
        <v>0</v>
      </c>
      <c r="T5873" s="20"/>
    </row>
    <row r="5874" spans="1:20" x14ac:dyDescent="0.25">
      <c r="A5874">
        <v>2021090124</v>
      </c>
      <c r="B5874">
        <v>4</v>
      </c>
      <c r="C5874" s="7">
        <v>0.56184999999999996</v>
      </c>
      <c r="D5874" s="6">
        <f t="shared" si="1092"/>
        <v>84277.5</v>
      </c>
      <c r="E5874" s="60">
        <v>0.78249000000000002</v>
      </c>
      <c r="F5874" s="6">
        <f t="shared" si="1101"/>
        <v>0</v>
      </c>
      <c r="G5874" s="7">
        <v>0.75144</v>
      </c>
      <c r="H5874" s="6">
        <f t="shared" si="1093"/>
        <v>9393</v>
      </c>
      <c r="I5874" s="7">
        <v>0</v>
      </c>
      <c r="J5874" s="6">
        <f t="shared" si="1094"/>
        <v>0</v>
      </c>
      <c r="K5874" s="20"/>
      <c r="L5874" s="6">
        <f t="shared" si="1095"/>
        <v>64000</v>
      </c>
      <c r="M5874" s="6">
        <f t="shared" si="1096"/>
        <v>9393</v>
      </c>
      <c r="N5874" s="6">
        <f t="shared" si="1097"/>
        <v>0</v>
      </c>
      <c r="O5874" s="6">
        <f t="shared" si="1098"/>
        <v>10884.5</v>
      </c>
      <c r="P5874" s="6">
        <f t="shared" si="1103"/>
        <v>-7283.625</v>
      </c>
      <c r="Q5874" s="11">
        <f t="shared" si="1099"/>
        <v>442168.82500000048</v>
      </c>
      <c r="R5874" s="11">
        <f t="shared" si="1100"/>
        <v>10884.5</v>
      </c>
      <c r="S5874" s="11">
        <f t="shared" si="1102"/>
        <v>0</v>
      </c>
      <c r="T5874" s="20"/>
    </row>
    <row r="5875" spans="1:20" x14ac:dyDescent="0.25">
      <c r="A5875">
        <v>2021090201</v>
      </c>
      <c r="B5875">
        <v>5</v>
      </c>
      <c r="C5875" s="7">
        <v>0.52505000000000002</v>
      </c>
      <c r="D5875" s="6">
        <f t="shared" si="1092"/>
        <v>78757.5</v>
      </c>
      <c r="E5875" s="60">
        <v>0.77791999999999994</v>
      </c>
      <c r="F5875" s="6">
        <f t="shared" si="1101"/>
        <v>0</v>
      </c>
      <c r="G5875" s="7">
        <v>0.77119000000000004</v>
      </c>
      <c r="H5875" s="6">
        <f t="shared" si="1093"/>
        <v>9639.875</v>
      </c>
      <c r="I5875" s="7">
        <v>0</v>
      </c>
      <c r="J5875" s="6">
        <f t="shared" si="1094"/>
        <v>0</v>
      </c>
      <c r="K5875" s="20"/>
      <c r="L5875" s="6">
        <f t="shared" si="1095"/>
        <v>64000</v>
      </c>
      <c r="M5875" s="6">
        <f t="shared" si="1096"/>
        <v>9639.875</v>
      </c>
      <c r="N5875" s="6">
        <f t="shared" si="1097"/>
        <v>0</v>
      </c>
      <c r="O5875" s="6">
        <f t="shared" si="1098"/>
        <v>5117.625</v>
      </c>
      <c r="P5875" s="6">
        <f t="shared" si="1103"/>
        <v>-5766.875</v>
      </c>
      <c r="Q5875" s="11">
        <f t="shared" si="1099"/>
        <v>462517.45000000048</v>
      </c>
      <c r="R5875" s="11">
        <f t="shared" si="1100"/>
        <v>5117.625</v>
      </c>
      <c r="S5875" s="11">
        <f t="shared" si="1102"/>
        <v>0</v>
      </c>
      <c r="T5875" s="20"/>
    </row>
    <row r="5876" spans="1:20" x14ac:dyDescent="0.25">
      <c r="A5876">
        <v>2021090202</v>
      </c>
      <c r="B5876">
        <v>5</v>
      </c>
      <c r="C5876" s="7">
        <v>0.49770999999999999</v>
      </c>
      <c r="D5876" s="6">
        <f t="shared" si="1092"/>
        <v>74656.5</v>
      </c>
      <c r="E5876" s="60">
        <v>0.76168999999999998</v>
      </c>
      <c r="F5876" s="6">
        <f t="shared" si="1101"/>
        <v>0</v>
      </c>
      <c r="G5876" s="7">
        <v>0.76312000000000002</v>
      </c>
      <c r="H5876" s="6">
        <f t="shared" si="1093"/>
        <v>9539</v>
      </c>
      <c r="I5876" s="7">
        <v>0</v>
      </c>
      <c r="J5876" s="6">
        <f t="shared" si="1094"/>
        <v>0</v>
      </c>
      <c r="K5876" s="20"/>
      <c r="L5876" s="6">
        <f t="shared" si="1095"/>
        <v>64000</v>
      </c>
      <c r="M5876" s="6">
        <f t="shared" si="1096"/>
        <v>9539</v>
      </c>
      <c r="N5876" s="6">
        <f t="shared" si="1097"/>
        <v>0</v>
      </c>
      <c r="O5876" s="6">
        <f t="shared" si="1098"/>
        <v>1117.5</v>
      </c>
      <c r="P5876" s="6">
        <f t="shared" si="1103"/>
        <v>-4000.125</v>
      </c>
      <c r="Q5876" s="11">
        <f t="shared" si="1099"/>
        <v>486866.20000000048</v>
      </c>
      <c r="R5876" s="11">
        <f t="shared" si="1100"/>
        <v>1117.5</v>
      </c>
      <c r="S5876" s="11">
        <f t="shared" si="1102"/>
        <v>0</v>
      </c>
      <c r="T5876" s="20"/>
    </row>
    <row r="5877" spans="1:20" x14ac:dyDescent="0.25">
      <c r="A5877">
        <v>2021090203</v>
      </c>
      <c r="B5877">
        <v>5</v>
      </c>
      <c r="C5877" s="7">
        <v>0.48010000000000003</v>
      </c>
      <c r="D5877" s="6">
        <f t="shared" si="1092"/>
        <v>72015</v>
      </c>
      <c r="E5877" s="60">
        <v>0.71933000000000002</v>
      </c>
      <c r="F5877" s="6">
        <f t="shared" si="1101"/>
        <v>0</v>
      </c>
      <c r="G5877" s="7">
        <v>0.74141999999999997</v>
      </c>
      <c r="H5877" s="6">
        <f t="shared" si="1093"/>
        <v>9267.75</v>
      </c>
      <c r="I5877" s="7">
        <v>0</v>
      </c>
      <c r="J5877" s="6">
        <f t="shared" si="1094"/>
        <v>0</v>
      </c>
      <c r="K5877" s="20"/>
      <c r="L5877" s="6">
        <f t="shared" si="1095"/>
        <v>64000</v>
      </c>
      <c r="M5877" s="6">
        <f t="shared" si="1096"/>
        <v>8015</v>
      </c>
      <c r="N5877" s="6">
        <f t="shared" si="1097"/>
        <v>0</v>
      </c>
      <c r="O5877" s="6">
        <f t="shared" si="1098"/>
        <v>0</v>
      </c>
      <c r="P5877" s="6">
        <f t="shared" si="1103"/>
        <v>-1117.5</v>
      </c>
      <c r="Q5877" s="11">
        <f t="shared" si="1099"/>
        <v>512332.45000000048</v>
      </c>
      <c r="R5877" s="11">
        <f t="shared" si="1100"/>
        <v>0</v>
      </c>
      <c r="S5877" s="11">
        <f t="shared" si="1102"/>
        <v>0</v>
      </c>
      <c r="T5877" s="20"/>
    </row>
    <row r="5878" spans="1:20" x14ac:dyDescent="0.25">
      <c r="A5878">
        <v>2021090204</v>
      </c>
      <c r="B5878">
        <v>5</v>
      </c>
      <c r="C5878" s="7">
        <v>0.47025</v>
      </c>
      <c r="D5878" s="6">
        <f t="shared" si="1092"/>
        <v>70537.5</v>
      </c>
      <c r="E5878" s="60">
        <v>0.68264000000000002</v>
      </c>
      <c r="F5878" s="6">
        <f t="shared" si="1101"/>
        <v>0</v>
      </c>
      <c r="G5878" s="7">
        <v>0.71248999999999996</v>
      </c>
      <c r="H5878" s="6">
        <f t="shared" si="1093"/>
        <v>8906.125</v>
      </c>
      <c r="I5878" s="7">
        <v>0</v>
      </c>
      <c r="J5878" s="6">
        <f t="shared" si="1094"/>
        <v>0</v>
      </c>
      <c r="K5878" s="20"/>
      <c r="L5878" s="6">
        <f t="shared" si="1095"/>
        <v>64000</v>
      </c>
      <c r="M5878" s="6">
        <f t="shared" si="1096"/>
        <v>6537.5</v>
      </c>
      <c r="N5878" s="6">
        <f t="shared" si="1097"/>
        <v>0</v>
      </c>
      <c r="O5878" s="6">
        <f t="shared" si="1098"/>
        <v>0</v>
      </c>
      <c r="P5878" s="6">
        <f t="shared" si="1103"/>
        <v>0</v>
      </c>
      <c r="Q5878" s="11">
        <f t="shared" si="1099"/>
        <v>537798.70000000042</v>
      </c>
      <c r="R5878" s="11">
        <f t="shared" si="1100"/>
        <v>0</v>
      </c>
      <c r="S5878" s="11">
        <f t="shared" si="1102"/>
        <v>0</v>
      </c>
      <c r="T5878" s="20"/>
    </row>
    <row r="5879" spans="1:20" x14ac:dyDescent="0.25">
      <c r="A5879">
        <v>2021090205</v>
      </c>
      <c r="B5879">
        <v>5</v>
      </c>
      <c r="C5879" s="7">
        <v>0.47047</v>
      </c>
      <c r="D5879" s="6">
        <f t="shared" si="1092"/>
        <v>70570.5</v>
      </c>
      <c r="E5879" s="60">
        <v>0.65336000000000005</v>
      </c>
      <c r="F5879" s="6">
        <f t="shared" si="1101"/>
        <v>0</v>
      </c>
      <c r="G5879" s="7">
        <v>0.68223999999999996</v>
      </c>
      <c r="H5879" s="6">
        <f t="shared" si="1093"/>
        <v>8528</v>
      </c>
      <c r="I5879" s="7">
        <v>0</v>
      </c>
      <c r="J5879" s="6">
        <f t="shared" si="1094"/>
        <v>0</v>
      </c>
      <c r="K5879" s="20"/>
      <c r="L5879" s="6">
        <f t="shared" si="1095"/>
        <v>64000</v>
      </c>
      <c r="M5879" s="6">
        <f t="shared" si="1096"/>
        <v>6570.5</v>
      </c>
      <c r="N5879" s="6">
        <f t="shared" si="1097"/>
        <v>0</v>
      </c>
      <c r="O5879" s="6">
        <f t="shared" si="1098"/>
        <v>0</v>
      </c>
      <c r="P5879" s="6">
        <f t="shared" si="1103"/>
        <v>0</v>
      </c>
      <c r="Q5879" s="11">
        <f t="shared" si="1099"/>
        <v>563264.95000000042</v>
      </c>
      <c r="R5879" s="11">
        <f t="shared" si="1100"/>
        <v>0</v>
      </c>
      <c r="S5879" s="11">
        <f t="shared" si="1102"/>
        <v>0</v>
      </c>
      <c r="T5879" s="20"/>
    </row>
    <row r="5880" spans="1:20" x14ac:dyDescent="0.25">
      <c r="A5880">
        <v>2021090206</v>
      </c>
      <c r="B5880">
        <v>5</v>
      </c>
      <c r="C5880" s="7">
        <v>0.48837999999999998</v>
      </c>
      <c r="D5880" s="6">
        <f t="shared" si="1092"/>
        <v>73257</v>
      </c>
      <c r="E5880" s="60">
        <v>0.65793999999999997</v>
      </c>
      <c r="F5880" s="6">
        <f t="shared" si="1101"/>
        <v>0</v>
      </c>
      <c r="G5880" s="7">
        <v>0.66315000000000002</v>
      </c>
      <c r="H5880" s="6">
        <f t="shared" si="1093"/>
        <v>8289.375</v>
      </c>
      <c r="I5880" s="7">
        <v>0</v>
      </c>
      <c r="J5880" s="6">
        <f t="shared" si="1094"/>
        <v>0</v>
      </c>
      <c r="K5880" s="20"/>
      <c r="L5880" s="6">
        <f t="shared" si="1095"/>
        <v>64000</v>
      </c>
      <c r="M5880" s="6">
        <f t="shared" si="1096"/>
        <v>8289.375</v>
      </c>
      <c r="N5880" s="6">
        <f t="shared" si="1097"/>
        <v>0</v>
      </c>
      <c r="O5880" s="6">
        <f t="shared" si="1098"/>
        <v>967.625</v>
      </c>
      <c r="P5880" s="6">
        <f t="shared" si="1103"/>
        <v>967.625</v>
      </c>
      <c r="Q5880" s="11">
        <f t="shared" si="1099"/>
        <v>587763.57500000042</v>
      </c>
      <c r="R5880" s="11">
        <f t="shared" si="1100"/>
        <v>967.625</v>
      </c>
      <c r="S5880" s="11">
        <f t="shared" si="1102"/>
        <v>0</v>
      </c>
      <c r="T5880" s="20"/>
    </row>
    <row r="5881" spans="1:20" x14ac:dyDescent="0.25">
      <c r="A5881">
        <v>2021090207</v>
      </c>
      <c r="B5881">
        <v>5</v>
      </c>
      <c r="C5881" s="7">
        <v>0.52205999999999997</v>
      </c>
      <c r="D5881" s="6">
        <f t="shared" si="1092"/>
        <v>78309</v>
      </c>
      <c r="E5881" s="60">
        <v>0.64863999999999999</v>
      </c>
      <c r="F5881" s="6">
        <f t="shared" si="1101"/>
        <v>0</v>
      </c>
      <c r="G5881" s="7">
        <v>0.68300000000000005</v>
      </c>
      <c r="H5881" s="6">
        <f t="shared" si="1093"/>
        <v>8537.5</v>
      </c>
      <c r="I5881" s="7">
        <v>5.1889999999999999E-2</v>
      </c>
      <c r="J5881" s="6">
        <f t="shared" si="1094"/>
        <v>4151.2</v>
      </c>
      <c r="K5881" s="20"/>
      <c r="L5881" s="6">
        <f t="shared" si="1095"/>
        <v>64000</v>
      </c>
      <c r="M5881" s="6">
        <f t="shared" si="1096"/>
        <v>8537.5</v>
      </c>
      <c r="N5881" s="6">
        <f t="shared" si="1097"/>
        <v>4151.2</v>
      </c>
      <c r="O5881" s="6">
        <f t="shared" si="1098"/>
        <v>1620.3000000000002</v>
      </c>
      <c r="P5881" s="6">
        <f t="shared" si="1103"/>
        <v>652.67500000000018</v>
      </c>
      <c r="Q5881" s="11">
        <f t="shared" si="1099"/>
        <v>611609.52500000037</v>
      </c>
      <c r="R5881" s="11">
        <f t="shared" si="1100"/>
        <v>1620.3000000000002</v>
      </c>
      <c r="S5881" s="11">
        <f t="shared" si="1102"/>
        <v>0</v>
      </c>
      <c r="T5881" s="20"/>
    </row>
    <row r="5882" spans="1:20" x14ac:dyDescent="0.25">
      <c r="A5882">
        <v>2021090208</v>
      </c>
      <c r="B5882">
        <v>5</v>
      </c>
      <c r="C5882" s="7">
        <v>0.54639000000000004</v>
      </c>
      <c r="D5882" s="6">
        <f t="shared" si="1092"/>
        <v>81958.5</v>
      </c>
      <c r="E5882" s="60">
        <v>0.57389000000000001</v>
      </c>
      <c r="F5882" s="6">
        <f t="shared" si="1101"/>
        <v>0</v>
      </c>
      <c r="G5882" s="7">
        <v>0.68757000000000001</v>
      </c>
      <c r="H5882" s="6">
        <f t="shared" si="1093"/>
        <v>8594.625</v>
      </c>
      <c r="I5882" s="7">
        <v>0.31874999999999998</v>
      </c>
      <c r="J5882" s="6">
        <f t="shared" si="1094"/>
        <v>25500</v>
      </c>
      <c r="K5882" s="20"/>
      <c r="L5882" s="6">
        <f t="shared" si="1095"/>
        <v>64000</v>
      </c>
      <c r="M5882" s="6">
        <f t="shared" si="1096"/>
        <v>8594.625</v>
      </c>
      <c r="N5882" s="6">
        <f t="shared" si="1097"/>
        <v>9363.875</v>
      </c>
      <c r="O5882" s="6">
        <f t="shared" si="1098"/>
        <v>0</v>
      </c>
      <c r="P5882" s="6">
        <f t="shared" si="1103"/>
        <v>-1620.3000000000002</v>
      </c>
      <c r="Q5882" s="11">
        <f t="shared" si="1099"/>
        <v>637075.77500000037</v>
      </c>
      <c r="R5882" s="11">
        <f t="shared" si="1100"/>
        <v>0</v>
      </c>
      <c r="S5882" s="11">
        <f t="shared" si="1102"/>
        <v>0</v>
      </c>
      <c r="T5882" s="20"/>
    </row>
    <row r="5883" spans="1:20" x14ac:dyDescent="0.25">
      <c r="A5883">
        <v>2021090209</v>
      </c>
      <c r="B5883">
        <v>5</v>
      </c>
      <c r="C5883" s="7">
        <v>0.56479000000000001</v>
      </c>
      <c r="D5883" s="6">
        <f t="shared" si="1092"/>
        <v>84718.5</v>
      </c>
      <c r="E5883" s="60">
        <v>0.45151000000000002</v>
      </c>
      <c r="F5883" s="6">
        <f t="shared" si="1101"/>
        <v>0</v>
      </c>
      <c r="G5883" s="7">
        <v>0.67271999999999998</v>
      </c>
      <c r="H5883" s="6">
        <f t="shared" si="1093"/>
        <v>8409</v>
      </c>
      <c r="I5883" s="7">
        <v>0.54442000000000002</v>
      </c>
      <c r="J5883" s="6">
        <f t="shared" si="1094"/>
        <v>43553.599999999999</v>
      </c>
      <c r="K5883" s="20"/>
      <c r="L5883" s="6">
        <f t="shared" si="1095"/>
        <v>64000</v>
      </c>
      <c r="M5883" s="6">
        <f t="shared" si="1096"/>
        <v>8409</v>
      </c>
      <c r="N5883" s="6">
        <f t="shared" si="1097"/>
        <v>12309.5</v>
      </c>
      <c r="O5883" s="6">
        <f t="shared" si="1098"/>
        <v>0</v>
      </c>
      <c r="P5883" s="6">
        <f t="shared" si="1103"/>
        <v>0</v>
      </c>
      <c r="Q5883" s="11">
        <f t="shared" si="1099"/>
        <v>662542.02500000037</v>
      </c>
      <c r="R5883" s="11">
        <f t="shared" si="1100"/>
        <v>0</v>
      </c>
      <c r="S5883" s="11">
        <f t="shared" si="1102"/>
        <v>0</v>
      </c>
      <c r="T5883" s="20"/>
    </row>
    <row r="5884" spans="1:20" x14ac:dyDescent="0.25">
      <c r="A5884">
        <v>2021090210</v>
      </c>
      <c r="B5884">
        <v>5</v>
      </c>
      <c r="C5884" s="7">
        <v>0.58387999999999995</v>
      </c>
      <c r="D5884" s="6">
        <f t="shared" si="1092"/>
        <v>87582</v>
      </c>
      <c r="E5884" s="60">
        <v>0.37707000000000002</v>
      </c>
      <c r="F5884" s="6">
        <f t="shared" si="1101"/>
        <v>0</v>
      </c>
      <c r="G5884" s="7">
        <v>0.66303999999999996</v>
      </c>
      <c r="H5884" s="6">
        <f t="shared" si="1093"/>
        <v>8288</v>
      </c>
      <c r="I5884" s="7">
        <v>0.60985999999999996</v>
      </c>
      <c r="J5884" s="6">
        <f t="shared" si="1094"/>
        <v>48788.799999999996</v>
      </c>
      <c r="K5884" s="20"/>
      <c r="L5884" s="6">
        <f t="shared" si="1095"/>
        <v>64000</v>
      </c>
      <c r="M5884" s="6">
        <f t="shared" si="1096"/>
        <v>8288</v>
      </c>
      <c r="N5884" s="6">
        <f t="shared" si="1097"/>
        <v>15294</v>
      </c>
      <c r="O5884" s="6">
        <f t="shared" si="1098"/>
        <v>0</v>
      </c>
      <c r="P5884" s="6">
        <f t="shared" si="1103"/>
        <v>0</v>
      </c>
      <c r="Q5884" s="11">
        <f t="shared" si="1099"/>
        <v>688008.27500000037</v>
      </c>
      <c r="R5884" s="11">
        <f t="shared" si="1100"/>
        <v>0</v>
      </c>
      <c r="S5884" s="11">
        <f t="shared" si="1102"/>
        <v>0</v>
      </c>
      <c r="T5884" s="20"/>
    </row>
    <row r="5885" spans="1:20" x14ac:dyDescent="0.25">
      <c r="A5885">
        <v>2021090211</v>
      </c>
      <c r="B5885">
        <v>5</v>
      </c>
      <c r="C5885" s="7">
        <v>0.60158</v>
      </c>
      <c r="D5885" s="6">
        <f t="shared" si="1092"/>
        <v>90237</v>
      </c>
      <c r="E5885" s="60">
        <v>0.44029000000000001</v>
      </c>
      <c r="F5885" s="6">
        <f t="shared" si="1101"/>
        <v>0</v>
      </c>
      <c r="G5885" s="7">
        <v>0.66798000000000002</v>
      </c>
      <c r="H5885" s="6">
        <f t="shared" si="1093"/>
        <v>8349.75</v>
      </c>
      <c r="I5885" s="7">
        <v>0.65429000000000004</v>
      </c>
      <c r="J5885" s="6">
        <f t="shared" si="1094"/>
        <v>52343.200000000004</v>
      </c>
      <c r="K5885" s="20"/>
      <c r="L5885" s="6">
        <f t="shared" si="1095"/>
        <v>64000</v>
      </c>
      <c r="M5885" s="6">
        <f t="shared" si="1096"/>
        <v>8349.75</v>
      </c>
      <c r="N5885" s="6">
        <f t="shared" si="1097"/>
        <v>17887.25</v>
      </c>
      <c r="O5885" s="6">
        <f t="shared" si="1098"/>
        <v>0</v>
      </c>
      <c r="P5885" s="6">
        <f t="shared" si="1103"/>
        <v>0</v>
      </c>
      <c r="Q5885" s="11">
        <f t="shared" si="1099"/>
        <v>713474.52500000037</v>
      </c>
      <c r="R5885" s="11">
        <f t="shared" si="1100"/>
        <v>0</v>
      </c>
      <c r="S5885" s="11">
        <f t="shared" si="1102"/>
        <v>0</v>
      </c>
      <c r="T5885" s="20"/>
    </row>
    <row r="5886" spans="1:20" x14ac:dyDescent="0.25">
      <c r="A5886">
        <v>2021090212</v>
      </c>
      <c r="B5886">
        <v>5</v>
      </c>
      <c r="C5886" s="7">
        <v>0.61772000000000005</v>
      </c>
      <c r="D5886" s="6">
        <f t="shared" si="1092"/>
        <v>92658</v>
      </c>
      <c r="E5886" s="60">
        <v>0.53186</v>
      </c>
      <c r="F5886" s="6">
        <f t="shared" si="1101"/>
        <v>0</v>
      </c>
      <c r="G5886" s="7">
        <v>0.65478999999999998</v>
      </c>
      <c r="H5886" s="6">
        <f t="shared" si="1093"/>
        <v>8184.875</v>
      </c>
      <c r="I5886" s="7">
        <v>0.65666000000000002</v>
      </c>
      <c r="J5886" s="6">
        <f t="shared" si="1094"/>
        <v>52532.800000000003</v>
      </c>
      <c r="K5886" s="20"/>
      <c r="L5886" s="6">
        <f t="shared" si="1095"/>
        <v>64000</v>
      </c>
      <c r="M5886" s="6">
        <f t="shared" si="1096"/>
        <v>8184.875</v>
      </c>
      <c r="N5886" s="6">
        <f t="shared" si="1097"/>
        <v>20473.125</v>
      </c>
      <c r="O5886" s="6">
        <f t="shared" si="1098"/>
        <v>0</v>
      </c>
      <c r="P5886" s="6">
        <f t="shared" si="1103"/>
        <v>0</v>
      </c>
      <c r="Q5886" s="11">
        <f t="shared" si="1099"/>
        <v>738940.77500000037</v>
      </c>
      <c r="R5886" s="11">
        <f t="shared" si="1100"/>
        <v>0</v>
      </c>
      <c r="S5886" s="11">
        <f t="shared" si="1102"/>
        <v>0</v>
      </c>
      <c r="T5886" s="20"/>
    </row>
    <row r="5887" spans="1:20" x14ac:dyDescent="0.25">
      <c r="A5887">
        <v>2021090213</v>
      </c>
      <c r="B5887">
        <v>5</v>
      </c>
      <c r="C5887" s="7">
        <v>0.63680999999999999</v>
      </c>
      <c r="D5887" s="6">
        <f t="shared" si="1092"/>
        <v>95521.5</v>
      </c>
      <c r="E5887" s="60">
        <v>0.52332000000000001</v>
      </c>
      <c r="F5887" s="6">
        <f t="shared" si="1101"/>
        <v>0</v>
      </c>
      <c r="G5887" s="7">
        <v>0.64044000000000001</v>
      </c>
      <c r="H5887" s="6">
        <f t="shared" si="1093"/>
        <v>8005.5</v>
      </c>
      <c r="I5887" s="7">
        <v>0.62373999999999996</v>
      </c>
      <c r="J5887" s="6">
        <f t="shared" si="1094"/>
        <v>49899.199999999997</v>
      </c>
      <c r="K5887" s="20"/>
      <c r="L5887" s="6">
        <f t="shared" si="1095"/>
        <v>64000</v>
      </c>
      <c r="M5887" s="6">
        <f t="shared" si="1096"/>
        <v>8005.5</v>
      </c>
      <c r="N5887" s="6">
        <f t="shared" si="1097"/>
        <v>23516</v>
      </c>
      <c r="O5887" s="6">
        <f t="shared" si="1098"/>
        <v>0</v>
      </c>
      <c r="P5887" s="6">
        <f t="shared" si="1103"/>
        <v>0</v>
      </c>
      <c r="Q5887" s="11">
        <f t="shared" si="1099"/>
        <v>764407.02500000037</v>
      </c>
      <c r="R5887" s="11">
        <f t="shared" si="1100"/>
        <v>0</v>
      </c>
      <c r="S5887" s="11">
        <f t="shared" si="1102"/>
        <v>0</v>
      </c>
      <c r="T5887" s="20"/>
    </row>
    <row r="5888" spans="1:20" x14ac:dyDescent="0.25">
      <c r="A5888">
        <v>2021090214</v>
      </c>
      <c r="B5888">
        <v>5</v>
      </c>
      <c r="C5888" s="7">
        <v>0.65654000000000001</v>
      </c>
      <c r="D5888" s="6">
        <f t="shared" si="1092"/>
        <v>98481</v>
      </c>
      <c r="E5888" s="60">
        <v>0.57426999999999995</v>
      </c>
      <c r="F5888" s="6">
        <f t="shared" si="1101"/>
        <v>0</v>
      </c>
      <c r="G5888" s="7">
        <v>0.61441999999999997</v>
      </c>
      <c r="H5888" s="6">
        <f t="shared" si="1093"/>
        <v>7680.25</v>
      </c>
      <c r="I5888" s="7">
        <v>0.65910999999999997</v>
      </c>
      <c r="J5888" s="6">
        <f t="shared" si="1094"/>
        <v>52728.799999999996</v>
      </c>
      <c r="K5888" s="20"/>
      <c r="L5888" s="6">
        <f t="shared" si="1095"/>
        <v>64000</v>
      </c>
      <c r="M5888" s="6">
        <f t="shared" si="1096"/>
        <v>7680.25</v>
      </c>
      <c r="N5888" s="6">
        <f t="shared" si="1097"/>
        <v>26800.75</v>
      </c>
      <c r="O5888" s="6">
        <f t="shared" si="1098"/>
        <v>0</v>
      </c>
      <c r="P5888" s="6">
        <f t="shared" si="1103"/>
        <v>0</v>
      </c>
      <c r="Q5888" s="11">
        <f t="shared" si="1099"/>
        <v>789873.27500000037</v>
      </c>
      <c r="R5888" s="11">
        <f t="shared" si="1100"/>
        <v>0</v>
      </c>
      <c r="S5888" s="11">
        <f t="shared" si="1102"/>
        <v>0</v>
      </c>
      <c r="T5888" s="20"/>
    </row>
    <row r="5889" spans="1:20" x14ac:dyDescent="0.25">
      <c r="A5889">
        <v>2021090215</v>
      </c>
      <c r="B5889">
        <v>5</v>
      </c>
      <c r="C5889" s="7">
        <v>0.67342999999999997</v>
      </c>
      <c r="D5889" s="6">
        <f t="shared" si="1092"/>
        <v>101014.5</v>
      </c>
      <c r="E5889" s="60">
        <v>0.58614999999999995</v>
      </c>
      <c r="F5889" s="6">
        <f t="shared" si="1101"/>
        <v>0</v>
      </c>
      <c r="G5889" s="7">
        <v>0.59367999999999999</v>
      </c>
      <c r="H5889" s="6">
        <f t="shared" si="1093"/>
        <v>7421</v>
      </c>
      <c r="I5889" s="7">
        <v>0.65754000000000001</v>
      </c>
      <c r="J5889" s="6">
        <f t="shared" si="1094"/>
        <v>52603.200000000004</v>
      </c>
      <c r="K5889" s="20"/>
      <c r="L5889" s="6">
        <f t="shared" si="1095"/>
        <v>64000</v>
      </c>
      <c r="M5889" s="6">
        <f t="shared" si="1096"/>
        <v>7421</v>
      </c>
      <c r="N5889" s="6">
        <f t="shared" si="1097"/>
        <v>29593.5</v>
      </c>
      <c r="O5889" s="6">
        <f t="shared" si="1098"/>
        <v>0</v>
      </c>
      <c r="P5889" s="6">
        <f t="shared" si="1103"/>
        <v>0</v>
      </c>
      <c r="Q5889" s="11">
        <f t="shared" si="1099"/>
        <v>815339.52500000037</v>
      </c>
      <c r="R5889" s="11">
        <f t="shared" si="1100"/>
        <v>0</v>
      </c>
      <c r="S5889" s="11">
        <f t="shared" si="1102"/>
        <v>0</v>
      </c>
      <c r="T5889" s="20"/>
    </row>
    <row r="5890" spans="1:20" x14ac:dyDescent="0.25">
      <c r="A5890">
        <v>2021090216</v>
      </c>
      <c r="B5890">
        <v>5</v>
      </c>
      <c r="C5890" s="7">
        <v>0.68886999999999998</v>
      </c>
      <c r="D5890" s="6">
        <f t="shared" si="1092"/>
        <v>103330.5</v>
      </c>
      <c r="E5890" s="60">
        <v>0.56374000000000002</v>
      </c>
      <c r="F5890" s="6">
        <f t="shared" si="1101"/>
        <v>0</v>
      </c>
      <c r="G5890" s="7">
        <v>0.59119999999999995</v>
      </c>
      <c r="H5890" s="6">
        <f t="shared" si="1093"/>
        <v>7389.9999999999991</v>
      </c>
      <c r="I5890" s="7">
        <v>0.61373999999999995</v>
      </c>
      <c r="J5890" s="6">
        <f t="shared" si="1094"/>
        <v>49099.199999999997</v>
      </c>
      <c r="K5890" s="20"/>
      <c r="L5890" s="6">
        <f t="shared" si="1095"/>
        <v>64000</v>
      </c>
      <c r="M5890" s="6">
        <f t="shared" si="1096"/>
        <v>7389.9999999999991</v>
      </c>
      <c r="N5890" s="6">
        <f t="shared" si="1097"/>
        <v>31940.5</v>
      </c>
      <c r="O5890" s="6">
        <f t="shared" si="1098"/>
        <v>0</v>
      </c>
      <c r="P5890" s="6">
        <f t="shared" si="1103"/>
        <v>0</v>
      </c>
      <c r="Q5890" s="11">
        <f t="shared" si="1099"/>
        <v>840805.77500000037</v>
      </c>
      <c r="R5890" s="11">
        <f t="shared" si="1100"/>
        <v>0</v>
      </c>
      <c r="S5890" s="11">
        <f t="shared" si="1102"/>
        <v>0</v>
      </c>
      <c r="T5890" s="20"/>
    </row>
    <row r="5891" spans="1:20" x14ac:dyDescent="0.25">
      <c r="A5891">
        <v>2021090217</v>
      </c>
      <c r="B5891">
        <v>5</v>
      </c>
      <c r="C5891" s="7">
        <v>0.70272999999999997</v>
      </c>
      <c r="D5891" s="6">
        <f t="shared" si="1092"/>
        <v>105409.5</v>
      </c>
      <c r="E5891" s="60">
        <v>0.5887</v>
      </c>
      <c r="F5891" s="6">
        <f t="shared" si="1101"/>
        <v>0</v>
      </c>
      <c r="G5891" s="7">
        <v>0.60353000000000001</v>
      </c>
      <c r="H5891" s="6">
        <f t="shared" si="1093"/>
        <v>7544.125</v>
      </c>
      <c r="I5891" s="7">
        <v>0.62117999999999995</v>
      </c>
      <c r="J5891" s="6">
        <f t="shared" si="1094"/>
        <v>49694.399999999994</v>
      </c>
      <c r="K5891" s="20"/>
      <c r="L5891" s="6">
        <f t="shared" si="1095"/>
        <v>64000</v>
      </c>
      <c r="M5891" s="6">
        <f t="shared" si="1096"/>
        <v>7544.125</v>
      </c>
      <c r="N5891" s="6">
        <f t="shared" si="1097"/>
        <v>33865.375</v>
      </c>
      <c r="O5891" s="6">
        <f t="shared" si="1098"/>
        <v>0</v>
      </c>
      <c r="P5891" s="6">
        <f t="shared" si="1103"/>
        <v>0</v>
      </c>
      <c r="Q5891" s="11">
        <f t="shared" si="1099"/>
        <v>866272.02500000037</v>
      </c>
      <c r="R5891" s="11">
        <f t="shared" si="1100"/>
        <v>0</v>
      </c>
      <c r="S5891" s="11">
        <f t="shared" si="1102"/>
        <v>0</v>
      </c>
      <c r="T5891" s="20"/>
    </row>
    <row r="5892" spans="1:20" x14ac:dyDescent="0.25">
      <c r="A5892">
        <v>2021090218</v>
      </c>
      <c r="B5892">
        <v>5</v>
      </c>
      <c r="C5892" s="7">
        <v>0.70740000000000003</v>
      </c>
      <c r="D5892" s="6">
        <f t="shared" si="1092"/>
        <v>106110</v>
      </c>
      <c r="E5892" s="60">
        <v>0.59106000000000003</v>
      </c>
      <c r="F5892" s="6">
        <f t="shared" si="1101"/>
        <v>0</v>
      </c>
      <c r="G5892" s="7">
        <v>0.59396000000000004</v>
      </c>
      <c r="H5892" s="6">
        <f t="shared" si="1093"/>
        <v>7424.5000000000009</v>
      </c>
      <c r="I5892" s="7">
        <v>0.54032999999999998</v>
      </c>
      <c r="J5892" s="6">
        <f t="shared" si="1094"/>
        <v>43226.400000000001</v>
      </c>
      <c r="K5892" s="20"/>
      <c r="L5892" s="6">
        <f t="shared" si="1095"/>
        <v>64000</v>
      </c>
      <c r="M5892" s="6">
        <f t="shared" si="1096"/>
        <v>7424.5000000000009</v>
      </c>
      <c r="N5892" s="6">
        <f t="shared" si="1097"/>
        <v>34685.5</v>
      </c>
      <c r="O5892" s="6">
        <f t="shared" si="1098"/>
        <v>0</v>
      </c>
      <c r="P5892" s="6">
        <f t="shared" si="1103"/>
        <v>0</v>
      </c>
      <c r="Q5892" s="11">
        <f t="shared" si="1099"/>
        <v>891738.27500000037</v>
      </c>
      <c r="R5892" s="11">
        <f t="shared" si="1100"/>
        <v>0</v>
      </c>
      <c r="S5892" s="11">
        <f t="shared" si="1102"/>
        <v>0</v>
      </c>
      <c r="T5892" s="20"/>
    </row>
    <row r="5893" spans="1:20" x14ac:dyDescent="0.25">
      <c r="A5893">
        <v>2021090219</v>
      </c>
      <c r="B5893">
        <v>5</v>
      </c>
      <c r="C5893" s="7">
        <v>0.69233999999999996</v>
      </c>
      <c r="D5893" s="6">
        <f t="shared" ref="D5893:D5956" si="1104">D$18*C5893</f>
        <v>103851</v>
      </c>
      <c r="E5893" s="60">
        <v>0.51658999999999999</v>
      </c>
      <c r="F5893" s="6">
        <f t="shared" si="1101"/>
        <v>0</v>
      </c>
      <c r="G5893" s="7">
        <v>0.59896000000000005</v>
      </c>
      <c r="H5893" s="6">
        <f t="shared" ref="H5893:H5956" si="1105">H$18*G5893</f>
        <v>7487.0000000000009</v>
      </c>
      <c r="I5893" s="7">
        <v>0.26838000000000001</v>
      </c>
      <c r="J5893" s="6">
        <f t="shared" ref="J5893:J5956" si="1106">I5893*J$18</f>
        <v>21470.400000000001</v>
      </c>
      <c r="K5893" s="20"/>
      <c r="L5893" s="6">
        <f t="shared" si="1095"/>
        <v>64000</v>
      </c>
      <c r="M5893" s="6">
        <f t="shared" si="1096"/>
        <v>7487.0000000000009</v>
      </c>
      <c r="N5893" s="6">
        <f t="shared" si="1097"/>
        <v>21470.400000000001</v>
      </c>
      <c r="O5893" s="6">
        <f t="shared" si="1098"/>
        <v>10893.599999999999</v>
      </c>
      <c r="P5893" s="6">
        <f t="shared" si="1103"/>
        <v>10893.599999999999</v>
      </c>
      <c r="Q5893" s="11">
        <f t="shared" si="1099"/>
        <v>906310.9250000004</v>
      </c>
      <c r="R5893" s="11">
        <f t="shared" si="1100"/>
        <v>10893.599999999999</v>
      </c>
      <c r="S5893" s="11">
        <f t="shared" si="1102"/>
        <v>0</v>
      </c>
      <c r="T5893" s="20"/>
    </row>
    <row r="5894" spans="1:20" x14ac:dyDescent="0.25">
      <c r="A5894">
        <v>2021090220</v>
      </c>
      <c r="B5894">
        <v>5</v>
      </c>
      <c r="C5894" s="7">
        <v>0.66510999999999998</v>
      </c>
      <c r="D5894" s="6">
        <f t="shared" si="1104"/>
        <v>99766.5</v>
      </c>
      <c r="E5894" s="60">
        <v>0.49406</v>
      </c>
      <c r="F5894" s="6">
        <f t="shared" si="1101"/>
        <v>0</v>
      </c>
      <c r="G5894" s="7">
        <v>0.56320000000000003</v>
      </c>
      <c r="H5894" s="6">
        <f t="shared" si="1105"/>
        <v>7040</v>
      </c>
      <c r="I5894" s="7">
        <v>2.4230000000000002E-2</v>
      </c>
      <c r="J5894" s="6">
        <f t="shared" si="1106"/>
        <v>1938.4</v>
      </c>
      <c r="K5894" s="20"/>
      <c r="L5894" s="6">
        <f t="shared" si="1095"/>
        <v>64000</v>
      </c>
      <c r="M5894" s="6">
        <f t="shared" si="1096"/>
        <v>7040</v>
      </c>
      <c r="N5894" s="6">
        <f t="shared" si="1097"/>
        <v>1938.4</v>
      </c>
      <c r="O5894" s="6">
        <f t="shared" si="1098"/>
        <v>26788.1</v>
      </c>
      <c r="P5894" s="6">
        <f t="shared" si="1103"/>
        <v>15894.5</v>
      </c>
      <c r="Q5894" s="11">
        <f t="shared" si="1099"/>
        <v>904989.07500000042</v>
      </c>
      <c r="R5894" s="11">
        <f t="shared" si="1100"/>
        <v>26788.1</v>
      </c>
      <c r="S5894" s="11">
        <f t="shared" si="1102"/>
        <v>0</v>
      </c>
      <c r="T5894" s="20"/>
    </row>
    <row r="5895" spans="1:20" x14ac:dyDescent="0.25">
      <c r="A5895">
        <v>2021090221</v>
      </c>
      <c r="B5895">
        <v>5</v>
      </c>
      <c r="C5895" s="7">
        <v>0.65102000000000004</v>
      </c>
      <c r="D5895" s="6">
        <f t="shared" si="1104"/>
        <v>97653</v>
      </c>
      <c r="E5895" s="60">
        <v>0.58348999999999995</v>
      </c>
      <c r="F5895" s="6">
        <f t="shared" si="1101"/>
        <v>0</v>
      </c>
      <c r="G5895" s="7">
        <v>0.53298999999999996</v>
      </c>
      <c r="H5895" s="6">
        <f t="shared" si="1105"/>
        <v>6662.375</v>
      </c>
      <c r="I5895" s="7">
        <v>0</v>
      </c>
      <c r="J5895" s="6">
        <f t="shared" si="1106"/>
        <v>0</v>
      </c>
      <c r="K5895" s="20"/>
      <c r="L5895" s="6">
        <f t="shared" si="1095"/>
        <v>64000</v>
      </c>
      <c r="M5895" s="6">
        <f t="shared" si="1096"/>
        <v>6662.375</v>
      </c>
      <c r="N5895" s="6">
        <f t="shared" si="1097"/>
        <v>0</v>
      </c>
      <c r="O5895" s="6">
        <f t="shared" si="1098"/>
        <v>26990.625</v>
      </c>
      <c r="P5895" s="6">
        <f t="shared" si="1103"/>
        <v>202.52500000000146</v>
      </c>
      <c r="Q5895" s="11">
        <f t="shared" si="1099"/>
        <v>903464.70000000042</v>
      </c>
      <c r="R5895" s="11">
        <f t="shared" si="1100"/>
        <v>26990.625</v>
      </c>
      <c r="S5895" s="11">
        <f t="shared" si="1102"/>
        <v>0</v>
      </c>
      <c r="T5895" s="20"/>
    </row>
    <row r="5896" spans="1:20" x14ac:dyDescent="0.25">
      <c r="A5896">
        <v>2021090222</v>
      </c>
      <c r="B5896">
        <v>5</v>
      </c>
      <c r="C5896" s="7">
        <v>0.61855000000000004</v>
      </c>
      <c r="D5896" s="6">
        <f t="shared" si="1104"/>
        <v>92782.5</v>
      </c>
      <c r="E5896" s="60">
        <v>0.59814000000000001</v>
      </c>
      <c r="F5896" s="6">
        <f t="shared" si="1101"/>
        <v>0</v>
      </c>
      <c r="G5896" s="7">
        <v>0.52615000000000001</v>
      </c>
      <c r="H5896" s="6">
        <f t="shared" si="1105"/>
        <v>6576.875</v>
      </c>
      <c r="I5896" s="7">
        <v>0</v>
      </c>
      <c r="J5896" s="6">
        <f t="shared" si="1106"/>
        <v>0</v>
      </c>
      <c r="K5896" s="20"/>
      <c r="L5896" s="6">
        <f t="shared" si="1095"/>
        <v>64000</v>
      </c>
      <c r="M5896" s="6">
        <f t="shared" si="1096"/>
        <v>6576.875</v>
      </c>
      <c r="N5896" s="6">
        <f t="shared" si="1097"/>
        <v>0</v>
      </c>
      <c r="O5896" s="6">
        <f t="shared" si="1098"/>
        <v>22205.625</v>
      </c>
      <c r="P5896" s="6">
        <f t="shared" si="1103"/>
        <v>-4785</v>
      </c>
      <c r="Q5896" s="11">
        <f t="shared" si="1099"/>
        <v>906725.32500000042</v>
      </c>
      <c r="R5896" s="11">
        <f t="shared" si="1100"/>
        <v>22205.625</v>
      </c>
      <c r="S5896" s="11">
        <f t="shared" si="1102"/>
        <v>0</v>
      </c>
      <c r="T5896" s="20"/>
    </row>
    <row r="5897" spans="1:20" x14ac:dyDescent="0.25">
      <c r="A5897">
        <v>2021090223</v>
      </c>
      <c r="B5897">
        <v>5</v>
      </c>
      <c r="C5897" s="7">
        <v>0.57528000000000001</v>
      </c>
      <c r="D5897" s="6">
        <f t="shared" si="1104"/>
        <v>86292</v>
      </c>
      <c r="E5897" s="60">
        <v>0.51626000000000005</v>
      </c>
      <c r="F5897" s="6">
        <f t="shared" si="1101"/>
        <v>0</v>
      </c>
      <c r="G5897" s="7">
        <v>0.50831999999999999</v>
      </c>
      <c r="H5897" s="6">
        <f t="shared" si="1105"/>
        <v>6354</v>
      </c>
      <c r="I5897" s="7">
        <v>0</v>
      </c>
      <c r="J5897" s="6">
        <f t="shared" si="1106"/>
        <v>0</v>
      </c>
      <c r="K5897" s="20"/>
      <c r="L5897" s="6">
        <f t="shared" si="1095"/>
        <v>64000</v>
      </c>
      <c r="M5897" s="6">
        <f t="shared" si="1096"/>
        <v>6354</v>
      </c>
      <c r="N5897" s="6">
        <f t="shared" si="1097"/>
        <v>0</v>
      </c>
      <c r="O5897" s="6">
        <f t="shared" si="1098"/>
        <v>15938</v>
      </c>
      <c r="P5897" s="6">
        <f t="shared" si="1103"/>
        <v>-6267.625</v>
      </c>
      <c r="Q5897" s="11">
        <f t="shared" si="1099"/>
        <v>916253.57500000042</v>
      </c>
      <c r="R5897" s="11">
        <f t="shared" si="1100"/>
        <v>15938</v>
      </c>
      <c r="S5897" s="11">
        <f t="shared" si="1102"/>
        <v>0</v>
      </c>
      <c r="T5897" s="20"/>
    </row>
    <row r="5898" spans="1:20" x14ac:dyDescent="0.25">
      <c r="A5898">
        <v>2021090224</v>
      </c>
      <c r="B5898">
        <v>5</v>
      </c>
      <c r="C5898" s="7">
        <v>0.53269</v>
      </c>
      <c r="D5898" s="6">
        <f t="shared" si="1104"/>
        <v>79903.5</v>
      </c>
      <c r="E5898" s="60">
        <v>0.45883000000000002</v>
      </c>
      <c r="F5898" s="6">
        <f t="shared" si="1101"/>
        <v>0</v>
      </c>
      <c r="G5898" s="7">
        <v>0.49565999999999999</v>
      </c>
      <c r="H5898" s="6">
        <f t="shared" si="1105"/>
        <v>6195.75</v>
      </c>
      <c r="I5898" s="7">
        <v>0</v>
      </c>
      <c r="J5898" s="6">
        <f t="shared" si="1106"/>
        <v>0</v>
      </c>
      <c r="K5898" s="20"/>
      <c r="L5898" s="6">
        <f t="shared" si="1095"/>
        <v>64000</v>
      </c>
      <c r="M5898" s="6">
        <f t="shared" si="1096"/>
        <v>6195.75</v>
      </c>
      <c r="N5898" s="6">
        <f t="shared" si="1097"/>
        <v>0</v>
      </c>
      <c r="O5898" s="6">
        <f t="shared" si="1098"/>
        <v>9707.75</v>
      </c>
      <c r="P5898" s="6">
        <f t="shared" si="1103"/>
        <v>-6230.25</v>
      </c>
      <c r="Q5898" s="11">
        <f t="shared" si="1099"/>
        <v>932012.07500000042</v>
      </c>
      <c r="R5898" s="11">
        <f t="shared" si="1100"/>
        <v>9707.75</v>
      </c>
      <c r="S5898" s="11">
        <f t="shared" si="1102"/>
        <v>0</v>
      </c>
      <c r="T5898" s="20"/>
    </row>
    <row r="5899" spans="1:20" x14ac:dyDescent="0.25">
      <c r="A5899">
        <v>2021090301</v>
      </c>
      <c r="B5899">
        <v>6</v>
      </c>
      <c r="C5899" s="7">
        <v>0.49819000000000002</v>
      </c>
      <c r="D5899" s="6">
        <f t="shared" si="1104"/>
        <v>74728.5</v>
      </c>
      <c r="E5899" s="60">
        <v>0.39323000000000002</v>
      </c>
      <c r="F5899" s="6">
        <f t="shared" si="1101"/>
        <v>0</v>
      </c>
      <c r="G5899" s="7">
        <v>0.49611</v>
      </c>
      <c r="H5899" s="6">
        <f t="shared" si="1105"/>
        <v>6201.375</v>
      </c>
      <c r="I5899" s="7">
        <v>0</v>
      </c>
      <c r="J5899" s="6">
        <f t="shared" si="1106"/>
        <v>0</v>
      </c>
      <c r="K5899" s="20"/>
      <c r="L5899" s="6">
        <f t="shared" si="1095"/>
        <v>64000</v>
      </c>
      <c r="M5899" s="6">
        <f t="shared" si="1096"/>
        <v>6201.375</v>
      </c>
      <c r="N5899" s="6">
        <f t="shared" si="1097"/>
        <v>0</v>
      </c>
      <c r="O5899" s="6">
        <f t="shared" si="1098"/>
        <v>4527.125</v>
      </c>
      <c r="P5899" s="6">
        <f t="shared" si="1103"/>
        <v>-5180.625</v>
      </c>
      <c r="Q5899" s="11">
        <f t="shared" si="1099"/>
        <v>952951.20000000042</v>
      </c>
      <c r="R5899" s="11">
        <f t="shared" si="1100"/>
        <v>4527.125</v>
      </c>
      <c r="S5899" s="11">
        <f t="shared" si="1102"/>
        <v>0</v>
      </c>
      <c r="T5899" s="20"/>
    </row>
    <row r="5900" spans="1:20" x14ac:dyDescent="0.25">
      <c r="A5900">
        <v>2021090302</v>
      </c>
      <c r="B5900">
        <v>6</v>
      </c>
      <c r="C5900" s="7">
        <v>0.47319</v>
      </c>
      <c r="D5900" s="6">
        <f t="shared" si="1104"/>
        <v>70978.5</v>
      </c>
      <c r="E5900" s="60">
        <v>0.32346000000000003</v>
      </c>
      <c r="F5900" s="6">
        <f t="shared" si="1101"/>
        <v>0</v>
      </c>
      <c r="G5900" s="7">
        <v>0.49536000000000002</v>
      </c>
      <c r="H5900" s="6">
        <f t="shared" si="1105"/>
        <v>6192</v>
      </c>
      <c r="I5900" s="7">
        <v>0</v>
      </c>
      <c r="J5900" s="6">
        <f t="shared" si="1106"/>
        <v>0</v>
      </c>
      <c r="K5900" s="20"/>
      <c r="L5900" s="6">
        <f t="shared" si="1095"/>
        <v>64000</v>
      </c>
      <c r="M5900" s="6">
        <f t="shared" si="1096"/>
        <v>6192</v>
      </c>
      <c r="N5900" s="6">
        <f t="shared" si="1097"/>
        <v>0</v>
      </c>
      <c r="O5900" s="6">
        <f t="shared" si="1098"/>
        <v>786.5</v>
      </c>
      <c r="P5900" s="6">
        <f t="shared" si="1103"/>
        <v>-3740.625</v>
      </c>
      <c r="Q5900" s="11">
        <f t="shared" si="1099"/>
        <v>977630.95000000042</v>
      </c>
      <c r="R5900" s="11">
        <f t="shared" si="1100"/>
        <v>786.5</v>
      </c>
      <c r="S5900" s="11">
        <f t="shared" si="1102"/>
        <v>0</v>
      </c>
      <c r="T5900" s="20"/>
    </row>
    <row r="5901" spans="1:20" x14ac:dyDescent="0.25">
      <c r="A5901">
        <v>2021090303</v>
      </c>
      <c r="B5901">
        <v>6</v>
      </c>
      <c r="C5901" s="7">
        <v>0.45859</v>
      </c>
      <c r="D5901" s="6">
        <f t="shared" si="1104"/>
        <v>68788.5</v>
      </c>
      <c r="E5901" s="60">
        <v>0.29483999999999999</v>
      </c>
      <c r="F5901" s="6">
        <f t="shared" si="1101"/>
        <v>0</v>
      </c>
      <c r="G5901" s="7">
        <v>0.45286999999999999</v>
      </c>
      <c r="H5901" s="6">
        <f t="shared" si="1105"/>
        <v>5660.875</v>
      </c>
      <c r="I5901" s="7">
        <v>0</v>
      </c>
      <c r="J5901" s="6">
        <f t="shared" si="1106"/>
        <v>0</v>
      </c>
      <c r="K5901" s="20"/>
      <c r="L5901" s="6">
        <f t="shared" si="1095"/>
        <v>64000</v>
      </c>
      <c r="M5901" s="6">
        <f t="shared" si="1096"/>
        <v>4788.5</v>
      </c>
      <c r="N5901" s="6">
        <f t="shared" si="1097"/>
        <v>0</v>
      </c>
      <c r="O5901" s="6">
        <f t="shared" si="1098"/>
        <v>0</v>
      </c>
      <c r="P5901" s="6">
        <f t="shared" si="1103"/>
        <v>-786.5</v>
      </c>
      <c r="Q5901" s="11">
        <f t="shared" si="1099"/>
        <v>1003097.2000000004</v>
      </c>
      <c r="R5901" s="11">
        <f t="shared" si="1100"/>
        <v>0</v>
      </c>
      <c r="S5901" s="11">
        <f t="shared" si="1102"/>
        <v>0</v>
      </c>
      <c r="T5901" s="20"/>
    </row>
    <row r="5902" spans="1:20" x14ac:dyDescent="0.25">
      <c r="A5902">
        <v>2021090304</v>
      </c>
      <c r="B5902">
        <v>6</v>
      </c>
      <c r="C5902" s="7">
        <v>0.45069999999999999</v>
      </c>
      <c r="D5902" s="6">
        <f t="shared" si="1104"/>
        <v>67605</v>
      </c>
      <c r="E5902" s="60">
        <v>0.28777999999999998</v>
      </c>
      <c r="F5902" s="6">
        <f t="shared" si="1101"/>
        <v>0</v>
      </c>
      <c r="G5902" s="7">
        <v>0.41027000000000002</v>
      </c>
      <c r="H5902" s="6">
        <f t="shared" si="1105"/>
        <v>5128.375</v>
      </c>
      <c r="I5902" s="7">
        <v>0</v>
      </c>
      <c r="J5902" s="6">
        <f t="shared" si="1106"/>
        <v>0</v>
      </c>
      <c r="K5902" s="20"/>
      <c r="L5902" s="6">
        <f t="shared" si="1095"/>
        <v>64000</v>
      </c>
      <c r="M5902" s="6">
        <f t="shared" si="1096"/>
        <v>3605</v>
      </c>
      <c r="N5902" s="6">
        <f t="shared" si="1097"/>
        <v>0</v>
      </c>
      <c r="O5902" s="6">
        <f t="shared" si="1098"/>
        <v>0</v>
      </c>
      <c r="P5902" s="6">
        <f t="shared" si="1103"/>
        <v>0</v>
      </c>
      <c r="Q5902" s="11">
        <f t="shared" si="1099"/>
        <v>1028563.4500000004</v>
      </c>
      <c r="R5902" s="11">
        <f t="shared" si="1100"/>
        <v>0</v>
      </c>
      <c r="S5902" s="11">
        <f t="shared" si="1102"/>
        <v>0</v>
      </c>
      <c r="T5902" s="20"/>
    </row>
    <row r="5903" spans="1:20" x14ac:dyDescent="0.25">
      <c r="A5903">
        <v>2021090305</v>
      </c>
      <c r="B5903">
        <v>6</v>
      </c>
      <c r="C5903" s="7">
        <v>0.45206000000000002</v>
      </c>
      <c r="D5903" s="6">
        <f t="shared" si="1104"/>
        <v>67809</v>
      </c>
      <c r="E5903" s="60">
        <v>0.26517000000000002</v>
      </c>
      <c r="F5903" s="6">
        <f t="shared" si="1101"/>
        <v>0</v>
      </c>
      <c r="G5903" s="7">
        <v>0.37824999999999998</v>
      </c>
      <c r="H5903" s="6">
        <f t="shared" si="1105"/>
        <v>4728.125</v>
      </c>
      <c r="I5903" s="7">
        <v>0</v>
      </c>
      <c r="J5903" s="6">
        <f t="shared" si="1106"/>
        <v>0</v>
      </c>
      <c r="K5903" s="20"/>
      <c r="L5903" s="6">
        <f t="shared" si="1095"/>
        <v>64000</v>
      </c>
      <c r="M5903" s="6">
        <f t="shared" si="1096"/>
        <v>3809</v>
      </c>
      <c r="N5903" s="6">
        <f t="shared" si="1097"/>
        <v>0</v>
      </c>
      <c r="O5903" s="6">
        <f t="shared" si="1098"/>
        <v>0</v>
      </c>
      <c r="P5903" s="6">
        <f t="shared" si="1103"/>
        <v>0</v>
      </c>
      <c r="Q5903" s="11">
        <f t="shared" si="1099"/>
        <v>1054029.7000000004</v>
      </c>
      <c r="R5903" s="11">
        <f t="shared" si="1100"/>
        <v>0</v>
      </c>
      <c r="S5903" s="11">
        <f t="shared" si="1102"/>
        <v>0</v>
      </c>
      <c r="T5903" s="20"/>
    </row>
    <row r="5904" spans="1:20" x14ac:dyDescent="0.25">
      <c r="A5904">
        <v>2021090306</v>
      </c>
      <c r="B5904">
        <v>6</v>
      </c>
      <c r="C5904" s="7">
        <v>0.46938999999999997</v>
      </c>
      <c r="D5904" s="6">
        <f t="shared" si="1104"/>
        <v>70408.5</v>
      </c>
      <c r="E5904" s="60">
        <v>0.27546999999999999</v>
      </c>
      <c r="F5904" s="6">
        <f t="shared" si="1101"/>
        <v>0</v>
      </c>
      <c r="G5904" s="7">
        <v>0.38240000000000002</v>
      </c>
      <c r="H5904" s="6">
        <f t="shared" si="1105"/>
        <v>4780</v>
      </c>
      <c r="I5904" s="7">
        <v>0</v>
      </c>
      <c r="J5904" s="6">
        <f t="shared" si="1106"/>
        <v>0</v>
      </c>
      <c r="K5904" s="20"/>
      <c r="L5904" s="6">
        <f t="shared" si="1095"/>
        <v>64000</v>
      </c>
      <c r="M5904" s="6">
        <f t="shared" si="1096"/>
        <v>4780</v>
      </c>
      <c r="N5904" s="6">
        <f t="shared" si="1097"/>
        <v>0</v>
      </c>
      <c r="O5904" s="6">
        <f t="shared" si="1098"/>
        <v>1628.5</v>
      </c>
      <c r="P5904" s="6">
        <f t="shared" si="1103"/>
        <v>1628.5</v>
      </c>
      <c r="Q5904" s="11">
        <f t="shared" si="1099"/>
        <v>1077867.4500000004</v>
      </c>
      <c r="R5904" s="11">
        <f t="shared" si="1100"/>
        <v>1628.5</v>
      </c>
      <c r="S5904" s="11">
        <f t="shared" si="1102"/>
        <v>0</v>
      </c>
      <c r="T5904" s="20"/>
    </row>
    <row r="5905" spans="1:20" x14ac:dyDescent="0.25">
      <c r="A5905">
        <v>2021090307</v>
      </c>
      <c r="B5905">
        <v>6</v>
      </c>
      <c r="C5905" s="7">
        <v>0.49990000000000001</v>
      </c>
      <c r="D5905" s="6">
        <f t="shared" si="1104"/>
        <v>74985</v>
      </c>
      <c r="E5905" s="60">
        <v>0.27322000000000002</v>
      </c>
      <c r="F5905" s="6">
        <f t="shared" si="1101"/>
        <v>0</v>
      </c>
      <c r="G5905" s="7">
        <v>0.40655999999999998</v>
      </c>
      <c r="H5905" s="6">
        <f t="shared" si="1105"/>
        <v>5082</v>
      </c>
      <c r="I5905" s="7">
        <v>4.4979999999999999E-2</v>
      </c>
      <c r="J5905" s="6">
        <f t="shared" si="1106"/>
        <v>3598.4</v>
      </c>
      <c r="K5905" s="20"/>
      <c r="L5905" s="6">
        <f t="shared" si="1095"/>
        <v>64000</v>
      </c>
      <c r="M5905" s="6">
        <f t="shared" si="1096"/>
        <v>5082</v>
      </c>
      <c r="N5905" s="6">
        <f t="shared" si="1097"/>
        <v>3598.4</v>
      </c>
      <c r="O5905" s="6">
        <f t="shared" si="1098"/>
        <v>2304.6</v>
      </c>
      <c r="P5905" s="6">
        <f t="shared" si="1103"/>
        <v>676.09999999999991</v>
      </c>
      <c r="Q5905" s="11">
        <f t="shared" si="1099"/>
        <v>1101029.1000000003</v>
      </c>
      <c r="R5905" s="11">
        <f t="shared" si="1100"/>
        <v>2304.6</v>
      </c>
      <c r="S5905" s="11">
        <f t="shared" si="1102"/>
        <v>0</v>
      </c>
      <c r="T5905" s="20"/>
    </row>
    <row r="5906" spans="1:20" x14ac:dyDescent="0.25">
      <c r="A5906">
        <v>2021090308</v>
      </c>
      <c r="B5906">
        <v>6</v>
      </c>
      <c r="C5906" s="7">
        <v>0.52254999999999996</v>
      </c>
      <c r="D5906" s="6">
        <f t="shared" si="1104"/>
        <v>78382.5</v>
      </c>
      <c r="E5906" s="60">
        <v>0.20351</v>
      </c>
      <c r="F5906" s="6">
        <f t="shared" si="1101"/>
        <v>0</v>
      </c>
      <c r="G5906" s="7">
        <v>0.42043000000000003</v>
      </c>
      <c r="H5906" s="6">
        <f t="shared" si="1105"/>
        <v>5255.375</v>
      </c>
      <c r="I5906" s="7">
        <v>0.25997999999999999</v>
      </c>
      <c r="J5906" s="6">
        <f t="shared" si="1106"/>
        <v>20798.399999999998</v>
      </c>
      <c r="K5906" s="20"/>
      <c r="L5906" s="6">
        <f t="shared" si="1095"/>
        <v>64000</v>
      </c>
      <c r="M5906" s="6">
        <f t="shared" si="1096"/>
        <v>5255.375</v>
      </c>
      <c r="N5906" s="6">
        <f t="shared" si="1097"/>
        <v>9127.125</v>
      </c>
      <c r="O5906" s="6">
        <f t="shared" si="1098"/>
        <v>0</v>
      </c>
      <c r="P5906" s="6">
        <f t="shared" si="1103"/>
        <v>-2304.6</v>
      </c>
      <c r="Q5906" s="11">
        <f t="shared" si="1099"/>
        <v>1126495.3500000003</v>
      </c>
      <c r="R5906" s="11">
        <f t="shared" si="1100"/>
        <v>0</v>
      </c>
      <c r="S5906" s="11">
        <f t="shared" si="1102"/>
        <v>0</v>
      </c>
      <c r="T5906" s="20"/>
    </row>
    <row r="5907" spans="1:20" x14ac:dyDescent="0.25">
      <c r="A5907">
        <v>2021090309</v>
      </c>
      <c r="B5907">
        <v>6</v>
      </c>
      <c r="C5907" s="7">
        <v>0.54188000000000003</v>
      </c>
      <c r="D5907" s="6">
        <f t="shared" si="1104"/>
        <v>81282</v>
      </c>
      <c r="E5907" s="60">
        <v>0.12264</v>
      </c>
      <c r="F5907" s="6">
        <f t="shared" si="1101"/>
        <v>0</v>
      </c>
      <c r="G5907" s="7">
        <v>0.44470999999999999</v>
      </c>
      <c r="H5907" s="6">
        <f t="shared" si="1105"/>
        <v>5558.875</v>
      </c>
      <c r="I5907" s="7">
        <v>0.48210999999999998</v>
      </c>
      <c r="J5907" s="6">
        <f t="shared" si="1106"/>
        <v>38568.799999999996</v>
      </c>
      <c r="K5907" s="20"/>
      <c r="L5907" s="6">
        <f t="shared" si="1095"/>
        <v>64000</v>
      </c>
      <c r="M5907" s="6">
        <f t="shared" si="1096"/>
        <v>5558.875</v>
      </c>
      <c r="N5907" s="6">
        <f t="shared" si="1097"/>
        <v>11723.125</v>
      </c>
      <c r="O5907" s="6">
        <f t="shared" si="1098"/>
        <v>0</v>
      </c>
      <c r="P5907" s="6">
        <f t="shared" si="1103"/>
        <v>0</v>
      </c>
      <c r="Q5907" s="11">
        <f t="shared" si="1099"/>
        <v>1151961.6000000003</v>
      </c>
      <c r="R5907" s="11">
        <f t="shared" si="1100"/>
        <v>0</v>
      </c>
      <c r="S5907" s="11">
        <f t="shared" si="1102"/>
        <v>0</v>
      </c>
      <c r="T5907" s="20"/>
    </row>
    <row r="5908" spans="1:20" x14ac:dyDescent="0.25">
      <c r="A5908">
        <v>2021090310</v>
      </c>
      <c r="B5908">
        <v>6</v>
      </c>
      <c r="C5908" s="7">
        <v>0.55903000000000003</v>
      </c>
      <c r="D5908" s="6">
        <f t="shared" si="1104"/>
        <v>83854.5</v>
      </c>
      <c r="E5908" s="60">
        <v>0.13397999999999999</v>
      </c>
      <c r="F5908" s="6">
        <f t="shared" si="1101"/>
        <v>0</v>
      </c>
      <c r="G5908" s="7">
        <v>0.48937999999999998</v>
      </c>
      <c r="H5908" s="6">
        <f t="shared" si="1105"/>
        <v>6117.25</v>
      </c>
      <c r="I5908" s="7">
        <v>0.55623999999999996</v>
      </c>
      <c r="J5908" s="6">
        <f t="shared" si="1106"/>
        <v>44499.199999999997</v>
      </c>
      <c r="K5908" s="20"/>
      <c r="L5908" s="6">
        <f t="shared" ref="L5908:L5971" si="1107">IF(D5908-F5908&gt;C$17,C$17,D5908-F5908)</f>
        <v>64000</v>
      </c>
      <c r="M5908" s="6">
        <f t="shared" ref="M5908:M5971" si="1108">IF(D5908-F5908-L5908&gt;H5908,H5908,D5908-F5908-L5908)</f>
        <v>6117.25</v>
      </c>
      <c r="N5908" s="6">
        <f t="shared" ref="N5908:N5971" si="1109">IF(D5908-F5908-L5908-M5908&gt;J5908,J5908,D5908-F5908-L5908-M5908)</f>
        <v>13737.25</v>
      </c>
      <c r="O5908" s="6">
        <f t="shared" ref="O5908:O5971" si="1110">D5908-F5908-L5908-M5908-N5908</f>
        <v>0</v>
      </c>
      <c r="P5908" s="6">
        <f t="shared" si="1103"/>
        <v>0</v>
      </c>
      <c r="Q5908" s="11">
        <f t="shared" ref="Q5908:Q5971" si="1111">IF(AA$25*P$17-AA$24+Q5907-O5908&gt;Q$19,Q$19,IF(AA$25*P$17-AA$24+Q5907-O5908&lt;0,0,AA$25*P$17-AA$24+Q5907-O5908))</f>
        <v>1177427.8500000003</v>
      </c>
      <c r="R5908" s="11">
        <f t="shared" ref="R5908:R5971" si="1112">IF(Q5907-Q5908+P$17-AA$24&lt;O5908,Q5907-Q5908+P$17-AA$24,O5908)</f>
        <v>0</v>
      </c>
      <c r="S5908" s="11">
        <f t="shared" si="1102"/>
        <v>0</v>
      </c>
      <c r="T5908" s="20"/>
    </row>
    <row r="5909" spans="1:20" x14ac:dyDescent="0.25">
      <c r="A5909">
        <v>2021090311</v>
      </c>
      <c r="B5909">
        <v>6</v>
      </c>
      <c r="C5909" s="7">
        <v>0.57733000000000001</v>
      </c>
      <c r="D5909" s="6">
        <f t="shared" si="1104"/>
        <v>86599.5</v>
      </c>
      <c r="E5909" s="60">
        <v>0.14495</v>
      </c>
      <c r="F5909" s="6">
        <f t="shared" ref="F5909:F5972" si="1113">F$18*E5909</f>
        <v>0</v>
      </c>
      <c r="G5909" s="7">
        <v>0.52868999999999999</v>
      </c>
      <c r="H5909" s="6">
        <f t="shared" si="1105"/>
        <v>6608.625</v>
      </c>
      <c r="I5909" s="7">
        <v>0.59291000000000005</v>
      </c>
      <c r="J5909" s="6">
        <f t="shared" si="1106"/>
        <v>47432.800000000003</v>
      </c>
      <c r="K5909" s="20"/>
      <c r="L5909" s="6">
        <f t="shared" si="1107"/>
        <v>64000</v>
      </c>
      <c r="M5909" s="6">
        <f t="shared" si="1108"/>
        <v>6608.625</v>
      </c>
      <c r="N5909" s="6">
        <f t="shared" si="1109"/>
        <v>15990.875</v>
      </c>
      <c r="O5909" s="6">
        <f t="shared" si="1110"/>
        <v>0</v>
      </c>
      <c r="P5909" s="6">
        <f t="shared" si="1103"/>
        <v>0</v>
      </c>
      <c r="Q5909" s="11">
        <f t="shared" si="1111"/>
        <v>1202894.1000000003</v>
      </c>
      <c r="R5909" s="11">
        <f t="shared" si="1112"/>
        <v>0</v>
      </c>
      <c r="S5909" s="11">
        <f t="shared" ref="S5909:S5972" si="1114">O5909-R5909</f>
        <v>0</v>
      </c>
      <c r="T5909" s="20"/>
    </row>
    <row r="5910" spans="1:20" x14ac:dyDescent="0.25">
      <c r="A5910">
        <v>2021090312</v>
      </c>
      <c r="B5910">
        <v>6</v>
      </c>
      <c r="C5910" s="7">
        <v>0.59423999999999999</v>
      </c>
      <c r="D5910" s="6">
        <f t="shared" si="1104"/>
        <v>89136</v>
      </c>
      <c r="E5910" s="60">
        <v>0.12889</v>
      </c>
      <c r="F5910" s="6">
        <f t="shared" si="1113"/>
        <v>0</v>
      </c>
      <c r="G5910" s="7">
        <v>0.59506000000000003</v>
      </c>
      <c r="H5910" s="6">
        <f t="shared" si="1105"/>
        <v>7438.25</v>
      </c>
      <c r="I5910" s="7">
        <v>0.60838000000000003</v>
      </c>
      <c r="J5910" s="6">
        <f t="shared" si="1106"/>
        <v>48670.400000000001</v>
      </c>
      <c r="K5910" s="20"/>
      <c r="L5910" s="6">
        <f t="shared" si="1107"/>
        <v>64000</v>
      </c>
      <c r="M5910" s="6">
        <f t="shared" si="1108"/>
        <v>7438.25</v>
      </c>
      <c r="N5910" s="6">
        <f t="shared" si="1109"/>
        <v>17697.75</v>
      </c>
      <c r="O5910" s="6">
        <f t="shared" si="1110"/>
        <v>0</v>
      </c>
      <c r="P5910" s="6">
        <f t="shared" ref="P5910:P5973" si="1115">O5910-O5909</f>
        <v>0</v>
      </c>
      <c r="Q5910" s="11">
        <f t="shared" si="1111"/>
        <v>1228360.3500000003</v>
      </c>
      <c r="R5910" s="11">
        <f t="shared" si="1112"/>
        <v>0</v>
      </c>
      <c r="S5910" s="11">
        <f t="shared" si="1114"/>
        <v>0</v>
      </c>
      <c r="T5910" s="20"/>
    </row>
    <row r="5911" spans="1:20" x14ac:dyDescent="0.25">
      <c r="A5911">
        <v>2021090313</v>
      </c>
      <c r="B5911">
        <v>6</v>
      </c>
      <c r="C5911" s="7">
        <v>0.61058999999999997</v>
      </c>
      <c r="D5911" s="6">
        <f t="shared" si="1104"/>
        <v>91588.5</v>
      </c>
      <c r="E5911" s="60">
        <v>9.9080000000000001E-2</v>
      </c>
      <c r="F5911" s="6">
        <f t="shared" si="1113"/>
        <v>0</v>
      </c>
      <c r="G5911" s="7">
        <v>0.63249999999999995</v>
      </c>
      <c r="H5911" s="6">
        <f t="shared" si="1105"/>
        <v>7906.2499999999991</v>
      </c>
      <c r="I5911" s="7">
        <v>0.59943000000000002</v>
      </c>
      <c r="J5911" s="6">
        <f t="shared" si="1106"/>
        <v>47954.400000000001</v>
      </c>
      <c r="K5911" s="20"/>
      <c r="L5911" s="6">
        <f t="shared" si="1107"/>
        <v>64000</v>
      </c>
      <c r="M5911" s="6">
        <f t="shared" si="1108"/>
        <v>7906.2499999999991</v>
      </c>
      <c r="N5911" s="6">
        <f t="shared" si="1109"/>
        <v>19682.25</v>
      </c>
      <c r="O5911" s="6">
        <f t="shared" si="1110"/>
        <v>0</v>
      </c>
      <c r="P5911" s="6">
        <f t="shared" si="1115"/>
        <v>0</v>
      </c>
      <c r="Q5911" s="11">
        <f t="shared" si="1111"/>
        <v>1253826.6000000003</v>
      </c>
      <c r="R5911" s="11">
        <f t="shared" si="1112"/>
        <v>0</v>
      </c>
      <c r="S5911" s="11">
        <f t="shared" si="1114"/>
        <v>0</v>
      </c>
      <c r="T5911" s="20"/>
    </row>
    <row r="5912" spans="1:20" x14ac:dyDescent="0.25">
      <c r="A5912">
        <v>2021090314</v>
      </c>
      <c r="B5912">
        <v>6</v>
      </c>
      <c r="C5912" s="7">
        <v>0.62534999999999996</v>
      </c>
      <c r="D5912" s="6">
        <f t="shared" si="1104"/>
        <v>93802.5</v>
      </c>
      <c r="E5912" s="60">
        <v>8.0490000000000006E-2</v>
      </c>
      <c r="F5912" s="6">
        <f t="shared" si="1113"/>
        <v>0</v>
      </c>
      <c r="G5912" s="7">
        <v>0.64649000000000001</v>
      </c>
      <c r="H5912" s="6">
        <f t="shared" si="1105"/>
        <v>8081.125</v>
      </c>
      <c r="I5912" s="7">
        <v>0.56520000000000004</v>
      </c>
      <c r="J5912" s="6">
        <f t="shared" si="1106"/>
        <v>45216</v>
      </c>
      <c r="K5912" s="20"/>
      <c r="L5912" s="6">
        <f t="shared" si="1107"/>
        <v>64000</v>
      </c>
      <c r="M5912" s="6">
        <f t="shared" si="1108"/>
        <v>8081.125</v>
      </c>
      <c r="N5912" s="6">
        <f t="shared" si="1109"/>
        <v>21721.375</v>
      </c>
      <c r="O5912" s="6">
        <f t="shared" si="1110"/>
        <v>0</v>
      </c>
      <c r="P5912" s="6">
        <f t="shared" si="1115"/>
        <v>0</v>
      </c>
      <c r="Q5912" s="11">
        <f t="shared" si="1111"/>
        <v>1279292.8500000003</v>
      </c>
      <c r="R5912" s="11">
        <f t="shared" si="1112"/>
        <v>0</v>
      </c>
      <c r="S5912" s="11">
        <f t="shared" si="1114"/>
        <v>0</v>
      </c>
      <c r="T5912" s="20"/>
    </row>
    <row r="5913" spans="1:20" x14ac:dyDescent="0.25">
      <c r="A5913">
        <v>2021090315</v>
      </c>
      <c r="B5913">
        <v>6</v>
      </c>
      <c r="C5913" s="7">
        <v>0.63673000000000002</v>
      </c>
      <c r="D5913" s="6">
        <f t="shared" si="1104"/>
        <v>95509.5</v>
      </c>
      <c r="E5913" s="60">
        <v>9.8360000000000003E-2</v>
      </c>
      <c r="F5913" s="6">
        <f t="shared" si="1113"/>
        <v>0</v>
      </c>
      <c r="G5913" s="7">
        <v>0.66539999999999999</v>
      </c>
      <c r="H5913" s="6">
        <f t="shared" si="1105"/>
        <v>8317.5</v>
      </c>
      <c r="I5913" s="7">
        <v>0.56777999999999995</v>
      </c>
      <c r="J5913" s="6">
        <f t="shared" si="1106"/>
        <v>45422.399999999994</v>
      </c>
      <c r="K5913" s="20"/>
      <c r="L5913" s="6">
        <f t="shared" si="1107"/>
        <v>64000</v>
      </c>
      <c r="M5913" s="6">
        <f t="shared" si="1108"/>
        <v>8317.5</v>
      </c>
      <c r="N5913" s="6">
        <f t="shared" si="1109"/>
        <v>23192</v>
      </c>
      <c r="O5913" s="6">
        <f t="shared" si="1110"/>
        <v>0</v>
      </c>
      <c r="P5913" s="6">
        <f t="shared" si="1115"/>
        <v>0</v>
      </c>
      <c r="Q5913" s="11">
        <f t="shared" si="1111"/>
        <v>1304759.1000000003</v>
      </c>
      <c r="R5913" s="11">
        <f t="shared" si="1112"/>
        <v>0</v>
      </c>
      <c r="S5913" s="11">
        <f t="shared" si="1114"/>
        <v>0</v>
      </c>
      <c r="T5913" s="20"/>
    </row>
    <row r="5914" spans="1:20" x14ac:dyDescent="0.25">
      <c r="A5914">
        <v>2021090316</v>
      </c>
      <c r="B5914">
        <v>6</v>
      </c>
      <c r="C5914" s="7">
        <v>0.64583000000000002</v>
      </c>
      <c r="D5914" s="6">
        <f t="shared" si="1104"/>
        <v>96874.5</v>
      </c>
      <c r="E5914" s="60">
        <v>8.3650000000000002E-2</v>
      </c>
      <c r="F5914" s="6">
        <f t="shared" si="1113"/>
        <v>0</v>
      </c>
      <c r="G5914" s="7">
        <v>0.65583999999999998</v>
      </c>
      <c r="H5914" s="6">
        <f t="shared" si="1105"/>
        <v>8198</v>
      </c>
      <c r="I5914" s="7">
        <v>0.57625999999999999</v>
      </c>
      <c r="J5914" s="6">
        <f t="shared" si="1106"/>
        <v>46100.800000000003</v>
      </c>
      <c r="K5914" s="20"/>
      <c r="L5914" s="6">
        <f t="shared" si="1107"/>
        <v>64000</v>
      </c>
      <c r="M5914" s="6">
        <f t="shared" si="1108"/>
        <v>8198</v>
      </c>
      <c r="N5914" s="6">
        <f t="shared" si="1109"/>
        <v>24676.5</v>
      </c>
      <c r="O5914" s="6">
        <f t="shared" si="1110"/>
        <v>0</v>
      </c>
      <c r="P5914" s="6">
        <f t="shared" si="1115"/>
        <v>0</v>
      </c>
      <c r="Q5914" s="11">
        <f t="shared" si="1111"/>
        <v>1330225.3500000003</v>
      </c>
      <c r="R5914" s="11">
        <f t="shared" si="1112"/>
        <v>0</v>
      </c>
      <c r="S5914" s="11">
        <f t="shared" si="1114"/>
        <v>0</v>
      </c>
      <c r="T5914" s="20"/>
    </row>
    <row r="5915" spans="1:20" x14ac:dyDescent="0.25">
      <c r="A5915">
        <v>2021090317</v>
      </c>
      <c r="B5915">
        <v>6</v>
      </c>
      <c r="C5915" s="7">
        <v>0.65559000000000001</v>
      </c>
      <c r="D5915" s="6">
        <f t="shared" si="1104"/>
        <v>98338.5</v>
      </c>
      <c r="E5915" s="60">
        <v>9.7000000000000003E-2</v>
      </c>
      <c r="F5915" s="6">
        <f t="shared" si="1113"/>
        <v>0</v>
      </c>
      <c r="G5915" s="7">
        <v>0.61714999999999998</v>
      </c>
      <c r="H5915" s="6">
        <f t="shared" si="1105"/>
        <v>7714.375</v>
      </c>
      <c r="I5915" s="7">
        <v>0.56191000000000002</v>
      </c>
      <c r="J5915" s="6">
        <f t="shared" si="1106"/>
        <v>44952.800000000003</v>
      </c>
      <c r="K5915" s="20"/>
      <c r="L5915" s="6">
        <f t="shared" si="1107"/>
        <v>64000</v>
      </c>
      <c r="M5915" s="6">
        <f t="shared" si="1108"/>
        <v>7714.375</v>
      </c>
      <c r="N5915" s="6">
        <f t="shared" si="1109"/>
        <v>26624.125</v>
      </c>
      <c r="O5915" s="6">
        <f t="shared" si="1110"/>
        <v>0</v>
      </c>
      <c r="P5915" s="6">
        <f t="shared" si="1115"/>
        <v>0</v>
      </c>
      <c r="Q5915" s="11">
        <f t="shared" si="1111"/>
        <v>1350000</v>
      </c>
      <c r="R5915" s="11">
        <f t="shared" si="1112"/>
        <v>0</v>
      </c>
      <c r="S5915" s="11">
        <f t="shared" si="1114"/>
        <v>0</v>
      </c>
      <c r="T5915" s="20"/>
    </row>
    <row r="5916" spans="1:20" x14ac:dyDescent="0.25">
      <c r="A5916">
        <v>2021090318</v>
      </c>
      <c r="B5916">
        <v>6</v>
      </c>
      <c r="C5916" s="7">
        <v>0.65654999999999997</v>
      </c>
      <c r="D5916" s="6">
        <f t="shared" si="1104"/>
        <v>98482.5</v>
      </c>
      <c r="E5916" s="60">
        <v>9.3549999999999994E-2</v>
      </c>
      <c r="F5916" s="6">
        <f t="shared" si="1113"/>
        <v>0</v>
      </c>
      <c r="G5916" s="7">
        <v>0.60313000000000005</v>
      </c>
      <c r="H5916" s="6">
        <f t="shared" si="1105"/>
        <v>7539.1250000000009</v>
      </c>
      <c r="I5916" s="7">
        <v>0.50539999999999996</v>
      </c>
      <c r="J5916" s="6">
        <f t="shared" si="1106"/>
        <v>40432</v>
      </c>
      <c r="K5916" s="20"/>
      <c r="L5916" s="6">
        <f t="shared" si="1107"/>
        <v>64000</v>
      </c>
      <c r="M5916" s="6">
        <f t="shared" si="1108"/>
        <v>7539.1250000000009</v>
      </c>
      <c r="N5916" s="6">
        <f t="shared" si="1109"/>
        <v>26943.375</v>
      </c>
      <c r="O5916" s="6">
        <f t="shared" si="1110"/>
        <v>0</v>
      </c>
      <c r="P5916" s="6">
        <f t="shared" si="1115"/>
        <v>0</v>
      </c>
      <c r="Q5916" s="11">
        <f t="shared" si="1111"/>
        <v>1350000</v>
      </c>
      <c r="R5916" s="11">
        <f t="shared" si="1112"/>
        <v>0</v>
      </c>
      <c r="S5916" s="11">
        <f t="shared" si="1114"/>
        <v>0</v>
      </c>
      <c r="T5916" s="20"/>
    </row>
    <row r="5917" spans="1:20" x14ac:dyDescent="0.25">
      <c r="A5917">
        <v>2021090319</v>
      </c>
      <c r="B5917">
        <v>6</v>
      </c>
      <c r="C5917" s="7">
        <v>0.64137</v>
      </c>
      <c r="D5917" s="6">
        <f t="shared" si="1104"/>
        <v>96205.5</v>
      </c>
      <c r="E5917" s="60">
        <v>8.9389999999999997E-2</v>
      </c>
      <c r="F5917" s="6">
        <f t="shared" si="1113"/>
        <v>0</v>
      </c>
      <c r="G5917" s="7">
        <v>0.53395000000000004</v>
      </c>
      <c r="H5917" s="6">
        <f t="shared" si="1105"/>
        <v>6674.375</v>
      </c>
      <c r="I5917" s="7">
        <v>0.21396000000000001</v>
      </c>
      <c r="J5917" s="6">
        <f t="shared" si="1106"/>
        <v>17116.8</v>
      </c>
      <c r="K5917" s="20"/>
      <c r="L5917" s="6">
        <f t="shared" si="1107"/>
        <v>64000</v>
      </c>
      <c r="M5917" s="6">
        <f t="shared" si="1108"/>
        <v>6674.375</v>
      </c>
      <c r="N5917" s="6">
        <f t="shared" si="1109"/>
        <v>17116.8</v>
      </c>
      <c r="O5917" s="6">
        <f t="shared" si="1110"/>
        <v>8414.3250000000007</v>
      </c>
      <c r="P5917" s="6">
        <f t="shared" si="1115"/>
        <v>8414.3250000000007</v>
      </c>
      <c r="Q5917" s="11">
        <f t="shared" si="1111"/>
        <v>1350000</v>
      </c>
      <c r="R5917" s="11">
        <f t="shared" si="1112"/>
        <v>8414.3250000000007</v>
      </c>
      <c r="S5917" s="11">
        <f t="shared" si="1114"/>
        <v>0</v>
      </c>
      <c r="T5917" s="20"/>
    </row>
    <row r="5918" spans="1:20" x14ac:dyDescent="0.25">
      <c r="A5918">
        <v>2021090320</v>
      </c>
      <c r="B5918">
        <v>6</v>
      </c>
      <c r="C5918" s="7">
        <v>0.62117999999999995</v>
      </c>
      <c r="D5918" s="6">
        <f t="shared" si="1104"/>
        <v>93177</v>
      </c>
      <c r="E5918" s="60">
        <v>9.9339999999999998E-2</v>
      </c>
      <c r="F5918" s="6">
        <f t="shared" si="1113"/>
        <v>0</v>
      </c>
      <c r="G5918" s="7">
        <v>0.41663</v>
      </c>
      <c r="H5918" s="6">
        <f t="shared" si="1105"/>
        <v>5207.875</v>
      </c>
      <c r="I5918" s="7">
        <v>1.119E-2</v>
      </c>
      <c r="J5918" s="6">
        <f t="shared" si="1106"/>
        <v>895.2</v>
      </c>
      <c r="K5918" s="20"/>
      <c r="L5918" s="6">
        <f t="shared" si="1107"/>
        <v>64000</v>
      </c>
      <c r="M5918" s="6">
        <f t="shared" si="1108"/>
        <v>5207.875</v>
      </c>
      <c r="N5918" s="6">
        <f t="shared" si="1109"/>
        <v>895.2</v>
      </c>
      <c r="O5918" s="6">
        <f t="shared" si="1110"/>
        <v>23073.924999999999</v>
      </c>
      <c r="P5918" s="6">
        <f t="shared" si="1115"/>
        <v>14659.599999999999</v>
      </c>
      <c r="Q5918" s="11">
        <f t="shared" si="1111"/>
        <v>1350000</v>
      </c>
      <c r="R5918" s="11">
        <f t="shared" si="1112"/>
        <v>23073.924999999999</v>
      </c>
      <c r="S5918" s="11">
        <f t="shared" si="1114"/>
        <v>0</v>
      </c>
      <c r="T5918" s="20"/>
    </row>
    <row r="5919" spans="1:20" x14ac:dyDescent="0.25">
      <c r="A5919">
        <v>2021090321</v>
      </c>
      <c r="B5919">
        <v>6</v>
      </c>
      <c r="C5919" s="7">
        <v>0.61146999999999996</v>
      </c>
      <c r="D5919" s="6">
        <f t="shared" si="1104"/>
        <v>91720.5</v>
      </c>
      <c r="E5919" s="60">
        <v>0.10562000000000001</v>
      </c>
      <c r="F5919" s="6">
        <f t="shared" si="1113"/>
        <v>0</v>
      </c>
      <c r="G5919" s="7">
        <v>0.36962</v>
      </c>
      <c r="H5919" s="6">
        <f t="shared" si="1105"/>
        <v>4620.25</v>
      </c>
      <c r="I5919" s="7">
        <v>0</v>
      </c>
      <c r="J5919" s="6">
        <f t="shared" si="1106"/>
        <v>0</v>
      </c>
      <c r="K5919" s="20"/>
      <c r="L5919" s="6">
        <f t="shared" si="1107"/>
        <v>64000</v>
      </c>
      <c r="M5919" s="6">
        <f t="shared" si="1108"/>
        <v>4620.25</v>
      </c>
      <c r="N5919" s="6">
        <f t="shared" si="1109"/>
        <v>0</v>
      </c>
      <c r="O5919" s="6">
        <f t="shared" si="1110"/>
        <v>23100.25</v>
      </c>
      <c r="P5919" s="6">
        <f t="shared" si="1115"/>
        <v>26.325000000000728</v>
      </c>
      <c r="Q5919" s="11">
        <f t="shared" si="1111"/>
        <v>1350000</v>
      </c>
      <c r="R5919" s="11">
        <f t="shared" si="1112"/>
        <v>23100.25</v>
      </c>
      <c r="S5919" s="11">
        <f t="shared" si="1114"/>
        <v>0</v>
      </c>
      <c r="T5919" s="20"/>
    </row>
    <row r="5920" spans="1:20" x14ac:dyDescent="0.25">
      <c r="A5920">
        <v>2021090322</v>
      </c>
      <c r="B5920">
        <v>6</v>
      </c>
      <c r="C5920" s="7">
        <v>0.58565</v>
      </c>
      <c r="D5920" s="6">
        <f t="shared" si="1104"/>
        <v>87847.5</v>
      </c>
      <c r="E5920" s="60">
        <v>0.10672</v>
      </c>
      <c r="F5920" s="6">
        <f t="shared" si="1113"/>
        <v>0</v>
      </c>
      <c r="G5920" s="7">
        <v>0.37685000000000002</v>
      </c>
      <c r="H5920" s="6">
        <f t="shared" si="1105"/>
        <v>4710.625</v>
      </c>
      <c r="I5920" s="7">
        <v>0</v>
      </c>
      <c r="J5920" s="6">
        <f t="shared" si="1106"/>
        <v>0</v>
      </c>
      <c r="K5920" s="20"/>
      <c r="L5920" s="6">
        <f t="shared" si="1107"/>
        <v>64000</v>
      </c>
      <c r="M5920" s="6">
        <f t="shared" si="1108"/>
        <v>4710.625</v>
      </c>
      <c r="N5920" s="6">
        <f t="shared" si="1109"/>
        <v>0</v>
      </c>
      <c r="O5920" s="6">
        <f t="shared" si="1110"/>
        <v>19136.875</v>
      </c>
      <c r="P5920" s="6">
        <f t="shared" si="1115"/>
        <v>-3963.375</v>
      </c>
      <c r="Q5920" s="11">
        <f t="shared" si="1111"/>
        <v>1350000</v>
      </c>
      <c r="R5920" s="11">
        <f t="shared" si="1112"/>
        <v>19136.875</v>
      </c>
      <c r="S5920" s="11">
        <f t="shared" si="1114"/>
        <v>0</v>
      </c>
      <c r="T5920" s="20"/>
    </row>
    <row r="5921" spans="1:20" x14ac:dyDescent="0.25">
      <c r="A5921">
        <v>2021090323</v>
      </c>
      <c r="B5921">
        <v>6</v>
      </c>
      <c r="C5921" s="7">
        <v>0.55249000000000004</v>
      </c>
      <c r="D5921" s="6">
        <f t="shared" si="1104"/>
        <v>82873.5</v>
      </c>
      <c r="E5921" s="60">
        <v>0.10116</v>
      </c>
      <c r="F5921" s="6">
        <f t="shared" si="1113"/>
        <v>0</v>
      </c>
      <c r="G5921" s="7">
        <v>0.46266000000000002</v>
      </c>
      <c r="H5921" s="6">
        <f t="shared" si="1105"/>
        <v>5783.25</v>
      </c>
      <c r="I5921" s="7">
        <v>0</v>
      </c>
      <c r="J5921" s="6">
        <f t="shared" si="1106"/>
        <v>0</v>
      </c>
      <c r="K5921" s="20"/>
      <c r="L5921" s="6">
        <f t="shared" si="1107"/>
        <v>64000</v>
      </c>
      <c r="M5921" s="6">
        <f t="shared" si="1108"/>
        <v>5783.25</v>
      </c>
      <c r="N5921" s="6">
        <f t="shared" si="1109"/>
        <v>0</v>
      </c>
      <c r="O5921" s="6">
        <f t="shared" si="1110"/>
        <v>13090.25</v>
      </c>
      <c r="P5921" s="6">
        <f t="shared" si="1115"/>
        <v>-6046.625</v>
      </c>
      <c r="Q5921" s="11">
        <f t="shared" si="1111"/>
        <v>1350000</v>
      </c>
      <c r="R5921" s="11">
        <f t="shared" si="1112"/>
        <v>13090.25</v>
      </c>
      <c r="S5921" s="11">
        <f t="shared" si="1114"/>
        <v>0</v>
      </c>
      <c r="T5921" s="20"/>
    </row>
    <row r="5922" spans="1:20" x14ac:dyDescent="0.25">
      <c r="A5922">
        <v>2021090324</v>
      </c>
      <c r="B5922">
        <v>6</v>
      </c>
      <c r="C5922" s="7">
        <v>0.51598999999999995</v>
      </c>
      <c r="D5922" s="6">
        <f t="shared" si="1104"/>
        <v>77398.499999999985</v>
      </c>
      <c r="E5922" s="60">
        <v>7.6819999999999999E-2</v>
      </c>
      <c r="F5922" s="6">
        <f t="shared" si="1113"/>
        <v>0</v>
      </c>
      <c r="G5922" s="7">
        <v>0.59458999999999995</v>
      </c>
      <c r="H5922" s="6">
        <f t="shared" si="1105"/>
        <v>7432.3749999999991</v>
      </c>
      <c r="I5922" s="7">
        <v>0</v>
      </c>
      <c r="J5922" s="6">
        <f t="shared" si="1106"/>
        <v>0</v>
      </c>
      <c r="K5922" s="20"/>
      <c r="L5922" s="6">
        <f t="shared" si="1107"/>
        <v>64000</v>
      </c>
      <c r="M5922" s="6">
        <f t="shared" si="1108"/>
        <v>7432.3749999999991</v>
      </c>
      <c r="N5922" s="6">
        <f t="shared" si="1109"/>
        <v>0</v>
      </c>
      <c r="O5922" s="6">
        <f t="shared" si="1110"/>
        <v>5966.1249999999864</v>
      </c>
      <c r="P5922" s="6">
        <f t="shared" si="1115"/>
        <v>-7124.1250000000136</v>
      </c>
      <c r="Q5922" s="11">
        <f t="shared" si="1111"/>
        <v>1350000</v>
      </c>
      <c r="R5922" s="11">
        <f t="shared" si="1112"/>
        <v>5966.1249999999864</v>
      </c>
      <c r="S5922" s="11">
        <f t="shared" si="1114"/>
        <v>0</v>
      </c>
      <c r="T5922" s="20"/>
    </row>
    <row r="5923" spans="1:20" x14ac:dyDescent="0.25">
      <c r="A5923">
        <v>2021090401</v>
      </c>
      <c r="B5923">
        <v>7</v>
      </c>
      <c r="C5923" s="7">
        <v>0.48355999999999999</v>
      </c>
      <c r="D5923" s="6">
        <f t="shared" si="1104"/>
        <v>72534</v>
      </c>
      <c r="E5923" s="60">
        <v>3.3309999999999999E-2</v>
      </c>
      <c r="F5923" s="6">
        <f t="shared" si="1113"/>
        <v>0</v>
      </c>
      <c r="G5923" s="7">
        <v>0.58711999999999998</v>
      </c>
      <c r="H5923" s="6">
        <f t="shared" si="1105"/>
        <v>7339</v>
      </c>
      <c r="I5923" s="7">
        <v>0</v>
      </c>
      <c r="J5923" s="6">
        <f t="shared" si="1106"/>
        <v>0</v>
      </c>
      <c r="K5923" s="20"/>
      <c r="L5923" s="6">
        <f t="shared" si="1107"/>
        <v>64000</v>
      </c>
      <c r="M5923" s="6">
        <f t="shared" si="1108"/>
        <v>7339</v>
      </c>
      <c r="N5923" s="6">
        <f t="shared" si="1109"/>
        <v>0</v>
      </c>
      <c r="O5923" s="6">
        <f t="shared" si="1110"/>
        <v>1195</v>
      </c>
      <c r="P5923" s="6">
        <f t="shared" si="1115"/>
        <v>-4771.1249999999864</v>
      </c>
      <c r="Q5923" s="11">
        <f t="shared" si="1111"/>
        <v>1350000</v>
      </c>
      <c r="R5923" s="11">
        <f t="shared" si="1112"/>
        <v>1195</v>
      </c>
      <c r="S5923" s="11">
        <f t="shared" si="1114"/>
        <v>0</v>
      </c>
      <c r="T5923" s="20"/>
    </row>
    <row r="5924" spans="1:20" x14ac:dyDescent="0.25">
      <c r="A5924">
        <v>2021090402</v>
      </c>
      <c r="B5924">
        <v>7</v>
      </c>
      <c r="C5924" s="7">
        <v>0.46044000000000002</v>
      </c>
      <c r="D5924" s="6">
        <f t="shared" si="1104"/>
        <v>69066</v>
      </c>
      <c r="E5924" s="60">
        <v>2.3179999999999999E-2</v>
      </c>
      <c r="F5924" s="6">
        <f t="shared" si="1113"/>
        <v>0</v>
      </c>
      <c r="G5924" s="7">
        <v>0.54810000000000003</v>
      </c>
      <c r="H5924" s="6">
        <f t="shared" si="1105"/>
        <v>6851.25</v>
      </c>
      <c r="I5924" s="7">
        <v>0</v>
      </c>
      <c r="J5924" s="6">
        <f t="shared" si="1106"/>
        <v>0</v>
      </c>
      <c r="K5924" s="20"/>
      <c r="L5924" s="6">
        <f t="shared" si="1107"/>
        <v>64000</v>
      </c>
      <c r="M5924" s="6">
        <f t="shared" si="1108"/>
        <v>5066</v>
      </c>
      <c r="N5924" s="6">
        <f t="shared" si="1109"/>
        <v>0</v>
      </c>
      <c r="O5924" s="6">
        <f t="shared" si="1110"/>
        <v>0</v>
      </c>
      <c r="P5924" s="6">
        <f t="shared" si="1115"/>
        <v>-1195</v>
      </c>
      <c r="Q5924" s="11">
        <f t="shared" si="1111"/>
        <v>1350000</v>
      </c>
      <c r="R5924" s="11">
        <f t="shared" si="1112"/>
        <v>0</v>
      </c>
      <c r="S5924" s="11">
        <f t="shared" si="1114"/>
        <v>0</v>
      </c>
      <c r="T5924" s="20"/>
    </row>
    <row r="5925" spans="1:20" x14ac:dyDescent="0.25">
      <c r="A5925">
        <v>2021090403</v>
      </c>
      <c r="B5925">
        <v>7</v>
      </c>
      <c r="C5925" s="7">
        <v>0.44531999999999999</v>
      </c>
      <c r="D5925" s="6">
        <f t="shared" si="1104"/>
        <v>66798</v>
      </c>
      <c r="E5925" s="60">
        <v>4.7230000000000001E-2</v>
      </c>
      <c r="F5925" s="6">
        <f t="shared" si="1113"/>
        <v>0</v>
      </c>
      <c r="G5925" s="7">
        <v>0.50653000000000004</v>
      </c>
      <c r="H5925" s="6">
        <f t="shared" si="1105"/>
        <v>6331.625</v>
      </c>
      <c r="I5925" s="7">
        <v>0</v>
      </c>
      <c r="J5925" s="6">
        <f t="shared" si="1106"/>
        <v>0</v>
      </c>
      <c r="K5925" s="20"/>
      <c r="L5925" s="6">
        <f t="shared" si="1107"/>
        <v>64000</v>
      </c>
      <c r="M5925" s="6">
        <f t="shared" si="1108"/>
        <v>2798</v>
      </c>
      <c r="N5925" s="6">
        <f t="shared" si="1109"/>
        <v>0</v>
      </c>
      <c r="O5925" s="6">
        <f t="shared" si="1110"/>
        <v>0</v>
      </c>
      <c r="P5925" s="6">
        <f t="shared" si="1115"/>
        <v>0</v>
      </c>
      <c r="Q5925" s="11">
        <f t="shared" si="1111"/>
        <v>1350000</v>
      </c>
      <c r="R5925" s="11">
        <f t="shared" si="1112"/>
        <v>0</v>
      </c>
      <c r="S5925" s="11">
        <f t="shared" si="1114"/>
        <v>0</v>
      </c>
      <c r="T5925" s="20"/>
    </row>
    <row r="5926" spans="1:20" x14ac:dyDescent="0.25">
      <c r="A5926">
        <v>2021090404</v>
      </c>
      <c r="B5926">
        <v>7</v>
      </c>
      <c r="C5926" s="7">
        <v>0.43643999999999999</v>
      </c>
      <c r="D5926" s="6">
        <f t="shared" si="1104"/>
        <v>65466</v>
      </c>
      <c r="E5926" s="60">
        <v>0.10070999999999999</v>
      </c>
      <c r="F5926" s="6">
        <f t="shared" si="1113"/>
        <v>0</v>
      </c>
      <c r="G5926" s="7">
        <v>0.46478999999999998</v>
      </c>
      <c r="H5926" s="6">
        <f t="shared" si="1105"/>
        <v>5809.875</v>
      </c>
      <c r="I5926" s="7">
        <v>0</v>
      </c>
      <c r="J5926" s="6">
        <f t="shared" si="1106"/>
        <v>0</v>
      </c>
      <c r="K5926" s="20"/>
      <c r="L5926" s="6">
        <f t="shared" si="1107"/>
        <v>64000</v>
      </c>
      <c r="M5926" s="6">
        <f t="shared" si="1108"/>
        <v>1466</v>
      </c>
      <c r="N5926" s="6">
        <f t="shared" si="1109"/>
        <v>0</v>
      </c>
      <c r="O5926" s="6">
        <f t="shared" si="1110"/>
        <v>0</v>
      </c>
      <c r="P5926" s="6">
        <f t="shared" si="1115"/>
        <v>0</v>
      </c>
      <c r="Q5926" s="11">
        <f t="shared" si="1111"/>
        <v>1350000</v>
      </c>
      <c r="R5926" s="11">
        <f t="shared" si="1112"/>
        <v>0</v>
      </c>
      <c r="S5926" s="11">
        <f t="shared" si="1114"/>
        <v>0</v>
      </c>
      <c r="T5926" s="20"/>
    </row>
    <row r="5927" spans="1:20" x14ac:dyDescent="0.25">
      <c r="A5927">
        <v>2021090405</v>
      </c>
      <c r="B5927">
        <v>7</v>
      </c>
      <c r="C5927" s="7">
        <v>0.43301000000000001</v>
      </c>
      <c r="D5927" s="6">
        <f t="shared" si="1104"/>
        <v>64951.5</v>
      </c>
      <c r="E5927" s="60">
        <v>0.11814</v>
      </c>
      <c r="F5927" s="6">
        <f t="shared" si="1113"/>
        <v>0</v>
      </c>
      <c r="G5927" s="7">
        <v>0.46407999999999999</v>
      </c>
      <c r="H5927" s="6">
        <f t="shared" si="1105"/>
        <v>5801</v>
      </c>
      <c r="I5927" s="7">
        <v>0</v>
      </c>
      <c r="J5927" s="6">
        <f t="shared" si="1106"/>
        <v>0</v>
      </c>
      <c r="K5927" s="20"/>
      <c r="L5927" s="6">
        <f t="shared" si="1107"/>
        <v>64000</v>
      </c>
      <c r="M5927" s="6">
        <f t="shared" si="1108"/>
        <v>951.5</v>
      </c>
      <c r="N5927" s="6">
        <f t="shared" si="1109"/>
        <v>0</v>
      </c>
      <c r="O5927" s="6">
        <f t="shared" si="1110"/>
        <v>0</v>
      </c>
      <c r="P5927" s="6">
        <f t="shared" si="1115"/>
        <v>0</v>
      </c>
      <c r="Q5927" s="11">
        <f t="shared" si="1111"/>
        <v>1350000</v>
      </c>
      <c r="R5927" s="11">
        <f t="shared" si="1112"/>
        <v>0</v>
      </c>
      <c r="S5927" s="11">
        <f t="shared" si="1114"/>
        <v>0</v>
      </c>
      <c r="T5927" s="20"/>
    </row>
    <row r="5928" spans="1:20" x14ac:dyDescent="0.25">
      <c r="A5928">
        <v>2021090406</v>
      </c>
      <c r="B5928">
        <v>7</v>
      </c>
      <c r="C5928" s="7">
        <v>0.43711</v>
      </c>
      <c r="D5928" s="6">
        <f t="shared" si="1104"/>
        <v>65566.5</v>
      </c>
      <c r="E5928" s="60">
        <v>0.11874</v>
      </c>
      <c r="F5928" s="6">
        <f t="shared" si="1113"/>
        <v>0</v>
      </c>
      <c r="G5928" s="7">
        <v>0.45552999999999999</v>
      </c>
      <c r="H5928" s="6">
        <f t="shared" si="1105"/>
        <v>5694.125</v>
      </c>
      <c r="I5928" s="7">
        <v>0</v>
      </c>
      <c r="J5928" s="6">
        <f t="shared" si="1106"/>
        <v>0</v>
      </c>
      <c r="K5928" s="20"/>
      <c r="L5928" s="6">
        <f t="shared" si="1107"/>
        <v>64000</v>
      </c>
      <c r="M5928" s="6">
        <f t="shared" si="1108"/>
        <v>1566.5</v>
      </c>
      <c r="N5928" s="6">
        <f t="shared" si="1109"/>
        <v>0</v>
      </c>
      <c r="O5928" s="6">
        <f t="shared" si="1110"/>
        <v>0</v>
      </c>
      <c r="P5928" s="6">
        <f t="shared" si="1115"/>
        <v>0</v>
      </c>
      <c r="Q5928" s="11">
        <f t="shared" si="1111"/>
        <v>1350000</v>
      </c>
      <c r="R5928" s="11">
        <f t="shared" si="1112"/>
        <v>0</v>
      </c>
      <c r="S5928" s="11">
        <f t="shared" si="1114"/>
        <v>0</v>
      </c>
      <c r="T5928" s="20"/>
    </row>
    <row r="5929" spans="1:20" x14ac:dyDescent="0.25">
      <c r="A5929">
        <v>2021090407</v>
      </c>
      <c r="B5929">
        <v>7</v>
      </c>
      <c r="C5929" s="7">
        <v>0.44651000000000002</v>
      </c>
      <c r="D5929" s="6">
        <f t="shared" si="1104"/>
        <v>66976.5</v>
      </c>
      <c r="E5929" s="60">
        <v>0.11398999999999999</v>
      </c>
      <c r="F5929" s="6">
        <f t="shared" si="1113"/>
        <v>0</v>
      </c>
      <c r="G5929" s="7">
        <v>0.44285000000000002</v>
      </c>
      <c r="H5929" s="6">
        <f t="shared" si="1105"/>
        <v>5535.625</v>
      </c>
      <c r="I5929" s="7">
        <v>2.1530000000000001E-2</v>
      </c>
      <c r="J5929" s="6">
        <f t="shared" si="1106"/>
        <v>1722.4</v>
      </c>
      <c r="K5929" s="20"/>
      <c r="L5929" s="6">
        <f t="shared" si="1107"/>
        <v>64000</v>
      </c>
      <c r="M5929" s="6">
        <f t="shared" si="1108"/>
        <v>2976.5</v>
      </c>
      <c r="N5929" s="6">
        <f t="shared" si="1109"/>
        <v>0</v>
      </c>
      <c r="O5929" s="6">
        <f t="shared" si="1110"/>
        <v>0</v>
      </c>
      <c r="P5929" s="6">
        <f t="shared" si="1115"/>
        <v>0</v>
      </c>
      <c r="Q5929" s="11">
        <f t="shared" si="1111"/>
        <v>1350000</v>
      </c>
      <c r="R5929" s="11">
        <f t="shared" si="1112"/>
        <v>0</v>
      </c>
      <c r="S5929" s="11">
        <f t="shared" si="1114"/>
        <v>0</v>
      </c>
      <c r="T5929" s="20"/>
    </row>
    <row r="5930" spans="1:20" x14ac:dyDescent="0.25">
      <c r="A5930">
        <v>2021090408</v>
      </c>
      <c r="B5930">
        <v>7</v>
      </c>
      <c r="C5930" s="7">
        <v>0.45690999999999998</v>
      </c>
      <c r="D5930" s="6">
        <f t="shared" si="1104"/>
        <v>68536.5</v>
      </c>
      <c r="E5930" s="60">
        <v>9.8299999999999998E-2</v>
      </c>
      <c r="F5930" s="6">
        <f t="shared" si="1113"/>
        <v>0</v>
      </c>
      <c r="G5930" s="7">
        <v>0.48259999999999997</v>
      </c>
      <c r="H5930" s="6">
        <f t="shared" si="1105"/>
        <v>6032.5</v>
      </c>
      <c r="I5930" s="7">
        <v>8.9130000000000001E-2</v>
      </c>
      <c r="J5930" s="6">
        <f t="shared" si="1106"/>
        <v>7130.4</v>
      </c>
      <c r="K5930" s="20"/>
      <c r="L5930" s="6">
        <f t="shared" si="1107"/>
        <v>64000</v>
      </c>
      <c r="M5930" s="6">
        <f t="shared" si="1108"/>
        <v>4536.5</v>
      </c>
      <c r="N5930" s="6">
        <f t="shared" si="1109"/>
        <v>0</v>
      </c>
      <c r="O5930" s="6">
        <f t="shared" si="1110"/>
        <v>0</v>
      </c>
      <c r="P5930" s="6">
        <f t="shared" si="1115"/>
        <v>0</v>
      </c>
      <c r="Q5930" s="11">
        <f t="shared" si="1111"/>
        <v>1350000</v>
      </c>
      <c r="R5930" s="11">
        <f t="shared" si="1112"/>
        <v>0</v>
      </c>
      <c r="S5930" s="11">
        <f t="shared" si="1114"/>
        <v>0</v>
      </c>
      <c r="T5930" s="20"/>
    </row>
    <row r="5931" spans="1:20" x14ac:dyDescent="0.25">
      <c r="A5931">
        <v>2021090409</v>
      </c>
      <c r="B5931">
        <v>7</v>
      </c>
      <c r="C5931" s="7">
        <v>0.47800999999999999</v>
      </c>
      <c r="D5931" s="6">
        <f t="shared" si="1104"/>
        <v>71701.5</v>
      </c>
      <c r="E5931" s="60">
        <v>6.1949999999999998E-2</v>
      </c>
      <c r="F5931" s="6">
        <f t="shared" si="1113"/>
        <v>0</v>
      </c>
      <c r="G5931" s="7">
        <v>0.51198999999999995</v>
      </c>
      <c r="H5931" s="6">
        <f t="shared" si="1105"/>
        <v>6399.8749999999991</v>
      </c>
      <c r="I5931" s="7">
        <v>0.19069</v>
      </c>
      <c r="J5931" s="6">
        <f t="shared" si="1106"/>
        <v>15255.2</v>
      </c>
      <c r="K5931" s="20"/>
      <c r="L5931" s="6">
        <f t="shared" si="1107"/>
        <v>64000</v>
      </c>
      <c r="M5931" s="6">
        <f t="shared" si="1108"/>
        <v>6399.8749999999991</v>
      </c>
      <c r="N5931" s="6">
        <f t="shared" si="1109"/>
        <v>1301.6250000000009</v>
      </c>
      <c r="O5931" s="6">
        <f t="shared" si="1110"/>
        <v>0</v>
      </c>
      <c r="P5931" s="6">
        <f t="shared" si="1115"/>
        <v>0</v>
      </c>
      <c r="Q5931" s="11">
        <f t="shared" si="1111"/>
        <v>1350000</v>
      </c>
      <c r="R5931" s="11">
        <f t="shared" si="1112"/>
        <v>0</v>
      </c>
      <c r="S5931" s="11">
        <f t="shared" si="1114"/>
        <v>0</v>
      </c>
      <c r="T5931" s="20"/>
    </row>
    <row r="5932" spans="1:20" x14ac:dyDescent="0.25">
      <c r="A5932">
        <v>2021090410</v>
      </c>
      <c r="B5932">
        <v>7</v>
      </c>
      <c r="C5932" s="7">
        <v>0.50043000000000004</v>
      </c>
      <c r="D5932" s="6">
        <f t="shared" si="1104"/>
        <v>75064.5</v>
      </c>
      <c r="E5932" s="60">
        <v>1.6549999999999999E-2</v>
      </c>
      <c r="F5932" s="6">
        <f t="shared" si="1113"/>
        <v>0</v>
      </c>
      <c r="G5932" s="7">
        <v>0.51349</v>
      </c>
      <c r="H5932" s="6">
        <f t="shared" si="1105"/>
        <v>6418.625</v>
      </c>
      <c r="I5932" s="7">
        <v>0.28521999999999997</v>
      </c>
      <c r="J5932" s="6">
        <f t="shared" si="1106"/>
        <v>22817.599999999999</v>
      </c>
      <c r="K5932" s="20"/>
      <c r="L5932" s="6">
        <f t="shared" si="1107"/>
        <v>64000</v>
      </c>
      <c r="M5932" s="6">
        <f t="shared" si="1108"/>
        <v>6418.625</v>
      </c>
      <c r="N5932" s="6">
        <f t="shared" si="1109"/>
        <v>4645.875</v>
      </c>
      <c r="O5932" s="6">
        <f t="shared" si="1110"/>
        <v>0</v>
      </c>
      <c r="P5932" s="6">
        <f t="shared" si="1115"/>
        <v>0</v>
      </c>
      <c r="Q5932" s="11">
        <f t="shared" si="1111"/>
        <v>1350000</v>
      </c>
      <c r="R5932" s="11">
        <f t="shared" si="1112"/>
        <v>0</v>
      </c>
      <c r="S5932" s="11">
        <f t="shared" si="1114"/>
        <v>0</v>
      </c>
      <c r="T5932" s="20"/>
    </row>
    <row r="5933" spans="1:20" x14ac:dyDescent="0.25">
      <c r="A5933">
        <v>2021090411</v>
      </c>
      <c r="B5933">
        <v>7</v>
      </c>
      <c r="C5933" s="7">
        <v>0.52229999999999999</v>
      </c>
      <c r="D5933" s="6">
        <f t="shared" si="1104"/>
        <v>78345</v>
      </c>
      <c r="E5933" s="60">
        <v>8.43E-3</v>
      </c>
      <c r="F5933" s="6">
        <f t="shared" si="1113"/>
        <v>0</v>
      </c>
      <c r="G5933" s="7">
        <v>0.50378000000000001</v>
      </c>
      <c r="H5933" s="6">
        <f t="shared" si="1105"/>
        <v>6297.25</v>
      </c>
      <c r="I5933" s="7">
        <v>0.36735000000000001</v>
      </c>
      <c r="J5933" s="6">
        <f t="shared" si="1106"/>
        <v>29388</v>
      </c>
      <c r="K5933" s="20"/>
      <c r="L5933" s="6">
        <f t="shared" si="1107"/>
        <v>64000</v>
      </c>
      <c r="M5933" s="6">
        <f t="shared" si="1108"/>
        <v>6297.25</v>
      </c>
      <c r="N5933" s="6">
        <f t="shared" si="1109"/>
        <v>8047.75</v>
      </c>
      <c r="O5933" s="6">
        <f t="shared" si="1110"/>
        <v>0</v>
      </c>
      <c r="P5933" s="6">
        <f t="shared" si="1115"/>
        <v>0</v>
      </c>
      <c r="Q5933" s="11">
        <f t="shared" si="1111"/>
        <v>1350000</v>
      </c>
      <c r="R5933" s="11">
        <f t="shared" si="1112"/>
        <v>0</v>
      </c>
      <c r="S5933" s="11">
        <f t="shared" si="1114"/>
        <v>0</v>
      </c>
      <c r="T5933" s="20"/>
    </row>
    <row r="5934" spans="1:20" x14ac:dyDescent="0.25">
      <c r="A5934">
        <v>2021090412</v>
      </c>
      <c r="B5934">
        <v>7</v>
      </c>
      <c r="C5934" s="7">
        <v>0.54308000000000001</v>
      </c>
      <c r="D5934" s="6">
        <f t="shared" si="1104"/>
        <v>81462</v>
      </c>
      <c r="E5934" s="60">
        <v>1.235E-2</v>
      </c>
      <c r="F5934" s="6">
        <f t="shared" si="1113"/>
        <v>0</v>
      </c>
      <c r="G5934" s="7">
        <v>0.46744000000000002</v>
      </c>
      <c r="H5934" s="6">
        <f t="shared" si="1105"/>
        <v>5843</v>
      </c>
      <c r="I5934" s="7">
        <v>0.42059000000000002</v>
      </c>
      <c r="J5934" s="6">
        <f t="shared" si="1106"/>
        <v>33647.200000000004</v>
      </c>
      <c r="K5934" s="20"/>
      <c r="L5934" s="6">
        <f t="shared" si="1107"/>
        <v>64000</v>
      </c>
      <c r="M5934" s="6">
        <f t="shared" si="1108"/>
        <v>5843</v>
      </c>
      <c r="N5934" s="6">
        <f t="shared" si="1109"/>
        <v>11619</v>
      </c>
      <c r="O5934" s="6">
        <f t="shared" si="1110"/>
        <v>0</v>
      </c>
      <c r="P5934" s="6">
        <f t="shared" si="1115"/>
        <v>0</v>
      </c>
      <c r="Q5934" s="11">
        <f t="shared" si="1111"/>
        <v>1350000</v>
      </c>
      <c r="R5934" s="11">
        <f t="shared" si="1112"/>
        <v>0</v>
      </c>
      <c r="S5934" s="11">
        <f t="shared" si="1114"/>
        <v>0</v>
      </c>
      <c r="T5934" s="20"/>
    </row>
    <row r="5935" spans="1:20" x14ac:dyDescent="0.25">
      <c r="A5935">
        <v>2021090413</v>
      </c>
      <c r="B5935">
        <v>7</v>
      </c>
      <c r="C5935" s="7">
        <v>0.56632000000000005</v>
      </c>
      <c r="D5935" s="6">
        <f t="shared" si="1104"/>
        <v>84948</v>
      </c>
      <c r="E5935" s="60">
        <v>1.2800000000000001E-3</v>
      </c>
      <c r="F5935" s="6">
        <f t="shared" si="1113"/>
        <v>0</v>
      </c>
      <c r="G5935" s="7">
        <v>0.41615999999999997</v>
      </c>
      <c r="H5935" s="6">
        <f t="shared" si="1105"/>
        <v>5202</v>
      </c>
      <c r="I5935" s="7">
        <v>0.48171999999999998</v>
      </c>
      <c r="J5935" s="6">
        <f t="shared" si="1106"/>
        <v>38537.599999999999</v>
      </c>
      <c r="K5935" s="20"/>
      <c r="L5935" s="6">
        <f t="shared" si="1107"/>
        <v>64000</v>
      </c>
      <c r="M5935" s="6">
        <f t="shared" si="1108"/>
        <v>5202</v>
      </c>
      <c r="N5935" s="6">
        <f t="shared" si="1109"/>
        <v>15746</v>
      </c>
      <c r="O5935" s="6">
        <f t="shared" si="1110"/>
        <v>0</v>
      </c>
      <c r="P5935" s="6">
        <f t="shared" si="1115"/>
        <v>0</v>
      </c>
      <c r="Q5935" s="11">
        <f t="shared" si="1111"/>
        <v>1350000</v>
      </c>
      <c r="R5935" s="11">
        <f t="shared" si="1112"/>
        <v>0</v>
      </c>
      <c r="S5935" s="11">
        <f t="shared" si="1114"/>
        <v>0</v>
      </c>
      <c r="T5935" s="20"/>
    </row>
    <row r="5936" spans="1:20" x14ac:dyDescent="0.25">
      <c r="A5936">
        <v>2021090414</v>
      </c>
      <c r="B5936">
        <v>7</v>
      </c>
      <c r="C5936" s="7">
        <v>0.58730000000000004</v>
      </c>
      <c r="D5936" s="6">
        <f t="shared" si="1104"/>
        <v>88095</v>
      </c>
      <c r="E5936" s="60">
        <v>5.6899999999999997E-3</v>
      </c>
      <c r="F5936" s="6">
        <f t="shared" si="1113"/>
        <v>0</v>
      </c>
      <c r="G5936" s="7">
        <v>0.33827000000000002</v>
      </c>
      <c r="H5936" s="6">
        <f t="shared" si="1105"/>
        <v>4228.375</v>
      </c>
      <c r="I5936" s="7">
        <v>0.51575000000000004</v>
      </c>
      <c r="J5936" s="6">
        <f t="shared" si="1106"/>
        <v>41260</v>
      </c>
      <c r="K5936" s="20"/>
      <c r="L5936" s="6">
        <f t="shared" si="1107"/>
        <v>64000</v>
      </c>
      <c r="M5936" s="6">
        <f t="shared" si="1108"/>
        <v>4228.375</v>
      </c>
      <c r="N5936" s="6">
        <f t="shared" si="1109"/>
        <v>19866.625</v>
      </c>
      <c r="O5936" s="6">
        <f t="shared" si="1110"/>
        <v>0</v>
      </c>
      <c r="P5936" s="6">
        <f t="shared" si="1115"/>
        <v>0</v>
      </c>
      <c r="Q5936" s="11">
        <f t="shared" si="1111"/>
        <v>1350000</v>
      </c>
      <c r="R5936" s="11">
        <f t="shared" si="1112"/>
        <v>0</v>
      </c>
      <c r="S5936" s="11">
        <f t="shared" si="1114"/>
        <v>0</v>
      </c>
      <c r="T5936" s="20"/>
    </row>
    <row r="5937" spans="1:20" x14ac:dyDescent="0.25">
      <c r="A5937">
        <v>2021090415</v>
      </c>
      <c r="B5937">
        <v>7</v>
      </c>
      <c r="C5937" s="7">
        <v>0.60650000000000004</v>
      </c>
      <c r="D5937" s="6">
        <f t="shared" si="1104"/>
        <v>90975</v>
      </c>
      <c r="E5937" s="60">
        <v>1.66E-3</v>
      </c>
      <c r="F5937" s="6">
        <f t="shared" si="1113"/>
        <v>0</v>
      </c>
      <c r="G5937" s="7">
        <v>0.28320000000000001</v>
      </c>
      <c r="H5937" s="6">
        <f t="shared" si="1105"/>
        <v>3540</v>
      </c>
      <c r="I5937" s="7">
        <v>0.46439999999999998</v>
      </c>
      <c r="J5937" s="6">
        <f t="shared" si="1106"/>
        <v>37152</v>
      </c>
      <c r="K5937" s="20"/>
      <c r="L5937" s="6">
        <f t="shared" si="1107"/>
        <v>64000</v>
      </c>
      <c r="M5937" s="6">
        <f t="shared" si="1108"/>
        <v>3540</v>
      </c>
      <c r="N5937" s="6">
        <f t="shared" si="1109"/>
        <v>23435</v>
      </c>
      <c r="O5937" s="6">
        <f t="shared" si="1110"/>
        <v>0</v>
      </c>
      <c r="P5937" s="6">
        <f t="shared" si="1115"/>
        <v>0</v>
      </c>
      <c r="Q5937" s="11">
        <f t="shared" si="1111"/>
        <v>1350000</v>
      </c>
      <c r="R5937" s="11">
        <f t="shared" si="1112"/>
        <v>0</v>
      </c>
      <c r="S5937" s="11">
        <f t="shared" si="1114"/>
        <v>0</v>
      </c>
      <c r="T5937" s="20"/>
    </row>
    <row r="5938" spans="1:20" x14ac:dyDescent="0.25">
      <c r="A5938">
        <v>2021090416</v>
      </c>
      <c r="B5938">
        <v>7</v>
      </c>
      <c r="C5938" s="7">
        <v>0.62397999999999998</v>
      </c>
      <c r="D5938" s="6">
        <f t="shared" si="1104"/>
        <v>93597</v>
      </c>
      <c r="E5938" s="60">
        <v>1.328E-2</v>
      </c>
      <c r="F5938" s="6">
        <f t="shared" si="1113"/>
        <v>0</v>
      </c>
      <c r="G5938" s="7">
        <v>0.26646999999999998</v>
      </c>
      <c r="H5938" s="6">
        <f t="shared" si="1105"/>
        <v>3330.875</v>
      </c>
      <c r="I5938" s="7">
        <v>0.39047999999999999</v>
      </c>
      <c r="J5938" s="6">
        <f t="shared" si="1106"/>
        <v>31238.399999999998</v>
      </c>
      <c r="K5938" s="20"/>
      <c r="L5938" s="6">
        <f t="shared" si="1107"/>
        <v>64000</v>
      </c>
      <c r="M5938" s="6">
        <f t="shared" si="1108"/>
        <v>3330.875</v>
      </c>
      <c r="N5938" s="6">
        <f t="shared" si="1109"/>
        <v>26266.125</v>
      </c>
      <c r="O5938" s="6">
        <f t="shared" si="1110"/>
        <v>0</v>
      </c>
      <c r="P5938" s="6">
        <f t="shared" si="1115"/>
        <v>0</v>
      </c>
      <c r="Q5938" s="11">
        <f t="shared" si="1111"/>
        <v>1350000</v>
      </c>
      <c r="R5938" s="11">
        <f t="shared" si="1112"/>
        <v>0</v>
      </c>
      <c r="S5938" s="11">
        <f t="shared" si="1114"/>
        <v>0</v>
      </c>
      <c r="T5938" s="20"/>
    </row>
    <row r="5939" spans="1:20" x14ac:dyDescent="0.25">
      <c r="A5939">
        <v>2021090417</v>
      </c>
      <c r="B5939">
        <v>7</v>
      </c>
      <c r="C5939" s="7">
        <v>0.63658000000000003</v>
      </c>
      <c r="D5939" s="6">
        <f t="shared" si="1104"/>
        <v>95487</v>
      </c>
      <c r="E5939" s="60">
        <v>3.2989999999999998E-2</v>
      </c>
      <c r="F5939" s="6">
        <f t="shared" si="1113"/>
        <v>0</v>
      </c>
      <c r="G5939" s="7">
        <v>0.22264999999999999</v>
      </c>
      <c r="H5939" s="6">
        <f t="shared" si="1105"/>
        <v>2783.125</v>
      </c>
      <c r="I5939" s="7">
        <v>0.28328999999999999</v>
      </c>
      <c r="J5939" s="6">
        <f t="shared" si="1106"/>
        <v>22663.199999999997</v>
      </c>
      <c r="K5939" s="20"/>
      <c r="L5939" s="6">
        <f t="shared" si="1107"/>
        <v>64000</v>
      </c>
      <c r="M5939" s="6">
        <f t="shared" si="1108"/>
        <v>2783.125</v>
      </c>
      <c r="N5939" s="6">
        <f t="shared" si="1109"/>
        <v>22663.199999999997</v>
      </c>
      <c r="O5939" s="6">
        <f t="shared" si="1110"/>
        <v>6040.6750000000029</v>
      </c>
      <c r="P5939" s="6">
        <f t="shared" si="1115"/>
        <v>6040.6750000000029</v>
      </c>
      <c r="Q5939" s="11">
        <f t="shared" si="1111"/>
        <v>1350000</v>
      </c>
      <c r="R5939" s="11">
        <f t="shared" si="1112"/>
        <v>6040.6750000000029</v>
      </c>
      <c r="S5939" s="11">
        <f t="shared" si="1114"/>
        <v>0</v>
      </c>
      <c r="T5939" s="20"/>
    </row>
    <row r="5940" spans="1:20" x14ac:dyDescent="0.25">
      <c r="A5940">
        <v>2021090418</v>
      </c>
      <c r="B5940">
        <v>7</v>
      </c>
      <c r="C5940" s="7">
        <v>0.64231000000000005</v>
      </c>
      <c r="D5940" s="6">
        <f t="shared" si="1104"/>
        <v>96346.5</v>
      </c>
      <c r="E5940" s="60">
        <v>5.1319999999999998E-2</v>
      </c>
      <c r="F5940" s="6">
        <f t="shared" si="1113"/>
        <v>0</v>
      </c>
      <c r="G5940" s="7">
        <v>0.15831999999999999</v>
      </c>
      <c r="H5940" s="6">
        <f t="shared" si="1105"/>
        <v>1978.9999999999998</v>
      </c>
      <c r="I5940" s="7">
        <v>0.16711999999999999</v>
      </c>
      <c r="J5940" s="6">
        <f t="shared" si="1106"/>
        <v>13369.599999999999</v>
      </c>
      <c r="K5940" s="20"/>
      <c r="L5940" s="6">
        <f t="shared" si="1107"/>
        <v>64000</v>
      </c>
      <c r="M5940" s="6">
        <f t="shared" si="1108"/>
        <v>1978.9999999999998</v>
      </c>
      <c r="N5940" s="6">
        <f t="shared" si="1109"/>
        <v>13369.599999999999</v>
      </c>
      <c r="O5940" s="6">
        <f t="shared" si="1110"/>
        <v>16997.900000000001</v>
      </c>
      <c r="P5940" s="6">
        <f t="shared" si="1115"/>
        <v>10957.224999999999</v>
      </c>
      <c r="Q5940" s="11">
        <f t="shared" si="1111"/>
        <v>1350000</v>
      </c>
      <c r="R5940" s="11">
        <f t="shared" si="1112"/>
        <v>16997.900000000001</v>
      </c>
      <c r="S5940" s="11">
        <f t="shared" si="1114"/>
        <v>0</v>
      </c>
      <c r="T5940" s="20"/>
    </row>
    <row r="5941" spans="1:20" x14ac:dyDescent="0.25">
      <c r="A5941">
        <v>2021090419</v>
      </c>
      <c r="B5941">
        <v>7</v>
      </c>
      <c r="C5941" s="7">
        <v>0.63363000000000003</v>
      </c>
      <c r="D5941" s="6">
        <f t="shared" si="1104"/>
        <v>95044.5</v>
      </c>
      <c r="E5941" s="60">
        <v>7.0970000000000005E-2</v>
      </c>
      <c r="F5941" s="6">
        <f t="shared" si="1113"/>
        <v>0</v>
      </c>
      <c r="G5941" s="7">
        <v>0.16248000000000001</v>
      </c>
      <c r="H5941" s="6">
        <f t="shared" si="1105"/>
        <v>2031.0000000000002</v>
      </c>
      <c r="I5941" s="7">
        <v>5.8880000000000002E-2</v>
      </c>
      <c r="J5941" s="6">
        <f t="shared" si="1106"/>
        <v>4710.4000000000005</v>
      </c>
      <c r="K5941" s="20"/>
      <c r="L5941" s="6">
        <f t="shared" si="1107"/>
        <v>64000</v>
      </c>
      <c r="M5941" s="6">
        <f t="shared" si="1108"/>
        <v>2031.0000000000002</v>
      </c>
      <c r="N5941" s="6">
        <f t="shared" si="1109"/>
        <v>4710.4000000000005</v>
      </c>
      <c r="O5941" s="6">
        <f t="shared" si="1110"/>
        <v>24303.1</v>
      </c>
      <c r="P5941" s="6">
        <f t="shared" si="1115"/>
        <v>7305.1999999999971</v>
      </c>
      <c r="Q5941" s="11">
        <f t="shared" si="1111"/>
        <v>1350000</v>
      </c>
      <c r="R5941" s="11">
        <f t="shared" si="1112"/>
        <v>24303.1</v>
      </c>
      <c r="S5941" s="11">
        <f t="shared" si="1114"/>
        <v>0</v>
      </c>
      <c r="T5941" s="20"/>
    </row>
    <row r="5942" spans="1:20" x14ac:dyDescent="0.25">
      <c r="A5942">
        <v>2021090420</v>
      </c>
      <c r="B5942">
        <v>7</v>
      </c>
      <c r="C5942" s="7">
        <v>0.61673</v>
      </c>
      <c r="D5942" s="6">
        <f t="shared" si="1104"/>
        <v>92509.5</v>
      </c>
      <c r="E5942" s="60">
        <v>0.13116</v>
      </c>
      <c r="F5942" s="6">
        <f t="shared" si="1113"/>
        <v>0</v>
      </c>
      <c r="G5942" s="7">
        <v>0.16844999999999999</v>
      </c>
      <c r="H5942" s="6">
        <f t="shared" si="1105"/>
        <v>2105.625</v>
      </c>
      <c r="I5942" s="7">
        <v>5.4000000000000003E-3</v>
      </c>
      <c r="J5942" s="6">
        <f t="shared" si="1106"/>
        <v>432</v>
      </c>
      <c r="K5942" s="20"/>
      <c r="L5942" s="6">
        <f t="shared" si="1107"/>
        <v>64000</v>
      </c>
      <c r="M5942" s="6">
        <f t="shared" si="1108"/>
        <v>2105.625</v>
      </c>
      <c r="N5942" s="6">
        <f t="shared" si="1109"/>
        <v>432</v>
      </c>
      <c r="O5942" s="6">
        <f t="shared" si="1110"/>
        <v>25971.875</v>
      </c>
      <c r="P5942" s="6">
        <f t="shared" si="1115"/>
        <v>1668.7750000000015</v>
      </c>
      <c r="Q5942" s="11">
        <f t="shared" si="1111"/>
        <v>1349494.375</v>
      </c>
      <c r="R5942" s="11">
        <f t="shared" si="1112"/>
        <v>25971.875</v>
      </c>
      <c r="S5942" s="11">
        <f t="shared" si="1114"/>
        <v>0</v>
      </c>
      <c r="T5942" s="20"/>
    </row>
    <row r="5943" spans="1:20" x14ac:dyDescent="0.25">
      <c r="A5943">
        <v>2021090421</v>
      </c>
      <c r="B5943">
        <v>7</v>
      </c>
      <c r="C5943" s="7">
        <v>0.60809999999999997</v>
      </c>
      <c r="D5943" s="6">
        <f t="shared" si="1104"/>
        <v>91215</v>
      </c>
      <c r="E5943" s="60">
        <v>0.15459000000000001</v>
      </c>
      <c r="F5943" s="6">
        <f t="shared" si="1113"/>
        <v>0</v>
      </c>
      <c r="G5943" s="7">
        <v>0.21323</v>
      </c>
      <c r="H5943" s="6">
        <f t="shared" si="1105"/>
        <v>2665.375</v>
      </c>
      <c r="I5943" s="7">
        <v>0</v>
      </c>
      <c r="J5943" s="6">
        <f t="shared" si="1106"/>
        <v>0</v>
      </c>
      <c r="K5943" s="20"/>
      <c r="L5943" s="6">
        <f t="shared" si="1107"/>
        <v>64000</v>
      </c>
      <c r="M5943" s="6">
        <f t="shared" si="1108"/>
        <v>2665.375</v>
      </c>
      <c r="N5943" s="6">
        <f t="shared" si="1109"/>
        <v>0</v>
      </c>
      <c r="O5943" s="6">
        <f t="shared" si="1110"/>
        <v>24549.625</v>
      </c>
      <c r="P5943" s="6">
        <f t="shared" si="1115"/>
        <v>-1422.25</v>
      </c>
      <c r="Q5943" s="11">
        <f t="shared" si="1111"/>
        <v>1350000</v>
      </c>
      <c r="R5943" s="11">
        <f t="shared" si="1112"/>
        <v>24549.625</v>
      </c>
      <c r="S5943" s="11">
        <f t="shared" si="1114"/>
        <v>0</v>
      </c>
      <c r="T5943" s="20"/>
    </row>
    <row r="5944" spans="1:20" x14ac:dyDescent="0.25">
      <c r="A5944">
        <v>2021090422</v>
      </c>
      <c r="B5944">
        <v>7</v>
      </c>
      <c r="C5944" s="7">
        <v>0.58418000000000003</v>
      </c>
      <c r="D5944" s="6">
        <f t="shared" si="1104"/>
        <v>87627</v>
      </c>
      <c r="E5944" s="60">
        <v>0.22513</v>
      </c>
      <c r="F5944" s="6">
        <f t="shared" si="1113"/>
        <v>0</v>
      </c>
      <c r="G5944" s="7">
        <v>0.21309</v>
      </c>
      <c r="H5944" s="6">
        <f t="shared" si="1105"/>
        <v>2663.625</v>
      </c>
      <c r="I5944" s="7">
        <v>0</v>
      </c>
      <c r="J5944" s="6">
        <f t="shared" si="1106"/>
        <v>0</v>
      </c>
      <c r="K5944" s="20"/>
      <c r="L5944" s="6">
        <f t="shared" si="1107"/>
        <v>64000</v>
      </c>
      <c r="M5944" s="6">
        <f t="shared" si="1108"/>
        <v>2663.625</v>
      </c>
      <c r="N5944" s="6">
        <f t="shared" si="1109"/>
        <v>0</v>
      </c>
      <c r="O5944" s="6">
        <f t="shared" si="1110"/>
        <v>20963.375</v>
      </c>
      <c r="P5944" s="6">
        <f t="shared" si="1115"/>
        <v>-3586.25</v>
      </c>
      <c r="Q5944" s="11">
        <f t="shared" si="1111"/>
        <v>1350000</v>
      </c>
      <c r="R5944" s="11">
        <f t="shared" si="1112"/>
        <v>20963.375</v>
      </c>
      <c r="S5944" s="11">
        <f t="shared" si="1114"/>
        <v>0</v>
      </c>
      <c r="T5944" s="20"/>
    </row>
    <row r="5945" spans="1:20" x14ac:dyDescent="0.25">
      <c r="A5945">
        <v>2021090423</v>
      </c>
      <c r="B5945">
        <v>7</v>
      </c>
      <c r="C5945" s="7">
        <v>0.55478000000000005</v>
      </c>
      <c r="D5945" s="6">
        <f t="shared" si="1104"/>
        <v>83217.000000000015</v>
      </c>
      <c r="E5945" s="60">
        <v>0.31191000000000002</v>
      </c>
      <c r="F5945" s="6">
        <f t="shared" si="1113"/>
        <v>0</v>
      </c>
      <c r="G5945" s="7">
        <v>0.17924999999999999</v>
      </c>
      <c r="H5945" s="6">
        <f t="shared" si="1105"/>
        <v>2240.625</v>
      </c>
      <c r="I5945" s="7">
        <v>0</v>
      </c>
      <c r="J5945" s="6">
        <f t="shared" si="1106"/>
        <v>0</v>
      </c>
      <c r="K5945" s="20"/>
      <c r="L5945" s="6">
        <f t="shared" si="1107"/>
        <v>64000</v>
      </c>
      <c r="M5945" s="6">
        <f t="shared" si="1108"/>
        <v>2240.625</v>
      </c>
      <c r="N5945" s="6">
        <f t="shared" si="1109"/>
        <v>0</v>
      </c>
      <c r="O5945" s="6">
        <f t="shared" si="1110"/>
        <v>16976.375000000015</v>
      </c>
      <c r="P5945" s="6">
        <f t="shared" si="1115"/>
        <v>-3986.9999999999854</v>
      </c>
      <c r="Q5945" s="11">
        <f t="shared" si="1111"/>
        <v>1350000</v>
      </c>
      <c r="R5945" s="11">
        <f t="shared" si="1112"/>
        <v>16976.375000000015</v>
      </c>
      <c r="S5945" s="11">
        <f t="shared" si="1114"/>
        <v>0</v>
      </c>
      <c r="T5945" s="20"/>
    </row>
    <row r="5946" spans="1:20" x14ac:dyDescent="0.25">
      <c r="A5946">
        <v>2021090424</v>
      </c>
      <c r="B5946">
        <v>7</v>
      </c>
      <c r="C5946" s="7">
        <v>0.52161999999999997</v>
      </c>
      <c r="D5946" s="6">
        <f t="shared" si="1104"/>
        <v>78243</v>
      </c>
      <c r="E5946" s="60">
        <v>0.35507</v>
      </c>
      <c r="F5946" s="6">
        <f t="shared" si="1113"/>
        <v>0</v>
      </c>
      <c r="G5946" s="7">
        <v>0.20068</v>
      </c>
      <c r="H5946" s="6">
        <f t="shared" si="1105"/>
        <v>2508.5</v>
      </c>
      <c r="I5946" s="7">
        <v>0</v>
      </c>
      <c r="J5946" s="6">
        <f t="shared" si="1106"/>
        <v>0</v>
      </c>
      <c r="K5946" s="20"/>
      <c r="L5946" s="6">
        <f t="shared" si="1107"/>
        <v>64000</v>
      </c>
      <c r="M5946" s="6">
        <f t="shared" si="1108"/>
        <v>2508.5</v>
      </c>
      <c r="N5946" s="6">
        <f t="shared" si="1109"/>
        <v>0</v>
      </c>
      <c r="O5946" s="6">
        <f t="shared" si="1110"/>
        <v>11734.5</v>
      </c>
      <c r="P5946" s="6">
        <f t="shared" si="1115"/>
        <v>-5241.8750000000146</v>
      </c>
      <c r="Q5946" s="11">
        <f t="shared" si="1111"/>
        <v>1350000</v>
      </c>
      <c r="R5946" s="11">
        <f t="shared" si="1112"/>
        <v>11734.5</v>
      </c>
      <c r="S5946" s="11">
        <f t="shared" si="1114"/>
        <v>0</v>
      </c>
      <c r="T5946" s="20"/>
    </row>
    <row r="5947" spans="1:20" x14ac:dyDescent="0.25">
      <c r="A5947">
        <v>2021090501</v>
      </c>
      <c r="B5947">
        <v>1</v>
      </c>
      <c r="C5947" s="7">
        <v>0.49192999999999998</v>
      </c>
      <c r="D5947" s="6">
        <f t="shared" si="1104"/>
        <v>73789.5</v>
      </c>
      <c r="E5947" s="60">
        <v>0.40983999999999998</v>
      </c>
      <c r="F5947" s="6">
        <f t="shared" si="1113"/>
        <v>0</v>
      </c>
      <c r="G5947" s="7">
        <v>0.23094999999999999</v>
      </c>
      <c r="H5947" s="6">
        <f t="shared" si="1105"/>
        <v>2886.875</v>
      </c>
      <c r="I5947" s="7">
        <v>0</v>
      </c>
      <c r="J5947" s="6">
        <f t="shared" si="1106"/>
        <v>0</v>
      </c>
      <c r="K5947" s="20"/>
      <c r="L5947" s="6">
        <f t="shared" si="1107"/>
        <v>64000</v>
      </c>
      <c r="M5947" s="6">
        <f t="shared" si="1108"/>
        <v>2886.875</v>
      </c>
      <c r="N5947" s="6">
        <f t="shared" si="1109"/>
        <v>0</v>
      </c>
      <c r="O5947" s="6">
        <f t="shared" si="1110"/>
        <v>6902.625</v>
      </c>
      <c r="P5947" s="6">
        <f t="shared" si="1115"/>
        <v>-4831.875</v>
      </c>
      <c r="Q5947" s="11">
        <f t="shared" si="1111"/>
        <v>1350000</v>
      </c>
      <c r="R5947" s="11">
        <f t="shared" si="1112"/>
        <v>6902.625</v>
      </c>
      <c r="S5947" s="11">
        <f t="shared" si="1114"/>
        <v>0</v>
      </c>
      <c r="T5947" s="20"/>
    </row>
    <row r="5948" spans="1:20" x14ac:dyDescent="0.25">
      <c r="A5948">
        <v>2021090502</v>
      </c>
      <c r="B5948">
        <v>1</v>
      </c>
      <c r="C5948" s="7">
        <v>0.46940999999999999</v>
      </c>
      <c r="D5948" s="6">
        <f t="shared" si="1104"/>
        <v>70411.5</v>
      </c>
      <c r="E5948" s="60">
        <v>0.48322999999999999</v>
      </c>
      <c r="F5948" s="6">
        <f t="shared" si="1113"/>
        <v>0</v>
      </c>
      <c r="G5948" s="7">
        <v>0.24151</v>
      </c>
      <c r="H5948" s="6">
        <f t="shared" si="1105"/>
        <v>3018.875</v>
      </c>
      <c r="I5948" s="7">
        <v>0</v>
      </c>
      <c r="J5948" s="6">
        <f t="shared" si="1106"/>
        <v>0</v>
      </c>
      <c r="K5948" s="20"/>
      <c r="L5948" s="6">
        <f t="shared" si="1107"/>
        <v>64000</v>
      </c>
      <c r="M5948" s="6">
        <f t="shared" si="1108"/>
        <v>3018.875</v>
      </c>
      <c r="N5948" s="6">
        <f t="shared" si="1109"/>
        <v>0</v>
      </c>
      <c r="O5948" s="6">
        <f t="shared" si="1110"/>
        <v>3392.625</v>
      </c>
      <c r="P5948" s="6">
        <f t="shared" si="1115"/>
        <v>-3510</v>
      </c>
      <c r="Q5948" s="11">
        <f t="shared" si="1111"/>
        <v>1350000</v>
      </c>
      <c r="R5948" s="11">
        <f t="shared" si="1112"/>
        <v>3392.625</v>
      </c>
      <c r="S5948" s="11">
        <f t="shared" si="1114"/>
        <v>0</v>
      </c>
      <c r="T5948" s="20"/>
    </row>
    <row r="5949" spans="1:20" x14ac:dyDescent="0.25">
      <c r="A5949">
        <v>2021090503</v>
      </c>
      <c r="B5949">
        <v>1</v>
      </c>
      <c r="C5949" s="7">
        <v>0.45479999999999998</v>
      </c>
      <c r="D5949" s="6">
        <f t="shared" si="1104"/>
        <v>68220</v>
      </c>
      <c r="E5949" s="60">
        <v>0.49447999999999998</v>
      </c>
      <c r="F5949" s="6">
        <f t="shared" si="1113"/>
        <v>0</v>
      </c>
      <c r="G5949" s="7">
        <v>0.23021</v>
      </c>
      <c r="H5949" s="6">
        <f t="shared" si="1105"/>
        <v>2877.625</v>
      </c>
      <c r="I5949" s="7">
        <v>0</v>
      </c>
      <c r="J5949" s="6">
        <f t="shared" si="1106"/>
        <v>0</v>
      </c>
      <c r="K5949" s="20"/>
      <c r="L5949" s="6">
        <f t="shared" si="1107"/>
        <v>64000</v>
      </c>
      <c r="M5949" s="6">
        <f t="shared" si="1108"/>
        <v>2877.625</v>
      </c>
      <c r="N5949" s="6">
        <f t="shared" si="1109"/>
        <v>0</v>
      </c>
      <c r="O5949" s="6">
        <f t="shared" si="1110"/>
        <v>1342.375</v>
      </c>
      <c r="P5949" s="6">
        <f t="shared" si="1115"/>
        <v>-2050.25</v>
      </c>
      <c r="Q5949" s="11">
        <f t="shared" si="1111"/>
        <v>1350000</v>
      </c>
      <c r="R5949" s="11">
        <f t="shared" si="1112"/>
        <v>1342.375</v>
      </c>
      <c r="S5949" s="11">
        <f t="shared" si="1114"/>
        <v>0</v>
      </c>
      <c r="T5949" s="20"/>
    </row>
    <row r="5950" spans="1:20" x14ac:dyDescent="0.25">
      <c r="A5950">
        <v>2021090504</v>
      </c>
      <c r="B5950">
        <v>1</v>
      </c>
      <c r="C5950" s="7">
        <v>0.44496999999999998</v>
      </c>
      <c r="D5950" s="6">
        <f t="shared" si="1104"/>
        <v>66745.5</v>
      </c>
      <c r="E5950" s="60">
        <v>0.52466999999999997</v>
      </c>
      <c r="F5950" s="6">
        <f t="shared" si="1113"/>
        <v>0</v>
      </c>
      <c r="G5950" s="7">
        <v>0.20494000000000001</v>
      </c>
      <c r="H5950" s="6">
        <f t="shared" si="1105"/>
        <v>2561.75</v>
      </c>
      <c r="I5950" s="7">
        <v>0</v>
      </c>
      <c r="J5950" s="6">
        <f t="shared" si="1106"/>
        <v>0</v>
      </c>
      <c r="K5950" s="20"/>
      <c r="L5950" s="6">
        <f t="shared" si="1107"/>
        <v>64000</v>
      </c>
      <c r="M5950" s="6">
        <f t="shared" si="1108"/>
        <v>2561.75</v>
      </c>
      <c r="N5950" s="6">
        <f t="shared" si="1109"/>
        <v>0</v>
      </c>
      <c r="O5950" s="6">
        <f t="shared" si="1110"/>
        <v>183.75</v>
      </c>
      <c r="P5950" s="6">
        <f t="shared" si="1115"/>
        <v>-1158.625</v>
      </c>
      <c r="Q5950" s="11">
        <f t="shared" si="1111"/>
        <v>1350000</v>
      </c>
      <c r="R5950" s="11">
        <f t="shared" si="1112"/>
        <v>183.75</v>
      </c>
      <c r="S5950" s="11">
        <f t="shared" si="1114"/>
        <v>0</v>
      </c>
      <c r="T5950" s="20"/>
    </row>
    <row r="5951" spans="1:20" x14ac:dyDescent="0.25">
      <c r="A5951">
        <v>2021090505</v>
      </c>
      <c r="B5951">
        <v>1</v>
      </c>
      <c r="C5951" s="7">
        <v>0.44192999999999999</v>
      </c>
      <c r="D5951" s="6">
        <f t="shared" si="1104"/>
        <v>66289.5</v>
      </c>
      <c r="E5951" s="60">
        <v>0.52415</v>
      </c>
      <c r="F5951" s="6">
        <f t="shared" si="1113"/>
        <v>0</v>
      </c>
      <c r="G5951" s="7">
        <v>0.22291</v>
      </c>
      <c r="H5951" s="6">
        <f t="shared" si="1105"/>
        <v>2786.375</v>
      </c>
      <c r="I5951" s="7">
        <v>0</v>
      </c>
      <c r="J5951" s="6">
        <f t="shared" si="1106"/>
        <v>0</v>
      </c>
      <c r="K5951" s="20"/>
      <c r="L5951" s="6">
        <f t="shared" si="1107"/>
        <v>64000</v>
      </c>
      <c r="M5951" s="6">
        <f t="shared" si="1108"/>
        <v>2289.5</v>
      </c>
      <c r="N5951" s="6">
        <f t="shared" si="1109"/>
        <v>0</v>
      </c>
      <c r="O5951" s="6">
        <f t="shared" si="1110"/>
        <v>0</v>
      </c>
      <c r="P5951" s="6">
        <f t="shared" si="1115"/>
        <v>-183.75</v>
      </c>
      <c r="Q5951" s="11">
        <f t="shared" si="1111"/>
        <v>1350000</v>
      </c>
      <c r="R5951" s="11">
        <f t="shared" si="1112"/>
        <v>0</v>
      </c>
      <c r="S5951" s="11">
        <f t="shared" si="1114"/>
        <v>0</v>
      </c>
      <c r="T5951" s="20"/>
    </row>
    <row r="5952" spans="1:20" x14ac:dyDescent="0.25">
      <c r="A5952">
        <v>2021090506</v>
      </c>
      <c r="B5952">
        <v>1</v>
      </c>
      <c r="C5952" s="7">
        <v>0.44275999999999999</v>
      </c>
      <c r="D5952" s="6">
        <f t="shared" si="1104"/>
        <v>66414</v>
      </c>
      <c r="E5952" s="60">
        <v>0.47105000000000002</v>
      </c>
      <c r="F5952" s="6">
        <f t="shared" si="1113"/>
        <v>0</v>
      </c>
      <c r="G5952" s="7">
        <v>0.1918</v>
      </c>
      <c r="H5952" s="6">
        <f t="shared" si="1105"/>
        <v>2397.5</v>
      </c>
      <c r="I5952" s="7">
        <v>0</v>
      </c>
      <c r="J5952" s="6">
        <f t="shared" si="1106"/>
        <v>0</v>
      </c>
      <c r="K5952" s="20"/>
      <c r="L5952" s="6">
        <f t="shared" si="1107"/>
        <v>64000</v>
      </c>
      <c r="M5952" s="6">
        <f t="shared" si="1108"/>
        <v>2397.5</v>
      </c>
      <c r="N5952" s="6">
        <f t="shared" si="1109"/>
        <v>0</v>
      </c>
      <c r="O5952" s="6">
        <f t="shared" si="1110"/>
        <v>16.5</v>
      </c>
      <c r="P5952" s="6">
        <f t="shared" si="1115"/>
        <v>16.5</v>
      </c>
      <c r="Q5952" s="11">
        <f t="shared" si="1111"/>
        <v>1350000</v>
      </c>
      <c r="R5952" s="11">
        <f t="shared" si="1112"/>
        <v>16.5</v>
      </c>
      <c r="S5952" s="11">
        <f t="shared" si="1114"/>
        <v>0</v>
      </c>
      <c r="T5952" s="20"/>
    </row>
    <row r="5953" spans="1:20" x14ac:dyDescent="0.25">
      <c r="A5953">
        <v>2021090507</v>
      </c>
      <c r="B5953">
        <v>1</v>
      </c>
      <c r="C5953" s="7">
        <v>0.45014999999999999</v>
      </c>
      <c r="D5953" s="6">
        <f t="shared" si="1104"/>
        <v>67522.5</v>
      </c>
      <c r="E5953" s="60">
        <v>0.44729000000000002</v>
      </c>
      <c r="F5953" s="6">
        <f t="shared" si="1113"/>
        <v>0</v>
      </c>
      <c r="G5953" s="7">
        <v>0.17313000000000001</v>
      </c>
      <c r="H5953" s="6">
        <f t="shared" si="1105"/>
        <v>2164.125</v>
      </c>
      <c r="I5953" s="7">
        <v>1.934E-2</v>
      </c>
      <c r="J5953" s="6">
        <f t="shared" si="1106"/>
        <v>1547.2</v>
      </c>
      <c r="K5953" s="20"/>
      <c r="L5953" s="6">
        <f t="shared" si="1107"/>
        <v>64000</v>
      </c>
      <c r="M5953" s="6">
        <f t="shared" si="1108"/>
        <v>2164.125</v>
      </c>
      <c r="N5953" s="6">
        <f t="shared" si="1109"/>
        <v>1358.375</v>
      </c>
      <c r="O5953" s="6">
        <f t="shared" si="1110"/>
        <v>0</v>
      </c>
      <c r="P5953" s="6">
        <f t="shared" si="1115"/>
        <v>-16.5</v>
      </c>
      <c r="Q5953" s="11">
        <f t="shared" si="1111"/>
        <v>1350000</v>
      </c>
      <c r="R5953" s="11">
        <f t="shared" si="1112"/>
        <v>0</v>
      </c>
      <c r="S5953" s="11">
        <f t="shared" si="1114"/>
        <v>0</v>
      </c>
      <c r="T5953" s="20"/>
    </row>
    <row r="5954" spans="1:20" x14ac:dyDescent="0.25">
      <c r="A5954">
        <v>2021090508</v>
      </c>
      <c r="B5954">
        <v>1</v>
      </c>
      <c r="C5954" s="7">
        <v>0.45860000000000001</v>
      </c>
      <c r="D5954" s="6">
        <f t="shared" si="1104"/>
        <v>68790</v>
      </c>
      <c r="E5954" s="60">
        <v>0.51178999999999997</v>
      </c>
      <c r="F5954" s="6">
        <f t="shared" si="1113"/>
        <v>0</v>
      </c>
      <c r="G5954" s="7">
        <v>0.20535</v>
      </c>
      <c r="H5954" s="6">
        <f t="shared" si="1105"/>
        <v>2566.875</v>
      </c>
      <c r="I5954" s="7">
        <v>0.17696999999999999</v>
      </c>
      <c r="J5954" s="6">
        <f t="shared" si="1106"/>
        <v>14157.599999999999</v>
      </c>
      <c r="K5954" s="20"/>
      <c r="L5954" s="6">
        <f t="shared" si="1107"/>
        <v>64000</v>
      </c>
      <c r="M5954" s="6">
        <f t="shared" si="1108"/>
        <v>2566.875</v>
      </c>
      <c r="N5954" s="6">
        <f t="shared" si="1109"/>
        <v>2223.125</v>
      </c>
      <c r="O5954" s="6">
        <f t="shared" si="1110"/>
        <v>0</v>
      </c>
      <c r="P5954" s="6">
        <f t="shared" si="1115"/>
        <v>0</v>
      </c>
      <c r="Q5954" s="11">
        <f t="shared" si="1111"/>
        <v>1350000</v>
      </c>
      <c r="R5954" s="11">
        <f t="shared" si="1112"/>
        <v>0</v>
      </c>
      <c r="S5954" s="11">
        <f t="shared" si="1114"/>
        <v>0</v>
      </c>
      <c r="T5954" s="20"/>
    </row>
    <row r="5955" spans="1:20" x14ac:dyDescent="0.25">
      <c r="A5955">
        <v>2021090509</v>
      </c>
      <c r="B5955">
        <v>1</v>
      </c>
      <c r="C5955" s="7">
        <v>0.48153000000000001</v>
      </c>
      <c r="D5955" s="6">
        <f t="shared" si="1104"/>
        <v>72229.5</v>
      </c>
      <c r="E5955" s="60">
        <v>0.55896999999999997</v>
      </c>
      <c r="F5955" s="6">
        <f t="shared" si="1113"/>
        <v>0</v>
      </c>
      <c r="G5955" s="7">
        <v>0.24995999999999999</v>
      </c>
      <c r="H5955" s="6">
        <f t="shared" si="1105"/>
        <v>3124.5</v>
      </c>
      <c r="I5955" s="7">
        <v>0.36984</v>
      </c>
      <c r="J5955" s="6">
        <f t="shared" si="1106"/>
        <v>29587.200000000001</v>
      </c>
      <c r="K5955" s="20"/>
      <c r="L5955" s="6">
        <f t="shared" si="1107"/>
        <v>64000</v>
      </c>
      <c r="M5955" s="6">
        <f t="shared" si="1108"/>
        <v>3124.5</v>
      </c>
      <c r="N5955" s="6">
        <f t="shared" si="1109"/>
        <v>5105</v>
      </c>
      <c r="O5955" s="6">
        <f t="shared" si="1110"/>
        <v>0</v>
      </c>
      <c r="P5955" s="6">
        <f t="shared" si="1115"/>
        <v>0</v>
      </c>
      <c r="Q5955" s="11">
        <f t="shared" si="1111"/>
        <v>1350000</v>
      </c>
      <c r="R5955" s="11">
        <f t="shared" si="1112"/>
        <v>0</v>
      </c>
      <c r="S5955" s="11">
        <f t="shared" si="1114"/>
        <v>0</v>
      </c>
      <c r="T5955" s="20"/>
    </row>
    <row r="5956" spans="1:20" x14ac:dyDescent="0.25">
      <c r="A5956">
        <v>2021090510</v>
      </c>
      <c r="B5956">
        <v>1</v>
      </c>
      <c r="C5956" s="7">
        <v>0.50846999999999998</v>
      </c>
      <c r="D5956" s="6">
        <f t="shared" si="1104"/>
        <v>76270.5</v>
      </c>
      <c r="E5956" s="60">
        <v>0.54776999999999998</v>
      </c>
      <c r="F5956" s="6">
        <f t="shared" si="1113"/>
        <v>0</v>
      </c>
      <c r="G5956" s="7">
        <v>0.31429000000000001</v>
      </c>
      <c r="H5956" s="6">
        <f t="shared" si="1105"/>
        <v>3928.625</v>
      </c>
      <c r="I5956" s="7">
        <v>0.47708</v>
      </c>
      <c r="J5956" s="6">
        <f t="shared" si="1106"/>
        <v>38166.400000000001</v>
      </c>
      <c r="K5956" s="20"/>
      <c r="L5956" s="6">
        <f t="shared" si="1107"/>
        <v>64000</v>
      </c>
      <c r="M5956" s="6">
        <f t="shared" si="1108"/>
        <v>3928.625</v>
      </c>
      <c r="N5956" s="6">
        <f t="shared" si="1109"/>
        <v>8341.875</v>
      </c>
      <c r="O5956" s="6">
        <f t="shared" si="1110"/>
        <v>0</v>
      </c>
      <c r="P5956" s="6">
        <f t="shared" si="1115"/>
        <v>0</v>
      </c>
      <c r="Q5956" s="11">
        <f t="shared" si="1111"/>
        <v>1350000</v>
      </c>
      <c r="R5956" s="11">
        <f t="shared" si="1112"/>
        <v>0</v>
      </c>
      <c r="S5956" s="11">
        <f t="shared" si="1114"/>
        <v>0</v>
      </c>
      <c r="T5956" s="20"/>
    </row>
    <row r="5957" spans="1:20" x14ac:dyDescent="0.25">
      <c r="A5957">
        <v>2021090511</v>
      </c>
      <c r="B5957">
        <v>1</v>
      </c>
      <c r="C5957" s="7">
        <v>0.53551000000000004</v>
      </c>
      <c r="D5957" s="6">
        <f t="shared" ref="D5957:D6020" si="1116">D$18*C5957</f>
        <v>80326.5</v>
      </c>
      <c r="E5957" s="60">
        <v>0.47604000000000002</v>
      </c>
      <c r="F5957" s="6">
        <f t="shared" si="1113"/>
        <v>0</v>
      </c>
      <c r="G5957" s="7">
        <v>0.35851</v>
      </c>
      <c r="H5957" s="6">
        <f t="shared" ref="H5957:H6020" si="1117">H$18*G5957</f>
        <v>4481.375</v>
      </c>
      <c r="I5957" s="7">
        <v>0.54110999999999998</v>
      </c>
      <c r="J5957" s="6">
        <f t="shared" ref="J5957:J6020" si="1118">I5957*J$18</f>
        <v>43288.799999999996</v>
      </c>
      <c r="K5957" s="20"/>
      <c r="L5957" s="6">
        <f t="shared" si="1107"/>
        <v>64000</v>
      </c>
      <c r="M5957" s="6">
        <f t="shared" si="1108"/>
        <v>4481.375</v>
      </c>
      <c r="N5957" s="6">
        <f t="shared" si="1109"/>
        <v>11845.125</v>
      </c>
      <c r="O5957" s="6">
        <f t="shared" si="1110"/>
        <v>0</v>
      </c>
      <c r="P5957" s="6">
        <f t="shared" si="1115"/>
        <v>0</v>
      </c>
      <c r="Q5957" s="11">
        <f t="shared" si="1111"/>
        <v>1350000</v>
      </c>
      <c r="R5957" s="11">
        <f t="shared" si="1112"/>
        <v>0</v>
      </c>
      <c r="S5957" s="11">
        <f t="shared" si="1114"/>
        <v>0</v>
      </c>
      <c r="T5957" s="20"/>
    </row>
    <row r="5958" spans="1:20" x14ac:dyDescent="0.25">
      <c r="A5958">
        <v>2021090512</v>
      </c>
      <c r="B5958">
        <v>1</v>
      </c>
      <c r="C5958" s="7">
        <v>0.55839000000000005</v>
      </c>
      <c r="D5958" s="6">
        <f t="shared" si="1116"/>
        <v>83758.500000000015</v>
      </c>
      <c r="E5958" s="60">
        <v>0.41886000000000001</v>
      </c>
      <c r="F5958" s="6">
        <f t="shared" si="1113"/>
        <v>0</v>
      </c>
      <c r="G5958" s="7">
        <v>0.40266999999999997</v>
      </c>
      <c r="H5958" s="6">
        <f t="shared" si="1117"/>
        <v>5033.375</v>
      </c>
      <c r="I5958" s="7">
        <v>0.57830999999999999</v>
      </c>
      <c r="J5958" s="6">
        <f t="shared" si="1118"/>
        <v>46264.799999999996</v>
      </c>
      <c r="K5958" s="20"/>
      <c r="L5958" s="6">
        <f t="shared" si="1107"/>
        <v>64000</v>
      </c>
      <c r="M5958" s="6">
        <f t="shared" si="1108"/>
        <v>5033.375</v>
      </c>
      <c r="N5958" s="6">
        <f t="shared" si="1109"/>
        <v>14725.125000000015</v>
      </c>
      <c r="O5958" s="6">
        <f t="shared" si="1110"/>
        <v>0</v>
      </c>
      <c r="P5958" s="6">
        <f t="shared" si="1115"/>
        <v>0</v>
      </c>
      <c r="Q5958" s="11">
        <f t="shared" si="1111"/>
        <v>1350000</v>
      </c>
      <c r="R5958" s="11">
        <f t="shared" si="1112"/>
        <v>0</v>
      </c>
      <c r="S5958" s="11">
        <f t="shared" si="1114"/>
        <v>0</v>
      </c>
      <c r="T5958" s="20"/>
    </row>
    <row r="5959" spans="1:20" x14ac:dyDescent="0.25">
      <c r="A5959">
        <v>2021090513</v>
      </c>
      <c r="B5959">
        <v>1</v>
      </c>
      <c r="C5959" s="7">
        <v>0.57818000000000003</v>
      </c>
      <c r="D5959" s="6">
        <f t="shared" si="1116"/>
        <v>86727</v>
      </c>
      <c r="E5959" s="60">
        <v>0.38080000000000003</v>
      </c>
      <c r="F5959" s="6">
        <f t="shared" si="1113"/>
        <v>0</v>
      </c>
      <c r="G5959" s="7">
        <v>0.35038999999999998</v>
      </c>
      <c r="H5959" s="6">
        <f t="shared" si="1117"/>
        <v>4379.875</v>
      </c>
      <c r="I5959" s="7">
        <v>0.59997</v>
      </c>
      <c r="J5959" s="6">
        <f t="shared" si="1118"/>
        <v>47997.599999999999</v>
      </c>
      <c r="K5959" s="20"/>
      <c r="L5959" s="6">
        <f t="shared" si="1107"/>
        <v>64000</v>
      </c>
      <c r="M5959" s="6">
        <f t="shared" si="1108"/>
        <v>4379.875</v>
      </c>
      <c r="N5959" s="6">
        <f t="shared" si="1109"/>
        <v>18347.125</v>
      </c>
      <c r="O5959" s="6">
        <f t="shared" si="1110"/>
        <v>0</v>
      </c>
      <c r="P5959" s="6">
        <f t="shared" si="1115"/>
        <v>0</v>
      </c>
      <c r="Q5959" s="11">
        <f t="shared" si="1111"/>
        <v>1350000</v>
      </c>
      <c r="R5959" s="11">
        <f t="shared" si="1112"/>
        <v>0</v>
      </c>
      <c r="S5959" s="11">
        <f t="shared" si="1114"/>
        <v>0</v>
      </c>
      <c r="T5959" s="20"/>
    </row>
    <row r="5960" spans="1:20" x14ac:dyDescent="0.25">
      <c r="A5960">
        <v>2021090514</v>
      </c>
      <c r="B5960">
        <v>1</v>
      </c>
      <c r="C5960" s="7">
        <v>0.59662999999999999</v>
      </c>
      <c r="D5960" s="6">
        <f t="shared" si="1116"/>
        <v>89494.5</v>
      </c>
      <c r="E5960" s="60">
        <v>0.37572</v>
      </c>
      <c r="F5960" s="6">
        <f t="shared" si="1113"/>
        <v>0</v>
      </c>
      <c r="G5960" s="7">
        <v>0.32058999999999999</v>
      </c>
      <c r="H5960" s="6">
        <f t="shared" si="1117"/>
        <v>4007.375</v>
      </c>
      <c r="I5960" s="7">
        <v>0.59952000000000005</v>
      </c>
      <c r="J5960" s="6">
        <f t="shared" si="1118"/>
        <v>47961.600000000006</v>
      </c>
      <c r="K5960" s="20"/>
      <c r="L5960" s="6">
        <f t="shared" si="1107"/>
        <v>64000</v>
      </c>
      <c r="M5960" s="6">
        <f t="shared" si="1108"/>
        <v>4007.375</v>
      </c>
      <c r="N5960" s="6">
        <f t="shared" si="1109"/>
        <v>21487.125</v>
      </c>
      <c r="O5960" s="6">
        <f t="shared" si="1110"/>
        <v>0</v>
      </c>
      <c r="P5960" s="6">
        <f t="shared" si="1115"/>
        <v>0</v>
      </c>
      <c r="Q5960" s="11">
        <f t="shared" si="1111"/>
        <v>1350000</v>
      </c>
      <c r="R5960" s="11">
        <f t="shared" si="1112"/>
        <v>0</v>
      </c>
      <c r="S5960" s="11">
        <f t="shared" si="1114"/>
        <v>0</v>
      </c>
      <c r="T5960" s="20"/>
    </row>
    <row r="5961" spans="1:20" x14ac:dyDescent="0.25">
      <c r="A5961">
        <v>2021090515</v>
      </c>
      <c r="B5961">
        <v>1</v>
      </c>
      <c r="C5961" s="7">
        <v>0.61068999999999996</v>
      </c>
      <c r="D5961" s="6">
        <f t="shared" si="1116"/>
        <v>91603.5</v>
      </c>
      <c r="E5961" s="60">
        <v>0.32213999999999998</v>
      </c>
      <c r="F5961" s="6">
        <f t="shared" si="1113"/>
        <v>0</v>
      </c>
      <c r="G5961" s="7">
        <v>0.29608000000000001</v>
      </c>
      <c r="H5961" s="6">
        <f t="shared" si="1117"/>
        <v>3701</v>
      </c>
      <c r="I5961" s="7">
        <v>0.57979000000000003</v>
      </c>
      <c r="J5961" s="6">
        <f t="shared" si="1118"/>
        <v>46383.200000000004</v>
      </c>
      <c r="K5961" s="20"/>
      <c r="L5961" s="6">
        <f t="shared" si="1107"/>
        <v>64000</v>
      </c>
      <c r="M5961" s="6">
        <f t="shared" si="1108"/>
        <v>3701</v>
      </c>
      <c r="N5961" s="6">
        <f t="shared" si="1109"/>
        <v>23902.5</v>
      </c>
      <c r="O5961" s="6">
        <f t="shared" si="1110"/>
        <v>0</v>
      </c>
      <c r="P5961" s="6">
        <f t="shared" si="1115"/>
        <v>0</v>
      </c>
      <c r="Q5961" s="11">
        <f t="shared" si="1111"/>
        <v>1350000</v>
      </c>
      <c r="R5961" s="11">
        <f t="shared" si="1112"/>
        <v>0</v>
      </c>
      <c r="S5961" s="11">
        <f t="shared" si="1114"/>
        <v>0</v>
      </c>
      <c r="T5961" s="20"/>
    </row>
    <row r="5962" spans="1:20" x14ac:dyDescent="0.25">
      <c r="A5962">
        <v>2021090516</v>
      </c>
      <c r="B5962">
        <v>1</v>
      </c>
      <c r="C5962" s="7">
        <v>0.61965999999999999</v>
      </c>
      <c r="D5962" s="6">
        <f t="shared" si="1116"/>
        <v>92949</v>
      </c>
      <c r="E5962" s="60">
        <v>0.30197000000000002</v>
      </c>
      <c r="F5962" s="6">
        <f t="shared" si="1113"/>
        <v>0</v>
      </c>
      <c r="G5962" s="7">
        <v>0.31696999999999997</v>
      </c>
      <c r="H5962" s="6">
        <f t="shared" si="1117"/>
        <v>3962.1249999999995</v>
      </c>
      <c r="I5962" s="7">
        <v>0.50522</v>
      </c>
      <c r="J5962" s="6">
        <f t="shared" si="1118"/>
        <v>40417.599999999999</v>
      </c>
      <c r="K5962" s="20"/>
      <c r="L5962" s="6">
        <f t="shared" si="1107"/>
        <v>64000</v>
      </c>
      <c r="M5962" s="6">
        <f t="shared" si="1108"/>
        <v>3962.1249999999995</v>
      </c>
      <c r="N5962" s="6">
        <f t="shared" si="1109"/>
        <v>24986.875</v>
      </c>
      <c r="O5962" s="6">
        <f t="shared" si="1110"/>
        <v>0</v>
      </c>
      <c r="P5962" s="6">
        <f t="shared" si="1115"/>
        <v>0</v>
      </c>
      <c r="Q5962" s="11">
        <f t="shared" si="1111"/>
        <v>1350000</v>
      </c>
      <c r="R5962" s="11">
        <f t="shared" si="1112"/>
        <v>0</v>
      </c>
      <c r="S5962" s="11">
        <f t="shared" si="1114"/>
        <v>0</v>
      </c>
      <c r="T5962" s="20"/>
    </row>
    <row r="5963" spans="1:20" x14ac:dyDescent="0.25">
      <c r="A5963">
        <v>2021090517</v>
      </c>
      <c r="B5963">
        <v>1</v>
      </c>
      <c r="C5963" s="7">
        <v>0.62995000000000001</v>
      </c>
      <c r="D5963" s="6">
        <f t="shared" si="1116"/>
        <v>94492.5</v>
      </c>
      <c r="E5963" s="60">
        <v>0.2455</v>
      </c>
      <c r="F5963" s="6">
        <f t="shared" si="1113"/>
        <v>0</v>
      </c>
      <c r="G5963" s="7">
        <v>0.33816000000000002</v>
      </c>
      <c r="H5963" s="6">
        <f t="shared" si="1117"/>
        <v>4227</v>
      </c>
      <c r="I5963" s="7">
        <v>0.38270999999999999</v>
      </c>
      <c r="J5963" s="6">
        <f t="shared" si="1118"/>
        <v>30616.799999999999</v>
      </c>
      <c r="K5963" s="20"/>
      <c r="L5963" s="6">
        <f t="shared" si="1107"/>
        <v>64000</v>
      </c>
      <c r="M5963" s="6">
        <f t="shared" si="1108"/>
        <v>4227</v>
      </c>
      <c r="N5963" s="6">
        <f t="shared" si="1109"/>
        <v>26265.5</v>
      </c>
      <c r="O5963" s="6">
        <f t="shared" si="1110"/>
        <v>0</v>
      </c>
      <c r="P5963" s="6">
        <f t="shared" si="1115"/>
        <v>0</v>
      </c>
      <c r="Q5963" s="11">
        <f t="shared" si="1111"/>
        <v>1350000</v>
      </c>
      <c r="R5963" s="11">
        <f t="shared" si="1112"/>
        <v>0</v>
      </c>
      <c r="S5963" s="11">
        <f t="shared" si="1114"/>
        <v>0</v>
      </c>
      <c r="T5963" s="20"/>
    </row>
    <row r="5964" spans="1:20" x14ac:dyDescent="0.25">
      <c r="A5964">
        <v>2021090518</v>
      </c>
      <c r="B5964">
        <v>1</v>
      </c>
      <c r="C5964" s="7">
        <v>0.63719000000000003</v>
      </c>
      <c r="D5964" s="6">
        <f t="shared" si="1116"/>
        <v>95578.5</v>
      </c>
      <c r="E5964" s="60">
        <v>0.22314000000000001</v>
      </c>
      <c r="F5964" s="6">
        <f t="shared" si="1113"/>
        <v>0</v>
      </c>
      <c r="G5964" s="7">
        <v>0.39966000000000002</v>
      </c>
      <c r="H5964" s="6">
        <f t="shared" si="1117"/>
        <v>4995.75</v>
      </c>
      <c r="I5964" s="7">
        <v>0.20977000000000001</v>
      </c>
      <c r="J5964" s="6">
        <f t="shared" si="1118"/>
        <v>16781.600000000002</v>
      </c>
      <c r="K5964" s="20"/>
      <c r="L5964" s="6">
        <f t="shared" si="1107"/>
        <v>64000</v>
      </c>
      <c r="M5964" s="6">
        <f t="shared" si="1108"/>
        <v>4995.75</v>
      </c>
      <c r="N5964" s="6">
        <f t="shared" si="1109"/>
        <v>16781.600000000002</v>
      </c>
      <c r="O5964" s="6">
        <f t="shared" si="1110"/>
        <v>9801.1499999999978</v>
      </c>
      <c r="P5964" s="6">
        <f t="shared" si="1115"/>
        <v>9801.1499999999978</v>
      </c>
      <c r="Q5964" s="11">
        <f t="shared" si="1111"/>
        <v>1350000</v>
      </c>
      <c r="R5964" s="11">
        <f t="shared" si="1112"/>
        <v>9801.1499999999978</v>
      </c>
      <c r="S5964" s="11">
        <f t="shared" si="1114"/>
        <v>0</v>
      </c>
      <c r="T5964" s="20"/>
    </row>
    <row r="5965" spans="1:20" x14ac:dyDescent="0.25">
      <c r="A5965">
        <v>2021090519</v>
      </c>
      <c r="B5965">
        <v>1</v>
      </c>
      <c r="C5965" s="7">
        <v>0.63244</v>
      </c>
      <c r="D5965" s="6">
        <f t="shared" si="1116"/>
        <v>94866</v>
      </c>
      <c r="E5965" s="60">
        <v>0.21318000000000001</v>
      </c>
      <c r="F5965" s="6">
        <f t="shared" si="1113"/>
        <v>0</v>
      </c>
      <c r="G5965" s="7">
        <v>0.43106</v>
      </c>
      <c r="H5965" s="6">
        <f t="shared" si="1117"/>
        <v>5388.25</v>
      </c>
      <c r="I5965" s="7">
        <v>8.2290000000000002E-2</v>
      </c>
      <c r="J5965" s="6">
        <f t="shared" si="1118"/>
        <v>6583.2</v>
      </c>
      <c r="K5965" s="20"/>
      <c r="L5965" s="6">
        <f t="shared" si="1107"/>
        <v>64000</v>
      </c>
      <c r="M5965" s="6">
        <f t="shared" si="1108"/>
        <v>5388.25</v>
      </c>
      <c r="N5965" s="6">
        <f t="shared" si="1109"/>
        <v>6583.2</v>
      </c>
      <c r="O5965" s="6">
        <f t="shared" si="1110"/>
        <v>18894.55</v>
      </c>
      <c r="P5965" s="6">
        <f t="shared" si="1115"/>
        <v>9093.4000000000015</v>
      </c>
      <c r="Q5965" s="11">
        <f t="shared" si="1111"/>
        <v>1350000</v>
      </c>
      <c r="R5965" s="11">
        <f t="shared" si="1112"/>
        <v>18894.55</v>
      </c>
      <c r="S5965" s="11">
        <f t="shared" si="1114"/>
        <v>0</v>
      </c>
      <c r="T5965" s="20"/>
    </row>
    <row r="5966" spans="1:20" x14ac:dyDescent="0.25">
      <c r="A5966">
        <v>2021090520</v>
      </c>
      <c r="B5966">
        <v>1</v>
      </c>
      <c r="C5966" s="7">
        <v>0.62285000000000001</v>
      </c>
      <c r="D5966" s="6">
        <f t="shared" si="1116"/>
        <v>93427.5</v>
      </c>
      <c r="E5966" s="60">
        <v>0.26172000000000001</v>
      </c>
      <c r="F5966" s="6">
        <f t="shared" si="1113"/>
        <v>0</v>
      </c>
      <c r="G5966" s="7">
        <v>0.46737000000000001</v>
      </c>
      <c r="H5966" s="6">
        <f t="shared" si="1117"/>
        <v>5842.125</v>
      </c>
      <c r="I5966" s="7">
        <v>9.5099999999999994E-3</v>
      </c>
      <c r="J5966" s="6">
        <f t="shared" si="1118"/>
        <v>760.8</v>
      </c>
      <c r="K5966" s="20"/>
      <c r="L5966" s="6">
        <f t="shared" si="1107"/>
        <v>64000</v>
      </c>
      <c r="M5966" s="6">
        <f t="shared" si="1108"/>
        <v>5842.125</v>
      </c>
      <c r="N5966" s="6">
        <f t="shared" si="1109"/>
        <v>760.8</v>
      </c>
      <c r="O5966" s="6">
        <f t="shared" si="1110"/>
        <v>22824.575000000001</v>
      </c>
      <c r="P5966" s="6">
        <f t="shared" si="1115"/>
        <v>3930.0250000000015</v>
      </c>
      <c r="Q5966" s="11">
        <f t="shared" si="1111"/>
        <v>1350000</v>
      </c>
      <c r="R5966" s="11">
        <f t="shared" si="1112"/>
        <v>22824.575000000001</v>
      </c>
      <c r="S5966" s="11">
        <f t="shared" si="1114"/>
        <v>0</v>
      </c>
      <c r="T5966" s="20"/>
    </row>
    <row r="5967" spans="1:20" x14ac:dyDescent="0.25">
      <c r="A5967">
        <v>2021090521</v>
      </c>
      <c r="B5967">
        <v>1</v>
      </c>
      <c r="C5967" s="7">
        <v>0.61150000000000004</v>
      </c>
      <c r="D5967" s="6">
        <f t="shared" si="1116"/>
        <v>91725</v>
      </c>
      <c r="E5967" s="60">
        <v>0.26906000000000002</v>
      </c>
      <c r="F5967" s="6">
        <f t="shared" si="1113"/>
        <v>0</v>
      </c>
      <c r="G5967" s="7">
        <v>0.52610999999999997</v>
      </c>
      <c r="H5967" s="6">
        <f t="shared" si="1117"/>
        <v>6576.375</v>
      </c>
      <c r="I5967" s="7">
        <v>0</v>
      </c>
      <c r="J5967" s="6">
        <f t="shared" si="1118"/>
        <v>0</v>
      </c>
      <c r="K5967" s="20"/>
      <c r="L5967" s="6">
        <f t="shared" si="1107"/>
        <v>64000</v>
      </c>
      <c r="M5967" s="6">
        <f t="shared" si="1108"/>
        <v>6576.375</v>
      </c>
      <c r="N5967" s="6">
        <f t="shared" si="1109"/>
        <v>0</v>
      </c>
      <c r="O5967" s="6">
        <f t="shared" si="1110"/>
        <v>21148.625</v>
      </c>
      <c r="P5967" s="6">
        <f t="shared" si="1115"/>
        <v>-1675.9500000000007</v>
      </c>
      <c r="Q5967" s="11">
        <f t="shared" si="1111"/>
        <v>1350000</v>
      </c>
      <c r="R5967" s="11">
        <f t="shared" si="1112"/>
        <v>21148.625</v>
      </c>
      <c r="S5967" s="11">
        <f t="shared" si="1114"/>
        <v>0</v>
      </c>
      <c r="T5967" s="20"/>
    </row>
    <row r="5968" spans="1:20" x14ac:dyDescent="0.25">
      <c r="A5968">
        <v>2021090522</v>
      </c>
      <c r="B5968">
        <v>1</v>
      </c>
      <c r="C5968" s="7">
        <v>0.58926999999999996</v>
      </c>
      <c r="D5968" s="6">
        <f t="shared" si="1116"/>
        <v>88390.5</v>
      </c>
      <c r="E5968" s="60">
        <v>0.25435000000000002</v>
      </c>
      <c r="F5968" s="6">
        <f t="shared" si="1113"/>
        <v>0</v>
      </c>
      <c r="G5968" s="7">
        <v>0.55567</v>
      </c>
      <c r="H5968" s="6">
        <f t="shared" si="1117"/>
        <v>6945.875</v>
      </c>
      <c r="I5968" s="7">
        <v>0</v>
      </c>
      <c r="J5968" s="6">
        <f t="shared" si="1118"/>
        <v>0</v>
      </c>
      <c r="K5968" s="20"/>
      <c r="L5968" s="6">
        <f t="shared" si="1107"/>
        <v>64000</v>
      </c>
      <c r="M5968" s="6">
        <f t="shared" si="1108"/>
        <v>6945.875</v>
      </c>
      <c r="N5968" s="6">
        <f t="shared" si="1109"/>
        <v>0</v>
      </c>
      <c r="O5968" s="6">
        <f t="shared" si="1110"/>
        <v>17444.625</v>
      </c>
      <c r="P5968" s="6">
        <f t="shared" si="1115"/>
        <v>-3704</v>
      </c>
      <c r="Q5968" s="11">
        <f t="shared" si="1111"/>
        <v>1350000</v>
      </c>
      <c r="R5968" s="11">
        <f t="shared" si="1112"/>
        <v>17444.625</v>
      </c>
      <c r="S5968" s="11">
        <f t="shared" si="1114"/>
        <v>0</v>
      </c>
      <c r="T5968" s="20"/>
    </row>
    <row r="5969" spans="1:20" x14ac:dyDescent="0.25">
      <c r="A5969">
        <v>2021090523</v>
      </c>
      <c r="B5969">
        <v>1</v>
      </c>
      <c r="C5969" s="7">
        <v>0.56000000000000005</v>
      </c>
      <c r="D5969" s="6">
        <f t="shared" si="1116"/>
        <v>84000.000000000015</v>
      </c>
      <c r="E5969" s="60">
        <v>0.28188999999999997</v>
      </c>
      <c r="F5969" s="6">
        <f t="shared" si="1113"/>
        <v>0</v>
      </c>
      <c r="G5969" s="7">
        <v>0.61968999999999996</v>
      </c>
      <c r="H5969" s="6">
        <f t="shared" si="1117"/>
        <v>7746.1249999999991</v>
      </c>
      <c r="I5969" s="7">
        <v>0</v>
      </c>
      <c r="J5969" s="6">
        <f t="shared" si="1118"/>
        <v>0</v>
      </c>
      <c r="K5969" s="20"/>
      <c r="L5969" s="6">
        <f t="shared" si="1107"/>
        <v>64000</v>
      </c>
      <c r="M5969" s="6">
        <f t="shared" si="1108"/>
        <v>7746.1249999999991</v>
      </c>
      <c r="N5969" s="6">
        <f t="shared" si="1109"/>
        <v>0</v>
      </c>
      <c r="O5969" s="6">
        <f t="shared" si="1110"/>
        <v>12253.875000000015</v>
      </c>
      <c r="P5969" s="6">
        <f t="shared" si="1115"/>
        <v>-5190.7499999999854</v>
      </c>
      <c r="Q5969" s="11">
        <f t="shared" si="1111"/>
        <v>1350000</v>
      </c>
      <c r="R5969" s="11">
        <f t="shared" si="1112"/>
        <v>12253.875000000015</v>
      </c>
      <c r="S5969" s="11">
        <f t="shared" si="1114"/>
        <v>0</v>
      </c>
      <c r="T5969" s="20"/>
    </row>
    <row r="5970" spans="1:20" x14ac:dyDescent="0.25">
      <c r="A5970">
        <v>2021090524</v>
      </c>
      <c r="B5970">
        <v>1</v>
      </c>
      <c r="C5970" s="7">
        <v>0.52847999999999995</v>
      </c>
      <c r="D5970" s="6">
        <f t="shared" si="1116"/>
        <v>79271.999999999985</v>
      </c>
      <c r="E5970" s="60">
        <v>0.30074000000000001</v>
      </c>
      <c r="F5970" s="6">
        <f t="shared" si="1113"/>
        <v>0</v>
      </c>
      <c r="G5970" s="7">
        <v>0.63566</v>
      </c>
      <c r="H5970" s="6">
        <f t="shared" si="1117"/>
        <v>7945.75</v>
      </c>
      <c r="I5970" s="7">
        <v>0</v>
      </c>
      <c r="J5970" s="6">
        <f t="shared" si="1118"/>
        <v>0</v>
      </c>
      <c r="K5970" s="20"/>
      <c r="L5970" s="6">
        <f t="shared" si="1107"/>
        <v>64000</v>
      </c>
      <c r="M5970" s="6">
        <f t="shared" si="1108"/>
        <v>7945.75</v>
      </c>
      <c r="N5970" s="6">
        <f t="shared" si="1109"/>
        <v>0</v>
      </c>
      <c r="O5970" s="6">
        <f t="shared" si="1110"/>
        <v>7326.2499999999854</v>
      </c>
      <c r="P5970" s="6">
        <f t="shared" si="1115"/>
        <v>-4927.6250000000291</v>
      </c>
      <c r="Q5970" s="11">
        <f t="shared" si="1111"/>
        <v>1350000</v>
      </c>
      <c r="R5970" s="11">
        <f t="shared" si="1112"/>
        <v>7326.2499999999854</v>
      </c>
      <c r="S5970" s="11">
        <f t="shared" si="1114"/>
        <v>0</v>
      </c>
      <c r="T5970" s="20"/>
    </row>
    <row r="5971" spans="1:20" x14ac:dyDescent="0.25">
      <c r="A5971">
        <v>2021090601</v>
      </c>
      <c r="B5971">
        <v>2</v>
      </c>
      <c r="C5971" s="7">
        <v>0.49941999999999998</v>
      </c>
      <c r="D5971" s="6">
        <f t="shared" si="1116"/>
        <v>74913</v>
      </c>
      <c r="E5971" s="60">
        <v>0.30904999999999999</v>
      </c>
      <c r="F5971" s="6">
        <f t="shared" si="1113"/>
        <v>0</v>
      </c>
      <c r="G5971" s="7">
        <v>0.60885999999999996</v>
      </c>
      <c r="H5971" s="6">
        <f t="shared" si="1117"/>
        <v>7610.7499999999991</v>
      </c>
      <c r="I5971" s="7">
        <v>0</v>
      </c>
      <c r="J5971" s="6">
        <f t="shared" si="1118"/>
        <v>0</v>
      </c>
      <c r="K5971" s="20"/>
      <c r="L5971" s="6">
        <f t="shared" si="1107"/>
        <v>64000</v>
      </c>
      <c r="M5971" s="6">
        <f t="shared" si="1108"/>
        <v>7610.7499999999991</v>
      </c>
      <c r="N5971" s="6">
        <f t="shared" si="1109"/>
        <v>0</v>
      </c>
      <c r="O5971" s="6">
        <f t="shared" si="1110"/>
        <v>3302.2500000000009</v>
      </c>
      <c r="P5971" s="6">
        <f t="shared" si="1115"/>
        <v>-4023.9999999999845</v>
      </c>
      <c r="Q5971" s="11">
        <f t="shared" si="1111"/>
        <v>1350000</v>
      </c>
      <c r="R5971" s="11">
        <f t="shared" si="1112"/>
        <v>3302.2500000000009</v>
      </c>
      <c r="S5971" s="11">
        <f t="shared" si="1114"/>
        <v>0</v>
      </c>
      <c r="T5971" s="20"/>
    </row>
    <row r="5972" spans="1:20" x14ac:dyDescent="0.25">
      <c r="A5972">
        <v>2021090602</v>
      </c>
      <c r="B5972">
        <v>2</v>
      </c>
      <c r="C5972" s="7">
        <v>0.47635</v>
      </c>
      <c r="D5972" s="6">
        <f t="shared" si="1116"/>
        <v>71452.5</v>
      </c>
      <c r="E5972" s="60">
        <v>0.32324999999999998</v>
      </c>
      <c r="F5972" s="6">
        <f t="shared" si="1113"/>
        <v>0</v>
      </c>
      <c r="G5972" s="7">
        <v>0.56372</v>
      </c>
      <c r="H5972" s="6">
        <f t="shared" si="1117"/>
        <v>7046.5</v>
      </c>
      <c r="I5972" s="7">
        <v>0</v>
      </c>
      <c r="J5972" s="6">
        <f t="shared" si="1118"/>
        <v>0</v>
      </c>
      <c r="K5972" s="20"/>
      <c r="L5972" s="6">
        <f t="shared" ref="L5972:L6035" si="1119">IF(D5972-F5972&gt;C$17,C$17,D5972-F5972)</f>
        <v>64000</v>
      </c>
      <c r="M5972" s="6">
        <f t="shared" ref="M5972:M6035" si="1120">IF(D5972-F5972-L5972&gt;H5972,H5972,D5972-F5972-L5972)</f>
        <v>7046.5</v>
      </c>
      <c r="N5972" s="6">
        <f t="shared" ref="N5972:N6035" si="1121">IF(D5972-F5972-L5972-M5972&gt;J5972,J5972,D5972-F5972-L5972-M5972)</f>
        <v>0</v>
      </c>
      <c r="O5972" s="6">
        <f t="shared" ref="O5972:O6035" si="1122">D5972-F5972-L5972-M5972-N5972</f>
        <v>406</v>
      </c>
      <c r="P5972" s="6">
        <f t="shared" si="1115"/>
        <v>-2896.2500000000009</v>
      </c>
      <c r="Q5972" s="11">
        <f t="shared" ref="Q5972:Q6035" si="1123">IF(AA$25*P$17-AA$24+Q5971-O5972&gt;Q$19,Q$19,IF(AA$25*P$17-AA$24+Q5971-O5972&lt;0,0,AA$25*P$17-AA$24+Q5971-O5972))</f>
        <v>1350000</v>
      </c>
      <c r="R5972" s="11">
        <f t="shared" ref="R5972:R6035" si="1124">IF(Q5971-Q5972+P$17-AA$24&lt;O5972,Q5971-Q5972+P$17-AA$24,O5972)</f>
        <v>406</v>
      </c>
      <c r="S5972" s="11">
        <f t="shared" si="1114"/>
        <v>0</v>
      </c>
      <c r="T5972" s="20"/>
    </row>
    <row r="5973" spans="1:20" x14ac:dyDescent="0.25">
      <c r="A5973">
        <v>2021090603</v>
      </c>
      <c r="B5973">
        <v>2</v>
      </c>
      <c r="C5973" s="7">
        <v>0.46264</v>
      </c>
      <c r="D5973" s="6">
        <f t="shared" si="1116"/>
        <v>69396</v>
      </c>
      <c r="E5973" s="60">
        <v>0.36507000000000001</v>
      </c>
      <c r="F5973" s="6">
        <f t="shared" ref="F5973:F6036" si="1125">F$18*E5973</f>
        <v>0</v>
      </c>
      <c r="G5973" s="7">
        <v>0.48726999999999998</v>
      </c>
      <c r="H5973" s="6">
        <f t="shared" si="1117"/>
        <v>6090.875</v>
      </c>
      <c r="I5973" s="7">
        <v>0</v>
      </c>
      <c r="J5973" s="6">
        <f t="shared" si="1118"/>
        <v>0</v>
      </c>
      <c r="K5973" s="20"/>
      <c r="L5973" s="6">
        <f t="shared" si="1119"/>
        <v>64000</v>
      </c>
      <c r="M5973" s="6">
        <f t="shared" si="1120"/>
        <v>5396</v>
      </c>
      <c r="N5973" s="6">
        <f t="shared" si="1121"/>
        <v>0</v>
      </c>
      <c r="O5973" s="6">
        <f t="shared" si="1122"/>
        <v>0</v>
      </c>
      <c r="P5973" s="6">
        <f t="shared" si="1115"/>
        <v>-406</v>
      </c>
      <c r="Q5973" s="11">
        <f t="shared" si="1123"/>
        <v>1350000</v>
      </c>
      <c r="R5973" s="11">
        <f t="shared" si="1124"/>
        <v>0</v>
      </c>
      <c r="S5973" s="11">
        <f t="shared" ref="S5973:S6036" si="1126">O5973-R5973</f>
        <v>0</v>
      </c>
      <c r="T5973" s="20"/>
    </row>
    <row r="5974" spans="1:20" x14ac:dyDescent="0.25">
      <c r="A5974">
        <v>2021090604</v>
      </c>
      <c r="B5974">
        <v>2</v>
      </c>
      <c r="C5974" s="7">
        <v>0.45273000000000002</v>
      </c>
      <c r="D5974" s="6">
        <f t="shared" si="1116"/>
        <v>67909.5</v>
      </c>
      <c r="E5974" s="60">
        <v>0.46944999999999998</v>
      </c>
      <c r="F5974" s="6">
        <f t="shared" si="1125"/>
        <v>0</v>
      </c>
      <c r="G5974" s="7">
        <v>0.46072999999999997</v>
      </c>
      <c r="H5974" s="6">
        <f t="shared" si="1117"/>
        <v>5759.125</v>
      </c>
      <c r="I5974" s="7">
        <v>0</v>
      </c>
      <c r="J5974" s="6">
        <f t="shared" si="1118"/>
        <v>0</v>
      </c>
      <c r="K5974" s="20"/>
      <c r="L5974" s="6">
        <f t="shared" si="1119"/>
        <v>64000</v>
      </c>
      <c r="M5974" s="6">
        <f t="shared" si="1120"/>
        <v>3909.5</v>
      </c>
      <c r="N5974" s="6">
        <f t="shared" si="1121"/>
        <v>0</v>
      </c>
      <c r="O5974" s="6">
        <f t="shared" si="1122"/>
        <v>0</v>
      </c>
      <c r="P5974" s="6">
        <f t="shared" ref="P5974:P6037" si="1127">O5974-O5973</f>
        <v>0</v>
      </c>
      <c r="Q5974" s="11">
        <f t="shared" si="1123"/>
        <v>1350000</v>
      </c>
      <c r="R5974" s="11">
        <f t="shared" si="1124"/>
        <v>0</v>
      </c>
      <c r="S5974" s="11">
        <f t="shared" si="1126"/>
        <v>0</v>
      </c>
      <c r="T5974" s="20"/>
    </row>
    <row r="5975" spans="1:20" x14ac:dyDescent="0.25">
      <c r="A5975">
        <v>2021090605</v>
      </c>
      <c r="B5975">
        <v>2</v>
      </c>
      <c r="C5975" s="7">
        <v>0.45067000000000002</v>
      </c>
      <c r="D5975" s="6">
        <f t="shared" si="1116"/>
        <v>67600.5</v>
      </c>
      <c r="E5975" s="60">
        <v>0.58623999999999998</v>
      </c>
      <c r="F5975" s="6">
        <f t="shared" si="1125"/>
        <v>0</v>
      </c>
      <c r="G5975" s="7">
        <v>0.44586999999999999</v>
      </c>
      <c r="H5975" s="6">
        <f t="shared" si="1117"/>
        <v>5573.375</v>
      </c>
      <c r="I5975" s="7">
        <v>0</v>
      </c>
      <c r="J5975" s="6">
        <f t="shared" si="1118"/>
        <v>0</v>
      </c>
      <c r="K5975" s="20"/>
      <c r="L5975" s="6">
        <f t="shared" si="1119"/>
        <v>64000</v>
      </c>
      <c r="M5975" s="6">
        <f t="shared" si="1120"/>
        <v>3600.5</v>
      </c>
      <c r="N5975" s="6">
        <f t="shared" si="1121"/>
        <v>0</v>
      </c>
      <c r="O5975" s="6">
        <f t="shared" si="1122"/>
        <v>0</v>
      </c>
      <c r="P5975" s="6">
        <f t="shared" si="1127"/>
        <v>0</v>
      </c>
      <c r="Q5975" s="11">
        <f t="shared" si="1123"/>
        <v>1350000</v>
      </c>
      <c r="R5975" s="11">
        <f t="shared" si="1124"/>
        <v>0</v>
      </c>
      <c r="S5975" s="11">
        <f t="shared" si="1126"/>
        <v>0</v>
      </c>
      <c r="T5975" s="20"/>
    </row>
    <row r="5976" spans="1:20" x14ac:dyDescent="0.25">
      <c r="A5976">
        <v>2021090606</v>
      </c>
      <c r="B5976">
        <v>2</v>
      </c>
      <c r="C5976" s="7">
        <v>0.45627000000000001</v>
      </c>
      <c r="D5976" s="6">
        <f t="shared" si="1116"/>
        <v>68440.5</v>
      </c>
      <c r="E5976" s="60">
        <v>0.56462000000000001</v>
      </c>
      <c r="F5976" s="6">
        <f t="shared" si="1125"/>
        <v>0</v>
      </c>
      <c r="G5976" s="7">
        <v>0.47197</v>
      </c>
      <c r="H5976" s="6">
        <f t="shared" si="1117"/>
        <v>5899.625</v>
      </c>
      <c r="I5976" s="7">
        <v>0</v>
      </c>
      <c r="J5976" s="6">
        <f t="shared" si="1118"/>
        <v>0</v>
      </c>
      <c r="K5976" s="20"/>
      <c r="L5976" s="6">
        <f t="shared" si="1119"/>
        <v>64000</v>
      </c>
      <c r="M5976" s="6">
        <f t="shared" si="1120"/>
        <v>4440.5</v>
      </c>
      <c r="N5976" s="6">
        <f t="shared" si="1121"/>
        <v>0</v>
      </c>
      <c r="O5976" s="6">
        <f t="shared" si="1122"/>
        <v>0</v>
      </c>
      <c r="P5976" s="6">
        <f t="shared" si="1127"/>
        <v>0</v>
      </c>
      <c r="Q5976" s="11">
        <f t="shared" si="1123"/>
        <v>1350000</v>
      </c>
      <c r="R5976" s="11">
        <f t="shared" si="1124"/>
        <v>0</v>
      </c>
      <c r="S5976" s="11">
        <f t="shared" si="1126"/>
        <v>0</v>
      </c>
      <c r="T5976" s="20"/>
    </row>
    <row r="5977" spans="1:20" x14ac:dyDescent="0.25">
      <c r="A5977">
        <v>2021090607</v>
      </c>
      <c r="B5977">
        <v>2</v>
      </c>
      <c r="C5977" s="7">
        <v>0.46365000000000001</v>
      </c>
      <c r="D5977" s="6">
        <f t="shared" si="1116"/>
        <v>69547.5</v>
      </c>
      <c r="E5977" s="60">
        <v>0.53520000000000001</v>
      </c>
      <c r="F5977" s="6">
        <f t="shared" si="1125"/>
        <v>0</v>
      </c>
      <c r="G5977" s="7">
        <v>0.51661999999999997</v>
      </c>
      <c r="H5977" s="6">
        <f t="shared" si="1117"/>
        <v>6457.75</v>
      </c>
      <c r="I5977" s="7">
        <v>3.9030000000000002E-2</v>
      </c>
      <c r="J5977" s="6">
        <f t="shared" si="1118"/>
        <v>3122.4</v>
      </c>
      <c r="K5977" s="20"/>
      <c r="L5977" s="6">
        <f t="shared" si="1119"/>
        <v>64000</v>
      </c>
      <c r="M5977" s="6">
        <f t="shared" si="1120"/>
        <v>5547.5</v>
      </c>
      <c r="N5977" s="6">
        <f t="shared" si="1121"/>
        <v>0</v>
      </c>
      <c r="O5977" s="6">
        <f t="shared" si="1122"/>
        <v>0</v>
      </c>
      <c r="P5977" s="6">
        <f t="shared" si="1127"/>
        <v>0</v>
      </c>
      <c r="Q5977" s="11">
        <f t="shared" si="1123"/>
        <v>1350000</v>
      </c>
      <c r="R5977" s="11">
        <f t="shared" si="1124"/>
        <v>0</v>
      </c>
      <c r="S5977" s="11">
        <f t="shared" si="1126"/>
        <v>0</v>
      </c>
      <c r="T5977" s="20"/>
    </row>
    <row r="5978" spans="1:20" x14ac:dyDescent="0.25">
      <c r="A5978">
        <v>2021090608</v>
      </c>
      <c r="B5978">
        <v>2</v>
      </c>
      <c r="C5978" s="7">
        <v>0.47004000000000001</v>
      </c>
      <c r="D5978" s="6">
        <f t="shared" si="1116"/>
        <v>70506</v>
      </c>
      <c r="E5978" s="60">
        <v>0.5373</v>
      </c>
      <c r="F5978" s="6">
        <f t="shared" si="1125"/>
        <v>0</v>
      </c>
      <c r="G5978" s="7">
        <v>0.54688999999999999</v>
      </c>
      <c r="H5978" s="6">
        <f t="shared" si="1117"/>
        <v>6836.125</v>
      </c>
      <c r="I5978" s="7">
        <v>0.25203999999999999</v>
      </c>
      <c r="J5978" s="6">
        <f t="shared" si="1118"/>
        <v>20163.199999999997</v>
      </c>
      <c r="K5978" s="20"/>
      <c r="L5978" s="6">
        <f t="shared" si="1119"/>
        <v>64000</v>
      </c>
      <c r="M5978" s="6">
        <f t="shared" si="1120"/>
        <v>6506</v>
      </c>
      <c r="N5978" s="6">
        <f t="shared" si="1121"/>
        <v>0</v>
      </c>
      <c r="O5978" s="6">
        <f t="shared" si="1122"/>
        <v>0</v>
      </c>
      <c r="P5978" s="6">
        <f t="shared" si="1127"/>
        <v>0</v>
      </c>
      <c r="Q5978" s="11">
        <f t="shared" si="1123"/>
        <v>1350000</v>
      </c>
      <c r="R5978" s="11">
        <f t="shared" si="1124"/>
        <v>0</v>
      </c>
      <c r="S5978" s="11">
        <f t="shared" si="1126"/>
        <v>0</v>
      </c>
      <c r="T5978" s="20"/>
    </row>
    <row r="5979" spans="1:20" x14ac:dyDescent="0.25">
      <c r="A5979">
        <v>2021090609</v>
      </c>
      <c r="B5979">
        <v>2</v>
      </c>
      <c r="C5979" s="7">
        <v>0.49425999999999998</v>
      </c>
      <c r="D5979" s="6">
        <f t="shared" si="1116"/>
        <v>74139</v>
      </c>
      <c r="E5979" s="60">
        <v>0.45091999999999999</v>
      </c>
      <c r="F5979" s="6">
        <f t="shared" si="1125"/>
        <v>0</v>
      </c>
      <c r="G5979" s="7">
        <v>0.55262999999999995</v>
      </c>
      <c r="H5979" s="6">
        <f t="shared" si="1117"/>
        <v>6907.8749999999991</v>
      </c>
      <c r="I5979" s="7">
        <v>0.47909000000000002</v>
      </c>
      <c r="J5979" s="6">
        <f t="shared" si="1118"/>
        <v>38327.200000000004</v>
      </c>
      <c r="K5979" s="20"/>
      <c r="L5979" s="6">
        <f t="shared" si="1119"/>
        <v>64000</v>
      </c>
      <c r="M5979" s="6">
        <f t="shared" si="1120"/>
        <v>6907.8749999999991</v>
      </c>
      <c r="N5979" s="6">
        <f t="shared" si="1121"/>
        <v>3231.1250000000009</v>
      </c>
      <c r="O5979" s="6">
        <f t="shared" si="1122"/>
        <v>0</v>
      </c>
      <c r="P5979" s="6">
        <f t="shared" si="1127"/>
        <v>0</v>
      </c>
      <c r="Q5979" s="11">
        <f t="shared" si="1123"/>
        <v>1350000</v>
      </c>
      <c r="R5979" s="11">
        <f t="shared" si="1124"/>
        <v>0</v>
      </c>
      <c r="S5979" s="11">
        <f t="shared" si="1126"/>
        <v>0</v>
      </c>
      <c r="T5979" s="20"/>
    </row>
    <row r="5980" spans="1:20" x14ac:dyDescent="0.25">
      <c r="A5980">
        <v>2021090610</v>
      </c>
      <c r="B5980">
        <v>2</v>
      </c>
      <c r="C5980" s="7">
        <v>0.52907000000000004</v>
      </c>
      <c r="D5980" s="6">
        <f t="shared" si="1116"/>
        <v>79360.5</v>
      </c>
      <c r="E5980" s="60">
        <v>0.47841</v>
      </c>
      <c r="F5980" s="6">
        <f t="shared" si="1125"/>
        <v>0</v>
      </c>
      <c r="G5980" s="7">
        <v>0.55008000000000001</v>
      </c>
      <c r="H5980" s="6">
        <f t="shared" si="1117"/>
        <v>6876</v>
      </c>
      <c r="I5980" s="7">
        <v>0.55420999999999998</v>
      </c>
      <c r="J5980" s="6">
        <f t="shared" si="1118"/>
        <v>44336.799999999996</v>
      </c>
      <c r="K5980" s="20"/>
      <c r="L5980" s="6">
        <f t="shared" si="1119"/>
        <v>64000</v>
      </c>
      <c r="M5980" s="6">
        <f t="shared" si="1120"/>
        <v>6876</v>
      </c>
      <c r="N5980" s="6">
        <f t="shared" si="1121"/>
        <v>8484.5</v>
      </c>
      <c r="O5980" s="6">
        <f t="shared" si="1122"/>
        <v>0</v>
      </c>
      <c r="P5980" s="6">
        <f t="shared" si="1127"/>
        <v>0</v>
      </c>
      <c r="Q5980" s="11">
        <f t="shared" si="1123"/>
        <v>1350000</v>
      </c>
      <c r="R5980" s="11">
        <f t="shared" si="1124"/>
        <v>0</v>
      </c>
      <c r="S5980" s="11">
        <f t="shared" si="1126"/>
        <v>0</v>
      </c>
      <c r="T5980" s="20"/>
    </row>
    <row r="5981" spans="1:20" x14ac:dyDescent="0.25">
      <c r="A5981">
        <v>2021090611</v>
      </c>
      <c r="B5981">
        <v>2</v>
      </c>
      <c r="C5981" s="7">
        <v>0.56384999999999996</v>
      </c>
      <c r="D5981" s="6">
        <f t="shared" si="1116"/>
        <v>84577.5</v>
      </c>
      <c r="E5981" s="60">
        <v>0.58121</v>
      </c>
      <c r="F5981" s="6">
        <f t="shared" si="1125"/>
        <v>0</v>
      </c>
      <c r="G5981" s="7">
        <v>0.54383999999999999</v>
      </c>
      <c r="H5981" s="6">
        <f t="shared" si="1117"/>
        <v>6798</v>
      </c>
      <c r="I5981" s="7">
        <v>0.60297999999999996</v>
      </c>
      <c r="J5981" s="6">
        <f t="shared" si="1118"/>
        <v>48238.399999999994</v>
      </c>
      <c r="K5981" s="20"/>
      <c r="L5981" s="6">
        <f t="shared" si="1119"/>
        <v>64000</v>
      </c>
      <c r="M5981" s="6">
        <f t="shared" si="1120"/>
        <v>6798</v>
      </c>
      <c r="N5981" s="6">
        <f t="shared" si="1121"/>
        <v>13779.5</v>
      </c>
      <c r="O5981" s="6">
        <f t="shared" si="1122"/>
        <v>0</v>
      </c>
      <c r="P5981" s="6">
        <f t="shared" si="1127"/>
        <v>0</v>
      </c>
      <c r="Q5981" s="11">
        <f t="shared" si="1123"/>
        <v>1350000</v>
      </c>
      <c r="R5981" s="11">
        <f t="shared" si="1124"/>
        <v>0</v>
      </c>
      <c r="S5981" s="11">
        <f t="shared" si="1126"/>
        <v>0</v>
      </c>
      <c r="T5981" s="20"/>
    </row>
    <row r="5982" spans="1:20" x14ac:dyDescent="0.25">
      <c r="A5982">
        <v>2021090612</v>
      </c>
      <c r="B5982">
        <v>2</v>
      </c>
      <c r="C5982" s="7">
        <v>0.59616999999999998</v>
      </c>
      <c r="D5982" s="6">
        <f t="shared" si="1116"/>
        <v>89425.5</v>
      </c>
      <c r="E5982" s="60">
        <v>0.63766</v>
      </c>
      <c r="F5982" s="6">
        <f t="shared" si="1125"/>
        <v>0</v>
      </c>
      <c r="G5982" s="7">
        <v>0.50783</v>
      </c>
      <c r="H5982" s="6">
        <f t="shared" si="1117"/>
        <v>6347.875</v>
      </c>
      <c r="I5982" s="7">
        <v>0.63700999999999997</v>
      </c>
      <c r="J5982" s="6">
        <f t="shared" si="1118"/>
        <v>50960.799999999996</v>
      </c>
      <c r="K5982" s="20"/>
      <c r="L5982" s="6">
        <f t="shared" si="1119"/>
        <v>64000</v>
      </c>
      <c r="M5982" s="6">
        <f t="shared" si="1120"/>
        <v>6347.875</v>
      </c>
      <c r="N5982" s="6">
        <f t="shared" si="1121"/>
        <v>19077.625</v>
      </c>
      <c r="O5982" s="6">
        <f t="shared" si="1122"/>
        <v>0</v>
      </c>
      <c r="P5982" s="6">
        <f t="shared" si="1127"/>
        <v>0</v>
      </c>
      <c r="Q5982" s="11">
        <f t="shared" si="1123"/>
        <v>1350000</v>
      </c>
      <c r="R5982" s="11">
        <f t="shared" si="1124"/>
        <v>0</v>
      </c>
      <c r="S5982" s="11">
        <f t="shared" si="1126"/>
        <v>0</v>
      </c>
      <c r="T5982" s="20"/>
    </row>
    <row r="5983" spans="1:20" x14ac:dyDescent="0.25">
      <c r="A5983">
        <v>2021090613</v>
      </c>
      <c r="B5983">
        <v>2</v>
      </c>
      <c r="C5983" s="7">
        <v>0.62407999999999997</v>
      </c>
      <c r="D5983" s="6">
        <f t="shared" si="1116"/>
        <v>93612</v>
      </c>
      <c r="E5983" s="60">
        <v>0.77034999999999998</v>
      </c>
      <c r="F5983" s="6">
        <f t="shared" si="1125"/>
        <v>0</v>
      </c>
      <c r="G5983" s="7">
        <v>0.45568999999999998</v>
      </c>
      <c r="H5983" s="6">
        <f t="shared" si="1117"/>
        <v>5696.125</v>
      </c>
      <c r="I5983" s="7">
        <v>0.64937</v>
      </c>
      <c r="J5983" s="6">
        <f t="shared" si="1118"/>
        <v>51949.599999999999</v>
      </c>
      <c r="K5983" s="20"/>
      <c r="L5983" s="6">
        <f t="shared" si="1119"/>
        <v>64000</v>
      </c>
      <c r="M5983" s="6">
        <f t="shared" si="1120"/>
        <v>5696.125</v>
      </c>
      <c r="N5983" s="6">
        <f t="shared" si="1121"/>
        <v>23915.875</v>
      </c>
      <c r="O5983" s="6">
        <f t="shared" si="1122"/>
        <v>0</v>
      </c>
      <c r="P5983" s="6">
        <f t="shared" si="1127"/>
        <v>0</v>
      </c>
      <c r="Q5983" s="11">
        <f t="shared" si="1123"/>
        <v>1350000</v>
      </c>
      <c r="R5983" s="11">
        <f t="shared" si="1124"/>
        <v>0</v>
      </c>
      <c r="S5983" s="11">
        <f t="shared" si="1126"/>
        <v>0</v>
      </c>
      <c r="T5983" s="20"/>
    </row>
    <row r="5984" spans="1:20" x14ac:dyDescent="0.25">
      <c r="A5984">
        <v>2021090614</v>
      </c>
      <c r="B5984">
        <v>2</v>
      </c>
      <c r="C5984" s="7">
        <v>0.64771999999999996</v>
      </c>
      <c r="D5984" s="6">
        <f t="shared" si="1116"/>
        <v>97158</v>
      </c>
      <c r="E5984" s="60">
        <v>0.79957</v>
      </c>
      <c r="F5984" s="6">
        <f t="shared" si="1125"/>
        <v>0</v>
      </c>
      <c r="G5984" s="7">
        <v>0.51926000000000005</v>
      </c>
      <c r="H5984" s="6">
        <f t="shared" si="1117"/>
        <v>6490.7500000000009</v>
      </c>
      <c r="I5984" s="7">
        <v>0.65007000000000004</v>
      </c>
      <c r="J5984" s="6">
        <f t="shared" si="1118"/>
        <v>52005.600000000006</v>
      </c>
      <c r="K5984" s="20"/>
      <c r="L5984" s="6">
        <f t="shared" si="1119"/>
        <v>64000</v>
      </c>
      <c r="M5984" s="6">
        <f t="shared" si="1120"/>
        <v>6490.7500000000009</v>
      </c>
      <c r="N5984" s="6">
        <f t="shared" si="1121"/>
        <v>26667.25</v>
      </c>
      <c r="O5984" s="6">
        <f t="shared" si="1122"/>
        <v>0</v>
      </c>
      <c r="P5984" s="6">
        <f t="shared" si="1127"/>
        <v>0</v>
      </c>
      <c r="Q5984" s="11">
        <f t="shared" si="1123"/>
        <v>1350000</v>
      </c>
      <c r="R5984" s="11">
        <f t="shared" si="1124"/>
        <v>0</v>
      </c>
      <c r="S5984" s="11">
        <f t="shared" si="1126"/>
        <v>0</v>
      </c>
      <c r="T5984" s="20"/>
    </row>
    <row r="5985" spans="1:20" x14ac:dyDescent="0.25">
      <c r="A5985">
        <v>2021090615</v>
      </c>
      <c r="B5985">
        <v>2</v>
      </c>
      <c r="C5985" s="7">
        <v>0.67018999999999995</v>
      </c>
      <c r="D5985" s="6">
        <f t="shared" si="1116"/>
        <v>100528.5</v>
      </c>
      <c r="E5985" s="60">
        <v>0.79745999999999995</v>
      </c>
      <c r="F5985" s="6">
        <f t="shared" si="1125"/>
        <v>0</v>
      </c>
      <c r="G5985" s="7">
        <v>0.61282999999999999</v>
      </c>
      <c r="H5985" s="6">
        <f t="shared" si="1117"/>
        <v>7660.375</v>
      </c>
      <c r="I5985" s="7">
        <v>0.63983999999999996</v>
      </c>
      <c r="J5985" s="6">
        <f t="shared" si="1118"/>
        <v>51187.199999999997</v>
      </c>
      <c r="K5985" s="20"/>
      <c r="L5985" s="6">
        <f t="shared" si="1119"/>
        <v>64000</v>
      </c>
      <c r="M5985" s="6">
        <f t="shared" si="1120"/>
        <v>7660.375</v>
      </c>
      <c r="N5985" s="6">
        <f t="shared" si="1121"/>
        <v>28868.125</v>
      </c>
      <c r="O5985" s="6">
        <f t="shared" si="1122"/>
        <v>0</v>
      </c>
      <c r="P5985" s="6">
        <f t="shared" si="1127"/>
        <v>0</v>
      </c>
      <c r="Q5985" s="11">
        <f t="shared" si="1123"/>
        <v>1350000</v>
      </c>
      <c r="R5985" s="11">
        <f t="shared" si="1124"/>
        <v>0</v>
      </c>
      <c r="S5985" s="11">
        <f t="shared" si="1126"/>
        <v>0</v>
      </c>
      <c r="T5985" s="20"/>
    </row>
    <row r="5986" spans="1:20" x14ac:dyDescent="0.25">
      <c r="A5986">
        <v>2021090616</v>
      </c>
      <c r="B5986">
        <v>2</v>
      </c>
      <c r="C5986" s="7">
        <v>0.69016999999999995</v>
      </c>
      <c r="D5986" s="6">
        <f t="shared" si="1116"/>
        <v>103525.49999999999</v>
      </c>
      <c r="E5986" s="60">
        <v>0.74451999999999996</v>
      </c>
      <c r="F5986" s="6">
        <f t="shared" si="1125"/>
        <v>0</v>
      </c>
      <c r="G5986" s="7">
        <v>0.63527</v>
      </c>
      <c r="H5986" s="6">
        <f t="shared" si="1117"/>
        <v>7940.875</v>
      </c>
      <c r="I5986" s="7">
        <v>0.62226999999999999</v>
      </c>
      <c r="J5986" s="6">
        <f t="shared" si="1118"/>
        <v>49781.599999999999</v>
      </c>
      <c r="K5986" s="20"/>
      <c r="L5986" s="6">
        <f t="shared" si="1119"/>
        <v>64000</v>
      </c>
      <c r="M5986" s="6">
        <f t="shared" si="1120"/>
        <v>7940.875</v>
      </c>
      <c r="N5986" s="6">
        <f t="shared" si="1121"/>
        <v>31584.624999999985</v>
      </c>
      <c r="O5986" s="6">
        <f t="shared" si="1122"/>
        <v>0</v>
      </c>
      <c r="P5986" s="6">
        <f t="shared" si="1127"/>
        <v>0</v>
      </c>
      <c r="Q5986" s="11">
        <f t="shared" si="1123"/>
        <v>1350000</v>
      </c>
      <c r="R5986" s="11">
        <f t="shared" si="1124"/>
        <v>0</v>
      </c>
      <c r="S5986" s="11">
        <f t="shared" si="1126"/>
        <v>0</v>
      </c>
      <c r="T5986" s="20"/>
    </row>
    <row r="5987" spans="1:20" x14ac:dyDescent="0.25">
      <c r="A5987">
        <v>2021090617</v>
      </c>
      <c r="B5987">
        <v>2</v>
      </c>
      <c r="C5987" s="7">
        <v>0.70816999999999997</v>
      </c>
      <c r="D5987" s="6">
        <f t="shared" si="1116"/>
        <v>106225.5</v>
      </c>
      <c r="E5987" s="60">
        <v>0.69286000000000003</v>
      </c>
      <c r="F5987" s="6">
        <f t="shared" si="1125"/>
        <v>0</v>
      </c>
      <c r="G5987" s="7">
        <v>0.6169</v>
      </c>
      <c r="H5987" s="6">
        <f t="shared" si="1117"/>
        <v>7711.25</v>
      </c>
      <c r="I5987" s="7">
        <v>0.57933000000000001</v>
      </c>
      <c r="J5987" s="6">
        <f t="shared" si="1118"/>
        <v>46346.400000000001</v>
      </c>
      <c r="K5987" s="20"/>
      <c r="L5987" s="6">
        <f t="shared" si="1119"/>
        <v>64000</v>
      </c>
      <c r="M5987" s="6">
        <f t="shared" si="1120"/>
        <v>7711.25</v>
      </c>
      <c r="N5987" s="6">
        <f t="shared" si="1121"/>
        <v>34514.25</v>
      </c>
      <c r="O5987" s="6">
        <f t="shared" si="1122"/>
        <v>0</v>
      </c>
      <c r="P5987" s="6">
        <f t="shared" si="1127"/>
        <v>0</v>
      </c>
      <c r="Q5987" s="11">
        <f t="shared" si="1123"/>
        <v>1350000</v>
      </c>
      <c r="R5987" s="11">
        <f t="shared" si="1124"/>
        <v>0</v>
      </c>
      <c r="S5987" s="11">
        <f t="shared" si="1126"/>
        <v>0</v>
      </c>
      <c r="T5987" s="20"/>
    </row>
    <row r="5988" spans="1:20" x14ac:dyDescent="0.25">
      <c r="A5988">
        <v>2021090618</v>
      </c>
      <c r="B5988">
        <v>2</v>
      </c>
      <c r="C5988" s="7">
        <v>0.71704000000000001</v>
      </c>
      <c r="D5988" s="6">
        <f t="shared" si="1116"/>
        <v>107556</v>
      </c>
      <c r="E5988" s="60">
        <v>0.57709999999999995</v>
      </c>
      <c r="F5988" s="6">
        <f t="shared" si="1125"/>
        <v>0</v>
      </c>
      <c r="G5988" s="7">
        <v>0.59721000000000002</v>
      </c>
      <c r="H5988" s="6">
        <f t="shared" si="1117"/>
        <v>7465.125</v>
      </c>
      <c r="I5988" s="7">
        <v>0.46716000000000002</v>
      </c>
      <c r="J5988" s="6">
        <f t="shared" si="1118"/>
        <v>37372.800000000003</v>
      </c>
      <c r="K5988" s="20"/>
      <c r="L5988" s="6">
        <f t="shared" si="1119"/>
        <v>64000</v>
      </c>
      <c r="M5988" s="6">
        <f t="shared" si="1120"/>
        <v>7465.125</v>
      </c>
      <c r="N5988" s="6">
        <f t="shared" si="1121"/>
        <v>36090.875</v>
      </c>
      <c r="O5988" s="6">
        <f t="shared" si="1122"/>
        <v>0</v>
      </c>
      <c r="P5988" s="6">
        <f t="shared" si="1127"/>
        <v>0</v>
      </c>
      <c r="Q5988" s="11">
        <f t="shared" si="1123"/>
        <v>1350000</v>
      </c>
      <c r="R5988" s="11">
        <f t="shared" si="1124"/>
        <v>0</v>
      </c>
      <c r="S5988" s="11">
        <f t="shared" si="1126"/>
        <v>0</v>
      </c>
      <c r="T5988" s="20"/>
    </row>
    <row r="5989" spans="1:20" x14ac:dyDescent="0.25">
      <c r="A5989">
        <v>2021090619</v>
      </c>
      <c r="B5989">
        <v>2</v>
      </c>
      <c r="C5989" s="7">
        <v>0.70413000000000003</v>
      </c>
      <c r="D5989" s="6">
        <f t="shared" si="1116"/>
        <v>105619.5</v>
      </c>
      <c r="E5989" s="60">
        <v>0.45284999999999997</v>
      </c>
      <c r="F5989" s="6">
        <f t="shared" si="1125"/>
        <v>0</v>
      </c>
      <c r="G5989" s="7">
        <v>0.63239999999999996</v>
      </c>
      <c r="H5989" s="6">
        <f t="shared" si="1117"/>
        <v>7904.9999999999991</v>
      </c>
      <c r="I5989" s="7">
        <v>0.1986</v>
      </c>
      <c r="J5989" s="6">
        <f t="shared" si="1118"/>
        <v>15888</v>
      </c>
      <c r="K5989" s="20"/>
      <c r="L5989" s="6">
        <f t="shared" si="1119"/>
        <v>64000</v>
      </c>
      <c r="M5989" s="6">
        <f t="shared" si="1120"/>
        <v>7904.9999999999991</v>
      </c>
      <c r="N5989" s="6">
        <f t="shared" si="1121"/>
        <v>15888</v>
      </c>
      <c r="O5989" s="6">
        <f t="shared" si="1122"/>
        <v>17826.5</v>
      </c>
      <c r="P5989" s="6">
        <f t="shared" si="1127"/>
        <v>17826.5</v>
      </c>
      <c r="Q5989" s="11">
        <f t="shared" si="1123"/>
        <v>1350000</v>
      </c>
      <c r="R5989" s="11">
        <f t="shared" si="1124"/>
        <v>17826.5</v>
      </c>
      <c r="S5989" s="11">
        <f t="shared" si="1126"/>
        <v>0</v>
      </c>
      <c r="T5989" s="20"/>
    </row>
    <row r="5990" spans="1:20" x14ac:dyDescent="0.25">
      <c r="A5990">
        <v>2021090620</v>
      </c>
      <c r="B5990">
        <v>2</v>
      </c>
      <c r="C5990" s="7">
        <v>0.67867</v>
      </c>
      <c r="D5990" s="6">
        <f t="shared" si="1116"/>
        <v>101800.5</v>
      </c>
      <c r="E5990" s="60">
        <v>0.37991000000000003</v>
      </c>
      <c r="F5990" s="6">
        <f t="shared" si="1125"/>
        <v>0</v>
      </c>
      <c r="G5990" s="7">
        <v>0.61604999999999999</v>
      </c>
      <c r="H5990" s="6">
        <f t="shared" si="1117"/>
        <v>7700.625</v>
      </c>
      <c r="I5990" s="7">
        <v>1.5520000000000001E-2</v>
      </c>
      <c r="J5990" s="6">
        <f t="shared" si="1118"/>
        <v>1241.6000000000001</v>
      </c>
      <c r="K5990" s="20"/>
      <c r="L5990" s="6">
        <f t="shared" si="1119"/>
        <v>64000</v>
      </c>
      <c r="M5990" s="6">
        <f t="shared" si="1120"/>
        <v>7700.625</v>
      </c>
      <c r="N5990" s="6">
        <f t="shared" si="1121"/>
        <v>1241.6000000000001</v>
      </c>
      <c r="O5990" s="6">
        <f t="shared" si="1122"/>
        <v>28858.275000000001</v>
      </c>
      <c r="P5990" s="6">
        <f t="shared" si="1127"/>
        <v>11031.775000000001</v>
      </c>
      <c r="Q5990" s="11">
        <f t="shared" si="1123"/>
        <v>1346607.9750000001</v>
      </c>
      <c r="R5990" s="11">
        <f t="shared" si="1124"/>
        <v>28858.275000000001</v>
      </c>
      <c r="S5990" s="11">
        <f t="shared" si="1126"/>
        <v>0</v>
      </c>
      <c r="T5990" s="20"/>
    </row>
    <row r="5991" spans="1:20" x14ac:dyDescent="0.25">
      <c r="A5991">
        <v>2021090621</v>
      </c>
      <c r="B5991">
        <v>2</v>
      </c>
      <c r="C5991" s="7">
        <v>0.66110000000000002</v>
      </c>
      <c r="D5991" s="6">
        <f t="shared" si="1116"/>
        <v>99165</v>
      </c>
      <c r="E5991" s="60">
        <v>0.36831000000000003</v>
      </c>
      <c r="F5991" s="6">
        <f t="shared" si="1125"/>
        <v>0</v>
      </c>
      <c r="G5991" s="7">
        <v>0.60746</v>
      </c>
      <c r="H5991" s="6">
        <f t="shared" si="1117"/>
        <v>7593.25</v>
      </c>
      <c r="I5991" s="7">
        <v>0</v>
      </c>
      <c r="J5991" s="6">
        <f t="shared" si="1118"/>
        <v>0</v>
      </c>
      <c r="K5991" s="20"/>
      <c r="L5991" s="6">
        <f t="shared" si="1119"/>
        <v>64000</v>
      </c>
      <c r="M5991" s="6">
        <f t="shared" si="1120"/>
        <v>7593.25</v>
      </c>
      <c r="N5991" s="6">
        <f t="shared" si="1121"/>
        <v>0</v>
      </c>
      <c r="O5991" s="6">
        <f t="shared" si="1122"/>
        <v>27571.75</v>
      </c>
      <c r="P5991" s="6">
        <f t="shared" si="1127"/>
        <v>-1286.5250000000015</v>
      </c>
      <c r="Q5991" s="11">
        <f t="shared" si="1123"/>
        <v>1344502.4750000001</v>
      </c>
      <c r="R5991" s="11">
        <f t="shared" si="1124"/>
        <v>27571.75</v>
      </c>
      <c r="S5991" s="11">
        <f t="shared" si="1126"/>
        <v>0</v>
      </c>
      <c r="T5991" s="20"/>
    </row>
    <row r="5992" spans="1:20" x14ac:dyDescent="0.25">
      <c r="A5992">
        <v>2021090622</v>
      </c>
      <c r="B5992">
        <v>2</v>
      </c>
      <c r="C5992" s="7">
        <v>0.62419999999999998</v>
      </c>
      <c r="D5992" s="6">
        <f t="shared" si="1116"/>
        <v>93630</v>
      </c>
      <c r="E5992" s="60">
        <v>0.37575999999999998</v>
      </c>
      <c r="F5992" s="6">
        <f t="shared" si="1125"/>
        <v>0</v>
      </c>
      <c r="G5992" s="7">
        <v>0.59806999999999999</v>
      </c>
      <c r="H5992" s="6">
        <f t="shared" si="1117"/>
        <v>7475.875</v>
      </c>
      <c r="I5992" s="7">
        <v>0</v>
      </c>
      <c r="J5992" s="6">
        <f t="shared" si="1118"/>
        <v>0</v>
      </c>
      <c r="K5992" s="20"/>
      <c r="L5992" s="6">
        <f t="shared" si="1119"/>
        <v>64000</v>
      </c>
      <c r="M5992" s="6">
        <f t="shared" si="1120"/>
        <v>7475.875</v>
      </c>
      <c r="N5992" s="6">
        <f t="shared" si="1121"/>
        <v>0</v>
      </c>
      <c r="O5992" s="6">
        <f t="shared" si="1122"/>
        <v>22154.125</v>
      </c>
      <c r="P5992" s="6">
        <f t="shared" si="1127"/>
        <v>-5417.625</v>
      </c>
      <c r="Q5992" s="11">
        <f t="shared" si="1123"/>
        <v>1347814.6</v>
      </c>
      <c r="R5992" s="11">
        <f t="shared" si="1124"/>
        <v>22154.125</v>
      </c>
      <c r="S5992" s="11">
        <f t="shared" si="1126"/>
        <v>0</v>
      </c>
      <c r="T5992" s="20"/>
    </row>
    <row r="5993" spans="1:20" x14ac:dyDescent="0.25">
      <c r="A5993">
        <v>2021090623</v>
      </c>
      <c r="B5993">
        <v>2</v>
      </c>
      <c r="C5993" s="7">
        <v>0.57887999999999995</v>
      </c>
      <c r="D5993" s="6">
        <f t="shared" si="1116"/>
        <v>86831.999999999985</v>
      </c>
      <c r="E5993" s="60">
        <v>0.31747999999999998</v>
      </c>
      <c r="F5993" s="6">
        <f t="shared" si="1125"/>
        <v>0</v>
      </c>
      <c r="G5993" s="7">
        <v>0.56228999999999996</v>
      </c>
      <c r="H5993" s="6">
        <f t="shared" si="1117"/>
        <v>7028.6249999999991</v>
      </c>
      <c r="I5993" s="7">
        <v>0</v>
      </c>
      <c r="J5993" s="6">
        <f t="shared" si="1118"/>
        <v>0</v>
      </c>
      <c r="K5993" s="20"/>
      <c r="L5993" s="6">
        <f t="shared" si="1119"/>
        <v>64000</v>
      </c>
      <c r="M5993" s="6">
        <f t="shared" si="1120"/>
        <v>7028.6249999999991</v>
      </c>
      <c r="N5993" s="6">
        <f t="shared" si="1121"/>
        <v>0</v>
      </c>
      <c r="O5993" s="6">
        <f t="shared" si="1122"/>
        <v>15803.374999999985</v>
      </c>
      <c r="P5993" s="6">
        <f t="shared" si="1127"/>
        <v>-6350.7500000000146</v>
      </c>
      <c r="Q5993" s="11">
        <f t="shared" si="1123"/>
        <v>1350000</v>
      </c>
      <c r="R5993" s="11">
        <f t="shared" si="1124"/>
        <v>15803.374999999985</v>
      </c>
      <c r="S5993" s="11">
        <f t="shared" si="1126"/>
        <v>0</v>
      </c>
      <c r="T5993" s="20"/>
    </row>
    <row r="5994" spans="1:20" x14ac:dyDescent="0.25">
      <c r="A5994">
        <v>2021090624</v>
      </c>
      <c r="B5994">
        <v>2</v>
      </c>
      <c r="C5994" s="7">
        <v>0.53491999999999995</v>
      </c>
      <c r="D5994" s="6">
        <f t="shared" si="1116"/>
        <v>80237.999999999985</v>
      </c>
      <c r="E5994" s="60">
        <v>0.25124999999999997</v>
      </c>
      <c r="F5994" s="6">
        <f t="shared" si="1125"/>
        <v>0</v>
      </c>
      <c r="G5994" s="7">
        <v>0.53261999999999998</v>
      </c>
      <c r="H5994" s="6">
        <f t="shared" si="1117"/>
        <v>6657.75</v>
      </c>
      <c r="I5994" s="7">
        <v>0</v>
      </c>
      <c r="J5994" s="6">
        <f t="shared" si="1118"/>
        <v>0</v>
      </c>
      <c r="K5994" s="20"/>
      <c r="L5994" s="6">
        <f t="shared" si="1119"/>
        <v>64000</v>
      </c>
      <c r="M5994" s="6">
        <f t="shared" si="1120"/>
        <v>6657.75</v>
      </c>
      <c r="N5994" s="6">
        <f t="shared" si="1121"/>
        <v>0</v>
      </c>
      <c r="O5994" s="6">
        <f t="shared" si="1122"/>
        <v>9580.2499999999854</v>
      </c>
      <c r="P5994" s="6">
        <f t="shared" si="1127"/>
        <v>-6223.125</v>
      </c>
      <c r="Q5994" s="11">
        <f t="shared" si="1123"/>
        <v>1350000</v>
      </c>
      <c r="R5994" s="11">
        <f t="shared" si="1124"/>
        <v>9580.2499999999854</v>
      </c>
      <c r="S5994" s="11">
        <f t="shared" si="1126"/>
        <v>0</v>
      </c>
      <c r="T5994" s="20"/>
    </row>
    <row r="5995" spans="1:20" x14ac:dyDescent="0.25">
      <c r="A5995">
        <v>2021090701</v>
      </c>
      <c r="B5995">
        <v>3</v>
      </c>
      <c r="C5995" s="7">
        <v>0.49902000000000002</v>
      </c>
      <c r="D5995" s="6">
        <f t="shared" si="1116"/>
        <v>74853</v>
      </c>
      <c r="E5995" s="60">
        <v>0.19711000000000001</v>
      </c>
      <c r="F5995" s="6">
        <f t="shared" si="1125"/>
        <v>0</v>
      </c>
      <c r="G5995" s="7">
        <v>0.53666999999999998</v>
      </c>
      <c r="H5995" s="6">
        <f t="shared" si="1117"/>
        <v>6708.375</v>
      </c>
      <c r="I5995" s="7">
        <v>0</v>
      </c>
      <c r="J5995" s="6">
        <f t="shared" si="1118"/>
        <v>0</v>
      </c>
      <c r="K5995" s="20"/>
      <c r="L5995" s="6">
        <f t="shared" si="1119"/>
        <v>64000</v>
      </c>
      <c r="M5995" s="6">
        <f t="shared" si="1120"/>
        <v>6708.375</v>
      </c>
      <c r="N5995" s="6">
        <f t="shared" si="1121"/>
        <v>0</v>
      </c>
      <c r="O5995" s="6">
        <f t="shared" si="1122"/>
        <v>4144.625</v>
      </c>
      <c r="P5995" s="6">
        <f t="shared" si="1127"/>
        <v>-5435.6249999999854</v>
      </c>
      <c r="Q5995" s="11">
        <f t="shared" si="1123"/>
        <v>1350000</v>
      </c>
      <c r="R5995" s="11">
        <f t="shared" si="1124"/>
        <v>4144.625</v>
      </c>
      <c r="S5995" s="11">
        <f t="shared" si="1126"/>
        <v>0</v>
      </c>
      <c r="T5995" s="20"/>
    </row>
    <row r="5996" spans="1:20" x14ac:dyDescent="0.25">
      <c r="A5996">
        <v>2021090702</v>
      </c>
      <c r="B5996">
        <v>3</v>
      </c>
      <c r="C5996" s="7">
        <v>0.47399999999999998</v>
      </c>
      <c r="D5996" s="6">
        <f t="shared" si="1116"/>
        <v>71100</v>
      </c>
      <c r="E5996" s="60">
        <v>0.20472000000000001</v>
      </c>
      <c r="F5996" s="6">
        <f t="shared" si="1125"/>
        <v>0</v>
      </c>
      <c r="G5996" s="7">
        <v>0.55608000000000002</v>
      </c>
      <c r="H5996" s="6">
        <f t="shared" si="1117"/>
        <v>6951</v>
      </c>
      <c r="I5996" s="7">
        <v>0</v>
      </c>
      <c r="J5996" s="6">
        <f t="shared" si="1118"/>
        <v>0</v>
      </c>
      <c r="K5996" s="20"/>
      <c r="L5996" s="6">
        <f t="shared" si="1119"/>
        <v>64000</v>
      </c>
      <c r="M5996" s="6">
        <f t="shared" si="1120"/>
        <v>6951</v>
      </c>
      <c r="N5996" s="6">
        <f t="shared" si="1121"/>
        <v>0</v>
      </c>
      <c r="O5996" s="6">
        <f t="shared" si="1122"/>
        <v>149</v>
      </c>
      <c r="P5996" s="6">
        <f t="shared" si="1127"/>
        <v>-3995.625</v>
      </c>
      <c r="Q5996" s="11">
        <f t="shared" si="1123"/>
        <v>1350000</v>
      </c>
      <c r="R5996" s="11">
        <f t="shared" si="1124"/>
        <v>149</v>
      </c>
      <c r="S5996" s="11">
        <f t="shared" si="1126"/>
        <v>0</v>
      </c>
      <c r="T5996" s="20"/>
    </row>
    <row r="5997" spans="1:20" x14ac:dyDescent="0.25">
      <c r="A5997">
        <v>2021090703</v>
      </c>
      <c r="B5997">
        <v>3</v>
      </c>
      <c r="C5997" s="7">
        <v>0.46046999999999999</v>
      </c>
      <c r="D5997" s="6">
        <f t="shared" si="1116"/>
        <v>69070.5</v>
      </c>
      <c r="E5997" s="60">
        <v>0.23482</v>
      </c>
      <c r="F5997" s="6">
        <f t="shared" si="1125"/>
        <v>0</v>
      </c>
      <c r="G5997" s="7">
        <v>0.57865</v>
      </c>
      <c r="H5997" s="6">
        <f t="shared" si="1117"/>
        <v>7233.125</v>
      </c>
      <c r="I5997" s="7">
        <v>0</v>
      </c>
      <c r="J5997" s="6">
        <f t="shared" si="1118"/>
        <v>0</v>
      </c>
      <c r="K5997" s="20"/>
      <c r="L5997" s="6">
        <f t="shared" si="1119"/>
        <v>64000</v>
      </c>
      <c r="M5997" s="6">
        <f t="shared" si="1120"/>
        <v>5070.5</v>
      </c>
      <c r="N5997" s="6">
        <f t="shared" si="1121"/>
        <v>0</v>
      </c>
      <c r="O5997" s="6">
        <f t="shared" si="1122"/>
        <v>0</v>
      </c>
      <c r="P5997" s="6">
        <f t="shared" si="1127"/>
        <v>-149</v>
      </c>
      <c r="Q5997" s="11">
        <f t="shared" si="1123"/>
        <v>1350000</v>
      </c>
      <c r="R5997" s="11">
        <f t="shared" si="1124"/>
        <v>0</v>
      </c>
      <c r="S5997" s="11">
        <f t="shared" si="1126"/>
        <v>0</v>
      </c>
      <c r="T5997" s="20"/>
    </row>
    <row r="5998" spans="1:20" x14ac:dyDescent="0.25">
      <c r="A5998">
        <v>2021090704</v>
      </c>
      <c r="B5998">
        <v>3</v>
      </c>
      <c r="C5998" s="7">
        <v>0.45161000000000001</v>
      </c>
      <c r="D5998" s="6">
        <f t="shared" si="1116"/>
        <v>67741.5</v>
      </c>
      <c r="E5998" s="60">
        <v>0.2324</v>
      </c>
      <c r="F5998" s="6">
        <f t="shared" si="1125"/>
        <v>0</v>
      </c>
      <c r="G5998" s="7">
        <v>0.55972999999999995</v>
      </c>
      <c r="H5998" s="6">
        <f t="shared" si="1117"/>
        <v>6996.6249999999991</v>
      </c>
      <c r="I5998" s="7">
        <v>0</v>
      </c>
      <c r="J5998" s="6">
        <f t="shared" si="1118"/>
        <v>0</v>
      </c>
      <c r="K5998" s="20"/>
      <c r="L5998" s="6">
        <f t="shared" si="1119"/>
        <v>64000</v>
      </c>
      <c r="M5998" s="6">
        <f t="shared" si="1120"/>
        <v>3741.5</v>
      </c>
      <c r="N5998" s="6">
        <f t="shared" si="1121"/>
        <v>0</v>
      </c>
      <c r="O5998" s="6">
        <f t="shared" si="1122"/>
        <v>0</v>
      </c>
      <c r="P5998" s="6">
        <f t="shared" si="1127"/>
        <v>0</v>
      </c>
      <c r="Q5998" s="11">
        <f t="shared" si="1123"/>
        <v>1350000</v>
      </c>
      <c r="R5998" s="11">
        <f t="shared" si="1124"/>
        <v>0</v>
      </c>
      <c r="S5998" s="11">
        <f t="shared" si="1126"/>
        <v>0</v>
      </c>
      <c r="T5998" s="20"/>
    </row>
    <row r="5999" spans="1:20" x14ac:dyDescent="0.25">
      <c r="A5999">
        <v>2021090705</v>
      </c>
      <c r="B5999">
        <v>3</v>
      </c>
      <c r="C5999" s="7">
        <v>0.45527000000000001</v>
      </c>
      <c r="D5999" s="6">
        <f t="shared" si="1116"/>
        <v>68290.5</v>
      </c>
      <c r="E5999" s="60">
        <v>0.19395000000000001</v>
      </c>
      <c r="F5999" s="6">
        <f t="shared" si="1125"/>
        <v>0</v>
      </c>
      <c r="G5999" s="7">
        <v>0.53251999999999999</v>
      </c>
      <c r="H5999" s="6">
        <f t="shared" si="1117"/>
        <v>6656.5</v>
      </c>
      <c r="I5999" s="7">
        <v>0</v>
      </c>
      <c r="J5999" s="6">
        <f t="shared" si="1118"/>
        <v>0</v>
      </c>
      <c r="K5999" s="20"/>
      <c r="L5999" s="6">
        <f t="shared" si="1119"/>
        <v>64000</v>
      </c>
      <c r="M5999" s="6">
        <f t="shared" si="1120"/>
        <v>4290.5</v>
      </c>
      <c r="N5999" s="6">
        <f t="shared" si="1121"/>
        <v>0</v>
      </c>
      <c r="O5999" s="6">
        <f t="shared" si="1122"/>
        <v>0</v>
      </c>
      <c r="P5999" s="6">
        <f t="shared" si="1127"/>
        <v>0</v>
      </c>
      <c r="Q5999" s="11">
        <f t="shared" si="1123"/>
        <v>1350000</v>
      </c>
      <c r="R5999" s="11">
        <f t="shared" si="1124"/>
        <v>0</v>
      </c>
      <c r="S5999" s="11">
        <f t="shared" si="1126"/>
        <v>0</v>
      </c>
      <c r="T5999" s="20"/>
    </row>
    <row r="6000" spans="1:20" x14ac:dyDescent="0.25">
      <c r="A6000">
        <v>2021090706</v>
      </c>
      <c r="B6000">
        <v>3</v>
      </c>
      <c r="C6000" s="7">
        <v>0.47799000000000003</v>
      </c>
      <c r="D6000" s="6">
        <f t="shared" si="1116"/>
        <v>71698.5</v>
      </c>
      <c r="E6000" s="60">
        <v>0.16639000000000001</v>
      </c>
      <c r="F6000" s="6">
        <f t="shared" si="1125"/>
        <v>0</v>
      </c>
      <c r="G6000" s="7">
        <v>0.52278000000000002</v>
      </c>
      <c r="H6000" s="6">
        <f t="shared" si="1117"/>
        <v>6534.75</v>
      </c>
      <c r="I6000" s="7">
        <v>0</v>
      </c>
      <c r="J6000" s="6">
        <f t="shared" si="1118"/>
        <v>0</v>
      </c>
      <c r="K6000" s="20"/>
      <c r="L6000" s="6">
        <f t="shared" si="1119"/>
        <v>64000</v>
      </c>
      <c r="M6000" s="6">
        <f t="shared" si="1120"/>
        <v>6534.75</v>
      </c>
      <c r="N6000" s="6">
        <f t="shared" si="1121"/>
        <v>0</v>
      </c>
      <c r="O6000" s="6">
        <f t="shared" si="1122"/>
        <v>1163.75</v>
      </c>
      <c r="P6000" s="6">
        <f t="shared" si="1127"/>
        <v>1163.75</v>
      </c>
      <c r="Q6000" s="11">
        <f t="shared" si="1123"/>
        <v>1350000</v>
      </c>
      <c r="R6000" s="11">
        <f t="shared" si="1124"/>
        <v>1163.75</v>
      </c>
      <c r="S6000" s="11">
        <f t="shared" si="1126"/>
        <v>0</v>
      </c>
      <c r="T6000" s="20"/>
    </row>
    <row r="6001" spans="1:20" x14ac:dyDescent="0.25">
      <c r="A6001">
        <v>2021090707</v>
      </c>
      <c r="B6001">
        <v>3</v>
      </c>
      <c r="C6001" s="7">
        <v>0.51729999999999998</v>
      </c>
      <c r="D6001" s="6">
        <f t="shared" si="1116"/>
        <v>77595</v>
      </c>
      <c r="E6001" s="60">
        <v>0.16524</v>
      </c>
      <c r="F6001" s="6">
        <f t="shared" si="1125"/>
        <v>0</v>
      </c>
      <c r="G6001" s="7">
        <v>0.54095000000000004</v>
      </c>
      <c r="H6001" s="6">
        <f t="shared" si="1117"/>
        <v>6761.8750000000009</v>
      </c>
      <c r="I6001" s="7">
        <v>3.8580000000000003E-2</v>
      </c>
      <c r="J6001" s="6">
        <f t="shared" si="1118"/>
        <v>3086.4</v>
      </c>
      <c r="K6001" s="20"/>
      <c r="L6001" s="6">
        <f t="shared" si="1119"/>
        <v>64000</v>
      </c>
      <c r="M6001" s="6">
        <f t="shared" si="1120"/>
        <v>6761.8750000000009</v>
      </c>
      <c r="N6001" s="6">
        <f t="shared" si="1121"/>
        <v>3086.4</v>
      </c>
      <c r="O6001" s="6">
        <f t="shared" si="1122"/>
        <v>3746.724999999999</v>
      </c>
      <c r="P6001" s="6">
        <f t="shared" si="1127"/>
        <v>2582.974999999999</v>
      </c>
      <c r="Q6001" s="11">
        <f t="shared" si="1123"/>
        <v>1350000</v>
      </c>
      <c r="R6001" s="11">
        <f t="shared" si="1124"/>
        <v>3746.724999999999</v>
      </c>
      <c r="S6001" s="11">
        <f t="shared" si="1126"/>
        <v>0</v>
      </c>
      <c r="T6001" s="20"/>
    </row>
    <row r="6002" spans="1:20" x14ac:dyDescent="0.25">
      <c r="A6002">
        <v>2021090708</v>
      </c>
      <c r="B6002">
        <v>3</v>
      </c>
      <c r="C6002" s="7">
        <v>0.54645999999999995</v>
      </c>
      <c r="D6002" s="6">
        <f t="shared" si="1116"/>
        <v>81968.999999999985</v>
      </c>
      <c r="E6002" s="60">
        <v>0.19189000000000001</v>
      </c>
      <c r="F6002" s="6">
        <f t="shared" si="1125"/>
        <v>0</v>
      </c>
      <c r="G6002" s="7">
        <v>0.54818999999999996</v>
      </c>
      <c r="H6002" s="6">
        <f t="shared" si="1117"/>
        <v>6852.3749999999991</v>
      </c>
      <c r="I6002" s="7">
        <v>0.27528999999999998</v>
      </c>
      <c r="J6002" s="6">
        <f t="shared" si="1118"/>
        <v>22023.199999999997</v>
      </c>
      <c r="K6002" s="20"/>
      <c r="L6002" s="6">
        <f t="shared" si="1119"/>
        <v>64000</v>
      </c>
      <c r="M6002" s="6">
        <f t="shared" si="1120"/>
        <v>6852.3749999999991</v>
      </c>
      <c r="N6002" s="6">
        <f t="shared" si="1121"/>
        <v>11116.624999999985</v>
      </c>
      <c r="O6002" s="6">
        <f t="shared" si="1122"/>
        <v>0</v>
      </c>
      <c r="P6002" s="6">
        <f t="shared" si="1127"/>
        <v>-3746.724999999999</v>
      </c>
      <c r="Q6002" s="11">
        <f t="shared" si="1123"/>
        <v>1350000</v>
      </c>
      <c r="R6002" s="11">
        <f t="shared" si="1124"/>
        <v>0</v>
      </c>
      <c r="S6002" s="11">
        <f t="shared" si="1126"/>
        <v>0</v>
      </c>
      <c r="T6002" s="20"/>
    </row>
    <row r="6003" spans="1:20" x14ac:dyDescent="0.25">
      <c r="A6003">
        <v>2021090709</v>
      </c>
      <c r="B6003">
        <v>3</v>
      </c>
      <c r="C6003" s="7">
        <v>0.57408999999999999</v>
      </c>
      <c r="D6003" s="6">
        <f t="shared" si="1116"/>
        <v>86113.5</v>
      </c>
      <c r="E6003" s="60">
        <v>0.16458999999999999</v>
      </c>
      <c r="F6003" s="6">
        <f t="shared" si="1125"/>
        <v>0</v>
      </c>
      <c r="G6003" s="7">
        <v>0.54647000000000001</v>
      </c>
      <c r="H6003" s="6">
        <f t="shared" si="1117"/>
        <v>6830.875</v>
      </c>
      <c r="I6003" s="7">
        <v>0.51759999999999995</v>
      </c>
      <c r="J6003" s="6">
        <f t="shared" si="1118"/>
        <v>41407.999999999993</v>
      </c>
      <c r="K6003" s="20"/>
      <c r="L6003" s="6">
        <f t="shared" si="1119"/>
        <v>64000</v>
      </c>
      <c r="M6003" s="6">
        <f t="shared" si="1120"/>
        <v>6830.875</v>
      </c>
      <c r="N6003" s="6">
        <f t="shared" si="1121"/>
        <v>15282.625</v>
      </c>
      <c r="O6003" s="6">
        <f t="shared" si="1122"/>
        <v>0</v>
      </c>
      <c r="P6003" s="6">
        <f t="shared" si="1127"/>
        <v>0</v>
      </c>
      <c r="Q6003" s="11">
        <f t="shared" si="1123"/>
        <v>1350000</v>
      </c>
      <c r="R6003" s="11">
        <f t="shared" si="1124"/>
        <v>0</v>
      </c>
      <c r="S6003" s="11">
        <f t="shared" si="1126"/>
        <v>0</v>
      </c>
      <c r="T6003" s="20"/>
    </row>
    <row r="6004" spans="1:20" x14ac:dyDescent="0.25">
      <c r="A6004">
        <v>2021090710</v>
      </c>
      <c r="B6004">
        <v>3</v>
      </c>
      <c r="C6004" s="7">
        <v>0.60224999999999995</v>
      </c>
      <c r="D6004" s="6">
        <f t="shared" si="1116"/>
        <v>90337.5</v>
      </c>
      <c r="E6004" s="60">
        <v>7.3690000000000005E-2</v>
      </c>
      <c r="F6004" s="6">
        <f t="shared" si="1125"/>
        <v>0</v>
      </c>
      <c r="G6004" s="7">
        <v>0.53883999999999999</v>
      </c>
      <c r="H6004" s="6">
        <f t="shared" si="1117"/>
        <v>6735.5</v>
      </c>
      <c r="I6004" s="7">
        <v>0.60196000000000005</v>
      </c>
      <c r="J6004" s="6">
        <f t="shared" si="1118"/>
        <v>48156.800000000003</v>
      </c>
      <c r="K6004" s="20"/>
      <c r="L6004" s="6">
        <f t="shared" si="1119"/>
        <v>64000</v>
      </c>
      <c r="M6004" s="6">
        <f t="shared" si="1120"/>
        <v>6735.5</v>
      </c>
      <c r="N6004" s="6">
        <f t="shared" si="1121"/>
        <v>19602</v>
      </c>
      <c r="O6004" s="6">
        <f t="shared" si="1122"/>
        <v>0</v>
      </c>
      <c r="P6004" s="6">
        <f t="shared" si="1127"/>
        <v>0</v>
      </c>
      <c r="Q6004" s="11">
        <f t="shared" si="1123"/>
        <v>1350000</v>
      </c>
      <c r="R6004" s="11">
        <f t="shared" si="1124"/>
        <v>0</v>
      </c>
      <c r="S6004" s="11">
        <f t="shared" si="1126"/>
        <v>0</v>
      </c>
      <c r="T6004" s="20"/>
    </row>
    <row r="6005" spans="1:20" x14ac:dyDescent="0.25">
      <c r="A6005">
        <v>2021090711</v>
      </c>
      <c r="B6005">
        <v>3</v>
      </c>
      <c r="C6005" s="7">
        <v>0.63295000000000001</v>
      </c>
      <c r="D6005" s="6">
        <f t="shared" si="1116"/>
        <v>94942.5</v>
      </c>
      <c r="E6005" s="60">
        <v>9.4700000000000006E-2</v>
      </c>
      <c r="F6005" s="6">
        <f t="shared" si="1125"/>
        <v>0</v>
      </c>
      <c r="G6005" s="7">
        <v>0.53802000000000005</v>
      </c>
      <c r="H6005" s="6">
        <f t="shared" si="1117"/>
        <v>6725.2500000000009</v>
      </c>
      <c r="I6005" s="7">
        <v>0.63039000000000001</v>
      </c>
      <c r="J6005" s="6">
        <f t="shared" si="1118"/>
        <v>50431.199999999997</v>
      </c>
      <c r="K6005" s="20"/>
      <c r="L6005" s="6">
        <f t="shared" si="1119"/>
        <v>64000</v>
      </c>
      <c r="M6005" s="6">
        <f t="shared" si="1120"/>
        <v>6725.2500000000009</v>
      </c>
      <c r="N6005" s="6">
        <f t="shared" si="1121"/>
        <v>24217.25</v>
      </c>
      <c r="O6005" s="6">
        <f t="shared" si="1122"/>
        <v>0</v>
      </c>
      <c r="P6005" s="6">
        <f t="shared" si="1127"/>
        <v>0</v>
      </c>
      <c r="Q6005" s="11">
        <f t="shared" si="1123"/>
        <v>1350000</v>
      </c>
      <c r="R6005" s="11">
        <f t="shared" si="1124"/>
        <v>0</v>
      </c>
      <c r="S6005" s="11">
        <f t="shared" si="1126"/>
        <v>0</v>
      </c>
      <c r="T6005" s="20"/>
    </row>
    <row r="6006" spans="1:20" x14ac:dyDescent="0.25">
      <c r="A6006">
        <v>2021090712</v>
      </c>
      <c r="B6006">
        <v>3</v>
      </c>
      <c r="C6006" s="7">
        <v>0.66803999999999997</v>
      </c>
      <c r="D6006" s="6">
        <f t="shared" si="1116"/>
        <v>100206</v>
      </c>
      <c r="E6006" s="60">
        <v>0.16733999999999999</v>
      </c>
      <c r="F6006" s="6">
        <f t="shared" si="1125"/>
        <v>0</v>
      </c>
      <c r="G6006" s="7">
        <v>0.51449999999999996</v>
      </c>
      <c r="H6006" s="6">
        <f t="shared" si="1117"/>
        <v>6431.2499999999991</v>
      </c>
      <c r="I6006" s="7">
        <v>0.65300999999999998</v>
      </c>
      <c r="J6006" s="6">
        <f t="shared" si="1118"/>
        <v>52240.799999999996</v>
      </c>
      <c r="K6006" s="20"/>
      <c r="L6006" s="6">
        <f t="shared" si="1119"/>
        <v>64000</v>
      </c>
      <c r="M6006" s="6">
        <f t="shared" si="1120"/>
        <v>6431.2499999999991</v>
      </c>
      <c r="N6006" s="6">
        <f t="shared" si="1121"/>
        <v>29774.75</v>
      </c>
      <c r="O6006" s="6">
        <f t="shared" si="1122"/>
        <v>0</v>
      </c>
      <c r="P6006" s="6">
        <f t="shared" si="1127"/>
        <v>0</v>
      </c>
      <c r="Q6006" s="11">
        <f t="shared" si="1123"/>
        <v>1350000</v>
      </c>
      <c r="R6006" s="11">
        <f t="shared" si="1124"/>
        <v>0</v>
      </c>
      <c r="S6006" s="11">
        <f t="shared" si="1126"/>
        <v>0</v>
      </c>
      <c r="T6006" s="20"/>
    </row>
    <row r="6007" spans="1:20" x14ac:dyDescent="0.25">
      <c r="A6007">
        <v>2021090713</v>
      </c>
      <c r="B6007">
        <v>3</v>
      </c>
      <c r="C6007" s="7">
        <v>0.70472000000000001</v>
      </c>
      <c r="D6007" s="6">
        <f t="shared" si="1116"/>
        <v>105708</v>
      </c>
      <c r="E6007" s="60">
        <v>0.21819</v>
      </c>
      <c r="F6007" s="6">
        <f t="shared" si="1125"/>
        <v>0</v>
      </c>
      <c r="G6007" s="7">
        <v>0.51285999999999998</v>
      </c>
      <c r="H6007" s="6">
        <f t="shared" si="1117"/>
        <v>6410.75</v>
      </c>
      <c r="I6007" s="7">
        <v>0.65459000000000001</v>
      </c>
      <c r="J6007" s="6">
        <f t="shared" si="1118"/>
        <v>52367.199999999997</v>
      </c>
      <c r="K6007" s="20"/>
      <c r="L6007" s="6">
        <f t="shared" si="1119"/>
        <v>64000</v>
      </c>
      <c r="M6007" s="6">
        <f t="shared" si="1120"/>
        <v>6410.75</v>
      </c>
      <c r="N6007" s="6">
        <f t="shared" si="1121"/>
        <v>35297.25</v>
      </c>
      <c r="O6007" s="6">
        <f t="shared" si="1122"/>
        <v>0</v>
      </c>
      <c r="P6007" s="6">
        <f t="shared" si="1127"/>
        <v>0</v>
      </c>
      <c r="Q6007" s="11">
        <f t="shared" si="1123"/>
        <v>1350000</v>
      </c>
      <c r="R6007" s="11">
        <f t="shared" si="1124"/>
        <v>0</v>
      </c>
      <c r="S6007" s="11">
        <f t="shared" si="1126"/>
        <v>0</v>
      </c>
      <c r="T6007" s="20"/>
    </row>
    <row r="6008" spans="1:20" x14ac:dyDescent="0.25">
      <c r="A6008">
        <v>2021090714</v>
      </c>
      <c r="B6008">
        <v>3</v>
      </c>
      <c r="C6008" s="7">
        <v>0.74309999999999998</v>
      </c>
      <c r="D6008" s="6">
        <f t="shared" si="1116"/>
        <v>111465</v>
      </c>
      <c r="E6008" s="60">
        <v>0.26491999999999999</v>
      </c>
      <c r="F6008" s="6">
        <f t="shared" si="1125"/>
        <v>0</v>
      </c>
      <c r="G6008" s="7">
        <v>0.51253000000000004</v>
      </c>
      <c r="H6008" s="6">
        <f t="shared" si="1117"/>
        <v>6406.6250000000009</v>
      </c>
      <c r="I6008" s="7">
        <v>0.65817000000000003</v>
      </c>
      <c r="J6008" s="6">
        <f t="shared" si="1118"/>
        <v>52653.600000000006</v>
      </c>
      <c r="K6008" s="20"/>
      <c r="L6008" s="6">
        <f t="shared" si="1119"/>
        <v>64000</v>
      </c>
      <c r="M6008" s="6">
        <f t="shared" si="1120"/>
        <v>6406.6250000000009</v>
      </c>
      <c r="N6008" s="6">
        <f t="shared" si="1121"/>
        <v>41058.375</v>
      </c>
      <c r="O6008" s="6">
        <f t="shared" si="1122"/>
        <v>0</v>
      </c>
      <c r="P6008" s="6">
        <f t="shared" si="1127"/>
        <v>0</v>
      </c>
      <c r="Q6008" s="11">
        <f t="shared" si="1123"/>
        <v>1350000</v>
      </c>
      <c r="R6008" s="11">
        <f t="shared" si="1124"/>
        <v>0</v>
      </c>
      <c r="S6008" s="11">
        <f t="shared" si="1126"/>
        <v>0</v>
      </c>
      <c r="T6008" s="20"/>
    </row>
    <row r="6009" spans="1:20" x14ac:dyDescent="0.25">
      <c r="A6009">
        <v>2021090715</v>
      </c>
      <c r="B6009">
        <v>3</v>
      </c>
      <c r="C6009" s="7">
        <v>0.77010000000000001</v>
      </c>
      <c r="D6009" s="6">
        <f t="shared" si="1116"/>
        <v>115515</v>
      </c>
      <c r="E6009" s="60">
        <v>0.28372000000000003</v>
      </c>
      <c r="F6009" s="6">
        <f t="shared" si="1125"/>
        <v>0</v>
      </c>
      <c r="G6009" s="7">
        <v>0.50014999999999998</v>
      </c>
      <c r="H6009" s="6">
        <f t="shared" si="1117"/>
        <v>6251.875</v>
      </c>
      <c r="I6009" s="7">
        <v>0.65122000000000002</v>
      </c>
      <c r="J6009" s="6">
        <f t="shared" si="1118"/>
        <v>52097.599999999999</v>
      </c>
      <c r="K6009" s="20"/>
      <c r="L6009" s="6">
        <f t="shared" si="1119"/>
        <v>64000</v>
      </c>
      <c r="M6009" s="6">
        <f t="shared" si="1120"/>
        <v>6251.875</v>
      </c>
      <c r="N6009" s="6">
        <f t="shared" si="1121"/>
        <v>45263.125</v>
      </c>
      <c r="O6009" s="6">
        <f t="shared" si="1122"/>
        <v>0</v>
      </c>
      <c r="P6009" s="6">
        <f t="shared" si="1127"/>
        <v>0</v>
      </c>
      <c r="Q6009" s="11">
        <f t="shared" si="1123"/>
        <v>1350000</v>
      </c>
      <c r="R6009" s="11">
        <f t="shared" si="1124"/>
        <v>0</v>
      </c>
      <c r="S6009" s="11">
        <f t="shared" si="1126"/>
        <v>0</v>
      </c>
      <c r="T6009" s="20"/>
    </row>
    <row r="6010" spans="1:20" x14ac:dyDescent="0.25">
      <c r="A6010">
        <v>2021090716</v>
      </c>
      <c r="B6010">
        <v>3</v>
      </c>
      <c r="C6010" s="7">
        <v>0.78361999999999998</v>
      </c>
      <c r="D6010" s="6">
        <f t="shared" si="1116"/>
        <v>117543</v>
      </c>
      <c r="E6010" s="60">
        <v>0.26965</v>
      </c>
      <c r="F6010" s="6">
        <f t="shared" si="1125"/>
        <v>0</v>
      </c>
      <c r="G6010" s="7">
        <v>0.46943000000000001</v>
      </c>
      <c r="H6010" s="6">
        <f t="shared" si="1117"/>
        <v>5867.875</v>
      </c>
      <c r="I6010" s="7">
        <v>0.63929000000000002</v>
      </c>
      <c r="J6010" s="6">
        <f t="shared" si="1118"/>
        <v>51143.200000000004</v>
      </c>
      <c r="K6010" s="20"/>
      <c r="L6010" s="6">
        <f t="shared" si="1119"/>
        <v>64000</v>
      </c>
      <c r="M6010" s="6">
        <f t="shared" si="1120"/>
        <v>5867.875</v>
      </c>
      <c r="N6010" s="6">
        <f t="shared" si="1121"/>
        <v>47675.125</v>
      </c>
      <c r="O6010" s="6">
        <f t="shared" si="1122"/>
        <v>0</v>
      </c>
      <c r="P6010" s="6">
        <f t="shared" si="1127"/>
        <v>0</v>
      </c>
      <c r="Q6010" s="11">
        <f t="shared" si="1123"/>
        <v>1350000</v>
      </c>
      <c r="R6010" s="11">
        <f t="shared" si="1124"/>
        <v>0</v>
      </c>
      <c r="S6010" s="11">
        <f t="shared" si="1126"/>
        <v>0</v>
      </c>
      <c r="T6010" s="20"/>
    </row>
    <row r="6011" spans="1:20" x14ac:dyDescent="0.25">
      <c r="A6011">
        <v>2021090717</v>
      </c>
      <c r="B6011">
        <v>3</v>
      </c>
      <c r="C6011" s="7">
        <v>0.79293000000000002</v>
      </c>
      <c r="D6011" s="6">
        <f t="shared" si="1116"/>
        <v>118939.5</v>
      </c>
      <c r="E6011" s="60">
        <v>0.23694000000000001</v>
      </c>
      <c r="F6011" s="6">
        <f t="shared" si="1125"/>
        <v>0</v>
      </c>
      <c r="G6011" s="7">
        <v>0.46046999999999999</v>
      </c>
      <c r="H6011" s="6">
        <f t="shared" si="1117"/>
        <v>5755.875</v>
      </c>
      <c r="I6011" s="7">
        <v>0.60865999999999998</v>
      </c>
      <c r="J6011" s="6">
        <f t="shared" si="1118"/>
        <v>48692.799999999996</v>
      </c>
      <c r="K6011" s="20"/>
      <c r="L6011" s="6">
        <f t="shared" si="1119"/>
        <v>64000</v>
      </c>
      <c r="M6011" s="6">
        <f t="shared" si="1120"/>
        <v>5755.875</v>
      </c>
      <c r="N6011" s="6">
        <f t="shared" si="1121"/>
        <v>48692.799999999996</v>
      </c>
      <c r="O6011" s="6">
        <f t="shared" si="1122"/>
        <v>490.82500000000437</v>
      </c>
      <c r="P6011" s="6">
        <f t="shared" si="1127"/>
        <v>490.82500000000437</v>
      </c>
      <c r="Q6011" s="11">
        <f t="shared" si="1123"/>
        <v>1350000</v>
      </c>
      <c r="R6011" s="11">
        <f t="shared" si="1124"/>
        <v>490.82500000000437</v>
      </c>
      <c r="S6011" s="11">
        <f t="shared" si="1126"/>
        <v>0</v>
      </c>
      <c r="T6011" s="20"/>
    </row>
    <row r="6012" spans="1:20" x14ac:dyDescent="0.25">
      <c r="A6012">
        <v>2021090718</v>
      </c>
      <c r="B6012">
        <v>3</v>
      </c>
      <c r="C6012" s="7">
        <v>0.79588000000000003</v>
      </c>
      <c r="D6012" s="6">
        <f t="shared" si="1116"/>
        <v>119382</v>
      </c>
      <c r="E6012" s="60">
        <v>0.21584</v>
      </c>
      <c r="F6012" s="6">
        <f t="shared" si="1125"/>
        <v>0</v>
      </c>
      <c r="G6012" s="7">
        <v>0.48864999999999997</v>
      </c>
      <c r="H6012" s="6">
        <f t="shared" si="1117"/>
        <v>6108.125</v>
      </c>
      <c r="I6012" s="7">
        <v>0.50295000000000001</v>
      </c>
      <c r="J6012" s="6">
        <f t="shared" si="1118"/>
        <v>40236</v>
      </c>
      <c r="K6012" s="20"/>
      <c r="L6012" s="6">
        <f t="shared" si="1119"/>
        <v>64000</v>
      </c>
      <c r="M6012" s="6">
        <f t="shared" si="1120"/>
        <v>6108.125</v>
      </c>
      <c r="N6012" s="6">
        <f t="shared" si="1121"/>
        <v>40236</v>
      </c>
      <c r="O6012" s="6">
        <f t="shared" si="1122"/>
        <v>9037.875</v>
      </c>
      <c r="P6012" s="6">
        <f t="shared" si="1127"/>
        <v>8547.0499999999956</v>
      </c>
      <c r="Q6012" s="11">
        <f t="shared" si="1123"/>
        <v>1350000</v>
      </c>
      <c r="R6012" s="11">
        <f t="shared" si="1124"/>
        <v>9037.875</v>
      </c>
      <c r="S6012" s="11">
        <f t="shared" si="1126"/>
        <v>0</v>
      </c>
      <c r="T6012" s="20"/>
    </row>
    <row r="6013" spans="1:20" x14ac:dyDescent="0.25">
      <c r="A6013">
        <v>2021090719</v>
      </c>
      <c r="B6013">
        <v>3</v>
      </c>
      <c r="C6013" s="7">
        <v>0.77956000000000003</v>
      </c>
      <c r="D6013" s="6">
        <f t="shared" si="1116"/>
        <v>116934</v>
      </c>
      <c r="E6013" s="60">
        <v>0.22742000000000001</v>
      </c>
      <c r="F6013" s="6">
        <f t="shared" si="1125"/>
        <v>0</v>
      </c>
      <c r="G6013" s="7">
        <v>0.54847999999999997</v>
      </c>
      <c r="H6013" s="6">
        <f t="shared" si="1117"/>
        <v>6856</v>
      </c>
      <c r="I6013" s="7">
        <v>0.21309</v>
      </c>
      <c r="J6013" s="6">
        <f t="shared" si="1118"/>
        <v>17047.2</v>
      </c>
      <c r="K6013" s="20"/>
      <c r="L6013" s="6">
        <f t="shared" si="1119"/>
        <v>64000</v>
      </c>
      <c r="M6013" s="6">
        <f t="shared" si="1120"/>
        <v>6856</v>
      </c>
      <c r="N6013" s="6">
        <f t="shared" si="1121"/>
        <v>17047.2</v>
      </c>
      <c r="O6013" s="6">
        <f t="shared" si="1122"/>
        <v>29030.799999999999</v>
      </c>
      <c r="P6013" s="6">
        <f t="shared" si="1127"/>
        <v>19992.924999999999</v>
      </c>
      <c r="Q6013" s="11">
        <f t="shared" si="1123"/>
        <v>1346435.45</v>
      </c>
      <c r="R6013" s="11">
        <f t="shared" si="1124"/>
        <v>29030.799999999999</v>
      </c>
      <c r="S6013" s="11">
        <f t="shared" si="1126"/>
        <v>0</v>
      </c>
      <c r="T6013" s="20"/>
    </row>
    <row r="6014" spans="1:20" x14ac:dyDescent="0.25">
      <c r="A6014">
        <v>2021090720</v>
      </c>
      <c r="B6014">
        <v>3</v>
      </c>
      <c r="C6014" s="7">
        <v>0.74973999999999996</v>
      </c>
      <c r="D6014" s="6">
        <f t="shared" si="1116"/>
        <v>112461</v>
      </c>
      <c r="E6014" s="60">
        <v>0.30589</v>
      </c>
      <c r="F6014" s="6">
        <f t="shared" si="1125"/>
        <v>0</v>
      </c>
      <c r="G6014" s="7">
        <v>0.55188999999999999</v>
      </c>
      <c r="H6014" s="6">
        <f t="shared" si="1117"/>
        <v>6898.625</v>
      </c>
      <c r="I6014" s="7">
        <v>1.502E-2</v>
      </c>
      <c r="J6014" s="6">
        <f t="shared" si="1118"/>
        <v>1201.6000000000001</v>
      </c>
      <c r="K6014" s="20"/>
      <c r="L6014" s="6">
        <f t="shared" si="1119"/>
        <v>64000</v>
      </c>
      <c r="M6014" s="6">
        <f t="shared" si="1120"/>
        <v>6898.625</v>
      </c>
      <c r="N6014" s="6">
        <f t="shared" si="1121"/>
        <v>1201.6000000000001</v>
      </c>
      <c r="O6014" s="6">
        <f t="shared" si="1122"/>
        <v>40360.775000000001</v>
      </c>
      <c r="P6014" s="6">
        <f t="shared" si="1127"/>
        <v>11329.975000000002</v>
      </c>
      <c r="Q6014" s="11">
        <f t="shared" si="1123"/>
        <v>1331540.925</v>
      </c>
      <c r="R6014" s="11">
        <f t="shared" si="1124"/>
        <v>40360.775000000001</v>
      </c>
      <c r="S6014" s="11">
        <f t="shared" si="1126"/>
        <v>0</v>
      </c>
      <c r="T6014" s="20"/>
    </row>
    <row r="6015" spans="1:20" x14ac:dyDescent="0.25">
      <c r="A6015">
        <v>2021090721</v>
      </c>
      <c r="B6015">
        <v>3</v>
      </c>
      <c r="C6015" s="7">
        <v>0.73119999999999996</v>
      </c>
      <c r="D6015" s="6">
        <f t="shared" si="1116"/>
        <v>109680</v>
      </c>
      <c r="E6015" s="60">
        <v>0.43895000000000001</v>
      </c>
      <c r="F6015" s="6">
        <f t="shared" si="1125"/>
        <v>0</v>
      </c>
      <c r="G6015" s="7">
        <v>0.51897000000000004</v>
      </c>
      <c r="H6015" s="6">
        <f t="shared" si="1117"/>
        <v>6487.1250000000009</v>
      </c>
      <c r="I6015" s="7">
        <v>0</v>
      </c>
      <c r="J6015" s="6">
        <f t="shared" si="1118"/>
        <v>0</v>
      </c>
      <c r="K6015" s="20"/>
      <c r="L6015" s="6">
        <f t="shared" si="1119"/>
        <v>64000</v>
      </c>
      <c r="M6015" s="6">
        <f t="shared" si="1120"/>
        <v>6487.1250000000009</v>
      </c>
      <c r="N6015" s="6">
        <f t="shared" si="1121"/>
        <v>0</v>
      </c>
      <c r="O6015" s="6">
        <f t="shared" si="1122"/>
        <v>39192.875</v>
      </c>
      <c r="P6015" s="6">
        <f t="shared" si="1127"/>
        <v>-1167.9000000000015</v>
      </c>
      <c r="Q6015" s="11">
        <f t="shared" si="1123"/>
        <v>1317814.3</v>
      </c>
      <c r="R6015" s="11">
        <f t="shared" si="1124"/>
        <v>39192.875</v>
      </c>
      <c r="S6015" s="11">
        <f t="shared" si="1126"/>
        <v>0</v>
      </c>
      <c r="T6015" s="20"/>
    </row>
    <row r="6016" spans="1:20" x14ac:dyDescent="0.25">
      <c r="A6016">
        <v>2021090722</v>
      </c>
      <c r="B6016">
        <v>3</v>
      </c>
      <c r="C6016" s="7">
        <v>0.68922000000000005</v>
      </c>
      <c r="D6016" s="6">
        <f t="shared" si="1116"/>
        <v>103383.00000000001</v>
      </c>
      <c r="E6016" s="60">
        <v>0.53849999999999998</v>
      </c>
      <c r="F6016" s="6">
        <f t="shared" si="1125"/>
        <v>0</v>
      </c>
      <c r="G6016" s="7">
        <v>0.47183000000000003</v>
      </c>
      <c r="H6016" s="6">
        <f t="shared" si="1117"/>
        <v>5897.875</v>
      </c>
      <c r="I6016" s="7">
        <v>0</v>
      </c>
      <c r="J6016" s="6">
        <f t="shared" si="1118"/>
        <v>0</v>
      </c>
      <c r="K6016" s="20"/>
      <c r="L6016" s="6">
        <f t="shared" si="1119"/>
        <v>64000</v>
      </c>
      <c r="M6016" s="6">
        <f t="shared" si="1120"/>
        <v>5897.875</v>
      </c>
      <c r="N6016" s="6">
        <f t="shared" si="1121"/>
        <v>0</v>
      </c>
      <c r="O6016" s="6">
        <f t="shared" si="1122"/>
        <v>33485.125000000015</v>
      </c>
      <c r="P6016" s="6">
        <f t="shared" si="1127"/>
        <v>-5707.7499999999854</v>
      </c>
      <c r="Q6016" s="11">
        <f t="shared" si="1123"/>
        <v>1309795.425</v>
      </c>
      <c r="R6016" s="11">
        <f t="shared" si="1124"/>
        <v>33485.125000000015</v>
      </c>
      <c r="S6016" s="11">
        <f t="shared" si="1126"/>
        <v>0</v>
      </c>
      <c r="T6016" s="20"/>
    </row>
    <row r="6017" spans="1:20" x14ac:dyDescent="0.25">
      <c r="A6017">
        <v>2021090723</v>
      </c>
      <c r="B6017">
        <v>3</v>
      </c>
      <c r="C6017" s="7">
        <v>0.63790000000000002</v>
      </c>
      <c r="D6017" s="6">
        <f t="shared" si="1116"/>
        <v>95685</v>
      </c>
      <c r="E6017" s="60">
        <v>0.59167999999999998</v>
      </c>
      <c r="F6017" s="6">
        <f t="shared" si="1125"/>
        <v>0</v>
      </c>
      <c r="G6017" s="7">
        <v>0.39688000000000001</v>
      </c>
      <c r="H6017" s="6">
        <f t="shared" si="1117"/>
        <v>4961</v>
      </c>
      <c r="I6017" s="7">
        <v>0</v>
      </c>
      <c r="J6017" s="6">
        <f t="shared" si="1118"/>
        <v>0</v>
      </c>
      <c r="K6017" s="20"/>
      <c r="L6017" s="6">
        <f t="shared" si="1119"/>
        <v>64000</v>
      </c>
      <c r="M6017" s="6">
        <f t="shared" si="1120"/>
        <v>4961</v>
      </c>
      <c r="N6017" s="6">
        <f t="shared" si="1121"/>
        <v>0</v>
      </c>
      <c r="O6017" s="6">
        <f t="shared" si="1122"/>
        <v>26724</v>
      </c>
      <c r="P6017" s="6">
        <f t="shared" si="1127"/>
        <v>-6761.1250000000146</v>
      </c>
      <c r="Q6017" s="11">
        <f t="shared" si="1123"/>
        <v>1308537.675</v>
      </c>
      <c r="R6017" s="11">
        <f t="shared" si="1124"/>
        <v>26724</v>
      </c>
      <c r="S6017" s="11">
        <f t="shared" si="1126"/>
        <v>0</v>
      </c>
      <c r="T6017" s="20"/>
    </row>
    <row r="6018" spans="1:20" x14ac:dyDescent="0.25">
      <c r="A6018">
        <v>2021090724</v>
      </c>
      <c r="B6018">
        <v>3</v>
      </c>
      <c r="C6018" s="7">
        <v>0.58843999999999996</v>
      </c>
      <c r="D6018" s="6">
        <f t="shared" si="1116"/>
        <v>88266</v>
      </c>
      <c r="E6018" s="60">
        <v>0.6542</v>
      </c>
      <c r="F6018" s="6">
        <f t="shared" si="1125"/>
        <v>0</v>
      </c>
      <c r="G6018" s="7">
        <v>0.33091999999999999</v>
      </c>
      <c r="H6018" s="6">
        <f t="shared" si="1117"/>
        <v>4136.5</v>
      </c>
      <c r="I6018" s="7">
        <v>0</v>
      </c>
      <c r="J6018" s="6">
        <f t="shared" si="1118"/>
        <v>0</v>
      </c>
      <c r="K6018" s="20"/>
      <c r="L6018" s="6">
        <f t="shared" si="1119"/>
        <v>64000</v>
      </c>
      <c r="M6018" s="6">
        <f t="shared" si="1120"/>
        <v>4136.5</v>
      </c>
      <c r="N6018" s="6">
        <f t="shared" si="1121"/>
        <v>0</v>
      </c>
      <c r="O6018" s="6">
        <f t="shared" si="1122"/>
        <v>20129.5</v>
      </c>
      <c r="P6018" s="6">
        <f t="shared" si="1127"/>
        <v>-6594.5</v>
      </c>
      <c r="Q6018" s="11">
        <f t="shared" si="1123"/>
        <v>1313874.425</v>
      </c>
      <c r="R6018" s="11">
        <f t="shared" si="1124"/>
        <v>20129.5</v>
      </c>
      <c r="S6018" s="11">
        <f t="shared" si="1126"/>
        <v>0</v>
      </c>
      <c r="T6018" s="20"/>
    </row>
    <row r="6019" spans="1:20" x14ac:dyDescent="0.25">
      <c r="A6019">
        <v>2021090801</v>
      </c>
      <c r="B6019">
        <v>4</v>
      </c>
      <c r="C6019" s="7">
        <v>0.54698000000000002</v>
      </c>
      <c r="D6019" s="6">
        <f t="shared" si="1116"/>
        <v>82047</v>
      </c>
      <c r="E6019" s="60">
        <v>0.72155000000000002</v>
      </c>
      <c r="F6019" s="6">
        <f t="shared" si="1125"/>
        <v>0</v>
      </c>
      <c r="G6019" s="7">
        <v>0.32923999999999998</v>
      </c>
      <c r="H6019" s="6">
        <f t="shared" si="1117"/>
        <v>4115.5</v>
      </c>
      <c r="I6019" s="7">
        <v>0</v>
      </c>
      <c r="J6019" s="6">
        <f t="shared" si="1118"/>
        <v>0</v>
      </c>
      <c r="K6019" s="20"/>
      <c r="L6019" s="6">
        <f t="shared" si="1119"/>
        <v>64000</v>
      </c>
      <c r="M6019" s="6">
        <f t="shared" si="1120"/>
        <v>4115.5</v>
      </c>
      <c r="N6019" s="6">
        <f t="shared" si="1121"/>
        <v>0</v>
      </c>
      <c r="O6019" s="6">
        <f t="shared" si="1122"/>
        <v>13931.5</v>
      </c>
      <c r="P6019" s="6">
        <f t="shared" si="1127"/>
        <v>-6198</v>
      </c>
      <c r="Q6019" s="11">
        <f t="shared" si="1123"/>
        <v>1325409.175</v>
      </c>
      <c r="R6019" s="11">
        <f t="shared" si="1124"/>
        <v>13931.5</v>
      </c>
      <c r="S6019" s="11">
        <f t="shared" si="1126"/>
        <v>0</v>
      </c>
      <c r="T6019" s="20"/>
    </row>
    <row r="6020" spans="1:20" x14ac:dyDescent="0.25">
      <c r="A6020">
        <v>2021090802</v>
      </c>
      <c r="B6020">
        <v>4</v>
      </c>
      <c r="C6020" s="7">
        <v>0.51968999999999999</v>
      </c>
      <c r="D6020" s="6">
        <f t="shared" si="1116"/>
        <v>77953.5</v>
      </c>
      <c r="E6020" s="60">
        <v>0.74965000000000004</v>
      </c>
      <c r="F6020" s="6">
        <f t="shared" si="1125"/>
        <v>0</v>
      </c>
      <c r="G6020" s="7">
        <v>0.36071999999999999</v>
      </c>
      <c r="H6020" s="6">
        <f t="shared" si="1117"/>
        <v>4509</v>
      </c>
      <c r="I6020" s="7">
        <v>0</v>
      </c>
      <c r="J6020" s="6">
        <f t="shared" si="1118"/>
        <v>0</v>
      </c>
      <c r="K6020" s="20"/>
      <c r="L6020" s="6">
        <f t="shared" si="1119"/>
        <v>64000</v>
      </c>
      <c r="M6020" s="6">
        <f t="shared" si="1120"/>
        <v>4509</v>
      </c>
      <c r="N6020" s="6">
        <f t="shared" si="1121"/>
        <v>0</v>
      </c>
      <c r="O6020" s="6">
        <f t="shared" si="1122"/>
        <v>9444.5</v>
      </c>
      <c r="P6020" s="6">
        <f t="shared" si="1127"/>
        <v>-4487</v>
      </c>
      <c r="Q6020" s="11">
        <f t="shared" si="1123"/>
        <v>1341430.925</v>
      </c>
      <c r="R6020" s="11">
        <f t="shared" si="1124"/>
        <v>9444.5</v>
      </c>
      <c r="S6020" s="11">
        <f t="shared" si="1126"/>
        <v>0</v>
      </c>
      <c r="T6020" s="20"/>
    </row>
    <row r="6021" spans="1:20" x14ac:dyDescent="0.25">
      <c r="A6021">
        <v>2021090803</v>
      </c>
      <c r="B6021">
        <v>4</v>
      </c>
      <c r="C6021" s="7">
        <v>0.50172000000000005</v>
      </c>
      <c r="D6021" s="6">
        <f t="shared" ref="D6021:D6084" si="1128">D$18*C6021</f>
        <v>75258.000000000015</v>
      </c>
      <c r="E6021" s="60">
        <v>0.71665999999999996</v>
      </c>
      <c r="F6021" s="6">
        <f t="shared" si="1125"/>
        <v>0</v>
      </c>
      <c r="G6021" s="7">
        <v>0.42625000000000002</v>
      </c>
      <c r="H6021" s="6">
        <f t="shared" ref="H6021:H6084" si="1129">H$18*G6021</f>
        <v>5328.125</v>
      </c>
      <c r="I6021" s="7">
        <v>0</v>
      </c>
      <c r="J6021" s="6">
        <f t="shared" ref="J6021:J6084" si="1130">I6021*J$18</f>
        <v>0</v>
      </c>
      <c r="K6021" s="20"/>
      <c r="L6021" s="6">
        <f t="shared" si="1119"/>
        <v>64000</v>
      </c>
      <c r="M6021" s="6">
        <f t="shared" si="1120"/>
        <v>5328.125</v>
      </c>
      <c r="N6021" s="6">
        <f t="shared" si="1121"/>
        <v>0</v>
      </c>
      <c r="O6021" s="6">
        <f t="shared" si="1122"/>
        <v>5929.8750000000146</v>
      </c>
      <c r="P6021" s="6">
        <f t="shared" si="1127"/>
        <v>-3514.6249999999854</v>
      </c>
      <c r="Q6021" s="11">
        <f t="shared" si="1123"/>
        <v>1350000</v>
      </c>
      <c r="R6021" s="11">
        <f t="shared" si="1124"/>
        <v>5929.8750000000146</v>
      </c>
      <c r="S6021" s="11">
        <f t="shared" si="1126"/>
        <v>0</v>
      </c>
      <c r="T6021" s="20"/>
    </row>
    <row r="6022" spans="1:20" x14ac:dyDescent="0.25">
      <c r="A6022">
        <v>2021090804</v>
      </c>
      <c r="B6022">
        <v>4</v>
      </c>
      <c r="C6022" s="7">
        <v>0.49225000000000002</v>
      </c>
      <c r="D6022" s="6">
        <f t="shared" si="1128"/>
        <v>73837.5</v>
      </c>
      <c r="E6022" s="60">
        <v>0.69894000000000001</v>
      </c>
      <c r="F6022" s="6">
        <f t="shared" si="1125"/>
        <v>0</v>
      </c>
      <c r="G6022" s="7">
        <v>0.48065999999999998</v>
      </c>
      <c r="H6022" s="6">
        <f t="shared" si="1129"/>
        <v>6008.25</v>
      </c>
      <c r="I6022" s="7">
        <v>0</v>
      </c>
      <c r="J6022" s="6">
        <f t="shared" si="1130"/>
        <v>0</v>
      </c>
      <c r="K6022" s="20"/>
      <c r="L6022" s="6">
        <f t="shared" si="1119"/>
        <v>64000</v>
      </c>
      <c r="M6022" s="6">
        <f t="shared" si="1120"/>
        <v>6008.25</v>
      </c>
      <c r="N6022" s="6">
        <f t="shared" si="1121"/>
        <v>0</v>
      </c>
      <c r="O6022" s="6">
        <f t="shared" si="1122"/>
        <v>3829.25</v>
      </c>
      <c r="P6022" s="6">
        <f t="shared" si="1127"/>
        <v>-2100.6250000000146</v>
      </c>
      <c r="Q6022" s="11">
        <f t="shared" si="1123"/>
        <v>1350000</v>
      </c>
      <c r="R6022" s="11">
        <f t="shared" si="1124"/>
        <v>3829.25</v>
      </c>
      <c r="S6022" s="11">
        <f t="shared" si="1126"/>
        <v>0</v>
      </c>
      <c r="T6022" s="20"/>
    </row>
    <row r="6023" spans="1:20" x14ac:dyDescent="0.25">
      <c r="A6023">
        <v>2021090805</v>
      </c>
      <c r="B6023">
        <v>4</v>
      </c>
      <c r="C6023" s="7">
        <v>0.4929</v>
      </c>
      <c r="D6023" s="6">
        <f t="shared" si="1128"/>
        <v>73935</v>
      </c>
      <c r="E6023" s="60">
        <v>0.75553999999999999</v>
      </c>
      <c r="F6023" s="6">
        <f t="shared" si="1125"/>
        <v>0</v>
      </c>
      <c r="G6023" s="7">
        <v>0.49187999999999998</v>
      </c>
      <c r="H6023" s="6">
        <f t="shared" si="1129"/>
        <v>6148.5</v>
      </c>
      <c r="I6023" s="7">
        <v>0</v>
      </c>
      <c r="J6023" s="6">
        <f t="shared" si="1130"/>
        <v>0</v>
      </c>
      <c r="K6023" s="20"/>
      <c r="L6023" s="6">
        <f t="shared" si="1119"/>
        <v>64000</v>
      </c>
      <c r="M6023" s="6">
        <f t="shared" si="1120"/>
        <v>6148.5</v>
      </c>
      <c r="N6023" s="6">
        <f t="shared" si="1121"/>
        <v>0</v>
      </c>
      <c r="O6023" s="6">
        <f t="shared" si="1122"/>
        <v>3786.5</v>
      </c>
      <c r="P6023" s="6">
        <f t="shared" si="1127"/>
        <v>-42.75</v>
      </c>
      <c r="Q6023" s="11">
        <f t="shared" si="1123"/>
        <v>1350000</v>
      </c>
      <c r="R6023" s="11">
        <f t="shared" si="1124"/>
        <v>3786.5</v>
      </c>
      <c r="S6023" s="11">
        <f t="shared" si="1126"/>
        <v>0</v>
      </c>
      <c r="T6023" s="20"/>
    </row>
    <row r="6024" spans="1:20" x14ac:dyDescent="0.25">
      <c r="A6024">
        <v>2021090806</v>
      </c>
      <c r="B6024">
        <v>4</v>
      </c>
      <c r="C6024" s="7">
        <v>0.51149999999999995</v>
      </c>
      <c r="D6024" s="6">
        <f t="shared" si="1128"/>
        <v>76725</v>
      </c>
      <c r="E6024" s="60">
        <v>0.75902999999999998</v>
      </c>
      <c r="F6024" s="6">
        <f t="shared" si="1125"/>
        <v>0</v>
      </c>
      <c r="G6024" s="7">
        <v>0.43445</v>
      </c>
      <c r="H6024" s="6">
        <f t="shared" si="1129"/>
        <v>5430.625</v>
      </c>
      <c r="I6024" s="7">
        <v>0</v>
      </c>
      <c r="J6024" s="6">
        <f t="shared" si="1130"/>
        <v>0</v>
      </c>
      <c r="K6024" s="20"/>
      <c r="L6024" s="6">
        <f t="shared" si="1119"/>
        <v>64000</v>
      </c>
      <c r="M6024" s="6">
        <f t="shared" si="1120"/>
        <v>5430.625</v>
      </c>
      <c r="N6024" s="6">
        <f t="shared" si="1121"/>
        <v>0</v>
      </c>
      <c r="O6024" s="6">
        <f t="shared" si="1122"/>
        <v>7294.375</v>
      </c>
      <c r="P6024" s="6">
        <f t="shared" si="1127"/>
        <v>3507.875</v>
      </c>
      <c r="Q6024" s="11">
        <f t="shared" si="1123"/>
        <v>1350000</v>
      </c>
      <c r="R6024" s="11">
        <f t="shared" si="1124"/>
        <v>7294.375</v>
      </c>
      <c r="S6024" s="11">
        <f t="shared" si="1126"/>
        <v>0</v>
      </c>
      <c r="T6024" s="20"/>
    </row>
    <row r="6025" spans="1:20" x14ac:dyDescent="0.25">
      <c r="A6025">
        <v>2021090807</v>
      </c>
      <c r="B6025">
        <v>4</v>
      </c>
      <c r="C6025" s="7">
        <v>0.55306</v>
      </c>
      <c r="D6025" s="6">
        <f t="shared" si="1128"/>
        <v>82959</v>
      </c>
      <c r="E6025" s="60">
        <v>0.70318000000000003</v>
      </c>
      <c r="F6025" s="6">
        <f t="shared" si="1125"/>
        <v>0</v>
      </c>
      <c r="G6025" s="7">
        <v>0.36214000000000002</v>
      </c>
      <c r="H6025" s="6">
        <f t="shared" si="1129"/>
        <v>4526.75</v>
      </c>
      <c r="I6025" s="7">
        <v>2.596E-2</v>
      </c>
      <c r="J6025" s="6">
        <f t="shared" si="1130"/>
        <v>2076.8000000000002</v>
      </c>
      <c r="K6025" s="20"/>
      <c r="L6025" s="6">
        <f t="shared" si="1119"/>
        <v>64000</v>
      </c>
      <c r="M6025" s="6">
        <f t="shared" si="1120"/>
        <v>4526.75</v>
      </c>
      <c r="N6025" s="6">
        <f t="shared" si="1121"/>
        <v>2076.8000000000002</v>
      </c>
      <c r="O6025" s="6">
        <f t="shared" si="1122"/>
        <v>12355.45</v>
      </c>
      <c r="P6025" s="6">
        <f t="shared" si="1127"/>
        <v>5061.0750000000007</v>
      </c>
      <c r="Q6025" s="11">
        <f t="shared" si="1123"/>
        <v>1350000</v>
      </c>
      <c r="R6025" s="11">
        <f t="shared" si="1124"/>
        <v>12355.45</v>
      </c>
      <c r="S6025" s="11">
        <f t="shared" si="1126"/>
        <v>0</v>
      </c>
      <c r="T6025" s="20"/>
    </row>
    <row r="6026" spans="1:20" x14ac:dyDescent="0.25">
      <c r="A6026">
        <v>2021090808</v>
      </c>
      <c r="B6026">
        <v>4</v>
      </c>
      <c r="C6026" s="7">
        <v>0.58245999999999998</v>
      </c>
      <c r="D6026" s="6">
        <f t="shared" si="1128"/>
        <v>87369</v>
      </c>
      <c r="E6026" s="60">
        <v>0.69791999999999998</v>
      </c>
      <c r="F6026" s="6">
        <f t="shared" si="1125"/>
        <v>0</v>
      </c>
      <c r="G6026" s="7">
        <v>0.3175</v>
      </c>
      <c r="H6026" s="6">
        <f t="shared" si="1129"/>
        <v>3968.75</v>
      </c>
      <c r="I6026" s="7">
        <v>0.18314</v>
      </c>
      <c r="J6026" s="6">
        <f t="shared" si="1130"/>
        <v>14651.199999999999</v>
      </c>
      <c r="K6026" s="20"/>
      <c r="L6026" s="6">
        <f t="shared" si="1119"/>
        <v>64000</v>
      </c>
      <c r="M6026" s="6">
        <f t="shared" si="1120"/>
        <v>3968.75</v>
      </c>
      <c r="N6026" s="6">
        <f t="shared" si="1121"/>
        <v>14651.199999999999</v>
      </c>
      <c r="O6026" s="6">
        <f t="shared" si="1122"/>
        <v>4749.0500000000011</v>
      </c>
      <c r="P6026" s="6">
        <f t="shared" si="1127"/>
        <v>-7606.4</v>
      </c>
      <c r="Q6026" s="11">
        <f t="shared" si="1123"/>
        <v>1350000</v>
      </c>
      <c r="R6026" s="11">
        <f t="shared" si="1124"/>
        <v>4749.0500000000011</v>
      </c>
      <c r="S6026" s="11">
        <f t="shared" si="1126"/>
        <v>0</v>
      </c>
      <c r="T6026" s="20"/>
    </row>
    <row r="6027" spans="1:20" x14ac:dyDescent="0.25">
      <c r="A6027">
        <v>2021090809</v>
      </c>
      <c r="B6027">
        <v>4</v>
      </c>
      <c r="C6027" s="7">
        <v>0.60675000000000001</v>
      </c>
      <c r="D6027" s="6">
        <f t="shared" si="1128"/>
        <v>91012.5</v>
      </c>
      <c r="E6027" s="60">
        <v>0.61677999999999999</v>
      </c>
      <c r="F6027" s="6">
        <f t="shared" si="1125"/>
        <v>0</v>
      </c>
      <c r="G6027" s="7">
        <v>0.24446000000000001</v>
      </c>
      <c r="H6027" s="6">
        <f t="shared" si="1129"/>
        <v>3055.75</v>
      </c>
      <c r="I6027" s="7">
        <v>0.32554</v>
      </c>
      <c r="J6027" s="6">
        <f t="shared" si="1130"/>
        <v>26043.200000000001</v>
      </c>
      <c r="K6027" s="20"/>
      <c r="L6027" s="6">
        <f t="shared" si="1119"/>
        <v>64000</v>
      </c>
      <c r="M6027" s="6">
        <f t="shared" si="1120"/>
        <v>3055.75</v>
      </c>
      <c r="N6027" s="6">
        <f t="shared" si="1121"/>
        <v>23956.75</v>
      </c>
      <c r="O6027" s="6">
        <f t="shared" si="1122"/>
        <v>0</v>
      </c>
      <c r="P6027" s="6">
        <f t="shared" si="1127"/>
        <v>-4749.0500000000011</v>
      </c>
      <c r="Q6027" s="11">
        <f t="shared" si="1123"/>
        <v>1350000</v>
      </c>
      <c r="R6027" s="11">
        <f t="shared" si="1124"/>
        <v>0</v>
      </c>
      <c r="S6027" s="11">
        <f t="shared" si="1126"/>
        <v>0</v>
      </c>
      <c r="T6027" s="20"/>
    </row>
    <row r="6028" spans="1:20" x14ac:dyDescent="0.25">
      <c r="A6028">
        <v>2021090810</v>
      </c>
      <c r="B6028">
        <v>4</v>
      </c>
      <c r="C6028" s="7">
        <v>0.63419999999999999</v>
      </c>
      <c r="D6028" s="6">
        <f t="shared" si="1128"/>
        <v>95130</v>
      </c>
      <c r="E6028" s="60">
        <v>0.55052000000000001</v>
      </c>
      <c r="F6028" s="6">
        <f t="shared" si="1125"/>
        <v>0</v>
      </c>
      <c r="G6028" s="7">
        <v>0.21747</v>
      </c>
      <c r="H6028" s="6">
        <f t="shared" si="1129"/>
        <v>2718.375</v>
      </c>
      <c r="I6028" s="7">
        <v>0.37181999999999998</v>
      </c>
      <c r="J6028" s="6">
        <f t="shared" si="1130"/>
        <v>29745.599999999999</v>
      </c>
      <c r="K6028" s="20"/>
      <c r="L6028" s="6">
        <f t="shared" si="1119"/>
        <v>64000</v>
      </c>
      <c r="M6028" s="6">
        <f t="shared" si="1120"/>
        <v>2718.375</v>
      </c>
      <c r="N6028" s="6">
        <f t="shared" si="1121"/>
        <v>28411.625</v>
      </c>
      <c r="O6028" s="6">
        <f t="shared" si="1122"/>
        <v>0</v>
      </c>
      <c r="P6028" s="6">
        <f t="shared" si="1127"/>
        <v>0</v>
      </c>
      <c r="Q6028" s="11">
        <f t="shared" si="1123"/>
        <v>1350000</v>
      </c>
      <c r="R6028" s="11">
        <f t="shared" si="1124"/>
        <v>0</v>
      </c>
      <c r="S6028" s="11">
        <f t="shared" si="1126"/>
        <v>0</v>
      </c>
      <c r="T6028" s="20"/>
    </row>
    <row r="6029" spans="1:20" x14ac:dyDescent="0.25">
      <c r="A6029">
        <v>2021090811</v>
      </c>
      <c r="B6029">
        <v>4</v>
      </c>
      <c r="C6029" s="7">
        <v>0.66652999999999996</v>
      </c>
      <c r="D6029" s="6">
        <f t="shared" si="1128"/>
        <v>99979.5</v>
      </c>
      <c r="E6029" s="60">
        <v>0.53541000000000005</v>
      </c>
      <c r="F6029" s="6">
        <f t="shared" si="1125"/>
        <v>0</v>
      </c>
      <c r="G6029" s="7">
        <v>0.18478</v>
      </c>
      <c r="H6029" s="6">
        <f t="shared" si="1129"/>
        <v>2309.75</v>
      </c>
      <c r="I6029" s="7">
        <v>0.39345000000000002</v>
      </c>
      <c r="J6029" s="6">
        <f t="shared" si="1130"/>
        <v>31476</v>
      </c>
      <c r="K6029" s="20"/>
      <c r="L6029" s="6">
        <f t="shared" si="1119"/>
        <v>64000</v>
      </c>
      <c r="M6029" s="6">
        <f t="shared" si="1120"/>
        <v>2309.75</v>
      </c>
      <c r="N6029" s="6">
        <f t="shared" si="1121"/>
        <v>31476</v>
      </c>
      <c r="O6029" s="6">
        <f t="shared" si="1122"/>
        <v>2193.75</v>
      </c>
      <c r="P6029" s="6">
        <f t="shared" si="1127"/>
        <v>2193.75</v>
      </c>
      <c r="Q6029" s="11">
        <f t="shared" si="1123"/>
        <v>1350000</v>
      </c>
      <c r="R6029" s="11">
        <f t="shared" si="1124"/>
        <v>2193.75</v>
      </c>
      <c r="S6029" s="11">
        <f t="shared" si="1126"/>
        <v>0</v>
      </c>
      <c r="T6029" s="20"/>
    </row>
    <row r="6030" spans="1:20" x14ac:dyDescent="0.25">
      <c r="A6030">
        <v>2021090812</v>
      </c>
      <c r="B6030">
        <v>4</v>
      </c>
      <c r="C6030" s="7">
        <v>0.70013999999999998</v>
      </c>
      <c r="D6030" s="6">
        <f t="shared" si="1128"/>
        <v>105021</v>
      </c>
      <c r="E6030" s="60">
        <v>0.51971999999999996</v>
      </c>
      <c r="F6030" s="6">
        <f t="shared" si="1125"/>
        <v>0</v>
      </c>
      <c r="G6030" s="7">
        <v>0.16588</v>
      </c>
      <c r="H6030" s="6">
        <f t="shared" si="1129"/>
        <v>2073.5</v>
      </c>
      <c r="I6030" s="7">
        <v>0.40211000000000002</v>
      </c>
      <c r="J6030" s="6">
        <f t="shared" si="1130"/>
        <v>32168.800000000003</v>
      </c>
      <c r="K6030" s="20"/>
      <c r="L6030" s="6">
        <f t="shared" si="1119"/>
        <v>64000</v>
      </c>
      <c r="M6030" s="6">
        <f t="shared" si="1120"/>
        <v>2073.5</v>
      </c>
      <c r="N6030" s="6">
        <f t="shared" si="1121"/>
        <v>32168.800000000003</v>
      </c>
      <c r="O6030" s="6">
        <f t="shared" si="1122"/>
        <v>6778.6999999999971</v>
      </c>
      <c r="P6030" s="6">
        <f t="shared" si="1127"/>
        <v>4584.9499999999971</v>
      </c>
      <c r="Q6030" s="11">
        <f t="shared" si="1123"/>
        <v>1350000</v>
      </c>
      <c r="R6030" s="11">
        <f t="shared" si="1124"/>
        <v>6778.6999999999971</v>
      </c>
      <c r="S6030" s="11">
        <f t="shared" si="1126"/>
        <v>0</v>
      </c>
      <c r="T6030" s="20"/>
    </row>
    <row r="6031" spans="1:20" x14ac:dyDescent="0.25">
      <c r="A6031">
        <v>2021090813</v>
      </c>
      <c r="B6031">
        <v>4</v>
      </c>
      <c r="C6031" s="7">
        <v>0.73270000000000002</v>
      </c>
      <c r="D6031" s="6">
        <f t="shared" si="1128"/>
        <v>109905</v>
      </c>
      <c r="E6031" s="60">
        <v>0.43613000000000002</v>
      </c>
      <c r="F6031" s="6">
        <f t="shared" si="1125"/>
        <v>0</v>
      </c>
      <c r="G6031" s="7">
        <v>0.17618</v>
      </c>
      <c r="H6031" s="6">
        <f t="shared" si="1129"/>
        <v>2202.25</v>
      </c>
      <c r="I6031" s="7">
        <v>0.40168999999999999</v>
      </c>
      <c r="J6031" s="6">
        <f t="shared" si="1130"/>
        <v>32135.200000000001</v>
      </c>
      <c r="K6031" s="20"/>
      <c r="L6031" s="6">
        <f t="shared" si="1119"/>
        <v>64000</v>
      </c>
      <c r="M6031" s="6">
        <f t="shared" si="1120"/>
        <v>2202.25</v>
      </c>
      <c r="N6031" s="6">
        <f t="shared" si="1121"/>
        <v>32135.200000000001</v>
      </c>
      <c r="O6031" s="6">
        <f t="shared" si="1122"/>
        <v>11567.55</v>
      </c>
      <c r="P6031" s="6">
        <f t="shared" si="1127"/>
        <v>4788.8500000000022</v>
      </c>
      <c r="Q6031" s="11">
        <f t="shared" si="1123"/>
        <v>1350000</v>
      </c>
      <c r="R6031" s="11">
        <f t="shared" si="1124"/>
        <v>11567.55</v>
      </c>
      <c r="S6031" s="11">
        <f t="shared" si="1126"/>
        <v>0</v>
      </c>
      <c r="T6031" s="20"/>
    </row>
    <row r="6032" spans="1:20" x14ac:dyDescent="0.25">
      <c r="A6032">
        <v>2021090814</v>
      </c>
      <c r="B6032">
        <v>4</v>
      </c>
      <c r="C6032" s="7">
        <v>0.75927</v>
      </c>
      <c r="D6032" s="6">
        <f t="shared" si="1128"/>
        <v>113890.5</v>
      </c>
      <c r="E6032" s="60">
        <v>0.51165000000000005</v>
      </c>
      <c r="F6032" s="6">
        <f t="shared" si="1125"/>
        <v>0</v>
      </c>
      <c r="G6032" s="7">
        <v>0.20053000000000001</v>
      </c>
      <c r="H6032" s="6">
        <f t="shared" si="1129"/>
        <v>2506.625</v>
      </c>
      <c r="I6032" s="7">
        <v>0.38079000000000002</v>
      </c>
      <c r="J6032" s="6">
        <f t="shared" si="1130"/>
        <v>30463.200000000001</v>
      </c>
      <c r="K6032" s="20"/>
      <c r="L6032" s="6">
        <f t="shared" si="1119"/>
        <v>64000</v>
      </c>
      <c r="M6032" s="6">
        <f t="shared" si="1120"/>
        <v>2506.625</v>
      </c>
      <c r="N6032" s="6">
        <f t="shared" si="1121"/>
        <v>30463.200000000001</v>
      </c>
      <c r="O6032" s="6">
        <f t="shared" si="1122"/>
        <v>16920.674999999999</v>
      </c>
      <c r="P6032" s="6">
        <f t="shared" si="1127"/>
        <v>5353.125</v>
      </c>
      <c r="Q6032" s="11">
        <f t="shared" si="1123"/>
        <v>1350000</v>
      </c>
      <c r="R6032" s="11">
        <f t="shared" si="1124"/>
        <v>16920.674999999999</v>
      </c>
      <c r="S6032" s="11">
        <f t="shared" si="1126"/>
        <v>0</v>
      </c>
      <c r="T6032" s="20"/>
    </row>
    <row r="6033" spans="1:20" x14ac:dyDescent="0.25">
      <c r="A6033">
        <v>2021090815</v>
      </c>
      <c r="B6033">
        <v>4</v>
      </c>
      <c r="C6033" s="7">
        <v>0.77464999999999995</v>
      </c>
      <c r="D6033" s="6">
        <f t="shared" si="1128"/>
        <v>116197.49999999999</v>
      </c>
      <c r="E6033" s="60">
        <v>0.54542999999999997</v>
      </c>
      <c r="F6033" s="6">
        <f t="shared" si="1125"/>
        <v>0</v>
      </c>
      <c r="G6033" s="7">
        <v>0.22105</v>
      </c>
      <c r="H6033" s="6">
        <f t="shared" si="1129"/>
        <v>2763.125</v>
      </c>
      <c r="I6033" s="7">
        <v>0.33750999999999998</v>
      </c>
      <c r="J6033" s="6">
        <f t="shared" si="1130"/>
        <v>27000.799999999999</v>
      </c>
      <c r="K6033" s="20"/>
      <c r="L6033" s="6">
        <f t="shared" si="1119"/>
        <v>64000</v>
      </c>
      <c r="M6033" s="6">
        <f t="shared" si="1120"/>
        <v>2763.125</v>
      </c>
      <c r="N6033" s="6">
        <f t="shared" si="1121"/>
        <v>27000.799999999999</v>
      </c>
      <c r="O6033" s="6">
        <f t="shared" si="1122"/>
        <v>22433.574999999986</v>
      </c>
      <c r="P6033" s="6">
        <f t="shared" si="1127"/>
        <v>5512.8999999999869</v>
      </c>
      <c r="Q6033" s="11">
        <f t="shared" si="1123"/>
        <v>1350000</v>
      </c>
      <c r="R6033" s="11">
        <f t="shared" si="1124"/>
        <v>22433.574999999986</v>
      </c>
      <c r="S6033" s="11">
        <f t="shared" si="1126"/>
        <v>0</v>
      </c>
      <c r="T6033" s="20"/>
    </row>
    <row r="6034" spans="1:20" x14ac:dyDescent="0.25">
      <c r="A6034">
        <v>2021090816</v>
      </c>
      <c r="B6034">
        <v>4</v>
      </c>
      <c r="C6034" s="7">
        <v>0.78820000000000001</v>
      </c>
      <c r="D6034" s="6">
        <f t="shared" si="1128"/>
        <v>118230</v>
      </c>
      <c r="E6034" s="60">
        <v>0.52836000000000005</v>
      </c>
      <c r="F6034" s="6">
        <f t="shared" si="1125"/>
        <v>0</v>
      </c>
      <c r="G6034" s="7">
        <v>0.25198999999999999</v>
      </c>
      <c r="H6034" s="6">
        <f t="shared" si="1129"/>
        <v>3149.875</v>
      </c>
      <c r="I6034" s="7">
        <v>0.29310000000000003</v>
      </c>
      <c r="J6034" s="6">
        <f t="shared" si="1130"/>
        <v>23448.000000000004</v>
      </c>
      <c r="K6034" s="20"/>
      <c r="L6034" s="6">
        <f t="shared" si="1119"/>
        <v>64000</v>
      </c>
      <c r="M6034" s="6">
        <f t="shared" si="1120"/>
        <v>3149.875</v>
      </c>
      <c r="N6034" s="6">
        <f t="shared" si="1121"/>
        <v>23448.000000000004</v>
      </c>
      <c r="O6034" s="6">
        <f t="shared" si="1122"/>
        <v>27632.124999999996</v>
      </c>
      <c r="P6034" s="6">
        <f t="shared" si="1127"/>
        <v>5198.5500000000102</v>
      </c>
      <c r="Q6034" s="11">
        <f t="shared" si="1123"/>
        <v>1347834.125</v>
      </c>
      <c r="R6034" s="11">
        <f t="shared" si="1124"/>
        <v>27632.124999999996</v>
      </c>
      <c r="S6034" s="11">
        <f t="shared" si="1126"/>
        <v>0</v>
      </c>
      <c r="T6034" s="20"/>
    </row>
    <row r="6035" spans="1:20" x14ac:dyDescent="0.25">
      <c r="A6035">
        <v>2021090817</v>
      </c>
      <c r="B6035">
        <v>4</v>
      </c>
      <c r="C6035" s="7">
        <v>0.79884999999999995</v>
      </c>
      <c r="D6035" s="6">
        <f t="shared" si="1128"/>
        <v>119827.49999999999</v>
      </c>
      <c r="E6035" s="60">
        <v>0.36786999999999997</v>
      </c>
      <c r="F6035" s="6">
        <f t="shared" si="1125"/>
        <v>0</v>
      </c>
      <c r="G6035" s="7">
        <v>0.29766999999999999</v>
      </c>
      <c r="H6035" s="6">
        <f t="shared" si="1129"/>
        <v>3720.875</v>
      </c>
      <c r="I6035" s="7">
        <v>0.23552999999999999</v>
      </c>
      <c r="J6035" s="6">
        <f t="shared" si="1130"/>
        <v>18842.399999999998</v>
      </c>
      <c r="K6035" s="20"/>
      <c r="L6035" s="6">
        <f t="shared" si="1119"/>
        <v>64000</v>
      </c>
      <c r="M6035" s="6">
        <f t="shared" si="1120"/>
        <v>3720.875</v>
      </c>
      <c r="N6035" s="6">
        <f t="shared" si="1121"/>
        <v>18842.399999999998</v>
      </c>
      <c r="O6035" s="6">
        <f t="shared" si="1122"/>
        <v>33264.224999999991</v>
      </c>
      <c r="P6035" s="6">
        <f t="shared" si="1127"/>
        <v>5632.0999999999949</v>
      </c>
      <c r="Q6035" s="11">
        <f t="shared" si="1123"/>
        <v>1340036.1499999999</v>
      </c>
      <c r="R6035" s="11">
        <f t="shared" si="1124"/>
        <v>33264.224999999991</v>
      </c>
      <c r="S6035" s="11">
        <f t="shared" si="1126"/>
        <v>0</v>
      </c>
      <c r="T6035" s="20"/>
    </row>
    <row r="6036" spans="1:20" x14ac:dyDescent="0.25">
      <c r="A6036">
        <v>2021090818</v>
      </c>
      <c r="B6036">
        <v>4</v>
      </c>
      <c r="C6036" s="7">
        <v>0.79874999999999996</v>
      </c>
      <c r="D6036" s="6">
        <f t="shared" si="1128"/>
        <v>119812.5</v>
      </c>
      <c r="E6036" s="60">
        <v>0.33838000000000001</v>
      </c>
      <c r="F6036" s="6">
        <f t="shared" si="1125"/>
        <v>0</v>
      </c>
      <c r="G6036" s="7">
        <v>0.31159999999999999</v>
      </c>
      <c r="H6036" s="6">
        <f t="shared" si="1129"/>
        <v>3895</v>
      </c>
      <c r="I6036" s="7">
        <v>0.11434</v>
      </c>
      <c r="J6036" s="6">
        <f t="shared" si="1130"/>
        <v>9147.1999999999989</v>
      </c>
      <c r="K6036" s="20"/>
      <c r="L6036" s="6">
        <f t="shared" ref="L6036:L6099" si="1131">IF(D6036-F6036&gt;C$17,C$17,D6036-F6036)</f>
        <v>64000</v>
      </c>
      <c r="M6036" s="6">
        <f t="shared" ref="M6036:M6099" si="1132">IF(D6036-F6036-L6036&gt;H6036,H6036,D6036-F6036-L6036)</f>
        <v>3895</v>
      </c>
      <c r="N6036" s="6">
        <f t="shared" ref="N6036:N6099" si="1133">IF(D6036-F6036-L6036-M6036&gt;J6036,J6036,D6036-F6036-L6036-M6036)</f>
        <v>9147.1999999999989</v>
      </c>
      <c r="O6036" s="6">
        <f t="shared" ref="O6036:O6099" si="1134">D6036-F6036-L6036-M6036-N6036</f>
        <v>42770.3</v>
      </c>
      <c r="P6036" s="6">
        <f t="shared" si="1127"/>
        <v>9506.0750000000116</v>
      </c>
      <c r="Q6036" s="11">
        <f t="shared" ref="Q6036:Q6099" si="1135">IF(AA$25*P$17-AA$24+Q6035-O6036&gt;Q$19,Q$19,IF(AA$25*P$17-AA$24+Q6035-O6036&lt;0,0,AA$25*P$17-AA$24+Q6035-O6036))</f>
        <v>1322732.0999999999</v>
      </c>
      <c r="R6036" s="11">
        <f t="shared" ref="R6036:R6099" si="1136">IF(Q6035-Q6036+P$17-AA$24&lt;O6036,Q6035-Q6036+P$17-AA$24,O6036)</f>
        <v>42770.3</v>
      </c>
      <c r="S6036" s="11">
        <f t="shared" si="1126"/>
        <v>0</v>
      </c>
      <c r="T6036" s="20"/>
    </row>
    <row r="6037" spans="1:20" x14ac:dyDescent="0.25">
      <c r="A6037">
        <v>2021090819</v>
      </c>
      <c r="B6037">
        <v>4</v>
      </c>
      <c r="C6037" s="7">
        <v>0.77780000000000005</v>
      </c>
      <c r="D6037" s="6">
        <f t="shared" si="1128"/>
        <v>116670</v>
      </c>
      <c r="E6037" s="60">
        <v>0.36448999999999998</v>
      </c>
      <c r="F6037" s="6">
        <f t="shared" ref="F6037:F6100" si="1137">F$18*E6037</f>
        <v>0</v>
      </c>
      <c r="G6037" s="7">
        <v>0.30648999999999998</v>
      </c>
      <c r="H6037" s="6">
        <f t="shared" si="1129"/>
        <v>3831.125</v>
      </c>
      <c r="I6037" s="7">
        <v>4.6179999999999999E-2</v>
      </c>
      <c r="J6037" s="6">
        <f t="shared" si="1130"/>
        <v>3694.4</v>
      </c>
      <c r="K6037" s="20"/>
      <c r="L6037" s="6">
        <f t="shared" si="1131"/>
        <v>64000</v>
      </c>
      <c r="M6037" s="6">
        <f t="shared" si="1132"/>
        <v>3831.125</v>
      </c>
      <c r="N6037" s="6">
        <f t="shared" si="1133"/>
        <v>3694.4</v>
      </c>
      <c r="O6037" s="6">
        <f t="shared" si="1134"/>
        <v>45144.474999999999</v>
      </c>
      <c r="P6037" s="6">
        <f t="shared" si="1127"/>
        <v>2374.1749999999956</v>
      </c>
      <c r="Q6037" s="11">
        <f t="shared" si="1135"/>
        <v>1303053.8749999998</v>
      </c>
      <c r="R6037" s="11">
        <f t="shared" si="1136"/>
        <v>45144.474999999999</v>
      </c>
      <c r="S6037" s="11">
        <f t="shared" ref="S6037:S6100" si="1138">O6037-R6037</f>
        <v>0</v>
      </c>
      <c r="T6037" s="20"/>
    </row>
    <row r="6038" spans="1:20" x14ac:dyDescent="0.25">
      <c r="A6038">
        <v>2021090820</v>
      </c>
      <c r="B6038">
        <v>4</v>
      </c>
      <c r="C6038" s="7">
        <v>0.75194000000000005</v>
      </c>
      <c r="D6038" s="6">
        <f t="shared" si="1128"/>
        <v>112791.00000000001</v>
      </c>
      <c r="E6038" s="60">
        <v>0.43924000000000002</v>
      </c>
      <c r="F6038" s="6">
        <f t="shared" si="1137"/>
        <v>0</v>
      </c>
      <c r="G6038" s="7">
        <v>0.29943999999999998</v>
      </c>
      <c r="H6038" s="6">
        <f t="shared" si="1129"/>
        <v>3743</v>
      </c>
      <c r="I6038" s="7">
        <v>2.1299999999999999E-3</v>
      </c>
      <c r="J6038" s="6">
        <f t="shared" si="1130"/>
        <v>170.4</v>
      </c>
      <c r="K6038" s="20"/>
      <c r="L6038" s="6">
        <f t="shared" si="1131"/>
        <v>64000</v>
      </c>
      <c r="M6038" s="6">
        <f t="shared" si="1132"/>
        <v>3743</v>
      </c>
      <c r="N6038" s="6">
        <f t="shared" si="1133"/>
        <v>170.4</v>
      </c>
      <c r="O6038" s="6">
        <f t="shared" si="1134"/>
        <v>44877.600000000013</v>
      </c>
      <c r="P6038" s="6">
        <f t="shared" ref="P6038:P6101" si="1139">O6038-O6037</f>
        <v>-266.87499999998545</v>
      </c>
      <c r="Q6038" s="11">
        <f t="shared" si="1135"/>
        <v>1283642.5249999997</v>
      </c>
      <c r="R6038" s="11">
        <f t="shared" si="1136"/>
        <v>44877.600000000013</v>
      </c>
      <c r="S6038" s="11">
        <f t="shared" si="1138"/>
        <v>0</v>
      </c>
      <c r="T6038" s="20"/>
    </row>
    <row r="6039" spans="1:20" x14ac:dyDescent="0.25">
      <c r="A6039">
        <v>2021090821</v>
      </c>
      <c r="B6039">
        <v>4</v>
      </c>
      <c r="C6039" s="7">
        <v>0.73280000000000001</v>
      </c>
      <c r="D6039" s="6">
        <f t="shared" si="1128"/>
        <v>109920</v>
      </c>
      <c r="E6039" s="60">
        <v>0.30543999999999999</v>
      </c>
      <c r="F6039" s="6">
        <f t="shared" si="1137"/>
        <v>0</v>
      </c>
      <c r="G6039" s="7">
        <v>0.30589</v>
      </c>
      <c r="H6039" s="6">
        <f t="shared" si="1129"/>
        <v>3823.625</v>
      </c>
      <c r="I6039" s="7">
        <v>0</v>
      </c>
      <c r="J6039" s="6">
        <f t="shared" si="1130"/>
        <v>0</v>
      </c>
      <c r="K6039" s="20"/>
      <c r="L6039" s="6">
        <f t="shared" si="1131"/>
        <v>64000</v>
      </c>
      <c r="M6039" s="6">
        <f t="shared" si="1132"/>
        <v>3823.625</v>
      </c>
      <c r="N6039" s="6">
        <f t="shared" si="1133"/>
        <v>0</v>
      </c>
      <c r="O6039" s="6">
        <f t="shared" si="1134"/>
        <v>42096.375</v>
      </c>
      <c r="P6039" s="6">
        <f t="shared" si="1139"/>
        <v>-2781.2250000000131</v>
      </c>
      <c r="Q6039" s="11">
        <f t="shared" si="1135"/>
        <v>1267012.3999999997</v>
      </c>
      <c r="R6039" s="11">
        <f t="shared" si="1136"/>
        <v>42096.375</v>
      </c>
      <c r="S6039" s="11">
        <f t="shared" si="1138"/>
        <v>0</v>
      </c>
      <c r="T6039" s="20"/>
    </row>
    <row r="6040" spans="1:20" x14ac:dyDescent="0.25">
      <c r="A6040">
        <v>2021090822</v>
      </c>
      <c r="B6040">
        <v>4</v>
      </c>
      <c r="C6040" s="7">
        <v>0.69238</v>
      </c>
      <c r="D6040" s="6">
        <f t="shared" si="1128"/>
        <v>103857</v>
      </c>
      <c r="E6040" s="60">
        <v>0.27995999999999999</v>
      </c>
      <c r="F6040" s="6">
        <f t="shared" si="1137"/>
        <v>0</v>
      </c>
      <c r="G6040" s="7">
        <v>0.33972999999999998</v>
      </c>
      <c r="H6040" s="6">
        <f t="shared" si="1129"/>
        <v>4246.625</v>
      </c>
      <c r="I6040" s="7">
        <v>0</v>
      </c>
      <c r="J6040" s="6">
        <f t="shared" si="1130"/>
        <v>0</v>
      </c>
      <c r="K6040" s="20"/>
      <c r="L6040" s="6">
        <f t="shared" si="1131"/>
        <v>64000</v>
      </c>
      <c r="M6040" s="6">
        <f t="shared" si="1132"/>
        <v>4246.625</v>
      </c>
      <c r="N6040" s="6">
        <f t="shared" si="1133"/>
        <v>0</v>
      </c>
      <c r="O6040" s="6">
        <f t="shared" si="1134"/>
        <v>35610.375</v>
      </c>
      <c r="P6040" s="6">
        <f t="shared" si="1139"/>
        <v>-6486</v>
      </c>
      <c r="Q6040" s="11">
        <f t="shared" si="1135"/>
        <v>1256868.2749999997</v>
      </c>
      <c r="R6040" s="11">
        <f t="shared" si="1136"/>
        <v>35610.375</v>
      </c>
      <c r="S6040" s="11">
        <f t="shared" si="1138"/>
        <v>0</v>
      </c>
      <c r="T6040" s="20"/>
    </row>
    <row r="6041" spans="1:20" x14ac:dyDescent="0.25">
      <c r="A6041">
        <v>2021090823</v>
      </c>
      <c r="B6041">
        <v>4</v>
      </c>
      <c r="C6041" s="7">
        <v>0.64141999999999999</v>
      </c>
      <c r="D6041" s="6">
        <f t="shared" si="1128"/>
        <v>96213</v>
      </c>
      <c r="E6041" s="60">
        <v>0.32732</v>
      </c>
      <c r="F6041" s="6">
        <f t="shared" si="1137"/>
        <v>0</v>
      </c>
      <c r="G6041" s="7">
        <v>0.37814999999999999</v>
      </c>
      <c r="H6041" s="6">
        <f t="shared" si="1129"/>
        <v>4726.875</v>
      </c>
      <c r="I6041" s="7">
        <v>0</v>
      </c>
      <c r="J6041" s="6">
        <f t="shared" si="1130"/>
        <v>0</v>
      </c>
      <c r="K6041" s="20"/>
      <c r="L6041" s="6">
        <f t="shared" si="1131"/>
        <v>64000</v>
      </c>
      <c r="M6041" s="6">
        <f t="shared" si="1132"/>
        <v>4726.875</v>
      </c>
      <c r="N6041" s="6">
        <f t="shared" si="1133"/>
        <v>0</v>
      </c>
      <c r="O6041" s="6">
        <f t="shared" si="1134"/>
        <v>27486.125</v>
      </c>
      <c r="P6041" s="6">
        <f t="shared" si="1139"/>
        <v>-8124.25</v>
      </c>
      <c r="Q6041" s="11">
        <f t="shared" si="1135"/>
        <v>1254848.3999999997</v>
      </c>
      <c r="R6041" s="11">
        <f t="shared" si="1136"/>
        <v>27486.125</v>
      </c>
      <c r="S6041" s="11">
        <f t="shared" si="1138"/>
        <v>0</v>
      </c>
      <c r="T6041" s="20"/>
    </row>
    <row r="6042" spans="1:20" x14ac:dyDescent="0.25">
      <c r="A6042">
        <v>2021090824</v>
      </c>
      <c r="B6042">
        <v>4</v>
      </c>
      <c r="C6042" s="7">
        <v>0.59482000000000002</v>
      </c>
      <c r="D6042" s="6">
        <f t="shared" si="1128"/>
        <v>89223</v>
      </c>
      <c r="E6042" s="60">
        <v>0.19445000000000001</v>
      </c>
      <c r="F6042" s="6">
        <f t="shared" si="1137"/>
        <v>0</v>
      </c>
      <c r="G6042" s="7">
        <v>0.40182000000000001</v>
      </c>
      <c r="H6042" s="6">
        <f t="shared" si="1129"/>
        <v>5022.75</v>
      </c>
      <c r="I6042" s="7">
        <v>0</v>
      </c>
      <c r="J6042" s="6">
        <f t="shared" si="1130"/>
        <v>0</v>
      </c>
      <c r="K6042" s="20"/>
      <c r="L6042" s="6">
        <f t="shared" si="1131"/>
        <v>64000</v>
      </c>
      <c r="M6042" s="6">
        <f t="shared" si="1132"/>
        <v>5022.75</v>
      </c>
      <c r="N6042" s="6">
        <f t="shared" si="1133"/>
        <v>0</v>
      </c>
      <c r="O6042" s="6">
        <f t="shared" si="1134"/>
        <v>20200.25</v>
      </c>
      <c r="P6042" s="6">
        <f t="shared" si="1139"/>
        <v>-7285.875</v>
      </c>
      <c r="Q6042" s="11">
        <f t="shared" si="1135"/>
        <v>1260114.3999999997</v>
      </c>
      <c r="R6042" s="11">
        <f t="shared" si="1136"/>
        <v>20200.25</v>
      </c>
      <c r="S6042" s="11">
        <f t="shared" si="1138"/>
        <v>0</v>
      </c>
      <c r="T6042" s="20"/>
    </row>
    <row r="6043" spans="1:20" x14ac:dyDescent="0.25">
      <c r="A6043">
        <v>2021090901</v>
      </c>
      <c r="B6043">
        <v>5</v>
      </c>
      <c r="C6043" s="7">
        <v>0.55467999999999995</v>
      </c>
      <c r="D6043" s="6">
        <f t="shared" si="1128"/>
        <v>83201.999999999985</v>
      </c>
      <c r="E6043" s="60">
        <v>8.3940000000000001E-2</v>
      </c>
      <c r="F6043" s="6">
        <f t="shared" si="1137"/>
        <v>0</v>
      </c>
      <c r="G6043" s="7">
        <v>0.37740000000000001</v>
      </c>
      <c r="H6043" s="6">
        <f t="shared" si="1129"/>
        <v>4717.5</v>
      </c>
      <c r="I6043" s="7">
        <v>0</v>
      </c>
      <c r="J6043" s="6">
        <f t="shared" si="1130"/>
        <v>0</v>
      </c>
      <c r="K6043" s="20"/>
      <c r="L6043" s="6">
        <f t="shared" si="1131"/>
        <v>64000</v>
      </c>
      <c r="M6043" s="6">
        <f t="shared" si="1132"/>
        <v>4717.5</v>
      </c>
      <c r="N6043" s="6">
        <f t="shared" si="1133"/>
        <v>0</v>
      </c>
      <c r="O6043" s="6">
        <f t="shared" si="1134"/>
        <v>14484.499999999985</v>
      </c>
      <c r="P6043" s="6">
        <f t="shared" si="1139"/>
        <v>-5715.7500000000146</v>
      </c>
      <c r="Q6043" s="11">
        <f t="shared" si="1135"/>
        <v>1271096.1499999997</v>
      </c>
      <c r="R6043" s="11">
        <f t="shared" si="1136"/>
        <v>14484.499999999985</v>
      </c>
      <c r="S6043" s="11">
        <f t="shared" si="1138"/>
        <v>0</v>
      </c>
      <c r="T6043" s="20"/>
    </row>
    <row r="6044" spans="1:20" x14ac:dyDescent="0.25">
      <c r="A6044">
        <v>2021090902</v>
      </c>
      <c r="B6044">
        <v>5</v>
      </c>
      <c r="C6044" s="7">
        <v>0.52541000000000004</v>
      </c>
      <c r="D6044" s="6">
        <f t="shared" si="1128"/>
        <v>78811.5</v>
      </c>
      <c r="E6044" s="60">
        <v>5.6640000000000003E-2</v>
      </c>
      <c r="F6044" s="6">
        <f t="shared" si="1137"/>
        <v>0</v>
      </c>
      <c r="G6044" s="7">
        <v>0.39842</v>
      </c>
      <c r="H6044" s="6">
        <f t="shared" si="1129"/>
        <v>4980.25</v>
      </c>
      <c r="I6044" s="7">
        <v>0</v>
      </c>
      <c r="J6044" s="6">
        <f t="shared" si="1130"/>
        <v>0</v>
      </c>
      <c r="K6044" s="20"/>
      <c r="L6044" s="6">
        <f t="shared" si="1131"/>
        <v>64000</v>
      </c>
      <c r="M6044" s="6">
        <f t="shared" si="1132"/>
        <v>4980.25</v>
      </c>
      <c r="N6044" s="6">
        <f t="shared" si="1133"/>
        <v>0</v>
      </c>
      <c r="O6044" s="6">
        <f t="shared" si="1134"/>
        <v>9831.25</v>
      </c>
      <c r="P6044" s="6">
        <f t="shared" si="1139"/>
        <v>-4653.2499999999854</v>
      </c>
      <c r="Q6044" s="11">
        <f t="shared" si="1135"/>
        <v>1286731.1499999997</v>
      </c>
      <c r="R6044" s="11">
        <f t="shared" si="1136"/>
        <v>9831.25</v>
      </c>
      <c r="S6044" s="11">
        <f t="shared" si="1138"/>
        <v>0</v>
      </c>
      <c r="T6044" s="20"/>
    </row>
    <row r="6045" spans="1:20" x14ac:dyDescent="0.25">
      <c r="A6045">
        <v>2021090903</v>
      </c>
      <c r="B6045">
        <v>5</v>
      </c>
      <c r="C6045" s="7">
        <v>0.50551999999999997</v>
      </c>
      <c r="D6045" s="6">
        <f t="shared" si="1128"/>
        <v>75828</v>
      </c>
      <c r="E6045" s="60">
        <v>4.8070000000000002E-2</v>
      </c>
      <c r="F6045" s="6">
        <f t="shared" si="1137"/>
        <v>0</v>
      </c>
      <c r="G6045" s="7">
        <v>0.36781000000000003</v>
      </c>
      <c r="H6045" s="6">
        <f t="shared" si="1129"/>
        <v>4597.625</v>
      </c>
      <c r="I6045" s="7">
        <v>0</v>
      </c>
      <c r="J6045" s="6">
        <f t="shared" si="1130"/>
        <v>0</v>
      </c>
      <c r="K6045" s="20"/>
      <c r="L6045" s="6">
        <f t="shared" si="1131"/>
        <v>64000</v>
      </c>
      <c r="M6045" s="6">
        <f t="shared" si="1132"/>
        <v>4597.625</v>
      </c>
      <c r="N6045" s="6">
        <f t="shared" si="1133"/>
        <v>0</v>
      </c>
      <c r="O6045" s="6">
        <f t="shared" si="1134"/>
        <v>7230.375</v>
      </c>
      <c r="P6045" s="6">
        <f t="shared" si="1139"/>
        <v>-2600.875</v>
      </c>
      <c r="Q6045" s="11">
        <f t="shared" si="1135"/>
        <v>1304967.0249999997</v>
      </c>
      <c r="R6045" s="11">
        <f t="shared" si="1136"/>
        <v>7230.375</v>
      </c>
      <c r="S6045" s="11">
        <f t="shared" si="1138"/>
        <v>0</v>
      </c>
      <c r="T6045" s="20"/>
    </row>
    <row r="6046" spans="1:20" x14ac:dyDescent="0.25">
      <c r="A6046">
        <v>2021090904</v>
      </c>
      <c r="B6046">
        <v>5</v>
      </c>
      <c r="C6046" s="7">
        <v>0.49447999999999998</v>
      </c>
      <c r="D6046" s="6">
        <f t="shared" si="1128"/>
        <v>74172</v>
      </c>
      <c r="E6046" s="60">
        <v>3.5340000000000003E-2</v>
      </c>
      <c r="F6046" s="6">
        <f t="shared" si="1137"/>
        <v>0</v>
      </c>
      <c r="G6046" s="7">
        <v>0.29993999999999998</v>
      </c>
      <c r="H6046" s="6">
        <f t="shared" si="1129"/>
        <v>3749.25</v>
      </c>
      <c r="I6046" s="7">
        <v>0</v>
      </c>
      <c r="J6046" s="6">
        <f t="shared" si="1130"/>
        <v>0</v>
      </c>
      <c r="K6046" s="20"/>
      <c r="L6046" s="6">
        <f t="shared" si="1131"/>
        <v>64000</v>
      </c>
      <c r="M6046" s="6">
        <f t="shared" si="1132"/>
        <v>3749.25</v>
      </c>
      <c r="N6046" s="6">
        <f t="shared" si="1133"/>
        <v>0</v>
      </c>
      <c r="O6046" s="6">
        <f t="shared" si="1134"/>
        <v>6422.75</v>
      </c>
      <c r="P6046" s="6">
        <f t="shared" si="1139"/>
        <v>-807.625</v>
      </c>
      <c r="Q6046" s="11">
        <f t="shared" si="1135"/>
        <v>1324010.5249999997</v>
      </c>
      <c r="R6046" s="11">
        <f t="shared" si="1136"/>
        <v>6422.75</v>
      </c>
      <c r="S6046" s="11">
        <f t="shared" si="1138"/>
        <v>0</v>
      </c>
      <c r="T6046" s="20"/>
    </row>
    <row r="6047" spans="1:20" x14ac:dyDescent="0.25">
      <c r="A6047">
        <v>2021090905</v>
      </c>
      <c r="B6047">
        <v>5</v>
      </c>
      <c r="C6047" s="7">
        <v>0.49440000000000001</v>
      </c>
      <c r="D6047" s="6">
        <f t="shared" si="1128"/>
        <v>74160</v>
      </c>
      <c r="E6047" s="60">
        <v>4.879E-2</v>
      </c>
      <c r="F6047" s="6">
        <f t="shared" si="1137"/>
        <v>0</v>
      </c>
      <c r="G6047" s="7">
        <v>0.2286</v>
      </c>
      <c r="H6047" s="6">
        <f t="shared" si="1129"/>
        <v>2857.5</v>
      </c>
      <c r="I6047" s="7">
        <v>0</v>
      </c>
      <c r="J6047" s="6">
        <f t="shared" si="1130"/>
        <v>0</v>
      </c>
      <c r="K6047" s="20"/>
      <c r="L6047" s="6">
        <f t="shared" si="1131"/>
        <v>64000</v>
      </c>
      <c r="M6047" s="6">
        <f t="shared" si="1132"/>
        <v>2857.5</v>
      </c>
      <c r="N6047" s="6">
        <f t="shared" si="1133"/>
        <v>0</v>
      </c>
      <c r="O6047" s="6">
        <f t="shared" si="1134"/>
        <v>7302.5</v>
      </c>
      <c r="P6047" s="6">
        <f t="shared" si="1139"/>
        <v>879.75</v>
      </c>
      <c r="Q6047" s="11">
        <f t="shared" si="1135"/>
        <v>1342174.2749999997</v>
      </c>
      <c r="R6047" s="11">
        <f t="shared" si="1136"/>
        <v>7302.5</v>
      </c>
      <c r="S6047" s="11">
        <f t="shared" si="1138"/>
        <v>0</v>
      </c>
      <c r="T6047" s="20"/>
    </row>
    <row r="6048" spans="1:20" x14ac:dyDescent="0.25">
      <c r="A6048">
        <v>2021090906</v>
      </c>
      <c r="B6048">
        <v>5</v>
      </c>
      <c r="C6048" s="7">
        <v>0.51429999999999998</v>
      </c>
      <c r="D6048" s="6">
        <f t="shared" si="1128"/>
        <v>77145</v>
      </c>
      <c r="E6048" s="60">
        <v>6.7460000000000006E-2</v>
      </c>
      <c r="F6048" s="6">
        <f t="shared" si="1137"/>
        <v>0</v>
      </c>
      <c r="G6048" s="7">
        <v>0.17538999999999999</v>
      </c>
      <c r="H6048" s="6">
        <f t="shared" si="1129"/>
        <v>2192.375</v>
      </c>
      <c r="I6048" s="7">
        <v>0</v>
      </c>
      <c r="J6048" s="6">
        <f t="shared" si="1130"/>
        <v>0</v>
      </c>
      <c r="K6048" s="20"/>
      <c r="L6048" s="6">
        <f t="shared" si="1131"/>
        <v>64000</v>
      </c>
      <c r="M6048" s="6">
        <f t="shared" si="1132"/>
        <v>2192.375</v>
      </c>
      <c r="N6048" s="6">
        <f t="shared" si="1133"/>
        <v>0</v>
      </c>
      <c r="O6048" s="6">
        <f t="shared" si="1134"/>
        <v>10952.625</v>
      </c>
      <c r="P6048" s="6">
        <f t="shared" si="1139"/>
        <v>3650.125</v>
      </c>
      <c r="Q6048" s="11">
        <f t="shared" si="1135"/>
        <v>1350000</v>
      </c>
      <c r="R6048" s="11">
        <f t="shared" si="1136"/>
        <v>10952.625</v>
      </c>
      <c r="S6048" s="11">
        <f t="shared" si="1138"/>
        <v>0</v>
      </c>
      <c r="T6048" s="20"/>
    </row>
    <row r="6049" spans="1:20" x14ac:dyDescent="0.25">
      <c r="A6049">
        <v>2021090907</v>
      </c>
      <c r="B6049">
        <v>5</v>
      </c>
      <c r="C6049" s="7">
        <v>0.55432000000000003</v>
      </c>
      <c r="D6049" s="6">
        <f t="shared" si="1128"/>
        <v>83148</v>
      </c>
      <c r="E6049" s="60">
        <v>7.1510000000000004E-2</v>
      </c>
      <c r="F6049" s="6">
        <f t="shared" si="1137"/>
        <v>0</v>
      </c>
      <c r="G6049" s="7">
        <v>0.14029</v>
      </c>
      <c r="H6049" s="6">
        <f t="shared" si="1129"/>
        <v>1753.625</v>
      </c>
      <c r="I6049" s="7">
        <v>3.0300000000000001E-3</v>
      </c>
      <c r="J6049" s="6">
        <f t="shared" si="1130"/>
        <v>242.4</v>
      </c>
      <c r="K6049" s="20"/>
      <c r="L6049" s="6">
        <f t="shared" si="1131"/>
        <v>64000</v>
      </c>
      <c r="M6049" s="6">
        <f t="shared" si="1132"/>
        <v>1753.625</v>
      </c>
      <c r="N6049" s="6">
        <f t="shared" si="1133"/>
        <v>242.4</v>
      </c>
      <c r="O6049" s="6">
        <f t="shared" si="1134"/>
        <v>17151.974999999999</v>
      </c>
      <c r="P6049" s="6">
        <f t="shared" si="1139"/>
        <v>6199.3499999999985</v>
      </c>
      <c r="Q6049" s="11">
        <f t="shared" si="1135"/>
        <v>1350000</v>
      </c>
      <c r="R6049" s="11">
        <f t="shared" si="1136"/>
        <v>17151.974999999999</v>
      </c>
      <c r="S6049" s="11">
        <f t="shared" si="1138"/>
        <v>0</v>
      </c>
      <c r="T6049" s="20"/>
    </row>
    <row r="6050" spans="1:20" x14ac:dyDescent="0.25">
      <c r="A6050">
        <v>2021090908</v>
      </c>
      <c r="B6050">
        <v>5</v>
      </c>
      <c r="C6050" s="7">
        <v>0.58116000000000001</v>
      </c>
      <c r="D6050" s="6">
        <f t="shared" si="1128"/>
        <v>87174</v>
      </c>
      <c r="E6050" s="60">
        <v>5.3710000000000001E-2</v>
      </c>
      <c r="F6050" s="6">
        <f t="shared" si="1137"/>
        <v>0</v>
      </c>
      <c r="G6050" s="7">
        <v>8.2239999999999994E-2</v>
      </c>
      <c r="H6050" s="6">
        <f t="shared" si="1129"/>
        <v>1028</v>
      </c>
      <c r="I6050" s="7">
        <v>2.384E-2</v>
      </c>
      <c r="J6050" s="6">
        <f t="shared" si="1130"/>
        <v>1907.2</v>
      </c>
      <c r="K6050" s="20"/>
      <c r="L6050" s="6">
        <f t="shared" si="1131"/>
        <v>64000</v>
      </c>
      <c r="M6050" s="6">
        <f t="shared" si="1132"/>
        <v>1028</v>
      </c>
      <c r="N6050" s="6">
        <f t="shared" si="1133"/>
        <v>1907.2</v>
      </c>
      <c r="O6050" s="6">
        <f t="shared" si="1134"/>
        <v>20238.8</v>
      </c>
      <c r="P6050" s="6">
        <f t="shared" si="1139"/>
        <v>3086.8250000000007</v>
      </c>
      <c r="Q6050" s="11">
        <f t="shared" si="1135"/>
        <v>1350000</v>
      </c>
      <c r="R6050" s="11">
        <f t="shared" si="1136"/>
        <v>20238.8</v>
      </c>
      <c r="S6050" s="11">
        <f t="shared" si="1138"/>
        <v>0</v>
      </c>
      <c r="T6050" s="20"/>
    </row>
    <row r="6051" spans="1:20" x14ac:dyDescent="0.25">
      <c r="A6051">
        <v>2021090909</v>
      </c>
      <c r="B6051">
        <v>5</v>
      </c>
      <c r="C6051" s="7">
        <v>0.59870000000000001</v>
      </c>
      <c r="D6051" s="6">
        <f t="shared" si="1128"/>
        <v>89805</v>
      </c>
      <c r="E6051" s="60">
        <v>4.0219999999999999E-2</v>
      </c>
      <c r="F6051" s="6">
        <f t="shared" si="1137"/>
        <v>0</v>
      </c>
      <c r="G6051" s="7">
        <v>6.6269999999999996E-2</v>
      </c>
      <c r="H6051" s="6">
        <f t="shared" si="1129"/>
        <v>828.375</v>
      </c>
      <c r="I6051" s="7">
        <v>5.9659999999999998E-2</v>
      </c>
      <c r="J6051" s="6">
        <f t="shared" si="1130"/>
        <v>4772.8</v>
      </c>
      <c r="K6051" s="20"/>
      <c r="L6051" s="6">
        <f t="shared" si="1131"/>
        <v>64000</v>
      </c>
      <c r="M6051" s="6">
        <f t="shared" si="1132"/>
        <v>828.375</v>
      </c>
      <c r="N6051" s="6">
        <f t="shared" si="1133"/>
        <v>4772.8</v>
      </c>
      <c r="O6051" s="6">
        <f t="shared" si="1134"/>
        <v>20203.825000000001</v>
      </c>
      <c r="P6051" s="6">
        <f t="shared" si="1139"/>
        <v>-34.974999999998545</v>
      </c>
      <c r="Q6051" s="11">
        <f t="shared" si="1135"/>
        <v>1350000</v>
      </c>
      <c r="R6051" s="11">
        <f t="shared" si="1136"/>
        <v>20203.825000000001</v>
      </c>
      <c r="S6051" s="11">
        <f t="shared" si="1138"/>
        <v>0</v>
      </c>
      <c r="T6051" s="20"/>
    </row>
    <row r="6052" spans="1:20" x14ac:dyDescent="0.25">
      <c r="A6052">
        <v>2021090910</v>
      </c>
      <c r="B6052">
        <v>5</v>
      </c>
      <c r="C6052" s="7">
        <v>0.61580000000000001</v>
      </c>
      <c r="D6052" s="6">
        <f t="shared" si="1128"/>
        <v>92370</v>
      </c>
      <c r="E6052" s="60">
        <v>4.1919999999999999E-2</v>
      </c>
      <c r="F6052" s="6">
        <f t="shared" si="1137"/>
        <v>0</v>
      </c>
      <c r="G6052" s="7">
        <v>6.7580000000000001E-2</v>
      </c>
      <c r="H6052" s="6">
        <f t="shared" si="1129"/>
        <v>844.75</v>
      </c>
      <c r="I6052" s="7">
        <v>0.10297000000000001</v>
      </c>
      <c r="J6052" s="6">
        <f t="shared" si="1130"/>
        <v>8237.6</v>
      </c>
      <c r="K6052" s="20"/>
      <c r="L6052" s="6">
        <f t="shared" si="1131"/>
        <v>64000</v>
      </c>
      <c r="M6052" s="6">
        <f t="shared" si="1132"/>
        <v>844.75</v>
      </c>
      <c r="N6052" s="6">
        <f t="shared" si="1133"/>
        <v>8237.6</v>
      </c>
      <c r="O6052" s="6">
        <f t="shared" si="1134"/>
        <v>19287.650000000001</v>
      </c>
      <c r="P6052" s="6">
        <f t="shared" si="1139"/>
        <v>-916.17499999999927</v>
      </c>
      <c r="Q6052" s="11">
        <f t="shared" si="1135"/>
        <v>1350000</v>
      </c>
      <c r="R6052" s="11">
        <f t="shared" si="1136"/>
        <v>19287.650000000001</v>
      </c>
      <c r="S6052" s="11">
        <f t="shared" si="1138"/>
        <v>0</v>
      </c>
      <c r="T6052" s="20"/>
    </row>
    <row r="6053" spans="1:20" x14ac:dyDescent="0.25">
      <c r="A6053">
        <v>2021090911</v>
      </c>
      <c r="B6053">
        <v>5</v>
      </c>
      <c r="C6053" s="7">
        <v>0.63292999999999999</v>
      </c>
      <c r="D6053" s="6">
        <f t="shared" si="1128"/>
        <v>94939.5</v>
      </c>
      <c r="E6053" s="60">
        <v>2.8539999999999999E-2</v>
      </c>
      <c r="F6053" s="6">
        <f t="shared" si="1137"/>
        <v>0</v>
      </c>
      <c r="G6053" s="7">
        <v>8.9179999999999995E-2</v>
      </c>
      <c r="H6053" s="6">
        <f t="shared" si="1129"/>
        <v>1114.75</v>
      </c>
      <c r="I6053" s="7">
        <v>0.15196000000000001</v>
      </c>
      <c r="J6053" s="6">
        <f t="shared" si="1130"/>
        <v>12156.800000000001</v>
      </c>
      <c r="K6053" s="20"/>
      <c r="L6053" s="6">
        <f t="shared" si="1131"/>
        <v>64000</v>
      </c>
      <c r="M6053" s="6">
        <f t="shared" si="1132"/>
        <v>1114.75</v>
      </c>
      <c r="N6053" s="6">
        <f t="shared" si="1133"/>
        <v>12156.800000000001</v>
      </c>
      <c r="O6053" s="6">
        <f t="shared" si="1134"/>
        <v>17667.949999999997</v>
      </c>
      <c r="P6053" s="6">
        <f t="shared" si="1139"/>
        <v>-1619.7000000000044</v>
      </c>
      <c r="Q6053" s="11">
        <f t="shared" si="1135"/>
        <v>1350000</v>
      </c>
      <c r="R6053" s="11">
        <f t="shared" si="1136"/>
        <v>17667.949999999997</v>
      </c>
      <c r="S6053" s="11">
        <f t="shared" si="1138"/>
        <v>0</v>
      </c>
      <c r="T6053" s="20"/>
    </row>
    <row r="6054" spans="1:20" x14ac:dyDescent="0.25">
      <c r="A6054">
        <v>2021090912</v>
      </c>
      <c r="B6054">
        <v>5</v>
      </c>
      <c r="C6054" s="7">
        <v>0.64371</v>
      </c>
      <c r="D6054" s="6">
        <f t="shared" si="1128"/>
        <v>96556.5</v>
      </c>
      <c r="E6054" s="60">
        <v>4.6010000000000002E-2</v>
      </c>
      <c r="F6054" s="6">
        <f t="shared" si="1137"/>
        <v>0</v>
      </c>
      <c r="G6054" s="7">
        <v>7.7009999999999995E-2</v>
      </c>
      <c r="H6054" s="6">
        <f t="shared" si="1129"/>
        <v>962.62499999999989</v>
      </c>
      <c r="I6054" s="7">
        <v>0.24473</v>
      </c>
      <c r="J6054" s="6">
        <f t="shared" si="1130"/>
        <v>19578.400000000001</v>
      </c>
      <c r="K6054" s="20"/>
      <c r="L6054" s="6">
        <f t="shared" si="1131"/>
        <v>64000</v>
      </c>
      <c r="M6054" s="6">
        <f t="shared" si="1132"/>
        <v>962.62499999999989</v>
      </c>
      <c r="N6054" s="6">
        <f t="shared" si="1133"/>
        <v>19578.400000000001</v>
      </c>
      <c r="O6054" s="6">
        <f t="shared" si="1134"/>
        <v>12015.474999999999</v>
      </c>
      <c r="P6054" s="6">
        <f t="shared" si="1139"/>
        <v>-5652.4749999999985</v>
      </c>
      <c r="Q6054" s="11">
        <f t="shared" si="1135"/>
        <v>1350000</v>
      </c>
      <c r="R6054" s="11">
        <f t="shared" si="1136"/>
        <v>12015.474999999999</v>
      </c>
      <c r="S6054" s="11">
        <f t="shared" si="1138"/>
        <v>0</v>
      </c>
      <c r="T6054" s="20"/>
    </row>
    <row r="6055" spans="1:20" x14ac:dyDescent="0.25">
      <c r="A6055">
        <v>2021090913</v>
      </c>
      <c r="B6055">
        <v>5</v>
      </c>
      <c r="C6055" s="7">
        <v>0.65512000000000004</v>
      </c>
      <c r="D6055" s="6">
        <f t="shared" si="1128"/>
        <v>98268</v>
      </c>
      <c r="E6055" s="60">
        <v>0.10437</v>
      </c>
      <c r="F6055" s="6">
        <f t="shared" si="1137"/>
        <v>0</v>
      </c>
      <c r="G6055" s="7">
        <v>6.5409999999999996E-2</v>
      </c>
      <c r="H6055" s="6">
        <f t="shared" si="1129"/>
        <v>817.625</v>
      </c>
      <c r="I6055" s="7">
        <v>0.32808999999999999</v>
      </c>
      <c r="J6055" s="6">
        <f t="shared" si="1130"/>
        <v>26247.200000000001</v>
      </c>
      <c r="K6055" s="20"/>
      <c r="L6055" s="6">
        <f t="shared" si="1131"/>
        <v>64000</v>
      </c>
      <c r="M6055" s="6">
        <f t="shared" si="1132"/>
        <v>817.625</v>
      </c>
      <c r="N6055" s="6">
        <f t="shared" si="1133"/>
        <v>26247.200000000001</v>
      </c>
      <c r="O6055" s="6">
        <f t="shared" si="1134"/>
        <v>7203.1749999999993</v>
      </c>
      <c r="P6055" s="6">
        <f t="shared" si="1139"/>
        <v>-4812.2999999999993</v>
      </c>
      <c r="Q6055" s="11">
        <f t="shared" si="1135"/>
        <v>1350000</v>
      </c>
      <c r="R6055" s="11">
        <f t="shared" si="1136"/>
        <v>7203.1749999999993</v>
      </c>
      <c r="S6055" s="11">
        <f t="shared" si="1138"/>
        <v>0</v>
      </c>
      <c r="T6055" s="20"/>
    </row>
    <row r="6056" spans="1:20" x14ac:dyDescent="0.25">
      <c r="A6056">
        <v>2021090914</v>
      </c>
      <c r="B6056">
        <v>5</v>
      </c>
      <c r="C6056" s="7">
        <v>0.66415000000000002</v>
      </c>
      <c r="D6056" s="6">
        <f t="shared" si="1128"/>
        <v>99622.5</v>
      </c>
      <c r="E6056" s="60">
        <v>0.19453999999999999</v>
      </c>
      <c r="F6056" s="6">
        <f t="shared" si="1137"/>
        <v>0</v>
      </c>
      <c r="G6056" s="7">
        <v>5.7169999999999999E-2</v>
      </c>
      <c r="H6056" s="6">
        <f t="shared" si="1129"/>
        <v>714.625</v>
      </c>
      <c r="I6056" s="7">
        <v>0.37447000000000003</v>
      </c>
      <c r="J6056" s="6">
        <f t="shared" si="1130"/>
        <v>29957.600000000002</v>
      </c>
      <c r="K6056" s="20"/>
      <c r="L6056" s="6">
        <f t="shared" si="1131"/>
        <v>64000</v>
      </c>
      <c r="M6056" s="6">
        <f t="shared" si="1132"/>
        <v>714.625</v>
      </c>
      <c r="N6056" s="6">
        <f t="shared" si="1133"/>
        <v>29957.600000000002</v>
      </c>
      <c r="O6056" s="6">
        <f t="shared" si="1134"/>
        <v>4950.2749999999978</v>
      </c>
      <c r="P6056" s="6">
        <f t="shared" si="1139"/>
        <v>-2252.9000000000015</v>
      </c>
      <c r="Q6056" s="11">
        <f t="shared" si="1135"/>
        <v>1350000</v>
      </c>
      <c r="R6056" s="11">
        <f t="shared" si="1136"/>
        <v>4950.2749999999978</v>
      </c>
      <c r="S6056" s="11">
        <f t="shared" si="1138"/>
        <v>0</v>
      </c>
      <c r="T6056" s="20"/>
    </row>
    <row r="6057" spans="1:20" x14ac:dyDescent="0.25">
      <c r="A6057">
        <v>2021090915</v>
      </c>
      <c r="B6057">
        <v>5</v>
      </c>
      <c r="C6057" s="7">
        <v>0.66725999999999996</v>
      </c>
      <c r="D6057" s="6">
        <f t="shared" si="1128"/>
        <v>100089</v>
      </c>
      <c r="E6057" s="60">
        <v>0.24462</v>
      </c>
      <c r="F6057" s="6">
        <f t="shared" si="1137"/>
        <v>0</v>
      </c>
      <c r="G6057" s="7">
        <v>4.2459999999999998E-2</v>
      </c>
      <c r="H6057" s="6">
        <f t="shared" si="1129"/>
        <v>530.75</v>
      </c>
      <c r="I6057" s="7">
        <v>0.39762999999999998</v>
      </c>
      <c r="J6057" s="6">
        <f t="shared" si="1130"/>
        <v>31810.399999999998</v>
      </c>
      <c r="K6057" s="20"/>
      <c r="L6057" s="6">
        <f t="shared" si="1131"/>
        <v>64000</v>
      </c>
      <c r="M6057" s="6">
        <f t="shared" si="1132"/>
        <v>530.75</v>
      </c>
      <c r="N6057" s="6">
        <f t="shared" si="1133"/>
        <v>31810.399999999998</v>
      </c>
      <c r="O6057" s="6">
        <f t="shared" si="1134"/>
        <v>3747.8500000000022</v>
      </c>
      <c r="P6057" s="6">
        <f t="shared" si="1139"/>
        <v>-1202.4249999999956</v>
      </c>
      <c r="Q6057" s="11">
        <f t="shared" si="1135"/>
        <v>1350000</v>
      </c>
      <c r="R6057" s="11">
        <f t="shared" si="1136"/>
        <v>3747.8500000000022</v>
      </c>
      <c r="S6057" s="11">
        <f t="shared" si="1138"/>
        <v>0</v>
      </c>
      <c r="T6057" s="20"/>
    </row>
    <row r="6058" spans="1:20" x14ac:dyDescent="0.25">
      <c r="A6058">
        <v>2021090916</v>
      </c>
      <c r="B6058">
        <v>5</v>
      </c>
      <c r="C6058" s="7">
        <v>0.67023999999999995</v>
      </c>
      <c r="D6058" s="6">
        <f t="shared" si="1128"/>
        <v>100535.99999999999</v>
      </c>
      <c r="E6058" s="60">
        <v>0.37513000000000002</v>
      </c>
      <c r="F6058" s="6">
        <f t="shared" si="1137"/>
        <v>0</v>
      </c>
      <c r="G6058" s="7">
        <v>3.0419999999999999E-2</v>
      </c>
      <c r="H6058" s="6">
        <f t="shared" si="1129"/>
        <v>380.25</v>
      </c>
      <c r="I6058" s="7">
        <v>0.37930000000000003</v>
      </c>
      <c r="J6058" s="6">
        <f t="shared" si="1130"/>
        <v>30344.000000000004</v>
      </c>
      <c r="K6058" s="20"/>
      <c r="L6058" s="6">
        <f t="shared" si="1131"/>
        <v>64000</v>
      </c>
      <c r="M6058" s="6">
        <f t="shared" si="1132"/>
        <v>380.25</v>
      </c>
      <c r="N6058" s="6">
        <f t="shared" si="1133"/>
        <v>30344.000000000004</v>
      </c>
      <c r="O6058" s="6">
        <f t="shared" si="1134"/>
        <v>5811.7499999999818</v>
      </c>
      <c r="P6058" s="6">
        <f t="shared" si="1139"/>
        <v>2063.8999999999796</v>
      </c>
      <c r="Q6058" s="11">
        <f t="shared" si="1135"/>
        <v>1350000</v>
      </c>
      <c r="R6058" s="11">
        <f t="shared" si="1136"/>
        <v>5811.7499999999818</v>
      </c>
      <c r="S6058" s="11">
        <f t="shared" si="1138"/>
        <v>0</v>
      </c>
      <c r="T6058" s="20"/>
    </row>
    <row r="6059" spans="1:20" x14ac:dyDescent="0.25">
      <c r="A6059">
        <v>2021090917</v>
      </c>
      <c r="B6059">
        <v>5</v>
      </c>
      <c r="C6059" s="7">
        <v>0.67637999999999998</v>
      </c>
      <c r="D6059" s="6">
        <f t="shared" si="1128"/>
        <v>101457</v>
      </c>
      <c r="E6059" s="60">
        <v>0.22877</v>
      </c>
      <c r="F6059" s="6">
        <f t="shared" si="1137"/>
        <v>0</v>
      </c>
      <c r="G6059" s="7">
        <v>2.427E-2</v>
      </c>
      <c r="H6059" s="6">
        <f t="shared" si="1129"/>
        <v>303.375</v>
      </c>
      <c r="I6059" s="7">
        <v>0.33126</v>
      </c>
      <c r="J6059" s="6">
        <f t="shared" si="1130"/>
        <v>26500.799999999999</v>
      </c>
      <c r="K6059" s="20"/>
      <c r="L6059" s="6">
        <f t="shared" si="1131"/>
        <v>64000</v>
      </c>
      <c r="M6059" s="6">
        <f t="shared" si="1132"/>
        <v>303.375</v>
      </c>
      <c r="N6059" s="6">
        <f t="shared" si="1133"/>
        <v>26500.799999999999</v>
      </c>
      <c r="O6059" s="6">
        <f t="shared" si="1134"/>
        <v>10652.825000000001</v>
      </c>
      <c r="P6059" s="6">
        <f t="shared" si="1139"/>
        <v>4841.0750000000189</v>
      </c>
      <c r="Q6059" s="11">
        <f t="shared" si="1135"/>
        <v>1350000</v>
      </c>
      <c r="R6059" s="11">
        <f t="shared" si="1136"/>
        <v>10652.825000000001</v>
      </c>
      <c r="S6059" s="11">
        <f t="shared" si="1138"/>
        <v>0</v>
      </c>
      <c r="T6059" s="20"/>
    </row>
    <row r="6060" spans="1:20" x14ac:dyDescent="0.25">
      <c r="A6060">
        <v>2021090918</v>
      </c>
      <c r="B6060">
        <v>5</v>
      </c>
      <c r="C6060" s="7">
        <v>0.67745999999999995</v>
      </c>
      <c r="D6060" s="6">
        <f t="shared" si="1128"/>
        <v>101618.99999999999</v>
      </c>
      <c r="E6060" s="60">
        <v>0.31883</v>
      </c>
      <c r="F6060" s="6">
        <f t="shared" si="1137"/>
        <v>0</v>
      </c>
      <c r="G6060" s="7">
        <v>3.9949999999999999E-2</v>
      </c>
      <c r="H6060" s="6">
        <f t="shared" si="1129"/>
        <v>499.375</v>
      </c>
      <c r="I6060" s="7">
        <v>0.25579000000000002</v>
      </c>
      <c r="J6060" s="6">
        <f t="shared" si="1130"/>
        <v>20463.2</v>
      </c>
      <c r="K6060" s="20"/>
      <c r="L6060" s="6">
        <f t="shared" si="1131"/>
        <v>64000</v>
      </c>
      <c r="M6060" s="6">
        <f t="shared" si="1132"/>
        <v>499.375</v>
      </c>
      <c r="N6060" s="6">
        <f t="shared" si="1133"/>
        <v>20463.2</v>
      </c>
      <c r="O6060" s="6">
        <f t="shared" si="1134"/>
        <v>16656.424999999985</v>
      </c>
      <c r="P6060" s="6">
        <f t="shared" si="1139"/>
        <v>6003.599999999984</v>
      </c>
      <c r="Q6060" s="11">
        <f t="shared" si="1135"/>
        <v>1350000</v>
      </c>
      <c r="R6060" s="11">
        <f t="shared" si="1136"/>
        <v>16656.424999999985</v>
      </c>
      <c r="S6060" s="11">
        <f t="shared" si="1138"/>
        <v>0</v>
      </c>
      <c r="T6060" s="20"/>
    </row>
    <row r="6061" spans="1:20" x14ac:dyDescent="0.25">
      <c r="A6061">
        <v>2021090919</v>
      </c>
      <c r="B6061">
        <v>5</v>
      </c>
      <c r="C6061" s="7">
        <v>0.66898000000000002</v>
      </c>
      <c r="D6061" s="6">
        <f t="shared" si="1128"/>
        <v>100347</v>
      </c>
      <c r="E6061" s="60">
        <v>0.37218000000000001</v>
      </c>
      <c r="F6061" s="6">
        <f t="shared" si="1137"/>
        <v>0</v>
      </c>
      <c r="G6061" s="7">
        <v>5.0360000000000002E-2</v>
      </c>
      <c r="H6061" s="6">
        <f t="shared" si="1129"/>
        <v>629.5</v>
      </c>
      <c r="I6061" s="7">
        <v>0.12581999999999999</v>
      </c>
      <c r="J6061" s="6">
        <f t="shared" si="1130"/>
        <v>10065.599999999999</v>
      </c>
      <c r="K6061" s="20"/>
      <c r="L6061" s="6">
        <f t="shared" si="1131"/>
        <v>64000</v>
      </c>
      <c r="M6061" s="6">
        <f t="shared" si="1132"/>
        <v>629.5</v>
      </c>
      <c r="N6061" s="6">
        <f t="shared" si="1133"/>
        <v>10065.599999999999</v>
      </c>
      <c r="O6061" s="6">
        <f t="shared" si="1134"/>
        <v>25651.9</v>
      </c>
      <c r="P6061" s="6">
        <f t="shared" si="1139"/>
        <v>8995.4750000000167</v>
      </c>
      <c r="Q6061" s="11">
        <f t="shared" si="1135"/>
        <v>1349814.35</v>
      </c>
      <c r="R6061" s="11">
        <f t="shared" si="1136"/>
        <v>25651.9</v>
      </c>
      <c r="S6061" s="11">
        <f t="shared" si="1138"/>
        <v>0</v>
      </c>
      <c r="T6061" s="20"/>
    </row>
    <row r="6062" spans="1:20" x14ac:dyDescent="0.25">
      <c r="A6062">
        <v>2021090920</v>
      </c>
      <c r="B6062">
        <v>5</v>
      </c>
      <c r="C6062" s="7">
        <v>0.65564999999999996</v>
      </c>
      <c r="D6062" s="6">
        <f t="shared" si="1128"/>
        <v>98347.5</v>
      </c>
      <c r="E6062" s="60">
        <v>0.43675000000000003</v>
      </c>
      <c r="F6062" s="6">
        <f t="shared" si="1137"/>
        <v>0</v>
      </c>
      <c r="G6062" s="7">
        <v>5.2139999999999999E-2</v>
      </c>
      <c r="H6062" s="6">
        <f t="shared" si="1129"/>
        <v>651.75</v>
      </c>
      <c r="I6062" s="7">
        <v>1.272E-2</v>
      </c>
      <c r="J6062" s="6">
        <f t="shared" si="1130"/>
        <v>1017.6</v>
      </c>
      <c r="K6062" s="20"/>
      <c r="L6062" s="6">
        <f t="shared" si="1131"/>
        <v>64000</v>
      </c>
      <c r="M6062" s="6">
        <f t="shared" si="1132"/>
        <v>651.75</v>
      </c>
      <c r="N6062" s="6">
        <f t="shared" si="1133"/>
        <v>1017.6</v>
      </c>
      <c r="O6062" s="6">
        <f t="shared" si="1134"/>
        <v>32678.15</v>
      </c>
      <c r="P6062" s="6">
        <f t="shared" si="1139"/>
        <v>7026.25</v>
      </c>
      <c r="Q6062" s="11">
        <f t="shared" si="1135"/>
        <v>1342602.4500000002</v>
      </c>
      <c r="R6062" s="11">
        <f t="shared" si="1136"/>
        <v>32678.15</v>
      </c>
      <c r="S6062" s="11">
        <f t="shared" si="1138"/>
        <v>0</v>
      </c>
      <c r="T6062" s="20"/>
    </row>
    <row r="6063" spans="1:20" x14ac:dyDescent="0.25">
      <c r="A6063">
        <v>2021090921</v>
      </c>
      <c r="B6063">
        <v>5</v>
      </c>
      <c r="C6063" s="7">
        <v>0.64541000000000004</v>
      </c>
      <c r="D6063" s="6">
        <f t="shared" si="1128"/>
        <v>96811.5</v>
      </c>
      <c r="E6063" s="60">
        <v>0.49232999999999999</v>
      </c>
      <c r="F6063" s="6">
        <f t="shared" si="1137"/>
        <v>0</v>
      </c>
      <c r="G6063" s="7">
        <v>5.6180000000000001E-2</v>
      </c>
      <c r="H6063" s="6">
        <f t="shared" si="1129"/>
        <v>702.25</v>
      </c>
      <c r="I6063" s="7">
        <v>0</v>
      </c>
      <c r="J6063" s="6">
        <f t="shared" si="1130"/>
        <v>0</v>
      </c>
      <c r="K6063" s="20"/>
      <c r="L6063" s="6">
        <f t="shared" si="1131"/>
        <v>64000</v>
      </c>
      <c r="M6063" s="6">
        <f t="shared" si="1132"/>
        <v>702.25</v>
      </c>
      <c r="N6063" s="6">
        <f t="shared" si="1133"/>
        <v>0</v>
      </c>
      <c r="O6063" s="6">
        <f t="shared" si="1134"/>
        <v>32109.25</v>
      </c>
      <c r="P6063" s="6">
        <f t="shared" si="1139"/>
        <v>-568.90000000000146</v>
      </c>
      <c r="Q6063" s="11">
        <f t="shared" si="1135"/>
        <v>1335959.4500000002</v>
      </c>
      <c r="R6063" s="11">
        <f t="shared" si="1136"/>
        <v>32109.25</v>
      </c>
      <c r="S6063" s="11">
        <f t="shared" si="1138"/>
        <v>0</v>
      </c>
      <c r="T6063" s="20"/>
    </row>
    <row r="6064" spans="1:20" x14ac:dyDescent="0.25">
      <c r="A6064">
        <v>2021090922</v>
      </c>
      <c r="B6064">
        <v>5</v>
      </c>
      <c r="C6064" s="7">
        <v>0.61419000000000001</v>
      </c>
      <c r="D6064" s="6">
        <f t="shared" si="1128"/>
        <v>92128.5</v>
      </c>
      <c r="E6064" s="60">
        <v>0.51993</v>
      </c>
      <c r="F6064" s="6">
        <f t="shared" si="1137"/>
        <v>0</v>
      </c>
      <c r="G6064" s="7">
        <v>9.1819999999999999E-2</v>
      </c>
      <c r="H6064" s="6">
        <f t="shared" si="1129"/>
        <v>1147.75</v>
      </c>
      <c r="I6064" s="7">
        <v>0</v>
      </c>
      <c r="J6064" s="6">
        <f t="shared" si="1130"/>
        <v>0</v>
      </c>
      <c r="K6064" s="20"/>
      <c r="L6064" s="6">
        <f t="shared" si="1131"/>
        <v>64000</v>
      </c>
      <c r="M6064" s="6">
        <f t="shared" si="1132"/>
        <v>1147.75</v>
      </c>
      <c r="N6064" s="6">
        <f t="shared" si="1133"/>
        <v>0</v>
      </c>
      <c r="O6064" s="6">
        <f t="shared" si="1134"/>
        <v>26980.75</v>
      </c>
      <c r="P6064" s="6">
        <f t="shared" si="1139"/>
        <v>-5128.5</v>
      </c>
      <c r="Q6064" s="11">
        <f t="shared" si="1135"/>
        <v>1334444.9500000002</v>
      </c>
      <c r="R6064" s="11">
        <f t="shared" si="1136"/>
        <v>26980.75</v>
      </c>
      <c r="S6064" s="11">
        <f t="shared" si="1138"/>
        <v>0</v>
      </c>
      <c r="T6064" s="20"/>
    </row>
    <row r="6065" spans="1:20" x14ac:dyDescent="0.25">
      <c r="A6065">
        <v>2021090923</v>
      </c>
      <c r="B6065">
        <v>5</v>
      </c>
      <c r="C6065" s="7">
        <v>0.57316</v>
      </c>
      <c r="D6065" s="6">
        <f t="shared" si="1128"/>
        <v>85974</v>
      </c>
      <c r="E6065" s="60">
        <v>0.42954999999999999</v>
      </c>
      <c r="F6065" s="6">
        <f t="shared" si="1137"/>
        <v>0</v>
      </c>
      <c r="G6065" s="7">
        <v>0.11924</v>
      </c>
      <c r="H6065" s="6">
        <f t="shared" si="1129"/>
        <v>1490.5</v>
      </c>
      <c r="I6065" s="7">
        <v>0</v>
      </c>
      <c r="J6065" s="6">
        <f t="shared" si="1130"/>
        <v>0</v>
      </c>
      <c r="K6065" s="20"/>
      <c r="L6065" s="6">
        <f t="shared" si="1131"/>
        <v>64000</v>
      </c>
      <c r="M6065" s="6">
        <f t="shared" si="1132"/>
        <v>1490.5</v>
      </c>
      <c r="N6065" s="6">
        <f t="shared" si="1133"/>
        <v>0</v>
      </c>
      <c r="O6065" s="6">
        <f t="shared" si="1134"/>
        <v>20483.5</v>
      </c>
      <c r="P6065" s="6">
        <f t="shared" si="1139"/>
        <v>-6497.25</v>
      </c>
      <c r="Q6065" s="11">
        <f t="shared" si="1135"/>
        <v>1339427.7000000002</v>
      </c>
      <c r="R6065" s="11">
        <f t="shared" si="1136"/>
        <v>20483.5</v>
      </c>
      <c r="S6065" s="11">
        <f t="shared" si="1138"/>
        <v>0</v>
      </c>
      <c r="T6065" s="20"/>
    </row>
    <row r="6066" spans="1:20" x14ac:dyDescent="0.25">
      <c r="A6066">
        <v>2021090924</v>
      </c>
      <c r="B6066">
        <v>5</v>
      </c>
      <c r="C6066" s="7">
        <v>0.53088999999999997</v>
      </c>
      <c r="D6066" s="6">
        <f t="shared" si="1128"/>
        <v>79633.5</v>
      </c>
      <c r="E6066" s="60">
        <v>0.42915999999999999</v>
      </c>
      <c r="F6066" s="6">
        <f t="shared" si="1137"/>
        <v>0</v>
      </c>
      <c r="G6066" s="7">
        <v>0.13813</v>
      </c>
      <c r="H6066" s="6">
        <f t="shared" si="1129"/>
        <v>1726.625</v>
      </c>
      <c r="I6066" s="7">
        <v>0</v>
      </c>
      <c r="J6066" s="6">
        <f t="shared" si="1130"/>
        <v>0</v>
      </c>
      <c r="K6066" s="20"/>
      <c r="L6066" s="6">
        <f t="shared" si="1131"/>
        <v>64000</v>
      </c>
      <c r="M6066" s="6">
        <f t="shared" si="1132"/>
        <v>1726.625</v>
      </c>
      <c r="N6066" s="6">
        <f t="shared" si="1133"/>
        <v>0</v>
      </c>
      <c r="O6066" s="6">
        <f t="shared" si="1134"/>
        <v>13906.875</v>
      </c>
      <c r="P6066" s="6">
        <f t="shared" si="1139"/>
        <v>-6576.625</v>
      </c>
      <c r="Q6066" s="11">
        <f t="shared" si="1135"/>
        <v>1350000</v>
      </c>
      <c r="R6066" s="11">
        <f t="shared" si="1136"/>
        <v>13906.875</v>
      </c>
      <c r="S6066" s="11">
        <f t="shared" si="1138"/>
        <v>0</v>
      </c>
      <c r="T6066" s="20"/>
    </row>
    <row r="6067" spans="1:20" x14ac:dyDescent="0.25">
      <c r="A6067">
        <v>2021091001</v>
      </c>
      <c r="B6067">
        <v>6</v>
      </c>
      <c r="C6067" s="7">
        <v>0.49802999999999997</v>
      </c>
      <c r="D6067" s="6">
        <f t="shared" si="1128"/>
        <v>74704.5</v>
      </c>
      <c r="E6067" s="60">
        <v>0.49814000000000003</v>
      </c>
      <c r="F6067" s="6">
        <f t="shared" si="1137"/>
        <v>0</v>
      </c>
      <c r="G6067" s="7">
        <v>0.18915999999999999</v>
      </c>
      <c r="H6067" s="6">
        <f t="shared" si="1129"/>
        <v>2364.5</v>
      </c>
      <c r="I6067" s="7">
        <v>0</v>
      </c>
      <c r="J6067" s="6">
        <f t="shared" si="1130"/>
        <v>0</v>
      </c>
      <c r="K6067" s="20"/>
      <c r="L6067" s="6">
        <f t="shared" si="1131"/>
        <v>64000</v>
      </c>
      <c r="M6067" s="6">
        <f t="shared" si="1132"/>
        <v>2364.5</v>
      </c>
      <c r="N6067" s="6">
        <f t="shared" si="1133"/>
        <v>0</v>
      </c>
      <c r="O6067" s="6">
        <f t="shared" si="1134"/>
        <v>8340</v>
      </c>
      <c r="P6067" s="6">
        <f t="shared" si="1139"/>
        <v>-5566.875</v>
      </c>
      <c r="Q6067" s="11">
        <f t="shared" si="1135"/>
        <v>1350000</v>
      </c>
      <c r="R6067" s="11">
        <f t="shared" si="1136"/>
        <v>8340</v>
      </c>
      <c r="S6067" s="11">
        <f t="shared" si="1138"/>
        <v>0</v>
      </c>
      <c r="T6067" s="20"/>
    </row>
    <row r="6068" spans="1:20" x14ac:dyDescent="0.25">
      <c r="A6068">
        <v>2021091002</v>
      </c>
      <c r="B6068">
        <v>6</v>
      </c>
      <c r="C6068" s="7">
        <v>0.47527000000000003</v>
      </c>
      <c r="D6068" s="6">
        <f t="shared" si="1128"/>
        <v>71290.5</v>
      </c>
      <c r="E6068" s="60">
        <v>0.53071000000000002</v>
      </c>
      <c r="F6068" s="6">
        <f t="shared" si="1137"/>
        <v>0</v>
      </c>
      <c r="G6068" s="7">
        <v>0.23074</v>
      </c>
      <c r="H6068" s="6">
        <f t="shared" si="1129"/>
        <v>2884.25</v>
      </c>
      <c r="I6068" s="7">
        <v>0</v>
      </c>
      <c r="J6068" s="6">
        <f t="shared" si="1130"/>
        <v>0</v>
      </c>
      <c r="K6068" s="20"/>
      <c r="L6068" s="6">
        <f t="shared" si="1131"/>
        <v>64000</v>
      </c>
      <c r="M6068" s="6">
        <f t="shared" si="1132"/>
        <v>2884.25</v>
      </c>
      <c r="N6068" s="6">
        <f t="shared" si="1133"/>
        <v>0</v>
      </c>
      <c r="O6068" s="6">
        <f t="shared" si="1134"/>
        <v>4406.25</v>
      </c>
      <c r="P6068" s="6">
        <f t="shared" si="1139"/>
        <v>-3933.75</v>
      </c>
      <c r="Q6068" s="11">
        <f t="shared" si="1135"/>
        <v>1350000</v>
      </c>
      <c r="R6068" s="11">
        <f t="shared" si="1136"/>
        <v>4406.25</v>
      </c>
      <c r="S6068" s="11">
        <f t="shared" si="1138"/>
        <v>0</v>
      </c>
      <c r="T6068" s="20"/>
    </row>
    <row r="6069" spans="1:20" x14ac:dyDescent="0.25">
      <c r="A6069">
        <v>2021091003</v>
      </c>
      <c r="B6069">
        <v>6</v>
      </c>
      <c r="C6069" s="7">
        <v>0.45861000000000002</v>
      </c>
      <c r="D6069" s="6">
        <f t="shared" si="1128"/>
        <v>68791.5</v>
      </c>
      <c r="E6069" s="60">
        <v>0.47048000000000001</v>
      </c>
      <c r="F6069" s="6">
        <f t="shared" si="1137"/>
        <v>0</v>
      </c>
      <c r="G6069" s="7">
        <v>0.22062999999999999</v>
      </c>
      <c r="H6069" s="6">
        <f t="shared" si="1129"/>
        <v>2757.875</v>
      </c>
      <c r="I6069" s="7">
        <v>0</v>
      </c>
      <c r="J6069" s="6">
        <f t="shared" si="1130"/>
        <v>0</v>
      </c>
      <c r="K6069" s="20"/>
      <c r="L6069" s="6">
        <f t="shared" si="1131"/>
        <v>64000</v>
      </c>
      <c r="M6069" s="6">
        <f t="shared" si="1132"/>
        <v>2757.875</v>
      </c>
      <c r="N6069" s="6">
        <f t="shared" si="1133"/>
        <v>0</v>
      </c>
      <c r="O6069" s="6">
        <f t="shared" si="1134"/>
        <v>2033.625</v>
      </c>
      <c r="P6069" s="6">
        <f t="shared" si="1139"/>
        <v>-2372.625</v>
      </c>
      <c r="Q6069" s="11">
        <f t="shared" si="1135"/>
        <v>1350000</v>
      </c>
      <c r="R6069" s="11">
        <f t="shared" si="1136"/>
        <v>2033.625</v>
      </c>
      <c r="S6069" s="11">
        <f t="shared" si="1138"/>
        <v>0</v>
      </c>
      <c r="T6069" s="20"/>
    </row>
    <row r="6070" spans="1:20" x14ac:dyDescent="0.25">
      <c r="A6070">
        <v>2021091004</v>
      </c>
      <c r="B6070">
        <v>6</v>
      </c>
      <c r="C6070" s="7">
        <v>0.45174999999999998</v>
      </c>
      <c r="D6070" s="6">
        <f t="shared" si="1128"/>
        <v>67762.5</v>
      </c>
      <c r="E6070" s="60">
        <v>0.49258999999999997</v>
      </c>
      <c r="F6070" s="6">
        <f t="shared" si="1137"/>
        <v>0</v>
      </c>
      <c r="G6070" s="7">
        <v>0.18221000000000001</v>
      </c>
      <c r="H6070" s="6">
        <f t="shared" si="1129"/>
        <v>2277.625</v>
      </c>
      <c r="I6070" s="7">
        <v>0</v>
      </c>
      <c r="J6070" s="6">
        <f t="shared" si="1130"/>
        <v>0</v>
      </c>
      <c r="K6070" s="20"/>
      <c r="L6070" s="6">
        <f t="shared" si="1131"/>
        <v>64000</v>
      </c>
      <c r="M6070" s="6">
        <f t="shared" si="1132"/>
        <v>2277.625</v>
      </c>
      <c r="N6070" s="6">
        <f t="shared" si="1133"/>
        <v>0</v>
      </c>
      <c r="O6070" s="6">
        <f t="shared" si="1134"/>
        <v>1484.875</v>
      </c>
      <c r="P6070" s="6">
        <f t="shared" si="1139"/>
        <v>-548.75</v>
      </c>
      <c r="Q6070" s="11">
        <f t="shared" si="1135"/>
        <v>1350000</v>
      </c>
      <c r="R6070" s="11">
        <f t="shared" si="1136"/>
        <v>1484.875</v>
      </c>
      <c r="S6070" s="11">
        <f t="shared" si="1138"/>
        <v>0</v>
      </c>
      <c r="T6070" s="20"/>
    </row>
    <row r="6071" spans="1:20" x14ac:dyDescent="0.25">
      <c r="A6071">
        <v>2021091005</v>
      </c>
      <c r="B6071">
        <v>6</v>
      </c>
      <c r="C6071" s="7">
        <v>0.45349</v>
      </c>
      <c r="D6071" s="6">
        <f t="shared" si="1128"/>
        <v>68023.5</v>
      </c>
      <c r="E6071" s="60">
        <v>0.53066000000000002</v>
      </c>
      <c r="F6071" s="6">
        <f t="shared" si="1137"/>
        <v>0</v>
      </c>
      <c r="G6071" s="7">
        <v>0.16255</v>
      </c>
      <c r="H6071" s="6">
        <f t="shared" si="1129"/>
        <v>2031.875</v>
      </c>
      <c r="I6071" s="7">
        <v>0</v>
      </c>
      <c r="J6071" s="6">
        <f t="shared" si="1130"/>
        <v>0</v>
      </c>
      <c r="K6071" s="20"/>
      <c r="L6071" s="6">
        <f t="shared" si="1131"/>
        <v>64000</v>
      </c>
      <c r="M6071" s="6">
        <f t="shared" si="1132"/>
        <v>2031.875</v>
      </c>
      <c r="N6071" s="6">
        <f t="shared" si="1133"/>
        <v>0</v>
      </c>
      <c r="O6071" s="6">
        <f t="shared" si="1134"/>
        <v>1991.625</v>
      </c>
      <c r="P6071" s="6">
        <f t="shared" si="1139"/>
        <v>506.75</v>
      </c>
      <c r="Q6071" s="11">
        <f t="shared" si="1135"/>
        <v>1350000</v>
      </c>
      <c r="R6071" s="11">
        <f t="shared" si="1136"/>
        <v>1991.625</v>
      </c>
      <c r="S6071" s="11">
        <f t="shared" si="1138"/>
        <v>0</v>
      </c>
      <c r="T6071" s="20"/>
    </row>
    <row r="6072" spans="1:20" x14ac:dyDescent="0.25">
      <c r="A6072">
        <v>2021091006</v>
      </c>
      <c r="B6072">
        <v>6</v>
      </c>
      <c r="C6072" s="7">
        <v>0.47295999999999999</v>
      </c>
      <c r="D6072" s="6">
        <f t="shared" si="1128"/>
        <v>70944</v>
      </c>
      <c r="E6072" s="60">
        <v>0.61555000000000004</v>
      </c>
      <c r="F6072" s="6">
        <f t="shared" si="1137"/>
        <v>0</v>
      </c>
      <c r="G6072" s="7">
        <v>0.14666000000000001</v>
      </c>
      <c r="H6072" s="6">
        <f t="shared" si="1129"/>
        <v>1833.2500000000002</v>
      </c>
      <c r="I6072" s="7">
        <v>0</v>
      </c>
      <c r="J6072" s="6">
        <f t="shared" si="1130"/>
        <v>0</v>
      </c>
      <c r="K6072" s="20"/>
      <c r="L6072" s="6">
        <f t="shared" si="1131"/>
        <v>64000</v>
      </c>
      <c r="M6072" s="6">
        <f t="shared" si="1132"/>
        <v>1833.2500000000002</v>
      </c>
      <c r="N6072" s="6">
        <f t="shared" si="1133"/>
        <v>0</v>
      </c>
      <c r="O6072" s="6">
        <f t="shared" si="1134"/>
        <v>5110.75</v>
      </c>
      <c r="P6072" s="6">
        <f t="shared" si="1139"/>
        <v>3119.125</v>
      </c>
      <c r="Q6072" s="11">
        <f t="shared" si="1135"/>
        <v>1350000</v>
      </c>
      <c r="R6072" s="11">
        <f t="shared" si="1136"/>
        <v>5110.75</v>
      </c>
      <c r="S6072" s="11">
        <f t="shared" si="1138"/>
        <v>0</v>
      </c>
      <c r="T6072" s="20"/>
    </row>
    <row r="6073" spans="1:20" x14ac:dyDescent="0.25">
      <c r="A6073">
        <v>2021091007</v>
      </c>
      <c r="B6073">
        <v>6</v>
      </c>
      <c r="C6073" s="7">
        <v>0.51014999999999999</v>
      </c>
      <c r="D6073" s="6">
        <f t="shared" si="1128"/>
        <v>76522.5</v>
      </c>
      <c r="E6073" s="60">
        <v>0.61416999999999999</v>
      </c>
      <c r="F6073" s="6">
        <f t="shared" si="1137"/>
        <v>0</v>
      </c>
      <c r="G6073" s="7">
        <v>0.21254999999999999</v>
      </c>
      <c r="H6073" s="6">
        <f t="shared" si="1129"/>
        <v>2656.875</v>
      </c>
      <c r="I6073" s="7">
        <v>2.571E-2</v>
      </c>
      <c r="J6073" s="6">
        <f t="shared" si="1130"/>
        <v>2056.8000000000002</v>
      </c>
      <c r="K6073" s="20"/>
      <c r="L6073" s="6">
        <f t="shared" si="1131"/>
        <v>64000</v>
      </c>
      <c r="M6073" s="6">
        <f t="shared" si="1132"/>
        <v>2656.875</v>
      </c>
      <c r="N6073" s="6">
        <f t="shared" si="1133"/>
        <v>2056.8000000000002</v>
      </c>
      <c r="O6073" s="6">
        <f t="shared" si="1134"/>
        <v>7808.8249999999998</v>
      </c>
      <c r="P6073" s="6">
        <f t="shared" si="1139"/>
        <v>2698.0749999999998</v>
      </c>
      <c r="Q6073" s="11">
        <f t="shared" si="1135"/>
        <v>1350000</v>
      </c>
      <c r="R6073" s="11">
        <f t="shared" si="1136"/>
        <v>7808.8249999999998</v>
      </c>
      <c r="S6073" s="11">
        <f t="shared" si="1138"/>
        <v>0</v>
      </c>
      <c r="T6073" s="20"/>
    </row>
    <row r="6074" spans="1:20" x14ac:dyDescent="0.25">
      <c r="A6074">
        <v>2021091008</v>
      </c>
      <c r="B6074">
        <v>6</v>
      </c>
      <c r="C6074" s="7">
        <v>0.53442000000000001</v>
      </c>
      <c r="D6074" s="6">
        <f t="shared" si="1128"/>
        <v>80163</v>
      </c>
      <c r="E6074" s="60">
        <v>0.54078000000000004</v>
      </c>
      <c r="F6074" s="6">
        <f t="shared" si="1137"/>
        <v>0</v>
      </c>
      <c r="G6074" s="7">
        <v>0.28559000000000001</v>
      </c>
      <c r="H6074" s="6">
        <f t="shared" si="1129"/>
        <v>3569.875</v>
      </c>
      <c r="I6074" s="7">
        <v>0.11899999999999999</v>
      </c>
      <c r="J6074" s="6">
        <f t="shared" si="1130"/>
        <v>9520</v>
      </c>
      <c r="K6074" s="20"/>
      <c r="L6074" s="6">
        <f t="shared" si="1131"/>
        <v>64000</v>
      </c>
      <c r="M6074" s="6">
        <f t="shared" si="1132"/>
        <v>3569.875</v>
      </c>
      <c r="N6074" s="6">
        <f t="shared" si="1133"/>
        <v>9520</v>
      </c>
      <c r="O6074" s="6">
        <f t="shared" si="1134"/>
        <v>3073.125</v>
      </c>
      <c r="P6074" s="6">
        <f t="shared" si="1139"/>
        <v>-4735.7</v>
      </c>
      <c r="Q6074" s="11">
        <f t="shared" si="1135"/>
        <v>1350000</v>
      </c>
      <c r="R6074" s="11">
        <f t="shared" si="1136"/>
        <v>3073.125</v>
      </c>
      <c r="S6074" s="11">
        <f t="shared" si="1138"/>
        <v>0</v>
      </c>
      <c r="T6074" s="20"/>
    </row>
    <row r="6075" spans="1:20" x14ac:dyDescent="0.25">
      <c r="A6075">
        <v>2021091009</v>
      </c>
      <c r="B6075">
        <v>6</v>
      </c>
      <c r="C6075" s="7">
        <v>0.55162</v>
      </c>
      <c r="D6075" s="6">
        <f t="shared" si="1128"/>
        <v>82743</v>
      </c>
      <c r="E6075" s="60">
        <v>0.52500999999999998</v>
      </c>
      <c r="F6075" s="6">
        <f t="shared" si="1137"/>
        <v>0</v>
      </c>
      <c r="G6075" s="7">
        <v>0.33931</v>
      </c>
      <c r="H6075" s="6">
        <f t="shared" si="1129"/>
        <v>4241.375</v>
      </c>
      <c r="I6075" s="7">
        <v>0.24046000000000001</v>
      </c>
      <c r="J6075" s="6">
        <f t="shared" si="1130"/>
        <v>19236.8</v>
      </c>
      <c r="K6075" s="20"/>
      <c r="L6075" s="6">
        <f t="shared" si="1131"/>
        <v>64000</v>
      </c>
      <c r="M6075" s="6">
        <f t="shared" si="1132"/>
        <v>4241.375</v>
      </c>
      <c r="N6075" s="6">
        <f t="shared" si="1133"/>
        <v>14501.625</v>
      </c>
      <c r="O6075" s="6">
        <f t="shared" si="1134"/>
        <v>0</v>
      </c>
      <c r="P6075" s="6">
        <f t="shared" si="1139"/>
        <v>-3073.125</v>
      </c>
      <c r="Q6075" s="11">
        <f t="shared" si="1135"/>
        <v>1350000</v>
      </c>
      <c r="R6075" s="11">
        <f t="shared" si="1136"/>
        <v>0</v>
      </c>
      <c r="S6075" s="11">
        <f t="shared" si="1138"/>
        <v>0</v>
      </c>
      <c r="T6075" s="20"/>
    </row>
    <row r="6076" spans="1:20" x14ac:dyDescent="0.25">
      <c r="A6076">
        <v>2021091010</v>
      </c>
      <c r="B6076">
        <v>6</v>
      </c>
      <c r="C6076" s="7">
        <v>0.56584999999999996</v>
      </c>
      <c r="D6076" s="6">
        <f t="shared" si="1128"/>
        <v>84877.5</v>
      </c>
      <c r="E6076" s="60">
        <v>0.61124999999999996</v>
      </c>
      <c r="F6076" s="6">
        <f t="shared" si="1137"/>
        <v>0</v>
      </c>
      <c r="G6076" s="7">
        <v>0.40099000000000001</v>
      </c>
      <c r="H6076" s="6">
        <f t="shared" si="1129"/>
        <v>5012.375</v>
      </c>
      <c r="I6076" s="7">
        <v>0.34705000000000003</v>
      </c>
      <c r="J6076" s="6">
        <f t="shared" si="1130"/>
        <v>27764.000000000004</v>
      </c>
      <c r="K6076" s="20"/>
      <c r="L6076" s="6">
        <f t="shared" si="1131"/>
        <v>64000</v>
      </c>
      <c r="M6076" s="6">
        <f t="shared" si="1132"/>
        <v>5012.375</v>
      </c>
      <c r="N6076" s="6">
        <f t="shared" si="1133"/>
        <v>15865.125</v>
      </c>
      <c r="O6076" s="6">
        <f t="shared" si="1134"/>
        <v>0</v>
      </c>
      <c r="P6076" s="6">
        <f t="shared" si="1139"/>
        <v>0</v>
      </c>
      <c r="Q6076" s="11">
        <f t="shared" si="1135"/>
        <v>1350000</v>
      </c>
      <c r="R6076" s="11">
        <f t="shared" si="1136"/>
        <v>0</v>
      </c>
      <c r="S6076" s="11">
        <f t="shared" si="1138"/>
        <v>0</v>
      </c>
      <c r="T6076" s="20"/>
    </row>
    <row r="6077" spans="1:20" x14ac:dyDescent="0.25">
      <c r="A6077">
        <v>2021091011</v>
      </c>
      <c r="B6077">
        <v>6</v>
      </c>
      <c r="C6077" s="7">
        <v>0.58137000000000005</v>
      </c>
      <c r="D6077" s="6">
        <f t="shared" si="1128"/>
        <v>87205.500000000015</v>
      </c>
      <c r="E6077" s="60">
        <v>0.65142</v>
      </c>
      <c r="F6077" s="6">
        <f t="shared" si="1137"/>
        <v>0</v>
      </c>
      <c r="G6077" s="7">
        <v>0.41909999999999997</v>
      </c>
      <c r="H6077" s="6">
        <f t="shared" si="1129"/>
        <v>5238.75</v>
      </c>
      <c r="I6077" s="7">
        <v>0.45341999999999999</v>
      </c>
      <c r="J6077" s="6">
        <f t="shared" si="1130"/>
        <v>36273.599999999999</v>
      </c>
      <c r="K6077" s="20"/>
      <c r="L6077" s="6">
        <f t="shared" si="1131"/>
        <v>64000</v>
      </c>
      <c r="M6077" s="6">
        <f t="shared" si="1132"/>
        <v>5238.75</v>
      </c>
      <c r="N6077" s="6">
        <f t="shared" si="1133"/>
        <v>17966.750000000015</v>
      </c>
      <c r="O6077" s="6">
        <f t="shared" si="1134"/>
        <v>0</v>
      </c>
      <c r="P6077" s="6">
        <f t="shared" si="1139"/>
        <v>0</v>
      </c>
      <c r="Q6077" s="11">
        <f t="shared" si="1135"/>
        <v>1350000</v>
      </c>
      <c r="R6077" s="11">
        <f t="shared" si="1136"/>
        <v>0</v>
      </c>
      <c r="S6077" s="11">
        <f t="shared" si="1138"/>
        <v>0</v>
      </c>
      <c r="T6077" s="20"/>
    </row>
    <row r="6078" spans="1:20" x14ac:dyDescent="0.25">
      <c r="A6078">
        <v>2021091012</v>
      </c>
      <c r="B6078">
        <v>6</v>
      </c>
      <c r="C6078" s="7">
        <v>0.59416000000000002</v>
      </c>
      <c r="D6078" s="6">
        <f t="shared" si="1128"/>
        <v>89124</v>
      </c>
      <c r="E6078" s="60">
        <v>0.6623</v>
      </c>
      <c r="F6078" s="6">
        <f t="shared" si="1137"/>
        <v>0</v>
      </c>
      <c r="G6078" s="7">
        <v>0.38291999999999998</v>
      </c>
      <c r="H6078" s="6">
        <f t="shared" si="1129"/>
        <v>4786.5</v>
      </c>
      <c r="I6078" s="7">
        <v>0.56374000000000002</v>
      </c>
      <c r="J6078" s="6">
        <f t="shared" si="1130"/>
        <v>45099.200000000004</v>
      </c>
      <c r="K6078" s="20"/>
      <c r="L6078" s="6">
        <f t="shared" si="1131"/>
        <v>64000</v>
      </c>
      <c r="M6078" s="6">
        <f t="shared" si="1132"/>
        <v>4786.5</v>
      </c>
      <c r="N6078" s="6">
        <f t="shared" si="1133"/>
        <v>20337.5</v>
      </c>
      <c r="O6078" s="6">
        <f t="shared" si="1134"/>
        <v>0</v>
      </c>
      <c r="P6078" s="6">
        <f t="shared" si="1139"/>
        <v>0</v>
      </c>
      <c r="Q6078" s="11">
        <f t="shared" si="1135"/>
        <v>1350000</v>
      </c>
      <c r="R6078" s="11">
        <f t="shared" si="1136"/>
        <v>0</v>
      </c>
      <c r="S6078" s="11">
        <f t="shared" si="1138"/>
        <v>0</v>
      </c>
      <c r="T6078" s="20"/>
    </row>
    <row r="6079" spans="1:20" x14ac:dyDescent="0.25">
      <c r="A6079">
        <v>2021091013</v>
      </c>
      <c r="B6079">
        <v>6</v>
      </c>
      <c r="C6079" s="7">
        <v>0.60797000000000001</v>
      </c>
      <c r="D6079" s="6">
        <f t="shared" si="1128"/>
        <v>91195.5</v>
      </c>
      <c r="E6079" s="60">
        <v>0.69094</v>
      </c>
      <c r="F6079" s="6">
        <f t="shared" si="1137"/>
        <v>0</v>
      </c>
      <c r="G6079" s="7">
        <v>0.35630000000000001</v>
      </c>
      <c r="H6079" s="6">
        <f t="shared" si="1129"/>
        <v>4453.75</v>
      </c>
      <c r="I6079" s="7">
        <v>0.59652000000000005</v>
      </c>
      <c r="J6079" s="6">
        <f t="shared" si="1130"/>
        <v>47721.600000000006</v>
      </c>
      <c r="K6079" s="20"/>
      <c r="L6079" s="6">
        <f t="shared" si="1131"/>
        <v>64000</v>
      </c>
      <c r="M6079" s="6">
        <f t="shared" si="1132"/>
        <v>4453.75</v>
      </c>
      <c r="N6079" s="6">
        <f t="shared" si="1133"/>
        <v>22741.75</v>
      </c>
      <c r="O6079" s="6">
        <f t="shared" si="1134"/>
        <v>0</v>
      </c>
      <c r="P6079" s="6">
        <f t="shared" si="1139"/>
        <v>0</v>
      </c>
      <c r="Q6079" s="11">
        <f t="shared" si="1135"/>
        <v>1350000</v>
      </c>
      <c r="R6079" s="11">
        <f t="shared" si="1136"/>
        <v>0</v>
      </c>
      <c r="S6079" s="11">
        <f t="shared" si="1138"/>
        <v>0</v>
      </c>
      <c r="T6079" s="20"/>
    </row>
    <row r="6080" spans="1:20" x14ac:dyDescent="0.25">
      <c r="A6080">
        <v>2021091014</v>
      </c>
      <c r="B6080">
        <v>6</v>
      </c>
      <c r="C6080" s="7">
        <v>0.62278</v>
      </c>
      <c r="D6080" s="6">
        <f t="shared" si="1128"/>
        <v>93417</v>
      </c>
      <c r="E6080" s="60">
        <v>0.65588000000000002</v>
      </c>
      <c r="F6080" s="6">
        <f t="shared" si="1137"/>
        <v>0</v>
      </c>
      <c r="G6080" s="7">
        <v>0.34817999999999999</v>
      </c>
      <c r="H6080" s="6">
        <f t="shared" si="1129"/>
        <v>4352.25</v>
      </c>
      <c r="I6080" s="7">
        <v>0.62238000000000004</v>
      </c>
      <c r="J6080" s="6">
        <f t="shared" si="1130"/>
        <v>49790.400000000001</v>
      </c>
      <c r="K6080" s="20"/>
      <c r="L6080" s="6">
        <f t="shared" si="1131"/>
        <v>64000</v>
      </c>
      <c r="M6080" s="6">
        <f t="shared" si="1132"/>
        <v>4352.25</v>
      </c>
      <c r="N6080" s="6">
        <f t="shared" si="1133"/>
        <v>25064.75</v>
      </c>
      <c r="O6080" s="6">
        <f t="shared" si="1134"/>
        <v>0</v>
      </c>
      <c r="P6080" s="6">
        <f t="shared" si="1139"/>
        <v>0</v>
      </c>
      <c r="Q6080" s="11">
        <f t="shared" si="1135"/>
        <v>1350000</v>
      </c>
      <c r="R6080" s="11">
        <f t="shared" si="1136"/>
        <v>0</v>
      </c>
      <c r="S6080" s="11">
        <f t="shared" si="1138"/>
        <v>0</v>
      </c>
      <c r="T6080" s="20"/>
    </row>
    <row r="6081" spans="1:20" x14ac:dyDescent="0.25">
      <c r="A6081">
        <v>2021091015</v>
      </c>
      <c r="B6081">
        <v>6</v>
      </c>
      <c r="C6081" s="7">
        <v>0.63668000000000002</v>
      </c>
      <c r="D6081" s="6">
        <f t="shared" si="1128"/>
        <v>95502</v>
      </c>
      <c r="E6081" s="60">
        <v>0.65031000000000005</v>
      </c>
      <c r="F6081" s="6">
        <f t="shared" si="1137"/>
        <v>0</v>
      </c>
      <c r="G6081" s="7">
        <v>0.38059999999999999</v>
      </c>
      <c r="H6081" s="6">
        <f t="shared" si="1129"/>
        <v>4757.5</v>
      </c>
      <c r="I6081" s="7">
        <v>0.61428000000000005</v>
      </c>
      <c r="J6081" s="6">
        <f t="shared" si="1130"/>
        <v>49142.400000000001</v>
      </c>
      <c r="K6081" s="20"/>
      <c r="L6081" s="6">
        <f t="shared" si="1131"/>
        <v>64000</v>
      </c>
      <c r="M6081" s="6">
        <f t="shared" si="1132"/>
        <v>4757.5</v>
      </c>
      <c r="N6081" s="6">
        <f t="shared" si="1133"/>
        <v>26744.5</v>
      </c>
      <c r="O6081" s="6">
        <f t="shared" si="1134"/>
        <v>0</v>
      </c>
      <c r="P6081" s="6">
        <f t="shared" si="1139"/>
        <v>0</v>
      </c>
      <c r="Q6081" s="11">
        <f t="shared" si="1135"/>
        <v>1350000</v>
      </c>
      <c r="R6081" s="11">
        <f t="shared" si="1136"/>
        <v>0</v>
      </c>
      <c r="S6081" s="11">
        <f t="shared" si="1138"/>
        <v>0</v>
      </c>
      <c r="T6081" s="20"/>
    </row>
    <row r="6082" spans="1:20" x14ac:dyDescent="0.25">
      <c r="A6082">
        <v>2021091016</v>
      </c>
      <c r="B6082">
        <v>6</v>
      </c>
      <c r="C6082" s="7">
        <v>0.64849999999999997</v>
      </c>
      <c r="D6082" s="6">
        <f t="shared" si="1128"/>
        <v>97275</v>
      </c>
      <c r="E6082" s="60">
        <v>0.53981000000000001</v>
      </c>
      <c r="F6082" s="6">
        <f t="shared" si="1137"/>
        <v>0</v>
      </c>
      <c r="G6082" s="7">
        <v>0.42881999999999998</v>
      </c>
      <c r="H6082" s="6">
        <f t="shared" si="1129"/>
        <v>5360.25</v>
      </c>
      <c r="I6082" s="7">
        <v>0.59679000000000004</v>
      </c>
      <c r="J6082" s="6">
        <f t="shared" si="1130"/>
        <v>47743.200000000004</v>
      </c>
      <c r="K6082" s="20"/>
      <c r="L6082" s="6">
        <f t="shared" si="1131"/>
        <v>64000</v>
      </c>
      <c r="M6082" s="6">
        <f t="shared" si="1132"/>
        <v>5360.25</v>
      </c>
      <c r="N6082" s="6">
        <f t="shared" si="1133"/>
        <v>27914.75</v>
      </c>
      <c r="O6082" s="6">
        <f t="shared" si="1134"/>
        <v>0</v>
      </c>
      <c r="P6082" s="6">
        <f t="shared" si="1139"/>
        <v>0</v>
      </c>
      <c r="Q6082" s="11">
        <f t="shared" si="1135"/>
        <v>1350000</v>
      </c>
      <c r="R6082" s="11">
        <f t="shared" si="1136"/>
        <v>0</v>
      </c>
      <c r="S6082" s="11">
        <f t="shared" si="1138"/>
        <v>0</v>
      </c>
      <c r="T6082" s="20"/>
    </row>
    <row r="6083" spans="1:20" x14ac:dyDescent="0.25">
      <c r="A6083">
        <v>2021091017</v>
      </c>
      <c r="B6083">
        <v>6</v>
      </c>
      <c r="C6083" s="7">
        <v>0.66010999999999997</v>
      </c>
      <c r="D6083" s="6">
        <f t="shared" si="1128"/>
        <v>99016.5</v>
      </c>
      <c r="E6083" s="60">
        <v>0.39931</v>
      </c>
      <c r="F6083" s="6">
        <f t="shared" si="1137"/>
        <v>0</v>
      </c>
      <c r="G6083" s="7">
        <v>0.38392999999999999</v>
      </c>
      <c r="H6083" s="6">
        <f t="shared" si="1129"/>
        <v>4799.125</v>
      </c>
      <c r="I6083" s="7">
        <v>0.53800000000000003</v>
      </c>
      <c r="J6083" s="6">
        <f t="shared" si="1130"/>
        <v>43040</v>
      </c>
      <c r="K6083" s="20"/>
      <c r="L6083" s="6">
        <f t="shared" si="1131"/>
        <v>64000</v>
      </c>
      <c r="M6083" s="6">
        <f t="shared" si="1132"/>
        <v>4799.125</v>
      </c>
      <c r="N6083" s="6">
        <f t="shared" si="1133"/>
        <v>30217.375</v>
      </c>
      <c r="O6083" s="6">
        <f t="shared" si="1134"/>
        <v>0</v>
      </c>
      <c r="P6083" s="6">
        <f t="shared" si="1139"/>
        <v>0</v>
      </c>
      <c r="Q6083" s="11">
        <f t="shared" si="1135"/>
        <v>1350000</v>
      </c>
      <c r="R6083" s="11">
        <f t="shared" si="1136"/>
        <v>0</v>
      </c>
      <c r="S6083" s="11">
        <f t="shared" si="1138"/>
        <v>0</v>
      </c>
      <c r="T6083" s="20"/>
    </row>
    <row r="6084" spans="1:20" x14ac:dyDescent="0.25">
      <c r="A6084">
        <v>2021091018</v>
      </c>
      <c r="B6084">
        <v>6</v>
      </c>
      <c r="C6084" s="7">
        <v>0.66276999999999997</v>
      </c>
      <c r="D6084" s="6">
        <f t="shared" si="1128"/>
        <v>99415.5</v>
      </c>
      <c r="E6084" s="60">
        <v>0.32589000000000001</v>
      </c>
      <c r="F6084" s="6">
        <f t="shared" si="1137"/>
        <v>0</v>
      </c>
      <c r="G6084" s="7">
        <v>0.37680999999999998</v>
      </c>
      <c r="H6084" s="6">
        <f t="shared" si="1129"/>
        <v>4710.125</v>
      </c>
      <c r="I6084" s="7">
        <v>0.44901000000000002</v>
      </c>
      <c r="J6084" s="6">
        <f t="shared" si="1130"/>
        <v>35920.800000000003</v>
      </c>
      <c r="K6084" s="20"/>
      <c r="L6084" s="6">
        <f t="shared" si="1131"/>
        <v>64000</v>
      </c>
      <c r="M6084" s="6">
        <f t="shared" si="1132"/>
        <v>4710.125</v>
      </c>
      <c r="N6084" s="6">
        <f t="shared" si="1133"/>
        <v>30705.375</v>
      </c>
      <c r="O6084" s="6">
        <f t="shared" si="1134"/>
        <v>0</v>
      </c>
      <c r="P6084" s="6">
        <f t="shared" si="1139"/>
        <v>0</v>
      </c>
      <c r="Q6084" s="11">
        <f t="shared" si="1135"/>
        <v>1350000</v>
      </c>
      <c r="R6084" s="11">
        <f t="shared" si="1136"/>
        <v>0</v>
      </c>
      <c r="S6084" s="11">
        <f t="shared" si="1138"/>
        <v>0</v>
      </c>
      <c r="T6084" s="20"/>
    </row>
    <row r="6085" spans="1:20" x14ac:dyDescent="0.25">
      <c r="A6085">
        <v>2021091019</v>
      </c>
      <c r="B6085">
        <v>6</v>
      </c>
      <c r="C6085" s="7">
        <v>0.64827999999999997</v>
      </c>
      <c r="D6085" s="6">
        <f t="shared" ref="D6085:D6148" si="1140">D$18*C6085</f>
        <v>97242</v>
      </c>
      <c r="E6085" s="60">
        <v>0.24376</v>
      </c>
      <c r="F6085" s="6">
        <f t="shared" si="1137"/>
        <v>0</v>
      </c>
      <c r="G6085" s="7">
        <v>0.42382999999999998</v>
      </c>
      <c r="H6085" s="6">
        <f t="shared" ref="H6085:H6148" si="1141">H$18*G6085</f>
        <v>5297.875</v>
      </c>
      <c r="I6085" s="7">
        <v>0.19328000000000001</v>
      </c>
      <c r="J6085" s="6">
        <f t="shared" ref="J6085:J6148" si="1142">I6085*J$18</f>
        <v>15462.400000000001</v>
      </c>
      <c r="K6085" s="20"/>
      <c r="L6085" s="6">
        <f t="shared" si="1131"/>
        <v>64000</v>
      </c>
      <c r="M6085" s="6">
        <f t="shared" si="1132"/>
        <v>5297.875</v>
      </c>
      <c r="N6085" s="6">
        <f t="shared" si="1133"/>
        <v>15462.400000000001</v>
      </c>
      <c r="O6085" s="6">
        <f t="shared" si="1134"/>
        <v>12481.724999999999</v>
      </c>
      <c r="P6085" s="6">
        <f t="shared" si="1139"/>
        <v>12481.724999999999</v>
      </c>
      <c r="Q6085" s="11">
        <f t="shared" si="1135"/>
        <v>1350000</v>
      </c>
      <c r="R6085" s="11">
        <f t="shared" si="1136"/>
        <v>12481.724999999999</v>
      </c>
      <c r="S6085" s="11">
        <f t="shared" si="1138"/>
        <v>0</v>
      </c>
      <c r="T6085" s="20"/>
    </row>
    <row r="6086" spans="1:20" x14ac:dyDescent="0.25">
      <c r="A6086">
        <v>2021091020</v>
      </c>
      <c r="B6086">
        <v>6</v>
      </c>
      <c r="C6086" s="7">
        <v>0.62543000000000004</v>
      </c>
      <c r="D6086" s="6">
        <f t="shared" si="1140"/>
        <v>93814.5</v>
      </c>
      <c r="E6086" s="60">
        <v>0.19918</v>
      </c>
      <c r="F6086" s="6">
        <f t="shared" si="1137"/>
        <v>0</v>
      </c>
      <c r="G6086" s="7">
        <v>0.45938000000000001</v>
      </c>
      <c r="H6086" s="6">
        <f t="shared" si="1141"/>
        <v>5742.25</v>
      </c>
      <c r="I6086" s="7">
        <v>1.257E-2</v>
      </c>
      <c r="J6086" s="6">
        <f t="shared" si="1142"/>
        <v>1005.6</v>
      </c>
      <c r="K6086" s="20"/>
      <c r="L6086" s="6">
        <f t="shared" si="1131"/>
        <v>64000</v>
      </c>
      <c r="M6086" s="6">
        <f t="shared" si="1132"/>
        <v>5742.25</v>
      </c>
      <c r="N6086" s="6">
        <f t="shared" si="1133"/>
        <v>1005.6</v>
      </c>
      <c r="O6086" s="6">
        <f t="shared" si="1134"/>
        <v>23066.65</v>
      </c>
      <c r="P6086" s="6">
        <f t="shared" si="1139"/>
        <v>10584.925000000003</v>
      </c>
      <c r="Q6086" s="11">
        <f t="shared" si="1135"/>
        <v>1350000</v>
      </c>
      <c r="R6086" s="11">
        <f t="shared" si="1136"/>
        <v>23066.65</v>
      </c>
      <c r="S6086" s="11">
        <f t="shared" si="1138"/>
        <v>0</v>
      </c>
      <c r="T6086" s="20"/>
    </row>
    <row r="6087" spans="1:20" x14ac:dyDescent="0.25">
      <c r="A6087">
        <v>2021091021</v>
      </c>
      <c r="B6087">
        <v>6</v>
      </c>
      <c r="C6087" s="7">
        <v>0.60958000000000001</v>
      </c>
      <c r="D6087" s="6">
        <f t="shared" si="1140"/>
        <v>91437</v>
      </c>
      <c r="E6087" s="60">
        <v>0.16850999999999999</v>
      </c>
      <c r="F6087" s="6">
        <f t="shared" si="1137"/>
        <v>0</v>
      </c>
      <c r="G6087" s="7">
        <v>0.51061000000000001</v>
      </c>
      <c r="H6087" s="6">
        <f t="shared" si="1141"/>
        <v>6382.625</v>
      </c>
      <c r="I6087" s="7">
        <v>0</v>
      </c>
      <c r="J6087" s="6">
        <f t="shared" si="1142"/>
        <v>0</v>
      </c>
      <c r="K6087" s="20"/>
      <c r="L6087" s="6">
        <f t="shared" si="1131"/>
        <v>64000</v>
      </c>
      <c r="M6087" s="6">
        <f t="shared" si="1132"/>
        <v>6382.625</v>
      </c>
      <c r="N6087" s="6">
        <f t="shared" si="1133"/>
        <v>0</v>
      </c>
      <c r="O6087" s="6">
        <f t="shared" si="1134"/>
        <v>21054.375</v>
      </c>
      <c r="P6087" s="6">
        <f t="shared" si="1139"/>
        <v>-2012.2750000000015</v>
      </c>
      <c r="Q6087" s="11">
        <f t="shared" si="1135"/>
        <v>1350000</v>
      </c>
      <c r="R6087" s="11">
        <f t="shared" si="1136"/>
        <v>21054.375</v>
      </c>
      <c r="S6087" s="11">
        <f t="shared" si="1138"/>
        <v>0</v>
      </c>
      <c r="T6087" s="20"/>
    </row>
    <row r="6088" spans="1:20" x14ac:dyDescent="0.25">
      <c r="A6088">
        <v>2021091022</v>
      </c>
      <c r="B6088">
        <v>6</v>
      </c>
      <c r="C6088" s="7">
        <v>0.58013999999999999</v>
      </c>
      <c r="D6088" s="6">
        <f t="shared" si="1140"/>
        <v>87021</v>
      </c>
      <c r="E6088" s="60">
        <v>0.13472999999999999</v>
      </c>
      <c r="F6088" s="6">
        <f t="shared" si="1137"/>
        <v>0</v>
      </c>
      <c r="G6088" s="7">
        <v>0.54552999999999996</v>
      </c>
      <c r="H6088" s="6">
        <f t="shared" si="1141"/>
        <v>6819.1249999999991</v>
      </c>
      <c r="I6088" s="7">
        <v>0</v>
      </c>
      <c r="J6088" s="6">
        <f t="shared" si="1142"/>
        <v>0</v>
      </c>
      <c r="K6088" s="20"/>
      <c r="L6088" s="6">
        <f t="shared" si="1131"/>
        <v>64000</v>
      </c>
      <c r="M6088" s="6">
        <f t="shared" si="1132"/>
        <v>6819.1249999999991</v>
      </c>
      <c r="N6088" s="6">
        <f t="shared" si="1133"/>
        <v>0</v>
      </c>
      <c r="O6088" s="6">
        <f t="shared" si="1134"/>
        <v>16201.875</v>
      </c>
      <c r="P6088" s="6">
        <f t="shared" si="1139"/>
        <v>-4852.5</v>
      </c>
      <c r="Q6088" s="11">
        <f t="shared" si="1135"/>
        <v>1350000</v>
      </c>
      <c r="R6088" s="11">
        <f t="shared" si="1136"/>
        <v>16201.875</v>
      </c>
      <c r="S6088" s="11">
        <f t="shared" si="1138"/>
        <v>0</v>
      </c>
      <c r="T6088" s="20"/>
    </row>
    <row r="6089" spans="1:20" x14ac:dyDescent="0.25">
      <c r="A6089">
        <v>2021091023</v>
      </c>
      <c r="B6089">
        <v>6</v>
      </c>
      <c r="C6089" s="7">
        <v>0.54544999999999999</v>
      </c>
      <c r="D6089" s="6">
        <f t="shared" si="1140"/>
        <v>81817.5</v>
      </c>
      <c r="E6089" s="60">
        <v>0.13764000000000001</v>
      </c>
      <c r="F6089" s="6">
        <f t="shared" si="1137"/>
        <v>0</v>
      </c>
      <c r="G6089" s="7">
        <v>0.58255999999999997</v>
      </c>
      <c r="H6089" s="6">
        <f t="shared" si="1141"/>
        <v>7282</v>
      </c>
      <c r="I6089" s="7">
        <v>0</v>
      </c>
      <c r="J6089" s="6">
        <f t="shared" si="1142"/>
        <v>0</v>
      </c>
      <c r="K6089" s="20"/>
      <c r="L6089" s="6">
        <f t="shared" si="1131"/>
        <v>64000</v>
      </c>
      <c r="M6089" s="6">
        <f t="shared" si="1132"/>
        <v>7282</v>
      </c>
      <c r="N6089" s="6">
        <f t="shared" si="1133"/>
        <v>0</v>
      </c>
      <c r="O6089" s="6">
        <f t="shared" si="1134"/>
        <v>10535.5</v>
      </c>
      <c r="P6089" s="6">
        <f t="shared" si="1139"/>
        <v>-5666.375</v>
      </c>
      <c r="Q6089" s="11">
        <f t="shared" si="1135"/>
        <v>1350000</v>
      </c>
      <c r="R6089" s="11">
        <f t="shared" si="1136"/>
        <v>10535.5</v>
      </c>
      <c r="S6089" s="11">
        <f t="shared" si="1138"/>
        <v>0</v>
      </c>
      <c r="T6089" s="20"/>
    </row>
    <row r="6090" spans="1:20" x14ac:dyDescent="0.25">
      <c r="A6090">
        <v>2021091024</v>
      </c>
      <c r="B6090">
        <v>6</v>
      </c>
      <c r="C6090" s="7">
        <v>0.50936000000000003</v>
      </c>
      <c r="D6090" s="6">
        <f t="shared" si="1140"/>
        <v>76404</v>
      </c>
      <c r="E6090" s="60">
        <v>0.16896</v>
      </c>
      <c r="F6090" s="6">
        <f t="shared" si="1137"/>
        <v>0</v>
      </c>
      <c r="G6090" s="7">
        <v>0.58579000000000003</v>
      </c>
      <c r="H6090" s="6">
        <f t="shared" si="1141"/>
        <v>7322.375</v>
      </c>
      <c r="I6090" s="7">
        <v>0</v>
      </c>
      <c r="J6090" s="6">
        <f t="shared" si="1142"/>
        <v>0</v>
      </c>
      <c r="K6090" s="20"/>
      <c r="L6090" s="6">
        <f t="shared" si="1131"/>
        <v>64000</v>
      </c>
      <c r="M6090" s="6">
        <f t="shared" si="1132"/>
        <v>7322.375</v>
      </c>
      <c r="N6090" s="6">
        <f t="shared" si="1133"/>
        <v>0</v>
      </c>
      <c r="O6090" s="6">
        <f t="shared" si="1134"/>
        <v>5081.625</v>
      </c>
      <c r="P6090" s="6">
        <f t="shared" si="1139"/>
        <v>-5453.875</v>
      </c>
      <c r="Q6090" s="11">
        <f t="shared" si="1135"/>
        <v>1350000</v>
      </c>
      <c r="R6090" s="11">
        <f t="shared" si="1136"/>
        <v>5081.625</v>
      </c>
      <c r="S6090" s="11">
        <f t="shared" si="1138"/>
        <v>0</v>
      </c>
      <c r="T6090" s="20"/>
    </row>
    <row r="6091" spans="1:20" x14ac:dyDescent="0.25">
      <c r="A6091">
        <v>2021091101</v>
      </c>
      <c r="B6091">
        <v>7</v>
      </c>
      <c r="C6091" s="7">
        <v>0.47822999999999999</v>
      </c>
      <c r="D6091" s="6">
        <f t="shared" si="1140"/>
        <v>71734.5</v>
      </c>
      <c r="E6091" s="60">
        <v>0.19791</v>
      </c>
      <c r="F6091" s="6">
        <f t="shared" si="1137"/>
        <v>0</v>
      </c>
      <c r="G6091" s="7">
        <v>0.59662000000000004</v>
      </c>
      <c r="H6091" s="6">
        <f t="shared" si="1141"/>
        <v>7457.7500000000009</v>
      </c>
      <c r="I6091" s="7">
        <v>0</v>
      </c>
      <c r="J6091" s="6">
        <f t="shared" si="1142"/>
        <v>0</v>
      </c>
      <c r="K6091" s="20"/>
      <c r="L6091" s="6">
        <f t="shared" si="1131"/>
        <v>64000</v>
      </c>
      <c r="M6091" s="6">
        <f t="shared" si="1132"/>
        <v>7457.7500000000009</v>
      </c>
      <c r="N6091" s="6">
        <f t="shared" si="1133"/>
        <v>0</v>
      </c>
      <c r="O6091" s="6">
        <f t="shared" si="1134"/>
        <v>276.74999999999909</v>
      </c>
      <c r="P6091" s="6">
        <f t="shared" si="1139"/>
        <v>-4804.8750000000009</v>
      </c>
      <c r="Q6091" s="11">
        <f t="shared" si="1135"/>
        <v>1350000</v>
      </c>
      <c r="R6091" s="11">
        <f t="shared" si="1136"/>
        <v>276.74999999999909</v>
      </c>
      <c r="S6091" s="11">
        <f t="shared" si="1138"/>
        <v>0</v>
      </c>
      <c r="T6091" s="20"/>
    </row>
    <row r="6092" spans="1:20" x14ac:dyDescent="0.25">
      <c r="A6092">
        <v>2021091102</v>
      </c>
      <c r="B6092">
        <v>7</v>
      </c>
      <c r="C6092" s="7">
        <v>0.45552999999999999</v>
      </c>
      <c r="D6092" s="6">
        <f t="shared" si="1140"/>
        <v>68329.5</v>
      </c>
      <c r="E6092" s="60">
        <v>0.20138</v>
      </c>
      <c r="F6092" s="6">
        <f t="shared" si="1137"/>
        <v>0</v>
      </c>
      <c r="G6092" s="7">
        <v>0.56328999999999996</v>
      </c>
      <c r="H6092" s="6">
        <f t="shared" si="1141"/>
        <v>7041.1249999999991</v>
      </c>
      <c r="I6092" s="7">
        <v>0</v>
      </c>
      <c r="J6092" s="6">
        <f t="shared" si="1142"/>
        <v>0</v>
      </c>
      <c r="K6092" s="20"/>
      <c r="L6092" s="6">
        <f t="shared" si="1131"/>
        <v>64000</v>
      </c>
      <c r="M6092" s="6">
        <f t="shared" si="1132"/>
        <v>4329.5</v>
      </c>
      <c r="N6092" s="6">
        <f t="shared" si="1133"/>
        <v>0</v>
      </c>
      <c r="O6092" s="6">
        <f t="shared" si="1134"/>
        <v>0</v>
      </c>
      <c r="P6092" s="6">
        <f t="shared" si="1139"/>
        <v>-276.74999999999909</v>
      </c>
      <c r="Q6092" s="11">
        <f t="shared" si="1135"/>
        <v>1350000</v>
      </c>
      <c r="R6092" s="11">
        <f t="shared" si="1136"/>
        <v>0</v>
      </c>
      <c r="S6092" s="11">
        <f t="shared" si="1138"/>
        <v>0</v>
      </c>
      <c r="T6092" s="20"/>
    </row>
    <row r="6093" spans="1:20" x14ac:dyDescent="0.25">
      <c r="A6093">
        <v>2021091103</v>
      </c>
      <c r="B6093">
        <v>7</v>
      </c>
      <c r="C6093" s="7">
        <v>0.44252999999999998</v>
      </c>
      <c r="D6093" s="6">
        <f t="shared" si="1140"/>
        <v>66379.5</v>
      </c>
      <c r="E6093" s="60">
        <v>0.17696000000000001</v>
      </c>
      <c r="F6093" s="6">
        <f t="shared" si="1137"/>
        <v>0</v>
      </c>
      <c r="G6093" s="7">
        <v>0.51705000000000001</v>
      </c>
      <c r="H6093" s="6">
        <f t="shared" si="1141"/>
        <v>6463.125</v>
      </c>
      <c r="I6093" s="7">
        <v>0</v>
      </c>
      <c r="J6093" s="6">
        <f t="shared" si="1142"/>
        <v>0</v>
      </c>
      <c r="K6093" s="20"/>
      <c r="L6093" s="6">
        <f t="shared" si="1131"/>
        <v>64000</v>
      </c>
      <c r="M6093" s="6">
        <f t="shared" si="1132"/>
        <v>2379.5</v>
      </c>
      <c r="N6093" s="6">
        <f t="shared" si="1133"/>
        <v>0</v>
      </c>
      <c r="O6093" s="6">
        <f t="shared" si="1134"/>
        <v>0</v>
      </c>
      <c r="P6093" s="6">
        <f t="shared" si="1139"/>
        <v>0</v>
      </c>
      <c r="Q6093" s="11">
        <f t="shared" si="1135"/>
        <v>1350000</v>
      </c>
      <c r="R6093" s="11">
        <f t="shared" si="1136"/>
        <v>0</v>
      </c>
      <c r="S6093" s="11">
        <f t="shared" si="1138"/>
        <v>0</v>
      </c>
      <c r="T6093" s="20"/>
    </row>
    <row r="6094" spans="1:20" x14ac:dyDescent="0.25">
      <c r="A6094">
        <v>2021091104</v>
      </c>
      <c r="B6094">
        <v>7</v>
      </c>
      <c r="C6094" s="7">
        <v>0.43217</v>
      </c>
      <c r="D6094" s="6">
        <f t="shared" si="1140"/>
        <v>64825.5</v>
      </c>
      <c r="E6094" s="60">
        <v>0.15248999999999999</v>
      </c>
      <c r="F6094" s="6">
        <f t="shared" si="1137"/>
        <v>0</v>
      </c>
      <c r="G6094" s="7">
        <v>0.45578000000000002</v>
      </c>
      <c r="H6094" s="6">
        <f t="shared" si="1141"/>
        <v>5697.25</v>
      </c>
      <c r="I6094" s="7">
        <v>0</v>
      </c>
      <c r="J6094" s="6">
        <f t="shared" si="1142"/>
        <v>0</v>
      </c>
      <c r="K6094" s="20"/>
      <c r="L6094" s="6">
        <f t="shared" si="1131"/>
        <v>64000</v>
      </c>
      <c r="M6094" s="6">
        <f t="shared" si="1132"/>
        <v>825.5</v>
      </c>
      <c r="N6094" s="6">
        <f t="shared" si="1133"/>
        <v>0</v>
      </c>
      <c r="O6094" s="6">
        <f t="shared" si="1134"/>
        <v>0</v>
      </c>
      <c r="P6094" s="6">
        <f t="shared" si="1139"/>
        <v>0</v>
      </c>
      <c r="Q6094" s="11">
        <f t="shared" si="1135"/>
        <v>1350000</v>
      </c>
      <c r="R6094" s="11">
        <f t="shared" si="1136"/>
        <v>0</v>
      </c>
      <c r="S6094" s="11">
        <f t="shared" si="1138"/>
        <v>0</v>
      </c>
      <c r="T6094" s="20"/>
    </row>
    <row r="6095" spans="1:20" x14ac:dyDescent="0.25">
      <c r="A6095">
        <v>2021091105</v>
      </c>
      <c r="B6095">
        <v>7</v>
      </c>
      <c r="C6095" s="7">
        <v>0.42997000000000002</v>
      </c>
      <c r="D6095" s="6">
        <f t="shared" si="1140"/>
        <v>64495.5</v>
      </c>
      <c r="E6095" s="60">
        <v>0.14495</v>
      </c>
      <c r="F6095" s="6">
        <f t="shared" si="1137"/>
        <v>0</v>
      </c>
      <c r="G6095" s="7">
        <v>0.37518000000000001</v>
      </c>
      <c r="H6095" s="6">
        <f t="shared" si="1141"/>
        <v>4689.75</v>
      </c>
      <c r="I6095" s="7">
        <v>0</v>
      </c>
      <c r="J6095" s="6">
        <f t="shared" si="1142"/>
        <v>0</v>
      </c>
      <c r="K6095" s="20"/>
      <c r="L6095" s="6">
        <f t="shared" si="1131"/>
        <v>64000</v>
      </c>
      <c r="M6095" s="6">
        <f t="shared" si="1132"/>
        <v>495.5</v>
      </c>
      <c r="N6095" s="6">
        <f t="shared" si="1133"/>
        <v>0</v>
      </c>
      <c r="O6095" s="6">
        <f t="shared" si="1134"/>
        <v>0</v>
      </c>
      <c r="P6095" s="6">
        <f t="shared" si="1139"/>
        <v>0</v>
      </c>
      <c r="Q6095" s="11">
        <f t="shared" si="1135"/>
        <v>1350000</v>
      </c>
      <c r="R6095" s="11">
        <f t="shared" si="1136"/>
        <v>0</v>
      </c>
      <c r="S6095" s="11">
        <f t="shared" si="1138"/>
        <v>0</v>
      </c>
      <c r="T6095" s="20"/>
    </row>
    <row r="6096" spans="1:20" x14ac:dyDescent="0.25">
      <c r="A6096">
        <v>2021091106</v>
      </c>
      <c r="B6096">
        <v>7</v>
      </c>
      <c r="C6096" s="7">
        <v>0.43624000000000002</v>
      </c>
      <c r="D6096" s="6">
        <f t="shared" si="1140"/>
        <v>65436</v>
      </c>
      <c r="E6096" s="60">
        <v>0.17199</v>
      </c>
      <c r="F6096" s="6">
        <f t="shared" si="1137"/>
        <v>0</v>
      </c>
      <c r="G6096" s="7">
        <v>0.28312999999999999</v>
      </c>
      <c r="H6096" s="6">
        <f t="shared" si="1141"/>
        <v>3539.125</v>
      </c>
      <c r="I6096" s="7">
        <v>0</v>
      </c>
      <c r="J6096" s="6">
        <f t="shared" si="1142"/>
        <v>0</v>
      </c>
      <c r="K6096" s="20"/>
      <c r="L6096" s="6">
        <f t="shared" si="1131"/>
        <v>64000</v>
      </c>
      <c r="M6096" s="6">
        <f t="shared" si="1132"/>
        <v>1436</v>
      </c>
      <c r="N6096" s="6">
        <f t="shared" si="1133"/>
        <v>0</v>
      </c>
      <c r="O6096" s="6">
        <f t="shared" si="1134"/>
        <v>0</v>
      </c>
      <c r="P6096" s="6">
        <f t="shared" si="1139"/>
        <v>0</v>
      </c>
      <c r="Q6096" s="11">
        <f t="shared" si="1135"/>
        <v>1350000</v>
      </c>
      <c r="R6096" s="11">
        <f t="shared" si="1136"/>
        <v>0</v>
      </c>
      <c r="S6096" s="11">
        <f t="shared" si="1138"/>
        <v>0</v>
      </c>
      <c r="T6096" s="20"/>
    </row>
    <row r="6097" spans="1:20" x14ac:dyDescent="0.25">
      <c r="A6097">
        <v>2021091107</v>
      </c>
      <c r="B6097">
        <v>7</v>
      </c>
      <c r="C6097" s="7">
        <v>0.44801000000000002</v>
      </c>
      <c r="D6097" s="6">
        <f t="shared" si="1140"/>
        <v>67201.5</v>
      </c>
      <c r="E6097" s="60">
        <v>0.23397000000000001</v>
      </c>
      <c r="F6097" s="6">
        <f t="shared" si="1137"/>
        <v>0</v>
      </c>
      <c r="G6097" s="7">
        <v>0.32336999999999999</v>
      </c>
      <c r="H6097" s="6">
        <f t="shared" si="1141"/>
        <v>4042.125</v>
      </c>
      <c r="I6097" s="7">
        <v>3.1440000000000003E-2</v>
      </c>
      <c r="J6097" s="6">
        <f t="shared" si="1142"/>
        <v>2515.2000000000003</v>
      </c>
      <c r="K6097" s="20"/>
      <c r="L6097" s="6">
        <f t="shared" si="1131"/>
        <v>64000</v>
      </c>
      <c r="M6097" s="6">
        <f t="shared" si="1132"/>
        <v>3201.5</v>
      </c>
      <c r="N6097" s="6">
        <f t="shared" si="1133"/>
        <v>0</v>
      </c>
      <c r="O6097" s="6">
        <f t="shared" si="1134"/>
        <v>0</v>
      </c>
      <c r="P6097" s="6">
        <f t="shared" si="1139"/>
        <v>0</v>
      </c>
      <c r="Q6097" s="11">
        <f t="shared" si="1135"/>
        <v>1350000</v>
      </c>
      <c r="R6097" s="11">
        <f t="shared" si="1136"/>
        <v>0</v>
      </c>
      <c r="S6097" s="11">
        <f t="shared" si="1138"/>
        <v>0</v>
      </c>
      <c r="T6097" s="20"/>
    </row>
    <row r="6098" spans="1:20" x14ac:dyDescent="0.25">
      <c r="A6098">
        <v>2021091108</v>
      </c>
      <c r="B6098">
        <v>7</v>
      </c>
      <c r="C6098" s="7">
        <v>0.46032000000000001</v>
      </c>
      <c r="D6098" s="6">
        <f t="shared" si="1140"/>
        <v>69048</v>
      </c>
      <c r="E6098" s="60">
        <v>0.29583999999999999</v>
      </c>
      <c r="F6098" s="6">
        <f t="shared" si="1137"/>
        <v>0</v>
      </c>
      <c r="G6098" s="7">
        <v>0.39280999999999999</v>
      </c>
      <c r="H6098" s="6">
        <f t="shared" si="1141"/>
        <v>4910.125</v>
      </c>
      <c r="I6098" s="7">
        <v>0.19792000000000001</v>
      </c>
      <c r="J6098" s="6">
        <f t="shared" si="1142"/>
        <v>15833.6</v>
      </c>
      <c r="K6098" s="20"/>
      <c r="L6098" s="6">
        <f t="shared" si="1131"/>
        <v>64000</v>
      </c>
      <c r="M6098" s="6">
        <f t="shared" si="1132"/>
        <v>4910.125</v>
      </c>
      <c r="N6098" s="6">
        <f t="shared" si="1133"/>
        <v>137.875</v>
      </c>
      <c r="O6098" s="6">
        <f t="shared" si="1134"/>
        <v>0</v>
      </c>
      <c r="P6098" s="6">
        <f t="shared" si="1139"/>
        <v>0</v>
      </c>
      <c r="Q6098" s="11">
        <f t="shared" si="1135"/>
        <v>1350000</v>
      </c>
      <c r="R6098" s="11">
        <f t="shared" si="1136"/>
        <v>0</v>
      </c>
      <c r="S6098" s="11">
        <f t="shared" si="1138"/>
        <v>0</v>
      </c>
      <c r="T6098" s="20"/>
    </row>
    <row r="6099" spans="1:20" x14ac:dyDescent="0.25">
      <c r="A6099">
        <v>2021091109</v>
      </c>
      <c r="B6099">
        <v>7</v>
      </c>
      <c r="C6099" s="7">
        <v>0.48165000000000002</v>
      </c>
      <c r="D6099" s="6">
        <f t="shared" si="1140"/>
        <v>72247.5</v>
      </c>
      <c r="E6099" s="60">
        <v>0.27857999999999999</v>
      </c>
      <c r="F6099" s="6">
        <f t="shared" si="1137"/>
        <v>0</v>
      </c>
      <c r="G6099" s="7">
        <v>0.43278</v>
      </c>
      <c r="H6099" s="6">
        <f t="shared" si="1141"/>
        <v>5409.75</v>
      </c>
      <c r="I6099" s="7">
        <v>0.29010000000000002</v>
      </c>
      <c r="J6099" s="6">
        <f t="shared" si="1142"/>
        <v>23208.000000000004</v>
      </c>
      <c r="K6099" s="20"/>
      <c r="L6099" s="6">
        <f t="shared" si="1131"/>
        <v>64000</v>
      </c>
      <c r="M6099" s="6">
        <f t="shared" si="1132"/>
        <v>5409.75</v>
      </c>
      <c r="N6099" s="6">
        <f t="shared" si="1133"/>
        <v>2837.75</v>
      </c>
      <c r="O6099" s="6">
        <f t="shared" si="1134"/>
        <v>0</v>
      </c>
      <c r="P6099" s="6">
        <f t="shared" si="1139"/>
        <v>0</v>
      </c>
      <c r="Q6099" s="11">
        <f t="shared" si="1135"/>
        <v>1350000</v>
      </c>
      <c r="R6099" s="11">
        <f t="shared" si="1136"/>
        <v>0</v>
      </c>
      <c r="S6099" s="11">
        <f t="shared" si="1138"/>
        <v>0</v>
      </c>
      <c r="T6099" s="20"/>
    </row>
    <row r="6100" spans="1:20" x14ac:dyDescent="0.25">
      <c r="A6100">
        <v>2021091110</v>
      </c>
      <c r="B6100">
        <v>7</v>
      </c>
      <c r="C6100" s="7">
        <v>0.50410999999999995</v>
      </c>
      <c r="D6100" s="6">
        <f t="shared" si="1140"/>
        <v>75616.499999999985</v>
      </c>
      <c r="E6100" s="60">
        <v>0.17538999999999999</v>
      </c>
      <c r="F6100" s="6">
        <f t="shared" si="1137"/>
        <v>0</v>
      </c>
      <c r="G6100" s="7">
        <v>0.46100000000000002</v>
      </c>
      <c r="H6100" s="6">
        <f t="shared" si="1141"/>
        <v>5762.5</v>
      </c>
      <c r="I6100" s="7">
        <v>0.37039</v>
      </c>
      <c r="J6100" s="6">
        <f t="shared" si="1142"/>
        <v>29631.200000000001</v>
      </c>
      <c r="K6100" s="20"/>
      <c r="L6100" s="6">
        <f t="shared" ref="L6100:L6163" si="1143">IF(D6100-F6100&gt;C$17,C$17,D6100-F6100)</f>
        <v>64000</v>
      </c>
      <c r="M6100" s="6">
        <f t="shared" ref="M6100:M6163" si="1144">IF(D6100-F6100-L6100&gt;H6100,H6100,D6100-F6100-L6100)</f>
        <v>5762.5</v>
      </c>
      <c r="N6100" s="6">
        <f t="shared" ref="N6100:N6163" si="1145">IF(D6100-F6100-L6100-M6100&gt;J6100,J6100,D6100-F6100-L6100-M6100)</f>
        <v>5853.9999999999854</v>
      </c>
      <c r="O6100" s="6">
        <f t="shared" ref="O6100:O6163" si="1146">D6100-F6100-L6100-M6100-N6100</f>
        <v>0</v>
      </c>
      <c r="P6100" s="6">
        <f t="shared" si="1139"/>
        <v>0</v>
      </c>
      <c r="Q6100" s="11">
        <f t="shared" ref="Q6100:Q6163" si="1147">IF(AA$25*P$17-AA$24+Q6099-O6100&gt;Q$19,Q$19,IF(AA$25*P$17-AA$24+Q6099-O6100&lt;0,0,AA$25*P$17-AA$24+Q6099-O6100))</f>
        <v>1350000</v>
      </c>
      <c r="R6100" s="11">
        <f t="shared" ref="R6100:R6163" si="1148">IF(Q6099-Q6100+P$17-AA$24&lt;O6100,Q6099-Q6100+P$17-AA$24,O6100)</f>
        <v>0</v>
      </c>
      <c r="S6100" s="11">
        <f t="shared" si="1138"/>
        <v>0</v>
      </c>
      <c r="T6100" s="20"/>
    </row>
    <row r="6101" spans="1:20" x14ac:dyDescent="0.25">
      <c r="A6101">
        <v>2021091111</v>
      </c>
      <c r="B6101">
        <v>7</v>
      </c>
      <c r="C6101" s="7">
        <v>0.52505000000000002</v>
      </c>
      <c r="D6101" s="6">
        <f t="shared" si="1140"/>
        <v>78757.5</v>
      </c>
      <c r="E6101" s="60">
        <v>0.10266</v>
      </c>
      <c r="F6101" s="6">
        <f t="shared" ref="F6101:F6164" si="1149">F$18*E6101</f>
        <v>0</v>
      </c>
      <c r="G6101" s="7">
        <v>0.47341</v>
      </c>
      <c r="H6101" s="6">
        <f t="shared" si="1141"/>
        <v>5917.625</v>
      </c>
      <c r="I6101" s="7">
        <v>0.40842000000000001</v>
      </c>
      <c r="J6101" s="6">
        <f t="shared" si="1142"/>
        <v>32673.600000000002</v>
      </c>
      <c r="K6101" s="20"/>
      <c r="L6101" s="6">
        <f t="shared" si="1143"/>
        <v>64000</v>
      </c>
      <c r="M6101" s="6">
        <f t="shared" si="1144"/>
        <v>5917.625</v>
      </c>
      <c r="N6101" s="6">
        <f t="shared" si="1145"/>
        <v>8839.875</v>
      </c>
      <c r="O6101" s="6">
        <f t="shared" si="1146"/>
        <v>0</v>
      </c>
      <c r="P6101" s="6">
        <f t="shared" si="1139"/>
        <v>0</v>
      </c>
      <c r="Q6101" s="11">
        <f t="shared" si="1147"/>
        <v>1350000</v>
      </c>
      <c r="R6101" s="11">
        <f t="shared" si="1148"/>
        <v>0</v>
      </c>
      <c r="S6101" s="11">
        <f t="shared" ref="S6101:S6164" si="1150">O6101-R6101</f>
        <v>0</v>
      </c>
      <c r="T6101" s="20"/>
    </row>
    <row r="6102" spans="1:20" x14ac:dyDescent="0.25">
      <c r="A6102">
        <v>2021091112</v>
      </c>
      <c r="B6102">
        <v>7</v>
      </c>
      <c r="C6102" s="7">
        <v>0.54735</v>
      </c>
      <c r="D6102" s="6">
        <f t="shared" si="1140"/>
        <v>82102.5</v>
      </c>
      <c r="E6102" s="60">
        <v>0.11877</v>
      </c>
      <c r="F6102" s="6">
        <f t="shared" si="1149"/>
        <v>0</v>
      </c>
      <c r="G6102" s="7">
        <v>0.48657</v>
      </c>
      <c r="H6102" s="6">
        <f t="shared" si="1141"/>
        <v>6082.125</v>
      </c>
      <c r="I6102" s="7">
        <v>0.45750000000000002</v>
      </c>
      <c r="J6102" s="6">
        <f t="shared" si="1142"/>
        <v>36600</v>
      </c>
      <c r="K6102" s="20"/>
      <c r="L6102" s="6">
        <f t="shared" si="1143"/>
        <v>64000</v>
      </c>
      <c r="M6102" s="6">
        <f t="shared" si="1144"/>
        <v>6082.125</v>
      </c>
      <c r="N6102" s="6">
        <f t="shared" si="1145"/>
        <v>12020.375</v>
      </c>
      <c r="O6102" s="6">
        <f t="shared" si="1146"/>
        <v>0</v>
      </c>
      <c r="P6102" s="6">
        <f t="shared" ref="P6102:P6165" si="1151">O6102-O6101</f>
        <v>0</v>
      </c>
      <c r="Q6102" s="11">
        <f t="shared" si="1147"/>
        <v>1350000</v>
      </c>
      <c r="R6102" s="11">
        <f t="shared" si="1148"/>
        <v>0</v>
      </c>
      <c r="S6102" s="11">
        <f t="shared" si="1150"/>
        <v>0</v>
      </c>
      <c r="T6102" s="20"/>
    </row>
    <row r="6103" spans="1:20" x14ac:dyDescent="0.25">
      <c r="A6103">
        <v>2021091113</v>
      </c>
      <c r="B6103">
        <v>7</v>
      </c>
      <c r="C6103" s="7">
        <v>0.56977999999999995</v>
      </c>
      <c r="D6103" s="6">
        <f t="shared" si="1140"/>
        <v>85467</v>
      </c>
      <c r="E6103" s="60">
        <v>0.15232999999999999</v>
      </c>
      <c r="F6103" s="6">
        <f t="shared" si="1149"/>
        <v>0</v>
      </c>
      <c r="G6103" s="7">
        <v>0.49043999999999999</v>
      </c>
      <c r="H6103" s="6">
        <f t="shared" si="1141"/>
        <v>6130.5</v>
      </c>
      <c r="I6103" s="7">
        <v>0.48421999999999998</v>
      </c>
      <c r="J6103" s="6">
        <f t="shared" si="1142"/>
        <v>38737.599999999999</v>
      </c>
      <c r="K6103" s="20"/>
      <c r="L6103" s="6">
        <f t="shared" si="1143"/>
        <v>64000</v>
      </c>
      <c r="M6103" s="6">
        <f t="shared" si="1144"/>
        <v>6130.5</v>
      </c>
      <c r="N6103" s="6">
        <f t="shared" si="1145"/>
        <v>15336.5</v>
      </c>
      <c r="O6103" s="6">
        <f t="shared" si="1146"/>
        <v>0</v>
      </c>
      <c r="P6103" s="6">
        <f t="shared" si="1151"/>
        <v>0</v>
      </c>
      <c r="Q6103" s="11">
        <f t="shared" si="1147"/>
        <v>1350000</v>
      </c>
      <c r="R6103" s="11">
        <f t="shared" si="1148"/>
        <v>0</v>
      </c>
      <c r="S6103" s="11">
        <f t="shared" si="1150"/>
        <v>0</v>
      </c>
      <c r="T6103" s="20"/>
    </row>
    <row r="6104" spans="1:20" x14ac:dyDescent="0.25">
      <c r="A6104">
        <v>2021091114</v>
      </c>
      <c r="B6104">
        <v>7</v>
      </c>
      <c r="C6104" s="7">
        <v>0.59194000000000002</v>
      </c>
      <c r="D6104" s="6">
        <f t="shared" si="1140"/>
        <v>88791</v>
      </c>
      <c r="E6104" s="60">
        <v>0.1709</v>
      </c>
      <c r="F6104" s="6">
        <f t="shared" si="1149"/>
        <v>0</v>
      </c>
      <c r="G6104" s="7">
        <v>0.45848</v>
      </c>
      <c r="H6104" s="6">
        <f t="shared" si="1141"/>
        <v>5731</v>
      </c>
      <c r="I6104" s="7">
        <v>0.52149000000000001</v>
      </c>
      <c r="J6104" s="6">
        <f t="shared" si="1142"/>
        <v>41719.199999999997</v>
      </c>
      <c r="K6104" s="20"/>
      <c r="L6104" s="6">
        <f t="shared" si="1143"/>
        <v>64000</v>
      </c>
      <c r="M6104" s="6">
        <f t="shared" si="1144"/>
        <v>5731</v>
      </c>
      <c r="N6104" s="6">
        <f t="shared" si="1145"/>
        <v>19060</v>
      </c>
      <c r="O6104" s="6">
        <f t="shared" si="1146"/>
        <v>0</v>
      </c>
      <c r="P6104" s="6">
        <f t="shared" si="1151"/>
        <v>0</v>
      </c>
      <c r="Q6104" s="11">
        <f t="shared" si="1147"/>
        <v>1350000</v>
      </c>
      <c r="R6104" s="11">
        <f t="shared" si="1148"/>
        <v>0</v>
      </c>
      <c r="S6104" s="11">
        <f t="shared" si="1150"/>
        <v>0</v>
      </c>
      <c r="T6104" s="20"/>
    </row>
    <row r="6105" spans="1:20" x14ac:dyDescent="0.25">
      <c r="A6105">
        <v>2021091115</v>
      </c>
      <c r="B6105">
        <v>7</v>
      </c>
      <c r="C6105" s="7">
        <v>0.61287999999999998</v>
      </c>
      <c r="D6105" s="6">
        <f t="shared" si="1140"/>
        <v>91932</v>
      </c>
      <c r="E6105" s="60">
        <v>0.18448999999999999</v>
      </c>
      <c r="F6105" s="6">
        <f t="shared" si="1149"/>
        <v>0</v>
      </c>
      <c r="G6105" s="7">
        <v>0.37957000000000002</v>
      </c>
      <c r="H6105" s="6">
        <f t="shared" si="1141"/>
        <v>4744.625</v>
      </c>
      <c r="I6105" s="7">
        <v>0.55293000000000003</v>
      </c>
      <c r="J6105" s="6">
        <f t="shared" si="1142"/>
        <v>44234.400000000001</v>
      </c>
      <c r="K6105" s="20"/>
      <c r="L6105" s="6">
        <f t="shared" si="1143"/>
        <v>64000</v>
      </c>
      <c r="M6105" s="6">
        <f t="shared" si="1144"/>
        <v>4744.625</v>
      </c>
      <c r="N6105" s="6">
        <f t="shared" si="1145"/>
        <v>23187.375</v>
      </c>
      <c r="O6105" s="6">
        <f t="shared" si="1146"/>
        <v>0</v>
      </c>
      <c r="P6105" s="6">
        <f t="shared" si="1151"/>
        <v>0</v>
      </c>
      <c r="Q6105" s="11">
        <f t="shared" si="1147"/>
        <v>1350000</v>
      </c>
      <c r="R6105" s="11">
        <f t="shared" si="1148"/>
        <v>0</v>
      </c>
      <c r="S6105" s="11">
        <f t="shared" si="1150"/>
        <v>0</v>
      </c>
      <c r="T6105" s="20"/>
    </row>
    <row r="6106" spans="1:20" x14ac:dyDescent="0.25">
      <c r="A6106">
        <v>2021091116</v>
      </c>
      <c r="B6106">
        <v>7</v>
      </c>
      <c r="C6106" s="7">
        <v>0.63300999999999996</v>
      </c>
      <c r="D6106" s="6">
        <f t="shared" si="1140"/>
        <v>94951.5</v>
      </c>
      <c r="E6106" s="60">
        <v>0.25602999999999998</v>
      </c>
      <c r="F6106" s="6">
        <f t="shared" si="1149"/>
        <v>0</v>
      </c>
      <c r="G6106" s="7">
        <v>0.30709999999999998</v>
      </c>
      <c r="H6106" s="6">
        <f t="shared" si="1141"/>
        <v>3838.75</v>
      </c>
      <c r="I6106" s="7">
        <v>0.56483000000000005</v>
      </c>
      <c r="J6106" s="6">
        <f t="shared" si="1142"/>
        <v>45186.400000000001</v>
      </c>
      <c r="K6106" s="20"/>
      <c r="L6106" s="6">
        <f t="shared" si="1143"/>
        <v>64000</v>
      </c>
      <c r="M6106" s="6">
        <f t="shared" si="1144"/>
        <v>3838.75</v>
      </c>
      <c r="N6106" s="6">
        <f t="shared" si="1145"/>
        <v>27112.75</v>
      </c>
      <c r="O6106" s="6">
        <f t="shared" si="1146"/>
        <v>0</v>
      </c>
      <c r="P6106" s="6">
        <f t="shared" si="1151"/>
        <v>0</v>
      </c>
      <c r="Q6106" s="11">
        <f t="shared" si="1147"/>
        <v>1350000</v>
      </c>
      <c r="R6106" s="11">
        <f t="shared" si="1148"/>
        <v>0</v>
      </c>
      <c r="S6106" s="11">
        <f t="shared" si="1150"/>
        <v>0</v>
      </c>
      <c r="T6106" s="20"/>
    </row>
    <row r="6107" spans="1:20" x14ac:dyDescent="0.25">
      <c r="A6107">
        <v>2021091117</v>
      </c>
      <c r="B6107">
        <v>7</v>
      </c>
      <c r="C6107" s="7">
        <v>0.64978000000000002</v>
      </c>
      <c r="D6107" s="6">
        <f t="shared" si="1140"/>
        <v>97467</v>
      </c>
      <c r="E6107" s="60">
        <v>0.35299000000000003</v>
      </c>
      <c r="F6107" s="6">
        <f t="shared" si="1149"/>
        <v>0</v>
      </c>
      <c r="G6107" s="7">
        <v>0.24532000000000001</v>
      </c>
      <c r="H6107" s="6">
        <f t="shared" si="1141"/>
        <v>3066.5</v>
      </c>
      <c r="I6107" s="7">
        <v>0.53920999999999997</v>
      </c>
      <c r="J6107" s="6">
        <f t="shared" si="1142"/>
        <v>43136.799999999996</v>
      </c>
      <c r="K6107" s="20"/>
      <c r="L6107" s="6">
        <f t="shared" si="1143"/>
        <v>64000</v>
      </c>
      <c r="M6107" s="6">
        <f t="shared" si="1144"/>
        <v>3066.5</v>
      </c>
      <c r="N6107" s="6">
        <f t="shared" si="1145"/>
        <v>30400.5</v>
      </c>
      <c r="O6107" s="6">
        <f t="shared" si="1146"/>
        <v>0</v>
      </c>
      <c r="P6107" s="6">
        <f t="shared" si="1151"/>
        <v>0</v>
      </c>
      <c r="Q6107" s="11">
        <f t="shared" si="1147"/>
        <v>1350000</v>
      </c>
      <c r="R6107" s="11">
        <f t="shared" si="1148"/>
        <v>0</v>
      </c>
      <c r="S6107" s="11">
        <f t="shared" si="1150"/>
        <v>0</v>
      </c>
      <c r="T6107" s="20"/>
    </row>
    <row r="6108" spans="1:20" x14ac:dyDescent="0.25">
      <c r="A6108">
        <v>2021091118</v>
      </c>
      <c r="B6108">
        <v>7</v>
      </c>
      <c r="C6108" s="7">
        <v>0.66080000000000005</v>
      </c>
      <c r="D6108" s="6">
        <f t="shared" si="1140"/>
        <v>99120.000000000015</v>
      </c>
      <c r="E6108" s="60">
        <v>0.37074000000000001</v>
      </c>
      <c r="F6108" s="6">
        <f t="shared" si="1149"/>
        <v>0</v>
      </c>
      <c r="G6108" s="7">
        <v>0.27540999999999999</v>
      </c>
      <c r="H6108" s="6">
        <f t="shared" si="1141"/>
        <v>3442.625</v>
      </c>
      <c r="I6108" s="7">
        <v>0.45684999999999998</v>
      </c>
      <c r="J6108" s="6">
        <f t="shared" si="1142"/>
        <v>36548</v>
      </c>
      <c r="K6108" s="20"/>
      <c r="L6108" s="6">
        <f t="shared" si="1143"/>
        <v>64000</v>
      </c>
      <c r="M6108" s="6">
        <f t="shared" si="1144"/>
        <v>3442.625</v>
      </c>
      <c r="N6108" s="6">
        <f t="shared" si="1145"/>
        <v>31677.375000000015</v>
      </c>
      <c r="O6108" s="6">
        <f t="shared" si="1146"/>
        <v>0</v>
      </c>
      <c r="P6108" s="6">
        <f t="shared" si="1151"/>
        <v>0</v>
      </c>
      <c r="Q6108" s="11">
        <f t="shared" si="1147"/>
        <v>1350000</v>
      </c>
      <c r="R6108" s="11">
        <f t="shared" si="1148"/>
        <v>0</v>
      </c>
      <c r="S6108" s="11">
        <f t="shared" si="1150"/>
        <v>0</v>
      </c>
      <c r="T6108" s="20"/>
    </row>
    <row r="6109" spans="1:20" x14ac:dyDescent="0.25">
      <c r="A6109">
        <v>2021091119</v>
      </c>
      <c r="B6109">
        <v>7</v>
      </c>
      <c r="C6109" s="7">
        <v>0.65256000000000003</v>
      </c>
      <c r="D6109" s="6">
        <f t="shared" si="1140"/>
        <v>97884</v>
      </c>
      <c r="E6109" s="60">
        <v>0.36981000000000003</v>
      </c>
      <c r="F6109" s="6">
        <f t="shared" si="1149"/>
        <v>0</v>
      </c>
      <c r="G6109" s="7">
        <v>0.29486000000000001</v>
      </c>
      <c r="H6109" s="6">
        <f t="shared" si="1141"/>
        <v>3685.75</v>
      </c>
      <c r="I6109" s="7">
        <v>0.18733</v>
      </c>
      <c r="J6109" s="6">
        <f t="shared" si="1142"/>
        <v>14986.4</v>
      </c>
      <c r="K6109" s="20"/>
      <c r="L6109" s="6">
        <f t="shared" si="1143"/>
        <v>64000</v>
      </c>
      <c r="M6109" s="6">
        <f t="shared" si="1144"/>
        <v>3685.75</v>
      </c>
      <c r="N6109" s="6">
        <f t="shared" si="1145"/>
        <v>14986.4</v>
      </c>
      <c r="O6109" s="6">
        <f t="shared" si="1146"/>
        <v>15211.85</v>
      </c>
      <c r="P6109" s="6">
        <f t="shared" si="1151"/>
        <v>15211.85</v>
      </c>
      <c r="Q6109" s="11">
        <f t="shared" si="1147"/>
        <v>1350000</v>
      </c>
      <c r="R6109" s="11">
        <f t="shared" si="1148"/>
        <v>15211.85</v>
      </c>
      <c r="S6109" s="11">
        <f t="shared" si="1150"/>
        <v>0</v>
      </c>
      <c r="T6109" s="20"/>
    </row>
    <row r="6110" spans="1:20" x14ac:dyDescent="0.25">
      <c r="A6110">
        <v>2021091120</v>
      </c>
      <c r="B6110">
        <v>7</v>
      </c>
      <c r="C6110" s="7">
        <v>0.63615999999999995</v>
      </c>
      <c r="D6110" s="6">
        <f t="shared" si="1140"/>
        <v>95423.999999999985</v>
      </c>
      <c r="E6110" s="60">
        <v>0.46243000000000001</v>
      </c>
      <c r="F6110" s="6">
        <f t="shared" si="1149"/>
        <v>0</v>
      </c>
      <c r="G6110" s="7">
        <v>0.28827000000000003</v>
      </c>
      <c r="H6110" s="6">
        <f t="shared" si="1141"/>
        <v>3603.3750000000005</v>
      </c>
      <c r="I6110" s="7">
        <v>1.124E-2</v>
      </c>
      <c r="J6110" s="6">
        <f t="shared" si="1142"/>
        <v>899.2</v>
      </c>
      <c r="K6110" s="20"/>
      <c r="L6110" s="6">
        <f t="shared" si="1143"/>
        <v>64000</v>
      </c>
      <c r="M6110" s="6">
        <f t="shared" si="1144"/>
        <v>3603.3750000000005</v>
      </c>
      <c r="N6110" s="6">
        <f t="shared" si="1145"/>
        <v>899.2</v>
      </c>
      <c r="O6110" s="6">
        <f t="shared" si="1146"/>
        <v>26921.424999999985</v>
      </c>
      <c r="P6110" s="6">
        <f t="shared" si="1151"/>
        <v>11709.574999999984</v>
      </c>
      <c r="Q6110" s="11">
        <f t="shared" si="1147"/>
        <v>1348544.825</v>
      </c>
      <c r="R6110" s="11">
        <f t="shared" si="1148"/>
        <v>26921.424999999985</v>
      </c>
      <c r="S6110" s="11">
        <f t="shared" si="1150"/>
        <v>0</v>
      </c>
      <c r="T6110" s="20"/>
    </row>
    <row r="6111" spans="1:20" x14ac:dyDescent="0.25">
      <c r="A6111">
        <v>2021091121</v>
      </c>
      <c r="B6111">
        <v>7</v>
      </c>
      <c r="C6111" s="7">
        <v>0.62629999999999997</v>
      </c>
      <c r="D6111" s="6">
        <f t="shared" si="1140"/>
        <v>93945</v>
      </c>
      <c r="E6111" s="60">
        <v>0.63736000000000004</v>
      </c>
      <c r="F6111" s="6">
        <f t="shared" si="1149"/>
        <v>0</v>
      </c>
      <c r="G6111" s="7">
        <v>0.28442000000000001</v>
      </c>
      <c r="H6111" s="6">
        <f t="shared" si="1141"/>
        <v>3555.25</v>
      </c>
      <c r="I6111" s="7">
        <v>0</v>
      </c>
      <c r="J6111" s="6">
        <f t="shared" si="1142"/>
        <v>0</v>
      </c>
      <c r="K6111" s="20"/>
      <c r="L6111" s="6">
        <f t="shared" si="1143"/>
        <v>64000</v>
      </c>
      <c r="M6111" s="6">
        <f t="shared" si="1144"/>
        <v>3555.25</v>
      </c>
      <c r="N6111" s="6">
        <f t="shared" si="1145"/>
        <v>0</v>
      </c>
      <c r="O6111" s="6">
        <f t="shared" si="1146"/>
        <v>26389.75</v>
      </c>
      <c r="P6111" s="6">
        <f t="shared" si="1151"/>
        <v>-531.67499999998472</v>
      </c>
      <c r="Q6111" s="11">
        <f t="shared" si="1147"/>
        <v>1347621.325</v>
      </c>
      <c r="R6111" s="11">
        <f t="shared" si="1148"/>
        <v>26389.75</v>
      </c>
      <c r="S6111" s="11">
        <f t="shared" si="1150"/>
        <v>0</v>
      </c>
      <c r="T6111" s="20"/>
    </row>
    <row r="6112" spans="1:20" x14ac:dyDescent="0.25">
      <c r="A6112">
        <v>2021091122</v>
      </c>
      <c r="B6112">
        <v>7</v>
      </c>
      <c r="C6112" s="7">
        <v>0.60063</v>
      </c>
      <c r="D6112" s="6">
        <f t="shared" si="1140"/>
        <v>90094.5</v>
      </c>
      <c r="E6112" s="60">
        <v>0.74617999999999995</v>
      </c>
      <c r="F6112" s="6">
        <f t="shared" si="1149"/>
        <v>0</v>
      </c>
      <c r="G6112" s="7">
        <v>0.31070999999999999</v>
      </c>
      <c r="H6112" s="6">
        <f t="shared" si="1141"/>
        <v>3883.875</v>
      </c>
      <c r="I6112" s="7">
        <v>0</v>
      </c>
      <c r="J6112" s="6">
        <f t="shared" si="1142"/>
        <v>0</v>
      </c>
      <c r="K6112" s="20"/>
      <c r="L6112" s="6">
        <f t="shared" si="1143"/>
        <v>64000</v>
      </c>
      <c r="M6112" s="6">
        <f t="shared" si="1144"/>
        <v>3883.875</v>
      </c>
      <c r="N6112" s="6">
        <f t="shared" si="1145"/>
        <v>0</v>
      </c>
      <c r="O6112" s="6">
        <f t="shared" si="1146"/>
        <v>22210.625</v>
      </c>
      <c r="P6112" s="6">
        <f t="shared" si="1151"/>
        <v>-4179.125</v>
      </c>
      <c r="Q6112" s="11">
        <f t="shared" si="1147"/>
        <v>1350000</v>
      </c>
      <c r="R6112" s="11">
        <f t="shared" si="1148"/>
        <v>22210.625</v>
      </c>
      <c r="S6112" s="11">
        <f t="shared" si="1150"/>
        <v>0</v>
      </c>
      <c r="T6112" s="20"/>
    </row>
    <row r="6113" spans="1:20" x14ac:dyDescent="0.25">
      <c r="A6113">
        <v>2021091123</v>
      </c>
      <c r="B6113">
        <v>7</v>
      </c>
      <c r="C6113" s="7">
        <v>0.56918000000000002</v>
      </c>
      <c r="D6113" s="6">
        <f t="shared" si="1140"/>
        <v>85377</v>
      </c>
      <c r="E6113" s="60">
        <v>0.82181000000000004</v>
      </c>
      <c r="F6113" s="6">
        <f t="shared" si="1149"/>
        <v>0</v>
      </c>
      <c r="G6113" s="7">
        <v>0.31237999999999999</v>
      </c>
      <c r="H6113" s="6">
        <f t="shared" si="1141"/>
        <v>3904.75</v>
      </c>
      <c r="I6113" s="7">
        <v>0</v>
      </c>
      <c r="J6113" s="6">
        <f t="shared" si="1142"/>
        <v>0</v>
      </c>
      <c r="K6113" s="20"/>
      <c r="L6113" s="6">
        <f t="shared" si="1143"/>
        <v>64000</v>
      </c>
      <c r="M6113" s="6">
        <f t="shared" si="1144"/>
        <v>3904.75</v>
      </c>
      <c r="N6113" s="6">
        <f t="shared" si="1145"/>
        <v>0</v>
      </c>
      <c r="O6113" s="6">
        <f t="shared" si="1146"/>
        <v>17472.25</v>
      </c>
      <c r="P6113" s="6">
        <f t="shared" si="1151"/>
        <v>-4738.375</v>
      </c>
      <c r="Q6113" s="11">
        <f t="shared" si="1147"/>
        <v>1350000</v>
      </c>
      <c r="R6113" s="11">
        <f t="shared" si="1148"/>
        <v>17472.25</v>
      </c>
      <c r="S6113" s="11">
        <f t="shared" si="1150"/>
        <v>0</v>
      </c>
      <c r="T6113" s="20"/>
    </row>
    <row r="6114" spans="1:20" x14ac:dyDescent="0.25">
      <c r="A6114">
        <v>2021091124</v>
      </c>
      <c r="B6114">
        <v>7</v>
      </c>
      <c r="C6114" s="7">
        <v>0.53525999999999996</v>
      </c>
      <c r="D6114" s="6">
        <f t="shared" si="1140"/>
        <v>80289</v>
      </c>
      <c r="E6114" s="60">
        <v>0.86833000000000005</v>
      </c>
      <c r="F6114" s="6">
        <f t="shared" si="1149"/>
        <v>0</v>
      </c>
      <c r="G6114" s="7">
        <v>0.27517999999999998</v>
      </c>
      <c r="H6114" s="6">
        <f t="shared" si="1141"/>
        <v>3439.7499999999995</v>
      </c>
      <c r="I6114" s="7">
        <v>0</v>
      </c>
      <c r="J6114" s="6">
        <f t="shared" si="1142"/>
        <v>0</v>
      </c>
      <c r="K6114" s="20"/>
      <c r="L6114" s="6">
        <f t="shared" si="1143"/>
        <v>64000</v>
      </c>
      <c r="M6114" s="6">
        <f t="shared" si="1144"/>
        <v>3439.7499999999995</v>
      </c>
      <c r="N6114" s="6">
        <f t="shared" si="1145"/>
        <v>0</v>
      </c>
      <c r="O6114" s="6">
        <f t="shared" si="1146"/>
        <v>12849.25</v>
      </c>
      <c r="P6114" s="6">
        <f t="shared" si="1151"/>
        <v>-4623</v>
      </c>
      <c r="Q6114" s="11">
        <f t="shared" si="1147"/>
        <v>1350000</v>
      </c>
      <c r="R6114" s="11">
        <f t="shared" si="1148"/>
        <v>12849.25</v>
      </c>
      <c r="S6114" s="11">
        <f t="shared" si="1150"/>
        <v>0</v>
      </c>
      <c r="T6114" s="20"/>
    </row>
    <row r="6115" spans="1:20" x14ac:dyDescent="0.25">
      <c r="A6115">
        <v>2021091201</v>
      </c>
      <c r="B6115">
        <v>1</v>
      </c>
      <c r="C6115" s="7">
        <v>0.50370999999999999</v>
      </c>
      <c r="D6115" s="6">
        <f t="shared" si="1140"/>
        <v>75556.5</v>
      </c>
      <c r="E6115" s="60">
        <v>0.91808999999999996</v>
      </c>
      <c r="F6115" s="6">
        <f t="shared" si="1149"/>
        <v>0</v>
      </c>
      <c r="G6115" s="7">
        <v>0.25647999999999999</v>
      </c>
      <c r="H6115" s="6">
        <f t="shared" si="1141"/>
        <v>3206</v>
      </c>
      <c r="I6115" s="7">
        <v>0</v>
      </c>
      <c r="J6115" s="6">
        <f t="shared" si="1142"/>
        <v>0</v>
      </c>
      <c r="K6115" s="20"/>
      <c r="L6115" s="6">
        <f t="shared" si="1143"/>
        <v>64000</v>
      </c>
      <c r="M6115" s="6">
        <f t="shared" si="1144"/>
        <v>3206</v>
      </c>
      <c r="N6115" s="6">
        <f t="shared" si="1145"/>
        <v>0</v>
      </c>
      <c r="O6115" s="6">
        <f t="shared" si="1146"/>
        <v>8350.5</v>
      </c>
      <c r="P6115" s="6">
        <f t="shared" si="1151"/>
        <v>-4498.75</v>
      </c>
      <c r="Q6115" s="11">
        <f t="shared" si="1147"/>
        <v>1350000</v>
      </c>
      <c r="R6115" s="11">
        <f t="shared" si="1148"/>
        <v>8350.5</v>
      </c>
      <c r="S6115" s="11">
        <f t="shared" si="1150"/>
        <v>0</v>
      </c>
      <c r="T6115" s="20"/>
    </row>
    <row r="6116" spans="1:20" x14ac:dyDescent="0.25">
      <c r="A6116">
        <v>2021091202</v>
      </c>
      <c r="B6116">
        <v>1</v>
      </c>
      <c r="C6116" s="7">
        <v>0.48054000000000002</v>
      </c>
      <c r="D6116" s="6">
        <f t="shared" si="1140"/>
        <v>72081</v>
      </c>
      <c r="E6116" s="60">
        <v>0.93454999999999999</v>
      </c>
      <c r="F6116" s="6">
        <f t="shared" si="1149"/>
        <v>0</v>
      </c>
      <c r="G6116" s="7">
        <v>0.26350000000000001</v>
      </c>
      <c r="H6116" s="6">
        <f t="shared" si="1141"/>
        <v>3293.75</v>
      </c>
      <c r="I6116" s="7">
        <v>0</v>
      </c>
      <c r="J6116" s="6">
        <f t="shared" si="1142"/>
        <v>0</v>
      </c>
      <c r="K6116" s="20"/>
      <c r="L6116" s="6">
        <f t="shared" si="1143"/>
        <v>64000</v>
      </c>
      <c r="M6116" s="6">
        <f t="shared" si="1144"/>
        <v>3293.75</v>
      </c>
      <c r="N6116" s="6">
        <f t="shared" si="1145"/>
        <v>0</v>
      </c>
      <c r="O6116" s="6">
        <f t="shared" si="1146"/>
        <v>4787.25</v>
      </c>
      <c r="P6116" s="6">
        <f t="shared" si="1151"/>
        <v>-3563.25</v>
      </c>
      <c r="Q6116" s="11">
        <f t="shared" si="1147"/>
        <v>1350000</v>
      </c>
      <c r="R6116" s="11">
        <f t="shared" si="1148"/>
        <v>4787.25</v>
      </c>
      <c r="S6116" s="11">
        <f t="shared" si="1150"/>
        <v>0</v>
      </c>
      <c r="T6116" s="20"/>
    </row>
    <row r="6117" spans="1:20" x14ac:dyDescent="0.25">
      <c r="A6117">
        <v>2021091203</v>
      </c>
      <c r="B6117">
        <v>1</v>
      </c>
      <c r="C6117" s="7">
        <v>0.46404000000000001</v>
      </c>
      <c r="D6117" s="6">
        <f t="shared" si="1140"/>
        <v>69606</v>
      </c>
      <c r="E6117" s="60">
        <v>0.91542999999999997</v>
      </c>
      <c r="F6117" s="6">
        <f t="shared" si="1149"/>
        <v>0</v>
      </c>
      <c r="G6117" s="7">
        <v>0.24904999999999999</v>
      </c>
      <c r="H6117" s="6">
        <f t="shared" si="1141"/>
        <v>3113.125</v>
      </c>
      <c r="I6117" s="7">
        <v>0</v>
      </c>
      <c r="J6117" s="6">
        <f t="shared" si="1142"/>
        <v>0</v>
      </c>
      <c r="K6117" s="20"/>
      <c r="L6117" s="6">
        <f t="shared" si="1143"/>
        <v>64000</v>
      </c>
      <c r="M6117" s="6">
        <f t="shared" si="1144"/>
        <v>3113.125</v>
      </c>
      <c r="N6117" s="6">
        <f t="shared" si="1145"/>
        <v>0</v>
      </c>
      <c r="O6117" s="6">
        <f t="shared" si="1146"/>
        <v>2492.875</v>
      </c>
      <c r="P6117" s="6">
        <f t="shared" si="1151"/>
        <v>-2294.375</v>
      </c>
      <c r="Q6117" s="11">
        <f t="shared" si="1147"/>
        <v>1350000</v>
      </c>
      <c r="R6117" s="11">
        <f t="shared" si="1148"/>
        <v>2492.875</v>
      </c>
      <c r="S6117" s="11">
        <f t="shared" si="1150"/>
        <v>0</v>
      </c>
      <c r="T6117" s="20"/>
    </row>
    <row r="6118" spans="1:20" x14ac:dyDescent="0.25">
      <c r="A6118">
        <v>2021091204</v>
      </c>
      <c r="B6118">
        <v>1</v>
      </c>
      <c r="C6118" s="7">
        <v>0.45294000000000001</v>
      </c>
      <c r="D6118" s="6">
        <f t="shared" si="1140"/>
        <v>67941</v>
      </c>
      <c r="E6118" s="60">
        <v>0.92115999999999998</v>
      </c>
      <c r="F6118" s="6">
        <f t="shared" si="1149"/>
        <v>0</v>
      </c>
      <c r="G6118" s="7">
        <v>0.2346</v>
      </c>
      <c r="H6118" s="6">
        <f t="shared" si="1141"/>
        <v>2932.5</v>
      </c>
      <c r="I6118" s="7">
        <v>0</v>
      </c>
      <c r="J6118" s="6">
        <f t="shared" si="1142"/>
        <v>0</v>
      </c>
      <c r="K6118" s="20"/>
      <c r="L6118" s="6">
        <f t="shared" si="1143"/>
        <v>64000</v>
      </c>
      <c r="M6118" s="6">
        <f t="shared" si="1144"/>
        <v>2932.5</v>
      </c>
      <c r="N6118" s="6">
        <f t="shared" si="1145"/>
        <v>0</v>
      </c>
      <c r="O6118" s="6">
        <f t="shared" si="1146"/>
        <v>1008.5</v>
      </c>
      <c r="P6118" s="6">
        <f t="shared" si="1151"/>
        <v>-1484.375</v>
      </c>
      <c r="Q6118" s="11">
        <f t="shared" si="1147"/>
        <v>1350000</v>
      </c>
      <c r="R6118" s="11">
        <f t="shared" si="1148"/>
        <v>1008.5</v>
      </c>
      <c r="S6118" s="11">
        <f t="shared" si="1150"/>
        <v>0</v>
      </c>
      <c r="T6118" s="20"/>
    </row>
    <row r="6119" spans="1:20" x14ac:dyDescent="0.25">
      <c r="A6119">
        <v>2021091205</v>
      </c>
      <c r="B6119">
        <v>1</v>
      </c>
      <c r="C6119" s="7">
        <v>0.44769999999999999</v>
      </c>
      <c r="D6119" s="6">
        <f t="shared" si="1140"/>
        <v>67155</v>
      </c>
      <c r="E6119" s="60">
        <v>0.93401999999999996</v>
      </c>
      <c r="F6119" s="6">
        <f t="shared" si="1149"/>
        <v>0</v>
      </c>
      <c r="G6119" s="7">
        <v>0.26495000000000002</v>
      </c>
      <c r="H6119" s="6">
        <f t="shared" si="1141"/>
        <v>3311.8750000000005</v>
      </c>
      <c r="I6119" s="7">
        <v>0</v>
      </c>
      <c r="J6119" s="6">
        <f t="shared" si="1142"/>
        <v>0</v>
      </c>
      <c r="K6119" s="20"/>
      <c r="L6119" s="6">
        <f t="shared" si="1143"/>
        <v>64000</v>
      </c>
      <c r="M6119" s="6">
        <f t="shared" si="1144"/>
        <v>3155</v>
      </c>
      <c r="N6119" s="6">
        <f t="shared" si="1145"/>
        <v>0</v>
      </c>
      <c r="O6119" s="6">
        <f t="shared" si="1146"/>
        <v>0</v>
      </c>
      <c r="P6119" s="6">
        <f t="shared" si="1151"/>
        <v>-1008.5</v>
      </c>
      <c r="Q6119" s="11">
        <f t="shared" si="1147"/>
        <v>1350000</v>
      </c>
      <c r="R6119" s="11">
        <f t="shared" si="1148"/>
        <v>0</v>
      </c>
      <c r="S6119" s="11">
        <f t="shared" si="1150"/>
        <v>0</v>
      </c>
      <c r="T6119" s="20"/>
    </row>
    <row r="6120" spans="1:20" x14ac:dyDescent="0.25">
      <c r="A6120">
        <v>2021091206</v>
      </c>
      <c r="B6120">
        <v>1</v>
      </c>
      <c r="C6120" s="7">
        <v>0.44888</v>
      </c>
      <c r="D6120" s="6">
        <f t="shared" si="1140"/>
        <v>67332</v>
      </c>
      <c r="E6120" s="60">
        <v>0.93789999999999996</v>
      </c>
      <c r="F6120" s="6">
        <f t="shared" si="1149"/>
        <v>0</v>
      </c>
      <c r="G6120" s="7">
        <v>0.31985000000000002</v>
      </c>
      <c r="H6120" s="6">
        <f t="shared" si="1141"/>
        <v>3998.1250000000005</v>
      </c>
      <c r="I6120" s="7">
        <v>0</v>
      </c>
      <c r="J6120" s="6">
        <f t="shared" si="1142"/>
        <v>0</v>
      </c>
      <c r="K6120" s="20"/>
      <c r="L6120" s="6">
        <f t="shared" si="1143"/>
        <v>64000</v>
      </c>
      <c r="M6120" s="6">
        <f t="shared" si="1144"/>
        <v>3332</v>
      </c>
      <c r="N6120" s="6">
        <f t="shared" si="1145"/>
        <v>0</v>
      </c>
      <c r="O6120" s="6">
        <f t="shared" si="1146"/>
        <v>0</v>
      </c>
      <c r="P6120" s="6">
        <f t="shared" si="1151"/>
        <v>0</v>
      </c>
      <c r="Q6120" s="11">
        <f t="shared" si="1147"/>
        <v>1350000</v>
      </c>
      <c r="R6120" s="11">
        <f t="shared" si="1148"/>
        <v>0</v>
      </c>
      <c r="S6120" s="11">
        <f t="shared" si="1150"/>
        <v>0</v>
      </c>
      <c r="T6120" s="20"/>
    </row>
    <row r="6121" spans="1:20" x14ac:dyDescent="0.25">
      <c r="A6121">
        <v>2021091207</v>
      </c>
      <c r="B6121">
        <v>1</v>
      </c>
      <c r="C6121" s="7">
        <v>0.45573000000000002</v>
      </c>
      <c r="D6121" s="6">
        <f t="shared" si="1140"/>
        <v>68359.5</v>
      </c>
      <c r="E6121" s="60">
        <v>0.92330999999999996</v>
      </c>
      <c r="F6121" s="6">
        <f t="shared" si="1149"/>
        <v>0</v>
      </c>
      <c r="G6121" s="7">
        <v>0.40919</v>
      </c>
      <c r="H6121" s="6">
        <f t="shared" si="1141"/>
        <v>5114.875</v>
      </c>
      <c r="I6121" s="7">
        <v>1.984E-2</v>
      </c>
      <c r="J6121" s="6">
        <f t="shared" si="1142"/>
        <v>1587.2</v>
      </c>
      <c r="K6121" s="20"/>
      <c r="L6121" s="6">
        <f t="shared" si="1143"/>
        <v>64000</v>
      </c>
      <c r="M6121" s="6">
        <f t="shared" si="1144"/>
        <v>4359.5</v>
      </c>
      <c r="N6121" s="6">
        <f t="shared" si="1145"/>
        <v>0</v>
      </c>
      <c r="O6121" s="6">
        <f t="shared" si="1146"/>
        <v>0</v>
      </c>
      <c r="P6121" s="6">
        <f t="shared" si="1151"/>
        <v>0</v>
      </c>
      <c r="Q6121" s="11">
        <f t="shared" si="1147"/>
        <v>1350000</v>
      </c>
      <c r="R6121" s="11">
        <f t="shared" si="1148"/>
        <v>0</v>
      </c>
      <c r="S6121" s="11">
        <f t="shared" si="1150"/>
        <v>0</v>
      </c>
      <c r="T6121" s="20"/>
    </row>
    <row r="6122" spans="1:20" x14ac:dyDescent="0.25">
      <c r="A6122">
        <v>2021091208</v>
      </c>
      <c r="B6122">
        <v>1</v>
      </c>
      <c r="C6122" s="7">
        <v>0.46339000000000002</v>
      </c>
      <c r="D6122" s="6">
        <f t="shared" si="1140"/>
        <v>69508.5</v>
      </c>
      <c r="E6122" s="60">
        <v>0.93452000000000002</v>
      </c>
      <c r="F6122" s="6">
        <f t="shared" si="1149"/>
        <v>0</v>
      </c>
      <c r="G6122" s="7">
        <v>0.44911000000000001</v>
      </c>
      <c r="H6122" s="6">
        <f t="shared" si="1141"/>
        <v>5613.875</v>
      </c>
      <c r="I6122" s="7">
        <v>0.14849999999999999</v>
      </c>
      <c r="J6122" s="6">
        <f t="shared" si="1142"/>
        <v>11880</v>
      </c>
      <c r="K6122" s="20"/>
      <c r="L6122" s="6">
        <f t="shared" si="1143"/>
        <v>64000</v>
      </c>
      <c r="M6122" s="6">
        <f t="shared" si="1144"/>
        <v>5508.5</v>
      </c>
      <c r="N6122" s="6">
        <f t="shared" si="1145"/>
        <v>0</v>
      </c>
      <c r="O6122" s="6">
        <f t="shared" si="1146"/>
        <v>0</v>
      </c>
      <c r="P6122" s="6">
        <f t="shared" si="1151"/>
        <v>0</v>
      </c>
      <c r="Q6122" s="11">
        <f t="shared" si="1147"/>
        <v>1350000</v>
      </c>
      <c r="R6122" s="11">
        <f t="shared" si="1148"/>
        <v>0</v>
      </c>
      <c r="S6122" s="11">
        <f t="shared" si="1150"/>
        <v>0</v>
      </c>
      <c r="T6122" s="20"/>
    </row>
    <row r="6123" spans="1:20" x14ac:dyDescent="0.25">
      <c r="A6123">
        <v>2021091209</v>
      </c>
      <c r="B6123">
        <v>1</v>
      </c>
      <c r="C6123" s="7">
        <v>0.48863000000000001</v>
      </c>
      <c r="D6123" s="6">
        <f t="shared" si="1140"/>
        <v>73294.5</v>
      </c>
      <c r="E6123" s="60">
        <v>0.92322000000000004</v>
      </c>
      <c r="F6123" s="6">
        <f t="shared" si="1149"/>
        <v>0</v>
      </c>
      <c r="G6123" s="7">
        <v>0.48966999999999999</v>
      </c>
      <c r="H6123" s="6">
        <f t="shared" si="1141"/>
        <v>6120.875</v>
      </c>
      <c r="I6123" s="7">
        <v>0.35622999999999999</v>
      </c>
      <c r="J6123" s="6">
        <f t="shared" si="1142"/>
        <v>28498.399999999998</v>
      </c>
      <c r="K6123" s="20"/>
      <c r="L6123" s="6">
        <f t="shared" si="1143"/>
        <v>64000</v>
      </c>
      <c r="M6123" s="6">
        <f t="shared" si="1144"/>
        <v>6120.875</v>
      </c>
      <c r="N6123" s="6">
        <f t="shared" si="1145"/>
        <v>3173.625</v>
      </c>
      <c r="O6123" s="6">
        <f t="shared" si="1146"/>
        <v>0</v>
      </c>
      <c r="P6123" s="6">
        <f t="shared" si="1151"/>
        <v>0</v>
      </c>
      <c r="Q6123" s="11">
        <f t="shared" si="1147"/>
        <v>1350000</v>
      </c>
      <c r="R6123" s="11">
        <f t="shared" si="1148"/>
        <v>0</v>
      </c>
      <c r="S6123" s="11">
        <f t="shared" si="1150"/>
        <v>0</v>
      </c>
      <c r="T6123" s="20"/>
    </row>
    <row r="6124" spans="1:20" x14ac:dyDescent="0.25">
      <c r="A6124">
        <v>2021091210</v>
      </c>
      <c r="B6124">
        <v>1</v>
      </c>
      <c r="C6124" s="7">
        <v>0.52173999999999998</v>
      </c>
      <c r="D6124" s="6">
        <f t="shared" si="1140"/>
        <v>78261</v>
      </c>
      <c r="E6124" s="60">
        <v>0.87043000000000004</v>
      </c>
      <c r="F6124" s="6">
        <f t="shared" si="1149"/>
        <v>0</v>
      </c>
      <c r="G6124" s="7">
        <v>0.53139000000000003</v>
      </c>
      <c r="H6124" s="6">
        <f t="shared" si="1141"/>
        <v>6642.375</v>
      </c>
      <c r="I6124" s="7">
        <v>0.42203000000000002</v>
      </c>
      <c r="J6124" s="6">
        <f t="shared" si="1142"/>
        <v>33762.400000000001</v>
      </c>
      <c r="K6124" s="20"/>
      <c r="L6124" s="6">
        <f t="shared" si="1143"/>
        <v>64000</v>
      </c>
      <c r="M6124" s="6">
        <f t="shared" si="1144"/>
        <v>6642.375</v>
      </c>
      <c r="N6124" s="6">
        <f t="shared" si="1145"/>
        <v>7618.625</v>
      </c>
      <c r="O6124" s="6">
        <f t="shared" si="1146"/>
        <v>0</v>
      </c>
      <c r="P6124" s="6">
        <f t="shared" si="1151"/>
        <v>0</v>
      </c>
      <c r="Q6124" s="11">
        <f t="shared" si="1147"/>
        <v>1350000</v>
      </c>
      <c r="R6124" s="11">
        <f t="shared" si="1148"/>
        <v>0</v>
      </c>
      <c r="S6124" s="11">
        <f t="shared" si="1150"/>
        <v>0</v>
      </c>
      <c r="T6124" s="20"/>
    </row>
    <row r="6125" spans="1:20" x14ac:dyDescent="0.25">
      <c r="A6125">
        <v>2021091211</v>
      </c>
      <c r="B6125">
        <v>1</v>
      </c>
      <c r="C6125" s="7">
        <v>0.55881000000000003</v>
      </c>
      <c r="D6125" s="6">
        <f t="shared" si="1140"/>
        <v>83821.5</v>
      </c>
      <c r="E6125" s="60">
        <v>0.78310999999999997</v>
      </c>
      <c r="F6125" s="6">
        <f t="shared" si="1149"/>
        <v>0</v>
      </c>
      <c r="G6125" s="7">
        <v>0.52163000000000004</v>
      </c>
      <c r="H6125" s="6">
        <f t="shared" si="1141"/>
        <v>6520.3750000000009</v>
      </c>
      <c r="I6125" s="7">
        <v>0.42573</v>
      </c>
      <c r="J6125" s="6">
        <f t="shared" si="1142"/>
        <v>34058.400000000001</v>
      </c>
      <c r="K6125" s="20"/>
      <c r="L6125" s="6">
        <f t="shared" si="1143"/>
        <v>64000</v>
      </c>
      <c r="M6125" s="6">
        <f t="shared" si="1144"/>
        <v>6520.3750000000009</v>
      </c>
      <c r="N6125" s="6">
        <f t="shared" si="1145"/>
        <v>13301.125</v>
      </c>
      <c r="O6125" s="6">
        <f t="shared" si="1146"/>
        <v>0</v>
      </c>
      <c r="P6125" s="6">
        <f t="shared" si="1151"/>
        <v>0</v>
      </c>
      <c r="Q6125" s="11">
        <f t="shared" si="1147"/>
        <v>1350000</v>
      </c>
      <c r="R6125" s="11">
        <f t="shared" si="1148"/>
        <v>0</v>
      </c>
      <c r="S6125" s="11">
        <f t="shared" si="1150"/>
        <v>0</v>
      </c>
      <c r="T6125" s="20"/>
    </row>
    <row r="6126" spans="1:20" x14ac:dyDescent="0.25">
      <c r="A6126">
        <v>2021091212</v>
      </c>
      <c r="B6126">
        <v>1</v>
      </c>
      <c r="C6126" s="7">
        <v>0.59958999999999996</v>
      </c>
      <c r="D6126" s="6">
        <f t="shared" si="1140"/>
        <v>89938.5</v>
      </c>
      <c r="E6126" s="60">
        <v>0.74341999999999997</v>
      </c>
      <c r="F6126" s="6">
        <f t="shared" si="1149"/>
        <v>0</v>
      </c>
      <c r="G6126" s="7">
        <v>0.50397999999999998</v>
      </c>
      <c r="H6126" s="6">
        <f t="shared" si="1141"/>
        <v>6299.75</v>
      </c>
      <c r="I6126" s="7">
        <v>0.38895999999999997</v>
      </c>
      <c r="J6126" s="6">
        <f t="shared" si="1142"/>
        <v>31116.799999999999</v>
      </c>
      <c r="K6126" s="20"/>
      <c r="L6126" s="6">
        <f t="shared" si="1143"/>
        <v>64000</v>
      </c>
      <c r="M6126" s="6">
        <f t="shared" si="1144"/>
        <v>6299.75</v>
      </c>
      <c r="N6126" s="6">
        <f t="shared" si="1145"/>
        <v>19638.75</v>
      </c>
      <c r="O6126" s="6">
        <f t="shared" si="1146"/>
        <v>0</v>
      </c>
      <c r="P6126" s="6">
        <f t="shared" si="1151"/>
        <v>0</v>
      </c>
      <c r="Q6126" s="11">
        <f t="shared" si="1147"/>
        <v>1350000</v>
      </c>
      <c r="R6126" s="11">
        <f t="shared" si="1148"/>
        <v>0</v>
      </c>
      <c r="S6126" s="11">
        <f t="shared" si="1150"/>
        <v>0</v>
      </c>
      <c r="T6126" s="20"/>
    </row>
    <row r="6127" spans="1:20" x14ac:dyDescent="0.25">
      <c r="A6127">
        <v>2021091213</v>
      </c>
      <c r="B6127">
        <v>1</v>
      </c>
      <c r="C6127" s="7">
        <v>0.64065000000000005</v>
      </c>
      <c r="D6127" s="6">
        <f t="shared" si="1140"/>
        <v>96097.500000000015</v>
      </c>
      <c r="E6127" s="60">
        <v>0.71760999999999997</v>
      </c>
      <c r="F6127" s="6">
        <f t="shared" si="1149"/>
        <v>0</v>
      </c>
      <c r="G6127" s="7">
        <v>0.44472</v>
      </c>
      <c r="H6127" s="6">
        <f t="shared" si="1141"/>
        <v>5559</v>
      </c>
      <c r="I6127" s="7">
        <v>0.40416000000000002</v>
      </c>
      <c r="J6127" s="6">
        <f t="shared" si="1142"/>
        <v>32332.800000000003</v>
      </c>
      <c r="K6127" s="20"/>
      <c r="L6127" s="6">
        <f t="shared" si="1143"/>
        <v>64000</v>
      </c>
      <c r="M6127" s="6">
        <f t="shared" si="1144"/>
        <v>5559</v>
      </c>
      <c r="N6127" s="6">
        <f t="shared" si="1145"/>
        <v>26538.500000000015</v>
      </c>
      <c r="O6127" s="6">
        <f t="shared" si="1146"/>
        <v>0</v>
      </c>
      <c r="P6127" s="6">
        <f t="shared" si="1151"/>
        <v>0</v>
      </c>
      <c r="Q6127" s="11">
        <f t="shared" si="1147"/>
        <v>1350000</v>
      </c>
      <c r="R6127" s="11">
        <f t="shared" si="1148"/>
        <v>0</v>
      </c>
      <c r="S6127" s="11">
        <f t="shared" si="1150"/>
        <v>0</v>
      </c>
      <c r="T6127" s="20"/>
    </row>
    <row r="6128" spans="1:20" x14ac:dyDescent="0.25">
      <c r="A6128">
        <v>2021091214</v>
      </c>
      <c r="B6128">
        <v>1</v>
      </c>
      <c r="C6128" s="7">
        <v>0.67603999999999997</v>
      </c>
      <c r="D6128" s="6">
        <f t="shared" si="1140"/>
        <v>101406</v>
      </c>
      <c r="E6128" s="60">
        <v>0.67084999999999995</v>
      </c>
      <c r="F6128" s="6">
        <f t="shared" si="1149"/>
        <v>0</v>
      </c>
      <c r="G6128" s="7">
        <v>0.37052000000000002</v>
      </c>
      <c r="H6128" s="6">
        <f t="shared" si="1141"/>
        <v>4631.5</v>
      </c>
      <c r="I6128" s="7">
        <v>0.43110999999999999</v>
      </c>
      <c r="J6128" s="6">
        <f t="shared" si="1142"/>
        <v>34488.800000000003</v>
      </c>
      <c r="K6128" s="20"/>
      <c r="L6128" s="6">
        <f t="shared" si="1143"/>
        <v>64000</v>
      </c>
      <c r="M6128" s="6">
        <f t="shared" si="1144"/>
        <v>4631.5</v>
      </c>
      <c r="N6128" s="6">
        <f t="shared" si="1145"/>
        <v>32774.5</v>
      </c>
      <c r="O6128" s="6">
        <f t="shared" si="1146"/>
        <v>0</v>
      </c>
      <c r="P6128" s="6">
        <f t="shared" si="1151"/>
        <v>0</v>
      </c>
      <c r="Q6128" s="11">
        <f t="shared" si="1147"/>
        <v>1350000</v>
      </c>
      <c r="R6128" s="11">
        <f t="shared" si="1148"/>
        <v>0</v>
      </c>
      <c r="S6128" s="11">
        <f t="shared" si="1150"/>
        <v>0</v>
      </c>
      <c r="T6128" s="20"/>
    </row>
    <row r="6129" spans="1:20" x14ac:dyDescent="0.25">
      <c r="A6129">
        <v>2021091215</v>
      </c>
      <c r="B6129">
        <v>1</v>
      </c>
      <c r="C6129" s="7">
        <v>0.71028999999999998</v>
      </c>
      <c r="D6129" s="6">
        <f t="shared" si="1140"/>
        <v>106543.5</v>
      </c>
      <c r="E6129" s="60">
        <v>0.62458000000000002</v>
      </c>
      <c r="F6129" s="6">
        <f t="shared" si="1149"/>
        <v>0</v>
      </c>
      <c r="G6129" s="7">
        <v>0.32726</v>
      </c>
      <c r="H6129" s="6">
        <f t="shared" si="1141"/>
        <v>4090.75</v>
      </c>
      <c r="I6129" s="7">
        <v>0.49376999999999999</v>
      </c>
      <c r="J6129" s="6">
        <f t="shared" si="1142"/>
        <v>39501.599999999999</v>
      </c>
      <c r="K6129" s="20"/>
      <c r="L6129" s="6">
        <f t="shared" si="1143"/>
        <v>64000</v>
      </c>
      <c r="M6129" s="6">
        <f t="shared" si="1144"/>
        <v>4090.75</v>
      </c>
      <c r="N6129" s="6">
        <f t="shared" si="1145"/>
        <v>38452.75</v>
      </c>
      <c r="O6129" s="6">
        <f t="shared" si="1146"/>
        <v>0</v>
      </c>
      <c r="P6129" s="6">
        <f t="shared" si="1151"/>
        <v>0</v>
      </c>
      <c r="Q6129" s="11">
        <f t="shared" si="1147"/>
        <v>1350000</v>
      </c>
      <c r="R6129" s="11">
        <f t="shared" si="1148"/>
        <v>0</v>
      </c>
      <c r="S6129" s="11">
        <f t="shared" si="1150"/>
        <v>0</v>
      </c>
      <c r="T6129" s="20"/>
    </row>
    <row r="6130" spans="1:20" x14ac:dyDescent="0.25">
      <c r="A6130">
        <v>2021091216</v>
      </c>
      <c r="B6130">
        <v>1</v>
      </c>
      <c r="C6130" s="7">
        <v>0.73734</v>
      </c>
      <c r="D6130" s="6">
        <f t="shared" si="1140"/>
        <v>110601</v>
      </c>
      <c r="E6130" s="60">
        <v>0.56667000000000001</v>
      </c>
      <c r="F6130" s="6">
        <f t="shared" si="1149"/>
        <v>0</v>
      </c>
      <c r="G6130" s="7">
        <v>0.24267</v>
      </c>
      <c r="H6130" s="6">
        <f t="shared" si="1141"/>
        <v>3033.375</v>
      </c>
      <c r="I6130" s="7">
        <v>0.51695999999999998</v>
      </c>
      <c r="J6130" s="6">
        <f t="shared" si="1142"/>
        <v>41356.799999999996</v>
      </c>
      <c r="K6130" s="20"/>
      <c r="L6130" s="6">
        <f t="shared" si="1143"/>
        <v>64000</v>
      </c>
      <c r="M6130" s="6">
        <f t="shared" si="1144"/>
        <v>3033.375</v>
      </c>
      <c r="N6130" s="6">
        <f t="shared" si="1145"/>
        <v>41356.799999999996</v>
      </c>
      <c r="O6130" s="6">
        <f t="shared" si="1146"/>
        <v>2210.8250000000044</v>
      </c>
      <c r="P6130" s="6">
        <f t="shared" si="1151"/>
        <v>2210.8250000000044</v>
      </c>
      <c r="Q6130" s="11">
        <f t="shared" si="1147"/>
        <v>1350000</v>
      </c>
      <c r="R6130" s="11">
        <f t="shared" si="1148"/>
        <v>2210.8250000000044</v>
      </c>
      <c r="S6130" s="11">
        <f t="shared" si="1150"/>
        <v>0</v>
      </c>
      <c r="T6130" s="20"/>
    </row>
    <row r="6131" spans="1:20" x14ac:dyDescent="0.25">
      <c r="A6131">
        <v>2021091217</v>
      </c>
      <c r="B6131">
        <v>1</v>
      </c>
      <c r="C6131" s="7">
        <v>0.75966999999999996</v>
      </c>
      <c r="D6131" s="6">
        <f t="shared" si="1140"/>
        <v>113950.5</v>
      </c>
      <c r="E6131" s="60">
        <v>0.58721000000000001</v>
      </c>
      <c r="F6131" s="6">
        <f t="shared" si="1149"/>
        <v>0</v>
      </c>
      <c r="G6131" s="7">
        <v>0.21503</v>
      </c>
      <c r="H6131" s="6">
        <f t="shared" si="1141"/>
        <v>2687.875</v>
      </c>
      <c r="I6131" s="7">
        <v>0.46611999999999998</v>
      </c>
      <c r="J6131" s="6">
        <f t="shared" si="1142"/>
        <v>37289.599999999999</v>
      </c>
      <c r="K6131" s="20"/>
      <c r="L6131" s="6">
        <f t="shared" si="1143"/>
        <v>64000</v>
      </c>
      <c r="M6131" s="6">
        <f t="shared" si="1144"/>
        <v>2687.875</v>
      </c>
      <c r="N6131" s="6">
        <f t="shared" si="1145"/>
        <v>37289.599999999999</v>
      </c>
      <c r="O6131" s="6">
        <f t="shared" si="1146"/>
        <v>9973.0250000000015</v>
      </c>
      <c r="P6131" s="6">
        <f t="shared" si="1151"/>
        <v>7762.1999999999971</v>
      </c>
      <c r="Q6131" s="11">
        <f t="shared" si="1147"/>
        <v>1350000</v>
      </c>
      <c r="R6131" s="11">
        <f t="shared" si="1148"/>
        <v>9973.0250000000015</v>
      </c>
      <c r="S6131" s="11">
        <f t="shared" si="1150"/>
        <v>0</v>
      </c>
      <c r="T6131" s="20"/>
    </row>
    <row r="6132" spans="1:20" x14ac:dyDescent="0.25">
      <c r="A6132">
        <v>2021091218</v>
      </c>
      <c r="B6132">
        <v>1</v>
      </c>
      <c r="C6132" s="7">
        <v>0.76932</v>
      </c>
      <c r="D6132" s="6">
        <f t="shared" si="1140"/>
        <v>115398</v>
      </c>
      <c r="E6132" s="60">
        <v>0.57301999999999997</v>
      </c>
      <c r="F6132" s="6">
        <f t="shared" si="1149"/>
        <v>0</v>
      </c>
      <c r="G6132" s="7">
        <v>0.22056999999999999</v>
      </c>
      <c r="H6132" s="6">
        <f t="shared" si="1141"/>
        <v>2757.125</v>
      </c>
      <c r="I6132" s="7">
        <v>0.35499000000000003</v>
      </c>
      <c r="J6132" s="6">
        <f t="shared" si="1142"/>
        <v>28399.200000000001</v>
      </c>
      <c r="K6132" s="20"/>
      <c r="L6132" s="6">
        <f t="shared" si="1143"/>
        <v>64000</v>
      </c>
      <c r="M6132" s="6">
        <f t="shared" si="1144"/>
        <v>2757.125</v>
      </c>
      <c r="N6132" s="6">
        <f t="shared" si="1145"/>
        <v>28399.200000000001</v>
      </c>
      <c r="O6132" s="6">
        <f t="shared" si="1146"/>
        <v>20241.674999999999</v>
      </c>
      <c r="P6132" s="6">
        <f t="shared" si="1151"/>
        <v>10268.649999999998</v>
      </c>
      <c r="Q6132" s="11">
        <f t="shared" si="1147"/>
        <v>1350000</v>
      </c>
      <c r="R6132" s="11">
        <f t="shared" si="1148"/>
        <v>20241.674999999999</v>
      </c>
      <c r="S6132" s="11">
        <f t="shared" si="1150"/>
        <v>0</v>
      </c>
      <c r="T6132" s="20"/>
    </row>
    <row r="6133" spans="1:20" x14ac:dyDescent="0.25">
      <c r="A6133">
        <v>2021091219</v>
      </c>
      <c r="B6133">
        <v>1</v>
      </c>
      <c r="C6133" s="7">
        <v>0.75819999999999999</v>
      </c>
      <c r="D6133" s="6">
        <f t="shared" si="1140"/>
        <v>113730</v>
      </c>
      <c r="E6133" s="60">
        <v>0.54373000000000005</v>
      </c>
      <c r="F6133" s="6">
        <f t="shared" si="1149"/>
        <v>0</v>
      </c>
      <c r="G6133" s="7">
        <v>0.22106000000000001</v>
      </c>
      <c r="H6133" s="6">
        <f t="shared" si="1141"/>
        <v>2763.25</v>
      </c>
      <c r="I6133" s="7">
        <v>0.14055000000000001</v>
      </c>
      <c r="J6133" s="6">
        <f t="shared" si="1142"/>
        <v>11244</v>
      </c>
      <c r="K6133" s="20"/>
      <c r="L6133" s="6">
        <f t="shared" si="1143"/>
        <v>64000</v>
      </c>
      <c r="M6133" s="6">
        <f t="shared" si="1144"/>
        <v>2763.25</v>
      </c>
      <c r="N6133" s="6">
        <f t="shared" si="1145"/>
        <v>11244</v>
      </c>
      <c r="O6133" s="6">
        <f t="shared" si="1146"/>
        <v>35722.75</v>
      </c>
      <c r="P6133" s="6">
        <f t="shared" si="1151"/>
        <v>15481.075000000001</v>
      </c>
      <c r="Q6133" s="11">
        <f t="shared" si="1147"/>
        <v>1339743.5</v>
      </c>
      <c r="R6133" s="11">
        <f t="shared" si="1148"/>
        <v>35722.75</v>
      </c>
      <c r="S6133" s="11">
        <f t="shared" si="1150"/>
        <v>0</v>
      </c>
      <c r="T6133" s="20"/>
    </row>
    <row r="6134" spans="1:20" x14ac:dyDescent="0.25">
      <c r="A6134">
        <v>2021091220</v>
      </c>
      <c r="B6134">
        <v>1</v>
      </c>
      <c r="C6134" s="7">
        <v>0.74024000000000001</v>
      </c>
      <c r="D6134" s="6">
        <f t="shared" si="1140"/>
        <v>111036</v>
      </c>
      <c r="E6134" s="60">
        <v>0.63531000000000004</v>
      </c>
      <c r="F6134" s="6">
        <f t="shared" si="1149"/>
        <v>0</v>
      </c>
      <c r="G6134" s="7">
        <v>0.17091000000000001</v>
      </c>
      <c r="H6134" s="6">
        <f t="shared" si="1141"/>
        <v>2136.375</v>
      </c>
      <c r="I6134" s="7">
        <v>8.3800000000000003E-3</v>
      </c>
      <c r="J6134" s="6">
        <f t="shared" si="1142"/>
        <v>670.4</v>
      </c>
      <c r="K6134" s="20"/>
      <c r="L6134" s="6">
        <f t="shared" si="1143"/>
        <v>64000</v>
      </c>
      <c r="M6134" s="6">
        <f t="shared" si="1144"/>
        <v>2136.375</v>
      </c>
      <c r="N6134" s="6">
        <f t="shared" si="1145"/>
        <v>670.4</v>
      </c>
      <c r="O6134" s="6">
        <f t="shared" si="1146"/>
        <v>44229.224999999999</v>
      </c>
      <c r="P6134" s="6">
        <f t="shared" si="1151"/>
        <v>8506.4749999999985</v>
      </c>
      <c r="Q6134" s="11">
        <f t="shared" si="1147"/>
        <v>1320980.5249999999</v>
      </c>
      <c r="R6134" s="11">
        <f t="shared" si="1148"/>
        <v>44229.224999999999</v>
      </c>
      <c r="S6134" s="11">
        <f t="shared" si="1150"/>
        <v>0</v>
      </c>
      <c r="T6134" s="20"/>
    </row>
    <row r="6135" spans="1:20" x14ac:dyDescent="0.25">
      <c r="A6135">
        <v>2021091221</v>
      </c>
      <c r="B6135">
        <v>1</v>
      </c>
      <c r="C6135" s="7">
        <v>0.72636000000000001</v>
      </c>
      <c r="D6135" s="6">
        <f t="shared" si="1140"/>
        <v>108954</v>
      </c>
      <c r="E6135" s="60">
        <v>0.76514000000000004</v>
      </c>
      <c r="F6135" s="6">
        <f t="shared" si="1149"/>
        <v>0</v>
      </c>
      <c r="G6135" s="7">
        <v>0.15387000000000001</v>
      </c>
      <c r="H6135" s="6">
        <f t="shared" si="1141"/>
        <v>1923.375</v>
      </c>
      <c r="I6135" s="7">
        <v>0</v>
      </c>
      <c r="J6135" s="6">
        <f t="shared" si="1142"/>
        <v>0</v>
      </c>
      <c r="K6135" s="20"/>
      <c r="L6135" s="6">
        <f t="shared" si="1143"/>
        <v>64000</v>
      </c>
      <c r="M6135" s="6">
        <f t="shared" si="1144"/>
        <v>1923.375</v>
      </c>
      <c r="N6135" s="6">
        <f t="shared" si="1145"/>
        <v>0</v>
      </c>
      <c r="O6135" s="6">
        <f t="shared" si="1146"/>
        <v>43030.625</v>
      </c>
      <c r="P6135" s="6">
        <f t="shared" si="1151"/>
        <v>-1198.5999999999985</v>
      </c>
      <c r="Q6135" s="11">
        <f t="shared" si="1147"/>
        <v>1303416.1499999999</v>
      </c>
      <c r="R6135" s="11">
        <f t="shared" si="1148"/>
        <v>43030.625</v>
      </c>
      <c r="S6135" s="11">
        <f t="shared" si="1150"/>
        <v>0</v>
      </c>
      <c r="T6135" s="20"/>
    </row>
    <row r="6136" spans="1:20" x14ac:dyDescent="0.25">
      <c r="A6136">
        <v>2021091222</v>
      </c>
      <c r="B6136">
        <v>1</v>
      </c>
      <c r="C6136" s="7">
        <v>0.68818000000000001</v>
      </c>
      <c r="D6136" s="6">
        <f t="shared" si="1140"/>
        <v>103227</v>
      </c>
      <c r="E6136" s="60">
        <v>0.84336</v>
      </c>
      <c r="F6136" s="6">
        <f t="shared" si="1149"/>
        <v>0</v>
      </c>
      <c r="G6136" s="7">
        <v>0.15145</v>
      </c>
      <c r="H6136" s="6">
        <f t="shared" si="1141"/>
        <v>1893.125</v>
      </c>
      <c r="I6136" s="7">
        <v>0</v>
      </c>
      <c r="J6136" s="6">
        <f t="shared" si="1142"/>
        <v>0</v>
      </c>
      <c r="K6136" s="20"/>
      <c r="L6136" s="6">
        <f t="shared" si="1143"/>
        <v>64000</v>
      </c>
      <c r="M6136" s="6">
        <f t="shared" si="1144"/>
        <v>1893.125</v>
      </c>
      <c r="N6136" s="6">
        <f t="shared" si="1145"/>
        <v>0</v>
      </c>
      <c r="O6136" s="6">
        <f t="shared" si="1146"/>
        <v>37333.875</v>
      </c>
      <c r="P6136" s="6">
        <f t="shared" si="1151"/>
        <v>-5696.75</v>
      </c>
      <c r="Q6136" s="11">
        <f t="shared" si="1147"/>
        <v>1291548.5249999999</v>
      </c>
      <c r="R6136" s="11">
        <f t="shared" si="1148"/>
        <v>37333.875</v>
      </c>
      <c r="S6136" s="11">
        <f t="shared" si="1150"/>
        <v>0</v>
      </c>
      <c r="T6136" s="20"/>
    </row>
    <row r="6137" spans="1:20" x14ac:dyDescent="0.25">
      <c r="A6137">
        <v>2021091223</v>
      </c>
      <c r="B6137">
        <v>1</v>
      </c>
      <c r="C6137" s="7">
        <v>0.64180999999999999</v>
      </c>
      <c r="D6137" s="6">
        <f t="shared" si="1140"/>
        <v>96271.5</v>
      </c>
      <c r="E6137" s="60">
        <v>0.87004999999999999</v>
      </c>
      <c r="F6137" s="6">
        <f t="shared" si="1149"/>
        <v>0</v>
      </c>
      <c r="G6137" s="7">
        <v>0.14616000000000001</v>
      </c>
      <c r="H6137" s="6">
        <f t="shared" si="1141"/>
        <v>1827.0000000000002</v>
      </c>
      <c r="I6137" s="7">
        <v>0</v>
      </c>
      <c r="J6137" s="6">
        <f t="shared" si="1142"/>
        <v>0</v>
      </c>
      <c r="K6137" s="20"/>
      <c r="L6137" s="6">
        <f t="shared" si="1143"/>
        <v>64000</v>
      </c>
      <c r="M6137" s="6">
        <f t="shared" si="1144"/>
        <v>1827.0000000000002</v>
      </c>
      <c r="N6137" s="6">
        <f t="shared" si="1145"/>
        <v>0</v>
      </c>
      <c r="O6137" s="6">
        <f t="shared" si="1146"/>
        <v>30444.5</v>
      </c>
      <c r="P6137" s="6">
        <f t="shared" si="1151"/>
        <v>-6889.375</v>
      </c>
      <c r="Q6137" s="11">
        <f t="shared" si="1147"/>
        <v>1286570.2749999999</v>
      </c>
      <c r="R6137" s="11">
        <f t="shared" si="1148"/>
        <v>30444.5</v>
      </c>
      <c r="S6137" s="11">
        <f t="shared" si="1150"/>
        <v>0</v>
      </c>
      <c r="T6137" s="20"/>
    </row>
    <row r="6138" spans="1:20" x14ac:dyDescent="0.25">
      <c r="A6138">
        <v>2021091224</v>
      </c>
      <c r="B6138">
        <v>1</v>
      </c>
      <c r="C6138" s="7">
        <v>0.59765000000000001</v>
      </c>
      <c r="D6138" s="6">
        <f t="shared" si="1140"/>
        <v>89647.5</v>
      </c>
      <c r="E6138" s="60">
        <v>0.89424000000000003</v>
      </c>
      <c r="F6138" s="6">
        <f t="shared" si="1149"/>
        <v>0</v>
      </c>
      <c r="G6138" s="7">
        <v>0.14752000000000001</v>
      </c>
      <c r="H6138" s="6">
        <f t="shared" si="1141"/>
        <v>1844.0000000000002</v>
      </c>
      <c r="I6138" s="7">
        <v>0</v>
      </c>
      <c r="J6138" s="6">
        <f t="shared" si="1142"/>
        <v>0</v>
      </c>
      <c r="K6138" s="20"/>
      <c r="L6138" s="6">
        <f t="shared" si="1143"/>
        <v>64000</v>
      </c>
      <c r="M6138" s="6">
        <f t="shared" si="1144"/>
        <v>1844.0000000000002</v>
      </c>
      <c r="N6138" s="6">
        <f t="shared" si="1145"/>
        <v>0</v>
      </c>
      <c r="O6138" s="6">
        <f t="shared" si="1146"/>
        <v>23803.5</v>
      </c>
      <c r="P6138" s="6">
        <f t="shared" si="1151"/>
        <v>-6641</v>
      </c>
      <c r="Q6138" s="11">
        <f t="shared" si="1147"/>
        <v>1288233.0249999999</v>
      </c>
      <c r="R6138" s="11">
        <f t="shared" si="1148"/>
        <v>23803.5</v>
      </c>
      <c r="S6138" s="11">
        <f t="shared" si="1150"/>
        <v>0</v>
      </c>
      <c r="T6138" s="20"/>
    </row>
    <row r="6139" spans="1:20" x14ac:dyDescent="0.25">
      <c r="A6139">
        <v>2021091301</v>
      </c>
      <c r="B6139">
        <v>2</v>
      </c>
      <c r="C6139" s="7">
        <v>0.56032999999999999</v>
      </c>
      <c r="D6139" s="6">
        <f t="shared" si="1140"/>
        <v>84049.5</v>
      </c>
      <c r="E6139" s="60">
        <v>0.91300000000000003</v>
      </c>
      <c r="F6139" s="6">
        <f t="shared" si="1149"/>
        <v>0</v>
      </c>
      <c r="G6139" s="7">
        <v>0.13622999999999999</v>
      </c>
      <c r="H6139" s="6">
        <f t="shared" si="1141"/>
        <v>1702.8749999999998</v>
      </c>
      <c r="I6139" s="7">
        <v>0</v>
      </c>
      <c r="J6139" s="6">
        <f t="shared" si="1142"/>
        <v>0</v>
      </c>
      <c r="K6139" s="20"/>
      <c r="L6139" s="6">
        <f t="shared" si="1143"/>
        <v>64000</v>
      </c>
      <c r="M6139" s="6">
        <f t="shared" si="1144"/>
        <v>1702.8749999999998</v>
      </c>
      <c r="N6139" s="6">
        <f t="shared" si="1145"/>
        <v>0</v>
      </c>
      <c r="O6139" s="6">
        <f t="shared" si="1146"/>
        <v>18346.625</v>
      </c>
      <c r="P6139" s="6">
        <f t="shared" si="1151"/>
        <v>-5456.875</v>
      </c>
      <c r="Q6139" s="11">
        <f t="shared" si="1147"/>
        <v>1295352.6499999999</v>
      </c>
      <c r="R6139" s="11">
        <f t="shared" si="1148"/>
        <v>18346.625</v>
      </c>
      <c r="S6139" s="11">
        <f t="shared" si="1150"/>
        <v>0</v>
      </c>
      <c r="T6139" s="20"/>
    </row>
    <row r="6140" spans="1:20" x14ac:dyDescent="0.25">
      <c r="A6140">
        <v>2021091302</v>
      </c>
      <c r="B6140">
        <v>2</v>
      </c>
      <c r="C6140" s="7">
        <v>0.53420000000000001</v>
      </c>
      <c r="D6140" s="6">
        <f t="shared" si="1140"/>
        <v>80130</v>
      </c>
      <c r="E6140" s="60">
        <v>0.90447</v>
      </c>
      <c r="F6140" s="6">
        <f t="shared" si="1149"/>
        <v>0</v>
      </c>
      <c r="G6140" s="7">
        <v>0.10859000000000001</v>
      </c>
      <c r="H6140" s="6">
        <f t="shared" si="1141"/>
        <v>1357.375</v>
      </c>
      <c r="I6140" s="7">
        <v>0</v>
      </c>
      <c r="J6140" s="6">
        <f t="shared" si="1142"/>
        <v>0</v>
      </c>
      <c r="K6140" s="20"/>
      <c r="L6140" s="6">
        <f t="shared" si="1143"/>
        <v>64000</v>
      </c>
      <c r="M6140" s="6">
        <f t="shared" si="1144"/>
        <v>1357.375</v>
      </c>
      <c r="N6140" s="6">
        <f t="shared" si="1145"/>
        <v>0</v>
      </c>
      <c r="O6140" s="6">
        <f t="shared" si="1146"/>
        <v>14772.625</v>
      </c>
      <c r="P6140" s="6">
        <f t="shared" si="1151"/>
        <v>-3574</v>
      </c>
      <c r="Q6140" s="11">
        <f t="shared" si="1147"/>
        <v>1306046.2749999999</v>
      </c>
      <c r="R6140" s="11">
        <f t="shared" si="1148"/>
        <v>14772.625</v>
      </c>
      <c r="S6140" s="11">
        <f t="shared" si="1150"/>
        <v>0</v>
      </c>
      <c r="T6140" s="20"/>
    </row>
    <row r="6141" spans="1:20" x14ac:dyDescent="0.25">
      <c r="A6141">
        <v>2021091303</v>
      </c>
      <c r="B6141">
        <v>2</v>
      </c>
      <c r="C6141" s="7">
        <v>0.51771</v>
      </c>
      <c r="D6141" s="6">
        <f t="shared" si="1140"/>
        <v>77656.5</v>
      </c>
      <c r="E6141" s="60">
        <v>0.89429000000000003</v>
      </c>
      <c r="F6141" s="6">
        <f t="shared" si="1149"/>
        <v>0</v>
      </c>
      <c r="G6141" s="7">
        <v>8.2790000000000002E-2</v>
      </c>
      <c r="H6141" s="6">
        <f t="shared" si="1141"/>
        <v>1034.875</v>
      </c>
      <c r="I6141" s="7">
        <v>0</v>
      </c>
      <c r="J6141" s="6">
        <f t="shared" si="1142"/>
        <v>0</v>
      </c>
      <c r="K6141" s="20"/>
      <c r="L6141" s="6">
        <f t="shared" si="1143"/>
        <v>64000</v>
      </c>
      <c r="M6141" s="6">
        <f t="shared" si="1144"/>
        <v>1034.875</v>
      </c>
      <c r="N6141" s="6">
        <f t="shared" si="1145"/>
        <v>0</v>
      </c>
      <c r="O6141" s="6">
        <f t="shared" si="1146"/>
        <v>12621.625</v>
      </c>
      <c r="P6141" s="6">
        <f t="shared" si="1151"/>
        <v>-2151</v>
      </c>
      <c r="Q6141" s="11">
        <f t="shared" si="1147"/>
        <v>1318890.8999999999</v>
      </c>
      <c r="R6141" s="11">
        <f t="shared" si="1148"/>
        <v>12621.625</v>
      </c>
      <c r="S6141" s="11">
        <f t="shared" si="1150"/>
        <v>0</v>
      </c>
      <c r="T6141" s="20"/>
    </row>
    <row r="6142" spans="1:20" x14ac:dyDescent="0.25">
      <c r="A6142">
        <v>2021091304</v>
      </c>
      <c r="B6142">
        <v>2</v>
      </c>
      <c r="C6142" s="7">
        <v>0.50927</v>
      </c>
      <c r="D6142" s="6">
        <f t="shared" si="1140"/>
        <v>76390.5</v>
      </c>
      <c r="E6142" s="60">
        <v>0.87014999999999998</v>
      </c>
      <c r="F6142" s="6">
        <f t="shared" si="1149"/>
        <v>0</v>
      </c>
      <c r="G6142" s="7">
        <v>9.0190000000000006E-2</v>
      </c>
      <c r="H6142" s="6">
        <f t="shared" si="1141"/>
        <v>1127.375</v>
      </c>
      <c r="I6142" s="7">
        <v>0</v>
      </c>
      <c r="J6142" s="6">
        <f t="shared" si="1142"/>
        <v>0</v>
      </c>
      <c r="K6142" s="20"/>
      <c r="L6142" s="6">
        <f t="shared" si="1143"/>
        <v>64000</v>
      </c>
      <c r="M6142" s="6">
        <f t="shared" si="1144"/>
        <v>1127.375</v>
      </c>
      <c r="N6142" s="6">
        <f t="shared" si="1145"/>
        <v>0</v>
      </c>
      <c r="O6142" s="6">
        <f t="shared" si="1146"/>
        <v>11263.125</v>
      </c>
      <c r="P6142" s="6">
        <f t="shared" si="1151"/>
        <v>-1358.5</v>
      </c>
      <c r="Q6142" s="11">
        <f t="shared" si="1147"/>
        <v>1333094.0249999999</v>
      </c>
      <c r="R6142" s="11">
        <f t="shared" si="1148"/>
        <v>11263.125</v>
      </c>
      <c r="S6142" s="11">
        <f t="shared" si="1150"/>
        <v>0</v>
      </c>
      <c r="T6142" s="20"/>
    </row>
    <row r="6143" spans="1:20" x14ac:dyDescent="0.25">
      <c r="A6143">
        <v>2021091305</v>
      </c>
      <c r="B6143">
        <v>2</v>
      </c>
      <c r="C6143" s="7">
        <v>0.51253000000000004</v>
      </c>
      <c r="D6143" s="6">
        <f t="shared" si="1140"/>
        <v>76879.5</v>
      </c>
      <c r="E6143" s="60">
        <v>0.78119000000000005</v>
      </c>
      <c r="F6143" s="6">
        <f t="shared" si="1149"/>
        <v>0</v>
      </c>
      <c r="G6143" s="7">
        <v>0.10023</v>
      </c>
      <c r="H6143" s="6">
        <f t="shared" si="1141"/>
        <v>1252.875</v>
      </c>
      <c r="I6143" s="7">
        <v>0</v>
      </c>
      <c r="J6143" s="6">
        <f t="shared" si="1142"/>
        <v>0</v>
      </c>
      <c r="K6143" s="20"/>
      <c r="L6143" s="6">
        <f t="shared" si="1143"/>
        <v>64000</v>
      </c>
      <c r="M6143" s="6">
        <f t="shared" si="1144"/>
        <v>1252.875</v>
      </c>
      <c r="N6143" s="6">
        <f t="shared" si="1145"/>
        <v>0</v>
      </c>
      <c r="O6143" s="6">
        <f t="shared" si="1146"/>
        <v>11626.625</v>
      </c>
      <c r="P6143" s="6">
        <f t="shared" si="1151"/>
        <v>363.5</v>
      </c>
      <c r="Q6143" s="11">
        <f t="shared" si="1147"/>
        <v>1346933.65</v>
      </c>
      <c r="R6143" s="11">
        <f t="shared" si="1148"/>
        <v>11626.625</v>
      </c>
      <c r="S6143" s="11">
        <f t="shared" si="1150"/>
        <v>0</v>
      </c>
      <c r="T6143" s="20"/>
    </row>
    <row r="6144" spans="1:20" x14ac:dyDescent="0.25">
      <c r="A6144">
        <v>2021091306</v>
      </c>
      <c r="B6144">
        <v>2</v>
      </c>
      <c r="C6144" s="7">
        <v>0.53576999999999997</v>
      </c>
      <c r="D6144" s="6">
        <f t="shared" si="1140"/>
        <v>80365.5</v>
      </c>
      <c r="E6144" s="60">
        <v>0.77414000000000005</v>
      </c>
      <c r="F6144" s="6">
        <f t="shared" si="1149"/>
        <v>0</v>
      </c>
      <c r="G6144" s="7">
        <v>0.12346</v>
      </c>
      <c r="H6144" s="6">
        <f t="shared" si="1141"/>
        <v>1543.25</v>
      </c>
      <c r="I6144" s="7">
        <v>0</v>
      </c>
      <c r="J6144" s="6">
        <f t="shared" si="1142"/>
        <v>0</v>
      </c>
      <c r="K6144" s="20"/>
      <c r="L6144" s="6">
        <f t="shared" si="1143"/>
        <v>64000</v>
      </c>
      <c r="M6144" s="6">
        <f t="shared" si="1144"/>
        <v>1543.25</v>
      </c>
      <c r="N6144" s="6">
        <f t="shared" si="1145"/>
        <v>0</v>
      </c>
      <c r="O6144" s="6">
        <f t="shared" si="1146"/>
        <v>14822.25</v>
      </c>
      <c r="P6144" s="6">
        <f t="shared" si="1151"/>
        <v>3195.625</v>
      </c>
      <c r="Q6144" s="11">
        <f t="shared" si="1147"/>
        <v>1350000</v>
      </c>
      <c r="R6144" s="11">
        <f t="shared" si="1148"/>
        <v>14822.25</v>
      </c>
      <c r="S6144" s="11">
        <f t="shared" si="1150"/>
        <v>0</v>
      </c>
      <c r="T6144" s="20"/>
    </row>
    <row r="6145" spans="1:20" x14ac:dyDescent="0.25">
      <c r="A6145">
        <v>2021091307</v>
      </c>
      <c r="B6145">
        <v>2</v>
      </c>
      <c r="C6145" s="7">
        <v>0.57892999999999994</v>
      </c>
      <c r="D6145" s="6">
        <f t="shared" si="1140"/>
        <v>86839.499999999985</v>
      </c>
      <c r="E6145" s="60">
        <v>0.72867000000000004</v>
      </c>
      <c r="F6145" s="6">
        <f t="shared" si="1149"/>
        <v>0</v>
      </c>
      <c r="G6145" s="7">
        <v>0.15583</v>
      </c>
      <c r="H6145" s="6">
        <f t="shared" si="1141"/>
        <v>1947.875</v>
      </c>
      <c r="I6145" s="7">
        <v>1.8319999999999999E-2</v>
      </c>
      <c r="J6145" s="6">
        <f t="shared" si="1142"/>
        <v>1465.6</v>
      </c>
      <c r="K6145" s="20"/>
      <c r="L6145" s="6">
        <f t="shared" si="1143"/>
        <v>64000</v>
      </c>
      <c r="M6145" s="6">
        <f t="shared" si="1144"/>
        <v>1947.875</v>
      </c>
      <c r="N6145" s="6">
        <f t="shared" si="1145"/>
        <v>1465.6</v>
      </c>
      <c r="O6145" s="6">
        <f t="shared" si="1146"/>
        <v>19426.024999999987</v>
      </c>
      <c r="P6145" s="6">
        <f t="shared" si="1151"/>
        <v>4603.7749999999869</v>
      </c>
      <c r="Q6145" s="11">
        <f t="shared" si="1147"/>
        <v>1350000</v>
      </c>
      <c r="R6145" s="11">
        <f t="shared" si="1148"/>
        <v>19426.024999999987</v>
      </c>
      <c r="S6145" s="11">
        <f t="shared" si="1150"/>
        <v>0</v>
      </c>
      <c r="T6145" s="20"/>
    </row>
    <row r="6146" spans="1:20" x14ac:dyDescent="0.25">
      <c r="A6146">
        <v>2021091308</v>
      </c>
      <c r="B6146">
        <v>2</v>
      </c>
      <c r="C6146" s="7">
        <v>0.60865000000000002</v>
      </c>
      <c r="D6146" s="6">
        <f t="shared" si="1140"/>
        <v>91297.5</v>
      </c>
      <c r="E6146" s="60">
        <v>0.59547000000000005</v>
      </c>
      <c r="F6146" s="6">
        <f t="shared" si="1149"/>
        <v>0</v>
      </c>
      <c r="G6146" s="7">
        <v>0.19420999999999999</v>
      </c>
      <c r="H6146" s="6">
        <f t="shared" si="1141"/>
        <v>2427.625</v>
      </c>
      <c r="I6146" s="7">
        <v>0.186</v>
      </c>
      <c r="J6146" s="6">
        <f t="shared" si="1142"/>
        <v>14880</v>
      </c>
      <c r="K6146" s="20"/>
      <c r="L6146" s="6">
        <f t="shared" si="1143"/>
        <v>64000</v>
      </c>
      <c r="M6146" s="6">
        <f t="shared" si="1144"/>
        <v>2427.625</v>
      </c>
      <c r="N6146" s="6">
        <f t="shared" si="1145"/>
        <v>14880</v>
      </c>
      <c r="O6146" s="6">
        <f t="shared" si="1146"/>
        <v>9989.875</v>
      </c>
      <c r="P6146" s="6">
        <f t="shared" si="1151"/>
        <v>-9436.1499999999869</v>
      </c>
      <c r="Q6146" s="11">
        <f t="shared" si="1147"/>
        <v>1350000</v>
      </c>
      <c r="R6146" s="11">
        <f t="shared" si="1148"/>
        <v>9989.875</v>
      </c>
      <c r="S6146" s="11">
        <f t="shared" si="1150"/>
        <v>0</v>
      </c>
      <c r="T6146" s="20"/>
    </row>
    <row r="6147" spans="1:20" x14ac:dyDescent="0.25">
      <c r="A6147">
        <v>2021091309</v>
      </c>
      <c r="B6147">
        <v>2</v>
      </c>
      <c r="C6147" s="7">
        <v>0.63495000000000001</v>
      </c>
      <c r="D6147" s="6">
        <f t="shared" si="1140"/>
        <v>95242.5</v>
      </c>
      <c r="E6147" s="60">
        <v>0.56320000000000003</v>
      </c>
      <c r="F6147" s="6">
        <f t="shared" si="1149"/>
        <v>0</v>
      </c>
      <c r="G6147" s="7">
        <v>0.19359999999999999</v>
      </c>
      <c r="H6147" s="6">
        <f t="shared" si="1141"/>
        <v>2420</v>
      </c>
      <c r="I6147" s="7">
        <v>0.37805</v>
      </c>
      <c r="J6147" s="6">
        <f t="shared" si="1142"/>
        <v>30244</v>
      </c>
      <c r="K6147" s="20"/>
      <c r="L6147" s="6">
        <f t="shared" si="1143"/>
        <v>64000</v>
      </c>
      <c r="M6147" s="6">
        <f t="shared" si="1144"/>
        <v>2420</v>
      </c>
      <c r="N6147" s="6">
        <f t="shared" si="1145"/>
        <v>28822.5</v>
      </c>
      <c r="O6147" s="6">
        <f t="shared" si="1146"/>
        <v>0</v>
      </c>
      <c r="P6147" s="6">
        <f t="shared" si="1151"/>
        <v>-9989.875</v>
      </c>
      <c r="Q6147" s="11">
        <f t="shared" si="1147"/>
        <v>1350000</v>
      </c>
      <c r="R6147" s="11">
        <f t="shared" si="1148"/>
        <v>0</v>
      </c>
      <c r="S6147" s="11">
        <f t="shared" si="1150"/>
        <v>0</v>
      </c>
      <c r="T6147" s="20"/>
    </row>
    <row r="6148" spans="1:20" x14ac:dyDescent="0.25">
      <c r="A6148">
        <v>2021091310</v>
      </c>
      <c r="B6148">
        <v>2</v>
      </c>
      <c r="C6148" s="7">
        <v>0.66469999999999996</v>
      </c>
      <c r="D6148" s="6">
        <f t="shared" si="1140"/>
        <v>99705</v>
      </c>
      <c r="E6148" s="60">
        <v>0.51160000000000005</v>
      </c>
      <c r="F6148" s="6">
        <f t="shared" si="1149"/>
        <v>0</v>
      </c>
      <c r="G6148" s="7">
        <v>0.15914</v>
      </c>
      <c r="H6148" s="6">
        <f t="shared" si="1141"/>
        <v>1989.25</v>
      </c>
      <c r="I6148" s="7">
        <v>0.47491</v>
      </c>
      <c r="J6148" s="6">
        <f t="shared" si="1142"/>
        <v>37992.800000000003</v>
      </c>
      <c r="K6148" s="20"/>
      <c r="L6148" s="6">
        <f t="shared" si="1143"/>
        <v>64000</v>
      </c>
      <c r="M6148" s="6">
        <f t="shared" si="1144"/>
        <v>1989.25</v>
      </c>
      <c r="N6148" s="6">
        <f t="shared" si="1145"/>
        <v>33715.75</v>
      </c>
      <c r="O6148" s="6">
        <f t="shared" si="1146"/>
        <v>0</v>
      </c>
      <c r="P6148" s="6">
        <f t="shared" si="1151"/>
        <v>0</v>
      </c>
      <c r="Q6148" s="11">
        <f t="shared" si="1147"/>
        <v>1350000</v>
      </c>
      <c r="R6148" s="11">
        <f t="shared" si="1148"/>
        <v>0</v>
      </c>
      <c r="S6148" s="11">
        <f t="shared" si="1150"/>
        <v>0</v>
      </c>
      <c r="T6148" s="20"/>
    </row>
    <row r="6149" spans="1:20" x14ac:dyDescent="0.25">
      <c r="A6149">
        <v>2021091311</v>
      </c>
      <c r="B6149">
        <v>2</v>
      </c>
      <c r="C6149" s="7">
        <v>0.70115000000000005</v>
      </c>
      <c r="D6149" s="6">
        <f t="shared" ref="D6149:D6212" si="1152">D$18*C6149</f>
        <v>105172.50000000001</v>
      </c>
      <c r="E6149" s="60">
        <v>0.52842</v>
      </c>
      <c r="F6149" s="6">
        <f t="shared" si="1149"/>
        <v>0</v>
      </c>
      <c r="G6149" s="7">
        <v>0.13507</v>
      </c>
      <c r="H6149" s="6">
        <f t="shared" ref="H6149:H6212" si="1153">H$18*G6149</f>
        <v>1688.375</v>
      </c>
      <c r="I6149" s="7">
        <v>0.50643000000000005</v>
      </c>
      <c r="J6149" s="6">
        <f t="shared" ref="J6149:J6212" si="1154">I6149*J$18</f>
        <v>40514.400000000001</v>
      </c>
      <c r="K6149" s="20"/>
      <c r="L6149" s="6">
        <f t="shared" si="1143"/>
        <v>64000</v>
      </c>
      <c r="M6149" s="6">
        <f t="shared" si="1144"/>
        <v>1688.375</v>
      </c>
      <c r="N6149" s="6">
        <f t="shared" si="1145"/>
        <v>39484.125000000015</v>
      </c>
      <c r="O6149" s="6">
        <f t="shared" si="1146"/>
        <v>0</v>
      </c>
      <c r="P6149" s="6">
        <f t="shared" si="1151"/>
        <v>0</v>
      </c>
      <c r="Q6149" s="11">
        <f t="shared" si="1147"/>
        <v>1350000</v>
      </c>
      <c r="R6149" s="11">
        <f t="shared" si="1148"/>
        <v>0</v>
      </c>
      <c r="S6149" s="11">
        <f t="shared" si="1150"/>
        <v>0</v>
      </c>
      <c r="T6149" s="20"/>
    </row>
    <row r="6150" spans="1:20" x14ac:dyDescent="0.25">
      <c r="A6150">
        <v>2021091312</v>
      </c>
      <c r="B6150">
        <v>2</v>
      </c>
      <c r="C6150" s="7">
        <v>0.73912</v>
      </c>
      <c r="D6150" s="6">
        <f t="shared" si="1152"/>
        <v>110868</v>
      </c>
      <c r="E6150" s="60">
        <v>0.45439000000000002</v>
      </c>
      <c r="F6150" s="6">
        <f t="shared" si="1149"/>
        <v>0</v>
      </c>
      <c r="G6150" s="7">
        <v>0.1232</v>
      </c>
      <c r="H6150" s="6">
        <f t="shared" si="1153"/>
        <v>1540</v>
      </c>
      <c r="I6150" s="7">
        <v>0.53712000000000004</v>
      </c>
      <c r="J6150" s="6">
        <f t="shared" si="1154"/>
        <v>42969.600000000006</v>
      </c>
      <c r="K6150" s="20"/>
      <c r="L6150" s="6">
        <f t="shared" si="1143"/>
        <v>64000</v>
      </c>
      <c r="M6150" s="6">
        <f t="shared" si="1144"/>
        <v>1540</v>
      </c>
      <c r="N6150" s="6">
        <f t="shared" si="1145"/>
        <v>42969.600000000006</v>
      </c>
      <c r="O6150" s="6">
        <f t="shared" si="1146"/>
        <v>2358.3999999999942</v>
      </c>
      <c r="P6150" s="6">
        <f t="shared" si="1151"/>
        <v>2358.3999999999942</v>
      </c>
      <c r="Q6150" s="11">
        <f t="shared" si="1147"/>
        <v>1350000</v>
      </c>
      <c r="R6150" s="11">
        <f t="shared" si="1148"/>
        <v>2358.3999999999942</v>
      </c>
      <c r="S6150" s="11">
        <f t="shared" si="1150"/>
        <v>0</v>
      </c>
      <c r="T6150" s="20"/>
    </row>
    <row r="6151" spans="1:20" x14ac:dyDescent="0.25">
      <c r="A6151">
        <v>2021091313</v>
      </c>
      <c r="B6151">
        <v>2</v>
      </c>
      <c r="C6151" s="7">
        <v>0.77859</v>
      </c>
      <c r="D6151" s="6">
        <f t="shared" si="1152"/>
        <v>116788.5</v>
      </c>
      <c r="E6151" s="60">
        <v>0.39323000000000002</v>
      </c>
      <c r="F6151" s="6">
        <f t="shared" si="1149"/>
        <v>0</v>
      </c>
      <c r="G6151" s="7">
        <v>9.393E-2</v>
      </c>
      <c r="H6151" s="6">
        <f t="shared" si="1153"/>
        <v>1174.125</v>
      </c>
      <c r="I6151" s="7">
        <v>0.54657</v>
      </c>
      <c r="J6151" s="6">
        <f t="shared" si="1154"/>
        <v>43725.599999999999</v>
      </c>
      <c r="K6151" s="20"/>
      <c r="L6151" s="6">
        <f t="shared" si="1143"/>
        <v>64000</v>
      </c>
      <c r="M6151" s="6">
        <f t="shared" si="1144"/>
        <v>1174.125</v>
      </c>
      <c r="N6151" s="6">
        <f t="shared" si="1145"/>
        <v>43725.599999999999</v>
      </c>
      <c r="O6151" s="6">
        <f t="shared" si="1146"/>
        <v>7888.7750000000015</v>
      </c>
      <c r="P6151" s="6">
        <f t="shared" si="1151"/>
        <v>5530.3750000000073</v>
      </c>
      <c r="Q6151" s="11">
        <f t="shared" si="1147"/>
        <v>1350000</v>
      </c>
      <c r="R6151" s="11">
        <f t="shared" si="1148"/>
        <v>7888.7750000000015</v>
      </c>
      <c r="S6151" s="11">
        <f t="shared" si="1150"/>
        <v>0</v>
      </c>
      <c r="T6151" s="20"/>
    </row>
    <row r="6152" spans="1:20" x14ac:dyDescent="0.25">
      <c r="A6152">
        <v>2021091314</v>
      </c>
      <c r="B6152">
        <v>2</v>
      </c>
      <c r="C6152" s="7">
        <v>0.81798000000000004</v>
      </c>
      <c r="D6152" s="6">
        <f t="shared" si="1152"/>
        <v>122697</v>
      </c>
      <c r="E6152" s="60">
        <v>0.27940999999999999</v>
      </c>
      <c r="F6152" s="6">
        <f t="shared" si="1149"/>
        <v>0</v>
      </c>
      <c r="G6152" s="7">
        <v>8.9789999999999995E-2</v>
      </c>
      <c r="H6152" s="6">
        <f t="shared" si="1153"/>
        <v>1122.375</v>
      </c>
      <c r="I6152" s="7">
        <v>0.53927999999999998</v>
      </c>
      <c r="J6152" s="6">
        <f t="shared" si="1154"/>
        <v>43142.400000000001</v>
      </c>
      <c r="K6152" s="20"/>
      <c r="L6152" s="6">
        <f t="shared" si="1143"/>
        <v>64000</v>
      </c>
      <c r="M6152" s="6">
        <f t="shared" si="1144"/>
        <v>1122.375</v>
      </c>
      <c r="N6152" s="6">
        <f t="shared" si="1145"/>
        <v>43142.400000000001</v>
      </c>
      <c r="O6152" s="6">
        <f t="shared" si="1146"/>
        <v>14432.224999999999</v>
      </c>
      <c r="P6152" s="6">
        <f t="shared" si="1151"/>
        <v>6543.4499999999971</v>
      </c>
      <c r="Q6152" s="11">
        <f t="shared" si="1147"/>
        <v>1350000</v>
      </c>
      <c r="R6152" s="11">
        <f t="shared" si="1148"/>
        <v>14432.224999999999</v>
      </c>
      <c r="S6152" s="11">
        <f t="shared" si="1150"/>
        <v>0</v>
      </c>
      <c r="T6152" s="20"/>
    </row>
    <row r="6153" spans="1:20" x14ac:dyDescent="0.25">
      <c r="A6153">
        <v>2021091315</v>
      </c>
      <c r="B6153">
        <v>2</v>
      </c>
      <c r="C6153" s="7">
        <v>0.84667000000000003</v>
      </c>
      <c r="D6153" s="6">
        <f t="shared" si="1152"/>
        <v>127000.5</v>
      </c>
      <c r="E6153" s="60">
        <v>0.20125000000000001</v>
      </c>
      <c r="F6153" s="6">
        <f t="shared" si="1149"/>
        <v>0</v>
      </c>
      <c r="G6153" s="7">
        <v>9.8669999999999994E-2</v>
      </c>
      <c r="H6153" s="6">
        <f t="shared" si="1153"/>
        <v>1233.375</v>
      </c>
      <c r="I6153" s="7">
        <v>0.52788999999999997</v>
      </c>
      <c r="J6153" s="6">
        <f t="shared" si="1154"/>
        <v>42231.199999999997</v>
      </c>
      <c r="K6153" s="20"/>
      <c r="L6153" s="6">
        <f t="shared" si="1143"/>
        <v>64000</v>
      </c>
      <c r="M6153" s="6">
        <f t="shared" si="1144"/>
        <v>1233.375</v>
      </c>
      <c r="N6153" s="6">
        <f t="shared" si="1145"/>
        <v>42231.199999999997</v>
      </c>
      <c r="O6153" s="6">
        <f t="shared" si="1146"/>
        <v>19535.925000000003</v>
      </c>
      <c r="P6153" s="6">
        <f t="shared" si="1151"/>
        <v>5103.7000000000044</v>
      </c>
      <c r="Q6153" s="11">
        <f t="shared" si="1147"/>
        <v>1350000</v>
      </c>
      <c r="R6153" s="11">
        <f t="shared" si="1148"/>
        <v>19535.925000000003</v>
      </c>
      <c r="S6153" s="11">
        <f t="shared" si="1150"/>
        <v>0</v>
      </c>
      <c r="T6153" s="20"/>
    </row>
    <row r="6154" spans="1:20" x14ac:dyDescent="0.25">
      <c r="A6154">
        <v>2021091316</v>
      </c>
      <c r="B6154">
        <v>2</v>
      </c>
      <c r="C6154" s="7">
        <v>0.86824999999999997</v>
      </c>
      <c r="D6154" s="6">
        <f t="shared" si="1152"/>
        <v>130237.5</v>
      </c>
      <c r="E6154" s="60">
        <v>0.21257000000000001</v>
      </c>
      <c r="F6154" s="6">
        <f t="shared" si="1149"/>
        <v>0</v>
      </c>
      <c r="G6154" s="7">
        <v>9.9779999999999994E-2</v>
      </c>
      <c r="H6154" s="6">
        <f t="shared" si="1153"/>
        <v>1247.25</v>
      </c>
      <c r="I6154" s="7">
        <v>0.50426000000000004</v>
      </c>
      <c r="J6154" s="6">
        <f t="shared" si="1154"/>
        <v>40340.800000000003</v>
      </c>
      <c r="K6154" s="20"/>
      <c r="L6154" s="6">
        <f t="shared" si="1143"/>
        <v>64000</v>
      </c>
      <c r="M6154" s="6">
        <f t="shared" si="1144"/>
        <v>1247.25</v>
      </c>
      <c r="N6154" s="6">
        <f t="shared" si="1145"/>
        <v>40340.800000000003</v>
      </c>
      <c r="O6154" s="6">
        <f t="shared" si="1146"/>
        <v>24649.449999999997</v>
      </c>
      <c r="P6154" s="6">
        <f t="shared" si="1151"/>
        <v>5113.5249999999942</v>
      </c>
      <c r="Q6154" s="11">
        <f t="shared" si="1147"/>
        <v>1350000</v>
      </c>
      <c r="R6154" s="11">
        <f t="shared" si="1148"/>
        <v>24649.449999999997</v>
      </c>
      <c r="S6154" s="11">
        <f t="shared" si="1150"/>
        <v>0</v>
      </c>
      <c r="T6154" s="20"/>
    </row>
    <row r="6155" spans="1:20" x14ac:dyDescent="0.25">
      <c r="A6155">
        <v>2021091317</v>
      </c>
      <c r="B6155">
        <v>2</v>
      </c>
      <c r="C6155" s="7">
        <v>0.88216000000000006</v>
      </c>
      <c r="D6155" s="6">
        <f t="shared" si="1152"/>
        <v>132324</v>
      </c>
      <c r="E6155" s="60">
        <v>0.26633000000000001</v>
      </c>
      <c r="F6155" s="6">
        <f t="shared" si="1149"/>
        <v>0</v>
      </c>
      <c r="G6155" s="7">
        <v>0.10044</v>
      </c>
      <c r="H6155" s="6">
        <f t="shared" si="1153"/>
        <v>1255.5</v>
      </c>
      <c r="I6155" s="7">
        <v>0.47087000000000001</v>
      </c>
      <c r="J6155" s="6">
        <f t="shared" si="1154"/>
        <v>37669.599999999999</v>
      </c>
      <c r="K6155" s="20"/>
      <c r="L6155" s="6">
        <f t="shared" si="1143"/>
        <v>64000</v>
      </c>
      <c r="M6155" s="6">
        <f t="shared" si="1144"/>
        <v>1255.5</v>
      </c>
      <c r="N6155" s="6">
        <f t="shared" si="1145"/>
        <v>37669.599999999999</v>
      </c>
      <c r="O6155" s="6">
        <f t="shared" si="1146"/>
        <v>29398.9</v>
      </c>
      <c r="P6155" s="6">
        <f t="shared" si="1151"/>
        <v>4749.4500000000044</v>
      </c>
      <c r="Q6155" s="11">
        <f t="shared" si="1147"/>
        <v>1346067.35</v>
      </c>
      <c r="R6155" s="11">
        <f t="shared" si="1148"/>
        <v>29398.9</v>
      </c>
      <c r="S6155" s="11">
        <f t="shared" si="1150"/>
        <v>0</v>
      </c>
      <c r="T6155" s="20"/>
    </row>
    <row r="6156" spans="1:20" x14ac:dyDescent="0.25">
      <c r="A6156">
        <v>2021091318</v>
      </c>
      <c r="B6156">
        <v>2</v>
      </c>
      <c r="C6156" s="7">
        <v>0.87805999999999995</v>
      </c>
      <c r="D6156" s="6">
        <f t="shared" si="1152"/>
        <v>131709</v>
      </c>
      <c r="E6156" s="60">
        <v>0.23283000000000001</v>
      </c>
      <c r="F6156" s="6">
        <f t="shared" si="1149"/>
        <v>0</v>
      </c>
      <c r="G6156" s="7">
        <v>9.3039999999999998E-2</v>
      </c>
      <c r="H6156" s="6">
        <f t="shared" si="1153"/>
        <v>1163</v>
      </c>
      <c r="I6156" s="7">
        <v>0.38056000000000001</v>
      </c>
      <c r="J6156" s="6">
        <f t="shared" si="1154"/>
        <v>30444.799999999999</v>
      </c>
      <c r="K6156" s="20"/>
      <c r="L6156" s="6">
        <f t="shared" si="1143"/>
        <v>64000</v>
      </c>
      <c r="M6156" s="6">
        <f t="shared" si="1144"/>
        <v>1163</v>
      </c>
      <c r="N6156" s="6">
        <f t="shared" si="1145"/>
        <v>30444.799999999999</v>
      </c>
      <c r="O6156" s="6">
        <f t="shared" si="1146"/>
        <v>36101.199999999997</v>
      </c>
      <c r="P6156" s="6">
        <f t="shared" si="1151"/>
        <v>6702.2999999999956</v>
      </c>
      <c r="Q6156" s="11">
        <f t="shared" si="1147"/>
        <v>1335432.4000000001</v>
      </c>
      <c r="R6156" s="11">
        <f t="shared" si="1148"/>
        <v>36101.199999999997</v>
      </c>
      <c r="S6156" s="11">
        <f t="shared" si="1150"/>
        <v>0</v>
      </c>
      <c r="T6156" s="20"/>
    </row>
    <row r="6157" spans="1:20" x14ac:dyDescent="0.25">
      <c r="A6157">
        <v>2021091319</v>
      </c>
      <c r="B6157">
        <v>2</v>
      </c>
      <c r="C6157" s="7">
        <v>0.85350000000000004</v>
      </c>
      <c r="D6157" s="6">
        <f t="shared" si="1152"/>
        <v>128025</v>
      </c>
      <c r="E6157" s="60">
        <v>0.26647999999999999</v>
      </c>
      <c r="F6157" s="6">
        <f t="shared" si="1149"/>
        <v>0</v>
      </c>
      <c r="G6157" s="7">
        <v>9.6629999999999994E-2</v>
      </c>
      <c r="H6157" s="6">
        <f t="shared" si="1153"/>
        <v>1207.875</v>
      </c>
      <c r="I6157" s="7">
        <v>0.15670999999999999</v>
      </c>
      <c r="J6157" s="6">
        <f t="shared" si="1154"/>
        <v>12536.8</v>
      </c>
      <c r="K6157" s="20"/>
      <c r="L6157" s="6">
        <f t="shared" si="1143"/>
        <v>64000</v>
      </c>
      <c r="M6157" s="6">
        <f t="shared" si="1144"/>
        <v>1207.875</v>
      </c>
      <c r="N6157" s="6">
        <f t="shared" si="1145"/>
        <v>12536.8</v>
      </c>
      <c r="O6157" s="6">
        <f t="shared" si="1146"/>
        <v>50280.324999999997</v>
      </c>
      <c r="P6157" s="6">
        <f t="shared" si="1151"/>
        <v>14179.125</v>
      </c>
      <c r="Q6157" s="11">
        <f t="shared" si="1147"/>
        <v>1310618.3250000002</v>
      </c>
      <c r="R6157" s="11">
        <f t="shared" si="1148"/>
        <v>50280.324999999997</v>
      </c>
      <c r="S6157" s="11">
        <f t="shared" si="1150"/>
        <v>0</v>
      </c>
      <c r="T6157" s="20"/>
    </row>
    <row r="6158" spans="1:20" x14ac:dyDescent="0.25">
      <c r="A6158">
        <v>2021091320</v>
      </c>
      <c r="B6158">
        <v>2</v>
      </c>
      <c r="C6158" s="7">
        <v>0.82491000000000003</v>
      </c>
      <c r="D6158" s="6">
        <f t="shared" si="1152"/>
        <v>123736.5</v>
      </c>
      <c r="E6158" s="60">
        <v>0.25673000000000001</v>
      </c>
      <c r="F6158" s="6">
        <f t="shared" si="1149"/>
        <v>0</v>
      </c>
      <c r="G6158" s="7">
        <v>0.10785</v>
      </c>
      <c r="H6158" s="6">
        <f t="shared" si="1153"/>
        <v>1348.125</v>
      </c>
      <c r="I6158" s="7">
        <v>9.3100000000000006E-3</v>
      </c>
      <c r="J6158" s="6">
        <f t="shared" si="1154"/>
        <v>744.80000000000007</v>
      </c>
      <c r="K6158" s="20"/>
      <c r="L6158" s="6">
        <f t="shared" si="1143"/>
        <v>64000</v>
      </c>
      <c r="M6158" s="6">
        <f t="shared" si="1144"/>
        <v>1348.125</v>
      </c>
      <c r="N6158" s="6">
        <f t="shared" si="1145"/>
        <v>744.80000000000007</v>
      </c>
      <c r="O6158" s="6">
        <f t="shared" si="1146"/>
        <v>57643.574999999997</v>
      </c>
      <c r="P6158" s="6">
        <f t="shared" si="1151"/>
        <v>7363.25</v>
      </c>
      <c r="Q6158" s="11">
        <f t="shared" si="1147"/>
        <v>1278441.0000000002</v>
      </c>
      <c r="R6158" s="11">
        <f t="shared" si="1148"/>
        <v>57643.574999999997</v>
      </c>
      <c r="S6158" s="11">
        <f t="shared" si="1150"/>
        <v>0</v>
      </c>
      <c r="T6158" s="20"/>
    </row>
    <row r="6159" spans="1:20" x14ac:dyDescent="0.25">
      <c r="A6159">
        <v>2021091321</v>
      </c>
      <c r="B6159">
        <v>2</v>
      </c>
      <c r="C6159" s="7">
        <v>0.79847999999999997</v>
      </c>
      <c r="D6159" s="6">
        <f t="shared" si="1152"/>
        <v>119772</v>
      </c>
      <c r="E6159" s="60">
        <v>0.22125</v>
      </c>
      <c r="F6159" s="6">
        <f t="shared" si="1149"/>
        <v>0</v>
      </c>
      <c r="G6159" s="7">
        <v>0.14018</v>
      </c>
      <c r="H6159" s="6">
        <f t="shared" si="1153"/>
        <v>1752.25</v>
      </c>
      <c r="I6159" s="7">
        <v>0</v>
      </c>
      <c r="J6159" s="6">
        <f t="shared" si="1154"/>
        <v>0</v>
      </c>
      <c r="K6159" s="20"/>
      <c r="L6159" s="6">
        <f t="shared" si="1143"/>
        <v>64000</v>
      </c>
      <c r="M6159" s="6">
        <f t="shared" si="1144"/>
        <v>1752.25</v>
      </c>
      <c r="N6159" s="6">
        <f t="shared" si="1145"/>
        <v>0</v>
      </c>
      <c r="O6159" s="6">
        <f t="shared" si="1146"/>
        <v>54019.75</v>
      </c>
      <c r="P6159" s="6">
        <f t="shared" si="1151"/>
        <v>-3623.8249999999971</v>
      </c>
      <c r="Q6159" s="11">
        <f t="shared" si="1147"/>
        <v>1249887.5000000002</v>
      </c>
      <c r="R6159" s="11">
        <f t="shared" si="1148"/>
        <v>54019.75</v>
      </c>
      <c r="S6159" s="11">
        <f t="shared" si="1150"/>
        <v>0</v>
      </c>
      <c r="T6159" s="20"/>
    </row>
    <row r="6160" spans="1:20" x14ac:dyDescent="0.25">
      <c r="A6160">
        <v>2021091322</v>
      </c>
      <c r="B6160">
        <v>2</v>
      </c>
      <c r="C6160" s="7">
        <v>0.74834999999999996</v>
      </c>
      <c r="D6160" s="6">
        <f t="shared" si="1152"/>
        <v>112252.5</v>
      </c>
      <c r="E6160" s="60">
        <v>0.28366999999999998</v>
      </c>
      <c r="F6160" s="6">
        <f t="shared" si="1149"/>
        <v>0</v>
      </c>
      <c r="G6160" s="7">
        <v>0.17718</v>
      </c>
      <c r="H6160" s="6">
        <f t="shared" si="1153"/>
        <v>2214.75</v>
      </c>
      <c r="I6160" s="7">
        <v>0</v>
      </c>
      <c r="J6160" s="6">
        <f t="shared" si="1154"/>
        <v>0</v>
      </c>
      <c r="K6160" s="20"/>
      <c r="L6160" s="6">
        <f t="shared" si="1143"/>
        <v>64000</v>
      </c>
      <c r="M6160" s="6">
        <f t="shared" si="1144"/>
        <v>2214.75</v>
      </c>
      <c r="N6160" s="6">
        <f t="shared" si="1145"/>
        <v>0</v>
      </c>
      <c r="O6160" s="6">
        <f t="shared" si="1146"/>
        <v>46037.75</v>
      </c>
      <c r="P6160" s="6">
        <f t="shared" si="1151"/>
        <v>-7982</v>
      </c>
      <c r="Q6160" s="11">
        <f t="shared" si="1147"/>
        <v>1229316.0000000002</v>
      </c>
      <c r="R6160" s="11">
        <f t="shared" si="1148"/>
        <v>46037.75</v>
      </c>
      <c r="S6160" s="11">
        <f t="shared" si="1150"/>
        <v>0</v>
      </c>
      <c r="T6160" s="20"/>
    </row>
    <row r="6161" spans="1:20" x14ac:dyDescent="0.25">
      <c r="A6161">
        <v>2021091323</v>
      </c>
      <c r="B6161">
        <v>2</v>
      </c>
      <c r="C6161" s="7">
        <v>0.68822000000000005</v>
      </c>
      <c r="D6161" s="6">
        <f t="shared" si="1152"/>
        <v>103233.00000000001</v>
      </c>
      <c r="E6161" s="60">
        <v>0.44944000000000001</v>
      </c>
      <c r="F6161" s="6">
        <f t="shared" si="1149"/>
        <v>0</v>
      </c>
      <c r="G6161" s="7">
        <v>0.19625999999999999</v>
      </c>
      <c r="H6161" s="6">
        <f t="shared" si="1153"/>
        <v>2453.25</v>
      </c>
      <c r="I6161" s="7">
        <v>0</v>
      </c>
      <c r="J6161" s="6">
        <f t="shared" si="1154"/>
        <v>0</v>
      </c>
      <c r="K6161" s="20"/>
      <c r="L6161" s="6">
        <f t="shared" si="1143"/>
        <v>64000</v>
      </c>
      <c r="M6161" s="6">
        <f t="shared" si="1144"/>
        <v>2453.25</v>
      </c>
      <c r="N6161" s="6">
        <f t="shared" si="1145"/>
        <v>0</v>
      </c>
      <c r="O6161" s="6">
        <f t="shared" si="1146"/>
        <v>36779.750000000015</v>
      </c>
      <c r="P6161" s="6">
        <f t="shared" si="1151"/>
        <v>-9257.9999999999854</v>
      </c>
      <c r="Q6161" s="11">
        <f t="shared" si="1147"/>
        <v>1218002.5000000002</v>
      </c>
      <c r="R6161" s="11">
        <f t="shared" si="1148"/>
        <v>36779.750000000015</v>
      </c>
      <c r="S6161" s="11">
        <f t="shared" si="1150"/>
        <v>0</v>
      </c>
      <c r="T6161" s="20"/>
    </row>
    <row r="6162" spans="1:20" x14ac:dyDescent="0.25">
      <c r="A6162">
        <v>2021091324</v>
      </c>
      <c r="B6162">
        <v>2</v>
      </c>
      <c r="C6162" s="7">
        <v>0.63378000000000001</v>
      </c>
      <c r="D6162" s="6">
        <f t="shared" si="1152"/>
        <v>95067</v>
      </c>
      <c r="E6162" s="60">
        <v>0.49471999999999999</v>
      </c>
      <c r="F6162" s="6">
        <f t="shared" si="1149"/>
        <v>0</v>
      </c>
      <c r="G6162" s="7">
        <v>0.19392999999999999</v>
      </c>
      <c r="H6162" s="6">
        <f t="shared" si="1153"/>
        <v>2424.125</v>
      </c>
      <c r="I6162" s="7">
        <v>0</v>
      </c>
      <c r="J6162" s="6">
        <f t="shared" si="1154"/>
        <v>0</v>
      </c>
      <c r="K6162" s="20"/>
      <c r="L6162" s="6">
        <f t="shared" si="1143"/>
        <v>64000</v>
      </c>
      <c r="M6162" s="6">
        <f t="shared" si="1144"/>
        <v>2424.125</v>
      </c>
      <c r="N6162" s="6">
        <f t="shared" si="1145"/>
        <v>0</v>
      </c>
      <c r="O6162" s="6">
        <f t="shared" si="1146"/>
        <v>28642.875</v>
      </c>
      <c r="P6162" s="6">
        <f t="shared" si="1151"/>
        <v>-8136.8750000000146</v>
      </c>
      <c r="Q6162" s="11">
        <f t="shared" si="1147"/>
        <v>1214825.8750000002</v>
      </c>
      <c r="R6162" s="11">
        <f t="shared" si="1148"/>
        <v>28642.875</v>
      </c>
      <c r="S6162" s="11">
        <f t="shared" si="1150"/>
        <v>0</v>
      </c>
      <c r="T6162" s="20"/>
    </row>
    <row r="6163" spans="1:20" x14ac:dyDescent="0.25">
      <c r="A6163">
        <v>2021091401</v>
      </c>
      <c r="B6163">
        <v>3</v>
      </c>
      <c r="C6163" s="7">
        <v>0.59067000000000003</v>
      </c>
      <c r="D6163" s="6">
        <f t="shared" si="1152"/>
        <v>88600.5</v>
      </c>
      <c r="E6163" s="60">
        <v>0.52949000000000002</v>
      </c>
      <c r="F6163" s="6">
        <f t="shared" si="1149"/>
        <v>0</v>
      </c>
      <c r="G6163" s="7">
        <v>0.20516999999999999</v>
      </c>
      <c r="H6163" s="6">
        <f t="shared" si="1153"/>
        <v>2564.625</v>
      </c>
      <c r="I6163" s="7">
        <v>0</v>
      </c>
      <c r="J6163" s="6">
        <f t="shared" si="1154"/>
        <v>0</v>
      </c>
      <c r="K6163" s="20"/>
      <c r="L6163" s="6">
        <f t="shared" si="1143"/>
        <v>64000</v>
      </c>
      <c r="M6163" s="6">
        <f t="shared" si="1144"/>
        <v>2564.625</v>
      </c>
      <c r="N6163" s="6">
        <f t="shared" si="1145"/>
        <v>0</v>
      </c>
      <c r="O6163" s="6">
        <f t="shared" si="1146"/>
        <v>22035.875</v>
      </c>
      <c r="P6163" s="6">
        <f t="shared" si="1151"/>
        <v>-6607</v>
      </c>
      <c r="Q6163" s="11">
        <f t="shared" si="1147"/>
        <v>1218256.2500000002</v>
      </c>
      <c r="R6163" s="11">
        <f t="shared" si="1148"/>
        <v>22035.875</v>
      </c>
      <c r="S6163" s="11">
        <f t="shared" si="1150"/>
        <v>0</v>
      </c>
      <c r="T6163" s="20"/>
    </row>
    <row r="6164" spans="1:20" x14ac:dyDescent="0.25">
      <c r="A6164">
        <v>2021091402</v>
      </c>
      <c r="B6164">
        <v>3</v>
      </c>
      <c r="C6164" s="7">
        <v>0.55783000000000005</v>
      </c>
      <c r="D6164" s="6">
        <f t="shared" si="1152"/>
        <v>83674.5</v>
      </c>
      <c r="E6164" s="60">
        <v>0.46634999999999999</v>
      </c>
      <c r="F6164" s="6">
        <f t="shared" si="1149"/>
        <v>0</v>
      </c>
      <c r="G6164" s="7">
        <v>0.24693999999999999</v>
      </c>
      <c r="H6164" s="6">
        <f t="shared" si="1153"/>
        <v>3086.75</v>
      </c>
      <c r="I6164" s="7">
        <v>0</v>
      </c>
      <c r="J6164" s="6">
        <f t="shared" si="1154"/>
        <v>0</v>
      </c>
      <c r="K6164" s="20"/>
      <c r="L6164" s="6">
        <f t="shared" ref="L6164:L6227" si="1155">IF(D6164-F6164&gt;C$17,C$17,D6164-F6164)</f>
        <v>64000</v>
      </c>
      <c r="M6164" s="6">
        <f t="shared" ref="M6164:M6227" si="1156">IF(D6164-F6164-L6164&gt;H6164,H6164,D6164-F6164-L6164)</f>
        <v>3086.75</v>
      </c>
      <c r="N6164" s="6">
        <f t="shared" ref="N6164:N6227" si="1157">IF(D6164-F6164-L6164-M6164&gt;J6164,J6164,D6164-F6164-L6164-M6164)</f>
        <v>0</v>
      </c>
      <c r="O6164" s="6">
        <f t="shared" ref="O6164:O6227" si="1158">D6164-F6164-L6164-M6164-N6164</f>
        <v>16587.75</v>
      </c>
      <c r="P6164" s="6">
        <f t="shared" si="1151"/>
        <v>-5448.125</v>
      </c>
      <c r="Q6164" s="11">
        <f t="shared" ref="Q6164:Q6227" si="1159">IF(AA$25*P$17-AA$24+Q6163-O6164&gt;Q$19,Q$19,IF(AA$25*P$17-AA$24+Q6163-O6164&lt;0,0,AA$25*P$17-AA$24+Q6163-O6164))</f>
        <v>1227134.7500000002</v>
      </c>
      <c r="R6164" s="11">
        <f t="shared" ref="R6164:R6227" si="1160">IF(Q6163-Q6164+P$17-AA$24&lt;O6164,Q6163-Q6164+P$17-AA$24,O6164)</f>
        <v>16587.75</v>
      </c>
      <c r="S6164" s="11">
        <f t="shared" si="1150"/>
        <v>0</v>
      </c>
      <c r="T6164" s="20"/>
    </row>
    <row r="6165" spans="1:20" x14ac:dyDescent="0.25">
      <c r="A6165">
        <v>2021091403</v>
      </c>
      <c r="B6165">
        <v>3</v>
      </c>
      <c r="C6165" s="7">
        <v>0.53646000000000005</v>
      </c>
      <c r="D6165" s="6">
        <f t="shared" si="1152"/>
        <v>80469</v>
      </c>
      <c r="E6165" s="60">
        <v>0.37794</v>
      </c>
      <c r="F6165" s="6">
        <f t="shared" ref="F6165:F6228" si="1161">F$18*E6165</f>
        <v>0</v>
      </c>
      <c r="G6165" s="7">
        <v>0.29216999999999999</v>
      </c>
      <c r="H6165" s="6">
        <f t="shared" si="1153"/>
        <v>3652.125</v>
      </c>
      <c r="I6165" s="7">
        <v>0</v>
      </c>
      <c r="J6165" s="6">
        <f t="shared" si="1154"/>
        <v>0</v>
      </c>
      <c r="K6165" s="20"/>
      <c r="L6165" s="6">
        <f t="shared" si="1155"/>
        <v>64000</v>
      </c>
      <c r="M6165" s="6">
        <f t="shared" si="1156"/>
        <v>3652.125</v>
      </c>
      <c r="N6165" s="6">
        <f t="shared" si="1157"/>
        <v>0</v>
      </c>
      <c r="O6165" s="6">
        <f t="shared" si="1158"/>
        <v>12816.875</v>
      </c>
      <c r="P6165" s="6">
        <f t="shared" si="1151"/>
        <v>-3770.875</v>
      </c>
      <c r="Q6165" s="11">
        <f t="shared" si="1159"/>
        <v>1239784.1250000002</v>
      </c>
      <c r="R6165" s="11">
        <f t="shared" si="1160"/>
        <v>12816.875</v>
      </c>
      <c r="S6165" s="11">
        <f t="shared" ref="S6165:S6228" si="1162">O6165-R6165</f>
        <v>0</v>
      </c>
      <c r="T6165" s="20"/>
    </row>
    <row r="6166" spans="1:20" x14ac:dyDescent="0.25">
      <c r="A6166">
        <v>2021091404</v>
      </c>
      <c r="B6166">
        <v>3</v>
      </c>
      <c r="C6166" s="7">
        <v>0.52547999999999995</v>
      </c>
      <c r="D6166" s="6">
        <f t="shared" si="1152"/>
        <v>78821.999999999985</v>
      </c>
      <c r="E6166" s="60">
        <v>0.31212000000000001</v>
      </c>
      <c r="F6166" s="6">
        <f t="shared" si="1161"/>
        <v>0</v>
      </c>
      <c r="G6166" s="7">
        <v>0.29925000000000002</v>
      </c>
      <c r="H6166" s="6">
        <f t="shared" si="1153"/>
        <v>3740.625</v>
      </c>
      <c r="I6166" s="7">
        <v>0</v>
      </c>
      <c r="J6166" s="6">
        <f t="shared" si="1154"/>
        <v>0</v>
      </c>
      <c r="K6166" s="20"/>
      <c r="L6166" s="6">
        <f t="shared" si="1155"/>
        <v>64000</v>
      </c>
      <c r="M6166" s="6">
        <f t="shared" si="1156"/>
        <v>3740.625</v>
      </c>
      <c r="N6166" s="6">
        <f t="shared" si="1157"/>
        <v>0</v>
      </c>
      <c r="O6166" s="6">
        <f t="shared" si="1158"/>
        <v>11081.374999999985</v>
      </c>
      <c r="P6166" s="6">
        <f t="shared" ref="P6166:P6229" si="1163">O6166-O6165</f>
        <v>-1735.5000000000146</v>
      </c>
      <c r="Q6166" s="11">
        <f t="shared" si="1159"/>
        <v>1254169.0000000002</v>
      </c>
      <c r="R6166" s="11">
        <f t="shared" si="1160"/>
        <v>11081.374999999985</v>
      </c>
      <c r="S6166" s="11">
        <f t="shared" si="1162"/>
        <v>0</v>
      </c>
      <c r="T6166" s="20"/>
    </row>
    <row r="6167" spans="1:20" x14ac:dyDescent="0.25">
      <c r="A6167">
        <v>2021091405</v>
      </c>
      <c r="B6167">
        <v>3</v>
      </c>
      <c r="C6167" s="7">
        <v>0.52636000000000005</v>
      </c>
      <c r="D6167" s="6">
        <f t="shared" si="1152"/>
        <v>78954.000000000015</v>
      </c>
      <c r="E6167" s="60">
        <v>0.30331000000000002</v>
      </c>
      <c r="F6167" s="6">
        <f t="shared" si="1161"/>
        <v>0</v>
      </c>
      <c r="G6167" s="7">
        <v>0.36946000000000001</v>
      </c>
      <c r="H6167" s="6">
        <f t="shared" si="1153"/>
        <v>4618.25</v>
      </c>
      <c r="I6167" s="7">
        <v>0</v>
      </c>
      <c r="J6167" s="6">
        <f t="shared" si="1154"/>
        <v>0</v>
      </c>
      <c r="K6167" s="20"/>
      <c r="L6167" s="6">
        <f t="shared" si="1155"/>
        <v>64000</v>
      </c>
      <c r="M6167" s="6">
        <f t="shared" si="1156"/>
        <v>4618.25</v>
      </c>
      <c r="N6167" s="6">
        <f t="shared" si="1157"/>
        <v>0</v>
      </c>
      <c r="O6167" s="6">
        <f t="shared" si="1158"/>
        <v>10335.750000000015</v>
      </c>
      <c r="P6167" s="6">
        <f t="shared" si="1163"/>
        <v>-745.6249999999709</v>
      </c>
      <c r="Q6167" s="11">
        <f t="shared" si="1159"/>
        <v>1269299.5000000002</v>
      </c>
      <c r="R6167" s="11">
        <f t="shared" si="1160"/>
        <v>10335.750000000015</v>
      </c>
      <c r="S6167" s="11">
        <f t="shared" si="1162"/>
        <v>0</v>
      </c>
      <c r="T6167" s="20"/>
    </row>
    <row r="6168" spans="1:20" x14ac:dyDescent="0.25">
      <c r="A6168">
        <v>2021091406</v>
      </c>
      <c r="B6168">
        <v>3</v>
      </c>
      <c r="C6168" s="7">
        <v>0.54737000000000002</v>
      </c>
      <c r="D6168" s="6">
        <f t="shared" si="1152"/>
        <v>82105.5</v>
      </c>
      <c r="E6168" s="60">
        <v>0.32629999999999998</v>
      </c>
      <c r="F6168" s="6">
        <f t="shared" si="1161"/>
        <v>0</v>
      </c>
      <c r="G6168" s="7">
        <v>0.42459000000000002</v>
      </c>
      <c r="H6168" s="6">
        <f t="shared" si="1153"/>
        <v>5307.375</v>
      </c>
      <c r="I6168" s="7">
        <v>0</v>
      </c>
      <c r="J6168" s="6">
        <f t="shared" si="1154"/>
        <v>0</v>
      </c>
      <c r="K6168" s="20"/>
      <c r="L6168" s="6">
        <f t="shared" si="1155"/>
        <v>64000</v>
      </c>
      <c r="M6168" s="6">
        <f t="shared" si="1156"/>
        <v>5307.375</v>
      </c>
      <c r="N6168" s="6">
        <f t="shared" si="1157"/>
        <v>0</v>
      </c>
      <c r="O6168" s="6">
        <f t="shared" si="1158"/>
        <v>12798.125</v>
      </c>
      <c r="P6168" s="6">
        <f t="shared" si="1163"/>
        <v>2462.3749999999854</v>
      </c>
      <c r="Q6168" s="11">
        <f t="shared" si="1159"/>
        <v>1281967.6250000002</v>
      </c>
      <c r="R6168" s="11">
        <f t="shared" si="1160"/>
        <v>12798.125</v>
      </c>
      <c r="S6168" s="11">
        <f t="shared" si="1162"/>
        <v>0</v>
      </c>
      <c r="T6168" s="20"/>
    </row>
    <row r="6169" spans="1:20" x14ac:dyDescent="0.25">
      <c r="A6169">
        <v>2021091407</v>
      </c>
      <c r="B6169">
        <v>3</v>
      </c>
      <c r="C6169" s="7">
        <v>0.59006000000000003</v>
      </c>
      <c r="D6169" s="6">
        <f t="shared" si="1152"/>
        <v>88509</v>
      </c>
      <c r="E6169" s="60">
        <v>0.30229</v>
      </c>
      <c r="F6169" s="6">
        <f t="shared" si="1161"/>
        <v>0</v>
      </c>
      <c r="G6169" s="7">
        <v>0.48953000000000002</v>
      </c>
      <c r="H6169" s="6">
        <f t="shared" si="1153"/>
        <v>6119.125</v>
      </c>
      <c r="I6169" s="7">
        <v>2.036E-2</v>
      </c>
      <c r="J6169" s="6">
        <f t="shared" si="1154"/>
        <v>1628.8</v>
      </c>
      <c r="K6169" s="20"/>
      <c r="L6169" s="6">
        <f t="shared" si="1155"/>
        <v>64000</v>
      </c>
      <c r="M6169" s="6">
        <f t="shared" si="1156"/>
        <v>6119.125</v>
      </c>
      <c r="N6169" s="6">
        <f t="shared" si="1157"/>
        <v>1628.8</v>
      </c>
      <c r="O6169" s="6">
        <f t="shared" si="1158"/>
        <v>16761.075000000001</v>
      </c>
      <c r="P6169" s="6">
        <f t="shared" si="1163"/>
        <v>3962.9500000000007</v>
      </c>
      <c r="Q6169" s="11">
        <f t="shared" si="1159"/>
        <v>1290672.8000000003</v>
      </c>
      <c r="R6169" s="11">
        <f t="shared" si="1160"/>
        <v>16761.075000000001</v>
      </c>
      <c r="S6169" s="11">
        <f t="shared" si="1162"/>
        <v>0</v>
      </c>
      <c r="T6169" s="20"/>
    </row>
    <row r="6170" spans="1:20" x14ac:dyDescent="0.25">
      <c r="A6170">
        <v>2021091408</v>
      </c>
      <c r="B6170">
        <v>3</v>
      </c>
      <c r="C6170" s="7">
        <v>0.61973999999999996</v>
      </c>
      <c r="D6170" s="6">
        <f t="shared" si="1152"/>
        <v>92961</v>
      </c>
      <c r="E6170" s="60">
        <v>0.25307000000000002</v>
      </c>
      <c r="F6170" s="6">
        <f t="shared" si="1161"/>
        <v>0</v>
      </c>
      <c r="G6170" s="7">
        <v>0.52554999999999996</v>
      </c>
      <c r="H6170" s="6">
        <f t="shared" si="1153"/>
        <v>6569.3749999999991</v>
      </c>
      <c r="I6170" s="7">
        <v>0.19166</v>
      </c>
      <c r="J6170" s="6">
        <f t="shared" si="1154"/>
        <v>15332.8</v>
      </c>
      <c r="K6170" s="20"/>
      <c r="L6170" s="6">
        <f t="shared" si="1155"/>
        <v>64000</v>
      </c>
      <c r="M6170" s="6">
        <f t="shared" si="1156"/>
        <v>6569.3749999999991</v>
      </c>
      <c r="N6170" s="6">
        <f t="shared" si="1157"/>
        <v>15332.8</v>
      </c>
      <c r="O6170" s="6">
        <f t="shared" si="1158"/>
        <v>7058.8250000000007</v>
      </c>
      <c r="P6170" s="6">
        <f t="shared" si="1163"/>
        <v>-9702.25</v>
      </c>
      <c r="Q6170" s="11">
        <f t="shared" si="1159"/>
        <v>1309080.2250000003</v>
      </c>
      <c r="R6170" s="11">
        <f t="shared" si="1160"/>
        <v>7058.8250000000007</v>
      </c>
      <c r="S6170" s="11">
        <f t="shared" si="1162"/>
        <v>0</v>
      </c>
      <c r="T6170" s="20"/>
    </row>
    <row r="6171" spans="1:20" x14ac:dyDescent="0.25">
      <c r="A6171">
        <v>2021091409</v>
      </c>
      <c r="B6171">
        <v>3</v>
      </c>
      <c r="C6171" s="7">
        <v>0.64525999999999994</v>
      </c>
      <c r="D6171" s="6">
        <f t="shared" si="1152"/>
        <v>96788.999999999985</v>
      </c>
      <c r="E6171" s="60">
        <v>0.18052000000000001</v>
      </c>
      <c r="F6171" s="6">
        <f t="shared" si="1161"/>
        <v>0</v>
      </c>
      <c r="G6171" s="7">
        <v>0.55876999999999999</v>
      </c>
      <c r="H6171" s="6">
        <f t="shared" si="1153"/>
        <v>6984.625</v>
      </c>
      <c r="I6171" s="7">
        <v>0.30895</v>
      </c>
      <c r="J6171" s="6">
        <f t="shared" si="1154"/>
        <v>24716</v>
      </c>
      <c r="K6171" s="20"/>
      <c r="L6171" s="6">
        <f t="shared" si="1155"/>
        <v>64000</v>
      </c>
      <c r="M6171" s="6">
        <f t="shared" si="1156"/>
        <v>6984.625</v>
      </c>
      <c r="N6171" s="6">
        <f t="shared" si="1157"/>
        <v>24716</v>
      </c>
      <c r="O6171" s="6">
        <f t="shared" si="1158"/>
        <v>1088.3749999999854</v>
      </c>
      <c r="P6171" s="6">
        <f t="shared" si="1163"/>
        <v>-5970.4500000000153</v>
      </c>
      <c r="Q6171" s="11">
        <f t="shared" si="1159"/>
        <v>1333458.1000000003</v>
      </c>
      <c r="R6171" s="11">
        <f t="shared" si="1160"/>
        <v>1088.3749999999854</v>
      </c>
      <c r="S6171" s="11">
        <f t="shared" si="1162"/>
        <v>0</v>
      </c>
      <c r="T6171" s="20"/>
    </row>
    <row r="6172" spans="1:20" x14ac:dyDescent="0.25">
      <c r="A6172">
        <v>2021091410</v>
      </c>
      <c r="B6172">
        <v>3</v>
      </c>
      <c r="C6172" s="7">
        <v>0.67962</v>
      </c>
      <c r="D6172" s="6">
        <f t="shared" si="1152"/>
        <v>101943</v>
      </c>
      <c r="E6172" s="60">
        <v>0.13854</v>
      </c>
      <c r="F6172" s="6">
        <f t="shared" si="1161"/>
        <v>0</v>
      </c>
      <c r="G6172" s="7">
        <v>0.56535999999999997</v>
      </c>
      <c r="H6172" s="6">
        <f t="shared" si="1153"/>
        <v>7067</v>
      </c>
      <c r="I6172" s="7">
        <v>0.29804999999999998</v>
      </c>
      <c r="J6172" s="6">
        <f t="shared" si="1154"/>
        <v>23844</v>
      </c>
      <c r="K6172" s="20"/>
      <c r="L6172" s="6">
        <f t="shared" si="1155"/>
        <v>64000</v>
      </c>
      <c r="M6172" s="6">
        <f t="shared" si="1156"/>
        <v>7067</v>
      </c>
      <c r="N6172" s="6">
        <f t="shared" si="1157"/>
        <v>23844</v>
      </c>
      <c r="O6172" s="6">
        <f t="shared" si="1158"/>
        <v>7032</v>
      </c>
      <c r="P6172" s="6">
        <f t="shared" si="1163"/>
        <v>5943.6250000000146</v>
      </c>
      <c r="Q6172" s="11">
        <f t="shared" si="1159"/>
        <v>1350000</v>
      </c>
      <c r="R6172" s="11">
        <f t="shared" si="1160"/>
        <v>7032</v>
      </c>
      <c r="S6172" s="11">
        <f t="shared" si="1162"/>
        <v>0</v>
      </c>
      <c r="T6172" s="20"/>
    </row>
    <row r="6173" spans="1:20" x14ac:dyDescent="0.25">
      <c r="A6173">
        <v>2021091411</v>
      </c>
      <c r="B6173">
        <v>3</v>
      </c>
      <c r="C6173" s="7">
        <v>0.72277000000000002</v>
      </c>
      <c r="D6173" s="6">
        <f t="shared" si="1152"/>
        <v>108415.5</v>
      </c>
      <c r="E6173" s="60">
        <v>0.11629</v>
      </c>
      <c r="F6173" s="6">
        <f t="shared" si="1161"/>
        <v>0</v>
      </c>
      <c r="G6173" s="7">
        <v>0.53566999999999998</v>
      </c>
      <c r="H6173" s="6">
        <f t="shared" si="1153"/>
        <v>6695.875</v>
      </c>
      <c r="I6173" s="7">
        <v>0.27779999999999999</v>
      </c>
      <c r="J6173" s="6">
        <f t="shared" si="1154"/>
        <v>22224</v>
      </c>
      <c r="K6173" s="20"/>
      <c r="L6173" s="6">
        <f t="shared" si="1155"/>
        <v>64000</v>
      </c>
      <c r="M6173" s="6">
        <f t="shared" si="1156"/>
        <v>6695.875</v>
      </c>
      <c r="N6173" s="6">
        <f t="shared" si="1157"/>
        <v>22224</v>
      </c>
      <c r="O6173" s="6">
        <f t="shared" si="1158"/>
        <v>15495.625</v>
      </c>
      <c r="P6173" s="6">
        <f t="shared" si="1163"/>
        <v>8463.625</v>
      </c>
      <c r="Q6173" s="11">
        <f t="shared" si="1159"/>
        <v>1350000</v>
      </c>
      <c r="R6173" s="11">
        <f t="shared" si="1160"/>
        <v>15495.625</v>
      </c>
      <c r="S6173" s="11">
        <f t="shared" si="1162"/>
        <v>0</v>
      </c>
      <c r="T6173" s="20"/>
    </row>
    <row r="6174" spans="1:20" x14ac:dyDescent="0.25">
      <c r="A6174">
        <v>2021091412</v>
      </c>
      <c r="B6174">
        <v>3</v>
      </c>
      <c r="C6174" s="7">
        <v>0.76705999999999996</v>
      </c>
      <c r="D6174" s="6">
        <f t="shared" si="1152"/>
        <v>115059</v>
      </c>
      <c r="E6174" s="60">
        <v>0.15615999999999999</v>
      </c>
      <c r="F6174" s="6">
        <f t="shared" si="1161"/>
        <v>0</v>
      </c>
      <c r="G6174" s="7">
        <v>0.52009000000000005</v>
      </c>
      <c r="H6174" s="6">
        <f t="shared" si="1153"/>
        <v>6501.1250000000009</v>
      </c>
      <c r="I6174" s="7">
        <v>0.25729999999999997</v>
      </c>
      <c r="J6174" s="6">
        <f t="shared" si="1154"/>
        <v>20583.999999999996</v>
      </c>
      <c r="K6174" s="20"/>
      <c r="L6174" s="6">
        <f t="shared" si="1155"/>
        <v>64000</v>
      </c>
      <c r="M6174" s="6">
        <f t="shared" si="1156"/>
        <v>6501.1250000000009</v>
      </c>
      <c r="N6174" s="6">
        <f t="shared" si="1157"/>
        <v>20583.999999999996</v>
      </c>
      <c r="O6174" s="6">
        <f t="shared" si="1158"/>
        <v>23973.875000000004</v>
      </c>
      <c r="P6174" s="6">
        <f t="shared" si="1163"/>
        <v>8478.2500000000036</v>
      </c>
      <c r="Q6174" s="11">
        <f t="shared" si="1159"/>
        <v>1350000</v>
      </c>
      <c r="R6174" s="11">
        <f t="shared" si="1160"/>
        <v>23973.875000000004</v>
      </c>
      <c r="S6174" s="11">
        <f t="shared" si="1162"/>
        <v>0</v>
      </c>
      <c r="T6174" s="20"/>
    </row>
    <row r="6175" spans="1:20" x14ac:dyDescent="0.25">
      <c r="A6175">
        <v>2021091413</v>
      </c>
      <c r="B6175">
        <v>3</v>
      </c>
      <c r="C6175" s="7">
        <v>0.80967</v>
      </c>
      <c r="D6175" s="6">
        <f t="shared" si="1152"/>
        <v>121450.5</v>
      </c>
      <c r="E6175" s="60">
        <v>0.2054</v>
      </c>
      <c r="F6175" s="6">
        <f t="shared" si="1161"/>
        <v>0</v>
      </c>
      <c r="G6175" s="7">
        <v>0.50524000000000002</v>
      </c>
      <c r="H6175" s="6">
        <f t="shared" si="1153"/>
        <v>6315.5</v>
      </c>
      <c r="I6175" s="7">
        <v>0.26264999999999999</v>
      </c>
      <c r="J6175" s="6">
        <f t="shared" si="1154"/>
        <v>21012</v>
      </c>
      <c r="K6175" s="20"/>
      <c r="L6175" s="6">
        <f t="shared" si="1155"/>
        <v>64000</v>
      </c>
      <c r="M6175" s="6">
        <f t="shared" si="1156"/>
        <v>6315.5</v>
      </c>
      <c r="N6175" s="6">
        <f t="shared" si="1157"/>
        <v>21012</v>
      </c>
      <c r="O6175" s="6">
        <f t="shared" si="1158"/>
        <v>30123</v>
      </c>
      <c r="P6175" s="6">
        <f t="shared" si="1163"/>
        <v>6149.1249999999964</v>
      </c>
      <c r="Q6175" s="11">
        <f t="shared" si="1159"/>
        <v>1345343.25</v>
      </c>
      <c r="R6175" s="11">
        <f t="shared" si="1160"/>
        <v>30123</v>
      </c>
      <c r="S6175" s="11">
        <f t="shared" si="1162"/>
        <v>0</v>
      </c>
      <c r="T6175" s="20"/>
    </row>
    <row r="6176" spans="1:20" x14ac:dyDescent="0.25">
      <c r="A6176">
        <v>2021091414</v>
      </c>
      <c r="B6176">
        <v>3</v>
      </c>
      <c r="C6176" s="7">
        <v>0.84641999999999995</v>
      </c>
      <c r="D6176" s="6">
        <f t="shared" si="1152"/>
        <v>126962.99999999999</v>
      </c>
      <c r="E6176" s="60">
        <v>0.24199999999999999</v>
      </c>
      <c r="F6176" s="6">
        <f t="shared" si="1161"/>
        <v>0</v>
      </c>
      <c r="G6176" s="7">
        <v>0.49996000000000002</v>
      </c>
      <c r="H6176" s="6">
        <f t="shared" si="1153"/>
        <v>6249.5</v>
      </c>
      <c r="I6176" s="7">
        <v>0.27849000000000002</v>
      </c>
      <c r="J6176" s="6">
        <f t="shared" si="1154"/>
        <v>22279.200000000001</v>
      </c>
      <c r="K6176" s="20"/>
      <c r="L6176" s="6">
        <f t="shared" si="1155"/>
        <v>64000</v>
      </c>
      <c r="M6176" s="6">
        <f t="shared" si="1156"/>
        <v>6249.5</v>
      </c>
      <c r="N6176" s="6">
        <f t="shared" si="1157"/>
        <v>22279.200000000001</v>
      </c>
      <c r="O6176" s="6">
        <f t="shared" si="1158"/>
        <v>34434.299999999988</v>
      </c>
      <c r="P6176" s="6">
        <f t="shared" si="1163"/>
        <v>4311.2999999999884</v>
      </c>
      <c r="Q6176" s="11">
        <f t="shared" si="1159"/>
        <v>1336375.2</v>
      </c>
      <c r="R6176" s="11">
        <f t="shared" si="1160"/>
        <v>34434.299999999988</v>
      </c>
      <c r="S6176" s="11">
        <f t="shared" si="1162"/>
        <v>0</v>
      </c>
      <c r="T6176" s="20"/>
    </row>
    <row r="6177" spans="1:20" x14ac:dyDescent="0.25">
      <c r="A6177">
        <v>2021091415</v>
      </c>
      <c r="B6177">
        <v>3</v>
      </c>
      <c r="C6177" s="7">
        <v>0.86928000000000005</v>
      </c>
      <c r="D6177" s="6">
        <f t="shared" si="1152"/>
        <v>130392.00000000001</v>
      </c>
      <c r="E6177" s="60">
        <v>0.25950000000000001</v>
      </c>
      <c r="F6177" s="6">
        <f t="shared" si="1161"/>
        <v>0</v>
      </c>
      <c r="G6177" s="7">
        <v>0.42963000000000001</v>
      </c>
      <c r="H6177" s="6">
        <f t="shared" si="1153"/>
        <v>5370.375</v>
      </c>
      <c r="I6177" s="7">
        <v>0.31379000000000001</v>
      </c>
      <c r="J6177" s="6">
        <f t="shared" si="1154"/>
        <v>25103.200000000001</v>
      </c>
      <c r="K6177" s="20"/>
      <c r="L6177" s="6">
        <f t="shared" si="1155"/>
        <v>64000</v>
      </c>
      <c r="M6177" s="6">
        <f t="shared" si="1156"/>
        <v>5370.375</v>
      </c>
      <c r="N6177" s="6">
        <f t="shared" si="1157"/>
        <v>25103.200000000001</v>
      </c>
      <c r="O6177" s="6">
        <f t="shared" si="1158"/>
        <v>35918.425000000017</v>
      </c>
      <c r="P6177" s="6">
        <f t="shared" si="1163"/>
        <v>1484.1250000000291</v>
      </c>
      <c r="Q6177" s="11">
        <f t="shared" si="1159"/>
        <v>1325923.0249999999</v>
      </c>
      <c r="R6177" s="11">
        <f t="shared" si="1160"/>
        <v>35918.425000000017</v>
      </c>
      <c r="S6177" s="11">
        <f t="shared" si="1162"/>
        <v>0</v>
      </c>
      <c r="T6177" s="20"/>
    </row>
    <row r="6178" spans="1:20" x14ac:dyDescent="0.25">
      <c r="A6178">
        <v>2021091416</v>
      </c>
      <c r="B6178">
        <v>3</v>
      </c>
      <c r="C6178" s="7">
        <v>0.88288999999999995</v>
      </c>
      <c r="D6178" s="6">
        <f t="shared" si="1152"/>
        <v>132433.5</v>
      </c>
      <c r="E6178" s="60">
        <v>0.28591</v>
      </c>
      <c r="F6178" s="6">
        <f t="shared" si="1161"/>
        <v>0</v>
      </c>
      <c r="G6178" s="7">
        <v>0.32174999999999998</v>
      </c>
      <c r="H6178" s="6">
        <f t="shared" si="1153"/>
        <v>4021.8749999999995</v>
      </c>
      <c r="I6178" s="7">
        <v>0.32590999999999998</v>
      </c>
      <c r="J6178" s="6">
        <f t="shared" si="1154"/>
        <v>26072.799999999999</v>
      </c>
      <c r="K6178" s="20"/>
      <c r="L6178" s="6">
        <f t="shared" si="1155"/>
        <v>64000</v>
      </c>
      <c r="M6178" s="6">
        <f t="shared" si="1156"/>
        <v>4021.8749999999995</v>
      </c>
      <c r="N6178" s="6">
        <f t="shared" si="1157"/>
        <v>26072.799999999999</v>
      </c>
      <c r="O6178" s="6">
        <f t="shared" si="1158"/>
        <v>38338.824999999997</v>
      </c>
      <c r="P6178" s="6">
        <f t="shared" si="1163"/>
        <v>2420.3999999999796</v>
      </c>
      <c r="Q6178" s="11">
        <f t="shared" si="1159"/>
        <v>1313050.45</v>
      </c>
      <c r="R6178" s="11">
        <f t="shared" si="1160"/>
        <v>38338.824999999997</v>
      </c>
      <c r="S6178" s="11">
        <f t="shared" si="1162"/>
        <v>0</v>
      </c>
      <c r="T6178" s="20"/>
    </row>
    <row r="6179" spans="1:20" x14ac:dyDescent="0.25">
      <c r="A6179">
        <v>2021091417</v>
      </c>
      <c r="B6179">
        <v>3</v>
      </c>
      <c r="C6179" s="7">
        <v>0.89048000000000005</v>
      </c>
      <c r="D6179" s="6">
        <f t="shared" si="1152"/>
        <v>133572</v>
      </c>
      <c r="E6179" s="60">
        <v>0.24171000000000001</v>
      </c>
      <c r="F6179" s="6">
        <f t="shared" si="1161"/>
        <v>0</v>
      </c>
      <c r="G6179" s="7">
        <v>0.27881</v>
      </c>
      <c r="H6179" s="6">
        <f t="shared" si="1153"/>
        <v>3485.125</v>
      </c>
      <c r="I6179" s="7">
        <v>0.30082999999999999</v>
      </c>
      <c r="J6179" s="6">
        <f t="shared" si="1154"/>
        <v>24066.399999999998</v>
      </c>
      <c r="K6179" s="20"/>
      <c r="L6179" s="6">
        <f t="shared" si="1155"/>
        <v>64000</v>
      </c>
      <c r="M6179" s="6">
        <f t="shared" si="1156"/>
        <v>3485.125</v>
      </c>
      <c r="N6179" s="6">
        <f t="shared" si="1157"/>
        <v>24066.399999999998</v>
      </c>
      <c r="O6179" s="6">
        <f t="shared" si="1158"/>
        <v>42020.475000000006</v>
      </c>
      <c r="P6179" s="6">
        <f t="shared" si="1163"/>
        <v>3681.6500000000087</v>
      </c>
      <c r="Q6179" s="11">
        <f t="shared" si="1159"/>
        <v>1296496.2249999999</v>
      </c>
      <c r="R6179" s="11">
        <f t="shared" si="1160"/>
        <v>42020.475000000006</v>
      </c>
      <c r="S6179" s="11">
        <f t="shared" si="1162"/>
        <v>0</v>
      </c>
      <c r="T6179" s="20"/>
    </row>
    <row r="6180" spans="1:20" x14ac:dyDescent="0.25">
      <c r="A6180">
        <v>2021091418</v>
      </c>
      <c r="B6180">
        <v>3</v>
      </c>
      <c r="C6180" s="7">
        <v>0.88566</v>
      </c>
      <c r="D6180" s="6">
        <f t="shared" si="1152"/>
        <v>132849</v>
      </c>
      <c r="E6180" s="60">
        <v>0.20963000000000001</v>
      </c>
      <c r="F6180" s="6">
        <f t="shared" si="1161"/>
        <v>0</v>
      </c>
      <c r="G6180" s="7">
        <v>0.30710999999999999</v>
      </c>
      <c r="H6180" s="6">
        <f t="shared" si="1153"/>
        <v>3838.875</v>
      </c>
      <c r="I6180" s="7">
        <v>0.24526000000000001</v>
      </c>
      <c r="J6180" s="6">
        <f t="shared" si="1154"/>
        <v>19620.8</v>
      </c>
      <c r="K6180" s="20"/>
      <c r="L6180" s="6">
        <f t="shared" si="1155"/>
        <v>64000</v>
      </c>
      <c r="M6180" s="6">
        <f t="shared" si="1156"/>
        <v>3838.875</v>
      </c>
      <c r="N6180" s="6">
        <f t="shared" si="1157"/>
        <v>19620.8</v>
      </c>
      <c r="O6180" s="6">
        <f t="shared" si="1158"/>
        <v>45389.324999999997</v>
      </c>
      <c r="P6180" s="6">
        <f t="shared" si="1163"/>
        <v>3368.8499999999913</v>
      </c>
      <c r="Q6180" s="11">
        <f t="shared" si="1159"/>
        <v>1276573.1499999999</v>
      </c>
      <c r="R6180" s="11">
        <f t="shared" si="1160"/>
        <v>45389.324999999997</v>
      </c>
      <c r="S6180" s="11">
        <f t="shared" si="1162"/>
        <v>0</v>
      </c>
      <c r="T6180" s="20"/>
    </row>
    <row r="6181" spans="1:20" x14ac:dyDescent="0.25">
      <c r="A6181">
        <v>2021091419</v>
      </c>
      <c r="B6181">
        <v>3</v>
      </c>
      <c r="C6181" s="7">
        <v>0.85867000000000004</v>
      </c>
      <c r="D6181" s="6">
        <f t="shared" si="1152"/>
        <v>128800.5</v>
      </c>
      <c r="E6181" s="60">
        <v>0.27449000000000001</v>
      </c>
      <c r="F6181" s="6">
        <f t="shared" si="1161"/>
        <v>0</v>
      </c>
      <c r="G6181" s="7">
        <v>0.38368000000000002</v>
      </c>
      <c r="H6181" s="6">
        <f t="shared" si="1153"/>
        <v>4796</v>
      </c>
      <c r="I6181" s="7">
        <v>9.3679999999999999E-2</v>
      </c>
      <c r="J6181" s="6">
        <f t="shared" si="1154"/>
        <v>7494.4</v>
      </c>
      <c r="K6181" s="20"/>
      <c r="L6181" s="6">
        <f t="shared" si="1155"/>
        <v>64000</v>
      </c>
      <c r="M6181" s="6">
        <f t="shared" si="1156"/>
        <v>4796</v>
      </c>
      <c r="N6181" s="6">
        <f t="shared" si="1157"/>
        <v>7494.4</v>
      </c>
      <c r="O6181" s="6">
        <f t="shared" si="1158"/>
        <v>52510.1</v>
      </c>
      <c r="P6181" s="6">
        <f t="shared" si="1163"/>
        <v>7120.7750000000015</v>
      </c>
      <c r="Q6181" s="11">
        <f t="shared" si="1159"/>
        <v>1249529.2999999998</v>
      </c>
      <c r="R6181" s="11">
        <f t="shared" si="1160"/>
        <v>52510.1</v>
      </c>
      <c r="S6181" s="11">
        <f t="shared" si="1162"/>
        <v>0</v>
      </c>
      <c r="T6181" s="20"/>
    </row>
    <row r="6182" spans="1:20" x14ac:dyDescent="0.25">
      <c r="A6182">
        <v>2021091420</v>
      </c>
      <c r="B6182">
        <v>3</v>
      </c>
      <c r="C6182" s="7">
        <v>0.82767999999999997</v>
      </c>
      <c r="D6182" s="6">
        <f t="shared" si="1152"/>
        <v>124152</v>
      </c>
      <c r="E6182" s="60">
        <v>0.43184</v>
      </c>
      <c r="F6182" s="6">
        <f t="shared" si="1161"/>
        <v>0</v>
      </c>
      <c r="G6182" s="7">
        <v>0.41116999999999998</v>
      </c>
      <c r="H6182" s="6">
        <f t="shared" si="1153"/>
        <v>5139.625</v>
      </c>
      <c r="I6182" s="7">
        <v>5.96E-3</v>
      </c>
      <c r="J6182" s="6">
        <f t="shared" si="1154"/>
        <v>476.8</v>
      </c>
      <c r="K6182" s="20"/>
      <c r="L6182" s="6">
        <f t="shared" si="1155"/>
        <v>64000</v>
      </c>
      <c r="M6182" s="6">
        <f t="shared" si="1156"/>
        <v>5139.625</v>
      </c>
      <c r="N6182" s="6">
        <f t="shared" si="1157"/>
        <v>476.8</v>
      </c>
      <c r="O6182" s="6">
        <f t="shared" si="1158"/>
        <v>54535.574999999997</v>
      </c>
      <c r="P6182" s="6">
        <f t="shared" si="1163"/>
        <v>2025.4749999999985</v>
      </c>
      <c r="Q6182" s="11">
        <f t="shared" si="1159"/>
        <v>1220459.9749999999</v>
      </c>
      <c r="R6182" s="11">
        <f t="shared" si="1160"/>
        <v>54535.574999999997</v>
      </c>
      <c r="S6182" s="11">
        <f t="shared" si="1162"/>
        <v>0</v>
      </c>
      <c r="T6182" s="20"/>
    </row>
    <row r="6183" spans="1:20" x14ac:dyDescent="0.25">
      <c r="A6183">
        <v>2021091421</v>
      </c>
      <c r="B6183">
        <v>3</v>
      </c>
      <c r="C6183" s="7">
        <v>0.80212000000000006</v>
      </c>
      <c r="D6183" s="6">
        <f t="shared" si="1152"/>
        <v>120318.00000000001</v>
      </c>
      <c r="E6183" s="60">
        <v>0.54588999999999999</v>
      </c>
      <c r="F6183" s="6">
        <f t="shared" si="1161"/>
        <v>0</v>
      </c>
      <c r="G6183" s="7">
        <v>0.42069000000000001</v>
      </c>
      <c r="H6183" s="6">
        <f t="shared" si="1153"/>
        <v>5258.625</v>
      </c>
      <c r="I6183" s="7">
        <v>0</v>
      </c>
      <c r="J6183" s="6">
        <f t="shared" si="1154"/>
        <v>0</v>
      </c>
      <c r="K6183" s="20"/>
      <c r="L6183" s="6">
        <f t="shared" si="1155"/>
        <v>64000</v>
      </c>
      <c r="M6183" s="6">
        <f t="shared" si="1156"/>
        <v>5258.625</v>
      </c>
      <c r="N6183" s="6">
        <f t="shared" si="1157"/>
        <v>0</v>
      </c>
      <c r="O6183" s="6">
        <f t="shared" si="1158"/>
        <v>51059.375000000015</v>
      </c>
      <c r="P6183" s="6">
        <f t="shared" si="1163"/>
        <v>-3476.1999999999825</v>
      </c>
      <c r="Q6183" s="11">
        <f t="shared" si="1159"/>
        <v>1194866.8499999999</v>
      </c>
      <c r="R6183" s="11">
        <f t="shared" si="1160"/>
        <v>51059.375000000015</v>
      </c>
      <c r="S6183" s="11">
        <f t="shared" si="1162"/>
        <v>0</v>
      </c>
      <c r="T6183" s="20"/>
    </row>
    <row r="6184" spans="1:20" x14ac:dyDescent="0.25">
      <c r="A6184">
        <v>2021091422</v>
      </c>
      <c r="B6184">
        <v>3</v>
      </c>
      <c r="C6184" s="7">
        <v>0.75275999999999998</v>
      </c>
      <c r="D6184" s="6">
        <f t="shared" si="1152"/>
        <v>112914</v>
      </c>
      <c r="E6184" s="60">
        <v>0.60231999999999997</v>
      </c>
      <c r="F6184" s="6">
        <f t="shared" si="1161"/>
        <v>0</v>
      </c>
      <c r="G6184" s="7">
        <v>0.40577999999999997</v>
      </c>
      <c r="H6184" s="6">
        <f t="shared" si="1153"/>
        <v>5072.25</v>
      </c>
      <c r="I6184" s="7">
        <v>0</v>
      </c>
      <c r="J6184" s="6">
        <f t="shared" si="1154"/>
        <v>0</v>
      </c>
      <c r="K6184" s="20"/>
      <c r="L6184" s="6">
        <f t="shared" si="1155"/>
        <v>64000</v>
      </c>
      <c r="M6184" s="6">
        <f t="shared" si="1156"/>
        <v>5072.25</v>
      </c>
      <c r="N6184" s="6">
        <f t="shared" si="1157"/>
        <v>0</v>
      </c>
      <c r="O6184" s="6">
        <f t="shared" si="1158"/>
        <v>43841.75</v>
      </c>
      <c r="P6184" s="6">
        <f t="shared" si="1163"/>
        <v>-7217.6250000000146</v>
      </c>
      <c r="Q6184" s="11">
        <f t="shared" si="1159"/>
        <v>1176491.3499999999</v>
      </c>
      <c r="R6184" s="11">
        <f t="shared" si="1160"/>
        <v>43841.75</v>
      </c>
      <c r="S6184" s="11">
        <f t="shared" si="1162"/>
        <v>0</v>
      </c>
      <c r="T6184" s="20"/>
    </row>
    <row r="6185" spans="1:20" x14ac:dyDescent="0.25">
      <c r="A6185">
        <v>2021091423</v>
      </c>
      <c r="B6185">
        <v>3</v>
      </c>
      <c r="C6185" s="7">
        <v>0.69689999999999996</v>
      </c>
      <c r="D6185" s="6">
        <f t="shared" si="1152"/>
        <v>104535</v>
      </c>
      <c r="E6185" s="60">
        <v>0.62270999999999999</v>
      </c>
      <c r="F6185" s="6">
        <f t="shared" si="1161"/>
        <v>0</v>
      </c>
      <c r="G6185" s="7">
        <v>0.38696999999999998</v>
      </c>
      <c r="H6185" s="6">
        <f t="shared" si="1153"/>
        <v>4837.125</v>
      </c>
      <c r="I6185" s="7">
        <v>0</v>
      </c>
      <c r="J6185" s="6">
        <f t="shared" si="1154"/>
        <v>0</v>
      </c>
      <c r="K6185" s="20"/>
      <c r="L6185" s="6">
        <f t="shared" si="1155"/>
        <v>64000</v>
      </c>
      <c r="M6185" s="6">
        <f t="shared" si="1156"/>
        <v>4837.125</v>
      </c>
      <c r="N6185" s="6">
        <f t="shared" si="1157"/>
        <v>0</v>
      </c>
      <c r="O6185" s="6">
        <f t="shared" si="1158"/>
        <v>35697.875</v>
      </c>
      <c r="P6185" s="6">
        <f t="shared" si="1163"/>
        <v>-8143.875</v>
      </c>
      <c r="Q6185" s="11">
        <f t="shared" si="1159"/>
        <v>1166259.7249999999</v>
      </c>
      <c r="R6185" s="11">
        <f t="shared" si="1160"/>
        <v>35697.875</v>
      </c>
      <c r="S6185" s="11">
        <f t="shared" si="1162"/>
        <v>0</v>
      </c>
      <c r="T6185" s="20"/>
    </row>
    <row r="6186" spans="1:20" x14ac:dyDescent="0.25">
      <c r="A6186">
        <v>2021091424</v>
      </c>
      <c r="B6186">
        <v>3</v>
      </c>
      <c r="C6186" s="7">
        <v>0.64241999999999999</v>
      </c>
      <c r="D6186" s="6">
        <f t="shared" si="1152"/>
        <v>96363</v>
      </c>
      <c r="E6186" s="60">
        <v>0.64932000000000001</v>
      </c>
      <c r="F6186" s="6">
        <f t="shared" si="1161"/>
        <v>0</v>
      </c>
      <c r="G6186" s="7">
        <v>0.37586999999999998</v>
      </c>
      <c r="H6186" s="6">
        <f t="shared" si="1153"/>
        <v>4698.375</v>
      </c>
      <c r="I6186" s="7">
        <v>0</v>
      </c>
      <c r="J6186" s="6">
        <f t="shared" si="1154"/>
        <v>0</v>
      </c>
      <c r="K6186" s="20"/>
      <c r="L6186" s="6">
        <f t="shared" si="1155"/>
        <v>64000</v>
      </c>
      <c r="M6186" s="6">
        <f t="shared" si="1156"/>
        <v>4698.375</v>
      </c>
      <c r="N6186" s="6">
        <f t="shared" si="1157"/>
        <v>0</v>
      </c>
      <c r="O6186" s="6">
        <f t="shared" si="1158"/>
        <v>27664.625</v>
      </c>
      <c r="P6186" s="6">
        <f t="shared" si="1163"/>
        <v>-8033.25</v>
      </c>
      <c r="Q6186" s="11">
        <f t="shared" si="1159"/>
        <v>1164061.3499999999</v>
      </c>
      <c r="R6186" s="11">
        <f t="shared" si="1160"/>
        <v>27664.625</v>
      </c>
      <c r="S6186" s="11">
        <f t="shared" si="1162"/>
        <v>0</v>
      </c>
      <c r="T6186" s="20"/>
    </row>
    <row r="6187" spans="1:20" x14ac:dyDescent="0.25">
      <c r="A6187">
        <v>2021091501</v>
      </c>
      <c r="B6187">
        <v>4</v>
      </c>
      <c r="C6187" s="7">
        <v>0.59870999999999996</v>
      </c>
      <c r="D6187" s="6">
        <f t="shared" si="1152"/>
        <v>89806.5</v>
      </c>
      <c r="E6187" s="60">
        <v>0.63682000000000005</v>
      </c>
      <c r="F6187" s="6">
        <f t="shared" si="1161"/>
        <v>0</v>
      </c>
      <c r="G6187" s="7">
        <v>0.28837000000000002</v>
      </c>
      <c r="H6187" s="6">
        <f t="shared" si="1153"/>
        <v>3604.625</v>
      </c>
      <c r="I6187" s="7">
        <v>0</v>
      </c>
      <c r="J6187" s="6">
        <f t="shared" si="1154"/>
        <v>0</v>
      </c>
      <c r="K6187" s="20"/>
      <c r="L6187" s="6">
        <f t="shared" si="1155"/>
        <v>64000</v>
      </c>
      <c r="M6187" s="6">
        <f t="shared" si="1156"/>
        <v>3604.625</v>
      </c>
      <c r="N6187" s="6">
        <f t="shared" si="1157"/>
        <v>0</v>
      </c>
      <c r="O6187" s="6">
        <f t="shared" si="1158"/>
        <v>22201.875</v>
      </c>
      <c r="P6187" s="6">
        <f t="shared" si="1163"/>
        <v>-5462.75</v>
      </c>
      <c r="Q6187" s="11">
        <f t="shared" si="1159"/>
        <v>1167325.7249999999</v>
      </c>
      <c r="R6187" s="11">
        <f t="shared" si="1160"/>
        <v>22201.875</v>
      </c>
      <c r="S6187" s="11">
        <f t="shared" si="1162"/>
        <v>0</v>
      </c>
      <c r="T6187" s="20"/>
    </row>
    <row r="6188" spans="1:20" x14ac:dyDescent="0.25">
      <c r="A6188">
        <v>2021091502</v>
      </c>
      <c r="B6188">
        <v>4</v>
      </c>
      <c r="C6188" s="7">
        <v>0.56581999999999999</v>
      </c>
      <c r="D6188" s="6">
        <f t="shared" si="1152"/>
        <v>84873</v>
      </c>
      <c r="E6188" s="60">
        <v>0.66444999999999999</v>
      </c>
      <c r="F6188" s="6">
        <f t="shared" si="1161"/>
        <v>0</v>
      </c>
      <c r="G6188" s="7">
        <v>0.22539999999999999</v>
      </c>
      <c r="H6188" s="6">
        <f t="shared" si="1153"/>
        <v>2817.5</v>
      </c>
      <c r="I6188" s="7">
        <v>0</v>
      </c>
      <c r="J6188" s="6">
        <f t="shared" si="1154"/>
        <v>0</v>
      </c>
      <c r="K6188" s="20"/>
      <c r="L6188" s="6">
        <f t="shared" si="1155"/>
        <v>64000</v>
      </c>
      <c r="M6188" s="6">
        <f t="shared" si="1156"/>
        <v>2817.5</v>
      </c>
      <c r="N6188" s="6">
        <f t="shared" si="1157"/>
        <v>0</v>
      </c>
      <c r="O6188" s="6">
        <f t="shared" si="1158"/>
        <v>18055.5</v>
      </c>
      <c r="P6188" s="6">
        <f t="shared" si="1163"/>
        <v>-4146.375</v>
      </c>
      <c r="Q6188" s="11">
        <f t="shared" si="1159"/>
        <v>1174736.4749999999</v>
      </c>
      <c r="R6188" s="11">
        <f t="shared" si="1160"/>
        <v>18055.5</v>
      </c>
      <c r="S6188" s="11">
        <f t="shared" si="1162"/>
        <v>0</v>
      </c>
      <c r="T6188" s="20"/>
    </row>
    <row r="6189" spans="1:20" x14ac:dyDescent="0.25">
      <c r="A6189">
        <v>2021091503</v>
      </c>
      <c r="B6189">
        <v>4</v>
      </c>
      <c r="C6189" s="7">
        <v>0.54401999999999995</v>
      </c>
      <c r="D6189" s="6">
        <f t="shared" si="1152"/>
        <v>81602.999999999985</v>
      </c>
      <c r="E6189" s="60">
        <v>0.65932999999999997</v>
      </c>
      <c r="F6189" s="6">
        <f t="shared" si="1161"/>
        <v>0</v>
      </c>
      <c r="G6189" s="7">
        <v>0.16689999999999999</v>
      </c>
      <c r="H6189" s="6">
        <f t="shared" si="1153"/>
        <v>2086.25</v>
      </c>
      <c r="I6189" s="7">
        <v>0</v>
      </c>
      <c r="J6189" s="6">
        <f t="shared" si="1154"/>
        <v>0</v>
      </c>
      <c r="K6189" s="20"/>
      <c r="L6189" s="6">
        <f t="shared" si="1155"/>
        <v>64000</v>
      </c>
      <c r="M6189" s="6">
        <f t="shared" si="1156"/>
        <v>2086.25</v>
      </c>
      <c r="N6189" s="6">
        <f t="shared" si="1157"/>
        <v>0</v>
      </c>
      <c r="O6189" s="6">
        <f t="shared" si="1158"/>
        <v>15516.749999999985</v>
      </c>
      <c r="P6189" s="6">
        <f t="shared" si="1163"/>
        <v>-2538.7500000000146</v>
      </c>
      <c r="Q6189" s="11">
        <f t="shared" si="1159"/>
        <v>1184685.9749999999</v>
      </c>
      <c r="R6189" s="11">
        <f t="shared" si="1160"/>
        <v>15516.749999999985</v>
      </c>
      <c r="S6189" s="11">
        <f t="shared" si="1162"/>
        <v>0</v>
      </c>
      <c r="T6189" s="20"/>
    </row>
    <row r="6190" spans="1:20" x14ac:dyDescent="0.25">
      <c r="A6190">
        <v>2021091504</v>
      </c>
      <c r="B6190">
        <v>4</v>
      </c>
      <c r="C6190" s="7">
        <v>0.53012999999999999</v>
      </c>
      <c r="D6190" s="6">
        <f t="shared" si="1152"/>
        <v>79519.5</v>
      </c>
      <c r="E6190" s="60">
        <v>0.64785999999999999</v>
      </c>
      <c r="F6190" s="6">
        <f t="shared" si="1161"/>
        <v>0</v>
      </c>
      <c r="G6190" s="7">
        <v>0.14635000000000001</v>
      </c>
      <c r="H6190" s="6">
        <f t="shared" si="1153"/>
        <v>1829.375</v>
      </c>
      <c r="I6190" s="7">
        <v>0</v>
      </c>
      <c r="J6190" s="6">
        <f t="shared" si="1154"/>
        <v>0</v>
      </c>
      <c r="K6190" s="20"/>
      <c r="L6190" s="6">
        <f t="shared" si="1155"/>
        <v>64000</v>
      </c>
      <c r="M6190" s="6">
        <f t="shared" si="1156"/>
        <v>1829.375</v>
      </c>
      <c r="N6190" s="6">
        <f t="shared" si="1157"/>
        <v>0</v>
      </c>
      <c r="O6190" s="6">
        <f t="shared" si="1158"/>
        <v>13690.125</v>
      </c>
      <c r="P6190" s="6">
        <f t="shared" si="1163"/>
        <v>-1826.6249999999854</v>
      </c>
      <c r="Q6190" s="11">
        <f t="shared" si="1159"/>
        <v>1196462.0999999999</v>
      </c>
      <c r="R6190" s="11">
        <f t="shared" si="1160"/>
        <v>13690.125</v>
      </c>
      <c r="S6190" s="11">
        <f t="shared" si="1162"/>
        <v>0</v>
      </c>
      <c r="T6190" s="20"/>
    </row>
    <row r="6191" spans="1:20" x14ac:dyDescent="0.25">
      <c r="A6191">
        <v>2021091505</v>
      </c>
      <c r="B6191">
        <v>4</v>
      </c>
      <c r="C6191" s="7">
        <v>0.52981999999999996</v>
      </c>
      <c r="D6191" s="6">
        <f t="shared" si="1152"/>
        <v>79473</v>
      </c>
      <c r="E6191" s="60">
        <v>0.60641999999999996</v>
      </c>
      <c r="F6191" s="6">
        <f t="shared" si="1161"/>
        <v>0</v>
      </c>
      <c r="G6191" s="7">
        <v>0.12175</v>
      </c>
      <c r="H6191" s="6">
        <f t="shared" si="1153"/>
        <v>1521.875</v>
      </c>
      <c r="I6191" s="7">
        <v>0</v>
      </c>
      <c r="J6191" s="6">
        <f t="shared" si="1154"/>
        <v>0</v>
      </c>
      <c r="K6191" s="20"/>
      <c r="L6191" s="6">
        <f t="shared" si="1155"/>
        <v>64000</v>
      </c>
      <c r="M6191" s="6">
        <f t="shared" si="1156"/>
        <v>1521.875</v>
      </c>
      <c r="N6191" s="6">
        <f t="shared" si="1157"/>
        <v>0</v>
      </c>
      <c r="O6191" s="6">
        <f t="shared" si="1158"/>
        <v>13951.125</v>
      </c>
      <c r="P6191" s="6">
        <f t="shared" si="1163"/>
        <v>261</v>
      </c>
      <c r="Q6191" s="11">
        <f t="shared" si="1159"/>
        <v>1207977.2249999999</v>
      </c>
      <c r="R6191" s="11">
        <f t="shared" si="1160"/>
        <v>13951.125</v>
      </c>
      <c r="S6191" s="11">
        <f t="shared" si="1162"/>
        <v>0</v>
      </c>
      <c r="T6191" s="20"/>
    </row>
    <row r="6192" spans="1:20" x14ac:dyDescent="0.25">
      <c r="A6192">
        <v>2021091506</v>
      </c>
      <c r="B6192">
        <v>4</v>
      </c>
      <c r="C6192" s="7">
        <v>0.54903000000000002</v>
      </c>
      <c r="D6192" s="6">
        <f t="shared" si="1152"/>
        <v>82354.5</v>
      </c>
      <c r="E6192" s="60">
        <v>0.58926999999999996</v>
      </c>
      <c r="F6192" s="6">
        <f t="shared" si="1161"/>
        <v>0</v>
      </c>
      <c r="G6192" s="7">
        <v>9.0870000000000006E-2</v>
      </c>
      <c r="H6192" s="6">
        <f t="shared" si="1153"/>
        <v>1135.875</v>
      </c>
      <c r="I6192" s="7">
        <v>0</v>
      </c>
      <c r="J6192" s="6">
        <f t="shared" si="1154"/>
        <v>0</v>
      </c>
      <c r="K6192" s="20"/>
      <c r="L6192" s="6">
        <f t="shared" si="1155"/>
        <v>64000</v>
      </c>
      <c r="M6192" s="6">
        <f t="shared" si="1156"/>
        <v>1135.875</v>
      </c>
      <c r="N6192" s="6">
        <f t="shared" si="1157"/>
        <v>0</v>
      </c>
      <c r="O6192" s="6">
        <f t="shared" si="1158"/>
        <v>17218.625</v>
      </c>
      <c r="P6192" s="6">
        <f t="shared" si="1163"/>
        <v>3267.5</v>
      </c>
      <c r="Q6192" s="11">
        <f t="shared" si="1159"/>
        <v>1216224.8499999999</v>
      </c>
      <c r="R6192" s="11">
        <f t="shared" si="1160"/>
        <v>17218.625</v>
      </c>
      <c r="S6192" s="11">
        <f t="shared" si="1162"/>
        <v>0</v>
      </c>
      <c r="T6192" s="20"/>
    </row>
    <row r="6193" spans="1:20" x14ac:dyDescent="0.25">
      <c r="A6193">
        <v>2021091507</v>
      </c>
      <c r="B6193">
        <v>4</v>
      </c>
      <c r="C6193" s="7">
        <v>0.59009999999999996</v>
      </c>
      <c r="D6193" s="6">
        <f t="shared" si="1152"/>
        <v>88515</v>
      </c>
      <c r="E6193" s="60">
        <v>0.53535999999999995</v>
      </c>
      <c r="F6193" s="6">
        <f t="shared" si="1161"/>
        <v>0</v>
      </c>
      <c r="G6193" s="7">
        <v>0.10248</v>
      </c>
      <c r="H6193" s="6">
        <f t="shared" si="1153"/>
        <v>1281</v>
      </c>
      <c r="I6193" s="7">
        <v>1.806E-2</v>
      </c>
      <c r="J6193" s="6">
        <f t="shared" si="1154"/>
        <v>1444.8</v>
      </c>
      <c r="K6193" s="20"/>
      <c r="L6193" s="6">
        <f t="shared" si="1155"/>
        <v>64000</v>
      </c>
      <c r="M6193" s="6">
        <f t="shared" si="1156"/>
        <v>1281</v>
      </c>
      <c r="N6193" s="6">
        <f t="shared" si="1157"/>
        <v>1444.8</v>
      </c>
      <c r="O6193" s="6">
        <f t="shared" si="1158"/>
        <v>21789.200000000001</v>
      </c>
      <c r="P6193" s="6">
        <f t="shared" si="1163"/>
        <v>4570.5750000000007</v>
      </c>
      <c r="Q6193" s="11">
        <f t="shared" si="1159"/>
        <v>1219901.8999999999</v>
      </c>
      <c r="R6193" s="11">
        <f t="shared" si="1160"/>
        <v>21789.200000000001</v>
      </c>
      <c r="S6193" s="11">
        <f t="shared" si="1162"/>
        <v>0</v>
      </c>
      <c r="T6193" s="20"/>
    </row>
    <row r="6194" spans="1:20" x14ac:dyDescent="0.25">
      <c r="A6194">
        <v>2021091508</v>
      </c>
      <c r="B6194">
        <v>4</v>
      </c>
      <c r="C6194" s="7">
        <v>0.61783999999999994</v>
      </c>
      <c r="D6194" s="6">
        <f t="shared" si="1152"/>
        <v>92675.999999999985</v>
      </c>
      <c r="E6194" s="60">
        <v>0.56682999999999995</v>
      </c>
      <c r="F6194" s="6">
        <f t="shared" si="1161"/>
        <v>0</v>
      </c>
      <c r="G6194" s="7">
        <v>9.3299999999999994E-2</v>
      </c>
      <c r="H6194" s="6">
        <f t="shared" si="1153"/>
        <v>1166.25</v>
      </c>
      <c r="I6194" s="7">
        <v>0.1235</v>
      </c>
      <c r="J6194" s="6">
        <f t="shared" si="1154"/>
        <v>9880</v>
      </c>
      <c r="K6194" s="20"/>
      <c r="L6194" s="6">
        <f t="shared" si="1155"/>
        <v>64000</v>
      </c>
      <c r="M6194" s="6">
        <f t="shared" si="1156"/>
        <v>1166.25</v>
      </c>
      <c r="N6194" s="6">
        <f t="shared" si="1157"/>
        <v>9880</v>
      </c>
      <c r="O6194" s="6">
        <f t="shared" si="1158"/>
        <v>17629.749999999985</v>
      </c>
      <c r="P6194" s="6">
        <f t="shared" si="1163"/>
        <v>-4159.4500000000153</v>
      </c>
      <c r="Q6194" s="11">
        <f t="shared" si="1159"/>
        <v>1227738.3999999999</v>
      </c>
      <c r="R6194" s="11">
        <f t="shared" si="1160"/>
        <v>17629.749999999985</v>
      </c>
      <c r="S6194" s="11">
        <f t="shared" si="1162"/>
        <v>0</v>
      </c>
      <c r="T6194" s="20"/>
    </row>
    <row r="6195" spans="1:20" x14ac:dyDescent="0.25">
      <c r="A6195">
        <v>2021091509</v>
      </c>
      <c r="B6195">
        <v>4</v>
      </c>
      <c r="C6195" s="7">
        <v>0.64190999999999998</v>
      </c>
      <c r="D6195" s="6">
        <f t="shared" si="1152"/>
        <v>96286.5</v>
      </c>
      <c r="E6195" s="60">
        <v>0.50409999999999999</v>
      </c>
      <c r="F6195" s="6">
        <f t="shared" si="1161"/>
        <v>0</v>
      </c>
      <c r="G6195" s="7">
        <v>0.10125000000000001</v>
      </c>
      <c r="H6195" s="6">
        <f t="shared" si="1153"/>
        <v>1265.625</v>
      </c>
      <c r="I6195" s="7">
        <v>0.22567000000000001</v>
      </c>
      <c r="J6195" s="6">
        <f t="shared" si="1154"/>
        <v>18053.600000000002</v>
      </c>
      <c r="K6195" s="20"/>
      <c r="L6195" s="6">
        <f t="shared" si="1155"/>
        <v>64000</v>
      </c>
      <c r="M6195" s="6">
        <f t="shared" si="1156"/>
        <v>1265.625</v>
      </c>
      <c r="N6195" s="6">
        <f t="shared" si="1157"/>
        <v>18053.600000000002</v>
      </c>
      <c r="O6195" s="6">
        <f t="shared" si="1158"/>
        <v>12967.274999999998</v>
      </c>
      <c r="P6195" s="6">
        <f t="shared" si="1163"/>
        <v>-4662.4749999999876</v>
      </c>
      <c r="Q6195" s="11">
        <f t="shared" si="1159"/>
        <v>1240237.375</v>
      </c>
      <c r="R6195" s="11">
        <f t="shared" si="1160"/>
        <v>12967.274999999998</v>
      </c>
      <c r="S6195" s="11">
        <f t="shared" si="1162"/>
        <v>0</v>
      </c>
      <c r="T6195" s="20"/>
    </row>
    <row r="6196" spans="1:20" x14ac:dyDescent="0.25">
      <c r="A6196">
        <v>2021091510</v>
      </c>
      <c r="B6196">
        <v>4</v>
      </c>
      <c r="C6196" s="7">
        <v>0.66764999999999997</v>
      </c>
      <c r="D6196" s="6">
        <f t="shared" si="1152"/>
        <v>100147.5</v>
      </c>
      <c r="E6196" s="60">
        <v>0.42075000000000001</v>
      </c>
      <c r="F6196" s="6">
        <f t="shared" si="1161"/>
        <v>0</v>
      </c>
      <c r="G6196" s="7">
        <v>8.9770000000000003E-2</v>
      </c>
      <c r="H6196" s="6">
        <f t="shared" si="1153"/>
        <v>1122.125</v>
      </c>
      <c r="I6196" s="7">
        <v>0.32003999999999999</v>
      </c>
      <c r="J6196" s="6">
        <f t="shared" si="1154"/>
        <v>25603.200000000001</v>
      </c>
      <c r="K6196" s="20"/>
      <c r="L6196" s="6">
        <f t="shared" si="1155"/>
        <v>64000</v>
      </c>
      <c r="M6196" s="6">
        <f t="shared" si="1156"/>
        <v>1122.125</v>
      </c>
      <c r="N6196" s="6">
        <f t="shared" si="1157"/>
        <v>25603.200000000001</v>
      </c>
      <c r="O6196" s="6">
        <f t="shared" si="1158"/>
        <v>9422.1749999999993</v>
      </c>
      <c r="P6196" s="6">
        <f t="shared" si="1163"/>
        <v>-3545.0999999999985</v>
      </c>
      <c r="Q6196" s="11">
        <f t="shared" si="1159"/>
        <v>1256281.45</v>
      </c>
      <c r="R6196" s="11">
        <f t="shared" si="1160"/>
        <v>9422.1749999999993</v>
      </c>
      <c r="S6196" s="11">
        <f t="shared" si="1162"/>
        <v>0</v>
      </c>
      <c r="T6196" s="20"/>
    </row>
    <row r="6197" spans="1:20" x14ac:dyDescent="0.25">
      <c r="A6197">
        <v>2021091511</v>
      </c>
      <c r="B6197">
        <v>4</v>
      </c>
      <c r="C6197" s="7">
        <v>0.69789999999999996</v>
      </c>
      <c r="D6197" s="6">
        <f t="shared" si="1152"/>
        <v>104685</v>
      </c>
      <c r="E6197" s="60">
        <v>0.36237000000000003</v>
      </c>
      <c r="F6197" s="6">
        <f t="shared" si="1161"/>
        <v>0</v>
      </c>
      <c r="G6197" s="7">
        <v>6.7150000000000001E-2</v>
      </c>
      <c r="H6197" s="6">
        <f t="shared" si="1153"/>
        <v>839.375</v>
      </c>
      <c r="I6197" s="7">
        <v>0.34354000000000001</v>
      </c>
      <c r="J6197" s="6">
        <f t="shared" si="1154"/>
        <v>27483.200000000001</v>
      </c>
      <c r="K6197" s="20"/>
      <c r="L6197" s="6">
        <f t="shared" si="1155"/>
        <v>64000</v>
      </c>
      <c r="M6197" s="6">
        <f t="shared" si="1156"/>
        <v>839.375</v>
      </c>
      <c r="N6197" s="6">
        <f t="shared" si="1157"/>
        <v>27483.200000000001</v>
      </c>
      <c r="O6197" s="6">
        <f t="shared" si="1158"/>
        <v>12362.424999999999</v>
      </c>
      <c r="P6197" s="6">
        <f t="shared" si="1163"/>
        <v>2940.25</v>
      </c>
      <c r="Q6197" s="11">
        <f t="shared" si="1159"/>
        <v>1269385.2749999999</v>
      </c>
      <c r="R6197" s="11">
        <f t="shared" si="1160"/>
        <v>12362.424999999999</v>
      </c>
      <c r="S6197" s="11">
        <f t="shared" si="1162"/>
        <v>0</v>
      </c>
      <c r="T6197" s="20"/>
    </row>
    <row r="6198" spans="1:20" x14ac:dyDescent="0.25">
      <c r="A6198">
        <v>2021091512</v>
      </c>
      <c r="B6198">
        <v>4</v>
      </c>
      <c r="C6198" s="7">
        <v>0.72818000000000005</v>
      </c>
      <c r="D6198" s="6">
        <f t="shared" si="1152"/>
        <v>109227.00000000001</v>
      </c>
      <c r="E6198" s="60">
        <v>0.35000999999999999</v>
      </c>
      <c r="F6198" s="6">
        <f t="shared" si="1161"/>
        <v>0</v>
      </c>
      <c r="G6198" s="7">
        <v>4.9950000000000001E-2</v>
      </c>
      <c r="H6198" s="6">
        <f t="shared" si="1153"/>
        <v>624.375</v>
      </c>
      <c r="I6198" s="7">
        <v>0.44335999999999998</v>
      </c>
      <c r="J6198" s="6">
        <f t="shared" si="1154"/>
        <v>35468.799999999996</v>
      </c>
      <c r="K6198" s="20"/>
      <c r="L6198" s="6">
        <f t="shared" si="1155"/>
        <v>64000</v>
      </c>
      <c r="M6198" s="6">
        <f t="shared" si="1156"/>
        <v>624.375</v>
      </c>
      <c r="N6198" s="6">
        <f t="shared" si="1157"/>
        <v>35468.799999999996</v>
      </c>
      <c r="O6198" s="6">
        <f t="shared" si="1158"/>
        <v>9133.8250000000189</v>
      </c>
      <c r="P6198" s="6">
        <f t="shared" si="1163"/>
        <v>-3228.5999999999804</v>
      </c>
      <c r="Q6198" s="11">
        <f t="shared" si="1159"/>
        <v>1285717.7</v>
      </c>
      <c r="R6198" s="11">
        <f t="shared" si="1160"/>
        <v>9133.8250000000189</v>
      </c>
      <c r="S6198" s="11">
        <f t="shared" si="1162"/>
        <v>0</v>
      </c>
      <c r="T6198" s="20"/>
    </row>
    <row r="6199" spans="1:20" x14ac:dyDescent="0.25">
      <c r="A6199">
        <v>2021091513</v>
      </c>
      <c r="B6199">
        <v>4</v>
      </c>
      <c r="C6199" s="7">
        <v>0.75897000000000003</v>
      </c>
      <c r="D6199" s="6">
        <f t="shared" si="1152"/>
        <v>113845.5</v>
      </c>
      <c r="E6199" s="60">
        <v>0.37547000000000003</v>
      </c>
      <c r="F6199" s="6">
        <f t="shared" si="1161"/>
        <v>0</v>
      </c>
      <c r="G6199" s="7">
        <v>3.5400000000000001E-2</v>
      </c>
      <c r="H6199" s="6">
        <f t="shared" si="1153"/>
        <v>442.5</v>
      </c>
      <c r="I6199" s="7">
        <v>0.49815999999999999</v>
      </c>
      <c r="J6199" s="6">
        <f t="shared" si="1154"/>
        <v>39852.800000000003</v>
      </c>
      <c r="K6199" s="20"/>
      <c r="L6199" s="6">
        <f t="shared" si="1155"/>
        <v>64000</v>
      </c>
      <c r="M6199" s="6">
        <f t="shared" si="1156"/>
        <v>442.5</v>
      </c>
      <c r="N6199" s="6">
        <f t="shared" si="1157"/>
        <v>39852.800000000003</v>
      </c>
      <c r="O6199" s="6">
        <f t="shared" si="1158"/>
        <v>9550.1999999999971</v>
      </c>
      <c r="P6199" s="6">
        <f t="shared" si="1163"/>
        <v>416.37499999997817</v>
      </c>
      <c r="Q6199" s="11">
        <f t="shared" si="1159"/>
        <v>1301633.75</v>
      </c>
      <c r="R6199" s="11">
        <f t="shared" si="1160"/>
        <v>9550.1999999999971</v>
      </c>
      <c r="S6199" s="11">
        <f t="shared" si="1162"/>
        <v>0</v>
      </c>
      <c r="T6199" s="20"/>
    </row>
    <row r="6200" spans="1:20" x14ac:dyDescent="0.25">
      <c r="A6200">
        <v>2021091514</v>
      </c>
      <c r="B6200">
        <v>4</v>
      </c>
      <c r="C6200" s="7">
        <v>0.7863</v>
      </c>
      <c r="D6200" s="6">
        <f t="shared" si="1152"/>
        <v>117945</v>
      </c>
      <c r="E6200" s="60">
        <v>0.47439999999999999</v>
      </c>
      <c r="F6200" s="6">
        <f t="shared" si="1161"/>
        <v>0</v>
      </c>
      <c r="G6200" s="7">
        <v>2.3970000000000002E-2</v>
      </c>
      <c r="H6200" s="6">
        <f t="shared" si="1153"/>
        <v>299.625</v>
      </c>
      <c r="I6200" s="7">
        <v>0.52819000000000005</v>
      </c>
      <c r="J6200" s="6">
        <f t="shared" si="1154"/>
        <v>42255.200000000004</v>
      </c>
      <c r="K6200" s="20"/>
      <c r="L6200" s="6">
        <f t="shared" si="1155"/>
        <v>64000</v>
      </c>
      <c r="M6200" s="6">
        <f t="shared" si="1156"/>
        <v>299.625</v>
      </c>
      <c r="N6200" s="6">
        <f t="shared" si="1157"/>
        <v>42255.200000000004</v>
      </c>
      <c r="O6200" s="6">
        <f t="shared" si="1158"/>
        <v>11390.174999999996</v>
      </c>
      <c r="P6200" s="6">
        <f t="shared" si="1163"/>
        <v>1839.9749999999985</v>
      </c>
      <c r="Q6200" s="11">
        <f t="shared" si="1159"/>
        <v>1315709.825</v>
      </c>
      <c r="R6200" s="11">
        <f t="shared" si="1160"/>
        <v>11390.174999999996</v>
      </c>
      <c r="S6200" s="11">
        <f t="shared" si="1162"/>
        <v>0</v>
      </c>
      <c r="T6200" s="20"/>
    </row>
    <row r="6201" spans="1:20" x14ac:dyDescent="0.25">
      <c r="A6201">
        <v>2021091515</v>
      </c>
      <c r="B6201">
        <v>4</v>
      </c>
      <c r="C6201" s="7">
        <v>0.80166999999999999</v>
      </c>
      <c r="D6201" s="6">
        <f t="shared" si="1152"/>
        <v>120250.5</v>
      </c>
      <c r="E6201" s="60">
        <v>0.47735</v>
      </c>
      <c r="F6201" s="6">
        <f t="shared" si="1161"/>
        <v>0</v>
      </c>
      <c r="G6201" s="7">
        <v>2.2190000000000001E-2</v>
      </c>
      <c r="H6201" s="6">
        <f t="shared" si="1153"/>
        <v>277.375</v>
      </c>
      <c r="I6201" s="7">
        <v>0.55566000000000004</v>
      </c>
      <c r="J6201" s="6">
        <f t="shared" si="1154"/>
        <v>44452.800000000003</v>
      </c>
      <c r="K6201" s="20"/>
      <c r="L6201" s="6">
        <f t="shared" si="1155"/>
        <v>64000</v>
      </c>
      <c r="M6201" s="6">
        <f t="shared" si="1156"/>
        <v>277.375</v>
      </c>
      <c r="N6201" s="6">
        <f t="shared" si="1157"/>
        <v>44452.800000000003</v>
      </c>
      <c r="O6201" s="6">
        <f t="shared" si="1158"/>
        <v>11520.324999999997</v>
      </c>
      <c r="P6201" s="6">
        <f t="shared" si="1163"/>
        <v>130.15000000000146</v>
      </c>
      <c r="Q6201" s="11">
        <f t="shared" si="1159"/>
        <v>1329655.75</v>
      </c>
      <c r="R6201" s="11">
        <f t="shared" si="1160"/>
        <v>11520.324999999997</v>
      </c>
      <c r="S6201" s="11">
        <f t="shared" si="1162"/>
        <v>0</v>
      </c>
      <c r="T6201" s="20"/>
    </row>
    <row r="6202" spans="1:20" x14ac:dyDescent="0.25">
      <c r="A6202">
        <v>2021091516</v>
      </c>
      <c r="B6202">
        <v>4</v>
      </c>
      <c r="C6202" s="7">
        <v>0.80983000000000005</v>
      </c>
      <c r="D6202" s="6">
        <f t="shared" si="1152"/>
        <v>121474.50000000001</v>
      </c>
      <c r="E6202" s="60">
        <v>0.50966</v>
      </c>
      <c r="F6202" s="6">
        <f t="shared" si="1161"/>
        <v>0</v>
      </c>
      <c r="G6202" s="7">
        <v>1.7909999999999999E-2</v>
      </c>
      <c r="H6202" s="6">
        <f t="shared" si="1153"/>
        <v>223.87499999999997</v>
      </c>
      <c r="I6202" s="7">
        <v>0.57955000000000001</v>
      </c>
      <c r="J6202" s="6">
        <f t="shared" si="1154"/>
        <v>46364</v>
      </c>
      <c r="K6202" s="20"/>
      <c r="L6202" s="6">
        <f t="shared" si="1155"/>
        <v>64000</v>
      </c>
      <c r="M6202" s="6">
        <f t="shared" si="1156"/>
        <v>223.87499999999997</v>
      </c>
      <c r="N6202" s="6">
        <f t="shared" si="1157"/>
        <v>46364</v>
      </c>
      <c r="O6202" s="6">
        <f t="shared" si="1158"/>
        <v>10886.625000000015</v>
      </c>
      <c r="P6202" s="6">
        <f t="shared" si="1163"/>
        <v>-633.69999999998254</v>
      </c>
      <c r="Q6202" s="11">
        <f t="shared" si="1159"/>
        <v>1344235.375</v>
      </c>
      <c r="R6202" s="11">
        <f t="shared" si="1160"/>
        <v>10886.625000000015</v>
      </c>
      <c r="S6202" s="11">
        <f t="shared" si="1162"/>
        <v>0</v>
      </c>
      <c r="T6202" s="20"/>
    </row>
    <row r="6203" spans="1:20" x14ac:dyDescent="0.25">
      <c r="A6203">
        <v>2021091517</v>
      </c>
      <c r="B6203">
        <v>4</v>
      </c>
      <c r="C6203" s="7">
        <v>0.81374000000000002</v>
      </c>
      <c r="D6203" s="6">
        <f t="shared" si="1152"/>
        <v>122061</v>
      </c>
      <c r="E6203" s="60">
        <v>0.42914999999999998</v>
      </c>
      <c r="F6203" s="6">
        <f t="shared" si="1161"/>
        <v>0</v>
      </c>
      <c r="G6203" s="7">
        <v>2.086E-2</v>
      </c>
      <c r="H6203" s="6">
        <f t="shared" si="1153"/>
        <v>260.75</v>
      </c>
      <c r="I6203" s="7">
        <v>0.53013999999999994</v>
      </c>
      <c r="J6203" s="6">
        <f t="shared" si="1154"/>
        <v>42411.199999999997</v>
      </c>
      <c r="K6203" s="20"/>
      <c r="L6203" s="6">
        <f t="shared" si="1155"/>
        <v>64000</v>
      </c>
      <c r="M6203" s="6">
        <f t="shared" si="1156"/>
        <v>260.75</v>
      </c>
      <c r="N6203" s="6">
        <f t="shared" si="1157"/>
        <v>42411.199999999997</v>
      </c>
      <c r="O6203" s="6">
        <f t="shared" si="1158"/>
        <v>15389.050000000003</v>
      </c>
      <c r="P6203" s="6">
        <f t="shared" si="1163"/>
        <v>4502.4249999999884</v>
      </c>
      <c r="Q6203" s="11">
        <f t="shared" si="1159"/>
        <v>1350000</v>
      </c>
      <c r="R6203" s="11">
        <f t="shared" si="1160"/>
        <v>15389.050000000003</v>
      </c>
      <c r="S6203" s="11">
        <f t="shared" si="1162"/>
        <v>0</v>
      </c>
      <c r="T6203" s="20"/>
    </row>
    <row r="6204" spans="1:20" x14ac:dyDescent="0.25">
      <c r="A6204">
        <v>2021091518</v>
      </c>
      <c r="B6204">
        <v>4</v>
      </c>
      <c r="C6204" s="7">
        <v>0.80801999999999996</v>
      </c>
      <c r="D6204" s="6">
        <f t="shared" si="1152"/>
        <v>121203</v>
      </c>
      <c r="E6204" s="60">
        <v>0.36785000000000001</v>
      </c>
      <c r="F6204" s="6">
        <f t="shared" si="1161"/>
        <v>0</v>
      </c>
      <c r="G6204" s="7">
        <v>4.7530000000000003E-2</v>
      </c>
      <c r="H6204" s="6">
        <f t="shared" si="1153"/>
        <v>594.125</v>
      </c>
      <c r="I6204" s="7">
        <v>0.3931</v>
      </c>
      <c r="J6204" s="6">
        <f t="shared" si="1154"/>
        <v>31448</v>
      </c>
      <c r="K6204" s="20"/>
      <c r="L6204" s="6">
        <f t="shared" si="1155"/>
        <v>64000</v>
      </c>
      <c r="M6204" s="6">
        <f t="shared" si="1156"/>
        <v>594.125</v>
      </c>
      <c r="N6204" s="6">
        <f t="shared" si="1157"/>
        <v>31448</v>
      </c>
      <c r="O6204" s="6">
        <f t="shared" si="1158"/>
        <v>25160.875</v>
      </c>
      <c r="P6204" s="6">
        <f t="shared" si="1163"/>
        <v>9771.8249999999971</v>
      </c>
      <c r="Q6204" s="11">
        <f t="shared" si="1159"/>
        <v>1350000</v>
      </c>
      <c r="R6204" s="11">
        <f t="shared" si="1160"/>
        <v>25160.875</v>
      </c>
      <c r="S6204" s="11">
        <f t="shared" si="1162"/>
        <v>0</v>
      </c>
      <c r="T6204" s="20"/>
    </row>
    <row r="6205" spans="1:20" x14ac:dyDescent="0.25">
      <c r="A6205">
        <v>2021091519</v>
      </c>
      <c r="B6205">
        <v>4</v>
      </c>
      <c r="C6205" s="7">
        <v>0.78659000000000001</v>
      </c>
      <c r="D6205" s="6">
        <f t="shared" si="1152"/>
        <v>117988.5</v>
      </c>
      <c r="E6205" s="60">
        <v>0.27034000000000002</v>
      </c>
      <c r="F6205" s="6">
        <f t="shared" si="1161"/>
        <v>0</v>
      </c>
      <c r="G6205" s="7">
        <v>7.1080000000000004E-2</v>
      </c>
      <c r="H6205" s="6">
        <f t="shared" si="1153"/>
        <v>888.5</v>
      </c>
      <c r="I6205" s="7">
        <v>0.12726000000000001</v>
      </c>
      <c r="J6205" s="6">
        <f t="shared" si="1154"/>
        <v>10180.800000000001</v>
      </c>
      <c r="K6205" s="20"/>
      <c r="L6205" s="6">
        <f t="shared" si="1155"/>
        <v>64000</v>
      </c>
      <c r="M6205" s="6">
        <f t="shared" si="1156"/>
        <v>888.5</v>
      </c>
      <c r="N6205" s="6">
        <f t="shared" si="1157"/>
        <v>10180.800000000001</v>
      </c>
      <c r="O6205" s="6">
        <f t="shared" si="1158"/>
        <v>42919.199999999997</v>
      </c>
      <c r="P6205" s="6">
        <f t="shared" si="1163"/>
        <v>17758.324999999997</v>
      </c>
      <c r="Q6205" s="11">
        <f t="shared" si="1159"/>
        <v>1332547.05</v>
      </c>
      <c r="R6205" s="11">
        <f t="shared" si="1160"/>
        <v>42919.199999999997</v>
      </c>
      <c r="S6205" s="11">
        <f t="shared" si="1162"/>
        <v>0</v>
      </c>
      <c r="T6205" s="20"/>
    </row>
    <row r="6206" spans="1:20" x14ac:dyDescent="0.25">
      <c r="A6206">
        <v>2021091520</v>
      </c>
      <c r="B6206">
        <v>4</v>
      </c>
      <c r="C6206" s="7">
        <v>0.76400000000000001</v>
      </c>
      <c r="D6206" s="6">
        <f t="shared" si="1152"/>
        <v>114600</v>
      </c>
      <c r="E6206" s="60">
        <v>0.15617</v>
      </c>
      <c r="F6206" s="6">
        <f t="shared" si="1161"/>
        <v>0</v>
      </c>
      <c r="G6206" s="7">
        <v>7.8009999999999996E-2</v>
      </c>
      <c r="H6206" s="6">
        <f t="shared" si="1153"/>
        <v>975.125</v>
      </c>
      <c r="I6206" s="7">
        <v>5.96E-3</v>
      </c>
      <c r="J6206" s="6">
        <f t="shared" si="1154"/>
        <v>476.8</v>
      </c>
      <c r="K6206" s="20"/>
      <c r="L6206" s="6">
        <f t="shared" si="1155"/>
        <v>64000</v>
      </c>
      <c r="M6206" s="6">
        <f t="shared" si="1156"/>
        <v>975.125</v>
      </c>
      <c r="N6206" s="6">
        <f t="shared" si="1157"/>
        <v>476.8</v>
      </c>
      <c r="O6206" s="6">
        <f t="shared" si="1158"/>
        <v>49148.074999999997</v>
      </c>
      <c r="P6206" s="6">
        <f t="shared" si="1163"/>
        <v>6228.875</v>
      </c>
      <c r="Q6206" s="11">
        <f t="shared" si="1159"/>
        <v>1308865.2250000001</v>
      </c>
      <c r="R6206" s="11">
        <f t="shared" si="1160"/>
        <v>49148.074999999997</v>
      </c>
      <c r="S6206" s="11">
        <f t="shared" si="1162"/>
        <v>0</v>
      </c>
      <c r="T6206" s="20"/>
    </row>
    <row r="6207" spans="1:20" x14ac:dyDescent="0.25">
      <c r="A6207">
        <v>2021091521</v>
      </c>
      <c r="B6207">
        <v>4</v>
      </c>
      <c r="C6207" s="7">
        <v>0.74100999999999995</v>
      </c>
      <c r="D6207" s="6">
        <f t="shared" si="1152"/>
        <v>111151.49999999999</v>
      </c>
      <c r="E6207" s="60">
        <v>7.7640000000000001E-2</v>
      </c>
      <c r="F6207" s="6">
        <f t="shared" si="1161"/>
        <v>0</v>
      </c>
      <c r="G6207" s="7">
        <v>8.1220000000000001E-2</v>
      </c>
      <c r="H6207" s="6">
        <f t="shared" si="1153"/>
        <v>1015.25</v>
      </c>
      <c r="I6207" s="7">
        <v>0</v>
      </c>
      <c r="J6207" s="6">
        <f t="shared" si="1154"/>
        <v>0</v>
      </c>
      <c r="K6207" s="20"/>
      <c r="L6207" s="6">
        <f t="shared" si="1155"/>
        <v>64000</v>
      </c>
      <c r="M6207" s="6">
        <f t="shared" si="1156"/>
        <v>1015.25</v>
      </c>
      <c r="N6207" s="6">
        <f t="shared" si="1157"/>
        <v>0</v>
      </c>
      <c r="O6207" s="6">
        <f t="shared" si="1158"/>
        <v>46136.249999999985</v>
      </c>
      <c r="P6207" s="6">
        <f t="shared" si="1163"/>
        <v>-3011.8250000000116</v>
      </c>
      <c r="Q6207" s="11">
        <f t="shared" si="1159"/>
        <v>1288195.2250000001</v>
      </c>
      <c r="R6207" s="11">
        <f t="shared" si="1160"/>
        <v>46136.249999999985</v>
      </c>
      <c r="S6207" s="11">
        <f t="shared" si="1162"/>
        <v>0</v>
      </c>
      <c r="T6207" s="20"/>
    </row>
    <row r="6208" spans="1:20" x14ac:dyDescent="0.25">
      <c r="A6208">
        <v>2021091522</v>
      </c>
      <c r="B6208">
        <v>4</v>
      </c>
      <c r="C6208" s="7">
        <v>0.70130999999999999</v>
      </c>
      <c r="D6208" s="6">
        <f t="shared" si="1152"/>
        <v>105196.5</v>
      </c>
      <c r="E6208" s="60">
        <v>4.3240000000000001E-2</v>
      </c>
      <c r="F6208" s="6">
        <f t="shared" si="1161"/>
        <v>0</v>
      </c>
      <c r="G6208" s="7">
        <v>8.1490000000000007E-2</v>
      </c>
      <c r="H6208" s="6">
        <f t="shared" si="1153"/>
        <v>1018.6250000000001</v>
      </c>
      <c r="I6208" s="7">
        <v>0</v>
      </c>
      <c r="J6208" s="6">
        <f t="shared" si="1154"/>
        <v>0</v>
      </c>
      <c r="K6208" s="20"/>
      <c r="L6208" s="6">
        <f t="shared" si="1155"/>
        <v>64000</v>
      </c>
      <c r="M6208" s="6">
        <f t="shared" si="1156"/>
        <v>1018.6250000000001</v>
      </c>
      <c r="N6208" s="6">
        <f t="shared" si="1157"/>
        <v>0</v>
      </c>
      <c r="O6208" s="6">
        <f t="shared" si="1158"/>
        <v>40177.875</v>
      </c>
      <c r="P6208" s="6">
        <f t="shared" si="1163"/>
        <v>-5958.3749999999854</v>
      </c>
      <c r="Q6208" s="11">
        <f t="shared" si="1159"/>
        <v>1273483.6000000001</v>
      </c>
      <c r="R6208" s="11">
        <f t="shared" si="1160"/>
        <v>40177.875</v>
      </c>
      <c r="S6208" s="11">
        <f t="shared" si="1162"/>
        <v>0</v>
      </c>
      <c r="T6208" s="20"/>
    </row>
    <row r="6209" spans="1:20" x14ac:dyDescent="0.25">
      <c r="A6209">
        <v>2021091523</v>
      </c>
      <c r="B6209">
        <v>4</v>
      </c>
      <c r="C6209" s="7">
        <v>0.64900999999999998</v>
      </c>
      <c r="D6209" s="6">
        <f t="shared" si="1152"/>
        <v>97351.5</v>
      </c>
      <c r="E6209" s="60">
        <v>5.1549999999999999E-2</v>
      </c>
      <c r="F6209" s="6">
        <f t="shared" si="1161"/>
        <v>0</v>
      </c>
      <c r="G6209" s="7">
        <v>7.8079999999999997E-2</v>
      </c>
      <c r="H6209" s="6">
        <f t="shared" si="1153"/>
        <v>976</v>
      </c>
      <c r="I6209" s="7">
        <v>0</v>
      </c>
      <c r="J6209" s="6">
        <f t="shared" si="1154"/>
        <v>0</v>
      </c>
      <c r="K6209" s="20"/>
      <c r="L6209" s="6">
        <f t="shared" si="1155"/>
        <v>64000</v>
      </c>
      <c r="M6209" s="6">
        <f t="shared" si="1156"/>
        <v>976</v>
      </c>
      <c r="N6209" s="6">
        <f t="shared" si="1157"/>
        <v>0</v>
      </c>
      <c r="O6209" s="6">
        <f t="shared" si="1158"/>
        <v>32375.5</v>
      </c>
      <c r="P6209" s="6">
        <f t="shared" si="1163"/>
        <v>-7802.375</v>
      </c>
      <c r="Q6209" s="11">
        <f t="shared" si="1159"/>
        <v>1266574.3500000001</v>
      </c>
      <c r="R6209" s="11">
        <f t="shared" si="1160"/>
        <v>32375.5</v>
      </c>
      <c r="S6209" s="11">
        <f t="shared" si="1162"/>
        <v>0</v>
      </c>
      <c r="T6209" s="20"/>
    </row>
    <row r="6210" spans="1:20" x14ac:dyDescent="0.25">
      <c r="A6210">
        <v>2021091524</v>
      </c>
      <c r="B6210">
        <v>4</v>
      </c>
      <c r="C6210" s="7">
        <v>0.59797999999999996</v>
      </c>
      <c r="D6210" s="6">
        <f t="shared" si="1152"/>
        <v>89697</v>
      </c>
      <c r="E6210" s="60">
        <v>3.6700000000000003E-2</v>
      </c>
      <c r="F6210" s="6">
        <f t="shared" si="1161"/>
        <v>0</v>
      </c>
      <c r="G6210" s="7">
        <v>8.0269999999999994E-2</v>
      </c>
      <c r="H6210" s="6">
        <f t="shared" si="1153"/>
        <v>1003.3749999999999</v>
      </c>
      <c r="I6210" s="7">
        <v>0</v>
      </c>
      <c r="J6210" s="6">
        <f t="shared" si="1154"/>
        <v>0</v>
      </c>
      <c r="K6210" s="20"/>
      <c r="L6210" s="6">
        <f t="shared" si="1155"/>
        <v>64000</v>
      </c>
      <c r="M6210" s="6">
        <f t="shared" si="1156"/>
        <v>1003.3749999999999</v>
      </c>
      <c r="N6210" s="6">
        <f t="shared" si="1157"/>
        <v>0</v>
      </c>
      <c r="O6210" s="6">
        <f t="shared" si="1158"/>
        <v>24693.625</v>
      </c>
      <c r="P6210" s="6">
        <f t="shared" si="1163"/>
        <v>-7681.875</v>
      </c>
      <c r="Q6210" s="11">
        <f t="shared" si="1159"/>
        <v>1267346.9750000001</v>
      </c>
      <c r="R6210" s="11">
        <f t="shared" si="1160"/>
        <v>24693.625</v>
      </c>
      <c r="S6210" s="11">
        <f t="shared" si="1162"/>
        <v>0</v>
      </c>
      <c r="T6210" s="20"/>
    </row>
    <row r="6211" spans="1:20" x14ac:dyDescent="0.25">
      <c r="A6211">
        <v>2021091601</v>
      </c>
      <c r="B6211">
        <v>5</v>
      </c>
      <c r="C6211" s="7">
        <v>0.55874999999999997</v>
      </c>
      <c r="D6211" s="6">
        <f t="shared" si="1152"/>
        <v>83812.5</v>
      </c>
      <c r="E6211" s="60">
        <v>1.7729999999999999E-2</v>
      </c>
      <c r="F6211" s="6">
        <f t="shared" si="1161"/>
        <v>0</v>
      </c>
      <c r="G6211" s="7">
        <v>8.795E-2</v>
      </c>
      <c r="H6211" s="6">
        <f t="shared" si="1153"/>
        <v>1099.375</v>
      </c>
      <c r="I6211" s="7">
        <v>0</v>
      </c>
      <c r="J6211" s="6">
        <f t="shared" si="1154"/>
        <v>0</v>
      </c>
      <c r="K6211" s="20"/>
      <c r="L6211" s="6">
        <f t="shared" si="1155"/>
        <v>64000</v>
      </c>
      <c r="M6211" s="6">
        <f t="shared" si="1156"/>
        <v>1099.375</v>
      </c>
      <c r="N6211" s="6">
        <f t="shared" si="1157"/>
        <v>0</v>
      </c>
      <c r="O6211" s="6">
        <f t="shared" si="1158"/>
        <v>18713.125</v>
      </c>
      <c r="P6211" s="6">
        <f t="shared" si="1163"/>
        <v>-5980.5</v>
      </c>
      <c r="Q6211" s="11">
        <f t="shared" si="1159"/>
        <v>1274100.1000000001</v>
      </c>
      <c r="R6211" s="11">
        <f t="shared" si="1160"/>
        <v>18713.125</v>
      </c>
      <c r="S6211" s="11">
        <f t="shared" si="1162"/>
        <v>0</v>
      </c>
      <c r="T6211" s="20"/>
    </row>
    <row r="6212" spans="1:20" x14ac:dyDescent="0.25">
      <c r="A6212">
        <v>2021091602</v>
      </c>
      <c r="B6212">
        <v>5</v>
      </c>
      <c r="C6212" s="7">
        <v>0.53058000000000005</v>
      </c>
      <c r="D6212" s="6">
        <f t="shared" si="1152"/>
        <v>79587.000000000015</v>
      </c>
      <c r="E6212" s="60">
        <v>4.0259999999999997E-2</v>
      </c>
      <c r="F6212" s="6">
        <f t="shared" si="1161"/>
        <v>0</v>
      </c>
      <c r="G6212" s="7">
        <v>9.2969999999999997E-2</v>
      </c>
      <c r="H6212" s="6">
        <f t="shared" si="1153"/>
        <v>1162.125</v>
      </c>
      <c r="I6212" s="7">
        <v>0</v>
      </c>
      <c r="J6212" s="6">
        <f t="shared" si="1154"/>
        <v>0</v>
      </c>
      <c r="K6212" s="20"/>
      <c r="L6212" s="6">
        <f t="shared" si="1155"/>
        <v>64000</v>
      </c>
      <c r="M6212" s="6">
        <f t="shared" si="1156"/>
        <v>1162.125</v>
      </c>
      <c r="N6212" s="6">
        <f t="shared" si="1157"/>
        <v>0</v>
      </c>
      <c r="O6212" s="6">
        <f t="shared" si="1158"/>
        <v>14424.875000000015</v>
      </c>
      <c r="P6212" s="6">
        <f t="shared" si="1163"/>
        <v>-4288.2499999999854</v>
      </c>
      <c r="Q6212" s="11">
        <f t="shared" si="1159"/>
        <v>1285141.4750000001</v>
      </c>
      <c r="R6212" s="11">
        <f t="shared" si="1160"/>
        <v>14424.875000000015</v>
      </c>
      <c r="S6212" s="11">
        <f t="shared" si="1162"/>
        <v>0</v>
      </c>
      <c r="T6212" s="20"/>
    </row>
    <row r="6213" spans="1:20" x14ac:dyDescent="0.25">
      <c r="A6213">
        <v>2021091603</v>
      </c>
      <c r="B6213">
        <v>5</v>
      </c>
      <c r="C6213" s="7">
        <v>0.51195999999999997</v>
      </c>
      <c r="D6213" s="6">
        <f t="shared" ref="D6213:D6276" si="1164">D$18*C6213</f>
        <v>76794</v>
      </c>
      <c r="E6213" s="60">
        <v>3.0960000000000001E-2</v>
      </c>
      <c r="F6213" s="6">
        <f t="shared" si="1161"/>
        <v>0</v>
      </c>
      <c r="G6213" s="7">
        <v>8.3589999999999998E-2</v>
      </c>
      <c r="H6213" s="6">
        <f t="shared" ref="H6213:H6276" si="1165">H$18*G6213</f>
        <v>1044.875</v>
      </c>
      <c r="I6213" s="7">
        <v>0</v>
      </c>
      <c r="J6213" s="6">
        <f t="shared" ref="J6213:J6276" si="1166">I6213*J$18</f>
        <v>0</v>
      </c>
      <c r="K6213" s="20"/>
      <c r="L6213" s="6">
        <f t="shared" si="1155"/>
        <v>64000</v>
      </c>
      <c r="M6213" s="6">
        <f t="shared" si="1156"/>
        <v>1044.875</v>
      </c>
      <c r="N6213" s="6">
        <f t="shared" si="1157"/>
        <v>0</v>
      </c>
      <c r="O6213" s="6">
        <f t="shared" si="1158"/>
        <v>11749.125</v>
      </c>
      <c r="P6213" s="6">
        <f t="shared" si="1163"/>
        <v>-2675.7500000000146</v>
      </c>
      <c r="Q6213" s="11">
        <f t="shared" si="1159"/>
        <v>1298858.6000000001</v>
      </c>
      <c r="R6213" s="11">
        <f t="shared" si="1160"/>
        <v>11749.125</v>
      </c>
      <c r="S6213" s="11">
        <f t="shared" si="1162"/>
        <v>0</v>
      </c>
      <c r="T6213" s="20"/>
    </row>
    <row r="6214" spans="1:20" x14ac:dyDescent="0.25">
      <c r="A6214">
        <v>2021091604</v>
      </c>
      <c r="B6214">
        <v>5</v>
      </c>
      <c r="C6214" s="7">
        <v>0.50134999999999996</v>
      </c>
      <c r="D6214" s="6">
        <f t="shared" si="1164"/>
        <v>75202.5</v>
      </c>
      <c r="E6214" s="60">
        <v>3.6459999999999999E-2</v>
      </c>
      <c r="F6214" s="6">
        <f t="shared" si="1161"/>
        <v>0</v>
      </c>
      <c r="G6214" s="7">
        <v>7.7499999999999999E-2</v>
      </c>
      <c r="H6214" s="6">
        <f t="shared" si="1165"/>
        <v>968.75</v>
      </c>
      <c r="I6214" s="7">
        <v>0</v>
      </c>
      <c r="J6214" s="6">
        <f t="shared" si="1166"/>
        <v>0</v>
      </c>
      <c r="K6214" s="20"/>
      <c r="L6214" s="6">
        <f t="shared" si="1155"/>
        <v>64000</v>
      </c>
      <c r="M6214" s="6">
        <f t="shared" si="1156"/>
        <v>968.75</v>
      </c>
      <c r="N6214" s="6">
        <f t="shared" si="1157"/>
        <v>0</v>
      </c>
      <c r="O6214" s="6">
        <f t="shared" si="1158"/>
        <v>10233.75</v>
      </c>
      <c r="P6214" s="6">
        <f t="shared" si="1163"/>
        <v>-1515.375</v>
      </c>
      <c r="Q6214" s="11">
        <f t="shared" si="1159"/>
        <v>1314091.1000000001</v>
      </c>
      <c r="R6214" s="11">
        <f t="shared" si="1160"/>
        <v>10233.75</v>
      </c>
      <c r="S6214" s="11">
        <f t="shared" si="1162"/>
        <v>0</v>
      </c>
      <c r="T6214" s="20"/>
    </row>
    <row r="6215" spans="1:20" x14ac:dyDescent="0.25">
      <c r="A6215">
        <v>2021091605</v>
      </c>
      <c r="B6215">
        <v>5</v>
      </c>
      <c r="C6215" s="7">
        <v>0.50305999999999995</v>
      </c>
      <c r="D6215" s="6">
        <f t="shared" si="1164"/>
        <v>75459</v>
      </c>
      <c r="E6215" s="60">
        <v>2.8570000000000002E-2</v>
      </c>
      <c r="F6215" s="6">
        <f t="shared" si="1161"/>
        <v>0</v>
      </c>
      <c r="G6215" s="7">
        <v>8.8239999999999999E-2</v>
      </c>
      <c r="H6215" s="6">
        <f t="shared" si="1165"/>
        <v>1103</v>
      </c>
      <c r="I6215" s="7">
        <v>0</v>
      </c>
      <c r="J6215" s="6">
        <f t="shared" si="1166"/>
        <v>0</v>
      </c>
      <c r="K6215" s="20"/>
      <c r="L6215" s="6">
        <f t="shared" si="1155"/>
        <v>64000</v>
      </c>
      <c r="M6215" s="6">
        <f t="shared" si="1156"/>
        <v>1103</v>
      </c>
      <c r="N6215" s="6">
        <f t="shared" si="1157"/>
        <v>0</v>
      </c>
      <c r="O6215" s="6">
        <f t="shared" si="1158"/>
        <v>10356</v>
      </c>
      <c r="P6215" s="6">
        <f t="shared" si="1163"/>
        <v>122.25</v>
      </c>
      <c r="Q6215" s="11">
        <f t="shared" si="1159"/>
        <v>1329201.3500000001</v>
      </c>
      <c r="R6215" s="11">
        <f t="shared" si="1160"/>
        <v>10356</v>
      </c>
      <c r="S6215" s="11">
        <f t="shared" si="1162"/>
        <v>0</v>
      </c>
      <c r="T6215" s="20"/>
    </row>
    <row r="6216" spans="1:20" x14ac:dyDescent="0.25">
      <c r="A6216">
        <v>2021091606</v>
      </c>
      <c r="B6216">
        <v>5</v>
      </c>
      <c r="C6216" s="7">
        <v>0.52261999999999997</v>
      </c>
      <c r="D6216" s="6">
        <f t="shared" si="1164"/>
        <v>78393</v>
      </c>
      <c r="E6216" s="60">
        <v>4.2610000000000002E-2</v>
      </c>
      <c r="F6216" s="6">
        <f t="shared" si="1161"/>
        <v>0</v>
      </c>
      <c r="G6216" s="7">
        <v>9.7720000000000001E-2</v>
      </c>
      <c r="H6216" s="6">
        <f t="shared" si="1165"/>
        <v>1221.5</v>
      </c>
      <c r="I6216" s="7">
        <v>0</v>
      </c>
      <c r="J6216" s="6">
        <f t="shared" si="1166"/>
        <v>0</v>
      </c>
      <c r="K6216" s="20"/>
      <c r="L6216" s="6">
        <f t="shared" si="1155"/>
        <v>64000</v>
      </c>
      <c r="M6216" s="6">
        <f t="shared" si="1156"/>
        <v>1221.5</v>
      </c>
      <c r="N6216" s="6">
        <f t="shared" si="1157"/>
        <v>0</v>
      </c>
      <c r="O6216" s="6">
        <f t="shared" si="1158"/>
        <v>13171.5</v>
      </c>
      <c r="P6216" s="6">
        <f t="shared" si="1163"/>
        <v>2815.5</v>
      </c>
      <c r="Q6216" s="11">
        <f t="shared" si="1159"/>
        <v>1341496.1000000001</v>
      </c>
      <c r="R6216" s="11">
        <f t="shared" si="1160"/>
        <v>13171.5</v>
      </c>
      <c r="S6216" s="11">
        <f t="shared" si="1162"/>
        <v>0</v>
      </c>
      <c r="T6216" s="20"/>
    </row>
    <row r="6217" spans="1:20" x14ac:dyDescent="0.25">
      <c r="A6217">
        <v>2021091607</v>
      </c>
      <c r="B6217">
        <v>5</v>
      </c>
      <c r="C6217" s="7">
        <v>0.55986000000000002</v>
      </c>
      <c r="D6217" s="6">
        <f t="shared" si="1164"/>
        <v>83979</v>
      </c>
      <c r="E6217" s="60">
        <v>4.8759999999999998E-2</v>
      </c>
      <c r="F6217" s="6">
        <f t="shared" si="1161"/>
        <v>0</v>
      </c>
      <c r="G6217" s="7">
        <v>0.12307</v>
      </c>
      <c r="H6217" s="6">
        <f t="shared" si="1165"/>
        <v>1538.375</v>
      </c>
      <c r="I6217" s="7">
        <v>6.6E-3</v>
      </c>
      <c r="J6217" s="6">
        <f t="shared" si="1166"/>
        <v>528</v>
      </c>
      <c r="K6217" s="20"/>
      <c r="L6217" s="6">
        <f t="shared" si="1155"/>
        <v>64000</v>
      </c>
      <c r="M6217" s="6">
        <f t="shared" si="1156"/>
        <v>1538.375</v>
      </c>
      <c r="N6217" s="6">
        <f t="shared" si="1157"/>
        <v>528</v>
      </c>
      <c r="O6217" s="6">
        <f t="shared" si="1158"/>
        <v>17912.625</v>
      </c>
      <c r="P6217" s="6">
        <f t="shared" si="1163"/>
        <v>4741.125</v>
      </c>
      <c r="Q6217" s="11">
        <f t="shared" si="1159"/>
        <v>1349049.7250000001</v>
      </c>
      <c r="R6217" s="11">
        <f t="shared" si="1160"/>
        <v>17912.625</v>
      </c>
      <c r="S6217" s="11">
        <f t="shared" si="1162"/>
        <v>0</v>
      </c>
      <c r="T6217" s="20"/>
    </row>
    <row r="6218" spans="1:20" x14ac:dyDescent="0.25">
      <c r="A6218">
        <v>2021091608</v>
      </c>
      <c r="B6218">
        <v>5</v>
      </c>
      <c r="C6218" s="7">
        <v>0.58611999999999997</v>
      </c>
      <c r="D6218" s="6">
        <f t="shared" si="1164"/>
        <v>87918</v>
      </c>
      <c r="E6218" s="60">
        <v>5.3539999999999997E-2</v>
      </c>
      <c r="F6218" s="6">
        <f t="shared" si="1161"/>
        <v>0</v>
      </c>
      <c r="G6218" s="7">
        <v>0.11916</v>
      </c>
      <c r="H6218" s="6">
        <f t="shared" si="1165"/>
        <v>1489.5</v>
      </c>
      <c r="I6218" s="7">
        <v>5.7709999999999997E-2</v>
      </c>
      <c r="J6218" s="6">
        <f t="shared" si="1166"/>
        <v>4616.8</v>
      </c>
      <c r="K6218" s="20"/>
      <c r="L6218" s="6">
        <f t="shared" si="1155"/>
        <v>64000</v>
      </c>
      <c r="M6218" s="6">
        <f t="shared" si="1156"/>
        <v>1489.5</v>
      </c>
      <c r="N6218" s="6">
        <f t="shared" si="1157"/>
        <v>4616.8</v>
      </c>
      <c r="O6218" s="6">
        <f t="shared" si="1158"/>
        <v>17811.7</v>
      </c>
      <c r="P6218" s="6">
        <f t="shared" si="1163"/>
        <v>-100.92499999999927</v>
      </c>
      <c r="Q6218" s="11">
        <f t="shared" si="1159"/>
        <v>1350000</v>
      </c>
      <c r="R6218" s="11">
        <f t="shared" si="1160"/>
        <v>17811.7</v>
      </c>
      <c r="S6218" s="11">
        <f t="shared" si="1162"/>
        <v>0</v>
      </c>
      <c r="T6218" s="20"/>
    </row>
    <row r="6219" spans="1:20" x14ac:dyDescent="0.25">
      <c r="A6219">
        <v>2021091609</v>
      </c>
      <c r="B6219">
        <v>5</v>
      </c>
      <c r="C6219" s="7">
        <v>0.60621000000000003</v>
      </c>
      <c r="D6219" s="6">
        <f t="shared" si="1164"/>
        <v>90931.5</v>
      </c>
      <c r="E6219" s="60">
        <v>8.1839999999999996E-2</v>
      </c>
      <c r="F6219" s="6">
        <f t="shared" si="1161"/>
        <v>0</v>
      </c>
      <c r="G6219" s="7">
        <v>0.13736999999999999</v>
      </c>
      <c r="H6219" s="6">
        <f t="shared" si="1165"/>
        <v>1717.125</v>
      </c>
      <c r="I6219" s="7">
        <v>0.14285</v>
      </c>
      <c r="J6219" s="6">
        <f t="shared" si="1166"/>
        <v>11428</v>
      </c>
      <c r="K6219" s="20"/>
      <c r="L6219" s="6">
        <f t="shared" si="1155"/>
        <v>64000</v>
      </c>
      <c r="M6219" s="6">
        <f t="shared" si="1156"/>
        <v>1717.125</v>
      </c>
      <c r="N6219" s="6">
        <f t="shared" si="1157"/>
        <v>11428</v>
      </c>
      <c r="O6219" s="6">
        <f t="shared" si="1158"/>
        <v>13786.375</v>
      </c>
      <c r="P6219" s="6">
        <f t="shared" si="1163"/>
        <v>-4025.3250000000007</v>
      </c>
      <c r="Q6219" s="11">
        <f t="shared" si="1159"/>
        <v>1350000</v>
      </c>
      <c r="R6219" s="11">
        <f t="shared" si="1160"/>
        <v>13786.375</v>
      </c>
      <c r="S6219" s="11">
        <f t="shared" si="1162"/>
        <v>0</v>
      </c>
      <c r="T6219" s="20"/>
    </row>
    <row r="6220" spans="1:20" x14ac:dyDescent="0.25">
      <c r="A6220">
        <v>2021091610</v>
      </c>
      <c r="B6220">
        <v>5</v>
      </c>
      <c r="C6220" s="7">
        <v>0.62817999999999996</v>
      </c>
      <c r="D6220" s="6">
        <f t="shared" si="1164"/>
        <v>94227</v>
      </c>
      <c r="E6220" s="60">
        <v>8.0439999999999998E-2</v>
      </c>
      <c r="F6220" s="6">
        <f t="shared" si="1161"/>
        <v>0</v>
      </c>
      <c r="G6220" s="7">
        <v>0.11931</v>
      </c>
      <c r="H6220" s="6">
        <f t="shared" si="1165"/>
        <v>1491.375</v>
      </c>
      <c r="I6220" s="7">
        <v>0.24102000000000001</v>
      </c>
      <c r="J6220" s="6">
        <f t="shared" si="1166"/>
        <v>19281.600000000002</v>
      </c>
      <c r="K6220" s="20"/>
      <c r="L6220" s="6">
        <f t="shared" si="1155"/>
        <v>64000</v>
      </c>
      <c r="M6220" s="6">
        <f t="shared" si="1156"/>
        <v>1491.375</v>
      </c>
      <c r="N6220" s="6">
        <f t="shared" si="1157"/>
        <v>19281.600000000002</v>
      </c>
      <c r="O6220" s="6">
        <f t="shared" si="1158"/>
        <v>9454.0249999999978</v>
      </c>
      <c r="P6220" s="6">
        <f t="shared" si="1163"/>
        <v>-4332.3500000000022</v>
      </c>
      <c r="Q6220" s="11">
        <f t="shared" si="1159"/>
        <v>1350000</v>
      </c>
      <c r="R6220" s="11">
        <f t="shared" si="1160"/>
        <v>9454.0249999999978</v>
      </c>
      <c r="S6220" s="11">
        <f t="shared" si="1162"/>
        <v>0</v>
      </c>
      <c r="T6220" s="20"/>
    </row>
    <row r="6221" spans="1:20" x14ac:dyDescent="0.25">
      <c r="A6221">
        <v>2021091611</v>
      </c>
      <c r="B6221">
        <v>5</v>
      </c>
      <c r="C6221" s="7">
        <v>0.65468000000000004</v>
      </c>
      <c r="D6221" s="6">
        <f t="shared" si="1164"/>
        <v>98202</v>
      </c>
      <c r="E6221" s="60">
        <v>6.9550000000000001E-2</v>
      </c>
      <c r="F6221" s="6">
        <f t="shared" si="1161"/>
        <v>0</v>
      </c>
      <c r="G6221" s="7">
        <v>0.1196</v>
      </c>
      <c r="H6221" s="6">
        <f t="shared" si="1165"/>
        <v>1495</v>
      </c>
      <c r="I6221" s="7">
        <v>0.35008</v>
      </c>
      <c r="J6221" s="6">
        <f t="shared" si="1166"/>
        <v>28006.400000000001</v>
      </c>
      <c r="K6221" s="20"/>
      <c r="L6221" s="6">
        <f t="shared" si="1155"/>
        <v>64000</v>
      </c>
      <c r="M6221" s="6">
        <f t="shared" si="1156"/>
        <v>1495</v>
      </c>
      <c r="N6221" s="6">
        <f t="shared" si="1157"/>
        <v>28006.400000000001</v>
      </c>
      <c r="O6221" s="6">
        <f t="shared" si="1158"/>
        <v>4700.5999999999985</v>
      </c>
      <c r="P6221" s="6">
        <f t="shared" si="1163"/>
        <v>-4753.4249999999993</v>
      </c>
      <c r="Q6221" s="11">
        <f t="shared" si="1159"/>
        <v>1350000</v>
      </c>
      <c r="R6221" s="11">
        <f t="shared" si="1160"/>
        <v>4700.5999999999985</v>
      </c>
      <c r="S6221" s="11">
        <f t="shared" si="1162"/>
        <v>0</v>
      </c>
      <c r="T6221" s="20"/>
    </row>
    <row r="6222" spans="1:20" x14ac:dyDescent="0.25">
      <c r="A6222">
        <v>2021091612</v>
      </c>
      <c r="B6222">
        <v>5</v>
      </c>
      <c r="C6222" s="7">
        <v>0.68300000000000005</v>
      </c>
      <c r="D6222" s="6">
        <f t="shared" si="1164"/>
        <v>102450.00000000001</v>
      </c>
      <c r="E6222" s="60">
        <v>5.672E-2</v>
      </c>
      <c r="F6222" s="6">
        <f t="shared" si="1161"/>
        <v>0</v>
      </c>
      <c r="G6222" s="7">
        <v>0.10357</v>
      </c>
      <c r="H6222" s="6">
        <f t="shared" si="1165"/>
        <v>1294.625</v>
      </c>
      <c r="I6222" s="7">
        <v>0.45891999999999999</v>
      </c>
      <c r="J6222" s="6">
        <f t="shared" si="1166"/>
        <v>36713.599999999999</v>
      </c>
      <c r="K6222" s="20"/>
      <c r="L6222" s="6">
        <f t="shared" si="1155"/>
        <v>64000</v>
      </c>
      <c r="M6222" s="6">
        <f t="shared" si="1156"/>
        <v>1294.625</v>
      </c>
      <c r="N6222" s="6">
        <f t="shared" si="1157"/>
        <v>36713.599999999999</v>
      </c>
      <c r="O6222" s="6">
        <f t="shared" si="1158"/>
        <v>441.77500000001601</v>
      </c>
      <c r="P6222" s="6">
        <f t="shared" si="1163"/>
        <v>-4258.8249999999825</v>
      </c>
      <c r="Q6222" s="11">
        <f t="shared" si="1159"/>
        <v>1350000</v>
      </c>
      <c r="R6222" s="11">
        <f t="shared" si="1160"/>
        <v>441.77500000001601</v>
      </c>
      <c r="S6222" s="11">
        <f t="shared" si="1162"/>
        <v>0</v>
      </c>
      <c r="T6222" s="20"/>
    </row>
    <row r="6223" spans="1:20" x14ac:dyDescent="0.25">
      <c r="A6223">
        <v>2021091613</v>
      </c>
      <c r="B6223">
        <v>5</v>
      </c>
      <c r="C6223" s="7">
        <v>0.71148</v>
      </c>
      <c r="D6223" s="6">
        <f t="shared" si="1164"/>
        <v>106722</v>
      </c>
      <c r="E6223" s="60">
        <v>4.4060000000000002E-2</v>
      </c>
      <c r="F6223" s="6">
        <f t="shared" si="1161"/>
        <v>0</v>
      </c>
      <c r="G6223" s="7">
        <v>8.2479999999999998E-2</v>
      </c>
      <c r="H6223" s="6">
        <f t="shared" si="1165"/>
        <v>1031</v>
      </c>
      <c r="I6223" s="7">
        <v>0.48903999999999997</v>
      </c>
      <c r="J6223" s="6">
        <f t="shared" si="1166"/>
        <v>39123.199999999997</v>
      </c>
      <c r="K6223" s="20"/>
      <c r="L6223" s="6">
        <f t="shared" si="1155"/>
        <v>64000</v>
      </c>
      <c r="M6223" s="6">
        <f t="shared" si="1156"/>
        <v>1031</v>
      </c>
      <c r="N6223" s="6">
        <f t="shared" si="1157"/>
        <v>39123.199999999997</v>
      </c>
      <c r="O6223" s="6">
        <f t="shared" si="1158"/>
        <v>2567.8000000000029</v>
      </c>
      <c r="P6223" s="6">
        <f t="shared" si="1163"/>
        <v>2126.0249999999869</v>
      </c>
      <c r="Q6223" s="11">
        <f t="shared" si="1159"/>
        <v>1350000</v>
      </c>
      <c r="R6223" s="11">
        <f t="shared" si="1160"/>
        <v>2567.8000000000029</v>
      </c>
      <c r="S6223" s="11">
        <f t="shared" si="1162"/>
        <v>0</v>
      </c>
      <c r="T6223" s="20"/>
    </row>
    <row r="6224" spans="1:20" x14ac:dyDescent="0.25">
      <c r="A6224">
        <v>2021091614</v>
      </c>
      <c r="B6224">
        <v>5</v>
      </c>
      <c r="C6224" s="7">
        <v>0.73372999999999999</v>
      </c>
      <c r="D6224" s="6">
        <f t="shared" si="1164"/>
        <v>110059.5</v>
      </c>
      <c r="E6224" s="60">
        <v>4.0379999999999999E-2</v>
      </c>
      <c r="F6224" s="6">
        <f t="shared" si="1161"/>
        <v>0</v>
      </c>
      <c r="G6224" s="7">
        <v>6.053E-2</v>
      </c>
      <c r="H6224" s="6">
        <f t="shared" si="1165"/>
        <v>756.625</v>
      </c>
      <c r="I6224" s="7">
        <v>0.48710999999999999</v>
      </c>
      <c r="J6224" s="6">
        <f t="shared" si="1166"/>
        <v>38968.799999999996</v>
      </c>
      <c r="K6224" s="20"/>
      <c r="L6224" s="6">
        <f t="shared" si="1155"/>
        <v>64000</v>
      </c>
      <c r="M6224" s="6">
        <f t="shared" si="1156"/>
        <v>756.625</v>
      </c>
      <c r="N6224" s="6">
        <f t="shared" si="1157"/>
        <v>38968.799999999996</v>
      </c>
      <c r="O6224" s="6">
        <f t="shared" si="1158"/>
        <v>6334.0750000000044</v>
      </c>
      <c r="P6224" s="6">
        <f t="shared" si="1163"/>
        <v>3766.2750000000015</v>
      </c>
      <c r="Q6224" s="11">
        <f t="shared" si="1159"/>
        <v>1350000</v>
      </c>
      <c r="R6224" s="11">
        <f t="shared" si="1160"/>
        <v>6334.0750000000044</v>
      </c>
      <c r="S6224" s="11">
        <f t="shared" si="1162"/>
        <v>0</v>
      </c>
      <c r="T6224" s="20"/>
    </row>
    <row r="6225" spans="1:20" x14ac:dyDescent="0.25">
      <c r="A6225">
        <v>2021091615</v>
      </c>
      <c r="B6225">
        <v>5</v>
      </c>
      <c r="C6225" s="7">
        <v>0.74765000000000004</v>
      </c>
      <c r="D6225" s="6">
        <f t="shared" si="1164"/>
        <v>112147.5</v>
      </c>
      <c r="E6225" s="60">
        <v>4.6170000000000003E-2</v>
      </c>
      <c r="F6225" s="6">
        <f t="shared" si="1161"/>
        <v>0</v>
      </c>
      <c r="G6225" s="7">
        <v>4.5839999999999999E-2</v>
      </c>
      <c r="H6225" s="6">
        <f t="shared" si="1165"/>
        <v>573</v>
      </c>
      <c r="I6225" s="7">
        <v>0.49897000000000002</v>
      </c>
      <c r="J6225" s="6">
        <f t="shared" si="1166"/>
        <v>39917.599999999999</v>
      </c>
      <c r="K6225" s="20"/>
      <c r="L6225" s="6">
        <f t="shared" si="1155"/>
        <v>64000</v>
      </c>
      <c r="M6225" s="6">
        <f t="shared" si="1156"/>
        <v>573</v>
      </c>
      <c r="N6225" s="6">
        <f t="shared" si="1157"/>
        <v>39917.599999999999</v>
      </c>
      <c r="O6225" s="6">
        <f t="shared" si="1158"/>
        <v>7656.9000000000015</v>
      </c>
      <c r="P6225" s="6">
        <f t="shared" si="1163"/>
        <v>1322.8249999999971</v>
      </c>
      <c r="Q6225" s="11">
        <f t="shared" si="1159"/>
        <v>1350000</v>
      </c>
      <c r="R6225" s="11">
        <f t="shared" si="1160"/>
        <v>7656.9000000000015</v>
      </c>
      <c r="S6225" s="11">
        <f t="shared" si="1162"/>
        <v>0</v>
      </c>
      <c r="T6225" s="20"/>
    </row>
    <row r="6226" spans="1:20" x14ac:dyDescent="0.25">
      <c r="A6226">
        <v>2021091616</v>
      </c>
      <c r="B6226">
        <v>5</v>
      </c>
      <c r="C6226" s="7">
        <v>0.75875000000000004</v>
      </c>
      <c r="D6226" s="6">
        <f t="shared" si="1164"/>
        <v>113812.5</v>
      </c>
      <c r="E6226" s="60">
        <v>4.2340000000000003E-2</v>
      </c>
      <c r="F6226" s="6">
        <f t="shared" si="1161"/>
        <v>0</v>
      </c>
      <c r="G6226" s="7">
        <v>3.9690000000000003E-2</v>
      </c>
      <c r="H6226" s="6">
        <f t="shared" si="1165"/>
        <v>496.12500000000006</v>
      </c>
      <c r="I6226" s="7">
        <v>0.49662000000000001</v>
      </c>
      <c r="J6226" s="6">
        <f t="shared" si="1166"/>
        <v>39729.599999999999</v>
      </c>
      <c r="K6226" s="20"/>
      <c r="L6226" s="6">
        <f t="shared" si="1155"/>
        <v>64000</v>
      </c>
      <c r="M6226" s="6">
        <f t="shared" si="1156"/>
        <v>496.12500000000006</v>
      </c>
      <c r="N6226" s="6">
        <f t="shared" si="1157"/>
        <v>39729.599999999999</v>
      </c>
      <c r="O6226" s="6">
        <f t="shared" si="1158"/>
        <v>9586.7750000000015</v>
      </c>
      <c r="P6226" s="6">
        <f t="shared" si="1163"/>
        <v>1929.875</v>
      </c>
      <c r="Q6226" s="11">
        <f t="shared" si="1159"/>
        <v>1350000</v>
      </c>
      <c r="R6226" s="11">
        <f t="shared" si="1160"/>
        <v>9586.7750000000015</v>
      </c>
      <c r="S6226" s="11">
        <f t="shared" si="1162"/>
        <v>0</v>
      </c>
      <c r="T6226" s="20"/>
    </row>
    <row r="6227" spans="1:20" x14ac:dyDescent="0.25">
      <c r="A6227">
        <v>2021091617</v>
      </c>
      <c r="B6227">
        <v>5</v>
      </c>
      <c r="C6227" s="7">
        <v>0.76383999999999996</v>
      </c>
      <c r="D6227" s="6">
        <f t="shared" si="1164"/>
        <v>114576</v>
      </c>
      <c r="E6227" s="60">
        <v>4.5060000000000003E-2</v>
      </c>
      <c r="F6227" s="6">
        <f t="shared" si="1161"/>
        <v>0</v>
      </c>
      <c r="G6227" s="7">
        <v>3.9949999999999999E-2</v>
      </c>
      <c r="H6227" s="6">
        <f t="shared" si="1165"/>
        <v>499.375</v>
      </c>
      <c r="I6227" s="7">
        <v>0.48209000000000002</v>
      </c>
      <c r="J6227" s="6">
        <f t="shared" si="1166"/>
        <v>38567.200000000004</v>
      </c>
      <c r="K6227" s="20"/>
      <c r="L6227" s="6">
        <f t="shared" si="1155"/>
        <v>64000</v>
      </c>
      <c r="M6227" s="6">
        <f t="shared" si="1156"/>
        <v>499.375</v>
      </c>
      <c r="N6227" s="6">
        <f t="shared" si="1157"/>
        <v>38567.200000000004</v>
      </c>
      <c r="O6227" s="6">
        <f t="shared" si="1158"/>
        <v>11509.424999999996</v>
      </c>
      <c r="P6227" s="6">
        <f t="shared" si="1163"/>
        <v>1922.6499999999942</v>
      </c>
      <c r="Q6227" s="11">
        <f t="shared" si="1159"/>
        <v>1350000</v>
      </c>
      <c r="R6227" s="11">
        <f t="shared" si="1160"/>
        <v>11509.424999999996</v>
      </c>
      <c r="S6227" s="11">
        <f t="shared" si="1162"/>
        <v>0</v>
      </c>
      <c r="T6227" s="20"/>
    </row>
    <row r="6228" spans="1:20" x14ac:dyDescent="0.25">
      <c r="A6228">
        <v>2021091618</v>
      </c>
      <c r="B6228">
        <v>5</v>
      </c>
      <c r="C6228" s="7">
        <v>0.76005999999999996</v>
      </c>
      <c r="D6228" s="6">
        <f t="shared" si="1164"/>
        <v>114009</v>
      </c>
      <c r="E6228" s="60">
        <v>8.0610000000000001E-2</v>
      </c>
      <c r="F6228" s="6">
        <f t="shared" si="1161"/>
        <v>0</v>
      </c>
      <c r="G6228" s="7">
        <v>5.6430000000000001E-2</v>
      </c>
      <c r="H6228" s="6">
        <f t="shared" si="1165"/>
        <v>705.375</v>
      </c>
      <c r="I6228" s="7">
        <v>0.40344000000000002</v>
      </c>
      <c r="J6228" s="6">
        <f t="shared" si="1166"/>
        <v>32275.200000000001</v>
      </c>
      <c r="K6228" s="20"/>
      <c r="L6228" s="6">
        <f t="shared" ref="L6228:L6291" si="1167">IF(D6228-F6228&gt;C$17,C$17,D6228-F6228)</f>
        <v>64000</v>
      </c>
      <c r="M6228" s="6">
        <f t="shared" ref="M6228:M6291" si="1168">IF(D6228-F6228-L6228&gt;H6228,H6228,D6228-F6228-L6228)</f>
        <v>705.375</v>
      </c>
      <c r="N6228" s="6">
        <f t="shared" ref="N6228:N6291" si="1169">IF(D6228-F6228-L6228-M6228&gt;J6228,J6228,D6228-F6228-L6228-M6228)</f>
        <v>32275.200000000001</v>
      </c>
      <c r="O6228" s="6">
        <f t="shared" ref="O6228:O6291" si="1170">D6228-F6228-L6228-M6228-N6228</f>
        <v>17028.424999999999</v>
      </c>
      <c r="P6228" s="6">
        <f t="shared" si="1163"/>
        <v>5519.0000000000036</v>
      </c>
      <c r="Q6228" s="11">
        <f t="shared" ref="Q6228:Q6291" si="1171">IF(AA$25*P$17-AA$24+Q6227-O6228&gt;Q$19,Q$19,IF(AA$25*P$17-AA$24+Q6227-O6228&lt;0,0,AA$25*P$17-AA$24+Q6227-O6228))</f>
        <v>1350000</v>
      </c>
      <c r="R6228" s="11">
        <f t="shared" ref="R6228:R6291" si="1172">IF(Q6227-Q6228+P$17-AA$24&lt;O6228,Q6227-Q6228+P$17-AA$24,O6228)</f>
        <v>17028.424999999999</v>
      </c>
      <c r="S6228" s="11">
        <f t="shared" si="1162"/>
        <v>0</v>
      </c>
      <c r="T6228" s="20"/>
    </row>
    <row r="6229" spans="1:20" x14ac:dyDescent="0.25">
      <c r="A6229">
        <v>2021091619</v>
      </c>
      <c r="B6229">
        <v>5</v>
      </c>
      <c r="C6229" s="7">
        <v>0.74585000000000001</v>
      </c>
      <c r="D6229" s="6">
        <f t="shared" si="1164"/>
        <v>111877.5</v>
      </c>
      <c r="E6229" s="60">
        <v>0.14665</v>
      </c>
      <c r="F6229" s="6">
        <f t="shared" ref="F6229:F6292" si="1173">F$18*E6229</f>
        <v>0</v>
      </c>
      <c r="G6229" s="7">
        <v>6.5769999999999995E-2</v>
      </c>
      <c r="H6229" s="6">
        <f t="shared" si="1165"/>
        <v>822.12499999999989</v>
      </c>
      <c r="I6229" s="7">
        <v>0.15873999999999999</v>
      </c>
      <c r="J6229" s="6">
        <f t="shared" si="1166"/>
        <v>12699.199999999999</v>
      </c>
      <c r="K6229" s="20"/>
      <c r="L6229" s="6">
        <f t="shared" si="1167"/>
        <v>64000</v>
      </c>
      <c r="M6229" s="6">
        <f t="shared" si="1168"/>
        <v>822.12499999999989</v>
      </c>
      <c r="N6229" s="6">
        <f t="shared" si="1169"/>
        <v>12699.199999999999</v>
      </c>
      <c r="O6229" s="6">
        <f t="shared" si="1170"/>
        <v>34356.175000000003</v>
      </c>
      <c r="P6229" s="6">
        <f t="shared" si="1163"/>
        <v>17327.750000000004</v>
      </c>
      <c r="Q6229" s="11">
        <f t="shared" si="1171"/>
        <v>1341110.075</v>
      </c>
      <c r="R6229" s="11">
        <f t="shared" si="1172"/>
        <v>34356.175000000003</v>
      </c>
      <c r="S6229" s="11">
        <f t="shared" ref="S6229:S6292" si="1174">O6229-R6229</f>
        <v>0</v>
      </c>
      <c r="T6229" s="20"/>
    </row>
    <row r="6230" spans="1:20" x14ac:dyDescent="0.25">
      <c r="A6230">
        <v>2021091620</v>
      </c>
      <c r="B6230">
        <v>5</v>
      </c>
      <c r="C6230" s="7">
        <v>0.73216000000000003</v>
      </c>
      <c r="D6230" s="6">
        <f t="shared" si="1164"/>
        <v>109824</v>
      </c>
      <c r="E6230" s="60">
        <v>0.22414999999999999</v>
      </c>
      <c r="F6230" s="6">
        <f t="shared" si="1173"/>
        <v>0</v>
      </c>
      <c r="G6230" s="7">
        <v>7.374E-2</v>
      </c>
      <c r="H6230" s="6">
        <f t="shared" si="1165"/>
        <v>921.75</v>
      </c>
      <c r="I6230" s="7">
        <v>6.45E-3</v>
      </c>
      <c r="J6230" s="6">
        <f t="shared" si="1166"/>
        <v>516</v>
      </c>
      <c r="K6230" s="20"/>
      <c r="L6230" s="6">
        <f t="shared" si="1167"/>
        <v>64000</v>
      </c>
      <c r="M6230" s="6">
        <f t="shared" si="1168"/>
        <v>921.75</v>
      </c>
      <c r="N6230" s="6">
        <f t="shared" si="1169"/>
        <v>516</v>
      </c>
      <c r="O6230" s="6">
        <f t="shared" si="1170"/>
        <v>44386.25</v>
      </c>
      <c r="P6230" s="6">
        <f t="shared" ref="P6230:P6293" si="1175">O6230-O6229</f>
        <v>10030.074999999997</v>
      </c>
      <c r="Q6230" s="11">
        <f t="shared" si="1171"/>
        <v>1322190.075</v>
      </c>
      <c r="R6230" s="11">
        <f t="shared" si="1172"/>
        <v>44386.25</v>
      </c>
      <c r="S6230" s="11">
        <f t="shared" si="1174"/>
        <v>0</v>
      </c>
      <c r="T6230" s="20"/>
    </row>
    <row r="6231" spans="1:20" x14ac:dyDescent="0.25">
      <c r="A6231">
        <v>2021091621</v>
      </c>
      <c r="B6231">
        <v>5</v>
      </c>
      <c r="C6231" s="7">
        <v>0.71591000000000005</v>
      </c>
      <c r="D6231" s="6">
        <f t="shared" si="1164"/>
        <v>107386.5</v>
      </c>
      <c r="E6231" s="60">
        <v>0.30309999999999998</v>
      </c>
      <c r="F6231" s="6">
        <f t="shared" si="1173"/>
        <v>0</v>
      </c>
      <c r="G6231" s="7">
        <v>9.3920000000000003E-2</v>
      </c>
      <c r="H6231" s="6">
        <f t="shared" si="1165"/>
        <v>1174</v>
      </c>
      <c r="I6231" s="7">
        <v>0</v>
      </c>
      <c r="J6231" s="6">
        <f t="shared" si="1166"/>
        <v>0</v>
      </c>
      <c r="K6231" s="20"/>
      <c r="L6231" s="6">
        <f t="shared" si="1167"/>
        <v>64000</v>
      </c>
      <c r="M6231" s="6">
        <f t="shared" si="1168"/>
        <v>1174</v>
      </c>
      <c r="N6231" s="6">
        <f t="shared" si="1169"/>
        <v>0</v>
      </c>
      <c r="O6231" s="6">
        <f t="shared" si="1170"/>
        <v>42212.5</v>
      </c>
      <c r="P6231" s="6">
        <f t="shared" si="1175"/>
        <v>-2173.75</v>
      </c>
      <c r="Q6231" s="11">
        <f t="shared" si="1171"/>
        <v>1305443.825</v>
      </c>
      <c r="R6231" s="11">
        <f t="shared" si="1172"/>
        <v>42212.5</v>
      </c>
      <c r="S6231" s="11">
        <f t="shared" si="1174"/>
        <v>0</v>
      </c>
      <c r="T6231" s="20"/>
    </row>
    <row r="6232" spans="1:20" x14ac:dyDescent="0.25">
      <c r="A6232">
        <v>2021091622</v>
      </c>
      <c r="B6232">
        <v>5</v>
      </c>
      <c r="C6232" s="7">
        <v>0.68010999999999999</v>
      </c>
      <c r="D6232" s="6">
        <f t="shared" si="1164"/>
        <v>102016.5</v>
      </c>
      <c r="E6232" s="60">
        <v>0.35698999999999997</v>
      </c>
      <c r="F6232" s="6">
        <f t="shared" si="1173"/>
        <v>0</v>
      </c>
      <c r="G6232" s="7">
        <v>0.13088</v>
      </c>
      <c r="H6232" s="6">
        <f t="shared" si="1165"/>
        <v>1636</v>
      </c>
      <c r="I6232" s="7">
        <v>0</v>
      </c>
      <c r="J6232" s="6">
        <f t="shared" si="1166"/>
        <v>0</v>
      </c>
      <c r="K6232" s="20"/>
      <c r="L6232" s="6">
        <f t="shared" si="1167"/>
        <v>64000</v>
      </c>
      <c r="M6232" s="6">
        <f t="shared" si="1168"/>
        <v>1636</v>
      </c>
      <c r="N6232" s="6">
        <f t="shared" si="1169"/>
        <v>0</v>
      </c>
      <c r="O6232" s="6">
        <f t="shared" si="1170"/>
        <v>36380.5</v>
      </c>
      <c r="P6232" s="6">
        <f t="shared" si="1175"/>
        <v>-5832</v>
      </c>
      <c r="Q6232" s="11">
        <f t="shared" si="1171"/>
        <v>1294529.575</v>
      </c>
      <c r="R6232" s="11">
        <f t="shared" si="1172"/>
        <v>36380.5</v>
      </c>
      <c r="S6232" s="11">
        <f t="shared" si="1174"/>
        <v>0</v>
      </c>
      <c r="T6232" s="20"/>
    </row>
    <row r="6233" spans="1:20" x14ac:dyDescent="0.25">
      <c r="A6233">
        <v>2021091623</v>
      </c>
      <c r="B6233">
        <v>5</v>
      </c>
      <c r="C6233" s="7">
        <v>0.63539999999999996</v>
      </c>
      <c r="D6233" s="6">
        <f t="shared" si="1164"/>
        <v>95310</v>
      </c>
      <c r="E6233" s="60">
        <v>0.31386999999999998</v>
      </c>
      <c r="F6233" s="6">
        <f t="shared" si="1173"/>
        <v>0</v>
      </c>
      <c r="G6233" s="7">
        <v>0.17687</v>
      </c>
      <c r="H6233" s="6">
        <f t="shared" si="1165"/>
        <v>2210.875</v>
      </c>
      <c r="I6233" s="7">
        <v>0</v>
      </c>
      <c r="J6233" s="6">
        <f t="shared" si="1166"/>
        <v>0</v>
      </c>
      <c r="K6233" s="20"/>
      <c r="L6233" s="6">
        <f t="shared" si="1167"/>
        <v>64000</v>
      </c>
      <c r="M6233" s="6">
        <f t="shared" si="1168"/>
        <v>2210.875</v>
      </c>
      <c r="N6233" s="6">
        <f t="shared" si="1169"/>
        <v>0</v>
      </c>
      <c r="O6233" s="6">
        <f t="shared" si="1170"/>
        <v>29099.125</v>
      </c>
      <c r="P6233" s="6">
        <f t="shared" si="1175"/>
        <v>-7281.375</v>
      </c>
      <c r="Q6233" s="11">
        <f t="shared" si="1171"/>
        <v>1290896.7</v>
      </c>
      <c r="R6233" s="11">
        <f t="shared" si="1172"/>
        <v>29099.125</v>
      </c>
      <c r="S6233" s="11">
        <f t="shared" si="1174"/>
        <v>0</v>
      </c>
      <c r="T6233" s="20"/>
    </row>
    <row r="6234" spans="1:20" x14ac:dyDescent="0.25">
      <c r="A6234">
        <v>2021091624</v>
      </c>
      <c r="B6234">
        <v>5</v>
      </c>
      <c r="C6234" s="7">
        <v>0.59145000000000003</v>
      </c>
      <c r="D6234" s="6">
        <f t="shared" si="1164"/>
        <v>88717.5</v>
      </c>
      <c r="E6234" s="60">
        <v>0.31907000000000002</v>
      </c>
      <c r="F6234" s="6">
        <f t="shared" si="1173"/>
        <v>0</v>
      </c>
      <c r="G6234" s="7">
        <v>0.21165</v>
      </c>
      <c r="H6234" s="6">
        <f t="shared" si="1165"/>
        <v>2645.625</v>
      </c>
      <c r="I6234" s="7">
        <v>0</v>
      </c>
      <c r="J6234" s="6">
        <f t="shared" si="1166"/>
        <v>0</v>
      </c>
      <c r="K6234" s="20"/>
      <c r="L6234" s="6">
        <f t="shared" si="1167"/>
        <v>64000</v>
      </c>
      <c r="M6234" s="6">
        <f t="shared" si="1168"/>
        <v>2645.625</v>
      </c>
      <c r="N6234" s="6">
        <f t="shared" si="1169"/>
        <v>0</v>
      </c>
      <c r="O6234" s="6">
        <f t="shared" si="1170"/>
        <v>22071.875</v>
      </c>
      <c r="P6234" s="6">
        <f t="shared" si="1175"/>
        <v>-7027.25</v>
      </c>
      <c r="Q6234" s="11">
        <f t="shared" si="1171"/>
        <v>1294291.075</v>
      </c>
      <c r="R6234" s="11">
        <f t="shared" si="1172"/>
        <v>22071.875</v>
      </c>
      <c r="S6234" s="11">
        <f t="shared" si="1174"/>
        <v>0</v>
      </c>
      <c r="T6234" s="20"/>
    </row>
    <row r="6235" spans="1:20" x14ac:dyDescent="0.25">
      <c r="A6235">
        <v>2021091701</v>
      </c>
      <c r="B6235">
        <v>6</v>
      </c>
      <c r="C6235" s="7">
        <v>0.55547999999999997</v>
      </c>
      <c r="D6235" s="6">
        <f t="shared" si="1164"/>
        <v>83322</v>
      </c>
      <c r="E6235" s="60">
        <v>0.31624000000000002</v>
      </c>
      <c r="F6235" s="6">
        <f t="shared" si="1173"/>
        <v>0</v>
      </c>
      <c r="G6235" s="7">
        <v>0.26223000000000002</v>
      </c>
      <c r="H6235" s="6">
        <f t="shared" si="1165"/>
        <v>3277.8750000000005</v>
      </c>
      <c r="I6235" s="7">
        <v>0</v>
      </c>
      <c r="J6235" s="6">
        <f t="shared" si="1166"/>
        <v>0</v>
      </c>
      <c r="K6235" s="20"/>
      <c r="L6235" s="6">
        <f t="shared" si="1167"/>
        <v>64000</v>
      </c>
      <c r="M6235" s="6">
        <f t="shared" si="1168"/>
        <v>3277.8750000000005</v>
      </c>
      <c r="N6235" s="6">
        <f t="shared" si="1169"/>
        <v>0</v>
      </c>
      <c r="O6235" s="6">
        <f t="shared" si="1170"/>
        <v>16044.125</v>
      </c>
      <c r="P6235" s="6">
        <f t="shared" si="1175"/>
        <v>-6027.75</v>
      </c>
      <c r="Q6235" s="11">
        <f t="shared" si="1171"/>
        <v>1303713.2</v>
      </c>
      <c r="R6235" s="11">
        <f t="shared" si="1172"/>
        <v>16044.125</v>
      </c>
      <c r="S6235" s="11">
        <f t="shared" si="1174"/>
        <v>0</v>
      </c>
      <c r="T6235" s="20"/>
    </row>
    <row r="6236" spans="1:20" x14ac:dyDescent="0.25">
      <c r="A6236">
        <v>2021091702</v>
      </c>
      <c r="B6236">
        <v>6</v>
      </c>
      <c r="C6236" s="7">
        <v>0.53091999999999995</v>
      </c>
      <c r="D6236" s="6">
        <f t="shared" si="1164"/>
        <v>79637.999999999985</v>
      </c>
      <c r="E6236" s="60">
        <v>0.35166999999999998</v>
      </c>
      <c r="F6236" s="6">
        <f t="shared" si="1173"/>
        <v>0</v>
      </c>
      <c r="G6236" s="7">
        <v>0.28433999999999998</v>
      </c>
      <c r="H6236" s="6">
        <f t="shared" si="1165"/>
        <v>3554.2499999999995</v>
      </c>
      <c r="I6236" s="7">
        <v>0</v>
      </c>
      <c r="J6236" s="6">
        <f t="shared" si="1166"/>
        <v>0</v>
      </c>
      <c r="K6236" s="20"/>
      <c r="L6236" s="6">
        <f t="shared" si="1167"/>
        <v>64000</v>
      </c>
      <c r="M6236" s="6">
        <f t="shared" si="1168"/>
        <v>3554.2499999999995</v>
      </c>
      <c r="N6236" s="6">
        <f t="shared" si="1169"/>
        <v>0</v>
      </c>
      <c r="O6236" s="6">
        <f t="shared" si="1170"/>
        <v>12083.749999999985</v>
      </c>
      <c r="P6236" s="6">
        <f t="shared" si="1175"/>
        <v>-3960.3750000000146</v>
      </c>
      <c r="Q6236" s="11">
        <f t="shared" si="1171"/>
        <v>1317095.7</v>
      </c>
      <c r="R6236" s="11">
        <f t="shared" si="1172"/>
        <v>12083.749999999985</v>
      </c>
      <c r="S6236" s="11">
        <f t="shared" si="1174"/>
        <v>0</v>
      </c>
      <c r="T6236" s="20"/>
    </row>
    <row r="6237" spans="1:20" x14ac:dyDescent="0.25">
      <c r="A6237">
        <v>2021091703</v>
      </c>
      <c r="B6237">
        <v>6</v>
      </c>
      <c r="C6237" s="7">
        <v>0.51407999999999998</v>
      </c>
      <c r="D6237" s="6">
        <f t="shared" si="1164"/>
        <v>77112</v>
      </c>
      <c r="E6237" s="60">
        <v>0.33026</v>
      </c>
      <c r="F6237" s="6">
        <f t="shared" si="1173"/>
        <v>0</v>
      </c>
      <c r="G6237" s="7">
        <v>0.29698000000000002</v>
      </c>
      <c r="H6237" s="6">
        <f t="shared" si="1165"/>
        <v>3712.2500000000005</v>
      </c>
      <c r="I6237" s="7">
        <v>0</v>
      </c>
      <c r="J6237" s="6">
        <f t="shared" si="1166"/>
        <v>0</v>
      </c>
      <c r="K6237" s="20"/>
      <c r="L6237" s="6">
        <f t="shared" si="1167"/>
        <v>64000</v>
      </c>
      <c r="M6237" s="6">
        <f t="shared" si="1168"/>
        <v>3712.2500000000005</v>
      </c>
      <c r="N6237" s="6">
        <f t="shared" si="1169"/>
        <v>0</v>
      </c>
      <c r="O6237" s="6">
        <f t="shared" si="1170"/>
        <v>9399.75</v>
      </c>
      <c r="P6237" s="6">
        <f t="shared" si="1175"/>
        <v>-2683.9999999999854</v>
      </c>
      <c r="Q6237" s="11">
        <f t="shared" si="1171"/>
        <v>1333162.2</v>
      </c>
      <c r="R6237" s="11">
        <f t="shared" si="1172"/>
        <v>9399.75</v>
      </c>
      <c r="S6237" s="11">
        <f t="shared" si="1174"/>
        <v>0</v>
      </c>
      <c r="T6237" s="20"/>
    </row>
    <row r="6238" spans="1:20" x14ac:dyDescent="0.25">
      <c r="A6238">
        <v>2021091704</v>
      </c>
      <c r="B6238">
        <v>6</v>
      </c>
      <c r="C6238" s="7">
        <v>0.50627999999999995</v>
      </c>
      <c r="D6238" s="6">
        <f t="shared" si="1164"/>
        <v>75942</v>
      </c>
      <c r="E6238" s="60">
        <v>0.29792999999999997</v>
      </c>
      <c r="F6238" s="6">
        <f t="shared" si="1173"/>
        <v>0</v>
      </c>
      <c r="G6238" s="7">
        <v>0.26989000000000002</v>
      </c>
      <c r="H6238" s="6">
        <f t="shared" si="1165"/>
        <v>3373.6250000000005</v>
      </c>
      <c r="I6238" s="7">
        <v>0</v>
      </c>
      <c r="J6238" s="6">
        <f t="shared" si="1166"/>
        <v>0</v>
      </c>
      <c r="K6238" s="20"/>
      <c r="L6238" s="6">
        <f t="shared" si="1167"/>
        <v>64000</v>
      </c>
      <c r="M6238" s="6">
        <f t="shared" si="1168"/>
        <v>3373.6250000000005</v>
      </c>
      <c r="N6238" s="6">
        <f t="shared" si="1169"/>
        <v>0</v>
      </c>
      <c r="O6238" s="6">
        <f t="shared" si="1170"/>
        <v>8568.375</v>
      </c>
      <c r="P6238" s="6">
        <f t="shared" si="1175"/>
        <v>-831.375</v>
      </c>
      <c r="Q6238" s="11">
        <f t="shared" si="1171"/>
        <v>1350000</v>
      </c>
      <c r="R6238" s="11">
        <f t="shared" si="1172"/>
        <v>8568.375</v>
      </c>
      <c r="S6238" s="11">
        <f t="shared" si="1174"/>
        <v>0</v>
      </c>
      <c r="T6238" s="20"/>
    </row>
    <row r="6239" spans="1:20" x14ac:dyDescent="0.25">
      <c r="A6239">
        <v>2021091705</v>
      </c>
      <c r="B6239">
        <v>6</v>
      </c>
      <c r="C6239" s="7">
        <v>0.50900000000000001</v>
      </c>
      <c r="D6239" s="6">
        <f t="shared" si="1164"/>
        <v>76350</v>
      </c>
      <c r="E6239" s="60">
        <v>0.23236000000000001</v>
      </c>
      <c r="F6239" s="6">
        <f t="shared" si="1173"/>
        <v>0</v>
      </c>
      <c r="G6239" s="7">
        <v>0.22983999999999999</v>
      </c>
      <c r="H6239" s="6">
        <f t="shared" si="1165"/>
        <v>2873</v>
      </c>
      <c r="I6239" s="7">
        <v>0</v>
      </c>
      <c r="J6239" s="6">
        <f t="shared" si="1166"/>
        <v>0</v>
      </c>
      <c r="K6239" s="20"/>
      <c r="L6239" s="6">
        <f t="shared" si="1167"/>
        <v>64000</v>
      </c>
      <c r="M6239" s="6">
        <f t="shared" si="1168"/>
        <v>2873</v>
      </c>
      <c r="N6239" s="6">
        <f t="shared" si="1169"/>
        <v>0</v>
      </c>
      <c r="O6239" s="6">
        <f t="shared" si="1170"/>
        <v>9477</v>
      </c>
      <c r="P6239" s="6">
        <f t="shared" si="1175"/>
        <v>908.625</v>
      </c>
      <c r="Q6239" s="11">
        <f t="shared" si="1171"/>
        <v>1350000</v>
      </c>
      <c r="R6239" s="11">
        <f t="shared" si="1172"/>
        <v>9477</v>
      </c>
      <c r="S6239" s="11">
        <f t="shared" si="1174"/>
        <v>0</v>
      </c>
      <c r="T6239" s="20"/>
    </row>
    <row r="6240" spans="1:20" x14ac:dyDescent="0.25">
      <c r="A6240">
        <v>2021091706</v>
      </c>
      <c r="B6240">
        <v>6</v>
      </c>
      <c r="C6240" s="7">
        <v>0.53039999999999998</v>
      </c>
      <c r="D6240" s="6">
        <f t="shared" si="1164"/>
        <v>79560</v>
      </c>
      <c r="E6240" s="60">
        <v>0.16189999999999999</v>
      </c>
      <c r="F6240" s="6">
        <f t="shared" si="1173"/>
        <v>0</v>
      </c>
      <c r="G6240" s="7">
        <v>0.20735999999999999</v>
      </c>
      <c r="H6240" s="6">
        <f t="shared" si="1165"/>
        <v>2592</v>
      </c>
      <c r="I6240" s="7">
        <v>0</v>
      </c>
      <c r="J6240" s="6">
        <f t="shared" si="1166"/>
        <v>0</v>
      </c>
      <c r="K6240" s="20"/>
      <c r="L6240" s="6">
        <f t="shared" si="1167"/>
        <v>64000</v>
      </c>
      <c r="M6240" s="6">
        <f t="shared" si="1168"/>
        <v>2592</v>
      </c>
      <c r="N6240" s="6">
        <f t="shared" si="1169"/>
        <v>0</v>
      </c>
      <c r="O6240" s="6">
        <f t="shared" si="1170"/>
        <v>12968</v>
      </c>
      <c r="P6240" s="6">
        <f t="shared" si="1175"/>
        <v>3491</v>
      </c>
      <c r="Q6240" s="11">
        <f t="shared" si="1171"/>
        <v>1350000</v>
      </c>
      <c r="R6240" s="11">
        <f t="shared" si="1172"/>
        <v>12968</v>
      </c>
      <c r="S6240" s="11">
        <f t="shared" si="1174"/>
        <v>0</v>
      </c>
      <c r="T6240" s="20"/>
    </row>
    <row r="6241" spans="1:20" x14ac:dyDescent="0.25">
      <c r="A6241">
        <v>2021091707</v>
      </c>
      <c r="B6241">
        <v>6</v>
      </c>
      <c r="C6241" s="7">
        <v>0.57355999999999996</v>
      </c>
      <c r="D6241" s="6">
        <f t="shared" si="1164"/>
        <v>86034</v>
      </c>
      <c r="E6241" s="60">
        <v>0.13797000000000001</v>
      </c>
      <c r="F6241" s="6">
        <f t="shared" si="1173"/>
        <v>0</v>
      </c>
      <c r="G6241" s="7">
        <v>0.20952999999999999</v>
      </c>
      <c r="H6241" s="6">
        <f t="shared" si="1165"/>
        <v>2619.125</v>
      </c>
      <c r="I6241" s="7">
        <v>2.349E-2</v>
      </c>
      <c r="J6241" s="6">
        <f t="shared" si="1166"/>
        <v>1879.2</v>
      </c>
      <c r="K6241" s="20"/>
      <c r="L6241" s="6">
        <f t="shared" si="1167"/>
        <v>64000</v>
      </c>
      <c r="M6241" s="6">
        <f t="shared" si="1168"/>
        <v>2619.125</v>
      </c>
      <c r="N6241" s="6">
        <f t="shared" si="1169"/>
        <v>1879.2</v>
      </c>
      <c r="O6241" s="6">
        <f t="shared" si="1170"/>
        <v>17535.674999999999</v>
      </c>
      <c r="P6241" s="6">
        <f t="shared" si="1175"/>
        <v>4567.6749999999993</v>
      </c>
      <c r="Q6241" s="11">
        <f t="shared" si="1171"/>
        <v>1350000</v>
      </c>
      <c r="R6241" s="11">
        <f t="shared" si="1172"/>
        <v>17535.674999999999</v>
      </c>
      <c r="S6241" s="11">
        <f t="shared" si="1174"/>
        <v>0</v>
      </c>
      <c r="T6241" s="20"/>
    </row>
    <row r="6242" spans="1:20" x14ac:dyDescent="0.25">
      <c r="A6242">
        <v>2021091708</v>
      </c>
      <c r="B6242">
        <v>6</v>
      </c>
      <c r="C6242" s="7">
        <v>0.60477000000000003</v>
      </c>
      <c r="D6242" s="6">
        <f t="shared" si="1164"/>
        <v>90715.5</v>
      </c>
      <c r="E6242" s="60">
        <v>0.17122999999999999</v>
      </c>
      <c r="F6242" s="6">
        <f t="shared" si="1173"/>
        <v>0</v>
      </c>
      <c r="G6242" s="7">
        <v>0.20473</v>
      </c>
      <c r="H6242" s="6">
        <f t="shared" si="1165"/>
        <v>2559.125</v>
      </c>
      <c r="I6242" s="7">
        <v>0.20835000000000001</v>
      </c>
      <c r="J6242" s="6">
        <f t="shared" si="1166"/>
        <v>16668</v>
      </c>
      <c r="K6242" s="20"/>
      <c r="L6242" s="6">
        <f t="shared" si="1167"/>
        <v>64000</v>
      </c>
      <c r="M6242" s="6">
        <f t="shared" si="1168"/>
        <v>2559.125</v>
      </c>
      <c r="N6242" s="6">
        <f t="shared" si="1169"/>
        <v>16668</v>
      </c>
      <c r="O6242" s="6">
        <f t="shared" si="1170"/>
        <v>7488.375</v>
      </c>
      <c r="P6242" s="6">
        <f t="shared" si="1175"/>
        <v>-10047.299999999999</v>
      </c>
      <c r="Q6242" s="11">
        <f t="shared" si="1171"/>
        <v>1350000</v>
      </c>
      <c r="R6242" s="11">
        <f t="shared" si="1172"/>
        <v>7488.375</v>
      </c>
      <c r="S6242" s="11">
        <f t="shared" si="1174"/>
        <v>0</v>
      </c>
      <c r="T6242" s="20"/>
    </row>
    <row r="6243" spans="1:20" x14ac:dyDescent="0.25">
      <c r="A6243">
        <v>2021091709</v>
      </c>
      <c r="B6243">
        <v>6</v>
      </c>
      <c r="C6243" s="7">
        <v>0.62739999999999996</v>
      </c>
      <c r="D6243" s="6">
        <f t="shared" si="1164"/>
        <v>94110</v>
      </c>
      <c r="E6243" s="60">
        <v>0.16073999999999999</v>
      </c>
      <c r="F6243" s="6">
        <f t="shared" si="1173"/>
        <v>0</v>
      </c>
      <c r="G6243" s="7">
        <v>0.19694999999999999</v>
      </c>
      <c r="H6243" s="6">
        <f t="shared" si="1165"/>
        <v>2461.875</v>
      </c>
      <c r="I6243" s="7">
        <v>0.40866999999999998</v>
      </c>
      <c r="J6243" s="6">
        <f t="shared" si="1166"/>
        <v>32693.599999999999</v>
      </c>
      <c r="K6243" s="20"/>
      <c r="L6243" s="6">
        <f t="shared" si="1167"/>
        <v>64000</v>
      </c>
      <c r="M6243" s="6">
        <f t="shared" si="1168"/>
        <v>2461.875</v>
      </c>
      <c r="N6243" s="6">
        <f t="shared" si="1169"/>
        <v>27648.125</v>
      </c>
      <c r="O6243" s="6">
        <f t="shared" si="1170"/>
        <v>0</v>
      </c>
      <c r="P6243" s="6">
        <f t="shared" si="1175"/>
        <v>-7488.375</v>
      </c>
      <c r="Q6243" s="11">
        <f t="shared" si="1171"/>
        <v>1350000</v>
      </c>
      <c r="R6243" s="11">
        <f t="shared" si="1172"/>
        <v>0</v>
      </c>
      <c r="S6243" s="11">
        <f t="shared" si="1174"/>
        <v>0</v>
      </c>
      <c r="T6243" s="20"/>
    </row>
    <row r="6244" spans="1:20" x14ac:dyDescent="0.25">
      <c r="A6244">
        <v>2021091710</v>
      </c>
      <c r="B6244">
        <v>6</v>
      </c>
      <c r="C6244" s="7">
        <v>0.65156000000000003</v>
      </c>
      <c r="D6244" s="6">
        <f t="shared" si="1164"/>
        <v>97734</v>
      </c>
      <c r="E6244" s="60">
        <v>0.14593</v>
      </c>
      <c r="F6244" s="6">
        <f t="shared" si="1173"/>
        <v>0</v>
      </c>
      <c r="G6244" s="7">
        <v>0.19344</v>
      </c>
      <c r="H6244" s="6">
        <f t="shared" si="1165"/>
        <v>2418</v>
      </c>
      <c r="I6244" s="7">
        <v>0.48187000000000002</v>
      </c>
      <c r="J6244" s="6">
        <f t="shared" si="1166"/>
        <v>38549.599999999999</v>
      </c>
      <c r="K6244" s="20"/>
      <c r="L6244" s="6">
        <f t="shared" si="1167"/>
        <v>64000</v>
      </c>
      <c r="M6244" s="6">
        <f t="shared" si="1168"/>
        <v>2418</v>
      </c>
      <c r="N6244" s="6">
        <f t="shared" si="1169"/>
        <v>31316</v>
      </c>
      <c r="O6244" s="6">
        <f t="shared" si="1170"/>
        <v>0</v>
      </c>
      <c r="P6244" s="6">
        <f t="shared" si="1175"/>
        <v>0</v>
      </c>
      <c r="Q6244" s="11">
        <f t="shared" si="1171"/>
        <v>1350000</v>
      </c>
      <c r="R6244" s="11">
        <f t="shared" si="1172"/>
        <v>0</v>
      </c>
      <c r="S6244" s="11">
        <f t="shared" si="1174"/>
        <v>0</v>
      </c>
      <c r="T6244" s="20"/>
    </row>
    <row r="6245" spans="1:20" x14ac:dyDescent="0.25">
      <c r="A6245">
        <v>2021091711</v>
      </c>
      <c r="B6245">
        <v>6</v>
      </c>
      <c r="C6245" s="7">
        <v>0.67913999999999997</v>
      </c>
      <c r="D6245" s="6">
        <f t="shared" si="1164"/>
        <v>101871</v>
      </c>
      <c r="E6245" s="60">
        <v>0.17025999999999999</v>
      </c>
      <c r="F6245" s="6">
        <f t="shared" si="1173"/>
        <v>0</v>
      </c>
      <c r="G6245" s="7">
        <v>0.18887000000000001</v>
      </c>
      <c r="H6245" s="6">
        <f t="shared" si="1165"/>
        <v>2360.875</v>
      </c>
      <c r="I6245" s="7">
        <v>0.51132</v>
      </c>
      <c r="J6245" s="6">
        <f t="shared" si="1166"/>
        <v>40905.599999999999</v>
      </c>
      <c r="K6245" s="20"/>
      <c r="L6245" s="6">
        <f t="shared" si="1167"/>
        <v>64000</v>
      </c>
      <c r="M6245" s="6">
        <f t="shared" si="1168"/>
        <v>2360.875</v>
      </c>
      <c r="N6245" s="6">
        <f t="shared" si="1169"/>
        <v>35510.125</v>
      </c>
      <c r="O6245" s="6">
        <f t="shared" si="1170"/>
        <v>0</v>
      </c>
      <c r="P6245" s="6">
        <f t="shared" si="1175"/>
        <v>0</v>
      </c>
      <c r="Q6245" s="11">
        <f t="shared" si="1171"/>
        <v>1350000</v>
      </c>
      <c r="R6245" s="11">
        <f t="shared" si="1172"/>
        <v>0</v>
      </c>
      <c r="S6245" s="11">
        <f t="shared" si="1174"/>
        <v>0</v>
      </c>
      <c r="T6245" s="20"/>
    </row>
    <row r="6246" spans="1:20" x14ac:dyDescent="0.25">
      <c r="A6246">
        <v>2021091712</v>
      </c>
      <c r="B6246">
        <v>6</v>
      </c>
      <c r="C6246" s="7">
        <v>0.70650999999999997</v>
      </c>
      <c r="D6246" s="6">
        <f t="shared" si="1164"/>
        <v>105976.5</v>
      </c>
      <c r="E6246" s="60">
        <v>0.13242999999999999</v>
      </c>
      <c r="F6246" s="6">
        <f t="shared" si="1173"/>
        <v>0</v>
      </c>
      <c r="G6246" s="7">
        <v>0.18536</v>
      </c>
      <c r="H6246" s="6">
        <f t="shared" si="1165"/>
        <v>2317</v>
      </c>
      <c r="I6246" s="7">
        <v>0.52644000000000002</v>
      </c>
      <c r="J6246" s="6">
        <f t="shared" si="1166"/>
        <v>42115.200000000004</v>
      </c>
      <c r="K6246" s="20"/>
      <c r="L6246" s="6">
        <f t="shared" si="1167"/>
        <v>64000</v>
      </c>
      <c r="M6246" s="6">
        <f t="shared" si="1168"/>
        <v>2317</v>
      </c>
      <c r="N6246" s="6">
        <f t="shared" si="1169"/>
        <v>39659.5</v>
      </c>
      <c r="O6246" s="6">
        <f t="shared" si="1170"/>
        <v>0</v>
      </c>
      <c r="P6246" s="6">
        <f t="shared" si="1175"/>
        <v>0</v>
      </c>
      <c r="Q6246" s="11">
        <f t="shared" si="1171"/>
        <v>1350000</v>
      </c>
      <c r="R6246" s="11">
        <f t="shared" si="1172"/>
        <v>0</v>
      </c>
      <c r="S6246" s="11">
        <f t="shared" si="1174"/>
        <v>0</v>
      </c>
      <c r="T6246" s="20"/>
    </row>
    <row r="6247" spans="1:20" x14ac:dyDescent="0.25">
      <c r="A6247">
        <v>2021091713</v>
      </c>
      <c r="B6247">
        <v>6</v>
      </c>
      <c r="C6247" s="7">
        <v>0.73257000000000005</v>
      </c>
      <c r="D6247" s="6">
        <f t="shared" si="1164"/>
        <v>109885.50000000001</v>
      </c>
      <c r="E6247" s="60">
        <v>8.677E-2</v>
      </c>
      <c r="F6247" s="6">
        <f t="shared" si="1173"/>
        <v>0</v>
      </c>
      <c r="G6247" s="7">
        <v>0.20818999999999999</v>
      </c>
      <c r="H6247" s="6">
        <f t="shared" si="1165"/>
        <v>2602.375</v>
      </c>
      <c r="I6247" s="7">
        <v>0.50405999999999995</v>
      </c>
      <c r="J6247" s="6">
        <f t="shared" si="1166"/>
        <v>40324.799999999996</v>
      </c>
      <c r="K6247" s="20"/>
      <c r="L6247" s="6">
        <f t="shared" si="1167"/>
        <v>64000</v>
      </c>
      <c r="M6247" s="6">
        <f t="shared" si="1168"/>
        <v>2602.375</v>
      </c>
      <c r="N6247" s="6">
        <f t="shared" si="1169"/>
        <v>40324.799999999996</v>
      </c>
      <c r="O6247" s="6">
        <f t="shared" si="1170"/>
        <v>2958.3250000000189</v>
      </c>
      <c r="P6247" s="6">
        <f t="shared" si="1175"/>
        <v>2958.3250000000189</v>
      </c>
      <c r="Q6247" s="11">
        <f t="shared" si="1171"/>
        <v>1350000</v>
      </c>
      <c r="R6247" s="11">
        <f t="shared" si="1172"/>
        <v>2958.3250000000189</v>
      </c>
      <c r="S6247" s="11">
        <f t="shared" si="1174"/>
        <v>0</v>
      </c>
      <c r="T6247" s="20"/>
    </row>
    <row r="6248" spans="1:20" x14ac:dyDescent="0.25">
      <c r="A6248">
        <v>2021091714</v>
      </c>
      <c r="B6248">
        <v>6</v>
      </c>
      <c r="C6248" s="7">
        <v>0.75812000000000002</v>
      </c>
      <c r="D6248" s="6">
        <f t="shared" si="1164"/>
        <v>113718</v>
      </c>
      <c r="E6248" s="60">
        <v>4.5490000000000003E-2</v>
      </c>
      <c r="F6248" s="6">
        <f t="shared" si="1173"/>
        <v>0</v>
      </c>
      <c r="G6248" s="7">
        <v>0.22811999999999999</v>
      </c>
      <c r="H6248" s="6">
        <f t="shared" si="1165"/>
        <v>2851.5</v>
      </c>
      <c r="I6248" s="7">
        <v>0.49275000000000002</v>
      </c>
      <c r="J6248" s="6">
        <f t="shared" si="1166"/>
        <v>39420</v>
      </c>
      <c r="K6248" s="20"/>
      <c r="L6248" s="6">
        <f t="shared" si="1167"/>
        <v>64000</v>
      </c>
      <c r="M6248" s="6">
        <f t="shared" si="1168"/>
        <v>2851.5</v>
      </c>
      <c r="N6248" s="6">
        <f t="shared" si="1169"/>
        <v>39420</v>
      </c>
      <c r="O6248" s="6">
        <f t="shared" si="1170"/>
        <v>7446.5</v>
      </c>
      <c r="P6248" s="6">
        <f t="shared" si="1175"/>
        <v>4488.1749999999811</v>
      </c>
      <c r="Q6248" s="11">
        <f t="shared" si="1171"/>
        <v>1350000</v>
      </c>
      <c r="R6248" s="11">
        <f t="shared" si="1172"/>
        <v>7446.5</v>
      </c>
      <c r="S6248" s="11">
        <f t="shared" si="1174"/>
        <v>0</v>
      </c>
      <c r="T6248" s="20"/>
    </row>
    <row r="6249" spans="1:20" x14ac:dyDescent="0.25">
      <c r="A6249">
        <v>2021091715</v>
      </c>
      <c r="B6249">
        <v>6</v>
      </c>
      <c r="C6249" s="7">
        <v>0.77642</v>
      </c>
      <c r="D6249" s="6">
        <f t="shared" si="1164"/>
        <v>116463</v>
      </c>
      <c r="E6249" s="60">
        <v>3.2820000000000002E-2</v>
      </c>
      <c r="F6249" s="6">
        <f t="shared" si="1173"/>
        <v>0</v>
      </c>
      <c r="G6249" s="7">
        <v>0.21723000000000001</v>
      </c>
      <c r="H6249" s="6">
        <f t="shared" si="1165"/>
        <v>2715.375</v>
      </c>
      <c r="I6249" s="7">
        <v>0.51076999999999995</v>
      </c>
      <c r="J6249" s="6">
        <f t="shared" si="1166"/>
        <v>40861.599999999999</v>
      </c>
      <c r="K6249" s="20"/>
      <c r="L6249" s="6">
        <f t="shared" si="1167"/>
        <v>64000</v>
      </c>
      <c r="M6249" s="6">
        <f t="shared" si="1168"/>
        <v>2715.375</v>
      </c>
      <c r="N6249" s="6">
        <f t="shared" si="1169"/>
        <v>40861.599999999999</v>
      </c>
      <c r="O6249" s="6">
        <f t="shared" si="1170"/>
        <v>8886.0250000000015</v>
      </c>
      <c r="P6249" s="6">
        <f t="shared" si="1175"/>
        <v>1439.5250000000015</v>
      </c>
      <c r="Q6249" s="11">
        <f t="shared" si="1171"/>
        <v>1350000</v>
      </c>
      <c r="R6249" s="11">
        <f t="shared" si="1172"/>
        <v>8886.0250000000015</v>
      </c>
      <c r="S6249" s="11">
        <f t="shared" si="1174"/>
        <v>0</v>
      </c>
      <c r="T6249" s="20"/>
    </row>
    <row r="6250" spans="1:20" x14ac:dyDescent="0.25">
      <c r="A6250">
        <v>2021091716</v>
      </c>
      <c r="B6250">
        <v>6</v>
      </c>
      <c r="C6250" s="7">
        <v>0.78895999999999999</v>
      </c>
      <c r="D6250" s="6">
        <f t="shared" si="1164"/>
        <v>118344</v>
      </c>
      <c r="E6250" s="60">
        <v>3.2599999999999997E-2</v>
      </c>
      <c r="F6250" s="6">
        <f t="shared" si="1173"/>
        <v>0</v>
      </c>
      <c r="G6250" s="7">
        <v>0.21146999999999999</v>
      </c>
      <c r="H6250" s="6">
        <f t="shared" si="1165"/>
        <v>2643.375</v>
      </c>
      <c r="I6250" s="7">
        <v>0.50417000000000001</v>
      </c>
      <c r="J6250" s="6">
        <f t="shared" si="1166"/>
        <v>40333.599999999999</v>
      </c>
      <c r="K6250" s="20"/>
      <c r="L6250" s="6">
        <f t="shared" si="1167"/>
        <v>64000</v>
      </c>
      <c r="M6250" s="6">
        <f t="shared" si="1168"/>
        <v>2643.375</v>
      </c>
      <c r="N6250" s="6">
        <f t="shared" si="1169"/>
        <v>40333.599999999999</v>
      </c>
      <c r="O6250" s="6">
        <f t="shared" si="1170"/>
        <v>11367.025000000001</v>
      </c>
      <c r="P6250" s="6">
        <f t="shared" si="1175"/>
        <v>2481</v>
      </c>
      <c r="Q6250" s="11">
        <f t="shared" si="1171"/>
        <v>1350000</v>
      </c>
      <c r="R6250" s="11">
        <f t="shared" si="1172"/>
        <v>11367.025000000001</v>
      </c>
      <c r="S6250" s="11">
        <f t="shared" si="1174"/>
        <v>0</v>
      </c>
      <c r="T6250" s="20"/>
    </row>
    <row r="6251" spans="1:20" x14ac:dyDescent="0.25">
      <c r="A6251">
        <v>2021091717</v>
      </c>
      <c r="B6251">
        <v>6</v>
      </c>
      <c r="C6251" s="7">
        <v>0.79805000000000004</v>
      </c>
      <c r="D6251" s="6">
        <f t="shared" si="1164"/>
        <v>119707.5</v>
      </c>
      <c r="E6251" s="60">
        <v>4.2439999999999999E-2</v>
      </c>
      <c r="F6251" s="6">
        <f t="shared" si="1173"/>
        <v>0</v>
      </c>
      <c r="G6251" s="7">
        <v>0.21582999999999999</v>
      </c>
      <c r="H6251" s="6">
        <f t="shared" si="1165"/>
        <v>2697.875</v>
      </c>
      <c r="I6251" s="7">
        <v>0.49184</v>
      </c>
      <c r="J6251" s="6">
        <f t="shared" si="1166"/>
        <v>39347.199999999997</v>
      </c>
      <c r="K6251" s="20"/>
      <c r="L6251" s="6">
        <f t="shared" si="1167"/>
        <v>64000</v>
      </c>
      <c r="M6251" s="6">
        <f t="shared" si="1168"/>
        <v>2697.875</v>
      </c>
      <c r="N6251" s="6">
        <f t="shared" si="1169"/>
        <v>39347.199999999997</v>
      </c>
      <c r="O6251" s="6">
        <f t="shared" si="1170"/>
        <v>13662.425000000003</v>
      </c>
      <c r="P6251" s="6">
        <f t="shared" si="1175"/>
        <v>2295.4000000000015</v>
      </c>
      <c r="Q6251" s="11">
        <f t="shared" si="1171"/>
        <v>1350000</v>
      </c>
      <c r="R6251" s="11">
        <f t="shared" si="1172"/>
        <v>13662.425000000003</v>
      </c>
      <c r="S6251" s="11">
        <f t="shared" si="1174"/>
        <v>0</v>
      </c>
      <c r="T6251" s="20"/>
    </row>
    <row r="6252" spans="1:20" x14ac:dyDescent="0.25">
      <c r="A6252">
        <v>2021091718</v>
      </c>
      <c r="B6252">
        <v>6</v>
      </c>
      <c r="C6252" s="7">
        <v>0.79466000000000003</v>
      </c>
      <c r="D6252" s="6">
        <f t="shared" si="1164"/>
        <v>119199</v>
      </c>
      <c r="E6252" s="60">
        <v>6.447E-2</v>
      </c>
      <c r="F6252" s="6">
        <f t="shared" si="1173"/>
        <v>0</v>
      </c>
      <c r="G6252" s="7">
        <v>0.22517999999999999</v>
      </c>
      <c r="H6252" s="6">
        <f t="shared" si="1165"/>
        <v>2814.75</v>
      </c>
      <c r="I6252" s="7">
        <v>0.43008000000000002</v>
      </c>
      <c r="J6252" s="6">
        <f t="shared" si="1166"/>
        <v>34406.400000000001</v>
      </c>
      <c r="K6252" s="20"/>
      <c r="L6252" s="6">
        <f t="shared" si="1167"/>
        <v>64000</v>
      </c>
      <c r="M6252" s="6">
        <f t="shared" si="1168"/>
        <v>2814.75</v>
      </c>
      <c r="N6252" s="6">
        <f t="shared" si="1169"/>
        <v>34406.400000000001</v>
      </c>
      <c r="O6252" s="6">
        <f t="shared" si="1170"/>
        <v>17977.849999999999</v>
      </c>
      <c r="P6252" s="6">
        <f t="shared" si="1175"/>
        <v>4315.4249999999956</v>
      </c>
      <c r="Q6252" s="11">
        <f t="shared" si="1171"/>
        <v>1350000</v>
      </c>
      <c r="R6252" s="11">
        <f t="shared" si="1172"/>
        <v>17977.849999999999</v>
      </c>
      <c r="S6252" s="11">
        <f t="shared" si="1174"/>
        <v>0</v>
      </c>
      <c r="T6252" s="20"/>
    </row>
    <row r="6253" spans="1:20" x14ac:dyDescent="0.25">
      <c r="A6253">
        <v>2021091719</v>
      </c>
      <c r="B6253">
        <v>6</v>
      </c>
      <c r="C6253" s="7">
        <v>0.77176999999999996</v>
      </c>
      <c r="D6253" s="6">
        <f t="shared" si="1164"/>
        <v>115765.5</v>
      </c>
      <c r="E6253" s="60">
        <v>9.4549999999999995E-2</v>
      </c>
      <c r="F6253" s="6">
        <f t="shared" si="1173"/>
        <v>0</v>
      </c>
      <c r="G6253" s="7">
        <v>0.25046000000000002</v>
      </c>
      <c r="H6253" s="6">
        <f t="shared" si="1165"/>
        <v>3130.75</v>
      </c>
      <c r="I6253" s="7">
        <v>0.15861</v>
      </c>
      <c r="J6253" s="6">
        <f t="shared" si="1166"/>
        <v>12688.8</v>
      </c>
      <c r="K6253" s="20"/>
      <c r="L6253" s="6">
        <f t="shared" si="1167"/>
        <v>64000</v>
      </c>
      <c r="M6253" s="6">
        <f t="shared" si="1168"/>
        <v>3130.75</v>
      </c>
      <c r="N6253" s="6">
        <f t="shared" si="1169"/>
        <v>12688.8</v>
      </c>
      <c r="O6253" s="6">
        <f t="shared" si="1170"/>
        <v>35945.949999999997</v>
      </c>
      <c r="P6253" s="6">
        <f t="shared" si="1175"/>
        <v>17968.099999999999</v>
      </c>
      <c r="Q6253" s="11">
        <f t="shared" si="1171"/>
        <v>1339520.3</v>
      </c>
      <c r="R6253" s="11">
        <f t="shared" si="1172"/>
        <v>35945.949999999997</v>
      </c>
      <c r="S6253" s="11">
        <f t="shared" si="1174"/>
        <v>0</v>
      </c>
      <c r="T6253" s="20"/>
    </row>
    <row r="6254" spans="1:20" x14ac:dyDescent="0.25">
      <c r="A6254">
        <v>2021091720</v>
      </c>
      <c r="B6254">
        <v>6</v>
      </c>
      <c r="C6254" s="7">
        <v>0.74663000000000002</v>
      </c>
      <c r="D6254" s="6">
        <f t="shared" si="1164"/>
        <v>111994.5</v>
      </c>
      <c r="E6254" s="60">
        <v>0.15515000000000001</v>
      </c>
      <c r="F6254" s="6">
        <f t="shared" si="1173"/>
        <v>0</v>
      </c>
      <c r="G6254" s="7">
        <v>0.24837000000000001</v>
      </c>
      <c r="H6254" s="6">
        <f t="shared" si="1165"/>
        <v>3104.625</v>
      </c>
      <c r="I6254" s="7">
        <v>5.5199999999999997E-3</v>
      </c>
      <c r="J6254" s="6">
        <f t="shared" si="1166"/>
        <v>441.59999999999997</v>
      </c>
      <c r="K6254" s="20"/>
      <c r="L6254" s="6">
        <f t="shared" si="1167"/>
        <v>64000</v>
      </c>
      <c r="M6254" s="6">
        <f t="shared" si="1168"/>
        <v>3104.625</v>
      </c>
      <c r="N6254" s="6">
        <f t="shared" si="1169"/>
        <v>441.59999999999997</v>
      </c>
      <c r="O6254" s="6">
        <f t="shared" si="1170"/>
        <v>44448.275000000001</v>
      </c>
      <c r="P6254" s="6">
        <f t="shared" si="1175"/>
        <v>8502.3250000000044</v>
      </c>
      <c r="Q6254" s="11">
        <f t="shared" si="1171"/>
        <v>1320538.2750000001</v>
      </c>
      <c r="R6254" s="11">
        <f t="shared" si="1172"/>
        <v>44448.275000000001</v>
      </c>
      <c r="S6254" s="11">
        <f t="shared" si="1174"/>
        <v>0</v>
      </c>
      <c r="T6254" s="20"/>
    </row>
    <row r="6255" spans="1:20" x14ac:dyDescent="0.25">
      <c r="A6255">
        <v>2021091721</v>
      </c>
      <c r="B6255">
        <v>6</v>
      </c>
      <c r="C6255" s="7">
        <v>0.72472999999999999</v>
      </c>
      <c r="D6255" s="6">
        <f t="shared" si="1164"/>
        <v>108709.5</v>
      </c>
      <c r="E6255" s="60">
        <v>0.23871999999999999</v>
      </c>
      <c r="F6255" s="6">
        <f t="shared" si="1173"/>
        <v>0</v>
      </c>
      <c r="G6255" s="7">
        <v>0.23311999999999999</v>
      </c>
      <c r="H6255" s="6">
        <f t="shared" si="1165"/>
        <v>2914</v>
      </c>
      <c r="I6255" s="7">
        <v>0</v>
      </c>
      <c r="J6255" s="6">
        <f t="shared" si="1166"/>
        <v>0</v>
      </c>
      <c r="K6255" s="20"/>
      <c r="L6255" s="6">
        <f t="shared" si="1167"/>
        <v>64000</v>
      </c>
      <c r="M6255" s="6">
        <f t="shared" si="1168"/>
        <v>2914</v>
      </c>
      <c r="N6255" s="6">
        <f t="shared" si="1169"/>
        <v>0</v>
      </c>
      <c r="O6255" s="6">
        <f t="shared" si="1170"/>
        <v>41795.5</v>
      </c>
      <c r="P6255" s="6">
        <f t="shared" si="1175"/>
        <v>-2652.7750000000015</v>
      </c>
      <c r="Q6255" s="11">
        <f t="shared" si="1171"/>
        <v>1304209.0250000001</v>
      </c>
      <c r="R6255" s="11">
        <f t="shared" si="1172"/>
        <v>41795.5</v>
      </c>
      <c r="S6255" s="11">
        <f t="shared" si="1174"/>
        <v>0</v>
      </c>
      <c r="T6255" s="20"/>
    </row>
    <row r="6256" spans="1:20" x14ac:dyDescent="0.25">
      <c r="A6256">
        <v>2021091722</v>
      </c>
      <c r="B6256">
        <v>6</v>
      </c>
      <c r="C6256" s="7">
        <v>0.68742999999999999</v>
      </c>
      <c r="D6256" s="6">
        <f t="shared" si="1164"/>
        <v>103114.5</v>
      </c>
      <c r="E6256" s="60">
        <v>0.27767999999999998</v>
      </c>
      <c r="F6256" s="6">
        <f t="shared" si="1173"/>
        <v>0</v>
      </c>
      <c r="G6256" s="7">
        <v>0.23730999999999999</v>
      </c>
      <c r="H6256" s="6">
        <f t="shared" si="1165"/>
        <v>2966.375</v>
      </c>
      <c r="I6256" s="7">
        <v>0</v>
      </c>
      <c r="J6256" s="6">
        <f t="shared" si="1166"/>
        <v>0</v>
      </c>
      <c r="K6256" s="20"/>
      <c r="L6256" s="6">
        <f t="shared" si="1167"/>
        <v>64000</v>
      </c>
      <c r="M6256" s="6">
        <f t="shared" si="1168"/>
        <v>2966.375</v>
      </c>
      <c r="N6256" s="6">
        <f t="shared" si="1169"/>
        <v>0</v>
      </c>
      <c r="O6256" s="6">
        <f t="shared" si="1170"/>
        <v>36148.125</v>
      </c>
      <c r="P6256" s="6">
        <f t="shared" si="1175"/>
        <v>-5647.375</v>
      </c>
      <c r="Q6256" s="11">
        <f t="shared" si="1171"/>
        <v>1293527.1500000001</v>
      </c>
      <c r="R6256" s="11">
        <f t="shared" si="1172"/>
        <v>36148.125</v>
      </c>
      <c r="S6256" s="11">
        <f t="shared" si="1174"/>
        <v>0</v>
      </c>
      <c r="T6256" s="20"/>
    </row>
    <row r="6257" spans="1:20" x14ac:dyDescent="0.25">
      <c r="A6257">
        <v>2021091723</v>
      </c>
      <c r="B6257">
        <v>6</v>
      </c>
      <c r="C6257" s="7">
        <v>0.64627000000000001</v>
      </c>
      <c r="D6257" s="6">
        <f t="shared" si="1164"/>
        <v>96940.5</v>
      </c>
      <c r="E6257" s="60">
        <v>0.2482</v>
      </c>
      <c r="F6257" s="6">
        <f t="shared" si="1173"/>
        <v>0</v>
      </c>
      <c r="G6257" s="7">
        <v>0.24340999999999999</v>
      </c>
      <c r="H6257" s="6">
        <f t="shared" si="1165"/>
        <v>3042.625</v>
      </c>
      <c r="I6257" s="7">
        <v>0</v>
      </c>
      <c r="J6257" s="6">
        <f t="shared" si="1166"/>
        <v>0</v>
      </c>
      <c r="K6257" s="20"/>
      <c r="L6257" s="6">
        <f t="shared" si="1167"/>
        <v>64000</v>
      </c>
      <c r="M6257" s="6">
        <f t="shared" si="1168"/>
        <v>3042.625</v>
      </c>
      <c r="N6257" s="6">
        <f t="shared" si="1169"/>
        <v>0</v>
      </c>
      <c r="O6257" s="6">
        <f t="shared" si="1170"/>
        <v>29897.875</v>
      </c>
      <c r="P6257" s="6">
        <f t="shared" si="1175"/>
        <v>-6250.25</v>
      </c>
      <c r="Q6257" s="11">
        <f t="shared" si="1171"/>
        <v>1289095.5250000001</v>
      </c>
      <c r="R6257" s="11">
        <f t="shared" si="1172"/>
        <v>29897.875</v>
      </c>
      <c r="S6257" s="11">
        <f t="shared" si="1174"/>
        <v>0</v>
      </c>
      <c r="T6257" s="20"/>
    </row>
    <row r="6258" spans="1:20" x14ac:dyDescent="0.25">
      <c r="A6258">
        <v>2021091724</v>
      </c>
      <c r="B6258">
        <v>6</v>
      </c>
      <c r="C6258" s="7">
        <v>0.60016999999999998</v>
      </c>
      <c r="D6258" s="6">
        <f t="shared" si="1164"/>
        <v>90025.5</v>
      </c>
      <c r="E6258" s="60">
        <v>0.23454</v>
      </c>
      <c r="F6258" s="6">
        <f t="shared" si="1173"/>
        <v>0</v>
      </c>
      <c r="G6258" s="7">
        <v>0.24548</v>
      </c>
      <c r="H6258" s="6">
        <f t="shared" si="1165"/>
        <v>3068.5</v>
      </c>
      <c r="I6258" s="7">
        <v>0</v>
      </c>
      <c r="J6258" s="6">
        <f t="shared" si="1166"/>
        <v>0</v>
      </c>
      <c r="K6258" s="20"/>
      <c r="L6258" s="6">
        <f t="shared" si="1167"/>
        <v>64000</v>
      </c>
      <c r="M6258" s="6">
        <f t="shared" si="1168"/>
        <v>3068.5</v>
      </c>
      <c r="N6258" s="6">
        <f t="shared" si="1169"/>
        <v>0</v>
      </c>
      <c r="O6258" s="6">
        <f t="shared" si="1170"/>
        <v>22957</v>
      </c>
      <c r="P6258" s="6">
        <f t="shared" si="1175"/>
        <v>-6940.875</v>
      </c>
      <c r="Q6258" s="11">
        <f t="shared" si="1171"/>
        <v>1291604.7750000001</v>
      </c>
      <c r="R6258" s="11">
        <f t="shared" si="1172"/>
        <v>22957</v>
      </c>
      <c r="S6258" s="11">
        <f t="shared" si="1174"/>
        <v>0</v>
      </c>
      <c r="T6258" s="20"/>
    </row>
    <row r="6259" spans="1:20" x14ac:dyDescent="0.25">
      <c r="A6259">
        <v>2021091801</v>
      </c>
      <c r="B6259">
        <v>7</v>
      </c>
      <c r="C6259" s="7">
        <v>0.56128</v>
      </c>
      <c r="D6259" s="6">
        <f t="shared" si="1164"/>
        <v>84192</v>
      </c>
      <c r="E6259" s="60">
        <v>0.19302</v>
      </c>
      <c r="F6259" s="6">
        <f t="shared" si="1173"/>
        <v>0</v>
      </c>
      <c r="G6259" s="7">
        <v>0.24448</v>
      </c>
      <c r="H6259" s="6">
        <f t="shared" si="1165"/>
        <v>3056</v>
      </c>
      <c r="I6259" s="7">
        <v>0</v>
      </c>
      <c r="J6259" s="6">
        <f t="shared" si="1166"/>
        <v>0</v>
      </c>
      <c r="K6259" s="20"/>
      <c r="L6259" s="6">
        <f t="shared" si="1167"/>
        <v>64000</v>
      </c>
      <c r="M6259" s="6">
        <f t="shared" si="1168"/>
        <v>3056</v>
      </c>
      <c r="N6259" s="6">
        <f t="shared" si="1169"/>
        <v>0</v>
      </c>
      <c r="O6259" s="6">
        <f t="shared" si="1170"/>
        <v>17136</v>
      </c>
      <c r="P6259" s="6">
        <f t="shared" si="1175"/>
        <v>-5821</v>
      </c>
      <c r="Q6259" s="11">
        <f t="shared" si="1171"/>
        <v>1299935.0250000001</v>
      </c>
      <c r="R6259" s="11">
        <f t="shared" si="1172"/>
        <v>17136</v>
      </c>
      <c r="S6259" s="11">
        <f t="shared" si="1174"/>
        <v>0</v>
      </c>
      <c r="T6259" s="20"/>
    </row>
    <row r="6260" spans="1:20" x14ac:dyDescent="0.25">
      <c r="A6260">
        <v>2021091802</v>
      </c>
      <c r="B6260">
        <v>7</v>
      </c>
      <c r="C6260" s="7">
        <v>0.53069999999999995</v>
      </c>
      <c r="D6260" s="6">
        <f t="shared" si="1164"/>
        <v>79604.999999999985</v>
      </c>
      <c r="E6260" s="60">
        <v>0.15920999999999999</v>
      </c>
      <c r="F6260" s="6">
        <f t="shared" si="1173"/>
        <v>0</v>
      </c>
      <c r="G6260" s="7">
        <v>0.24845</v>
      </c>
      <c r="H6260" s="6">
        <f t="shared" si="1165"/>
        <v>3105.625</v>
      </c>
      <c r="I6260" s="7">
        <v>0</v>
      </c>
      <c r="J6260" s="6">
        <f t="shared" si="1166"/>
        <v>0</v>
      </c>
      <c r="K6260" s="20"/>
      <c r="L6260" s="6">
        <f t="shared" si="1167"/>
        <v>64000</v>
      </c>
      <c r="M6260" s="6">
        <f t="shared" si="1168"/>
        <v>3105.625</v>
      </c>
      <c r="N6260" s="6">
        <f t="shared" si="1169"/>
        <v>0</v>
      </c>
      <c r="O6260" s="6">
        <f t="shared" si="1170"/>
        <v>12499.374999999985</v>
      </c>
      <c r="P6260" s="6">
        <f t="shared" si="1175"/>
        <v>-4636.6250000000146</v>
      </c>
      <c r="Q6260" s="11">
        <f t="shared" si="1171"/>
        <v>1312901.9000000001</v>
      </c>
      <c r="R6260" s="11">
        <f t="shared" si="1172"/>
        <v>12499.374999999985</v>
      </c>
      <c r="S6260" s="11">
        <f t="shared" si="1174"/>
        <v>0</v>
      </c>
      <c r="T6260" s="20"/>
    </row>
    <row r="6261" spans="1:20" x14ac:dyDescent="0.25">
      <c r="A6261">
        <v>2021091803</v>
      </c>
      <c r="B6261">
        <v>7</v>
      </c>
      <c r="C6261" s="7">
        <v>0.50956000000000001</v>
      </c>
      <c r="D6261" s="6">
        <f t="shared" si="1164"/>
        <v>76434</v>
      </c>
      <c r="E6261" s="60">
        <v>0.13575999999999999</v>
      </c>
      <c r="F6261" s="6">
        <f t="shared" si="1173"/>
        <v>0</v>
      </c>
      <c r="G6261" s="7">
        <v>0.28077000000000002</v>
      </c>
      <c r="H6261" s="6">
        <f t="shared" si="1165"/>
        <v>3509.6250000000005</v>
      </c>
      <c r="I6261" s="7">
        <v>0</v>
      </c>
      <c r="J6261" s="6">
        <f t="shared" si="1166"/>
        <v>0</v>
      </c>
      <c r="K6261" s="20"/>
      <c r="L6261" s="6">
        <f t="shared" si="1167"/>
        <v>64000</v>
      </c>
      <c r="M6261" s="6">
        <f t="shared" si="1168"/>
        <v>3509.6250000000005</v>
      </c>
      <c r="N6261" s="6">
        <f t="shared" si="1169"/>
        <v>0</v>
      </c>
      <c r="O6261" s="6">
        <f t="shared" si="1170"/>
        <v>8924.375</v>
      </c>
      <c r="P6261" s="6">
        <f t="shared" si="1175"/>
        <v>-3574.9999999999854</v>
      </c>
      <c r="Q6261" s="11">
        <f t="shared" si="1171"/>
        <v>1329443.7750000001</v>
      </c>
      <c r="R6261" s="11">
        <f t="shared" si="1172"/>
        <v>8924.375</v>
      </c>
      <c r="S6261" s="11">
        <f t="shared" si="1174"/>
        <v>0</v>
      </c>
      <c r="T6261" s="20"/>
    </row>
    <row r="6262" spans="1:20" x14ac:dyDescent="0.25">
      <c r="A6262">
        <v>2021091804</v>
      </c>
      <c r="B6262">
        <v>7</v>
      </c>
      <c r="C6262" s="7">
        <v>0.49611</v>
      </c>
      <c r="D6262" s="6">
        <f t="shared" si="1164"/>
        <v>74416.5</v>
      </c>
      <c r="E6262" s="60">
        <v>0.15751999999999999</v>
      </c>
      <c r="F6262" s="6">
        <f t="shared" si="1173"/>
        <v>0</v>
      </c>
      <c r="G6262" s="7">
        <v>0.28269</v>
      </c>
      <c r="H6262" s="6">
        <f t="shared" si="1165"/>
        <v>3533.625</v>
      </c>
      <c r="I6262" s="7">
        <v>0</v>
      </c>
      <c r="J6262" s="6">
        <f t="shared" si="1166"/>
        <v>0</v>
      </c>
      <c r="K6262" s="20"/>
      <c r="L6262" s="6">
        <f t="shared" si="1167"/>
        <v>64000</v>
      </c>
      <c r="M6262" s="6">
        <f t="shared" si="1168"/>
        <v>3533.625</v>
      </c>
      <c r="N6262" s="6">
        <f t="shared" si="1169"/>
        <v>0</v>
      </c>
      <c r="O6262" s="6">
        <f t="shared" si="1170"/>
        <v>6882.875</v>
      </c>
      <c r="P6262" s="6">
        <f t="shared" si="1175"/>
        <v>-2041.5</v>
      </c>
      <c r="Q6262" s="11">
        <f t="shared" si="1171"/>
        <v>1348027.1500000001</v>
      </c>
      <c r="R6262" s="11">
        <f t="shared" si="1172"/>
        <v>6882.875</v>
      </c>
      <c r="S6262" s="11">
        <f t="shared" si="1174"/>
        <v>0</v>
      </c>
      <c r="T6262" s="20"/>
    </row>
    <row r="6263" spans="1:20" x14ac:dyDescent="0.25">
      <c r="A6263">
        <v>2021091805</v>
      </c>
      <c r="B6263">
        <v>7</v>
      </c>
      <c r="C6263" s="7">
        <v>0.48924000000000001</v>
      </c>
      <c r="D6263" s="6">
        <f t="shared" si="1164"/>
        <v>73386</v>
      </c>
      <c r="E6263" s="60">
        <v>0.21431</v>
      </c>
      <c r="F6263" s="6">
        <f t="shared" si="1173"/>
        <v>0</v>
      </c>
      <c r="G6263" s="7">
        <v>0.27711000000000002</v>
      </c>
      <c r="H6263" s="6">
        <f t="shared" si="1165"/>
        <v>3463.8750000000005</v>
      </c>
      <c r="I6263" s="7">
        <v>0</v>
      </c>
      <c r="J6263" s="6">
        <f t="shared" si="1166"/>
        <v>0</v>
      </c>
      <c r="K6263" s="20"/>
      <c r="L6263" s="6">
        <f t="shared" si="1167"/>
        <v>64000</v>
      </c>
      <c r="M6263" s="6">
        <f t="shared" si="1168"/>
        <v>3463.8750000000005</v>
      </c>
      <c r="N6263" s="6">
        <f t="shared" si="1169"/>
        <v>0</v>
      </c>
      <c r="O6263" s="6">
        <f t="shared" si="1170"/>
        <v>5922.125</v>
      </c>
      <c r="P6263" s="6">
        <f t="shared" si="1175"/>
        <v>-960.75</v>
      </c>
      <c r="Q6263" s="11">
        <f t="shared" si="1171"/>
        <v>1350000</v>
      </c>
      <c r="R6263" s="11">
        <f t="shared" si="1172"/>
        <v>5922.125</v>
      </c>
      <c r="S6263" s="11">
        <f t="shared" si="1174"/>
        <v>0</v>
      </c>
      <c r="T6263" s="20"/>
    </row>
    <row r="6264" spans="1:20" x14ac:dyDescent="0.25">
      <c r="A6264">
        <v>2021091806</v>
      </c>
      <c r="B6264">
        <v>7</v>
      </c>
      <c r="C6264" s="7">
        <v>0.49356</v>
      </c>
      <c r="D6264" s="6">
        <f t="shared" si="1164"/>
        <v>74034</v>
      </c>
      <c r="E6264" s="60">
        <v>0.24285999999999999</v>
      </c>
      <c r="F6264" s="6">
        <f t="shared" si="1173"/>
        <v>0</v>
      </c>
      <c r="G6264" s="7">
        <v>0.30159999999999998</v>
      </c>
      <c r="H6264" s="6">
        <f t="shared" si="1165"/>
        <v>3769.9999999999995</v>
      </c>
      <c r="I6264" s="7">
        <v>0</v>
      </c>
      <c r="J6264" s="6">
        <f t="shared" si="1166"/>
        <v>0</v>
      </c>
      <c r="K6264" s="20"/>
      <c r="L6264" s="6">
        <f t="shared" si="1167"/>
        <v>64000</v>
      </c>
      <c r="M6264" s="6">
        <f t="shared" si="1168"/>
        <v>3769.9999999999995</v>
      </c>
      <c r="N6264" s="6">
        <f t="shared" si="1169"/>
        <v>0</v>
      </c>
      <c r="O6264" s="6">
        <f t="shared" si="1170"/>
        <v>6264</v>
      </c>
      <c r="P6264" s="6">
        <f t="shared" si="1175"/>
        <v>341.875</v>
      </c>
      <c r="Q6264" s="11">
        <f t="shared" si="1171"/>
        <v>1350000</v>
      </c>
      <c r="R6264" s="11">
        <f t="shared" si="1172"/>
        <v>6264</v>
      </c>
      <c r="S6264" s="11">
        <f t="shared" si="1174"/>
        <v>0</v>
      </c>
      <c r="T6264" s="20"/>
    </row>
    <row r="6265" spans="1:20" x14ac:dyDescent="0.25">
      <c r="A6265">
        <v>2021091807</v>
      </c>
      <c r="B6265">
        <v>7</v>
      </c>
      <c r="C6265" s="7">
        <v>0.50431000000000004</v>
      </c>
      <c r="D6265" s="6">
        <f t="shared" si="1164"/>
        <v>75646.5</v>
      </c>
      <c r="E6265" s="60">
        <v>0.28705000000000003</v>
      </c>
      <c r="F6265" s="6">
        <f t="shared" si="1173"/>
        <v>0</v>
      </c>
      <c r="G6265" s="7">
        <v>0.35992000000000002</v>
      </c>
      <c r="H6265" s="6">
        <f t="shared" si="1165"/>
        <v>4499</v>
      </c>
      <c r="I6265" s="7">
        <v>1.523E-2</v>
      </c>
      <c r="J6265" s="6">
        <f t="shared" si="1166"/>
        <v>1218.4000000000001</v>
      </c>
      <c r="K6265" s="20"/>
      <c r="L6265" s="6">
        <f t="shared" si="1167"/>
        <v>64000</v>
      </c>
      <c r="M6265" s="6">
        <f t="shared" si="1168"/>
        <v>4499</v>
      </c>
      <c r="N6265" s="6">
        <f t="shared" si="1169"/>
        <v>1218.4000000000001</v>
      </c>
      <c r="O6265" s="6">
        <f t="shared" si="1170"/>
        <v>5929.1</v>
      </c>
      <c r="P6265" s="6">
        <f t="shared" si="1175"/>
        <v>-334.89999999999964</v>
      </c>
      <c r="Q6265" s="11">
        <f t="shared" si="1171"/>
        <v>1350000</v>
      </c>
      <c r="R6265" s="11">
        <f t="shared" si="1172"/>
        <v>5929.1</v>
      </c>
      <c r="S6265" s="11">
        <f t="shared" si="1174"/>
        <v>0</v>
      </c>
      <c r="T6265" s="20"/>
    </row>
    <row r="6266" spans="1:20" x14ac:dyDescent="0.25">
      <c r="A6266">
        <v>2021091808</v>
      </c>
      <c r="B6266">
        <v>7</v>
      </c>
      <c r="C6266" s="7">
        <v>0.51909000000000005</v>
      </c>
      <c r="D6266" s="6">
        <f t="shared" si="1164"/>
        <v>77863.500000000015</v>
      </c>
      <c r="E6266" s="60">
        <v>0.26984999999999998</v>
      </c>
      <c r="F6266" s="6">
        <f t="shared" si="1173"/>
        <v>0</v>
      </c>
      <c r="G6266" s="7">
        <v>0.41106999999999999</v>
      </c>
      <c r="H6266" s="6">
        <f t="shared" si="1165"/>
        <v>5138.375</v>
      </c>
      <c r="I6266" s="7">
        <v>0.14829000000000001</v>
      </c>
      <c r="J6266" s="6">
        <f t="shared" si="1166"/>
        <v>11863.2</v>
      </c>
      <c r="K6266" s="20"/>
      <c r="L6266" s="6">
        <f t="shared" si="1167"/>
        <v>64000</v>
      </c>
      <c r="M6266" s="6">
        <f t="shared" si="1168"/>
        <v>5138.375</v>
      </c>
      <c r="N6266" s="6">
        <f t="shared" si="1169"/>
        <v>8725.1250000000146</v>
      </c>
      <c r="O6266" s="6">
        <f t="shared" si="1170"/>
        <v>0</v>
      </c>
      <c r="P6266" s="6">
        <f t="shared" si="1175"/>
        <v>-5929.1</v>
      </c>
      <c r="Q6266" s="11">
        <f t="shared" si="1171"/>
        <v>1350000</v>
      </c>
      <c r="R6266" s="11">
        <f t="shared" si="1172"/>
        <v>0</v>
      </c>
      <c r="S6266" s="11">
        <f t="shared" si="1174"/>
        <v>0</v>
      </c>
      <c r="T6266" s="20"/>
    </row>
    <row r="6267" spans="1:20" x14ac:dyDescent="0.25">
      <c r="A6267">
        <v>2021091809</v>
      </c>
      <c r="B6267">
        <v>7</v>
      </c>
      <c r="C6267" s="7">
        <v>0.55015999999999998</v>
      </c>
      <c r="D6267" s="6">
        <f t="shared" si="1164"/>
        <v>82524</v>
      </c>
      <c r="E6267" s="60">
        <v>0.18998000000000001</v>
      </c>
      <c r="F6267" s="6">
        <f t="shared" si="1173"/>
        <v>0</v>
      </c>
      <c r="G6267" s="7">
        <v>0.47510999999999998</v>
      </c>
      <c r="H6267" s="6">
        <f t="shared" si="1165"/>
        <v>5938.875</v>
      </c>
      <c r="I6267" s="7">
        <v>0.28728999999999999</v>
      </c>
      <c r="J6267" s="6">
        <f t="shared" si="1166"/>
        <v>22983.200000000001</v>
      </c>
      <c r="K6267" s="20"/>
      <c r="L6267" s="6">
        <f t="shared" si="1167"/>
        <v>64000</v>
      </c>
      <c r="M6267" s="6">
        <f t="shared" si="1168"/>
        <v>5938.875</v>
      </c>
      <c r="N6267" s="6">
        <f t="shared" si="1169"/>
        <v>12585.125</v>
      </c>
      <c r="O6267" s="6">
        <f t="shared" si="1170"/>
        <v>0</v>
      </c>
      <c r="P6267" s="6">
        <f t="shared" si="1175"/>
        <v>0</v>
      </c>
      <c r="Q6267" s="11">
        <f t="shared" si="1171"/>
        <v>1350000</v>
      </c>
      <c r="R6267" s="11">
        <f t="shared" si="1172"/>
        <v>0</v>
      </c>
      <c r="S6267" s="11">
        <f t="shared" si="1174"/>
        <v>0</v>
      </c>
      <c r="T6267" s="20"/>
    </row>
    <row r="6268" spans="1:20" x14ac:dyDescent="0.25">
      <c r="A6268">
        <v>2021091810</v>
      </c>
      <c r="B6268">
        <v>7</v>
      </c>
      <c r="C6268" s="7">
        <v>0.58777999999999997</v>
      </c>
      <c r="D6268" s="6">
        <f t="shared" si="1164"/>
        <v>88167</v>
      </c>
      <c r="E6268" s="60">
        <v>0.11176</v>
      </c>
      <c r="F6268" s="6">
        <f t="shared" si="1173"/>
        <v>0</v>
      </c>
      <c r="G6268" s="7">
        <v>0.46783999999999998</v>
      </c>
      <c r="H6268" s="6">
        <f t="shared" si="1165"/>
        <v>5848</v>
      </c>
      <c r="I6268" s="7">
        <v>0.29676000000000002</v>
      </c>
      <c r="J6268" s="6">
        <f t="shared" si="1166"/>
        <v>23740.800000000003</v>
      </c>
      <c r="K6268" s="20"/>
      <c r="L6268" s="6">
        <f t="shared" si="1167"/>
        <v>64000</v>
      </c>
      <c r="M6268" s="6">
        <f t="shared" si="1168"/>
        <v>5848</v>
      </c>
      <c r="N6268" s="6">
        <f t="shared" si="1169"/>
        <v>18319</v>
      </c>
      <c r="O6268" s="6">
        <f t="shared" si="1170"/>
        <v>0</v>
      </c>
      <c r="P6268" s="6">
        <f t="shared" si="1175"/>
        <v>0</v>
      </c>
      <c r="Q6268" s="11">
        <f t="shared" si="1171"/>
        <v>1350000</v>
      </c>
      <c r="R6268" s="11">
        <f t="shared" si="1172"/>
        <v>0</v>
      </c>
      <c r="S6268" s="11">
        <f t="shared" si="1174"/>
        <v>0</v>
      </c>
      <c r="T6268" s="20"/>
    </row>
    <row r="6269" spans="1:20" x14ac:dyDescent="0.25">
      <c r="A6269">
        <v>2021091811</v>
      </c>
      <c r="B6269">
        <v>7</v>
      </c>
      <c r="C6269" s="7">
        <v>0.62595999999999996</v>
      </c>
      <c r="D6269" s="6">
        <f t="shared" si="1164"/>
        <v>93894</v>
      </c>
      <c r="E6269" s="60">
        <v>7.8609999999999999E-2</v>
      </c>
      <c r="F6269" s="6">
        <f t="shared" si="1173"/>
        <v>0</v>
      </c>
      <c r="G6269" s="7">
        <v>0.44270999999999999</v>
      </c>
      <c r="H6269" s="6">
        <f t="shared" si="1165"/>
        <v>5533.875</v>
      </c>
      <c r="I6269" s="7">
        <v>0.28827999999999998</v>
      </c>
      <c r="J6269" s="6">
        <f t="shared" si="1166"/>
        <v>23062.399999999998</v>
      </c>
      <c r="K6269" s="20"/>
      <c r="L6269" s="6">
        <f t="shared" si="1167"/>
        <v>64000</v>
      </c>
      <c r="M6269" s="6">
        <f t="shared" si="1168"/>
        <v>5533.875</v>
      </c>
      <c r="N6269" s="6">
        <f t="shared" si="1169"/>
        <v>23062.399999999998</v>
      </c>
      <c r="O6269" s="6">
        <f t="shared" si="1170"/>
        <v>1297.7250000000022</v>
      </c>
      <c r="P6269" s="6">
        <f t="shared" si="1175"/>
        <v>1297.7250000000022</v>
      </c>
      <c r="Q6269" s="11">
        <f t="shared" si="1171"/>
        <v>1350000</v>
      </c>
      <c r="R6269" s="11">
        <f t="shared" si="1172"/>
        <v>1297.7250000000022</v>
      </c>
      <c r="S6269" s="11">
        <f t="shared" si="1174"/>
        <v>0</v>
      </c>
      <c r="T6269" s="20"/>
    </row>
    <row r="6270" spans="1:20" x14ac:dyDescent="0.25">
      <c r="A6270">
        <v>2021091812</v>
      </c>
      <c r="B6270">
        <v>7</v>
      </c>
      <c r="C6270" s="7">
        <v>0.66686999999999996</v>
      </c>
      <c r="D6270" s="6">
        <f t="shared" si="1164"/>
        <v>100030.5</v>
      </c>
      <c r="E6270" s="60">
        <v>5.4629999999999998E-2</v>
      </c>
      <c r="F6270" s="6">
        <f t="shared" si="1173"/>
        <v>0</v>
      </c>
      <c r="G6270" s="7">
        <v>0.40914</v>
      </c>
      <c r="H6270" s="6">
        <f t="shared" si="1165"/>
        <v>5114.25</v>
      </c>
      <c r="I6270" s="7">
        <v>0.32818000000000003</v>
      </c>
      <c r="J6270" s="6">
        <f t="shared" si="1166"/>
        <v>26254.400000000001</v>
      </c>
      <c r="K6270" s="20"/>
      <c r="L6270" s="6">
        <f t="shared" si="1167"/>
        <v>64000</v>
      </c>
      <c r="M6270" s="6">
        <f t="shared" si="1168"/>
        <v>5114.25</v>
      </c>
      <c r="N6270" s="6">
        <f t="shared" si="1169"/>
        <v>26254.400000000001</v>
      </c>
      <c r="O6270" s="6">
        <f t="shared" si="1170"/>
        <v>4661.8499999999985</v>
      </c>
      <c r="P6270" s="6">
        <f t="shared" si="1175"/>
        <v>3364.1249999999964</v>
      </c>
      <c r="Q6270" s="11">
        <f t="shared" si="1171"/>
        <v>1350000</v>
      </c>
      <c r="R6270" s="11">
        <f t="shared" si="1172"/>
        <v>4661.8499999999985</v>
      </c>
      <c r="S6270" s="11">
        <f t="shared" si="1174"/>
        <v>0</v>
      </c>
      <c r="T6270" s="20"/>
    </row>
    <row r="6271" spans="1:20" x14ac:dyDescent="0.25">
      <c r="A6271">
        <v>2021091813</v>
      </c>
      <c r="B6271">
        <v>7</v>
      </c>
      <c r="C6271" s="7">
        <v>0.70277999999999996</v>
      </c>
      <c r="D6271" s="6">
        <f t="shared" si="1164"/>
        <v>105417</v>
      </c>
      <c r="E6271" s="60">
        <v>1.6670000000000001E-2</v>
      </c>
      <c r="F6271" s="6">
        <f t="shared" si="1173"/>
        <v>0</v>
      </c>
      <c r="G6271" s="7">
        <v>0.39168999999999998</v>
      </c>
      <c r="H6271" s="6">
        <f t="shared" si="1165"/>
        <v>4896.125</v>
      </c>
      <c r="I6271" s="7">
        <v>0.29196</v>
      </c>
      <c r="J6271" s="6">
        <f t="shared" si="1166"/>
        <v>23356.799999999999</v>
      </c>
      <c r="K6271" s="20"/>
      <c r="L6271" s="6">
        <f t="shared" si="1167"/>
        <v>64000</v>
      </c>
      <c r="M6271" s="6">
        <f t="shared" si="1168"/>
        <v>4896.125</v>
      </c>
      <c r="N6271" s="6">
        <f t="shared" si="1169"/>
        <v>23356.799999999999</v>
      </c>
      <c r="O6271" s="6">
        <f t="shared" si="1170"/>
        <v>13164.075000000001</v>
      </c>
      <c r="P6271" s="6">
        <f t="shared" si="1175"/>
        <v>8502.2250000000022</v>
      </c>
      <c r="Q6271" s="11">
        <f t="shared" si="1171"/>
        <v>1350000</v>
      </c>
      <c r="R6271" s="11">
        <f t="shared" si="1172"/>
        <v>13164.075000000001</v>
      </c>
      <c r="S6271" s="11">
        <f t="shared" si="1174"/>
        <v>0</v>
      </c>
      <c r="T6271" s="20"/>
    </row>
    <row r="6272" spans="1:20" x14ac:dyDescent="0.25">
      <c r="A6272">
        <v>2021091814</v>
      </c>
      <c r="B6272">
        <v>7</v>
      </c>
      <c r="C6272" s="7">
        <v>0.73297000000000001</v>
      </c>
      <c r="D6272" s="6">
        <f t="shared" si="1164"/>
        <v>109945.5</v>
      </c>
      <c r="E6272" s="60">
        <v>4.0680000000000001E-2</v>
      </c>
      <c r="F6272" s="6">
        <f t="shared" si="1173"/>
        <v>0</v>
      </c>
      <c r="G6272" s="7">
        <v>0.37463999999999997</v>
      </c>
      <c r="H6272" s="6">
        <f t="shared" si="1165"/>
        <v>4683</v>
      </c>
      <c r="I6272" s="7">
        <v>0.31590000000000001</v>
      </c>
      <c r="J6272" s="6">
        <f t="shared" si="1166"/>
        <v>25272</v>
      </c>
      <c r="K6272" s="20"/>
      <c r="L6272" s="6">
        <f t="shared" si="1167"/>
        <v>64000</v>
      </c>
      <c r="M6272" s="6">
        <f t="shared" si="1168"/>
        <v>4683</v>
      </c>
      <c r="N6272" s="6">
        <f t="shared" si="1169"/>
        <v>25272</v>
      </c>
      <c r="O6272" s="6">
        <f t="shared" si="1170"/>
        <v>15990.5</v>
      </c>
      <c r="P6272" s="6">
        <f t="shared" si="1175"/>
        <v>2826.4249999999993</v>
      </c>
      <c r="Q6272" s="11">
        <f t="shared" si="1171"/>
        <v>1350000</v>
      </c>
      <c r="R6272" s="11">
        <f t="shared" si="1172"/>
        <v>15990.5</v>
      </c>
      <c r="S6272" s="11">
        <f t="shared" si="1174"/>
        <v>0</v>
      </c>
      <c r="T6272" s="20"/>
    </row>
    <row r="6273" spans="1:20" x14ac:dyDescent="0.25">
      <c r="A6273">
        <v>2021091815</v>
      </c>
      <c r="B6273">
        <v>7</v>
      </c>
      <c r="C6273" s="7">
        <v>0.75731000000000004</v>
      </c>
      <c r="D6273" s="6">
        <f t="shared" si="1164"/>
        <v>113596.5</v>
      </c>
      <c r="E6273" s="60">
        <v>8.3049999999999999E-2</v>
      </c>
      <c r="F6273" s="6">
        <f t="shared" si="1173"/>
        <v>0</v>
      </c>
      <c r="G6273" s="7">
        <v>0.37465999999999999</v>
      </c>
      <c r="H6273" s="6">
        <f t="shared" si="1165"/>
        <v>4683.25</v>
      </c>
      <c r="I6273" s="7">
        <v>0.26161000000000001</v>
      </c>
      <c r="J6273" s="6">
        <f t="shared" si="1166"/>
        <v>20928.8</v>
      </c>
      <c r="K6273" s="20"/>
      <c r="L6273" s="6">
        <f t="shared" si="1167"/>
        <v>64000</v>
      </c>
      <c r="M6273" s="6">
        <f t="shared" si="1168"/>
        <v>4683.25</v>
      </c>
      <c r="N6273" s="6">
        <f t="shared" si="1169"/>
        <v>20928.8</v>
      </c>
      <c r="O6273" s="6">
        <f t="shared" si="1170"/>
        <v>23984.45</v>
      </c>
      <c r="P6273" s="6">
        <f t="shared" si="1175"/>
        <v>7993.9500000000007</v>
      </c>
      <c r="Q6273" s="11">
        <f t="shared" si="1171"/>
        <v>1350000</v>
      </c>
      <c r="R6273" s="11">
        <f t="shared" si="1172"/>
        <v>23984.45</v>
      </c>
      <c r="S6273" s="11">
        <f t="shared" si="1174"/>
        <v>0</v>
      </c>
      <c r="T6273" s="20"/>
    </row>
    <row r="6274" spans="1:20" x14ac:dyDescent="0.25">
      <c r="A6274">
        <v>2021091816</v>
      </c>
      <c r="B6274">
        <v>7</v>
      </c>
      <c r="C6274" s="7">
        <v>0.77703999999999995</v>
      </c>
      <c r="D6274" s="6">
        <f t="shared" si="1164"/>
        <v>116556</v>
      </c>
      <c r="E6274" s="60">
        <v>0.10709</v>
      </c>
      <c r="F6274" s="6">
        <f t="shared" si="1173"/>
        <v>0</v>
      </c>
      <c r="G6274" s="7">
        <v>0.39538000000000001</v>
      </c>
      <c r="H6274" s="6">
        <f t="shared" si="1165"/>
        <v>4942.25</v>
      </c>
      <c r="I6274" s="7">
        <v>0.26190000000000002</v>
      </c>
      <c r="J6274" s="6">
        <f t="shared" si="1166"/>
        <v>20952</v>
      </c>
      <c r="K6274" s="20"/>
      <c r="L6274" s="6">
        <f t="shared" si="1167"/>
        <v>64000</v>
      </c>
      <c r="M6274" s="6">
        <f t="shared" si="1168"/>
        <v>4942.25</v>
      </c>
      <c r="N6274" s="6">
        <f t="shared" si="1169"/>
        <v>20952</v>
      </c>
      <c r="O6274" s="6">
        <f t="shared" si="1170"/>
        <v>26661.75</v>
      </c>
      <c r="P6274" s="6">
        <f t="shared" si="1175"/>
        <v>2677.2999999999993</v>
      </c>
      <c r="Q6274" s="11">
        <f t="shared" si="1171"/>
        <v>1348804.5</v>
      </c>
      <c r="R6274" s="11">
        <f t="shared" si="1172"/>
        <v>26661.75</v>
      </c>
      <c r="S6274" s="11">
        <f t="shared" si="1174"/>
        <v>0</v>
      </c>
      <c r="T6274" s="20"/>
    </row>
    <row r="6275" spans="1:20" x14ac:dyDescent="0.25">
      <c r="A6275">
        <v>2021091817</v>
      </c>
      <c r="B6275">
        <v>7</v>
      </c>
      <c r="C6275" s="7">
        <v>0.78732999999999997</v>
      </c>
      <c r="D6275" s="6">
        <f t="shared" si="1164"/>
        <v>118099.5</v>
      </c>
      <c r="E6275" s="60">
        <v>0.14176</v>
      </c>
      <c r="F6275" s="6">
        <f t="shared" si="1173"/>
        <v>0</v>
      </c>
      <c r="G6275" s="7">
        <v>0.35985</v>
      </c>
      <c r="H6275" s="6">
        <f t="shared" si="1165"/>
        <v>4498.125</v>
      </c>
      <c r="I6275" s="7">
        <v>0.15392</v>
      </c>
      <c r="J6275" s="6">
        <f t="shared" si="1166"/>
        <v>12313.6</v>
      </c>
      <c r="K6275" s="20"/>
      <c r="L6275" s="6">
        <f t="shared" si="1167"/>
        <v>64000</v>
      </c>
      <c r="M6275" s="6">
        <f t="shared" si="1168"/>
        <v>4498.125</v>
      </c>
      <c r="N6275" s="6">
        <f t="shared" si="1169"/>
        <v>12313.6</v>
      </c>
      <c r="O6275" s="6">
        <f t="shared" si="1170"/>
        <v>37287.775000000001</v>
      </c>
      <c r="P6275" s="6">
        <f t="shared" si="1175"/>
        <v>10626.025000000001</v>
      </c>
      <c r="Q6275" s="11">
        <f t="shared" si="1171"/>
        <v>1336982.9750000001</v>
      </c>
      <c r="R6275" s="11">
        <f t="shared" si="1172"/>
        <v>37287.775000000001</v>
      </c>
      <c r="S6275" s="11">
        <f t="shared" si="1174"/>
        <v>0</v>
      </c>
      <c r="T6275" s="20"/>
    </row>
    <row r="6276" spans="1:20" x14ac:dyDescent="0.25">
      <c r="A6276">
        <v>2021091818</v>
      </c>
      <c r="B6276">
        <v>7</v>
      </c>
      <c r="C6276" s="7">
        <v>0.78490000000000004</v>
      </c>
      <c r="D6276" s="6">
        <f t="shared" si="1164"/>
        <v>117735</v>
      </c>
      <c r="E6276" s="60">
        <v>0.17285</v>
      </c>
      <c r="F6276" s="6">
        <f t="shared" si="1173"/>
        <v>0</v>
      </c>
      <c r="G6276" s="7">
        <v>0.27526</v>
      </c>
      <c r="H6276" s="6">
        <f t="shared" si="1165"/>
        <v>3440.75</v>
      </c>
      <c r="I6276" s="7">
        <v>8.1970000000000001E-2</v>
      </c>
      <c r="J6276" s="6">
        <f t="shared" si="1166"/>
        <v>6557.6</v>
      </c>
      <c r="K6276" s="20"/>
      <c r="L6276" s="6">
        <f t="shared" si="1167"/>
        <v>64000</v>
      </c>
      <c r="M6276" s="6">
        <f t="shared" si="1168"/>
        <v>3440.75</v>
      </c>
      <c r="N6276" s="6">
        <f t="shared" si="1169"/>
        <v>6557.6</v>
      </c>
      <c r="O6276" s="6">
        <f t="shared" si="1170"/>
        <v>43736.65</v>
      </c>
      <c r="P6276" s="6">
        <f t="shared" si="1175"/>
        <v>6448.875</v>
      </c>
      <c r="Q6276" s="11">
        <f t="shared" si="1171"/>
        <v>1318712.5750000002</v>
      </c>
      <c r="R6276" s="11">
        <f t="shared" si="1172"/>
        <v>43736.65</v>
      </c>
      <c r="S6276" s="11">
        <f t="shared" si="1174"/>
        <v>0</v>
      </c>
      <c r="T6276" s="20"/>
    </row>
    <row r="6277" spans="1:20" x14ac:dyDescent="0.25">
      <c r="A6277">
        <v>2021091819</v>
      </c>
      <c r="B6277">
        <v>7</v>
      </c>
      <c r="C6277" s="7">
        <v>0.76053999999999999</v>
      </c>
      <c r="D6277" s="6">
        <f t="shared" ref="D6277:D6340" si="1176">D$18*C6277</f>
        <v>114081</v>
      </c>
      <c r="E6277" s="60">
        <v>0.21321999999999999</v>
      </c>
      <c r="F6277" s="6">
        <f t="shared" si="1173"/>
        <v>0</v>
      </c>
      <c r="G6277" s="7">
        <v>0.29321000000000003</v>
      </c>
      <c r="H6277" s="6">
        <f t="shared" ref="H6277:H6340" si="1177">H$18*G6277</f>
        <v>3665.1250000000005</v>
      </c>
      <c r="I6277" s="7">
        <v>2.2530000000000001E-2</v>
      </c>
      <c r="J6277" s="6">
        <f t="shared" ref="J6277:J6340" si="1178">I6277*J$18</f>
        <v>1802.4</v>
      </c>
      <c r="K6277" s="20"/>
      <c r="L6277" s="6">
        <f t="shared" si="1167"/>
        <v>64000</v>
      </c>
      <c r="M6277" s="6">
        <f t="shared" si="1168"/>
        <v>3665.1250000000005</v>
      </c>
      <c r="N6277" s="6">
        <f t="shared" si="1169"/>
        <v>1802.4</v>
      </c>
      <c r="O6277" s="6">
        <f t="shared" si="1170"/>
        <v>44613.474999999999</v>
      </c>
      <c r="P6277" s="6">
        <f t="shared" si="1175"/>
        <v>876.82499999999709</v>
      </c>
      <c r="Q6277" s="11">
        <f t="shared" si="1171"/>
        <v>1299565.3500000001</v>
      </c>
      <c r="R6277" s="11">
        <f t="shared" si="1172"/>
        <v>44613.474999999999</v>
      </c>
      <c r="S6277" s="11">
        <f t="shared" si="1174"/>
        <v>0</v>
      </c>
      <c r="T6277" s="20"/>
    </row>
    <row r="6278" spans="1:20" x14ac:dyDescent="0.25">
      <c r="A6278">
        <v>2021091820</v>
      </c>
      <c r="B6278">
        <v>7</v>
      </c>
      <c r="C6278" s="7">
        <v>0.72928999999999999</v>
      </c>
      <c r="D6278" s="6">
        <f t="shared" si="1176"/>
        <v>109393.5</v>
      </c>
      <c r="E6278" s="60">
        <v>0.29715999999999998</v>
      </c>
      <c r="F6278" s="6">
        <f t="shared" si="1173"/>
        <v>0</v>
      </c>
      <c r="G6278" s="7">
        <v>0.29481000000000002</v>
      </c>
      <c r="H6278" s="6">
        <f t="shared" si="1177"/>
        <v>3685.125</v>
      </c>
      <c r="I6278" s="7">
        <v>4.2999999999999999E-4</v>
      </c>
      <c r="J6278" s="6">
        <f t="shared" si="1178"/>
        <v>34.4</v>
      </c>
      <c r="K6278" s="20"/>
      <c r="L6278" s="6">
        <f t="shared" si="1167"/>
        <v>64000</v>
      </c>
      <c r="M6278" s="6">
        <f t="shared" si="1168"/>
        <v>3685.125</v>
      </c>
      <c r="N6278" s="6">
        <f t="shared" si="1169"/>
        <v>34.4</v>
      </c>
      <c r="O6278" s="6">
        <f t="shared" si="1170"/>
        <v>41673.974999999999</v>
      </c>
      <c r="P6278" s="6">
        <f t="shared" si="1175"/>
        <v>-2939.5</v>
      </c>
      <c r="Q6278" s="11">
        <f t="shared" si="1171"/>
        <v>1283357.625</v>
      </c>
      <c r="R6278" s="11">
        <f t="shared" si="1172"/>
        <v>41673.974999999999</v>
      </c>
      <c r="S6278" s="11">
        <f t="shared" si="1174"/>
        <v>0</v>
      </c>
      <c r="T6278" s="20"/>
    </row>
    <row r="6279" spans="1:20" x14ac:dyDescent="0.25">
      <c r="A6279">
        <v>2021091821</v>
      </c>
      <c r="B6279">
        <v>7</v>
      </c>
      <c r="C6279" s="7">
        <v>0.70455000000000001</v>
      </c>
      <c r="D6279" s="6">
        <f t="shared" si="1176"/>
        <v>105682.5</v>
      </c>
      <c r="E6279" s="60">
        <v>0.35758000000000001</v>
      </c>
      <c r="F6279" s="6">
        <f t="shared" si="1173"/>
        <v>0</v>
      </c>
      <c r="G6279" s="7">
        <v>0.26529000000000003</v>
      </c>
      <c r="H6279" s="6">
        <f t="shared" si="1177"/>
        <v>3316.1250000000005</v>
      </c>
      <c r="I6279" s="7">
        <v>0</v>
      </c>
      <c r="J6279" s="6">
        <f t="shared" si="1178"/>
        <v>0</v>
      </c>
      <c r="K6279" s="20"/>
      <c r="L6279" s="6">
        <f t="shared" si="1167"/>
        <v>64000</v>
      </c>
      <c r="M6279" s="6">
        <f t="shared" si="1168"/>
        <v>3316.1250000000005</v>
      </c>
      <c r="N6279" s="6">
        <f t="shared" si="1169"/>
        <v>0</v>
      </c>
      <c r="O6279" s="6">
        <f t="shared" si="1170"/>
        <v>38366.375</v>
      </c>
      <c r="P6279" s="6">
        <f t="shared" si="1175"/>
        <v>-3307.5999999999985</v>
      </c>
      <c r="Q6279" s="11">
        <f t="shared" si="1171"/>
        <v>1270457.5</v>
      </c>
      <c r="R6279" s="11">
        <f t="shared" si="1172"/>
        <v>38366.375</v>
      </c>
      <c r="S6279" s="11">
        <f t="shared" si="1174"/>
        <v>0</v>
      </c>
      <c r="T6279" s="20"/>
    </row>
    <row r="6280" spans="1:20" x14ac:dyDescent="0.25">
      <c r="A6280">
        <v>2021091822</v>
      </c>
      <c r="B6280">
        <v>7</v>
      </c>
      <c r="C6280" s="7">
        <v>0.66669</v>
      </c>
      <c r="D6280" s="6">
        <f t="shared" si="1176"/>
        <v>100003.5</v>
      </c>
      <c r="E6280" s="60">
        <v>0.37814999999999999</v>
      </c>
      <c r="F6280" s="6">
        <f t="shared" si="1173"/>
        <v>0</v>
      </c>
      <c r="G6280" s="7">
        <v>0.27439000000000002</v>
      </c>
      <c r="H6280" s="6">
        <f t="shared" si="1177"/>
        <v>3429.8750000000005</v>
      </c>
      <c r="I6280" s="7">
        <v>0</v>
      </c>
      <c r="J6280" s="6">
        <f t="shared" si="1178"/>
        <v>0</v>
      </c>
      <c r="K6280" s="20"/>
      <c r="L6280" s="6">
        <f t="shared" si="1167"/>
        <v>64000</v>
      </c>
      <c r="M6280" s="6">
        <f t="shared" si="1168"/>
        <v>3429.8750000000005</v>
      </c>
      <c r="N6280" s="6">
        <f t="shared" si="1169"/>
        <v>0</v>
      </c>
      <c r="O6280" s="6">
        <f t="shared" si="1170"/>
        <v>32573.625</v>
      </c>
      <c r="P6280" s="6">
        <f t="shared" si="1175"/>
        <v>-5792.75</v>
      </c>
      <c r="Q6280" s="11">
        <f t="shared" si="1171"/>
        <v>1263350.125</v>
      </c>
      <c r="R6280" s="11">
        <f t="shared" si="1172"/>
        <v>32573.625</v>
      </c>
      <c r="S6280" s="11">
        <f t="shared" si="1174"/>
        <v>0</v>
      </c>
      <c r="T6280" s="20"/>
    </row>
    <row r="6281" spans="1:20" x14ac:dyDescent="0.25">
      <c r="A6281">
        <v>2021091823</v>
      </c>
      <c r="B6281">
        <v>7</v>
      </c>
      <c r="C6281" s="7">
        <v>0.62414000000000003</v>
      </c>
      <c r="D6281" s="6">
        <f t="shared" si="1176"/>
        <v>93621</v>
      </c>
      <c r="E6281" s="60">
        <v>0.37619999999999998</v>
      </c>
      <c r="F6281" s="6">
        <f t="shared" si="1173"/>
        <v>0</v>
      </c>
      <c r="G6281" s="7">
        <v>0.25701000000000002</v>
      </c>
      <c r="H6281" s="6">
        <f t="shared" si="1177"/>
        <v>3212.625</v>
      </c>
      <c r="I6281" s="7">
        <v>0</v>
      </c>
      <c r="J6281" s="6">
        <f t="shared" si="1178"/>
        <v>0</v>
      </c>
      <c r="K6281" s="20"/>
      <c r="L6281" s="6">
        <f t="shared" si="1167"/>
        <v>64000</v>
      </c>
      <c r="M6281" s="6">
        <f t="shared" si="1168"/>
        <v>3212.625</v>
      </c>
      <c r="N6281" s="6">
        <f t="shared" si="1169"/>
        <v>0</v>
      </c>
      <c r="O6281" s="6">
        <f t="shared" si="1170"/>
        <v>26408.375</v>
      </c>
      <c r="P6281" s="6">
        <f t="shared" si="1175"/>
        <v>-6165.25</v>
      </c>
      <c r="Q6281" s="11">
        <f t="shared" si="1171"/>
        <v>1262408</v>
      </c>
      <c r="R6281" s="11">
        <f t="shared" si="1172"/>
        <v>26408.375</v>
      </c>
      <c r="S6281" s="11">
        <f t="shared" si="1174"/>
        <v>0</v>
      </c>
      <c r="T6281" s="20"/>
    </row>
    <row r="6282" spans="1:20" x14ac:dyDescent="0.25">
      <c r="A6282">
        <v>2021091824</v>
      </c>
      <c r="B6282">
        <v>7</v>
      </c>
      <c r="C6282" s="7">
        <v>0.58365999999999996</v>
      </c>
      <c r="D6282" s="6">
        <f t="shared" si="1176"/>
        <v>87549</v>
      </c>
      <c r="E6282" s="60">
        <v>0.31918000000000002</v>
      </c>
      <c r="F6282" s="6">
        <f t="shared" si="1173"/>
        <v>0</v>
      </c>
      <c r="G6282" s="7">
        <v>0.24593999999999999</v>
      </c>
      <c r="H6282" s="6">
        <f t="shared" si="1177"/>
        <v>3074.25</v>
      </c>
      <c r="I6282" s="7">
        <v>0</v>
      </c>
      <c r="J6282" s="6">
        <f t="shared" si="1178"/>
        <v>0</v>
      </c>
      <c r="K6282" s="20"/>
      <c r="L6282" s="6">
        <f t="shared" si="1167"/>
        <v>64000</v>
      </c>
      <c r="M6282" s="6">
        <f t="shared" si="1168"/>
        <v>3074.25</v>
      </c>
      <c r="N6282" s="6">
        <f t="shared" si="1169"/>
        <v>0</v>
      </c>
      <c r="O6282" s="6">
        <f t="shared" si="1170"/>
        <v>20474.75</v>
      </c>
      <c r="P6282" s="6">
        <f t="shared" si="1175"/>
        <v>-5933.625</v>
      </c>
      <c r="Q6282" s="11">
        <f t="shared" si="1171"/>
        <v>1267399.5</v>
      </c>
      <c r="R6282" s="11">
        <f t="shared" si="1172"/>
        <v>20474.75</v>
      </c>
      <c r="S6282" s="11">
        <f t="shared" si="1174"/>
        <v>0</v>
      </c>
      <c r="T6282" s="20"/>
    </row>
    <row r="6283" spans="1:20" x14ac:dyDescent="0.25">
      <c r="A6283">
        <v>2021091901</v>
      </c>
      <c r="B6283">
        <v>1</v>
      </c>
      <c r="C6283" s="7">
        <v>0.54603000000000002</v>
      </c>
      <c r="D6283" s="6">
        <f t="shared" si="1176"/>
        <v>81904.5</v>
      </c>
      <c r="E6283" s="60">
        <v>0.22084999999999999</v>
      </c>
      <c r="F6283" s="6">
        <f t="shared" si="1173"/>
        <v>0</v>
      </c>
      <c r="G6283" s="7">
        <v>0.21309</v>
      </c>
      <c r="H6283" s="6">
        <f t="shared" si="1177"/>
        <v>2663.625</v>
      </c>
      <c r="I6283" s="7">
        <v>0</v>
      </c>
      <c r="J6283" s="6">
        <f t="shared" si="1178"/>
        <v>0</v>
      </c>
      <c r="K6283" s="20"/>
      <c r="L6283" s="6">
        <f t="shared" si="1167"/>
        <v>64000</v>
      </c>
      <c r="M6283" s="6">
        <f t="shared" si="1168"/>
        <v>2663.625</v>
      </c>
      <c r="N6283" s="6">
        <f t="shared" si="1169"/>
        <v>0</v>
      </c>
      <c r="O6283" s="6">
        <f t="shared" si="1170"/>
        <v>15240.875</v>
      </c>
      <c r="P6283" s="6">
        <f t="shared" si="1175"/>
        <v>-5233.875</v>
      </c>
      <c r="Q6283" s="11">
        <f t="shared" si="1171"/>
        <v>1277624.875</v>
      </c>
      <c r="R6283" s="11">
        <f t="shared" si="1172"/>
        <v>15240.875</v>
      </c>
      <c r="S6283" s="11">
        <f t="shared" si="1174"/>
        <v>0</v>
      </c>
      <c r="T6283" s="20"/>
    </row>
    <row r="6284" spans="1:20" x14ac:dyDescent="0.25">
      <c r="A6284">
        <v>2021091902</v>
      </c>
      <c r="B6284">
        <v>1</v>
      </c>
      <c r="C6284" s="7">
        <v>0.51658999999999999</v>
      </c>
      <c r="D6284" s="6">
        <f t="shared" si="1176"/>
        <v>77488.5</v>
      </c>
      <c r="E6284" s="60">
        <v>0.17029</v>
      </c>
      <c r="F6284" s="6">
        <f t="shared" si="1173"/>
        <v>0</v>
      </c>
      <c r="G6284" s="7">
        <v>0.19813</v>
      </c>
      <c r="H6284" s="6">
        <f t="shared" si="1177"/>
        <v>2476.625</v>
      </c>
      <c r="I6284" s="7">
        <v>0</v>
      </c>
      <c r="J6284" s="6">
        <f t="shared" si="1178"/>
        <v>0</v>
      </c>
      <c r="K6284" s="20"/>
      <c r="L6284" s="6">
        <f t="shared" si="1167"/>
        <v>64000</v>
      </c>
      <c r="M6284" s="6">
        <f t="shared" si="1168"/>
        <v>2476.625</v>
      </c>
      <c r="N6284" s="6">
        <f t="shared" si="1169"/>
        <v>0</v>
      </c>
      <c r="O6284" s="6">
        <f t="shared" si="1170"/>
        <v>11011.875</v>
      </c>
      <c r="P6284" s="6">
        <f t="shared" si="1175"/>
        <v>-4229</v>
      </c>
      <c r="Q6284" s="11">
        <f t="shared" si="1171"/>
        <v>1292079.25</v>
      </c>
      <c r="R6284" s="11">
        <f t="shared" si="1172"/>
        <v>11011.875</v>
      </c>
      <c r="S6284" s="11">
        <f t="shared" si="1174"/>
        <v>0</v>
      </c>
      <c r="T6284" s="20"/>
    </row>
    <row r="6285" spans="1:20" x14ac:dyDescent="0.25">
      <c r="A6285">
        <v>2021091903</v>
      </c>
      <c r="B6285">
        <v>1</v>
      </c>
      <c r="C6285" s="7">
        <v>0.49447999999999998</v>
      </c>
      <c r="D6285" s="6">
        <f t="shared" si="1176"/>
        <v>74172</v>
      </c>
      <c r="E6285" s="60">
        <v>0.15955</v>
      </c>
      <c r="F6285" s="6">
        <f t="shared" si="1173"/>
        <v>0</v>
      </c>
      <c r="G6285" s="7">
        <v>0.21165</v>
      </c>
      <c r="H6285" s="6">
        <f t="shared" si="1177"/>
        <v>2645.625</v>
      </c>
      <c r="I6285" s="7">
        <v>0</v>
      </c>
      <c r="J6285" s="6">
        <f t="shared" si="1178"/>
        <v>0</v>
      </c>
      <c r="K6285" s="20"/>
      <c r="L6285" s="6">
        <f t="shared" si="1167"/>
        <v>64000</v>
      </c>
      <c r="M6285" s="6">
        <f t="shared" si="1168"/>
        <v>2645.625</v>
      </c>
      <c r="N6285" s="6">
        <f t="shared" si="1169"/>
        <v>0</v>
      </c>
      <c r="O6285" s="6">
        <f t="shared" si="1170"/>
        <v>7526.375</v>
      </c>
      <c r="P6285" s="6">
        <f t="shared" si="1175"/>
        <v>-3485.5</v>
      </c>
      <c r="Q6285" s="11">
        <f t="shared" si="1171"/>
        <v>1310019.125</v>
      </c>
      <c r="R6285" s="11">
        <f t="shared" si="1172"/>
        <v>7526.375</v>
      </c>
      <c r="S6285" s="11">
        <f t="shared" si="1174"/>
        <v>0</v>
      </c>
      <c r="T6285" s="20"/>
    </row>
    <row r="6286" spans="1:20" x14ac:dyDescent="0.25">
      <c r="A6286">
        <v>2021091904</v>
      </c>
      <c r="B6286">
        <v>1</v>
      </c>
      <c r="C6286" s="7">
        <v>0.47833999999999999</v>
      </c>
      <c r="D6286" s="6">
        <f t="shared" si="1176"/>
        <v>71751</v>
      </c>
      <c r="E6286" s="60">
        <v>0.15569</v>
      </c>
      <c r="F6286" s="6">
        <f t="shared" si="1173"/>
        <v>0</v>
      </c>
      <c r="G6286" s="7">
        <v>0.22647999999999999</v>
      </c>
      <c r="H6286" s="6">
        <f t="shared" si="1177"/>
        <v>2831</v>
      </c>
      <c r="I6286" s="7">
        <v>0</v>
      </c>
      <c r="J6286" s="6">
        <f t="shared" si="1178"/>
        <v>0</v>
      </c>
      <c r="K6286" s="20"/>
      <c r="L6286" s="6">
        <f t="shared" si="1167"/>
        <v>64000</v>
      </c>
      <c r="M6286" s="6">
        <f t="shared" si="1168"/>
        <v>2831</v>
      </c>
      <c r="N6286" s="6">
        <f t="shared" si="1169"/>
        <v>0</v>
      </c>
      <c r="O6286" s="6">
        <f t="shared" si="1170"/>
        <v>4920</v>
      </c>
      <c r="P6286" s="6">
        <f t="shared" si="1175"/>
        <v>-2606.375</v>
      </c>
      <c r="Q6286" s="11">
        <f t="shared" si="1171"/>
        <v>1330565.375</v>
      </c>
      <c r="R6286" s="11">
        <f t="shared" si="1172"/>
        <v>4920</v>
      </c>
      <c r="S6286" s="11">
        <f t="shared" si="1174"/>
        <v>0</v>
      </c>
      <c r="T6286" s="20"/>
    </row>
    <row r="6287" spans="1:20" x14ac:dyDescent="0.25">
      <c r="A6287">
        <v>2021091905</v>
      </c>
      <c r="B6287">
        <v>1</v>
      </c>
      <c r="C6287" s="7">
        <v>0.47005999999999998</v>
      </c>
      <c r="D6287" s="6">
        <f t="shared" si="1176"/>
        <v>70509</v>
      </c>
      <c r="E6287" s="60">
        <v>0.12861</v>
      </c>
      <c r="F6287" s="6">
        <f t="shared" si="1173"/>
        <v>0</v>
      </c>
      <c r="G6287" s="7">
        <v>0.25790000000000002</v>
      </c>
      <c r="H6287" s="6">
        <f t="shared" si="1177"/>
        <v>3223.75</v>
      </c>
      <c r="I6287" s="7">
        <v>0</v>
      </c>
      <c r="J6287" s="6">
        <f t="shared" si="1178"/>
        <v>0</v>
      </c>
      <c r="K6287" s="20"/>
      <c r="L6287" s="6">
        <f t="shared" si="1167"/>
        <v>64000</v>
      </c>
      <c r="M6287" s="6">
        <f t="shared" si="1168"/>
        <v>3223.75</v>
      </c>
      <c r="N6287" s="6">
        <f t="shared" si="1169"/>
        <v>0</v>
      </c>
      <c r="O6287" s="6">
        <f t="shared" si="1170"/>
        <v>3285.25</v>
      </c>
      <c r="P6287" s="6">
        <f t="shared" si="1175"/>
        <v>-1634.75</v>
      </c>
      <c r="Q6287" s="11">
        <f t="shared" si="1171"/>
        <v>1350000</v>
      </c>
      <c r="R6287" s="11">
        <f t="shared" si="1172"/>
        <v>3285.25</v>
      </c>
      <c r="S6287" s="11">
        <f t="shared" si="1174"/>
        <v>0</v>
      </c>
      <c r="T6287" s="20"/>
    </row>
    <row r="6288" spans="1:20" x14ac:dyDescent="0.25">
      <c r="A6288">
        <v>2021091906</v>
      </c>
      <c r="B6288">
        <v>1</v>
      </c>
      <c r="C6288" s="7">
        <v>0.46686</v>
      </c>
      <c r="D6288" s="6">
        <f t="shared" si="1176"/>
        <v>70029</v>
      </c>
      <c r="E6288" s="60">
        <v>0.10611</v>
      </c>
      <c r="F6288" s="6">
        <f t="shared" si="1173"/>
        <v>0</v>
      </c>
      <c r="G6288" s="7">
        <v>0.31830000000000003</v>
      </c>
      <c r="H6288" s="6">
        <f t="shared" si="1177"/>
        <v>3978.7500000000005</v>
      </c>
      <c r="I6288" s="7">
        <v>0</v>
      </c>
      <c r="J6288" s="6">
        <f t="shared" si="1178"/>
        <v>0</v>
      </c>
      <c r="K6288" s="20"/>
      <c r="L6288" s="6">
        <f t="shared" si="1167"/>
        <v>64000</v>
      </c>
      <c r="M6288" s="6">
        <f t="shared" si="1168"/>
        <v>3978.7500000000005</v>
      </c>
      <c r="N6288" s="6">
        <f t="shared" si="1169"/>
        <v>0</v>
      </c>
      <c r="O6288" s="6">
        <f t="shared" si="1170"/>
        <v>2050.2499999999995</v>
      </c>
      <c r="P6288" s="6">
        <f t="shared" si="1175"/>
        <v>-1235.0000000000005</v>
      </c>
      <c r="Q6288" s="11">
        <f t="shared" si="1171"/>
        <v>1350000</v>
      </c>
      <c r="R6288" s="11">
        <f t="shared" si="1172"/>
        <v>2050.2499999999995</v>
      </c>
      <c r="S6288" s="11">
        <f t="shared" si="1174"/>
        <v>0</v>
      </c>
      <c r="T6288" s="20"/>
    </row>
    <row r="6289" spans="1:20" x14ac:dyDescent="0.25">
      <c r="A6289">
        <v>2021091907</v>
      </c>
      <c r="B6289">
        <v>1</v>
      </c>
      <c r="C6289" s="7">
        <v>0.47083999999999998</v>
      </c>
      <c r="D6289" s="6">
        <f t="shared" si="1176"/>
        <v>70626</v>
      </c>
      <c r="E6289" s="60">
        <v>8.4690000000000001E-2</v>
      </c>
      <c r="F6289" s="6">
        <f t="shared" si="1173"/>
        <v>0</v>
      </c>
      <c r="G6289" s="7">
        <v>0.41628999999999999</v>
      </c>
      <c r="H6289" s="6">
        <f t="shared" si="1177"/>
        <v>5203.625</v>
      </c>
      <c r="I6289" s="7">
        <v>8.3400000000000002E-3</v>
      </c>
      <c r="J6289" s="6">
        <f t="shared" si="1178"/>
        <v>667.2</v>
      </c>
      <c r="K6289" s="20"/>
      <c r="L6289" s="6">
        <f t="shared" si="1167"/>
        <v>64000</v>
      </c>
      <c r="M6289" s="6">
        <f t="shared" si="1168"/>
        <v>5203.625</v>
      </c>
      <c r="N6289" s="6">
        <f t="shared" si="1169"/>
        <v>667.2</v>
      </c>
      <c r="O6289" s="6">
        <f t="shared" si="1170"/>
        <v>755.17499999999995</v>
      </c>
      <c r="P6289" s="6">
        <f t="shared" si="1175"/>
        <v>-1295.0749999999996</v>
      </c>
      <c r="Q6289" s="11">
        <f t="shared" si="1171"/>
        <v>1350000</v>
      </c>
      <c r="R6289" s="11">
        <f t="shared" si="1172"/>
        <v>755.17499999999995</v>
      </c>
      <c r="S6289" s="11">
        <f t="shared" si="1174"/>
        <v>0</v>
      </c>
      <c r="T6289" s="20"/>
    </row>
    <row r="6290" spans="1:20" x14ac:dyDescent="0.25">
      <c r="A6290">
        <v>2021091908</v>
      </c>
      <c r="B6290">
        <v>1</v>
      </c>
      <c r="C6290" s="7">
        <v>0.47749000000000003</v>
      </c>
      <c r="D6290" s="6">
        <f t="shared" si="1176"/>
        <v>71623.5</v>
      </c>
      <c r="E6290" s="60">
        <v>9.2789999999999997E-2</v>
      </c>
      <c r="F6290" s="6">
        <f t="shared" si="1173"/>
        <v>0</v>
      </c>
      <c r="G6290" s="7">
        <v>0.46350999999999998</v>
      </c>
      <c r="H6290" s="6">
        <f t="shared" si="1177"/>
        <v>5793.875</v>
      </c>
      <c r="I6290" s="7">
        <v>6.8699999999999997E-2</v>
      </c>
      <c r="J6290" s="6">
        <f t="shared" si="1178"/>
        <v>5496</v>
      </c>
      <c r="K6290" s="20"/>
      <c r="L6290" s="6">
        <f t="shared" si="1167"/>
        <v>64000</v>
      </c>
      <c r="M6290" s="6">
        <f t="shared" si="1168"/>
        <v>5793.875</v>
      </c>
      <c r="N6290" s="6">
        <f t="shared" si="1169"/>
        <v>1829.625</v>
      </c>
      <c r="O6290" s="6">
        <f t="shared" si="1170"/>
        <v>0</v>
      </c>
      <c r="P6290" s="6">
        <f t="shared" si="1175"/>
        <v>-755.17499999999995</v>
      </c>
      <c r="Q6290" s="11">
        <f t="shared" si="1171"/>
        <v>1350000</v>
      </c>
      <c r="R6290" s="11">
        <f t="shared" si="1172"/>
        <v>0</v>
      </c>
      <c r="S6290" s="11">
        <f t="shared" si="1174"/>
        <v>0</v>
      </c>
      <c r="T6290" s="20"/>
    </row>
    <row r="6291" spans="1:20" x14ac:dyDescent="0.25">
      <c r="A6291">
        <v>2021091909</v>
      </c>
      <c r="B6291">
        <v>1</v>
      </c>
      <c r="C6291" s="7">
        <v>0.50327</v>
      </c>
      <c r="D6291" s="6">
        <f t="shared" si="1176"/>
        <v>75490.5</v>
      </c>
      <c r="E6291" s="60">
        <v>7.4469999999999995E-2</v>
      </c>
      <c r="F6291" s="6">
        <f t="shared" si="1173"/>
        <v>0</v>
      </c>
      <c r="G6291" s="7">
        <v>0.43944</v>
      </c>
      <c r="H6291" s="6">
        <f t="shared" si="1177"/>
        <v>5493</v>
      </c>
      <c r="I6291" s="7">
        <v>0.17835999999999999</v>
      </c>
      <c r="J6291" s="6">
        <f t="shared" si="1178"/>
        <v>14268.8</v>
      </c>
      <c r="K6291" s="20"/>
      <c r="L6291" s="6">
        <f t="shared" si="1167"/>
        <v>64000</v>
      </c>
      <c r="M6291" s="6">
        <f t="shared" si="1168"/>
        <v>5493</v>
      </c>
      <c r="N6291" s="6">
        <f t="shared" si="1169"/>
        <v>5997.5</v>
      </c>
      <c r="O6291" s="6">
        <f t="shared" si="1170"/>
        <v>0</v>
      </c>
      <c r="P6291" s="6">
        <f t="shared" si="1175"/>
        <v>0</v>
      </c>
      <c r="Q6291" s="11">
        <f t="shared" si="1171"/>
        <v>1350000</v>
      </c>
      <c r="R6291" s="11">
        <f t="shared" si="1172"/>
        <v>0</v>
      </c>
      <c r="S6291" s="11">
        <f t="shared" si="1174"/>
        <v>0</v>
      </c>
      <c r="T6291" s="20"/>
    </row>
    <row r="6292" spans="1:20" x14ac:dyDescent="0.25">
      <c r="A6292">
        <v>2021091910</v>
      </c>
      <c r="B6292">
        <v>1</v>
      </c>
      <c r="C6292" s="7">
        <v>0.54012000000000004</v>
      </c>
      <c r="D6292" s="6">
        <f t="shared" si="1176"/>
        <v>81018</v>
      </c>
      <c r="E6292" s="60">
        <v>6.6339999999999996E-2</v>
      </c>
      <c r="F6292" s="6">
        <f t="shared" si="1173"/>
        <v>0</v>
      </c>
      <c r="G6292" s="7">
        <v>0.42080000000000001</v>
      </c>
      <c r="H6292" s="6">
        <f t="shared" si="1177"/>
        <v>5260</v>
      </c>
      <c r="I6292" s="7">
        <v>0.26912999999999998</v>
      </c>
      <c r="J6292" s="6">
        <f t="shared" si="1178"/>
        <v>21530.399999999998</v>
      </c>
      <c r="K6292" s="20"/>
      <c r="L6292" s="6">
        <f t="shared" ref="L6292:L6355" si="1179">IF(D6292-F6292&gt;C$17,C$17,D6292-F6292)</f>
        <v>64000</v>
      </c>
      <c r="M6292" s="6">
        <f t="shared" ref="M6292:M6355" si="1180">IF(D6292-F6292-L6292&gt;H6292,H6292,D6292-F6292-L6292)</f>
        <v>5260</v>
      </c>
      <c r="N6292" s="6">
        <f t="shared" ref="N6292:N6355" si="1181">IF(D6292-F6292-L6292-M6292&gt;J6292,J6292,D6292-F6292-L6292-M6292)</f>
        <v>11758</v>
      </c>
      <c r="O6292" s="6">
        <f t="shared" ref="O6292:O6355" si="1182">D6292-F6292-L6292-M6292-N6292</f>
        <v>0</v>
      </c>
      <c r="P6292" s="6">
        <f t="shared" si="1175"/>
        <v>0</v>
      </c>
      <c r="Q6292" s="11">
        <f t="shared" ref="Q6292:Q6355" si="1183">IF(AA$25*P$17-AA$24+Q6291-O6292&gt;Q$19,Q$19,IF(AA$25*P$17-AA$24+Q6291-O6292&lt;0,0,AA$25*P$17-AA$24+Q6291-O6292))</f>
        <v>1350000</v>
      </c>
      <c r="R6292" s="11">
        <f t="shared" ref="R6292:R6355" si="1184">IF(Q6291-Q6292+P$17-AA$24&lt;O6292,Q6291-Q6292+P$17-AA$24,O6292)</f>
        <v>0</v>
      </c>
      <c r="S6292" s="11">
        <f t="shared" si="1174"/>
        <v>0</v>
      </c>
      <c r="T6292" s="20"/>
    </row>
    <row r="6293" spans="1:20" x14ac:dyDescent="0.25">
      <c r="A6293">
        <v>2021091911</v>
      </c>
      <c r="B6293">
        <v>1</v>
      </c>
      <c r="C6293" s="7">
        <v>0.57618999999999998</v>
      </c>
      <c r="D6293" s="6">
        <f t="shared" si="1176"/>
        <v>86428.5</v>
      </c>
      <c r="E6293" s="60">
        <v>9.4950000000000007E-2</v>
      </c>
      <c r="F6293" s="6">
        <f t="shared" ref="F6293:F6356" si="1185">F$18*E6293</f>
        <v>0</v>
      </c>
      <c r="G6293" s="7">
        <v>0.38025999999999999</v>
      </c>
      <c r="H6293" s="6">
        <f t="shared" si="1177"/>
        <v>4753.25</v>
      </c>
      <c r="I6293" s="7">
        <v>0.24625</v>
      </c>
      <c r="J6293" s="6">
        <f t="shared" si="1178"/>
        <v>19700</v>
      </c>
      <c r="K6293" s="20"/>
      <c r="L6293" s="6">
        <f t="shared" si="1179"/>
        <v>64000</v>
      </c>
      <c r="M6293" s="6">
        <f t="shared" si="1180"/>
        <v>4753.25</v>
      </c>
      <c r="N6293" s="6">
        <f t="shared" si="1181"/>
        <v>17675.25</v>
      </c>
      <c r="O6293" s="6">
        <f t="shared" si="1182"/>
        <v>0</v>
      </c>
      <c r="P6293" s="6">
        <f t="shared" si="1175"/>
        <v>0</v>
      </c>
      <c r="Q6293" s="11">
        <f t="shared" si="1183"/>
        <v>1350000</v>
      </c>
      <c r="R6293" s="11">
        <f t="shared" si="1184"/>
        <v>0</v>
      </c>
      <c r="S6293" s="11">
        <f t="shared" ref="S6293:S6356" si="1186">O6293-R6293</f>
        <v>0</v>
      </c>
      <c r="T6293" s="20"/>
    </row>
    <row r="6294" spans="1:20" x14ac:dyDescent="0.25">
      <c r="A6294">
        <v>2021091912</v>
      </c>
      <c r="B6294">
        <v>1</v>
      </c>
      <c r="C6294" s="7">
        <v>0.61497000000000002</v>
      </c>
      <c r="D6294" s="6">
        <f t="shared" si="1176"/>
        <v>92245.5</v>
      </c>
      <c r="E6294" s="60">
        <v>0.11476</v>
      </c>
      <c r="F6294" s="6">
        <f t="shared" si="1185"/>
        <v>0</v>
      </c>
      <c r="G6294" s="7">
        <v>0.35637000000000002</v>
      </c>
      <c r="H6294" s="6">
        <f t="shared" si="1177"/>
        <v>4454.625</v>
      </c>
      <c r="I6294" s="7">
        <v>0.28088000000000002</v>
      </c>
      <c r="J6294" s="6">
        <f t="shared" si="1178"/>
        <v>22470.400000000001</v>
      </c>
      <c r="K6294" s="20"/>
      <c r="L6294" s="6">
        <f t="shared" si="1179"/>
        <v>64000</v>
      </c>
      <c r="M6294" s="6">
        <f t="shared" si="1180"/>
        <v>4454.625</v>
      </c>
      <c r="N6294" s="6">
        <f t="shared" si="1181"/>
        <v>22470.400000000001</v>
      </c>
      <c r="O6294" s="6">
        <f t="shared" si="1182"/>
        <v>1320.4749999999985</v>
      </c>
      <c r="P6294" s="6">
        <f t="shared" ref="P6294:P6357" si="1187">O6294-O6293</f>
        <v>1320.4749999999985</v>
      </c>
      <c r="Q6294" s="11">
        <f t="shared" si="1183"/>
        <v>1350000</v>
      </c>
      <c r="R6294" s="11">
        <f t="shared" si="1184"/>
        <v>1320.4749999999985</v>
      </c>
      <c r="S6294" s="11">
        <f t="shared" si="1186"/>
        <v>0</v>
      </c>
      <c r="T6294" s="20"/>
    </row>
    <row r="6295" spans="1:20" x14ac:dyDescent="0.25">
      <c r="A6295">
        <v>2021091913</v>
      </c>
      <c r="B6295">
        <v>1</v>
      </c>
      <c r="C6295" s="7">
        <v>0.65161999999999998</v>
      </c>
      <c r="D6295" s="6">
        <f t="shared" si="1176"/>
        <v>97743</v>
      </c>
      <c r="E6295" s="60">
        <v>7.1889999999999996E-2</v>
      </c>
      <c r="F6295" s="6">
        <f t="shared" si="1185"/>
        <v>0</v>
      </c>
      <c r="G6295" s="7">
        <v>0.33761999999999998</v>
      </c>
      <c r="H6295" s="6">
        <f t="shared" si="1177"/>
        <v>4220.25</v>
      </c>
      <c r="I6295" s="7">
        <v>0.32423999999999997</v>
      </c>
      <c r="J6295" s="6">
        <f t="shared" si="1178"/>
        <v>25939.199999999997</v>
      </c>
      <c r="K6295" s="20"/>
      <c r="L6295" s="6">
        <f t="shared" si="1179"/>
        <v>64000</v>
      </c>
      <c r="M6295" s="6">
        <f t="shared" si="1180"/>
        <v>4220.25</v>
      </c>
      <c r="N6295" s="6">
        <f t="shared" si="1181"/>
        <v>25939.199999999997</v>
      </c>
      <c r="O6295" s="6">
        <f t="shared" si="1182"/>
        <v>3583.5500000000029</v>
      </c>
      <c r="P6295" s="6">
        <f t="shared" si="1187"/>
        <v>2263.0750000000044</v>
      </c>
      <c r="Q6295" s="11">
        <f t="shared" si="1183"/>
        <v>1350000</v>
      </c>
      <c r="R6295" s="11">
        <f t="shared" si="1184"/>
        <v>3583.5500000000029</v>
      </c>
      <c r="S6295" s="11">
        <f t="shared" si="1186"/>
        <v>0</v>
      </c>
      <c r="T6295" s="20"/>
    </row>
    <row r="6296" spans="1:20" x14ac:dyDescent="0.25">
      <c r="A6296">
        <v>2021091914</v>
      </c>
      <c r="B6296">
        <v>1</v>
      </c>
      <c r="C6296" s="7">
        <v>0.68432000000000004</v>
      </c>
      <c r="D6296" s="6">
        <f t="shared" si="1176"/>
        <v>102648</v>
      </c>
      <c r="E6296" s="60">
        <v>3.8269999999999998E-2</v>
      </c>
      <c r="F6296" s="6">
        <f t="shared" si="1185"/>
        <v>0</v>
      </c>
      <c r="G6296" s="7">
        <v>0.29014000000000001</v>
      </c>
      <c r="H6296" s="6">
        <f t="shared" si="1177"/>
        <v>3626.75</v>
      </c>
      <c r="I6296" s="7">
        <v>0.40510000000000002</v>
      </c>
      <c r="J6296" s="6">
        <f t="shared" si="1178"/>
        <v>32408</v>
      </c>
      <c r="K6296" s="20"/>
      <c r="L6296" s="6">
        <f t="shared" si="1179"/>
        <v>64000</v>
      </c>
      <c r="M6296" s="6">
        <f t="shared" si="1180"/>
        <v>3626.75</v>
      </c>
      <c r="N6296" s="6">
        <f t="shared" si="1181"/>
        <v>32408</v>
      </c>
      <c r="O6296" s="6">
        <f t="shared" si="1182"/>
        <v>2613.25</v>
      </c>
      <c r="P6296" s="6">
        <f t="shared" si="1187"/>
        <v>-970.30000000000291</v>
      </c>
      <c r="Q6296" s="11">
        <f t="shared" si="1183"/>
        <v>1350000</v>
      </c>
      <c r="R6296" s="11">
        <f t="shared" si="1184"/>
        <v>2613.25</v>
      </c>
      <c r="S6296" s="11">
        <f t="shared" si="1186"/>
        <v>0</v>
      </c>
      <c r="T6296" s="20"/>
    </row>
    <row r="6297" spans="1:20" x14ac:dyDescent="0.25">
      <c r="A6297">
        <v>2021091915</v>
      </c>
      <c r="B6297">
        <v>1</v>
      </c>
      <c r="C6297" s="7">
        <v>0.71013999999999999</v>
      </c>
      <c r="D6297" s="6">
        <f t="shared" si="1176"/>
        <v>106521</v>
      </c>
      <c r="E6297" s="60">
        <v>1.481E-2</v>
      </c>
      <c r="F6297" s="6">
        <f t="shared" si="1185"/>
        <v>0</v>
      </c>
      <c r="G6297" s="7">
        <v>0.20186999999999999</v>
      </c>
      <c r="H6297" s="6">
        <f t="shared" si="1177"/>
        <v>2523.375</v>
      </c>
      <c r="I6297" s="7">
        <v>0.47014</v>
      </c>
      <c r="J6297" s="6">
        <f t="shared" si="1178"/>
        <v>37611.199999999997</v>
      </c>
      <c r="K6297" s="20"/>
      <c r="L6297" s="6">
        <f t="shared" si="1179"/>
        <v>64000</v>
      </c>
      <c r="M6297" s="6">
        <f t="shared" si="1180"/>
        <v>2523.375</v>
      </c>
      <c r="N6297" s="6">
        <f t="shared" si="1181"/>
        <v>37611.199999999997</v>
      </c>
      <c r="O6297" s="6">
        <f t="shared" si="1182"/>
        <v>2386.4250000000029</v>
      </c>
      <c r="P6297" s="6">
        <f t="shared" si="1187"/>
        <v>-226.82499999999709</v>
      </c>
      <c r="Q6297" s="11">
        <f t="shared" si="1183"/>
        <v>1350000</v>
      </c>
      <c r="R6297" s="11">
        <f t="shared" si="1184"/>
        <v>2386.4250000000029</v>
      </c>
      <c r="S6297" s="11">
        <f t="shared" si="1186"/>
        <v>0</v>
      </c>
      <c r="T6297" s="20"/>
    </row>
    <row r="6298" spans="1:20" x14ac:dyDescent="0.25">
      <c r="A6298">
        <v>2021091916</v>
      </c>
      <c r="B6298">
        <v>1</v>
      </c>
      <c r="C6298" s="7">
        <v>0.72972000000000004</v>
      </c>
      <c r="D6298" s="6">
        <f t="shared" si="1176"/>
        <v>109458</v>
      </c>
      <c r="E6298" s="60">
        <v>9.6600000000000002E-3</v>
      </c>
      <c r="F6298" s="6">
        <f t="shared" si="1185"/>
        <v>0</v>
      </c>
      <c r="G6298" s="7">
        <v>0.15309</v>
      </c>
      <c r="H6298" s="6">
        <f t="shared" si="1177"/>
        <v>1913.625</v>
      </c>
      <c r="I6298" s="7">
        <v>0.50210999999999995</v>
      </c>
      <c r="J6298" s="6">
        <f t="shared" si="1178"/>
        <v>40168.799999999996</v>
      </c>
      <c r="K6298" s="20"/>
      <c r="L6298" s="6">
        <f t="shared" si="1179"/>
        <v>64000</v>
      </c>
      <c r="M6298" s="6">
        <f t="shared" si="1180"/>
        <v>1913.625</v>
      </c>
      <c r="N6298" s="6">
        <f t="shared" si="1181"/>
        <v>40168.799999999996</v>
      </c>
      <c r="O6298" s="6">
        <f t="shared" si="1182"/>
        <v>3375.5750000000044</v>
      </c>
      <c r="P6298" s="6">
        <f t="shared" si="1187"/>
        <v>989.15000000000146</v>
      </c>
      <c r="Q6298" s="11">
        <f t="shared" si="1183"/>
        <v>1350000</v>
      </c>
      <c r="R6298" s="11">
        <f t="shared" si="1184"/>
        <v>3375.5750000000044</v>
      </c>
      <c r="S6298" s="11">
        <f t="shared" si="1186"/>
        <v>0</v>
      </c>
      <c r="T6298" s="20"/>
    </row>
    <row r="6299" spans="1:20" x14ac:dyDescent="0.25">
      <c r="A6299">
        <v>2021091917</v>
      </c>
      <c r="B6299">
        <v>1</v>
      </c>
      <c r="C6299" s="7">
        <v>0.74578</v>
      </c>
      <c r="D6299" s="6">
        <f t="shared" si="1176"/>
        <v>111867</v>
      </c>
      <c r="E6299" s="60">
        <v>5.1700000000000001E-3</v>
      </c>
      <c r="F6299" s="6">
        <f t="shared" si="1185"/>
        <v>0</v>
      </c>
      <c r="G6299" s="7">
        <v>7.5060000000000002E-2</v>
      </c>
      <c r="H6299" s="6">
        <f t="shared" si="1177"/>
        <v>938.25</v>
      </c>
      <c r="I6299" s="7">
        <v>0.45444000000000001</v>
      </c>
      <c r="J6299" s="6">
        <f t="shared" si="1178"/>
        <v>36355.200000000004</v>
      </c>
      <c r="K6299" s="20"/>
      <c r="L6299" s="6">
        <f t="shared" si="1179"/>
        <v>64000</v>
      </c>
      <c r="M6299" s="6">
        <f t="shared" si="1180"/>
        <v>938.25</v>
      </c>
      <c r="N6299" s="6">
        <f t="shared" si="1181"/>
        <v>36355.200000000004</v>
      </c>
      <c r="O6299" s="6">
        <f t="shared" si="1182"/>
        <v>10573.549999999996</v>
      </c>
      <c r="P6299" s="6">
        <f t="shared" si="1187"/>
        <v>7197.9749999999913</v>
      </c>
      <c r="Q6299" s="11">
        <f t="shared" si="1183"/>
        <v>1350000</v>
      </c>
      <c r="R6299" s="11">
        <f t="shared" si="1184"/>
        <v>10573.549999999996</v>
      </c>
      <c r="S6299" s="11">
        <f t="shared" si="1186"/>
        <v>0</v>
      </c>
      <c r="T6299" s="20"/>
    </row>
    <row r="6300" spans="1:20" x14ac:dyDescent="0.25">
      <c r="A6300">
        <v>2021091918</v>
      </c>
      <c r="B6300">
        <v>1</v>
      </c>
      <c r="C6300" s="7">
        <v>0.74980000000000002</v>
      </c>
      <c r="D6300" s="6">
        <f t="shared" si="1176"/>
        <v>112470</v>
      </c>
      <c r="E6300" s="60">
        <v>5.1599999999999997E-3</v>
      </c>
      <c r="F6300" s="6">
        <f t="shared" si="1185"/>
        <v>0</v>
      </c>
      <c r="G6300" s="7">
        <v>7.3840000000000003E-2</v>
      </c>
      <c r="H6300" s="6">
        <f t="shared" si="1177"/>
        <v>923</v>
      </c>
      <c r="I6300" s="7">
        <v>0.33006000000000002</v>
      </c>
      <c r="J6300" s="6">
        <f t="shared" si="1178"/>
        <v>26404.800000000003</v>
      </c>
      <c r="K6300" s="20"/>
      <c r="L6300" s="6">
        <f t="shared" si="1179"/>
        <v>64000</v>
      </c>
      <c r="M6300" s="6">
        <f t="shared" si="1180"/>
        <v>923</v>
      </c>
      <c r="N6300" s="6">
        <f t="shared" si="1181"/>
        <v>26404.800000000003</v>
      </c>
      <c r="O6300" s="6">
        <f t="shared" si="1182"/>
        <v>21142.199999999997</v>
      </c>
      <c r="P6300" s="6">
        <f t="shared" si="1187"/>
        <v>10568.650000000001</v>
      </c>
      <c r="Q6300" s="11">
        <f t="shared" si="1183"/>
        <v>1350000</v>
      </c>
      <c r="R6300" s="11">
        <f t="shared" si="1184"/>
        <v>21142.199999999997</v>
      </c>
      <c r="S6300" s="11">
        <f t="shared" si="1186"/>
        <v>0</v>
      </c>
      <c r="T6300" s="20"/>
    </row>
    <row r="6301" spans="1:20" x14ac:dyDescent="0.25">
      <c r="A6301">
        <v>2021091919</v>
      </c>
      <c r="B6301">
        <v>1</v>
      </c>
      <c r="C6301" s="7">
        <v>0.72997000000000001</v>
      </c>
      <c r="D6301" s="6">
        <f t="shared" si="1176"/>
        <v>109495.5</v>
      </c>
      <c r="E6301" s="60">
        <v>3.2759999999999997E-2</v>
      </c>
      <c r="F6301" s="6">
        <f t="shared" si="1185"/>
        <v>0</v>
      </c>
      <c r="G6301" s="7">
        <v>9.1899999999999996E-2</v>
      </c>
      <c r="H6301" s="6">
        <f t="shared" si="1177"/>
        <v>1148.75</v>
      </c>
      <c r="I6301" s="7">
        <v>0.11412</v>
      </c>
      <c r="J6301" s="6">
        <f t="shared" si="1178"/>
        <v>9129.6</v>
      </c>
      <c r="K6301" s="20"/>
      <c r="L6301" s="6">
        <f t="shared" si="1179"/>
        <v>64000</v>
      </c>
      <c r="M6301" s="6">
        <f t="shared" si="1180"/>
        <v>1148.75</v>
      </c>
      <c r="N6301" s="6">
        <f t="shared" si="1181"/>
        <v>9129.6</v>
      </c>
      <c r="O6301" s="6">
        <f t="shared" si="1182"/>
        <v>35217.15</v>
      </c>
      <c r="P6301" s="6">
        <f t="shared" si="1187"/>
        <v>14074.950000000004</v>
      </c>
      <c r="Q6301" s="11">
        <f t="shared" si="1183"/>
        <v>1340249.1000000001</v>
      </c>
      <c r="R6301" s="11">
        <f t="shared" si="1184"/>
        <v>35217.15</v>
      </c>
      <c r="S6301" s="11">
        <f t="shared" si="1186"/>
        <v>0</v>
      </c>
      <c r="T6301" s="20"/>
    </row>
    <row r="6302" spans="1:20" x14ac:dyDescent="0.25">
      <c r="A6302">
        <v>2021091920</v>
      </c>
      <c r="B6302">
        <v>1</v>
      </c>
      <c r="C6302" s="7">
        <v>0.70830000000000004</v>
      </c>
      <c r="D6302" s="6">
        <f t="shared" si="1176"/>
        <v>106245</v>
      </c>
      <c r="E6302" s="60">
        <v>9.0279999999999999E-2</v>
      </c>
      <c r="F6302" s="6">
        <f t="shared" si="1185"/>
        <v>0</v>
      </c>
      <c r="G6302" s="7">
        <v>9.9000000000000005E-2</v>
      </c>
      <c r="H6302" s="6">
        <f t="shared" si="1177"/>
        <v>1237.5</v>
      </c>
      <c r="I6302" s="7">
        <v>3.7799999999999999E-3</v>
      </c>
      <c r="J6302" s="6">
        <f t="shared" si="1178"/>
        <v>302.39999999999998</v>
      </c>
      <c r="K6302" s="20"/>
      <c r="L6302" s="6">
        <f t="shared" si="1179"/>
        <v>64000</v>
      </c>
      <c r="M6302" s="6">
        <f t="shared" si="1180"/>
        <v>1237.5</v>
      </c>
      <c r="N6302" s="6">
        <f t="shared" si="1181"/>
        <v>302.39999999999998</v>
      </c>
      <c r="O6302" s="6">
        <f t="shared" si="1182"/>
        <v>40705.1</v>
      </c>
      <c r="P6302" s="6">
        <f t="shared" si="1187"/>
        <v>5487.9499999999971</v>
      </c>
      <c r="Q6302" s="11">
        <f t="shared" si="1183"/>
        <v>1325010.25</v>
      </c>
      <c r="R6302" s="11">
        <f t="shared" si="1184"/>
        <v>40705.1</v>
      </c>
      <c r="S6302" s="11">
        <f t="shared" si="1186"/>
        <v>0</v>
      </c>
      <c r="T6302" s="20"/>
    </row>
    <row r="6303" spans="1:20" x14ac:dyDescent="0.25">
      <c r="A6303">
        <v>2021091921</v>
      </c>
      <c r="B6303">
        <v>1</v>
      </c>
      <c r="C6303" s="7">
        <v>0.68801999999999996</v>
      </c>
      <c r="D6303" s="6">
        <f t="shared" si="1176"/>
        <v>103203</v>
      </c>
      <c r="E6303" s="60">
        <v>0.14545</v>
      </c>
      <c r="F6303" s="6">
        <f t="shared" si="1185"/>
        <v>0</v>
      </c>
      <c r="G6303" s="7">
        <v>0.13846</v>
      </c>
      <c r="H6303" s="6">
        <f t="shared" si="1177"/>
        <v>1730.75</v>
      </c>
      <c r="I6303" s="7">
        <v>0</v>
      </c>
      <c r="J6303" s="6">
        <f t="shared" si="1178"/>
        <v>0</v>
      </c>
      <c r="K6303" s="20"/>
      <c r="L6303" s="6">
        <f t="shared" si="1179"/>
        <v>64000</v>
      </c>
      <c r="M6303" s="6">
        <f t="shared" si="1180"/>
        <v>1730.75</v>
      </c>
      <c r="N6303" s="6">
        <f t="shared" si="1181"/>
        <v>0</v>
      </c>
      <c r="O6303" s="6">
        <f t="shared" si="1182"/>
        <v>37472.25</v>
      </c>
      <c r="P6303" s="6">
        <f t="shared" si="1187"/>
        <v>-3232.8499999999985</v>
      </c>
      <c r="Q6303" s="11">
        <f t="shared" si="1183"/>
        <v>1313004.25</v>
      </c>
      <c r="R6303" s="11">
        <f t="shared" si="1184"/>
        <v>37472.25</v>
      </c>
      <c r="S6303" s="11">
        <f t="shared" si="1186"/>
        <v>0</v>
      </c>
      <c r="T6303" s="20"/>
    </row>
    <row r="6304" spans="1:20" x14ac:dyDescent="0.25">
      <c r="A6304">
        <v>2021091922</v>
      </c>
      <c r="B6304">
        <v>1</v>
      </c>
      <c r="C6304" s="7">
        <v>0.64798999999999995</v>
      </c>
      <c r="D6304" s="6">
        <f t="shared" si="1176"/>
        <v>97198.5</v>
      </c>
      <c r="E6304" s="60">
        <v>0.19042999999999999</v>
      </c>
      <c r="F6304" s="6">
        <f t="shared" si="1185"/>
        <v>0</v>
      </c>
      <c r="G6304" s="7">
        <v>0.15617</v>
      </c>
      <c r="H6304" s="6">
        <f t="shared" si="1177"/>
        <v>1952.125</v>
      </c>
      <c r="I6304" s="7">
        <v>0</v>
      </c>
      <c r="J6304" s="6">
        <f t="shared" si="1178"/>
        <v>0</v>
      </c>
      <c r="K6304" s="20"/>
      <c r="L6304" s="6">
        <f t="shared" si="1179"/>
        <v>64000</v>
      </c>
      <c r="M6304" s="6">
        <f t="shared" si="1180"/>
        <v>1952.125</v>
      </c>
      <c r="N6304" s="6">
        <f t="shared" si="1181"/>
        <v>0</v>
      </c>
      <c r="O6304" s="6">
        <f t="shared" si="1182"/>
        <v>31246.375</v>
      </c>
      <c r="P6304" s="6">
        <f t="shared" si="1187"/>
        <v>-6225.875</v>
      </c>
      <c r="Q6304" s="11">
        <f t="shared" si="1183"/>
        <v>1307224.125</v>
      </c>
      <c r="R6304" s="11">
        <f t="shared" si="1184"/>
        <v>31246.375</v>
      </c>
      <c r="S6304" s="11">
        <f t="shared" si="1186"/>
        <v>0</v>
      </c>
      <c r="T6304" s="20"/>
    </row>
    <row r="6305" spans="1:20" x14ac:dyDescent="0.25">
      <c r="A6305">
        <v>2021091923</v>
      </c>
      <c r="B6305">
        <v>1</v>
      </c>
      <c r="C6305" s="7">
        <v>0.60377999999999998</v>
      </c>
      <c r="D6305" s="6">
        <f t="shared" si="1176"/>
        <v>90567</v>
      </c>
      <c r="E6305" s="60">
        <v>0.21299000000000001</v>
      </c>
      <c r="F6305" s="6">
        <f t="shared" si="1185"/>
        <v>0</v>
      </c>
      <c r="G6305" s="7">
        <v>0.18376000000000001</v>
      </c>
      <c r="H6305" s="6">
        <f t="shared" si="1177"/>
        <v>2297</v>
      </c>
      <c r="I6305" s="7">
        <v>0</v>
      </c>
      <c r="J6305" s="6">
        <f t="shared" si="1178"/>
        <v>0</v>
      </c>
      <c r="K6305" s="20"/>
      <c r="L6305" s="6">
        <f t="shared" si="1179"/>
        <v>64000</v>
      </c>
      <c r="M6305" s="6">
        <f t="shared" si="1180"/>
        <v>2297</v>
      </c>
      <c r="N6305" s="6">
        <f t="shared" si="1181"/>
        <v>0</v>
      </c>
      <c r="O6305" s="6">
        <f t="shared" si="1182"/>
        <v>24270</v>
      </c>
      <c r="P6305" s="6">
        <f t="shared" si="1187"/>
        <v>-6976.375</v>
      </c>
      <c r="Q6305" s="11">
        <f t="shared" si="1183"/>
        <v>1308420.375</v>
      </c>
      <c r="R6305" s="11">
        <f t="shared" si="1184"/>
        <v>24270</v>
      </c>
      <c r="S6305" s="11">
        <f t="shared" si="1186"/>
        <v>0</v>
      </c>
      <c r="T6305" s="20"/>
    </row>
    <row r="6306" spans="1:20" x14ac:dyDescent="0.25">
      <c r="A6306">
        <v>2021091924</v>
      </c>
      <c r="B6306">
        <v>1</v>
      </c>
      <c r="C6306" s="7">
        <v>0.56162999999999996</v>
      </c>
      <c r="D6306" s="6">
        <f t="shared" si="1176"/>
        <v>84244.5</v>
      </c>
      <c r="E6306" s="60">
        <v>0.27923999999999999</v>
      </c>
      <c r="F6306" s="6">
        <f t="shared" si="1185"/>
        <v>0</v>
      </c>
      <c r="G6306" s="7">
        <v>0.17419000000000001</v>
      </c>
      <c r="H6306" s="6">
        <f t="shared" si="1177"/>
        <v>2177.375</v>
      </c>
      <c r="I6306" s="7">
        <v>0</v>
      </c>
      <c r="J6306" s="6">
        <f t="shared" si="1178"/>
        <v>0</v>
      </c>
      <c r="K6306" s="20"/>
      <c r="L6306" s="6">
        <f t="shared" si="1179"/>
        <v>64000</v>
      </c>
      <c r="M6306" s="6">
        <f t="shared" si="1180"/>
        <v>2177.375</v>
      </c>
      <c r="N6306" s="6">
        <f t="shared" si="1181"/>
        <v>0</v>
      </c>
      <c r="O6306" s="6">
        <f t="shared" si="1182"/>
        <v>18067.125</v>
      </c>
      <c r="P6306" s="6">
        <f t="shared" si="1187"/>
        <v>-6202.875</v>
      </c>
      <c r="Q6306" s="11">
        <f t="shared" si="1183"/>
        <v>1315819.5</v>
      </c>
      <c r="R6306" s="11">
        <f t="shared" si="1184"/>
        <v>18067.125</v>
      </c>
      <c r="S6306" s="11">
        <f t="shared" si="1186"/>
        <v>0</v>
      </c>
      <c r="T6306" s="20"/>
    </row>
    <row r="6307" spans="1:20" x14ac:dyDescent="0.25">
      <c r="A6307">
        <v>2021092001</v>
      </c>
      <c r="B6307">
        <v>2</v>
      </c>
      <c r="C6307" s="7">
        <v>0.52754999999999996</v>
      </c>
      <c r="D6307" s="6">
        <f t="shared" si="1176"/>
        <v>79132.5</v>
      </c>
      <c r="E6307" s="60">
        <v>0.36775999999999998</v>
      </c>
      <c r="F6307" s="6">
        <f t="shared" si="1185"/>
        <v>0</v>
      </c>
      <c r="G6307" s="7">
        <v>0.14656</v>
      </c>
      <c r="H6307" s="6">
        <f t="shared" si="1177"/>
        <v>1832</v>
      </c>
      <c r="I6307" s="7">
        <v>0</v>
      </c>
      <c r="J6307" s="6">
        <f t="shared" si="1178"/>
        <v>0</v>
      </c>
      <c r="K6307" s="20"/>
      <c r="L6307" s="6">
        <f t="shared" si="1179"/>
        <v>64000</v>
      </c>
      <c r="M6307" s="6">
        <f t="shared" si="1180"/>
        <v>1832</v>
      </c>
      <c r="N6307" s="6">
        <f t="shared" si="1181"/>
        <v>0</v>
      </c>
      <c r="O6307" s="6">
        <f t="shared" si="1182"/>
        <v>13300.5</v>
      </c>
      <c r="P6307" s="6">
        <f t="shared" si="1187"/>
        <v>-4766.625</v>
      </c>
      <c r="Q6307" s="11">
        <f t="shared" si="1183"/>
        <v>1327985.25</v>
      </c>
      <c r="R6307" s="11">
        <f t="shared" si="1184"/>
        <v>13300.5</v>
      </c>
      <c r="S6307" s="11">
        <f t="shared" si="1186"/>
        <v>0</v>
      </c>
      <c r="T6307" s="20"/>
    </row>
    <row r="6308" spans="1:20" x14ac:dyDescent="0.25">
      <c r="A6308">
        <v>2021092002</v>
      </c>
      <c r="B6308">
        <v>2</v>
      </c>
      <c r="C6308" s="7">
        <v>0.50349999999999995</v>
      </c>
      <c r="D6308" s="6">
        <f t="shared" si="1176"/>
        <v>75524.999999999985</v>
      </c>
      <c r="E6308" s="60">
        <v>0.46671000000000001</v>
      </c>
      <c r="F6308" s="6">
        <f t="shared" si="1185"/>
        <v>0</v>
      </c>
      <c r="G6308" s="7">
        <v>0.13618</v>
      </c>
      <c r="H6308" s="6">
        <f t="shared" si="1177"/>
        <v>1702.25</v>
      </c>
      <c r="I6308" s="7">
        <v>0</v>
      </c>
      <c r="J6308" s="6">
        <f t="shared" si="1178"/>
        <v>0</v>
      </c>
      <c r="K6308" s="20"/>
      <c r="L6308" s="6">
        <f t="shared" si="1179"/>
        <v>64000</v>
      </c>
      <c r="M6308" s="6">
        <f t="shared" si="1180"/>
        <v>1702.25</v>
      </c>
      <c r="N6308" s="6">
        <f t="shared" si="1181"/>
        <v>0</v>
      </c>
      <c r="O6308" s="6">
        <f t="shared" si="1182"/>
        <v>9822.7499999999854</v>
      </c>
      <c r="P6308" s="6">
        <f t="shared" si="1187"/>
        <v>-3477.7500000000146</v>
      </c>
      <c r="Q6308" s="11">
        <f t="shared" si="1183"/>
        <v>1343628.75</v>
      </c>
      <c r="R6308" s="11">
        <f t="shared" si="1184"/>
        <v>9822.7499999999854</v>
      </c>
      <c r="S6308" s="11">
        <f t="shared" si="1186"/>
        <v>0</v>
      </c>
      <c r="T6308" s="20"/>
    </row>
    <row r="6309" spans="1:20" x14ac:dyDescent="0.25">
      <c r="A6309">
        <v>2021092003</v>
      </c>
      <c r="B6309">
        <v>2</v>
      </c>
      <c r="C6309" s="7">
        <v>0.48665000000000003</v>
      </c>
      <c r="D6309" s="6">
        <f t="shared" si="1176"/>
        <v>72997.5</v>
      </c>
      <c r="E6309" s="60">
        <v>0.52995000000000003</v>
      </c>
      <c r="F6309" s="6">
        <f t="shared" si="1185"/>
        <v>0</v>
      </c>
      <c r="G6309" s="7">
        <v>0.15115999999999999</v>
      </c>
      <c r="H6309" s="6">
        <f t="shared" si="1177"/>
        <v>1889.4999999999998</v>
      </c>
      <c r="I6309" s="7">
        <v>0</v>
      </c>
      <c r="J6309" s="6">
        <f t="shared" si="1178"/>
        <v>0</v>
      </c>
      <c r="K6309" s="20"/>
      <c r="L6309" s="6">
        <f t="shared" si="1179"/>
        <v>64000</v>
      </c>
      <c r="M6309" s="6">
        <f t="shared" si="1180"/>
        <v>1889.4999999999998</v>
      </c>
      <c r="N6309" s="6">
        <f t="shared" si="1181"/>
        <v>0</v>
      </c>
      <c r="O6309" s="6">
        <f t="shared" si="1182"/>
        <v>7108</v>
      </c>
      <c r="P6309" s="6">
        <f t="shared" si="1187"/>
        <v>-2714.7499999999854</v>
      </c>
      <c r="Q6309" s="11">
        <f t="shared" si="1183"/>
        <v>1350000</v>
      </c>
      <c r="R6309" s="11">
        <f t="shared" si="1184"/>
        <v>7108</v>
      </c>
      <c r="S6309" s="11">
        <f t="shared" si="1186"/>
        <v>0</v>
      </c>
      <c r="T6309" s="20"/>
    </row>
    <row r="6310" spans="1:20" x14ac:dyDescent="0.25">
      <c r="A6310">
        <v>2021092004</v>
      </c>
      <c r="B6310">
        <v>2</v>
      </c>
      <c r="C6310" s="7">
        <v>0.47976000000000002</v>
      </c>
      <c r="D6310" s="6">
        <f t="shared" si="1176"/>
        <v>71964</v>
      </c>
      <c r="E6310" s="60">
        <v>0.58145999999999998</v>
      </c>
      <c r="F6310" s="6">
        <f t="shared" si="1185"/>
        <v>0</v>
      </c>
      <c r="G6310" s="7">
        <v>0.10360999999999999</v>
      </c>
      <c r="H6310" s="6">
        <f t="shared" si="1177"/>
        <v>1295.125</v>
      </c>
      <c r="I6310" s="7">
        <v>0</v>
      </c>
      <c r="J6310" s="6">
        <f t="shared" si="1178"/>
        <v>0</v>
      </c>
      <c r="K6310" s="20"/>
      <c r="L6310" s="6">
        <f t="shared" si="1179"/>
        <v>64000</v>
      </c>
      <c r="M6310" s="6">
        <f t="shared" si="1180"/>
        <v>1295.125</v>
      </c>
      <c r="N6310" s="6">
        <f t="shared" si="1181"/>
        <v>0</v>
      </c>
      <c r="O6310" s="6">
        <f t="shared" si="1182"/>
        <v>6668.875</v>
      </c>
      <c r="P6310" s="6">
        <f t="shared" si="1187"/>
        <v>-439.125</v>
      </c>
      <c r="Q6310" s="11">
        <f t="shared" si="1183"/>
        <v>1350000</v>
      </c>
      <c r="R6310" s="11">
        <f t="shared" si="1184"/>
        <v>6668.875</v>
      </c>
      <c r="S6310" s="11">
        <f t="shared" si="1186"/>
        <v>0</v>
      </c>
      <c r="T6310" s="20"/>
    </row>
    <row r="6311" spans="1:20" x14ac:dyDescent="0.25">
      <c r="A6311">
        <v>2021092005</v>
      </c>
      <c r="B6311">
        <v>2</v>
      </c>
      <c r="C6311" s="7">
        <v>0.48370000000000002</v>
      </c>
      <c r="D6311" s="6">
        <f t="shared" si="1176"/>
        <v>72555</v>
      </c>
      <c r="E6311" s="60">
        <v>0.63180000000000003</v>
      </c>
      <c r="F6311" s="6">
        <f t="shared" si="1185"/>
        <v>0</v>
      </c>
      <c r="G6311" s="7">
        <v>0.11798</v>
      </c>
      <c r="H6311" s="6">
        <f t="shared" si="1177"/>
        <v>1474.75</v>
      </c>
      <c r="I6311" s="7">
        <v>0</v>
      </c>
      <c r="J6311" s="6">
        <f t="shared" si="1178"/>
        <v>0</v>
      </c>
      <c r="K6311" s="20"/>
      <c r="L6311" s="6">
        <f t="shared" si="1179"/>
        <v>64000</v>
      </c>
      <c r="M6311" s="6">
        <f t="shared" si="1180"/>
        <v>1474.75</v>
      </c>
      <c r="N6311" s="6">
        <f t="shared" si="1181"/>
        <v>0</v>
      </c>
      <c r="O6311" s="6">
        <f t="shared" si="1182"/>
        <v>7080.25</v>
      </c>
      <c r="P6311" s="6">
        <f t="shared" si="1187"/>
        <v>411.375</v>
      </c>
      <c r="Q6311" s="11">
        <f t="shared" si="1183"/>
        <v>1350000</v>
      </c>
      <c r="R6311" s="11">
        <f t="shared" si="1184"/>
        <v>7080.25</v>
      </c>
      <c r="S6311" s="11">
        <f t="shared" si="1186"/>
        <v>0</v>
      </c>
      <c r="T6311" s="20"/>
    </row>
    <row r="6312" spans="1:20" x14ac:dyDescent="0.25">
      <c r="A6312">
        <v>2021092006</v>
      </c>
      <c r="B6312">
        <v>2</v>
      </c>
      <c r="C6312" s="7">
        <v>0.50807000000000002</v>
      </c>
      <c r="D6312" s="6">
        <f t="shared" si="1176"/>
        <v>76210.5</v>
      </c>
      <c r="E6312" s="60">
        <v>0.64517000000000002</v>
      </c>
      <c r="F6312" s="6">
        <f t="shared" si="1185"/>
        <v>0</v>
      </c>
      <c r="G6312" s="7">
        <v>0.16471</v>
      </c>
      <c r="H6312" s="6">
        <f t="shared" si="1177"/>
        <v>2058.875</v>
      </c>
      <c r="I6312" s="7">
        <v>0</v>
      </c>
      <c r="J6312" s="6">
        <f t="shared" si="1178"/>
        <v>0</v>
      </c>
      <c r="K6312" s="20"/>
      <c r="L6312" s="6">
        <f t="shared" si="1179"/>
        <v>64000</v>
      </c>
      <c r="M6312" s="6">
        <f t="shared" si="1180"/>
        <v>2058.875</v>
      </c>
      <c r="N6312" s="6">
        <f t="shared" si="1181"/>
        <v>0</v>
      </c>
      <c r="O6312" s="6">
        <f t="shared" si="1182"/>
        <v>10151.625</v>
      </c>
      <c r="P6312" s="6">
        <f t="shared" si="1187"/>
        <v>3071.375</v>
      </c>
      <c r="Q6312" s="11">
        <f t="shared" si="1183"/>
        <v>1350000</v>
      </c>
      <c r="R6312" s="11">
        <f t="shared" si="1184"/>
        <v>10151.625</v>
      </c>
      <c r="S6312" s="11">
        <f t="shared" si="1186"/>
        <v>0</v>
      </c>
      <c r="T6312" s="20"/>
    </row>
    <row r="6313" spans="1:20" x14ac:dyDescent="0.25">
      <c r="A6313">
        <v>2021092007</v>
      </c>
      <c r="B6313">
        <v>2</v>
      </c>
      <c r="C6313" s="7">
        <v>0.55000000000000004</v>
      </c>
      <c r="D6313" s="6">
        <f t="shared" si="1176"/>
        <v>82500</v>
      </c>
      <c r="E6313" s="60">
        <v>0.65247999999999995</v>
      </c>
      <c r="F6313" s="6">
        <f t="shared" si="1185"/>
        <v>0</v>
      </c>
      <c r="G6313" s="7">
        <v>0.25973000000000002</v>
      </c>
      <c r="H6313" s="6">
        <f t="shared" si="1177"/>
        <v>3246.625</v>
      </c>
      <c r="I6313" s="7">
        <v>2.0539999999999999E-2</v>
      </c>
      <c r="J6313" s="6">
        <f t="shared" si="1178"/>
        <v>1643.2</v>
      </c>
      <c r="K6313" s="20"/>
      <c r="L6313" s="6">
        <f t="shared" si="1179"/>
        <v>64000</v>
      </c>
      <c r="M6313" s="6">
        <f t="shared" si="1180"/>
        <v>3246.625</v>
      </c>
      <c r="N6313" s="6">
        <f t="shared" si="1181"/>
        <v>1643.2</v>
      </c>
      <c r="O6313" s="6">
        <f t="shared" si="1182"/>
        <v>13610.174999999999</v>
      </c>
      <c r="P6313" s="6">
        <f t="shared" si="1187"/>
        <v>3458.5499999999993</v>
      </c>
      <c r="Q6313" s="11">
        <f t="shared" si="1183"/>
        <v>1350000</v>
      </c>
      <c r="R6313" s="11">
        <f t="shared" si="1184"/>
        <v>13610.174999999999</v>
      </c>
      <c r="S6313" s="11">
        <f t="shared" si="1186"/>
        <v>0</v>
      </c>
      <c r="T6313" s="20"/>
    </row>
    <row r="6314" spans="1:20" x14ac:dyDescent="0.25">
      <c r="A6314">
        <v>2021092008</v>
      </c>
      <c r="B6314">
        <v>2</v>
      </c>
      <c r="C6314" s="7">
        <v>0.58065999999999995</v>
      </c>
      <c r="D6314" s="6">
        <f t="shared" si="1176"/>
        <v>87099</v>
      </c>
      <c r="E6314" s="60">
        <v>0.63666</v>
      </c>
      <c r="F6314" s="6">
        <f t="shared" si="1185"/>
        <v>0</v>
      </c>
      <c r="G6314" s="7">
        <v>0.35094999999999998</v>
      </c>
      <c r="H6314" s="6">
        <f t="shared" si="1177"/>
        <v>4386.875</v>
      </c>
      <c r="I6314" s="7">
        <v>0.19381999999999999</v>
      </c>
      <c r="J6314" s="6">
        <f t="shared" si="1178"/>
        <v>15505.599999999999</v>
      </c>
      <c r="K6314" s="20"/>
      <c r="L6314" s="6">
        <f t="shared" si="1179"/>
        <v>64000</v>
      </c>
      <c r="M6314" s="6">
        <f t="shared" si="1180"/>
        <v>4386.875</v>
      </c>
      <c r="N6314" s="6">
        <f t="shared" si="1181"/>
        <v>15505.599999999999</v>
      </c>
      <c r="O6314" s="6">
        <f t="shared" si="1182"/>
        <v>3206.5250000000015</v>
      </c>
      <c r="P6314" s="6">
        <f t="shared" si="1187"/>
        <v>-10403.649999999998</v>
      </c>
      <c r="Q6314" s="11">
        <f t="shared" si="1183"/>
        <v>1350000</v>
      </c>
      <c r="R6314" s="11">
        <f t="shared" si="1184"/>
        <v>3206.5250000000015</v>
      </c>
      <c r="S6314" s="11">
        <f t="shared" si="1186"/>
        <v>0</v>
      </c>
      <c r="T6314" s="20"/>
    </row>
    <row r="6315" spans="1:20" x14ac:dyDescent="0.25">
      <c r="A6315">
        <v>2021092009</v>
      </c>
      <c r="B6315">
        <v>2</v>
      </c>
      <c r="C6315" s="7">
        <v>0.59955999999999998</v>
      </c>
      <c r="D6315" s="6">
        <f t="shared" si="1176"/>
        <v>89934</v>
      </c>
      <c r="E6315" s="60">
        <v>0.56671000000000005</v>
      </c>
      <c r="F6315" s="6">
        <f t="shared" si="1185"/>
        <v>0</v>
      </c>
      <c r="G6315" s="7">
        <v>0.40339000000000003</v>
      </c>
      <c r="H6315" s="6">
        <f t="shared" si="1177"/>
        <v>5042.375</v>
      </c>
      <c r="I6315" s="7">
        <v>0.37483</v>
      </c>
      <c r="J6315" s="6">
        <f t="shared" si="1178"/>
        <v>29986.400000000001</v>
      </c>
      <c r="K6315" s="20"/>
      <c r="L6315" s="6">
        <f t="shared" si="1179"/>
        <v>64000</v>
      </c>
      <c r="M6315" s="6">
        <f t="shared" si="1180"/>
        <v>5042.375</v>
      </c>
      <c r="N6315" s="6">
        <f t="shared" si="1181"/>
        <v>20891.625</v>
      </c>
      <c r="O6315" s="6">
        <f t="shared" si="1182"/>
        <v>0</v>
      </c>
      <c r="P6315" s="6">
        <f t="shared" si="1187"/>
        <v>-3206.5250000000015</v>
      </c>
      <c r="Q6315" s="11">
        <f t="shared" si="1183"/>
        <v>1350000</v>
      </c>
      <c r="R6315" s="11">
        <f t="shared" si="1184"/>
        <v>0</v>
      </c>
      <c r="S6315" s="11">
        <f t="shared" si="1186"/>
        <v>0</v>
      </c>
      <c r="T6315" s="20"/>
    </row>
    <row r="6316" spans="1:20" x14ac:dyDescent="0.25">
      <c r="A6316">
        <v>2021092010</v>
      </c>
      <c r="B6316">
        <v>2</v>
      </c>
      <c r="C6316" s="7">
        <v>0.61963999999999997</v>
      </c>
      <c r="D6316" s="6">
        <f t="shared" si="1176"/>
        <v>92946</v>
      </c>
      <c r="E6316" s="60">
        <v>0.47416999999999998</v>
      </c>
      <c r="F6316" s="6">
        <f t="shared" si="1185"/>
        <v>0</v>
      </c>
      <c r="G6316" s="7">
        <v>0.40382000000000001</v>
      </c>
      <c r="H6316" s="6">
        <f t="shared" si="1177"/>
        <v>5047.75</v>
      </c>
      <c r="I6316" s="7">
        <v>0.45467000000000002</v>
      </c>
      <c r="J6316" s="6">
        <f t="shared" si="1178"/>
        <v>36373.599999999999</v>
      </c>
      <c r="K6316" s="20"/>
      <c r="L6316" s="6">
        <f t="shared" si="1179"/>
        <v>64000</v>
      </c>
      <c r="M6316" s="6">
        <f t="shared" si="1180"/>
        <v>5047.75</v>
      </c>
      <c r="N6316" s="6">
        <f t="shared" si="1181"/>
        <v>23898.25</v>
      </c>
      <c r="O6316" s="6">
        <f t="shared" si="1182"/>
        <v>0</v>
      </c>
      <c r="P6316" s="6">
        <f t="shared" si="1187"/>
        <v>0</v>
      </c>
      <c r="Q6316" s="11">
        <f t="shared" si="1183"/>
        <v>1350000</v>
      </c>
      <c r="R6316" s="11">
        <f t="shared" si="1184"/>
        <v>0</v>
      </c>
      <c r="S6316" s="11">
        <f t="shared" si="1186"/>
        <v>0</v>
      </c>
      <c r="T6316" s="20"/>
    </row>
    <row r="6317" spans="1:20" x14ac:dyDescent="0.25">
      <c r="A6317">
        <v>2021092011</v>
      </c>
      <c r="B6317">
        <v>2</v>
      </c>
      <c r="C6317" s="7">
        <v>0.64204000000000006</v>
      </c>
      <c r="D6317" s="6">
        <f t="shared" si="1176"/>
        <v>96306.000000000015</v>
      </c>
      <c r="E6317" s="60">
        <v>0.45990999999999999</v>
      </c>
      <c r="F6317" s="6">
        <f t="shared" si="1185"/>
        <v>0</v>
      </c>
      <c r="G6317" s="7">
        <v>0.38950000000000001</v>
      </c>
      <c r="H6317" s="6">
        <f t="shared" si="1177"/>
        <v>4868.75</v>
      </c>
      <c r="I6317" s="7">
        <v>0.4642</v>
      </c>
      <c r="J6317" s="6">
        <f t="shared" si="1178"/>
        <v>37136</v>
      </c>
      <c r="K6317" s="20"/>
      <c r="L6317" s="6">
        <f t="shared" si="1179"/>
        <v>64000</v>
      </c>
      <c r="M6317" s="6">
        <f t="shared" si="1180"/>
        <v>4868.75</v>
      </c>
      <c r="N6317" s="6">
        <f t="shared" si="1181"/>
        <v>27437.250000000015</v>
      </c>
      <c r="O6317" s="6">
        <f t="shared" si="1182"/>
        <v>0</v>
      </c>
      <c r="P6317" s="6">
        <f t="shared" si="1187"/>
        <v>0</v>
      </c>
      <c r="Q6317" s="11">
        <f t="shared" si="1183"/>
        <v>1350000</v>
      </c>
      <c r="R6317" s="11">
        <f t="shared" si="1184"/>
        <v>0</v>
      </c>
      <c r="S6317" s="11">
        <f t="shared" si="1186"/>
        <v>0</v>
      </c>
      <c r="T6317" s="20"/>
    </row>
    <row r="6318" spans="1:20" x14ac:dyDescent="0.25">
      <c r="A6318">
        <v>2021092012</v>
      </c>
      <c r="B6318">
        <v>2</v>
      </c>
      <c r="C6318" s="7">
        <v>0.66657</v>
      </c>
      <c r="D6318" s="6">
        <f t="shared" si="1176"/>
        <v>99985.5</v>
      </c>
      <c r="E6318" s="60">
        <v>0.44962999999999997</v>
      </c>
      <c r="F6318" s="6">
        <f t="shared" si="1185"/>
        <v>0</v>
      </c>
      <c r="G6318" s="7">
        <v>0.38007000000000002</v>
      </c>
      <c r="H6318" s="6">
        <f t="shared" si="1177"/>
        <v>4750.875</v>
      </c>
      <c r="I6318" s="7">
        <v>0.48853999999999997</v>
      </c>
      <c r="J6318" s="6">
        <f t="shared" si="1178"/>
        <v>39083.199999999997</v>
      </c>
      <c r="K6318" s="20"/>
      <c r="L6318" s="6">
        <f t="shared" si="1179"/>
        <v>64000</v>
      </c>
      <c r="M6318" s="6">
        <f t="shared" si="1180"/>
        <v>4750.875</v>
      </c>
      <c r="N6318" s="6">
        <f t="shared" si="1181"/>
        <v>31234.625</v>
      </c>
      <c r="O6318" s="6">
        <f t="shared" si="1182"/>
        <v>0</v>
      </c>
      <c r="P6318" s="6">
        <f t="shared" si="1187"/>
        <v>0</v>
      </c>
      <c r="Q6318" s="11">
        <f t="shared" si="1183"/>
        <v>1350000</v>
      </c>
      <c r="R6318" s="11">
        <f t="shared" si="1184"/>
        <v>0</v>
      </c>
      <c r="S6318" s="11">
        <f t="shared" si="1186"/>
        <v>0</v>
      </c>
      <c r="T6318" s="20"/>
    </row>
    <row r="6319" spans="1:20" x14ac:dyDescent="0.25">
      <c r="A6319">
        <v>2021092013</v>
      </c>
      <c r="B6319">
        <v>2</v>
      </c>
      <c r="C6319" s="7">
        <v>0.69103999999999999</v>
      </c>
      <c r="D6319" s="6">
        <f t="shared" si="1176"/>
        <v>103656</v>
      </c>
      <c r="E6319" s="60">
        <v>0.41532999999999998</v>
      </c>
      <c r="F6319" s="6">
        <f t="shared" si="1185"/>
        <v>0</v>
      </c>
      <c r="G6319" s="7">
        <v>0.37501000000000001</v>
      </c>
      <c r="H6319" s="6">
        <f t="shared" si="1177"/>
        <v>4687.625</v>
      </c>
      <c r="I6319" s="7">
        <v>0.50331999999999999</v>
      </c>
      <c r="J6319" s="6">
        <f t="shared" si="1178"/>
        <v>40265.599999999999</v>
      </c>
      <c r="K6319" s="20"/>
      <c r="L6319" s="6">
        <f t="shared" si="1179"/>
        <v>64000</v>
      </c>
      <c r="M6319" s="6">
        <f t="shared" si="1180"/>
        <v>4687.625</v>
      </c>
      <c r="N6319" s="6">
        <f t="shared" si="1181"/>
        <v>34968.375</v>
      </c>
      <c r="O6319" s="6">
        <f t="shared" si="1182"/>
        <v>0</v>
      </c>
      <c r="P6319" s="6">
        <f t="shared" si="1187"/>
        <v>0</v>
      </c>
      <c r="Q6319" s="11">
        <f t="shared" si="1183"/>
        <v>1350000</v>
      </c>
      <c r="R6319" s="11">
        <f t="shared" si="1184"/>
        <v>0</v>
      </c>
      <c r="S6319" s="11">
        <f t="shared" si="1186"/>
        <v>0</v>
      </c>
      <c r="T6319" s="20"/>
    </row>
    <row r="6320" spans="1:20" x14ac:dyDescent="0.25">
      <c r="A6320">
        <v>2021092014</v>
      </c>
      <c r="B6320">
        <v>2</v>
      </c>
      <c r="C6320" s="7">
        <v>0.71035999999999999</v>
      </c>
      <c r="D6320" s="6">
        <f t="shared" si="1176"/>
        <v>106554</v>
      </c>
      <c r="E6320" s="60">
        <v>0.40844999999999998</v>
      </c>
      <c r="F6320" s="6">
        <f t="shared" si="1185"/>
        <v>0</v>
      </c>
      <c r="G6320" s="7">
        <v>0.33152999999999999</v>
      </c>
      <c r="H6320" s="6">
        <f t="shared" si="1177"/>
        <v>4144.125</v>
      </c>
      <c r="I6320" s="7">
        <v>0.50283999999999995</v>
      </c>
      <c r="J6320" s="6">
        <f t="shared" si="1178"/>
        <v>40227.199999999997</v>
      </c>
      <c r="K6320" s="20"/>
      <c r="L6320" s="6">
        <f t="shared" si="1179"/>
        <v>64000</v>
      </c>
      <c r="M6320" s="6">
        <f t="shared" si="1180"/>
        <v>4144.125</v>
      </c>
      <c r="N6320" s="6">
        <f t="shared" si="1181"/>
        <v>38409.875</v>
      </c>
      <c r="O6320" s="6">
        <f t="shared" si="1182"/>
        <v>0</v>
      </c>
      <c r="P6320" s="6">
        <f t="shared" si="1187"/>
        <v>0</v>
      </c>
      <c r="Q6320" s="11">
        <f t="shared" si="1183"/>
        <v>1350000</v>
      </c>
      <c r="R6320" s="11">
        <f t="shared" si="1184"/>
        <v>0</v>
      </c>
      <c r="S6320" s="11">
        <f t="shared" si="1186"/>
        <v>0</v>
      </c>
      <c r="T6320" s="20"/>
    </row>
    <row r="6321" spans="1:20" x14ac:dyDescent="0.25">
      <c r="A6321">
        <v>2021092015</v>
      </c>
      <c r="B6321">
        <v>2</v>
      </c>
      <c r="C6321" s="7">
        <v>0.72309000000000001</v>
      </c>
      <c r="D6321" s="6">
        <f t="shared" si="1176"/>
        <v>108463.5</v>
      </c>
      <c r="E6321" s="60">
        <v>0.44663999999999998</v>
      </c>
      <c r="F6321" s="6">
        <f t="shared" si="1185"/>
        <v>0</v>
      </c>
      <c r="G6321" s="7">
        <v>0.30068</v>
      </c>
      <c r="H6321" s="6">
        <f t="shared" si="1177"/>
        <v>3758.5</v>
      </c>
      <c r="I6321" s="7">
        <v>0.49474000000000001</v>
      </c>
      <c r="J6321" s="6">
        <f t="shared" si="1178"/>
        <v>39579.200000000004</v>
      </c>
      <c r="K6321" s="20"/>
      <c r="L6321" s="6">
        <f t="shared" si="1179"/>
        <v>64000</v>
      </c>
      <c r="M6321" s="6">
        <f t="shared" si="1180"/>
        <v>3758.5</v>
      </c>
      <c r="N6321" s="6">
        <f t="shared" si="1181"/>
        <v>39579.200000000004</v>
      </c>
      <c r="O6321" s="6">
        <f t="shared" si="1182"/>
        <v>1125.7999999999956</v>
      </c>
      <c r="P6321" s="6">
        <f t="shared" si="1187"/>
        <v>1125.7999999999956</v>
      </c>
      <c r="Q6321" s="11">
        <f t="shared" si="1183"/>
        <v>1350000</v>
      </c>
      <c r="R6321" s="11">
        <f t="shared" si="1184"/>
        <v>1125.7999999999956</v>
      </c>
      <c r="S6321" s="11">
        <f t="shared" si="1186"/>
        <v>0</v>
      </c>
      <c r="T6321" s="20"/>
    </row>
    <row r="6322" spans="1:20" x14ac:dyDescent="0.25">
      <c r="A6322">
        <v>2021092016</v>
      </c>
      <c r="B6322">
        <v>2</v>
      </c>
      <c r="C6322" s="7">
        <v>0.73331999999999997</v>
      </c>
      <c r="D6322" s="6">
        <f t="shared" si="1176"/>
        <v>109998</v>
      </c>
      <c r="E6322" s="60">
        <v>0.44079000000000002</v>
      </c>
      <c r="F6322" s="6">
        <f t="shared" si="1185"/>
        <v>0</v>
      </c>
      <c r="G6322" s="7">
        <v>0.29266999999999999</v>
      </c>
      <c r="H6322" s="6">
        <f t="shared" si="1177"/>
        <v>3658.375</v>
      </c>
      <c r="I6322" s="7">
        <v>0.45984999999999998</v>
      </c>
      <c r="J6322" s="6">
        <f t="shared" si="1178"/>
        <v>36788</v>
      </c>
      <c r="K6322" s="20"/>
      <c r="L6322" s="6">
        <f t="shared" si="1179"/>
        <v>64000</v>
      </c>
      <c r="M6322" s="6">
        <f t="shared" si="1180"/>
        <v>3658.375</v>
      </c>
      <c r="N6322" s="6">
        <f t="shared" si="1181"/>
        <v>36788</v>
      </c>
      <c r="O6322" s="6">
        <f t="shared" si="1182"/>
        <v>5551.625</v>
      </c>
      <c r="P6322" s="6">
        <f t="shared" si="1187"/>
        <v>4425.8250000000044</v>
      </c>
      <c r="Q6322" s="11">
        <f t="shared" si="1183"/>
        <v>1350000</v>
      </c>
      <c r="R6322" s="11">
        <f t="shared" si="1184"/>
        <v>5551.625</v>
      </c>
      <c r="S6322" s="11">
        <f t="shared" si="1186"/>
        <v>0</v>
      </c>
      <c r="T6322" s="20"/>
    </row>
    <row r="6323" spans="1:20" x14ac:dyDescent="0.25">
      <c r="A6323">
        <v>2021092017</v>
      </c>
      <c r="B6323">
        <v>2</v>
      </c>
      <c r="C6323" s="7">
        <v>0.74156999999999995</v>
      </c>
      <c r="D6323" s="6">
        <f t="shared" si="1176"/>
        <v>111235.49999999999</v>
      </c>
      <c r="E6323" s="60">
        <v>0.44359999999999999</v>
      </c>
      <c r="F6323" s="6">
        <f t="shared" si="1185"/>
        <v>0</v>
      </c>
      <c r="G6323" s="7">
        <v>0.24118000000000001</v>
      </c>
      <c r="H6323" s="6">
        <f t="shared" si="1177"/>
        <v>3014.75</v>
      </c>
      <c r="I6323" s="7">
        <v>0.39434000000000002</v>
      </c>
      <c r="J6323" s="6">
        <f t="shared" si="1178"/>
        <v>31547.200000000001</v>
      </c>
      <c r="K6323" s="20"/>
      <c r="L6323" s="6">
        <f t="shared" si="1179"/>
        <v>64000</v>
      </c>
      <c r="M6323" s="6">
        <f t="shared" si="1180"/>
        <v>3014.75</v>
      </c>
      <c r="N6323" s="6">
        <f t="shared" si="1181"/>
        <v>31547.200000000001</v>
      </c>
      <c r="O6323" s="6">
        <f t="shared" si="1182"/>
        <v>12673.549999999985</v>
      </c>
      <c r="P6323" s="6">
        <f t="shared" si="1187"/>
        <v>7121.9249999999847</v>
      </c>
      <c r="Q6323" s="11">
        <f t="shared" si="1183"/>
        <v>1350000</v>
      </c>
      <c r="R6323" s="11">
        <f t="shared" si="1184"/>
        <v>12673.549999999985</v>
      </c>
      <c r="S6323" s="11">
        <f t="shared" si="1186"/>
        <v>0</v>
      </c>
      <c r="T6323" s="20"/>
    </row>
    <row r="6324" spans="1:20" x14ac:dyDescent="0.25">
      <c r="A6324">
        <v>2021092018</v>
      </c>
      <c r="B6324">
        <v>2</v>
      </c>
      <c r="C6324" s="7">
        <v>0.74268000000000001</v>
      </c>
      <c r="D6324" s="6">
        <f t="shared" si="1176"/>
        <v>111402</v>
      </c>
      <c r="E6324" s="60">
        <v>0.53878999999999999</v>
      </c>
      <c r="F6324" s="6">
        <f t="shared" si="1185"/>
        <v>0</v>
      </c>
      <c r="G6324" s="7">
        <v>0.21646000000000001</v>
      </c>
      <c r="H6324" s="6">
        <f t="shared" si="1177"/>
        <v>2705.75</v>
      </c>
      <c r="I6324" s="7">
        <v>0.25405</v>
      </c>
      <c r="J6324" s="6">
        <f t="shared" si="1178"/>
        <v>20324</v>
      </c>
      <c r="K6324" s="20"/>
      <c r="L6324" s="6">
        <f t="shared" si="1179"/>
        <v>64000</v>
      </c>
      <c r="M6324" s="6">
        <f t="shared" si="1180"/>
        <v>2705.75</v>
      </c>
      <c r="N6324" s="6">
        <f t="shared" si="1181"/>
        <v>20324</v>
      </c>
      <c r="O6324" s="6">
        <f t="shared" si="1182"/>
        <v>24372.25</v>
      </c>
      <c r="P6324" s="6">
        <f t="shared" si="1187"/>
        <v>11698.700000000015</v>
      </c>
      <c r="Q6324" s="11">
        <f t="shared" si="1183"/>
        <v>1350000</v>
      </c>
      <c r="R6324" s="11">
        <f t="shared" si="1184"/>
        <v>24372.25</v>
      </c>
      <c r="S6324" s="11">
        <f t="shared" si="1186"/>
        <v>0</v>
      </c>
      <c r="T6324" s="20"/>
    </row>
    <row r="6325" spans="1:20" x14ac:dyDescent="0.25">
      <c r="A6325">
        <v>2021092019</v>
      </c>
      <c r="B6325">
        <v>2</v>
      </c>
      <c r="C6325" s="7">
        <v>0.72626000000000002</v>
      </c>
      <c r="D6325" s="6">
        <f t="shared" si="1176"/>
        <v>108939</v>
      </c>
      <c r="E6325" s="60">
        <v>0.62151999999999996</v>
      </c>
      <c r="F6325" s="6">
        <f t="shared" si="1185"/>
        <v>0</v>
      </c>
      <c r="G6325" s="7">
        <v>0.26541999999999999</v>
      </c>
      <c r="H6325" s="6">
        <f t="shared" si="1177"/>
        <v>3317.75</v>
      </c>
      <c r="I6325" s="7">
        <v>8.9179999999999995E-2</v>
      </c>
      <c r="J6325" s="6">
        <f t="shared" si="1178"/>
        <v>7134.4</v>
      </c>
      <c r="K6325" s="20"/>
      <c r="L6325" s="6">
        <f t="shared" si="1179"/>
        <v>64000</v>
      </c>
      <c r="M6325" s="6">
        <f t="shared" si="1180"/>
        <v>3317.75</v>
      </c>
      <c r="N6325" s="6">
        <f t="shared" si="1181"/>
        <v>7134.4</v>
      </c>
      <c r="O6325" s="6">
        <f t="shared" si="1182"/>
        <v>34486.85</v>
      </c>
      <c r="P6325" s="6">
        <f t="shared" si="1187"/>
        <v>10114.599999999999</v>
      </c>
      <c r="Q6325" s="11">
        <f t="shared" si="1183"/>
        <v>1340979.3999999999</v>
      </c>
      <c r="R6325" s="11">
        <f t="shared" si="1184"/>
        <v>34486.85</v>
      </c>
      <c r="S6325" s="11">
        <f t="shared" si="1186"/>
        <v>0</v>
      </c>
      <c r="T6325" s="20"/>
    </row>
    <row r="6326" spans="1:20" x14ac:dyDescent="0.25">
      <c r="A6326">
        <v>2021092020</v>
      </c>
      <c r="B6326">
        <v>2</v>
      </c>
      <c r="C6326" s="7">
        <v>0.71513000000000004</v>
      </c>
      <c r="D6326" s="6">
        <f t="shared" si="1176"/>
        <v>107269.5</v>
      </c>
      <c r="E6326" s="60">
        <v>0.70684000000000002</v>
      </c>
      <c r="F6326" s="6">
        <f t="shared" si="1185"/>
        <v>0</v>
      </c>
      <c r="G6326" s="7">
        <v>0.29365999999999998</v>
      </c>
      <c r="H6326" s="6">
        <f t="shared" si="1177"/>
        <v>3670.7499999999995</v>
      </c>
      <c r="I6326" s="7">
        <v>1.8500000000000001E-3</v>
      </c>
      <c r="J6326" s="6">
        <f t="shared" si="1178"/>
        <v>148</v>
      </c>
      <c r="K6326" s="20"/>
      <c r="L6326" s="6">
        <f t="shared" si="1179"/>
        <v>64000</v>
      </c>
      <c r="M6326" s="6">
        <f t="shared" si="1180"/>
        <v>3670.7499999999995</v>
      </c>
      <c r="N6326" s="6">
        <f t="shared" si="1181"/>
        <v>148</v>
      </c>
      <c r="O6326" s="6">
        <f t="shared" si="1182"/>
        <v>39450.75</v>
      </c>
      <c r="P6326" s="6">
        <f t="shared" si="1187"/>
        <v>4963.9000000000015</v>
      </c>
      <c r="Q6326" s="11">
        <f t="shared" si="1183"/>
        <v>1326994.8999999999</v>
      </c>
      <c r="R6326" s="11">
        <f t="shared" si="1184"/>
        <v>39450.75</v>
      </c>
      <c r="S6326" s="11">
        <f t="shared" si="1186"/>
        <v>0</v>
      </c>
      <c r="T6326" s="20"/>
    </row>
    <row r="6327" spans="1:20" x14ac:dyDescent="0.25">
      <c r="A6327">
        <v>2021092021</v>
      </c>
      <c r="B6327">
        <v>2</v>
      </c>
      <c r="C6327" s="7">
        <v>0.69903000000000004</v>
      </c>
      <c r="D6327" s="6">
        <f t="shared" si="1176"/>
        <v>104854.5</v>
      </c>
      <c r="E6327" s="60">
        <v>0.81196000000000002</v>
      </c>
      <c r="F6327" s="6">
        <f t="shared" si="1185"/>
        <v>0</v>
      </c>
      <c r="G6327" s="7">
        <v>0.32726</v>
      </c>
      <c r="H6327" s="6">
        <f t="shared" si="1177"/>
        <v>4090.75</v>
      </c>
      <c r="I6327" s="7">
        <v>0</v>
      </c>
      <c r="J6327" s="6">
        <f t="shared" si="1178"/>
        <v>0</v>
      </c>
      <c r="K6327" s="20"/>
      <c r="L6327" s="6">
        <f t="shared" si="1179"/>
        <v>64000</v>
      </c>
      <c r="M6327" s="6">
        <f t="shared" si="1180"/>
        <v>4090.75</v>
      </c>
      <c r="N6327" s="6">
        <f t="shared" si="1181"/>
        <v>0</v>
      </c>
      <c r="O6327" s="6">
        <f t="shared" si="1182"/>
        <v>36763.75</v>
      </c>
      <c r="P6327" s="6">
        <f t="shared" si="1187"/>
        <v>-2687</v>
      </c>
      <c r="Q6327" s="11">
        <f t="shared" si="1183"/>
        <v>1315697.3999999999</v>
      </c>
      <c r="R6327" s="11">
        <f t="shared" si="1184"/>
        <v>36763.75</v>
      </c>
      <c r="S6327" s="11">
        <f t="shared" si="1186"/>
        <v>0</v>
      </c>
      <c r="T6327" s="20"/>
    </row>
    <row r="6328" spans="1:20" x14ac:dyDescent="0.25">
      <c r="A6328">
        <v>2021092022</v>
      </c>
      <c r="B6328">
        <v>2</v>
      </c>
      <c r="C6328" s="7">
        <v>0.66073999999999999</v>
      </c>
      <c r="D6328" s="6">
        <f t="shared" si="1176"/>
        <v>99111</v>
      </c>
      <c r="E6328" s="60">
        <v>0.86687000000000003</v>
      </c>
      <c r="F6328" s="6">
        <f t="shared" si="1185"/>
        <v>0</v>
      </c>
      <c r="G6328" s="7">
        <v>0.30912000000000001</v>
      </c>
      <c r="H6328" s="6">
        <f t="shared" si="1177"/>
        <v>3864</v>
      </c>
      <c r="I6328" s="7">
        <v>0</v>
      </c>
      <c r="J6328" s="6">
        <f t="shared" si="1178"/>
        <v>0</v>
      </c>
      <c r="K6328" s="20"/>
      <c r="L6328" s="6">
        <f t="shared" si="1179"/>
        <v>64000</v>
      </c>
      <c r="M6328" s="6">
        <f t="shared" si="1180"/>
        <v>3864</v>
      </c>
      <c r="N6328" s="6">
        <f t="shared" si="1181"/>
        <v>0</v>
      </c>
      <c r="O6328" s="6">
        <f t="shared" si="1182"/>
        <v>31247</v>
      </c>
      <c r="P6328" s="6">
        <f t="shared" si="1187"/>
        <v>-5516.75</v>
      </c>
      <c r="Q6328" s="11">
        <f t="shared" si="1183"/>
        <v>1309916.6499999999</v>
      </c>
      <c r="R6328" s="11">
        <f t="shared" si="1184"/>
        <v>31247</v>
      </c>
      <c r="S6328" s="11">
        <f t="shared" si="1186"/>
        <v>0</v>
      </c>
      <c r="T6328" s="20"/>
    </row>
    <row r="6329" spans="1:20" x14ac:dyDescent="0.25">
      <c r="A6329">
        <v>2021092023</v>
      </c>
      <c r="B6329">
        <v>2</v>
      </c>
      <c r="C6329" s="7">
        <v>0.61629</v>
      </c>
      <c r="D6329" s="6">
        <f t="shared" si="1176"/>
        <v>92443.5</v>
      </c>
      <c r="E6329" s="60">
        <v>0.89695000000000003</v>
      </c>
      <c r="F6329" s="6">
        <f t="shared" si="1185"/>
        <v>0</v>
      </c>
      <c r="G6329" s="7">
        <v>0.28301999999999999</v>
      </c>
      <c r="H6329" s="6">
        <f t="shared" si="1177"/>
        <v>3537.75</v>
      </c>
      <c r="I6329" s="7">
        <v>0</v>
      </c>
      <c r="J6329" s="6">
        <f t="shared" si="1178"/>
        <v>0</v>
      </c>
      <c r="K6329" s="20"/>
      <c r="L6329" s="6">
        <f t="shared" si="1179"/>
        <v>64000</v>
      </c>
      <c r="M6329" s="6">
        <f t="shared" si="1180"/>
        <v>3537.75</v>
      </c>
      <c r="N6329" s="6">
        <f t="shared" si="1181"/>
        <v>0</v>
      </c>
      <c r="O6329" s="6">
        <f t="shared" si="1182"/>
        <v>24905.75</v>
      </c>
      <c r="P6329" s="6">
        <f t="shared" si="1187"/>
        <v>-6341.25</v>
      </c>
      <c r="Q6329" s="11">
        <f t="shared" si="1183"/>
        <v>1310477.1499999999</v>
      </c>
      <c r="R6329" s="11">
        <f t="shared" si="1184"/>
        <v>24905.75</v>
      </c>
      <c r="S6329" s="11">
        <f t="shared" si="1186"/>
        <v>0</v>
      </c>
      <c r="T6329" s="20"/>
    </row>
    <row r="6330" spans="1:20" x14ac:dyDescent="0.25">
      <c r="A6330">
        <v>2021092024</v>
      </c>
      <c r="B6330">
        <v>2</v>
      </c>
      <c r="C6330" s="7">
        <v>0.57201999999999997</v>
      </c>
      <c r="D6330" s="6">
        <f t="shared" si="1176"/>
        <v>85803</v>
      </c>
      <c r="E6330" s="60">
        <v>0.90634999999999999</v>
      </c>
      <c r="F6330" s="6">
        <f t="shared" si="1185"/>
        <v>0</v>
      </c>
      <c r="G6330" s="7">
        <v>0.27522999999999997</v>
      </c>
      <c r="H6330" s="6">
        <f t="shared" si="1177"/>
        <v>3440.3749999999995</v>
      </c>
      <c r="I6330" s="7">
        <v>0</v>
      </c>
      <c r="J6330" s="6">
        <f t="shared" si="1178"/>
        <v>0</v>
      </c>
      <c r="K6330" s="20"/>
      <c r="L6330" s="6">
        <f t="shared" si="1179"/>
        <v>64000</v>
      </c>
      <c r="M6330" s="6">
        <f t="shared" si="1180"/>
        <v>3440.3749999999995</v>
      </c>
      <c r="N6330" s="6">
        <f t="shared" si="1181"/>
        <v>0</v>
      </c>
      <c r="O6330" s="6">
        <f t="shared" si="1182"/>
        <v>18362.625</v>
      </c>
      <c r="P6330" s="6">
        <f t="shared" si="1187"/>
        <v>-6543.125</v>
      </c>
      <c r="Q6330" s="11">
        <f t="shared" si="1183"/>
        <v>1317580.7749999999</v>
      </c>
      <c r="R6330" s="11">
        <f t="shared" si="1184"/>
        <v>18362.625</v>
      </c>
      <c r="S6330" s="11">
        <f t="shared" si="1186"/>
        <v>0</v>
      </c>
      <c r="T6330" s="20"/>
    </row>
    <row r="6331" spans="1:20" x14ac:dyDescent="0.25">
      <c r="A6331">
        <v>2021092101</v>
      </c>
      <c r="B6331">
        <v>3</v>
      </c>
      <c r="C6331" s="7">
        <v>0.53608999999999996</v>
      </c>
      <c r="D6331" s="6">
        <f t="shared" si="1176"/>
        <v>80413.5</v>
      </c>
      <c r="E6331" s="60">
        <v>0.91400000000000003</v>
      </c>
      <c r="F6331" s="6">
        <f t="shared" si="1185"/>
        <v>0</v>
      </c>
      <c r="G6331" s="7">
        <v>0.26773000000000002</v>
      </c>
      <c r="H6331" s="6">
        <f t="shared" si="1177"/>
        <v>3346.6250000000005</v>
      </c>
      <c r="I6331" s="7">
        <v>0</v>
      </c>
      <c r="J6331" s="6">
        <f t="shared" si="1178"/>
        <v>0</v>
      </c>
      <c r="K6331" s="20"/>
      <c r="L6331" s="6">
        <f t="shared" si="1179"/>
        <v>64000</v>
      </c>
      <c r="M6331" s="6">
        <f t="shared" si="1180"/>
        <v>3346.6250000000005</v>
      </c>
      <c r="N6331" s="6">
        <f t="shared" si="1181"/>
        <v>0</v>
      </c>
      <c r="O6331" s="6">
        <f t="shared" si="1182"/>
        <v>13066.875</v>
      </c>
      <c r="P6331" s="6">
        <f t="shared" si="1187"/>
        <v>-5295.75</v>
      </c>
      <c r="Q6331" s="11">
        <f t="shared" si="1183"/>
        <v>1329980.1499999999</v>
      </c>
      <c r="R6331" s="11">
        <f t="shared" si="1184"/>
        <v>13066.875</v>
      </c>
      <c r="S6331" s="11">
        <f t="shared" si="1186"/>
        <v>0</v>
      </c>
      <c r="T6331" s="20"/>
    </row>
    <row r="6332" spans="1:20" x14ac:dyDescent="0.25">
      <c r="A6332">
        <v>2021092102</v>
      </c>
      <c r="B6332">
        <v>3</v>
      </c>
      <c r="C6332" s="7">
        <v>0.51056999999999997</v>
      </c>
      <c r="D6332" s="6">
        <f t="shared" si="1176"/>
        <v>76585.5</v>
      </c>
      <c r="E6332" s="60">
        <v>0.90561999999999998</v>
      </c>
      <c r="F6332" s="6">
        <f t="shared" si="1185"/>
        <v>0</v>
      </c>
      <c r="G6332" s="7">
        <v>0.31491999999999998</v>
      </c>
      <c r="H6332" s="6">
        <f t="shared" si="1177"/>
        <v>3936.4999999999995</v>
      </c>
      <c r="I6332" s="7">
        <v>0</v>
      </c>
      <c r="J6332" s="6">
        <f t="shared" si="1178"/>
        <v>0</v>
      </c>
      <c r="K6332" s="20"/>
      <c r="L6332" s="6">
        <f t="shared" si="1179"/>
        <v>64000</v>
      </c>
      <c r="M6332" s="6">
        <f t="shared" si="1180"/>
        <v>3936.4999999999995</v>
      </c>
      <c r="N6332" s="6">
        <f t="shared" si="1181"/>
        <v>0</v>
      </c>
      <c r="O6332" s="6">
        <f t="shared" si="1182"/>
        <v>8649</v>
      </c>
      <c r="P6332" s="6">
        <f t="shared" si="1187"/>
        <v>-4417.875</v>
      </c>
      <c r="Q6332" s="11">
        <f t="shared" si="1183"/>
        <v>1346797.4</v>
      </c>
      <c r="R6332" s="11">
        <f t="shared" si="1184"/>
        <v>8649</v>
      </c>
      <c r="S6332" s="11">
        <f t="shared" si="1186"/>
        <v>0</v>
      </c>
      <c r="T6332" s="20"/>
    </row>
    <row r="6333" spans="1:20" x14ac:dyDescent="0.25">
      <c r="A6333">
        <v>2021092103</v>
      </c>
      <c r="B6333">
        <v>3</v>
      </c>
      <c r="C6333" s="7">
        <v>0.49356</v>
      </c>
      <c r="D6333" s="6">
        <f t="shared" si="1176"/>
        <v>74034</v>
      </c>
      <c r="E6333" s="60">
        <v>0.87394000000000005</v>
      </c>
      <c r="F6333" s="6">
        <f t="shared" si="1185"/>
        <v>0</v>
      </c>
      <c r="G6333" s="7">
        <v>0.33193</v>
      </c>
      <c r="H6333" s="6">
        <f t="shared" si="1177"/>
        <v>4149.125</v>
      </c>
      <c r="I6333" s="7">
        <v>0</v>
      </c>
      <c r="J6333" s="6">
        <f t="shared" si="1178"/>
        <v>0</v>
      </c>
      <c r="K6333" s="20"/>
      <c r="L6333" s="6">
        <f t="shared" si="1179"/>
        <v>64000</v>
      </c>
      <c r="M6333" s="6">
        <f t="shared" si="1180"/>
        <v>4149.125</v>
      </c>
      <c r="N6333" s="6">
        <f t="shared" si="1181"/>
        <v>0</v>
      </c>
      <c r="O6333" s="6">
        <f t="shared" si="1182"/>
        <v>5884.875</v>
      </c>
      <c r="P6333" s="6">
        <f t="shared" si="1187"/>
        <v>-2764.125</v>
      </c>
      <c r="Q6333" s="11">
        <f t="shared" si="1183"/>
        <v>1350000</v>
      </c>
      <c r="R6333" s="11">
        <f t="shared" si="1184"/>
        <v>5884.875</v>
      </c>
      <c r="S6333" s="11">
        <f t="shared" si="1186"/>
        <v>0</v>
      </c>
      <c r="T6333" s="20"/>
    </row>
    <row r="6334" spans="1:20" x14ac:dyDescent="0.25">
      <c r="A6334">
        <v>2021092104</v>
      </c>
      <c r="B6334">
        <v>3</v>
      </c>
      <c r="C6334" s="7">
        <v>0.48359999999999997</v>
      </c>
      <c r="D6334" s="6">
        <f t="shared" si="1176"/>
        <v>72540</v>
      </c>
      <c r="E6334" s="60">
        <v>0.73773999999999995</v>
      </c>
      <c r="F6334" s="6">
        <f t="shared" si="1185"/>
        <v>0</v>
      </c>
      <c r="G6334" s="7">
        <v>0.30442000000000002</v>
      </c>
      <c r="H6334" s="6">
        <f t="shared" si="1177"/>
        <v>3805.2500000000005</v>
      </c>
      <c r="I6334" s="7">
        <v>0</v>
      </c>
      <c r="J6334" s="6">
        <f t="shared" si="1178"/>
        <v>0</v>
      </c>
      <c r="K6334" s="20"/>
      <c r="L6334" s="6">
        <f t="shared" si="1179"/>
        <v>64000</v>
      </c>
      <c r="M6334" s="6">
        <f t="shared" si="1180"/>
        <v>3805.2500000000005</v>
      </c>
      <c r="N6334" s="6">
        <f t="shared" si="1181"/>
        <v>0</v>
      </c>
      <c r="O6334" s="6">
        <f t="shared" si="1182"/>
        <v>4734.75</v>
      </c>
      <c r="P6334" s="6">
        <f t="shared" si="1187"/>
        <v>-1150.125</v>
      </c>
      <c r="Q6334" s="11">
        <f t="shared" si="1183"/>
        <v>1350000</v>
      </c>
      <c r="R6334" s="11">
        <f t="shared" si="1184"/>
        <v>4734.75</v>
      </c>
      <c r="S6334" s="11">
        <f t="shared" si="1186"/>
        <v>0</v>
      </c>
      <c r="T6334" s="20"/>
    </row>
    <row r="6335" spans="1:20" x14ac:dyDescent="0.25">
      <c r="A6335">
        <v>2021092105</v>
      </c>
      <c r="B6335">
        <v>3</v>
      </c>
      <c r="C6335" s="7">
        <v>0.48586000000000001</v>
      </c>
      <c r="D6335" s="6">
        <f t="shared" si="1176"/>
        <v>72879</v>
      </c>
      <c r="E6335" s="60">
        <v>0.58489000000000002</v>
      </c>
      <c r="F6335" s="6">
        <f t="shared" si="1185"/>
        <v>0</v>
      </c>
      <c r="G6335" s="7">
        <v>0.27662999999999999</v>
      </c>
      <c r="H6335" s="6">
        <f t="shared" si="1177"/>
        <v>3457.875</v>
      </c>
      <c r="I6335" s="7">
        <v>0</v>
      </c>
      <c r="J6335" s="6">
        <f t="shared" si="1178"/>
        <v>0</v>
      </c>
      <c r="K6335" s="20"/>
      <c r="L6335" s="6">
        <f t="shared" si="1179"/>
        <v>64000</v>
      </c>
      <c r="M6335" s="6">
        <f t="shared" si="1180"/>
        <v>3457.875</v>
      </c>
      <c r="N6335" s="6">
        <f t="shared" si="1181"/>
        <v>0</v>
      </c>
      <c r="O6335" s="6">
        <f t="shared" si="1182"/>
        <v>5421.125</v>
      </c>
      <c r="P6335" s="6">
        <f t="shared" si="1187"/>
        <v>686.375</v>
      </c>
      <c r="Q6335" s="11">
        <f t="shared" si="1183"/>
        <v>1350000</v>
      </c>
      <c r="R6335" s="11">
        <f t="shared" si="1184"/>
        <v>5421.125</v>
      </c>
      <c r="S6335" s="11">
        <f t="shared" si="1186"/>
        <v>0</v>
      </c>
      <c r="T6335" s="20"/>
    </row>
    <row r="6336" spans="1:20" x14ac:dyDescent="0.25">
      <c r="A6336">
        <v>2021092106</v>
      </c>
      <c r="B6336">
        <v>3</v>
      </c>
      <c r="C6336" s="7">
        <v>0.50775999999999999</v>
      </c>
      <c r="D6336" s="6">
        <f t="shared" si="1176"/>
        <v>76164</v>
      </c>
      <c r="E6336" s="60">
        <v>0.53761000000000003</v>
      </c>
      <c r="F6336" s="6">
        <f t="shared" si="1185"/>
        <v>0</v>
      </c>
      <c r="G6336" s="7">
        <v>0.28810999999999998</v>
      </c>
      <c r="H6336" s="6">
        <f t="shared" si="1177"/>
        <v>3601.3749999999995</v>
      </c>
      <c r="I6336" s="7">
        <v>0</v>
      </c>
      <c r="J6336" s="6">
        <f t="shared" si="1178"/>
        <v>0</v>
      </c>
      <c r="K6336" s="20"/>
      <c r="L6336" s="6">
        <f t="shared" si="1179"/>
        <v>64000</v>
      </c>
      <c r="M6336" s="6">
        <f t="shared" si="1180"/>
        <v>3601.3749999999995</v>
      </c>
      <c r="N6336" s="6">
        <f t="shared" si="1181"/>
        <v>0</v>
      </c>
      <c r="O6336" s="6">
        <f t="shared" si="1182"/>
        <v>8562.625</v>
      </c>
      <c r="P6336" s="6">
        <f t="shared" si="1187"/>
        <v>3141.5</v>
      </c>
      <c r="Q6336" s="11">
        <f t="shared" si="1183"/>
        <v>1350000</v>
      </c>
      <c r="R6336" s="11">
        <f t="shared" si="1184"/>
        <v>8562.625</v>
      </c>
      <c r="S6336" s="11">
        <f t="shared" si="1186"/>
        <v>0</v>
      </c>
      <c r="T6336" s="20"/>
    </row>
    <row r="6337" spans="1:20" x14ac:dyDescent="0.25">
      <c r="A6337">
        <v>2021092107</v>
      </c>
      <c r="B6337">
        <v>3</v>
      </c>
      <c r="C6337" s="7">
        <v>0.54923999999999995</v>
      </c>
      <c r="D6337" s="6">
        <f t="shared" si="1176"/>
        <v>82385.999999999985</v>
      </c>
      <c r="E6337" s="60">
        <v>0.57301999999999997</v>
      </c>
      <c r="F6337" s="6">
        <f t="shared" si="1185"/>
        <v>0</v>
      </c>
      <c r="G6337" s="7">
        <v>0.3931</v>
      </c>
      <c r="H6337" s="6">
        <f t="shared" si="1177"/>
        <v>4913.75</v>
      </c>
      <c r="I6337" s="7">
        <v>1.5509999999999999E-2</v>
      </c>
      <c r="J6337" s="6">
        <f t="shared" si="1178"/>
        <v>1240.8</v>
      </c>
      <c r="K6337" s="20"/>
      <c r="L6337" s="6">
        <f t="shared" si="1179"/>
        <v>64000</v>
      </c>
      <c r="M6337" s="6">
        <f t="shared" si="1180"/>
        <v>4913.75</v>
      </c>
      <c r="N6337" s="6">
        <f t="shared" si="1181"/>
        <v>1240.8</v>
      </c>
      <c r="O6337" s="6">
        <f t="shared" si="1182"/>
        <v>12231.449999999986</v>
      </c>
      <c r="P6337" s="6">
        <f t="shared" si="1187"/>
        <v>3668.8249999999862</v>
      </c>
      <c r="Q6337" s="11">
        <f t="shared" si="1183"/>
        <v>1350000</v>
      </c>
      <c r="R6337" s="11">
        <f t="shared" si="1184"/>
        <v>12231.449999999986</v>
      </c>
      <c r="S6337" s="11">
        <f t="shared" si="1186"/>
        <v>0</v>
      </c>
      <c r="T6337" s="20"/>
    </row>
    <row r="6338" spans="1:20" x14ac:dyDescent="0.25">
      <c r="A6338">
        <v>2021092108</v>
      </c>
      <c r="B6338">
        <v>3</v>
      </c>
      <c r="C6338" s="7">
        <v>0.5786</v>
      </c>
      <c r="D6338" s="6">
        <f t="shared" si="1176"/>
        <v>86790</v>
      </c>
      <c r="E6338" s="60">
        <v>0.56255999999999995</v>
      </c>
      <c r="F6338" s="6">
        <f t="shared" si="1185"/>
        <v>0</v>
      </c>
      <c r="G6338" s="7">
        <v>0.49345</v>
      </c>
      <c r="H6338" s="6">
        <f t="shared" si="1177"/>
        <v>6168.125</v>
      </c>
      <c r="I6338" s="7">
        <v>0.14777999999999999</v>
      </c>
      <c r="J6338" s="6">
        <f t="shared" si="1178"/>
        <v>11822.4</v>
      </c>
      <c r="K6338" s="20"/>
      <c r="L6338" s="6">
        <f t="shared" si="1179"/>
        <v>64000</v>
      </c>
      <c r="M6338" s="6">
        <f t="shared" si="1180"/>
        <v>6168.125</v>
      </c>
      <c r="N6338" s="6">
        <f t="shared" si="1181"/>
        <v>11822.4</v>
      </c>
      <c r="O6338" s="6">
        <f t="shared" si="1182"/>
        <v>4799.4750000000004</v>
      </c>
      <c r="P6338" s="6">
        <f t="shared" si="1187"/>
        <v>-7431.9749999999858</v>
      </c>
      <c r="Q6338" s="11">
        <f t="shared" si="1183"/>
        <v>1350000</v>
      </c>
      <c r="R6338" s="11">
        <f t="shared" si="1184"/>
        <v>4799.4750000000004</v>
      </c>
      <c r="S6338" s="11">
        <f t="shared" si="1186"/>
        <v>0</v>
      </c>
      <c r="T6338" s="20"/>
    </row>
    <row r="6339" spans="1:20" x14ac:dyDescent="0.25">
      <c r="A6339">
        <v>2021092109</v>
      </c>
      <c r="B6339">
        <v>3</v>
      </c>
      <c r="C6339" s="7">
        <v>0.59543999999999997</v>
      </c>
      <c r="D6339" s="6">
        <f t="shared" si="1176"/>
        <v>89316</v>
      </c>
      <c r="E6339" s="60">
        <v>0.55430000000000001</v>
      </c>
      <c r="F6339" s="6">
        <f t="shared" si="1185"/>
        <v>0</v>
      </c>
      <c r="G6339" s="7">
        <v>0.53822999999999999</v>
      </c>
      <c r="H6339" s="6">
        <f t="shared" si="1177"/>
        <v>6727.875</v>
      </c>
      <c r="I6339" s="7">
        <v>0.22774</v>
      </c>
      <c r="J6339" s="6">
        <f t="shared" si="1178"/>
        <v>18219.2</v>
      </c>
      <c r="K6339" s="20"/>
      <c r="L6339" s="6">
        <f t="shared" si="1179"/>
        <v>64000</v>
      </c>
      <c r="M6339" s="6">
        <f t="shared" si="1180"/>
        <v>6727.875</v>
      </c>
      <c r="N6339" s="6">
        <f t="shared" si="1181"/>
        <v>18219.2</v>
      </c>
      <c r="O6339" s="6">
        <f t="shared" si="1182"/>
        <v>368.92499999999927</v>
      </c>
      <c r="P6339" s="6">
        <f t="shared" si="1187"/>
        <v>-4430.5500000000011</v>
      </c>
      <c r="Q6339" s="11">
        <f t="shared" si="1183"/>
        <v>1350000</v>
      </c>
      <c r="R6339" s="11">
        <f t="shared" si="1184"/>
        <v>368.92499999999927</v>
      </c>
      <c r="S6339" s="11">
        <f t="shared" si="1186"/>
        <v>0</v>
      </c>
      <c r="T6339" s="20"/>
    </row>
    <row r="6340" spans="1:20" x14ac:dyDescent="0.25">
      <c r="A6340">
        <v>2021092110</v>
      </c>
      <c r="B6340">
        <v>3</v>
      </c>
      <c r="C6340" s="7">
        <v>0.60855000000000004</v>
      </c>
      <c r="D6340" s="6">
        <f t="shared" si="1176"/>
        <v>91282.5</v>
      </c>
      <c r="E6340" s="60">
        <v>0.62163999999999997</v>
      </c>
      <c r="F6340" s="6">
        <f t="shared" si="1185"/>
        <v>0</v>
      </c>
      <c r="G6340" s="7">
        <v>0.55183000000000004</v>
      </c>
      <c r="H6340" s="6">
        <f t="shared" si="1177"/>
        <v>6897.8750000000009</v>
      </c>
      <c r="I6340" s="7">
        <v>0.28771000000000002</v>
      </c>
      <c r="J6340" s="6">
        <f t="shared" si="1178"/>
        <v>23016.800000000003</v>
      </c>
      <c r="K6340" s="20"/>
      <c r="L6340" s="6">
        <f t="shared" si="1179"/>
        <v>64000</v>
      </c>
      <c r="M6340" s="6">
        <f t="shared" si="1180"/>
        <v>6897.8750000000009</v>
      </c>
      <c r="N6340" s="6">
        <f t="shared" si="1181"/>
        <v>20384.625</v>
      </c>
      <c r="O6340" s="6">
        <f t="shared" si="1182"/>
        <v>0</v>
      </c>
      <c r="P6340" s="6">
        <f t="shared" si="1187"/>
        <v>-368.92499999999927</v>
      </c>
      <c r="Q6340" s="11">
        <f t="shared" si="1183"/>
        <v>1350000</v>
      </c>
      <c r="R6340" s="11">
        <f t="shared" si="1184"/>
        <v>0</v>
      </c>
      <c r="S6340" s="11">
        <f t="shared" si="1186"/>
        <v>0</v>
      </c>
      <c r="T6340" s="20"/>
    </row>
    <row r="6341" spans="1:20" x14ac:dyDescent="0.25">
      <c r="A6341">
        <v>2021092111</v>
      </c>
      <c r="B6341">
        <v>3</v>
      </c>
      <c r="C6341" s="7">
        <v>0.62522999999999995</v>
      </c>
      <c r="D6341" s="6">
        <f t="shared" ref="D6341:D6404" si="1188">D$18*C6341</f>
        <v>93784.5</v>
      </c>
      <c r="E6341" s="60">
        <v>0.61870000000000003</v>
      </c>
      <c r="F6341" s="6">
        <f t="shared" si="1185"/>
        <v>0</v>
      </c>
      <c r="G6341" s="7">
        <v>0.55049000000000003</v>
      </c>
      <c r="H6341" s="6">
        <f t="shared" ref="H6341:H6404" si="1189">H$18*G6341</f>
        <v>6881.125</v>
      </c>
      <c r="I6341" s="7">
        <v>0.29399999999999998</v>
      </c>
      <c r="J6341" s="6">
        <f t="shared" ref="J6341:J6404" si="1190">I6341*J$18</f>
        <v>23520</v>
      </c>
      <c r="K6341" s="20"/>
      <c r="L6341" s="6">
        <f t="shared" si="1179"/>
        <v>64000</v>
      </c>
      <c r="M6341" s="6">
        <f t="shared" si="1180"/>
        <v>6881.125</v>
      </c>
      <c r="N6341" s="6">
        <f t="shared" si="1181"/>
        <v>22903.375</v>
      </c>
      <c r="O6341" s="6">
        <f t="shared" si="1182"/>
        <v>0</v>
      </c>
      <c r="P6341" s="6">
        <f t="shared" si="1187"/>
        <v>0</v>
      </c>
      <c r="Q6341" s="11">
        <f t="shared" si="1183"/>
        <v>1350000</v>
      </c>
      <c r="R6341" s="11">
        <f t="shared" si="1184"/>
        <v>0</v>
      </c>
      <c r="S6341" s="11">
        <f t="shared" si="1186"/>
        <v>0</v>
      </c>
      <c r="T6341" s="20"/>
    </row>
    <row r="6342" spans="1:20" x14ac:dyDescent="0.25">
      <c r="A6342">
        <v>2021092112</v>
      </c>
      <c r="B6342">
        <v>3</v>
      </c>
      <c r="C6342" s="7">
        <v>0.64444000000000001</v>
      </c>
      <c r="D6342" s="6">
        <f t="shared" si="1188"/>
        <v>96666</v>
      </c>
      <c r="E6342" s="60">
        <v>0.57015000000000005</v>
      </c>
      <c r="F6342" s="6">
        <f t="shared" si="1185"/>
        <v>0</v>
      </c>
      <c r="G6342" s="7">
        <v>0.54623999999999995</v>
      </c>
      <c r="H6342" s="6">
        <f t="shared" si="1189"/>
        <v>6827.9999999999991</v>
      </c>
      <c r="I6342" s="7">
        <v>0.32530999999999999</v>
      </c>
      <c r="J6342" s="6">
        <f t="shared" si="1190"/>
        <v>26024.799999999999</v>
      </c>
      <c r="K6342" s="20"/>
      <c r="L6342" s="6">
        <f t="shared" si="1179"/>
        <v>64000</v>
      </c>
      <c r="M6342" s="6">
        <f t="shared" si="1180"/>
        <v>6827.9999999999991</v>
      </c>
      <c r="N6342" s="6">
        <f t="shared" si="1181"/>
        <v>25838</v>
      </c>
      <c r="O6342" s="6">
        <f t="shared" si="1182"/>
        <v>0</v>
      </c>
      <c r="P6342" s="6">
        <f t="shared" si="1187"/>
        <v>0</v>
      </c>
      <c r="Q6342" s="11">
        <f t="shared" si="1183"/>
        <v>1350000</v>
      </c>
      <c r="R6342" s="11">
        <f t="shared" si="1184"/>
        <v>0</v>
      </c>
      <c r="S6342" s="11">
        <f t="shared" si="1186"/>
        <v>0</v>
      </c>
      <c r="T6342" s="20"/>
    </row>
    <row r="6343" spans="1:20" x14ac:dyDescent="0.25">
      <c r="A6343">
        <v>2021092113</v>
      </c>
      <c r="B6343">
        <v>3</v>
      </c>
      <c r="C6343" s="7">
        <v>0.65854999999999997</v>
      </c>
      <c r="D6343" s="6">
        <f t="shared" si="1188"/>
        <v>98782.5</v>
      </c>
      <c r="E6343" s="60">
        <v>0.57001999999999997</v>
      </c>
      <c r="F6343" s="6">
        <f t="shared" si="1185"/>
        <v>0</v>
      </c>
      <c r="G6343" s="7">
        <v>0.48586000000000001</v>
      </c>
      <c r="H6343" s="6">
        <f t="shared" si="1189"/>
        <v>6073.25</v>
      </c>
      <c r="I6343" s="7">
        <v>0.35454999999999998</v>
      </c>
      <c r="J6343" s="6">
        <f t="shared" si="1190"/>
        <v>28363.999999999996</v>
      </c>
      <c r="K6343" s="20"/>
      <c r="L6343" s="6">
        <f t="shared" si="1179"/>
        <v>64000</v>
      </c>
      <c r="M6343" s="6">
        <f t="shared" si="1180"/>
        <v>6073.25</v>
      </c>
      <c r="N6343" s="6">
        <f t="shared" si="1181"/>
        <v>28363.999999999996</v>
      </c>
      <c r="O6343" s="6">
        <f t="shared" si="1182"/>
        <v>345.25000000000364</v>
      </c>
      <c r="P6343" s="6">
        <f t="shared" si="1187"/>
        <v>345.25000000000364</v>
      </c>
      <c r="Q6343" s="11">
        <f t="shared" si="1183"/>
        <v>1350000</v>
      </c>
      <c r="R6343" s="11">
        <f t="shared" si="1184"/>
        <v>345.25000000000364</v>
      </c>
      <c r="S6343" s="11">
        <f t="shared" si="1186"/>
        <v>0</v>
      </c>
      <c r="T6343" s="20"/>
    </row>
    <row r="6344" spans="1:20" x14ac:dyDescent="0.25">
      <c r="A6344">
        <v>2021092114</v>
      </c>
      <c r="B6344">
        <v>3</v>
      </c>
      <c r="C6344" s="7">
        <v>0.67230000000000001</v>
      </c>
      <c r="D6344" s="6">
        <f t="shared" si="1188"/>
        <v>100845</v>
      </c>
      <c r="E6344" s="60">
        <v>0.52832999999999997</v>
      </c>
      <c r="F6344" s="6">
        <f t="shared" si="1185"/>
        <v>0</v>
      </c>
      <c r="G6344" s="7">
        <v>0.38771</v>
      </c>
      <c r="H6344" s="6">
        <f t="shared" si="1189"/>
        <v>4846.375</v>
      </c>
      <c r="I6344" s="7">
        <v>0.38368999999999998</v>
      </c>
      <c r="J6344" s="6">
        <f t="shared" si="1190"/>
        <v>30695.199999999997</v>
      </c>
      <c r="K6344" s="20"/>
      <c r="L6344" s="6">
        <f t="shared" si="1179"/>
        <v>64000</v>
      </c>
      <c r="M6344" s="6">
        <f t="shared" si="1180"/>
        <v>4846.375</v>
      </c>
      <c r="N6344" s="6">
        <f t="shared" si="1181"/>
        <v>30695.199999999997</v>
      </c>
      <c r="O6344" s="6">
        <f t="shared" si="1182"/>
        <v>1303.4250000000029</v>
      </c>
      <c r="P6344" s="6">
        <f t="shared" si="1187"/>
        <v>958.17499999999927</v>
      </c>
      <c r="Q6344" s="11">
        <f t="shared" si="1183"/>
        <v>1350000</v>
      </c>
      <c r="R6344" s="11">
        <f t="shared" si="1184"/>
        <v>1303.4250000000029</v>
      </c>
      <c r="S6344" s="11">
        <f t="shared" si="1186"/>
        <v>0</v>
      </c>
      <c r="T6344" s="20"/>
    </row>
    <row r="6345" spans="1:20" x14ac:dyDescent="0.25">
      <c r="A6345">
        <v>2021092115</v>
      </c>
      <c r="B6345">
        <v>3</v>
      </c>
      <c r="C6345" s="7">
        <v>0.68032999999999999</v>
      </c>
      <c r="D6345" s="6">
        <f t="shared" si="1188"/>
        <v>102049.5</v>
      </c>
      <c r="E6345" s="60">
        <v>0.48186000000000001</v>
      </c>
      <c r="F6345" s="6">
        <f t="shared" si="1185"/>
        <v>0</v>
      </c>
      <c r="G6345" s="7">
        <v>0.32644000000000001</v>
      </c>
      <c r="H6345" s="6">
        <f t="shared" si="1189"/>
        <v>4080.5</v>
      </c>
      <c r="I6345" s="7">
        <v>0.43464000000000003</v>
      </c>
      <c r="J6345" s="6">
        <f t="shared" si="1190"/>
        <v>34771.200000000004</v>
      </c>
      <c r="K6345" s="20"/>
      <c r="L6345" s="6">
        <f t="shared" si="1179"/>
        <v>64000</v>
      </c>
      <c r="M6345" s="6">
        <f t="shared" si="1180"/>
        <v>4080.5</v>
      </c>
      <c r="N6345" s="6">
        <f t="shared" si="1181"/>
        <v>33969</v>
      </c>
      <c r="O6345" s="6">
        <f t="shared" si="1182"/>
        <v>0</v>
      </c>
      <c r="P6345" s="6">
        <f t="shared" si="1187"/>
        <v>-1303.4250000000029</v>
      </c>
      <c r="Q6345" s="11">
        <f t="shared" si="1183"/>
        <v>1350000</v>
      </c>
      <c r="R6345" s="11">
        <f t="shared" si="1184"/>
        <v>0</v>
      </c>
      <c r="S6345" s="11">
        <f t="shared" si="1186"/>
        <v>0</v>
      </c>
      <c r="T6345" s="20"/>
    </row>
    <row r="6346" spans="1:20" x14ac:dyDescent="0.25">
      <c r="A6346">
        <v>2021092116</v>
      </c>
      <c r="B6346">
        <v>3</v>
      </c>
      <c r="C6346" s="7">
        <v>0.68462999999999996</v>
      </c>
      <c r="D6346" s="6">
        <f t="shared" si="1188"/>
        <v>102694.5</v>
      </c>
      <c r="E6346" s="60">
        <v>0.45561000000000001</v>
      </c>
      <c r="F6346" s="6">
        <f t="shared" si="1185"/>
        <v>0</v>
      </c>
      <c r="G6346" s="7">
        <v>0.32612999999999998</v>
      </c>
      <c r="H6346" s="6">
        <f t="shared" si="1189"/>
        <v>4076.6249999999995</v>
      </c>
      <c r="I6346" s="7">
        <v>0.41427999999999998</v>
      </c>
      <c r="J6346" s="6">
        <f t="shared" si="1190"/>
        <v>33142.400000000001</v>
      </c>
      <c r="K6346" s="20"/>
      <c r="L6346" s="6">
        <f t="shared" si="1179"/>
        <v>64000</v>
      </c>
      <c r="M6346" s="6">
        <f t="shared" si="1180"/>
        <v>4076.6249999999995</v>
      </c>
      <c r="N6346" s="6">
        <f t="shared" si="1181"/>
        <v>33142.400000000001</v>
      </c>
      <c r="O6346" s="6">
        <f t="shared" si="1182"/>
        <v>1475.4749999999985</v>
      </c>
      <c r="P6346" s="6">
        <f t="shared" si="1187"/>
        <v>1475.4749999999985</v>
      </c>
      <c r="Q6346" s="11">
        <f t="shared" si="1183"/>
        <v>1350000</v>
      </c>
      <c r="R6346" s="11">
        <f t="shared" si="1184"/>
        <v>1475.4749999999985</v>
      </c>
      <c r="S6346" s="11">
        <f t="shared" si="1186"/>
        <v>0</v>
      </c>
      <c r="T6346" s="20"/>
    </row>
    <row r="6347" spans="1:20" x14ac:dyDescent="0.25">
      <c r="A6347">
        <v>2021092117</v>
      </c>
      <c r="B6347">
        <v>3</v>
      </c>
      <c r="C6347" s="7">
        <v>0.68779000000000001</v>
      </c>
      <c r="D6347" s="6">
        <f t="shared" si="1188"/>
        <v>103168.5</v>
      </c>
      <c r="E6347" s="60">
        <v>0.46858</v>
      </c>
      <c r="F6347" s="6">
        <f t="shared" si="1185"/>
        <v>0</v>
      </c>
      <c r="G6347" s="7">
        <v>0.28719</v>
      </c>
      <c r="H6347" s="6">
        <f t="shared" si="1189"/>
        <v>3589.875</v>
      </c>
      <c r="I6347" s="7">
        <v>0.41572999999999999</v>
      </c>
      <c r="J6347" s="6">
        <f t="shared" si="1190"/>
        <v>33258.400000000001</v>
      </c>
      <c r="K6347" s="20"/>
      <c r="L6347" s="6">
        <f t="shared" si="1179"/>
        <v>64000</v>
      </c>
      <c r="M6347" s="6">
        <f t="shared" si="1180"/>
        <v>3589.875</v>
      </c>
      <c r="N6347" s="6">
        <f t="shared" si="1181"/>
        <v>33258.400000000001</v>
      </c>
      <c r="O6347" s="6">
        <f t="shared" si="1182"/>
        <v>2320.2249999999985</v>
      </c>
      <c r="P6347" s="6">
        <f t="shared" si="1187"/>
        <v>844.75</v>
      </c>
      <c r="Q6347" s="11">
        <f t="shared" si="1183"/>
        <v>1350000</v>
      </c>
      <c r="R6347" s="11">
        <f t="shared" si="1184"/>
        <v>2320.2249999999985</v>
      </c>
      <c r="S6347" s="11">
        <f t="shared" si="1186"/>
        <v>0</v>
      </c>
      <c r="T6347" s="20"/>
    </row>
    <row r="6348" spans="1:20" x14ac:dyDescent="0.25">
      <c r="A6348">
        <v>2021092118</v>
      </c>
      <c r="B6348">
        <v>3</v>
      </c>
      <c r="C6348" s="7">
        <v>0.68637000000000004</v>
      </c>
      <c r="D6348" s="6">
        <f t="shared" si="1188"/>
        <v>102955.5</v>
      </c>
      <c r="E6348" s="60">
        <v>0.50331999999999999</v>
      </c>
      <c r="F6348" s="6">
        <f t="shared" si="1185"/>
        <v>0</v>
      </c>
      <c r="G6348" s="7">
        <v>0.27878999999999998</v>
      </c>
      <c r="H6348" s="6">
        <f t="shared" si="1189"/>
        <v>3484.875</v>
      </c>
      <c r="I6348" s="7">
        <v>0.33161000000000002</v>
      </c>
      <c r="J6348" s="6">
        <f t="shared" si="1190"/>
        <v>26528.800000000003</v>
      </c>
      <c r="K6348" s="20"/>
      <c r="L6348" s="6">
        <f t="shared" si="1179"/>
        <v>64000</v>
      </c>
      <c r="M6348" s="6">
        <f t="shared" si="1180"/>
        <v>3484.875</v>
      </c>
      <c r="N6348" s="6">
        <f t="shared" si="1181"/>
        <v>26528.800000000003</v>
      </c>
      <c r="O6348" s="6">
        <f t="shared" si="1182"/>
        <v>8941.8249999999971</v>
      </c>
      <c r="P6348" s="6">
        <f t="shared" si="1187"/>
        <v>6621.5999999999985</v>
      </c>
      <c r="Q6348" s="11">
        <f t="shared" si="1183"/>
        <v>1350000</v>
      </c>
      <c r="R6348" s="11">
        <f t="shared" si="1184"/>
        <v>8941.8249999999971</v>
      </c>
      <c r="S6348" s="11">
        <f t="shared" si="1186"/>
        <v>0</v>
      </c>
      <c r="T6348" s="20"/>
    </row>
    <row r="6349" spans="1:20" x14ac:dyDescent="0.25">
      <c r="A6349">
        <v>2021092119</v>
      </c>
      <c r="B6349">
        <v>3</v>
      </c>
      <c r="C6349" s="7">
        <v>0.67852000000000001</v>
      </c>
      <c r="D6349" s="6">
        <f t="shared" si="1188"/>
        <v>101778</v>
      </c>
      <c r="E6349" s="60">
        <v>0.54500999999999999</v>
      </c>
      <c r="F6349" s="6">
        <f t="shared" si="1185"/>
        <v>0</v>
      </c>
      <c r="G6349" s="7">
        <v>0.3271</v>
      </c>
      <c r="H6349" s="6">
        <f t="shared" si="1189"/>
        <v>4088.75</v>
      </c>
      <c r="I6349" s="7">
        <v>0.10255</v>
      </c>
      <c r="J6349" s="6">
        <f t="shared" si="1190"/>
        <v>8204</v>
      </c>
      <c r="K6349" s="20"/>
      <c r="L6349" s="6">
        <f t="shared" si="1179"/>
        <v>64000</v>
      </c>
      <c r="M6349" s="6">
        <f t="shared" si="1180"/>
        <v>4088.75</v>
      </c>
      <c r="N6349" s="6">
        <f t="shared" si="1181"/>
        <v>8204</v>
      </c>
      <c r="O6349" s="6">
        <f t="shared" si="1182"/>
        <v>25485.25</v>
      </c>
      <c r="P6349" s="6">
        <f t="shared" si="1187"/>
        <v>16543.425000000003</v>
      </c>
      <c r="Q6349" s="11">
        <f t="shared" si="1183"/>
        <v>1349981</v>
      </c>
      <c r="R6349" s="11">
        <f t="shared" si="1184"/>
        <v>25485.25</v>
      </c>
      <c r="S6349" s="11">
        <f t="shared" si="1186"/>
        <v>0</v>
      </c>
      <c r="T6349" s="20"/>
    </row>
    <row r="6350" spans="1:20" x14ac:dyDescent="0.25">
      <c r="A6350">
        <v>2021092120</v>
      </c>
      <c r="B6350">
        <v>3</v>
      </c>
      <c r="C6350" s="7">
        <v>0.67974999999999997</v>
      </c>
      <c r="D6350" s="6">
        <f t="shared" si="1188"/>
        <v>101962.5</v>
      </c>
      <c r="E6350" s="60">
        <v>0.60638000000000003</v>
      </c>
      <c r="F6350" s="6">
        <f t="shared" si="1185"/>
        <v>0</v>
      </c>
      <c r="G6350" s="7">
        <v>0.33109</v>
      </c>
      <c r="H6350" s="6">
        <f t="shared" si="1189"/>
        <v>4138.625</v>
      </c>
      <c r="I6350" s="7">
        <v>1.39E-3</v>
      </c>
      <c r="J6350" s="6">
        <f t="shared" si="1190"/>
        <v>111.2</v>
      </c>
      <c r="K6350" s="20"/>
      <c r="L6350" s="6">
        <f t="shared" si="1179"/>
        <v>64000</v>
      </c>
      <c r="M6350" s="6">
        <f t="shared" si="1180"/>
        <v>4138.625</v>
      </c>
      <c r="N6350" s="6">
        <f t="shared" si="1181"/>
        <v>111.2</v>
      </c>
      <c r="O6350" s="6">
        <f t="shared" si="1182"/>
        <v>33712.675000000003</v>
      </c>
      <c r="P6350" s="6">
        <f t="shared" si="1187"/>
        <v>8227.4250000000029</v>
      </c>
      <c r="Q6350" s="11">
        <f t="shared" si="1183"/>
        <v>1341734.575</v>
      </c>
      <c r="R6350" s="11">
        <f t="shared" si="1184"/>
        <v>33712.675000000003</v>
      </c>
      <c r="S6350" s="11">
        <f t="shared" si="1186"/>
        <v>0</v>
      </c>
      <c r="T6350" s="20"/>
    </row>
    <row r="6351" spans="1:20" x14ac:dyDescent="0.25">
      <c r="A6351">
        <v>2021092121</v>
      </c>
      <c r="B6351">
        <v>3</v>
      </c>
      <c r="C6351" s="7">
        <v>0.66949000000000003</v>
      </c>
      <c r="D6351" s="6">
        <f t="shared" si="1188"/>
        <v>100423.5</v>
      </c>
      <c r="E6351" s="60">
        <v>0.68933</v>
      </c>
      <c r="F6351" s="6">
        <f t="shared" si="1185"/>
        <v>0</v>
      </c>
      <c r="G6351" s="7">
        <v>0.30768000000000001</v>
      </c>
      <c r="H6351" s="6">
        <f t="shared" si="1189"/>
        <v>3846</v>
      </c>
      <c r="I6351" s="7">
        <v>0</v>
      </c>
      <c r="J6351" s="6">
        <f t="shared" si="1190"/>
        <v>0</v>
      </c>
      <c r="K6351" s="20"/>
      <c r="L6351" s="6">
        <f t="shared" si="1179"/>
        <v>64000</v>
      </c>
      <c r="M6351" s="6">
        <f t="shared" si="1180"/>
        <v>3846</v>
      </c>
      <c r="N6351" s="6">
        <f t="shared" si="1181"/>
        <v>0</v>
      </c>
      <c r="O6351" s="6">
        <f t="shared" si="1182"/>
        <v>32577.5</v>
      </c>
      <c r="P6351" s="6">
        <f t="shared" si="1187"/>
        <v>-1135.1750000000029</v>
      </c>
      <c r="Q6351" s="11">
        <f t="shared" si="1183"/>
        <v>1334623.325</v>
      </c>
      <c r="R6351" s="11">
        <f t="shared" si="1184"/>
        <v>32577.5</v>
      </c>
      <c r="S6351" s="11">
        <f t="shared" si="1186"/>
        <v>0</v>
      </c>
      <c r="T6351" s="20"/>
    </row>
    <row r="6352" spans="1:20" x14ac:dyDescent="0.25">
      <c r="A6352">
        <v>2021092122</v>
      </c>
      <c r="B6352">
        <v>3</v>
      </c>
      <c r="C6352" s="7">
        <v>0.63812000000000002</v>
      </c>
      <c r="D6352" s="6">
        <f t="shared" si="1188"/>
        <v>95718</v>
      </c>
      <c r="E6352" s="60">
        <v>0.83667000000000002</v>
      </c>
      <c r="F6352" s="6">
        <f t="shared" si="1185"/>
        <v>0</v>
      </c>
      <c r="G6352" s="7">
        <v>0.28066000000000002</v>
      </c>
      <c r="H6352" s="6">
        <f t="shared" si="1189"/>
        <v>3508.2500000000005</v>
      </c>
      <c r="I6352" s="7">
        <v>0</v>
      </c>
      <c r="J6352" s="6">
        <f t="shared" si="1190"/>
        <v>0</v>
      </c>
      <c r="K6352" s="20"/>
      <c r="L6352" s="6">
        <f t="shared" si="1179"/>
        <v>64000</v>
      </c>
      <c r="M6352" s="6">
        <f t="shared" si="1180"/>
        <v>3508.2500000000005</v>
      </c>
      <c r="N6352" s="6">
        <f t="shared" si="1181"/>
        <v>0</v>
      </c>
      <c r="O6352" s="6">
        <f t="shared" si="1182"/>
        <v>28209.75</v>
      </c>
      <c r="P6352" s="6">
        <f t="shared" si="1187"/>
        <v>-4367.75</v>
      </c>
      <c r="Q6352" s="11">
        <f t="shared" si="1183"/>
        <v>1331879.825</v>
      </c>
      <c r="R6352" s="11">
        <f t="shared" si="1184"/>
        <v>28209.75</v>
      </c>
      <c r="S6352" s="11">
        <f t="shared" si="1186"/>
        <v>0</v>
      </c>
      <c r="T6352" s="20"/>
    </row>
    <row r="6353" spans="1:20" x14ac:dyDescent="0.25">
      <c r="A6353">
        <v>2021092123</v>
      </c>
      <c r="B6353">
        <v>3</v>
      </c>
      <c r="C6353" s="7">
        <v>0.59860999999999998</v>
      </c>
      <c r="D6353" s="6">
        <f t="shared" si="1188"/>
        <v>89791.5</v>
      </c>
      <c r="E6353" s="60">
        <v>0.86124999999999996</v>
      </c>
      <c r="F6353" s="6">
        <f t="shared" si="1185"/>
        <v>0</v>
      </c>
      <c r="G6353" s="7">
        <v>0.27322000000000002</v>
      </c>
      <c r="H6353" s="6">
        <f t="shared" si="1189"/>
        <v>3415.2500000000005</v>
      </c>
      <c r="I6353" s="7">
        <v>0</v>
      </c>
      <c r="J6353" s="6">
        <f t="shared" si="1190"/>
        <v>0</v>
      </c>
      <c r="K6353" s="20"/>
      <c r="L6353" s="6">
        <f t="shared" si="1179"/>
        <v>64000</v>
      </c>
      <c r="M6353" s="6">
        <f t="shared" si="1180"/>
        <v>3415.2500000000005</v>
      </c>
      <c r="N6353" s="6">
        <f t="shared" si="1181"/>
        <v>0</v>
      </c>
      <c r="O6353" s="6">
        <f t="shared" si="1182"/>
        <v>22376.25</v>
      </c>
      <c r="P6353" s="6">
        <f t="shared" si="1187"/>
        <v>-5833.5</v>
      </c>
      <c r="Q6353" s="11">
        <f t="shared" si="1183"/>
        <v>1334969.825</v>
      </c>
      <c r="R6353" s="11">
        <f t="shared" si="1184"/>
        <v>22376.25</v>
      </c>
      <c r="S6353" s="11">
        <f t="shared" si="1186"/>
        <v>0</v>
      </c>
      <c r="T6353" s="20"/>
    </row>
    <row r="6354" spans="1:20" x14ac:dyDescent="0.25">
      <c r="A6354">
        <v>2021092124</v>
      </c>
      <c r="B6354">
        <v>3</v>
      </c>
      <c r="C6354" s="7">
        <v>0.55962999999999996</v>
      </c>
      <c r="D6354" s="6">
        <f t="shared" si="1188"/>
        <v>83944.5</v>
      </c>
      <c r="E6354" s="60">
        <v>0.89768999999999999</v>
      </c>
      <c r="F6354" s="6">
        <f t="shared" si="1185"/>
        <v>0</v>
      </c>
      <c r="G6354" s="7">
        <v>0.29642000000000002</v>
      </c>
      <c r="H6354" s="6">
        <f t="shared" si="1189"/>
        <v>3705.25</v>
      </c>
      <c r="I6354" s="7">
        <v>0</v>
      </c>
      <c r="J6354" s="6">
        <f t="shared" si="1190"/>
        <v>0</v>
      </c>
      <c r="K6354" s="20"/>
      <c r="L6354" s="6">
        <f t="shared" si="1179"/>
        <v>64000</v>
      </c>
      <c r="M6354" s="6">
        <f t="shared" si="1180"/>
        <v>3705.25</v>
      </c>
      <c r="N6354" s="6">
        <f t="shared" si="1181"/>
        <v>0</v>
      </c>
      <c r="O6354" s="6">
        <f t="shared" si="1182"/>
        <v>16239.25</v>
      </c>
      <c r="P6354" s="6">
        <f t="shared" si="1187"/>
        <v>-6137</v>
      </c>
      <c r="Q6354" s="11">
        <f t="shared" si="1183"/>
        <v>1344196.825</v>
      </c>
      <c r="R6354" s="11">
        <f t="shared" si="1184"/>
        <v>16239.25</v>
      </c>
      <c r="S6354" s="11">
        <f t="shared" si="1186"/>
        <v>0</v>
      </c>
      <c r="T6354" s="20"/>
    </row>
    <row r="6355" spans="1:20" x14ac:dyDescent="0.25">
      <c r="A6355">
        <v>2021092201</v>
      </c>
      <c r="B6355">
        <v>4</v>
      </c>
      <c r="C6355" s="7">
        <v>0.52837000000000001</v>
      </c>
      <c r="D6355" s="6">
        <f t="shared" si="1188"/>
        <v>79255.5</v>
      </c>
      <c r="E6355" s="60">
        <v>0.91488000000000003</v>
      </c>
      <c r="F6355" s="6">
        <f t="shared" si="1185"/>
        <v>0</v>
      </c>
      <c r="G6355" s="7">
        <v>0.34556999999999999</v>
      </c>
      <c r="H6355" s="6">
        <f t="shared" si="1189"/>
        <v>4319.625</v>
      </c>
      <c r="I6355" s="7">
        <v>0</v>
      </c>
      <c r="J6355" s="6">
        <f t="shared" si="1190"/>
        <v>0</v>
      </c>
      <c r="K6355" s="20"/>
      <c r="L6355" s="6">
        <f t="shared" si="1179"/>
        <v>64000</v>
      </c>
      <c r="M6355" s="6">
        <f t="shared" si="1180"/>
        <v>4319.625</v>
      </c>
      <c r="N6355" s="6">
        <f t="shared" si="1181"/>
        <v>0</v>
      </c>
      <c r="O6355" s="6">
        <f t="shared" si="1182"/>
        <v>10935.875</v>
      </c>
      <c r="P6355" s="6">
        <f t="shared" si="1187"/>
        <v>-5303.375</v>
      </c>
      <c r="Q6355" s="11">
        <f t="shared" si="1183"/>
        <v>1350000</v>
      </c>
      <c r="R6355" s="11">
        <f t="shared" si="1184"/>
        <v>10935.875</v>
      </c>
      <c r="S6355" s="11">
        <f t="shared" si="1186"/>
        <v>0</v>
      </c>
      <c r="T6355" s="20"/>
    </row>
    <row r="6356" spans="1:20" x14ac:dyDescent="0.25">
      <c r="A6356">
        <v>2021092202</v>
      </c>
      <c r="B6356">
        <v>4</v>
      </c>
      <c r="C6356" s="7">
        <v>0.50741000000000003</v>
      </c>
      <c r="D6356" s="6">
        <f t="shared" si="1188"/>
        <v>76111.5</v>
      </c>
      <c r="E6356" s="60">
        <v>0.87944999999999995</v>
      </c>
      <c r="F6356" s="6">
        <f t="shared" si="1185"/>
        <v>0</v>
      </c>
      <c r="G6356" s="7">
        <v>0.38155</v>
      </c>
      <c r="H6356" s="6">
        <f t="shared" si="1189"/>
        <v>4769.375</v>
      </c>
      <c r="I6356" s="7">
        <v>0</v>
      </c>
      <c r="J6356" s="6">
        <f t="shared" si="1190"/>
        <v>0</v>
      </c>
      <c r="K6356" s="20"/>
      <c r="L6356" s="6">
        <f t="shared" ref="L6356:L6419" si="1191">IF(D6356-F6356&gt;C$17,C$17,D6356-F6356)</f>
        <v>64000</v>
      </c>
      <c r="M6356" s="6">
        <f t="shared" ref="M6356:M6419" si="1192">IF(D6356-F6356-L6356&gt;H6356,H6356,D6356-F6356-L6356)</f>
        <v>4769.375</v>
      </c>
      <c r="N6356" s="6">
        <f t="shared" ref="N6356:N6419" si="1193">IF(D6356-F6356-L6356-M6356&gt;J6356,J6356,D6356-F6356-L6356-M6356)</f>
        <v>0</v>
      </c>
      <c r="O6356" s="6">
        <f t="shared" ref="O6356:O6419" si="1194">D6356-F6356-L6356-M6356-N6356</f>
        <v>7342.125</v>
      </c>
      <c r="P6356" s="6">
        <f t="shared" si="1187"/>
        <v>-3593.75</v>
      </c>
      <c r="Q6356" s="11">
        <f t="shared" ref="Q6356:Q6419" si="1195">IF(AA$25*P$17-AA$24+Q6355-O6356&gt;Q$19,Q$19,IF(AA$25*P$17-AA$24+Q6355-O6356&lt;0,0,AA$25*P$17-AA$24+Q6355-O6356))</f>
        <v>1350000</v>
      </c>
      <c r="R6356" s="11">
        <f t="shared" ref="R6356:R6419" si="1196">IF(Q6355-Q6356+P$17-AA$24&lt;O6356,Q6355-Q6356+P$17-AA$24,O6356)</f>
        <v>7342.125</v>
      </c>
      <c r="S6356" s="11">
        <f t="shared" si="1186"/>
        <v>0</v>
      </c>
      <c r="T6356" s="20"/>
    </row>
    <row r="6357" spans="1:20" x14ac:dyDescent="0.25">
      <c r="A6357">
        <v>2021092203</v>
      </c>
      <c r="B6357">
        <v>4</v>
      </c>
      <c r="C6357" s="7">
        <v>0.49480000000000002</v>
      </c>
      <c r="D6357" s="6">
        <f t="shared" si="1188"/>
        <v>74220</v>
      </c>
      <c r="E6357" s="60">
        <v>0.82908000000000004</v>
      </c>
      <c r="F6357" s="6">
        <f t="shared" ref="F6357:F6420" si="1197">F$18*E6357</f>
        <v>0</v>
      </c>
      <c r="G6357" s="7">
        <v>0.40799999999999997</v>
      </c>
      <c r="H6357" s="6">
        <f t="shared" si="1189"/>
        <v>5100</v>
      </c>
      <c r="I6357" s="7">
        <v>0</v>
      </c>
      <c r="J6357" s="6">
        <f t="shared" si="1190"/>
        <v>0</v>
      </c>
      <c r="K6357" s="20"/>
      <c r="L6357" s="6">
        <f t="shared" si="1191"/>
        <v>64000</v>
      </c>
      <c r="M6357" s="6">
        <f t="shared" si="1192"/>
        <v>5100</v>
      </c>
      <c r="N6357" s="6">
        <f t="shared" si="1193"/>
        <v>0</v>
      </c>
      <c r="O6357" s="6">
        <f t="shared" si="1194"/>
        <v>5120</v>
      </c>
      <c r="P6357" s="6">
        <f t="shared" si="1187"/>
        <v>-2222.125</v>
      </c>
      <c r="Q6357" s="11">
        <f t="shared" si="1195"/>
        <v>1350000</v>
      </c>
      <c r="R6357" s="11">
        <f t="shared" si="1196"/>
        <v>5120</v>
      </c>
      <c r="S6357" s="11">
        <f t="shared" ref="S6357:S6420" si="1198">O6357-R6357</f>
        <v>0</v>
      </c>
      <c r="T6357" s="20"/>
    </row>
    <row r="6358" spans="1:20" x14ac:dyDescent="0.25">
      <c r="A6358">
        <v>2021092204</v>
      </c>
      <c r="B6358">
        <v>4</v>
      </c>
      <c r="C6358" s="7">
        <v>0.48960999999999999</v>
      </c>
      <c r="D6358" s="6">
        <f t="shared" si="1188"/>
        <v>73441.5</v>
      </c>
      <c r="E6358" s="60">
        <v>0.84602999999999995</v>
      </c>
      <c r="F6358" s="6">
        <f t="shared" si="1197"/>
        <v>0</v>
      </c>
      <c r="G6358" s="7">
        <v>0.40912999999999999</v>
      </c>
      <c r="H6358" s="6">
        <f t="shared" si="1189"/>
        <v>5114.125</v>
      </c>
      <c r="I6358" s="7">
        <v>0</v>
      </c>
      <c r="J6358" s="6">
        <f t="shared" si="1190"/>
        <v>0</v>
      </c>
      <c r="K6358" s="20"/>
      <c r="L6358" s="6">
        <f t="shared" si="1191"/>
        <v>64000</v>
      </c>
      <c r="M6358" s="6">
        <f t="shared" si="1192"/>
        <v>5114.125</v>
      </c>
      <c r="N6358" s="6">
        <f t="shared" si="1193"/>
        <v>0</v>
      </c>
      <c r="O6358" s="6">
        <f t="shared" si="1194"/>
        <v>4327.375</v>
      </c>
      <c r="P6358" s="6">
        <f t="shared" ref="P6358:P6421" si="1199">O6358-O6357</f>
        <v>-792.625</v>
      </c>
      <c r="Q6358" s="11">
        <f t="shared" si="1195"/>
        <v>1350000</v>
      </c>
      <c r="R6358" s="11">
        <f t="shared" si="1196"/>
        <v>4327.375</v>
      </c>
      <c r="S6358" s="11">
        <f t="shared" si="1198"/>
        <v>0</v>
      </c>
      <c r="T6358" s="20"/>
    </row>
    <row r="6359" spans="1:20" x14ac:dyDescent="0.25">
      <c r="A6359">
        <v>2021092205</v>
      </c>
      <c r="B6359">
        <v>4</v>
      </c>
      <c r="C6359" s="7">
        <v>0.49317</v>
      </c>
      <c r="D6359" s="6">
        <f t="shared" si="1188"/>
        <v>73975.5</v>
      </c>
      <c r="E6359" s="60">
        <v>0.81549000000000005</v>
      </c>
      <c r="F6359" s="6">
        <f t="shared" si="1197"/>
        <v>0</v>
      </c>
      <c r="G6359" s="7">
        <v>0.43576999999999999</v>
      </c>
      <c r="H6359" s="6">
        <f t="shared" si="1189"/>
        <v>5447.125</v>
      </c>
      <c r="I6359" s="7">
        <v>0</v>
      </c>
      <c r="J6359" s="6">
        <f t="shared" si="1190"/>
        <v>0</v>
      </c>
      <c r="K6359" s="20"/>
      <c r="L6359" s="6">
        <f t="shared" si="1191"/>
        <v>64000</v>
      </c>
      <c r="M6359" s="6">
        <f t="shared" si="1192"/>
        <v>5447.125</v>
      </c>
      <c r="N6359" s="6">
        <f t="shared" si="1193"/>
        <v>0</v>
      </c>
      <c r="O6359" s="6">
        <f t="shared" si="1194"/>
        <v>4528.375</v>
      </c>
      <c r="P6359" s="6">
        <f t="shared" si="1199"/>
        <v>201</v>
      </c>
      <c r="Q6359" s="11">
        <f t="shared" si="1195"/>
        <v>1350000</v>
      </c>
      <c r="R6359" s="11">
        <f t="shared" si="1196"/>
        <v>4528.375</v>
      </c>
      <c r="S6359" s="11">
        <f t="shared" si="1198"/>
        <v>0</v>
      </c>
      <c r="T6359" s="20"/>
    </row>
    <row r="6360" spans="1:20" x14ac:dyDescent="0.25">
      <c r="A6360">
        <v>2021092206</v>
      </c>
      <c r="B6360">
        <v>4</v>
      </c>
      <c r="C6360" s="7">
        <v>0.51768999999999998</v>
      </c>
      <c r="D6360" s="6">
        <f t="shared" si="1188"/>
        <v>77653.5</v>
      </c>
      <c r="E6360" s="60">
        <v>0.87722</v>
      </c>
      <c r="F6360" s="6">
        <f t="shared" si="1197"/>
        <v>0</v>
      </c>
      <c r="G6360" s="7">
        <v>0.45274999999999999</v>
      </c>
      <c r="H6360" s="6">
        <f t="shared" si="1189"/>
        <v>5659.375</v>
      </c>
      <c r="I6360" s="7">
        <v>0</v>
      </c>
      <c r="J6360" s="6">
        <f t="shared" si="1190"/>
        <v>0</v>
      </c>
      <c r="K6360" s="20"/>
      <c r="L6360" s="6">
        <f t="shared" si="1191"/>
        <v>64000</v>
      </c>
      <c r="M6360" s="6">
        <f t="shared" si="1192"/>
        <v>5659.375</v>
      </c>
      <c r="N6360" s="6">
        <f t="shared" si="1193"/>
        <v>0</v>
      </c>
      <c r="O6360" s="6">
        <f t="shared" si="1194"/>
        <v>7994.125</v>
      </c>
      <c r="P6360" s="6">
        <f t="shared" si="1199"/>
        <v>3465.75</v>
      </c>
      <c r="Q6360" s="11">
        <f t="shared" si="1195"/>
        <v>1350000</v>
      </c>
      <c r="R6360" s="11">
        <f t="shared" si="1196"/>
        <v>7994.125</v>
      </c>
      <c r="S6360" s="11">
        <f t="shared" si="1198"/>
        <v>0</v>
      </c>
      <c r="T6360" s="20"/>
    </row>
    <row r="6361" spans="1:20" x14ac:dyDescent="0.25">
      <c r="A6361">
        <v>2021092207</v>
      </c>
      <c r="B6361">
        <v>4</v>
      </c>
      <c r="C6361" s="7">
        <v>0.56237999999999999</v>
      </c>
      <c r="D6361" s="6">
        <f t="shared" si="1188"/>
        <v>84357</v>
      </c>
      <c r="E6361" s="60">
        <v>0.90466000000000002</v>
      </c>
      <c r="F6361" s="6">
        <f t="shared" si="1197"/>
        <v>0</v>
      </c>
      <c r="G6361" s="7">
        <v>0.47660000000000002</v>
      </c>
      <c r="H6361" s="6">
        <f t="shared" si="1189"/>
        <v>5957.5</v>
      </c>
      <c r="I6361" s="7">
        <v>1.0630000000000001E-2</v>
      </c>
      <c r="J6361" s="6">
        <f t="shared" si="1190"/>
        <v>850.40000000000009</v>
      </c>
      <c r="K6361" s="20"/>
      <c r="L6361" s="6">
        <f t="shared" si="1191"/>
        <v>64000</v>
      </c>
      <c r="M6361" s="6">
        <f t="shared" si="1192"/>
        <v>5957.5</v>
      </c>
      <c r="N6361" s="6">
        <f t="shared" si="1193"/>
        <v>850.40000000000009</v>
      </c>
      <c r="O6361" s="6">
        <f t="shared" si="1194"/>
        <v>13549.1</v>
      </c>
      <c r="P6361" s="6">
        <f t="shared" si="1199"/>
        <v>5554.9750000000004</v>
      </c>
      <c r="Q6361" s="11">
        <f t="shared" si="1195"/>
        <v>1350000</v>
      </c>
      <c r="R6361" s="11">
        <f t="shared" si="1196"/>
        <v>13549.1</v>
      </c>
      <c r="S6361" s="11">
        <f t="shared" si="1198"/>
        <v>0</v>
      </c>
      <c r="T6361" s="20"/>
    </row>
    <row r="6362" spans="1:20" x14ac:dyDescent="0.25">
      <c r="A6362">
        <v>2021092208</v>
      </c>
      <c r="B6362">
        <v>4</v>
      </c>
      <c r="C6362" s="7">
        <v>0.59511000000000003</v>
      </c>
      <c r="D6362" s="6">
        <f t="shared" si="1188"/>
        <v>89266.5</v>
      </c>
      <c r="E6362" s="60">
        <v>0.93493999999999999</v>
      </c>
      <c r="F6362" s="6">
        <f t="shared" si="1197"/>
        <v>0</v>
      </c>
      <c r="G6362" s="7">
        <v>0.50590999999999997</v>
      </c>
      <c r="H6362" s="6">
        <f t="shared" si="1189"/>
        <v>6323.875</v>
      </c>
      <c r="I6362" s="7">
        <v>0.13253999999999999</v>
      </c>
      <c r="J6362" s="6">
        <f t="shared" si="1190"/>
        <v>10603.199999999999</v>
      </c>
      <c r="K6362" s="20"/>
      <c r="L6362" s="6">
        <f t="shared" si="1191"/>
        <v>64000</v>
      </c>
      <c r="M6362" s="6">
        <f t="shared" si="1192"/>
        <v>6323.875</v>
      </c>
      <c r="N6362" s="6">
        <f t="shared" si="1193"/>
        <v>10603.199999999999</v>
      </c>
      <c r="O6362" s="6">
        <f t="shared" si="1194"/>
        <v>8339.4250000000011</v>
      </c>
      <c r="P6362" s="6">
        <f t="shared" si="1199"/>
        <v>-5209.6749999999993</v>
      </c>
      <c r="Q6362" s="11">
        <f t="shared" si="1195"/>
        <v>1350000</v>
      </c>
      <c r="R6362" s="11">
        <f t="shared" si="1196"/>
        <v>8339.4250000000011</v>
      </c>
      <c r="S6362" s="11">
        <f t="shared" si="1198"/>
        <v>0</v>
      </c>
      <c r="T6362" s="20"/>
    </row>
    <row r="6363" spans="1:20" x14ac:dyDescent="0.25">
      <c r="A6363">
        <v>2021092209</v>
      </c>
      <c r="B6363">
        <v>4</v>
      </c>
      <c r="C6363" s="7">
        <v>0.61409000000000002</v>
      </c>
      <c r="D6363" s="6">
        <f t="shared" si="1188"/>
        <v>92113.5</v>
      </c>
      <c r="E6363" s="60">
        <v>0.92071999999999998</v>
      </c>
      <c r="F6363" s="6">
        <f t="shared" si="1197"/>
        <v>0</v>
      </c>
      <c r="G6363" s="7">
        <v>0.50677000000000005</v>
      </c>
      <c r="H6363" s="6">
        <f t="shared" si="1189"/>
        <v>6334.6250000000009</v>
      </c>
      <c r="I6363" s="7">
        <v>0.28588999999999998</v>
      </c>
      <c r="J6363" s="6">
        <f t="shared" si="1190"/>
        <v>22871.199999999997</v>
      </c>
      <c r="K6363" s="20"/>
      <c r="L6363" s="6">
        <f t="shared" si="1191"/>
        <v>64000</v>
      </c>
      <c r="M6363" s="6">
        <f t="shared" si="1192"/>
        <v>6334.6250000000009</v>
      </c>
      <c r="N6363" s="6">
        <f t="shared" si="1193"/>
        <v>21778.875</v>
      </c>
      <c r="O6363" s="6">
        <f t="shared" si="1194"/>
        <v>0</v>
      </c>
      <c r="P6363" s="6">
        <f t="shared" si="1199"/>
        <v>-8339.4250000000011</v>
      </c>
      <c r="Q6363" s="11">
        <f t="shared" si="1195"/>
        <v>1350000</v>
      </c>
      <c r="R6363" s="11">
        <f t="shared" si="1196"/>
        <v>0</v>
      </c>
      <c r="S6363" s="11">
        <f t="shared" si="1198"/>
        <v>0</v>
      </c>
      <c r="T6363" s="20"/>
    </row>
    <row r="6364" spans="1:20" x14ac:dyDescent="0.25">
      <c r="A6364">
        <v>2021092210</v>
      </c>
      <c r="B6364">
        <v>4</v>
      </c>
      <c r="C6364" s="7">
        <v>0.63151000000000002</v>
      </c>
      <c r="D6364" s="6">
        <f t="shared" si="1188"/>
        <v>94726.5</v>
      </c>
      <c r="E6364" s="60">
        <v>0.92606999999999995</v>
      </c>
      <c r="F6364" s="6">
        <f t="shared" si="1197"/>
        <v>0</v>
      </c>
      <c r="G6364" s="7">
        <v>0.51193</v>
      </c>
      <c r="H6364" s="6">
        <f t="shared" si="1189"/>
        <v>6399.125</v>
      </c>
      <c r="I6364" s="7">
        <v>0.35642000000000001</v>
      </c>
      <c r="J6364" s="6">
        <f t="shared" si="1190"/>
        <v>28513.600000000002</v>
      </c>
      <c r="K6364" s="20"/>
      <c r="L6364" s="6">
        <f t="shared" si="1191"/>
        <v>64000</v>
      </c>
      <c r="M6364" s="6">
        <f t="shared" si="1192"/>
        <v>6399.125</v>
      </c>
      <c r="N6364" s="6">
        <f t="shared" si="1193"/>
        <v>24327.375</v>
      </c>
      <c r="O6364" s="6">
        <f t="shared" si="1194"/>
        <v>0</v>
      </c>
      <c r="P6364" s="6">
        <f t="shared" si="1199"/>
        <v>0</v>
      </c>
      <c r="Q6364" s="11">
        <f t="shared" si="1195"/>
        <v>1350000</v>
      </c>
      <c r="R6364" s="11">
        <f t="shared" si="1196"/>
        <v>0</v>
      </c>
      <c r="S6364" s="11">
        <f t="shared" si="1198"/>
        <v>0</v>
      </c>
      <c r="T6364" s="20"/>
    </row>
    <row r="6365" spans="1:20" x14ac:dyDescent="0.25">
      <c r="A6365">
        <v>2021092211</v>
      </c>
      <c r="B6365">
        <v>4</v>
      </c>
      <c r="C6365" s="7">
        <v>0.65015999999999996</v>
      </c>
      <c r="D6365" s="6">
        <f t="shared" si="1188"/>
        <v>97524</v>
      </c>
      <c r="E6365" s="60">
        <v>0.92861000000000005</v>
      </c>
      <c r="F6365" s="6">
        <f t="shared" si="1197"/>
        <v>0</v>
      </c>
      <c r="G6365" s="7">
        <v>0.46340999999999999</v>
      </c>
      <c r="H6365" s="6">
        <f t="shared" si="1189"/>
        <v>5792.625</v>
      </c>
      <c r="I6365" s="7">
        <v>0.38661000000000001</v>
      </c>
      <c r="J6365" s="6">
        <f t="shared" si="1190"/>
        <v>30928.799999999999</v>
      </c>
      <c r="K6365" s="20"/>
      <c r="L6365" s="6">
        <f t="shared" si="1191"/>
        <v>64000</v>
      </c>
      <c r="M6365" s="6">
        <f t="shared" si="1192"/>
        <v>5792.625</v>
      </c>
      <c r="N6365" s="6">
        <f t="shared" si="1193"/>
        <v>27731.375</v>
      </c>
      <c r="O6365" s="6">
        <f t="shared" si="1194"/>
        <v>0</v>
      </c>
      <c r="P6365" s="6">
        <f t="shared" si="1199"/>
        <v>0</v>
      </c>
      <c r="Q6365" s="11">
        <f t="shared" si="1195"/>
        <v>1350000</v>
      </c>
      <c r="R6365" s="11">
        <f t="shared" si="1196"/>
        <v>0</v>
      </c>
      <c r="S6365" s="11">
        <f t="shared" si="1198"/>
        <v>0</v>
      </c>
      <c r="T6365" s="20"/>
    </row>
    <row r="6366" spans="1:20" x14ac:dyDescent="0.25">
      <c r="A6366">
        <v>2021092212</v>
      </c>
      <c r="B6366">
        <v>4</v>
      </c>
      <c r="C6366" s="7">
        <v>0.66449000000000003</v>
      </c>
      <c r="D6366" s="6">
        <f t="shared" si="1188"/>
        <v>99673.5</v>
      </c>
      <c r="E6366" s="60">
        <v>0.91854000000000002</v>
      </c>
      <c r="F6366" s="6">
        <f t="shared" si="1197"/>
        <v>0</v>
      </c>
      <c r="G6366" s="7">
        <v>0.41902</v>
      </c>
      <c r="H6366" s="6">
        <f t="shared" si="1189"/>
        <v>5237.75</v>
      </c>
      <c r="I6366" s="7">
        <v>0.42011999999999999</v>
      </c>
      <c r="J6366" s="6">
        <f t="shared" si="1190"/>
        <v>33609.599999999999</v>
      </c>
      <c r="K6366" s="20"/>
      <c r="L6366" s="6">
        <f t="shared" si="1191"/>
        <v>64000</v>
      </c>
      <c r="M6366" s="6">
        <f t="shared" si="1192"/>
        <v>5237.75</v>
      </c>
      <c r="N6366" s="6">
        <f t="shared" si="1193"/>
        <v>30435.75</v>
      </c>
      <c r="O6366" s="6">
        <f t="shared" si="1194"/>
        <v>0</v>
      </c>
      <c r="P6366" s="6">
        <f t="shared" si="1199"/>
        <v>0</v>
      </c>
      <c r="Q6366" s="11">
        <f t="shared" si="1195"/>
        <v>1350000</v>
      </c>
      <c r="R6366" s="11">
        <f t="shared" si="1196"/>
        <v>0</v>
      </c>
      <c r="S6366" s="11">
        <f t="shared" si="1198"/>
        <v>0</v>
      </c>
      <c r="T6366" s="20"/>
    </row>
    <row r="6367" spans="1:20" x14ac:dyDescent="0.25">
      <c r="A6367">
        <v>2021092213</v>
      </c>
      <c r="B6367">
        <v>4</v>
      </c>
      <c r="C6367" s="7">
        <v>0.67456000000000005</v>
      </c>
      <c r="D6367" s="6">
        <f t="shared" si="1188"/>
        <v>101184</v>
      </c>
      <c r="E6367" s="60">
        <v>0.92764000000000002</v>
      </c>
      <c r="F6367" s="6">
        <f t="shared" si="1197"/>
        <v>0</v>
      </c>
      <c r="G6367" s="7">
        <v>0.39672000000000002</v>
      </c>
      <c r="H6367" s="6">
        <f t="shared" si="1189"/>
        <v>4959</v>
      </c>
      <c r="I6367" s="7">
        <v>0.43137999999999999</v>
      </c>
      <c r="J6367" s="6">
        <f t="shared" si="1190"/>
        <v>34510.400000000001</v>
      </c>
      <c r="K6367" s="20"/>
      <c r="L6367" s="6">
        <f t="shared" si="1191"/>
        <v>64000</v>
      </c>
      <c r="M6367" s="6">
        <f t="shared" si="1192"/>
        <v>4959</v>
      </c>
      <c r="N6367" s="6">
        <f t="shared" si="1193"/>
        <v>32225</v>
      </c>
      <c r="O6367" s="6">
        <f t="shared" si="1194"/>
        <v>0</v>
      </c>
      <c r="P6367" s="6">
        <f t="shared" si="1199"/>
        <v>0</v>
      </c>
      <c r="Q6367" s="11">
        <f t="shared" si="1195"/>
        <v>1350000</v>
      </c>
      <c r="R6367" s="11">
        <f t="shared" si="1196"/>
        <v>0</v>
      </c>
      <c r="S6367" s="11">
        <f t="shared" si="1198"/>
        <v>0</v>
      </c>
      <c r="T6367" s="20"/>
    </row>
    <row r="6368" spans="1:20" x14ac:dyDescent="0.25">
      <c r="A6368">
        <v>2021092214</v>
      </c>
      <c r="B6368">
        <v>4</v>
      </c>
      <c r="C6368" s="7">
        <v>0.68530999999999997</v>
      </c>
      <c r="D6368" s="6">
        <f t="shared" si="1188"/>
        <v>102796.5</v>
      </c>
      <c r="E6368" s="60">
        <v>0.93084999999999996</v>
      </c>
      <c r="F6368" s="6">
        <f t="shared" si="1197"/>
        <v>0</v>
      </c>
      <c r="G6368" s="7">
        <v>0.39189000000000002</v>
      </c>
      <c r="H6368" s="6">
        <f t="shared" si="1189"/>
        <v>4898.625</v>
      </c>
      <c r="I6368" s="7">
        <v>0.47397</v>
      </c>
      <c r="J6368" s="6">
        <f t="shared" si="1190"/>
        <v>37917.599999999999</v>
      </c>
      <c r="K6368" s="20"/>
      <c r="L6368" s="6">
        <f t="shared" si="1191"/>
        <v>64000</v>
      </c>
      <c r="M6368" s="6">
        <f t="shared" si="1192"/>
        <v>4898.625</v>
      </c>
      <c r="N6368" s="6">
        <f t="shared" si="1193"/>
        <v>33897.875</v>
      </c>
      <c r="O6368" s="6">
        <f t="shared" si="1194"/>
        <v>0</v>
      </c>
      <c r="P6368" s="6">
        <f t="shared" si="1199"/>
        <v>0</v>
      </c>
      <c r="Q6368" s="11">
        <f t="shared" si="1195"/>
        <v>1350000</v>
      </c>
      <c r="R6368" s="11">
        <f t="shared" si="1196"/>
        <v>0</v>
      </c>
      <c r="S6368" s="11">
        <f t="shared" si="1198"/>
        <v>0</v>
      </c>
      <c r="T6368" s="20"/>
    </row>
    <row r="6369" spans="1:20" x14ac:dyDescent="0.25">
      <c r="A6369">
        <v>2021092215</v>
      </c>
      <c r="B6369">
        <v>4</v>
      </c>
      <c r="C6369" s="7">
        <v>0.69152000000000002</v>
      </c>
      <c r="D6369" s="6">
        <f t="shared" si="1188"/>
        <v>103728</v>
      </c>
      <c r="E6369" s="60">
        <v>0.93828999999999996</v>
      </c>
      <c r="F6369" s="6">
        <f t="shared" si="1197"/>
        <v>0</v>
      </c>
      <c r="G6369" s="7">
        <v>0.41183999999999998</v>
      </c>
      <c r="H6369" s="6">
        <f t="shared" si="1189"/>
        <v>5148</v>
      </c>
      <c r="I6369" s="7">
        <v>0.46240999999999999</v>
      </c>
      <c r="J6369" s="6">
        <f t="shared" si="1190"/>
        <v>36992.799999999996</v>
      </c>
      <c r="K6369" s="20"/>
      <c r="L6369" s="6">
        <f t="shared" si="1191"/>
        <v>64000</v>
      </c>
      <c r="M6369" s="6">
        <f t="shared" si="1192"/>
        <v>5148</v>
      </c>
      <c r="N6369" s="6">
        <f t="shared" si="1193"/>
        <v>34580</v>
      </c>
      <c r="O6369" s="6">
        <f t="shared" si="1194"/>
        <v>0</v>
      </c>
      <c r="P6369" s="6">
        <f t="shared" si="1199"/>
        <v>0</v>
      </c>
      <c r="Q6369" s="11">
        <f t="shared" si="1195"/>
        <v>1350000</v>
      </c>
      <c r="R6369" s="11">
        <f t="shared" si="1196"/>
        <v>0</v>
      </c>
      <c r="S6369" s="11">
        <f t="shared" si="1198"/>
        <v>0</v>
      </c>
      <c r="T6369" s="20"/>
    </row>
    <row r="6370" spans="1:20" x14ac:dyDescent="0.25">
      <c r="A6370">
        <v>2021092216</v>
      </c>
      <c r="B6370">
        <v>4</v>
      </c>
      <c r="C6370" s="7">
        <v>0.69149000000000005</v>
      </c>
      <c r="D6370" s="6">
        <f t="shared" si="1188"/>
        <v>103723.50000000001</v>
      </c>
      <c r="E6370" s="60">
        <v>0.96128000000000002</v>
      </c>
      <c r="F6370" s="6">
        <f t="shared" si="1197"/>
        <v>0</v>
      </c>
      <c r="G6370" s="7">
        <v>0.40983000000000003</v>
      </c>
      <c r="H6370" s="6">
        <f t="shared" si="1189"/>
        <v>5122.875</v>
      </c>
      <c r="I6370" s="7">
        <v>0.38836999999999999</v>
      </c>
      <c r="J6370" s="6">
        <f t="shared" si="1190"/>
        <v>31069.599999999999</v>
      </c>
      <c r="K6370" s="20"/>
      <c r="L6370" s="6">
        <f t="shared" si="1191"/>
        <v>64000</v>
      </c>
      <c r="M6370" s="6">
        <f t="shared" si="1192"/>
        <v>5122.875</v>
      </c>
      <c r="N6370" s="6">
        <f t="shared" si="1193"/>
        <v>31069.599999999999</v>
      </c>
      <c r="O6370" s="6">
        <f t="shared" si="1194"/>
        <v>3531.025000000016</v>
      </c>
      <c r="P6370" s="6">
        <f t="shared" si="1199"/>
        <v>3531.025000000016</v>
      </c>
      <c r="Q6370" s="11">
        <f t="shared" si="1195"/>
        <v>1350000</v>
      </c>
      <c r="R6370" s="11">
        <f t="shared" si="1196"/>
        <v>3531.025000000016</v>
      </c>
      <c r="S6370" s="11">
        <f t="shared" si="1198"/>
        <v>0</v>
      </c>
      <c r="T6370" s="20"/>
    </row>
    <row r="6371" spans="1:20" x14ac:dyDescent="0.25">
      <c r="A6371">
        <v>2021092217</v>
      </c>
      <c r="B6371">
        <v>4</v>
      </c>
      <c r="C6371" s="7">
        <v>0.68794</v>
      </c>
      <c r="D6371" s="6">
        <f t="shared" si="1188"/>
        <v>103191</v>
      </c>
      <c r="E6371" s="60">
        <v>0.98367000000000004</v>
      </c>
      <c r="F6371" s="6">
        <f t="shared" si="1197"/>
        <v>0</v>
      </c>
      <c r="G6371" s="7">
        <v>0.36287999999999998</v>
      </c>
      <c r="H6371" s="6">
        <f t="shared" si="1189"/>
        <v>4536</v>
      </c>
      <c r="I6371" s="7">
        <v>0.28797</v>
      </c>
      <c r="J6371" s="6">
        <f t="shared" si="1190"/>
        <v>23037.599999999999</v>
      </c>
      <c r="K6371" s="20"/>
      <c r="L6371" s="6">
        <f t="shared" si="1191"/>
        <v>64000</v>
      </c>
      <c r="M6371" s="6">
        <f t="shared" si="1192"/>
        <v>4536</v>
      </c>
      <c r="N6371" s="6">
        <f t="shared" si="1193"/>
        <v>23037.599999999999</v>
      </c>
      <c r="O6371" s="6">
        <f t="shared" si="1194"/>
        <v>11617.400000000001</v>
      </c>
      <c r="P6371" s="6">
        <f t="shared" si="1199"/>
        <v>8086.3749999999854</v>
      </c>
      <c r="Q6371" s="11">
        <f t="shared" si="1195"/>
        <v>1350000</v>
      </c>
      <c r="R6371" s="11">
        <f t="shared" si="1196"/>
        <v>11617.400000000001</v>
      </c>
      <c r="S6371" s="11">
        <f t="shared" si="1198"/>
        <v>0</v>
      </c>
      <c r="T6371" s="20"/>
    </row>
    <row r="6372" spans="1:20" x14ac:dyDescent="0.25">
      <c r="A6372">
        <v>2021092218</v>
      </c>
      <c r="B6372">
        <v>4</v>
      </c>
      <c r="C6372" s="7">
        <v>0.68293999999999999</v>
      </c>
      <c r="D6372" s="6">
        <f t="shared" si="1188"/>
        <v>102441</v>
      </c>
      <c r="E6372" s="60">
        <v>0.98160000000000003</v>
      </c>
      <c r="F6372" s="6">
        <f t="shared" si="1197"/>
        <v>0</v>
      </c>
      <c r="G6372" s="7">
        <v>0.30696000000000001</v>
      </c>
      <c r="H6372" s="6">
        <f t="shared" si="1189"/>
        <v>3837</v>
      </c>
      <c r="I6372" s="7">
        <v>0.2238</v>
      </c>
      <c r="J6372" s="6">
        <f t="shared" si="1190"/>
        <v>17904</v>
      </c>
      <c r="K6372" s="20"/>
      <c r="L6372" s="6">
        <f t="shared" si="1191"/>
        <v>64000</v>
      </c>
      <c r="M6372" s="6">
        <f t="shared" si="1192"/>
        <v>3837</v>
      </c>
      <c r="N6372" s="6">
        <f t="shared" si="1193"/>
        <v>17904</v>
      </c>
      <c r="O6372" s="6">
        <f t="shared" si="1194"/>
        <v>16700</v>
      </c>
      <c r="P6372" s="6">
        <f t="shared" si="1199"/>
        <v>5082.5999999999985</v>
      </c>
      <c r="Q6372" s="11">
        <f t="shared" si="1195"/>
        <v>1350000</v>
      </c>
      <c r="R6372" s="11">
        <f t="shared" si="1196"/>
        <v>16700</v>
      </c>
      <c r="S6372" s="11">
        <f t="shared" si="1198"/>
        <v>0</v>
      </c>
      <c r="T6372" s="20"/>
    </row>
    <row r="6373" spans="1:20" x14ac:dyDescent="0.25">
      <c r="A6373">
        <v>2021092219</v>
      </c>
      <c r="B6373">
        <v>4</v>
      </c>
      <c r="C6373" s="7">
        <v>0.67430000000000001</v>
      </c>
      <c r="D6373" s="6">
        <f t="shared" si="1188"/>
        <v>101145</v>
      </c>
      <c r="E6373" s="60">
        <v>0.97343999999999997</v>
      </c>
      <c r="F6373" s="6">
        <f t="shared" si="1197"/>
        <v>0</v>
      </c>
      <c r="G6373" s="7">
        <v>0.27438000000000001</v>
      </c>
      <c r="H6373" s="6">
        <f t="shared" si="1189"/>
        <v>3429.75</v>
      </c>
      <c r="I6373" s="7">
        <v>7.7009999999999995E-2</v>
      </c>
      <c r="J6373" s="6">
        <f t="shared" si="1190"/>
        <v>6160.7999999999993</v>
      </c>
      <c r="K6373" s="20"/>
      <c r="L6373" s="6">
        <f t="shared" si="1191"/>
        <v>64000</v>
      </c>
      <c r="M6373" s="6">
        <f t="shared" si="1192"/>
        <v>3429.75</v>
      </c>
      <c r="N6373" s="6">
        <f t="shared" si="1193"/>
        <v>6160.7999999999993</v>
      </c>
      <c r="O6373" s="6">
        <f t="shared" si="1194"/>
        <v>27554.45</v>
      </c>
      <c r="P6373" s="6">
        <f t="shared" si="1199"/>
        <v>10854.45</v>
      </c>
      <c r="Q6373" s="11">
        <f t="shared" si="1195"/>
        <v>1347911.8</v>
      </c>
      <c r="R6373" s="11">
        <f t="shared" si="1196"/>
        <v>27554.45</v>
      </c>
      <c r="S6373" s="11">
        <f t="shared" si="1198"/>
        <v>0</v>
      </c>
      <c r="T6373" s="20"/>
    </row>
    <row r="6374" spans="1:20" x14ac:dyDescent="0.25">
      <c r="A6374">
        <v>2021092220</v>
      </c>
      <c r="B6374">
        <v>4</v>
      </c>
      <c r="C6374" s="7">
        <v>0.67205999999999999</v>
      </c>
      <c r="D6374" s="6">
        <f t="shared" si="1188"/>
        <v>100809</v>
      </c>
      <c r="E6374" s="60">
        <v>0.96638000000000002</v>
      </c>
      <c r="F6374" s="6">
        <f t="shared" si="1197"/>
        <v>0</v>
      </c>
      <c r="G6374" s="7">
        <v>0.30637999999999999</v>
      </c>
      <c r="H6374" s="6">
        <f t="shared" si="1189"/>
        <v>3829.75</v>
      </c>
      <c r="I6374" s="7">
        <v>3.8999999999999999E-4</v>
      </c>
      <c r="J6374" s="6">
        <f t="shared" si="1190"/>
        <v>31.2</v>
      </c>
      <c r="K6374" s="20"/>
      <c r="L6374" s="6">
        <f t="shared" si="1191"/>
        <v>64000</v>
      </c>
      <c r="M6374" s="6">
        <f t="shared" si="1192"/>
        <v>3829.75</v>
      </c>
      <c r="N6374" s="6">
        <f t="shared" si="1193"/>
        <v>31.2</v>
      </c>
      <c r="O6374" s="6">
        <f t="shared" si="1194"/>
        <v>32948.050000000003</v>
      </c>
      <c r="P6374" s="6">
        <f t="shared" si="1199"/>
        <v>5393.6000000000022</v>
      </c>
      <c r="Q6374" s="11">
        <f t="shared" si="1195"/>
        <v>1340430</v>
      </c>
      <c r="R6374" s="11">
        <f t="shared" si="1196"/>
        <v>32948.050000000003</v>
      </c>
      <c r="S6374" s="11">
        <f t="shared" si="1198"/>
        <v>0</v>
      </c>
      <c r="T6374" s="20"/>
    </row>
    <row r="6375" spans="1:20" x14ac:dyDescent="0.25">
      <c r="A6375">
        <v>2021092221</v>
      </c>
      <c r="B6375">
        <v>4</v>
      </c>
      <c r="C6375" s="7">
        <v>0.65883000000000003</v>
      </c>
      <c r="D6375" s="6">
        <f t="shared" si="1188"/>
        <v>98824.5</v>
      </c>
      <c r="E6375" s="60">
        <v>0.93389999999999995</v>
      </c>
      <c r="F6375" s="6">
        <f t="shared" si="1197"/>
        <v>0</v>
      </c>
      <c r="G6375" s="7">
        <v>0.33932000000000001</v>
      </c>
      <c r="H6375" s="6">
        <f t="shared" si="1189"/>
        <v>4241.5</v>
      </c>
      <c r="I6375" s="7">
        <v>0</v>
      </c>
      <c r="J6375" s="6">
        <f t="shared" si="1190"/>
        <v>0</v>
      </c>
      <c r="K6375" s="20"/>
      <c r="L6375" s="6">
        <f t="shared" si="1191"/>
        <v>64000</v>
      </c>
      <c r="M6375" s="6">
        <f t="shared" si="1192"/>
        <v>4241.5</v>
      </c>
      <c r="N6375" s="6">
        <f t="shared" si="1193"/>
        <v>0</v>
      </c>
      <c r="O6375" s="6">
        <f t="shared" si="1194"/>
        <v>30583</v>
      </c>
      <c r="P6375" s="6">
        <f t="shared" si="1199"/>
        <v>-2365.0500000000029</v>
      </c>
      <c r="Q6375" s="11">
        <f t="shared" si="1195"/>
        <v>1335313.25</v>
      </c>
      <c r="R6375" s="11">
        <f t="shared" si="1196"/>
        <v>30583</v>
      </c>
      <c r="S6375" s="11">
        <f t="shared" si="1198"/>
        <v>0</v>
      </c>
      <c r="T6375" s="20"/>
    </row>
    <row r="6376" spans="1:20" x14ac:dyDescent="0.25">
      <c r="A6376">
        <v>2021092222</v>
      </c>
      <c r="B6376">
        <v>4</v>
      </c>
      <c r="C6376" s="7">
        <v>0.62794000000000005</v>
      </c>
      <c r="D6376" s="6">
        <f t="shared" si="1188"/>
        <v>94191.000000000015</v>
      </c>
      <c r="E6376" s="60">
        <v>0.88510999999999995</v>
      </c>
      <c r="F6376" s="6">
        <f t="shared" si="1197"/>
        <v>0</v>
      </c>
      <c r="G6376" s="7">
        <v>0.33393</v>
      </c>
      <c r="H6376" s="6">
        <f t="shared" si="1189"/>
        <v>4174.125</v>
      </c>
      <c r="I6376" s="7">
        <v>0</v>
      </c>
      <c r="J6376" s="6">
        <f t="shared" si="1190"/>
        <v>0</v>
      </c>
      <c r="K6376" s="20"/>
      <c r="L6376" s="6">
        <f t="shared" si="1191"/>
        <v>64000</v>
      </c>
      <c r="M6376" s="6">
        <f t="shared" si="1192"/>
        <v>4174.125</v>
      </c>
      <c r="N6376" s="6">
        <f t="shared" si="1193"/>
        <v>0</v>
      </c>
      <c r="O6376" s="6">
        <f t="shared" si="1194"/>
        <v>26016.875000000015</v>
      </c>
      <c r="P6376" s="6">
        <f t="shared" si="1199"/>
        <v>-4566.1249999999854</v>
      </c>
      <c r="Q6376" s="11">
        <f t="shared" si="1195"/>
        <v>1334762.625</v>
      </c>
      <c r="R6376" s="11">
        <f t="shared" si="1196"/>
        <v>26016.875000000015</v>
      </c>
      <c r="S6376" s="11">
        <f t="shared" si="1198"/>
        <v>0</v>
      </c>
      <c r="T6376" s="20"/>
    </row>
    <row r="6377" spans="1:20" x14ac:dyDescent="0.25">
      <c r="A6377">
        <v>2021092223</v>
      </c>
      <c r="B6377">
        <v>4</v>
      </c>
      <c r="C6377" s="7">
        <v>0.59238999999999997</v>
      </c>
      <c r="D6377" s="6">
        <f t="shared" si="1188"/>
        <v>88858.5</v>
      </c>
      <c r="E6377" s="60">
        <v>0.87877000000000005</v>
      </c>
      <c r="F6377" s="6">
        <f t="shared" si="1197"/>
        <v>0</v>
      </c>
      <c r="G6377" s="7">
        <v>0.29685</v>
      </c>
      <c r="H6377" s="6">
        <f t="shared" si="1189"/>
        <v>3710.625</v>
      </c>
      <c r="I6377" s="7">
        <v>0</v>
      </c>
      <c r="J6377" s="6">
        <f t="shared" si="1190"/>
        <v>0</v>
      </c>
      <c r="K6377" s="20"/>
      <c r="L6377" s="6">
        <f t="shared" si="1191"/>
        <v>64000</v>
      </c>
      <c r="M6377" s="6">
        <f t="shared" si="1192"/>
        <v>3710.625</v>
      </c>
      <c r="N6377" s="6">
        <f t="shared" si="1193"/>
        <v>0</v>
      </c>
      <c r="O6377" s="6">
        <f t="shared" si="1194"/>
        <v>21147.875</v>
      </c>
      <c r="P6377" s="6">
        <f t="shared" si="1199"/>
        <v>-4869.0000000000146</v>
      </c>
      <c r="Q6377" s="11">
        <f t="shared" si="1195"/>
        <v>1339081</v>
      </c>
      <c r="R6377" s="11">
        <f t="shared" si="1196"/>
        <v>21147.875</v>
      </c>
      <c r="S6377" s="11">
        <f t="shared" si="1198"/>
        <v>0</v>
      </c>
      <c r="T6377" s="20"/>
    </row>
    <row r="6378" spans="1:20" x14ac:dyDescent="0.25">
      <c r="A6378">
        <v>2021092224</v>
      </c>
      <c r="B6378">
        <v>4</v>
      </c>
      <c r="C6378" s="7">
        <v>0.55542000000000002</v>
      </c>
      <c r="D6378" s="6">
        <f t="shared" si="1188"/>
        <v>83313</v>
      </c>
      <c r="E6378" s="60">
        <v>0.85938000000000003</v>
      </c>
      <c r="F6378" s="6">
        <f t="shared" si="1197"/>
        <v>0</v>
      </c>
      <c r="G6378" s="7">
        <v>0.29252</v>
      </c>
      <c r="H6378" s="6">
        <f t="shared" si="1189"/>
        <v>3656.5</v>
      </c>
      <c r="I6378" s="7">
        <v>0</v>
      </c>
      <c r="J6378" s="6">
        <f t="shared" si="1190"/>
        <v>0</v>
      </c>
      <c r="K6378" s="20"/>
      <c r="L6378" s="6">
        <f t="shared" si="1191"/>
        <v>64000</v>
      </c>
      <c r="M6378" s="6">
        <f t="shared" si="1192"/>
        <v>3656.5</v>
      </c>
      <c r="N6378" s="6">
        <f t="shared" si="1193"/>
        <v>0</v>
      </c>
      <c r="O6378" s="6">
        <f t="shared" si="1194"/>
        <v>15656.5</v>
      </c>
      <c r="P6378" s="6">
        <f t="shared" si="1199"/>
        <v>-5491.375</v>
      </c>
      <c r="Q6378" s="11">
        <f t="shared" si="1195"/>
        <v>1348890.75</v>
      </c>
      <c r="R6378" s="11">
        <f t="shared" si="1196"/>
        <v>15656.5</v>
      </c>
      <c r="S6378" s="11">
        <f t="shared" si="1198"/>
        <v>0</v>
      </c>
      <c r="T6378" s="20"/>
    </row>
    <row r="6379" spans="1:20" x14ac:dyDescent="0.25">
      <c r="A6379">
        <v>2021092301</v>
      </c>
      <c r="B6379">
        <v>5</v>
      </c>
      <c r="C6379" s="7">
        <v>0.52507999999999999</v>
      </c>
      <c r="D6379" s="6">
        <f t="shared" si="1188"/>
        <v>78762</v>
      </c>
      <c r="E6379" s="60">
        <v>0.81642999999999999</v>
      </c>
      <c r="F6379" s="6">
        <f t="shared" si="1197"/>
        <v>0</v>
      </c>
      <c r="G6379" s="7">
        <v>0.29114000000000001</v>
      </c>
      <c r="H6379" s="6">
        <f t="shared" si="1189"/>
        <v>3639.25</v>
      </c>
      <c r="I6379" s="7">
        <v>0</v>
      </c>
      <c r="J6379" s="6">
        <f t="shared" si="1190"/>
        <v>0</v>
      </c>
      <c r="K6379" s="20"/>
      <c r="L6379" s="6">
        <f t="shared" si="1191"/>
        <v>64000</v>
      </c>
      <c r="M6379" s="6">
        <f t="shared" si="1192"/>
        <v>3639.25</v>
      </c>
      <c r="N6379" s="6">
        <f t="shared" si="1193"/>
        <v>0</v>
      </c>
      <c r="O6379" s="6">
        <f t="shared" si="1194"/>
        <v>11122.75</v>
      </c>
      <c r="P6379" s="6">
        <f t="shared" si="1199"/>
        <v>-4533.75</v>
      </c>
      <c r="Q6379" s="11">
        <f t="shared" si="1195"/>
        <v>1350000</v>
      </c>
      <c r="R6379" s="11">
        <f t="shared" si="1196"/>
        <v>11122.75</v>
      </c>
      <c r="S6379" s="11">
        <f t="shared" si="1198"/>
        <v>0</v>
      </c>
      <c r="T6379" s="20"/>
    </row>
    <row r="6380" spans="1:20" x14ac:dyDescent="0.25">
      <c r="A6380">
        <v>2021092302</v>
      </c>
      <c r="B6380">
        <v>5</v>
      </c>
      <c r="C6380" s="7">
        <v>0.50510999999999995</v>
      </c>
      <c r="D6380" s="6">
        <f t="shared" si="1188"/>
        <v>75766.499999999985</v>
      </c>
      <c r="E6380" s="60">
        <v>0.80571000000000004</v>
      </c>
      <c r="F6380" s="6">
        <f t="shared" si="1197"/>
        <v>0</v>
      </c>
      <c r="G6380" s="7">
        <v>0.32999000000000001</v>
      </c>
      <c r="H6380" s="6">
        <f t="shared" si="1189"/>
        <v>4124.875</v>
      </c>
      <c r="I6380" s="7">
        <v>0</v>
      </c>
      <c r="J6380" s="6">
        <f t="shared" si="1190"/>
        <v>0</v>
      </c>
      <c r="K6380" s="20"/>
      <c r="L6380" s="6">
        <f t="shared" si="1191"/>
        <v>64000</v>
      </c>
      <c r="M6380" s="6">
        <f t="shared" si="1192"/>
        <v>4124.875</v>
      </c>
      <c r="N6380" s="6">
        <f t="shared" si="1193"/>
        <v>0</v>
      </c>
      <c r="O6380" s="6">
        <f t="shared" si="1194"/>
        <v>7641.6249999999854</v>
      </c>
      <c r="P6380" s="6">
        <f t="shared" si="1199"/>
        <v>-3481.1250000000146</v>
      </c>
      <c r="Q6380" s="11">
        <f t="shared" si="1195"/>
        <v>1350000</v>
      </c>
      <c r="R6380" s="11">
        <f t="shared" si="1196"/>
        <v>7641.6249999999854</v>
      </c>
      <c r="S6380" s="11">
        <f t="shared" si="1198"/>
        <v>0</v>
      </c>
      <c r="T6380" s="20"/>
    </row>
    <row r="6381" spans="1:20" x14ac:dyDescent="0.25">
      <c r="A6381">
        <v>2021092303</v>
      </c>
      <c r="B6381">
        <v>5</v>
      </c>
      <c r="C6381" s="7">
        <v>0.49380000000000002</v>
      </c>
      <c r="D6381" s="6">
        <f t="shared" si="1188"/>
        <v>74070</v>
      </c>
      <c r="E6381" s="60">
        <v>0.70506999999999997</v>
      </c>
      <c r="F6381" s="6">
        <f t="shared" si="1197"/>
        <v>0</v>
      </c>
      <c r="G6381" s="7">
        <v>0.35582000000000003</v>
      </c>
      <c r="H6381" s="6">
        <f t="shared" si="1189"/>
        <v>4447.75</v>
      </c>
      <c r="I6381" s="7">
        <v>0</v>
      </c>
      <c r="J6381" s="6">
        <f t="shared" si="1190"/>
        <v>0</v>
      </c>
      <c r="K6381" s="20"/>
      <c r="L6381" s="6">
        <f t="shared" si="1191"/>
        <v>64000</v>
      </c>
      <c r="M6381" s="6">
        <f t="shared" si="1192"/>
        <v>4447.75</v>
      </c>
      <c r="N6381" s="6">
        <f t="shared" si="1193"/>
        <v>0</v>
      </c>
      <c r="O6381" s="6">
        <f t="shared" si="1194"/>
        <v>5622.25</v>
      </c>
      <c r="P6381" s="6">
        <f t="shared" si="1199"/>
        <v>-2019.3749999999854</v>
      </c>
      <c r="Q6381" s="11">
        <f t="shared" si="1195"/>
        <v>1350000</v>
      </c>
      <c r="R6381" s="11">
        <f t="shared" si="1196"/>
        <v>5622.25</v>
      </c>
      <c r="S6381" s="11">
        <f t="shared" si="1198"/>
        <v>0</v>
      </c>
      <c r="T6381" s="20"/>
    </row>
    <row r="6382" spans="1:20" x14ac:dyDescent="0.25">
      <c r="A6382">
        <v>2021092304</v>
      </c>
      <c r="B6382">
        <v>5</v>
      </c>
      <c r="C6382" s="7">
        <v>0.48623</v>
      </c>
      <c r="D6382" s="6">
        <f t="shared" si="1188"/>
        <v>72934.5</v>
      </c>
      <c r="E6382" s="60">
        <v>0.72055000000000002</v>
      </c>
      <c r="F6382" s="6">
        <f t="shared" si="1197"/>
        <v>0</v>
      </c>
      <c r="G6382" s="7">
        <v>0.38092999999999999</v>
      </c>
      <c r="H6382" s="6">
        <f t="shared" si="1189"/>
        <v>4761.625</v>
      </c>
      <c r="I6382" s="7">
        <v>0</v>
      </c>
      <c r="J6382" s="6">
        <f t="shared" si="1190"/>
        <v>0</v>
      </c>
      <c r="K6382" s="20"/>
      <c r="L6382" s="6">
        <f t="shared" si="1191"/>
        <v>64000</v>
      </c>
      <c r="M6382" s="6">
        <f t="shared" si="1192"/>
        <v>4761.625</v>
      </c>
      <c r="N6382" s="6">
        <f t="shared" si="1193"/>
        <v>0</v>
      </c>
      <c r="O6382" s="6">
        <f t="shared" si="1194"/>
        <v>4172.875</v>
      </c>
      <c r="P6382" s="6">
        <f t="shared" si="1199"/>
        <v>-1449.375</v>
      </c>
      <c r="Q6382" s="11">
        <f t="shared" si="1195"/>
        <v>1350000</v>
      </c>
      <c r="R6382" s="11">
        <f t="shared" si="1196"/>
        <v>4172.875</v>
      </c>
      <c r="S6382" s="11">
        <f t="shared" si="1198"/>
        <v>0</v>
      </c>
      <c r="T6382" s="20"/>
    </row>
    <row r="6383" spans="1:20" x14ac:dyDescent="0.25">
      <c r="A6383">
        <v>2021092305</v>
      </c>
      <c r="B6383">
        <v>5</v>
      </c>
      <c r="C6383" s="7">
        <v>0.49064999999999998</v>
      </c>
      <c r="D6383" s="6">
        <f t="shared" si="1188"/>
        <v>73597.5</v>
      </c>
      <c r="E6383" s="60">
        <v>0.69294</v>
      </c>
      <c r="F6383" s="6">
        <f t="shared" si="1197"/>
        <v>0</v>
      </c>
      <c r="G6383" s="7">
        <v>0.41221999999999998</v>
      </c>
      <c r="H6383" s="6">
        <f t="shared" si="1189"/>
        <v>5152.75</v>
      </c>
      <c r="I6383" s="7">
        <v>0</v>
      </c>
      <c r="J6383" s="6">
        <f t="shared" si="1190"/>
        <v>0</v>
      </c>
      <c r="K6383" s="20"/>
      <c r="L6383" s="6">
        <f t="shared" si="1191"/>
        <v>64000</v>
      </c>
      <c r="M6383" s="6">
        <f t="shared" si="1192"/>
        <v>5152.75</v>
      </c>
      <c r="N6383" s="6">
        <f t="shared" si="1193"/>
        <v>0</v>
      </c>
      <c r="O6383" s="6">
        <f t="shared" si="1194"/>
        <v>4444.75</v>
      </c>
      <c r="P6383" s="6">
        <f t="shared" si="1199"/>
        <v>271.875</v>
      </c>
      <c r="Q6383" s="11">
        <f t="shared" si="1195"/>
        <v>1350000</v>
      </c>
      <c r="R6383" s="11">
        <f t="shared" si="1196"/>
        <v>4444.75</v>
      </c>
      <c r="S6383" s="11">
        <f t="shared" si="1198"/>
        <v>0</v>
      </c>
      <c r="T6383" s="20"/>
    </row>
    <row r="6384" spans="1:20" x14ac:dyDescent="0.25">
      <c r="A6384">
        <v>2021092306</v>
      </c>
      <c r="B6384">
        <v>5</v>
      </c>
      <c r="C6384" s="7">
        <v>0.51261999999999996</v>
      </c>
      <c r="D6384" s="6">
        <f t="shared" si="1188"/>
        <v>76893</v>
      </c>
      <c r="E6384" s="60">
        <v>0.69454000000000005</v>
      </c>
      <c r="F6384" s="6">
        <f t="shared" si="1197"/>
        <v>0</v>
      </c>
      <c r="G6384" s="7">
        <v>0.44485000000000002</v>
      </c>
      <c r="H6384" s="6">
        <f t="shared" si="1189"/>
        <v>5560.625</v>
      </c>
      <c r="I6384" s="7">
        <v>0</v>
      </c>
      <c r="J6384" s="6">
        <f t="shared" si="1190"/>
        <v>0</v>
      </c>
      <c r="K6384" s="20"/>
      <c r="L6384" s="6">
        <f t="shared" si="1191"/>
        <v>64000</v>
      </c>
      <c r="M6384" s="6">
        <f t="shared" si="1192"/>
        <v>5560.625</v>
      </c>
      <c r="N6384" s="6">
        <f t="shared" si="1193"/>
        <v>0</v>
      </c>
      <c r="O6384" s="6">
        <f t="shared" si="1194"/>
        <v>7332.375</v>
      </c>
      <c r="P6384" s="6">
        <f t="shared" si="1199"/>
        <v>2887.625</v>
      </c>
      <c r="Q6384" s="11">
        <f t="shared" si="1195"/>
        <v>1350000</v>
      </c>
      <c r="R6384" s="11">
        <f t="shared" si="1196"/>
        <v>7332.375</v>
      </c>
      <c r="S6384" s="11">
        <f t="shared" si="1198"/>
        <v>0</v>
      </c>
      <c r="T6384" s="20"/>
    </row>
    <row r="6385" spans="1:20" x14ac:dyDescent="0.25">
      <c r="A6385">
        <v>2021092307</v>
      </c>
      <c r="B6385">
        <v>5</v>
      </c>
      <c r="C6385" s="7">
        <v>0.55303000000000002</v>
      </c>
      <c r="D6385" s="6">
        <f t="shared" si="1188"/>
        <v>82954.5</v>
      </c>
      <c r="E6385" s="60">
        <v>0.66908999999999996</v>
      </c>
      <c r="F6385" s="6">
        <f t="shared" si="1197"/>
        <v>0</v>
      </c>
      <c r="G6385" s="7">
        <v>0.41441</v>
      </c>
      <c r="H6385" s="6">
        <f t="shared" si="1189"/>
        <v>5180.125</v>
      </c>
      <c r="I6385" s="7">
        <v>4.1399999999999996E-3</v>
      </c>
      <c r="J6385" s="6">
        <f t="shared" si="1190"/>
        <v>331.2</v>
      </c>
      <c r="K6385" s="20"/>
      <c r="L6385" s="6">
        <f t="shared" si="1191"/>
        <v>64000</v>
      </c>
      <c r="M6385" s="6">
        <f t="shared" si="1192"/>
        <v>5180.125</v>
      </c>
      <c r="N6385" s="6">
        <f t="shared" si="1193"/>
        <v>331.2</v>
      </c>
      <c r="O6385" s="6">
        <f t="shared" si="1194"/>
        <v>13443.174999999999</v>
      </c>
      <c r="P6385" s="6">
        <f t="shared" si="1199"/>
        <v>6110.7999999999993</v>
      </c>
      <c r="Q6385" s="11">
        <f t="shared" si="1195"/>
        <v>1350000</v>
      </c>
      <c r="R6385" s="11">
        <f t="shared" si="1196"/>
        <v>13443.174999999999</v>
      </c>
      <c r="S6385" s="11">
        <f t="shared" si="1198"/>
        <v>0</v>
      </c>
      <c r="T6385" s="20"/>
    </row>
    <row r="6386" spans="1:20" x14ac:dyDescent="0.25">
      <c r="A6386">
        <v>2021092308</v>
      </c>
      <c r="B6386">
        <v>5</v>
      </c>
      <c r="C6386" s="7">
        <v>0.58277999999999996</v>
      </c>
      <c r="D6386" s="6">
        <f t="shared" si="1188"/>
        <v>87417</v>
      </c>
      <c r="E6386" s="60">
        <v>0.66703000000000001</v>
      </c>
      <c r="F6386" s="6">
        <f t="shared" si="1197"/>
        <v>0</v>
      </c>
      <c r="G6386" s="7">
        <v>0.44740000000000002</v>
      </c>
      <c r="H6386" s="6">
        <f t="shared" si="1189"/>
        <v>5592.5</v>
      </c>
      <c r="I6386" s="7">
        <v>6.7419999999999994E-2</v>
      </c>
      <c r="J6386" s="6">
        <f t="shared" si="1190"/>
        <v>5393.5999999999995</v>
      </c>
      <c r="K6386" s="20"/>
      <c r="L6386" s="6">
        <f t="shared" si="1191"/>
        <v>64000</v>
      </c>
      <c r="M6386" s="6">
        <f t="shared" si="1192"/>
        <v>5592.5</v>
      </c>
      <c r="N6386" s="6">
        <f t="shared" si="1193"/>
        <v>5393.5999999999995</v>
      </c>
      <c r="O6386" s="6">
        <f t="shared" si="1194"/>
        <v>12430.900000000001</v>
      </c>
      <c r="P6386" s="6">
        <f t="shared" si="1199"/>
        <v>-1012.2749999999978</v>
      </c>
      <c r="Q6386" s="11">
        <f t="shared" si="1195"/>
        <v>1350000</v>
      </c>
      <c r="R6386" s="11">
        <f t="shared" si="1196"/>
        <v>12430.900000000001</v>
      </c>
      <c r="S6386" s="11">
        <f t="shared" si="1198"/>
        <v>0</v>
      </c>
      <c r="T6386" s="20"/>
    </row>
    <row r="6387" spans="1:20" x14ac:dyDescent="0.25">
      <c r="A6387">
        <v>2021092309</v>
      </c>
      <c r="B6387">
        <v>5</v>
      </c>
      <c r="C6387" s="7">
        <v>0.59557000000000004</v>
      </c>
      <c r="D6387" s="6">
        <f t="shared" si="1188"/>
        <v>89335.5</v>
      </c>
      <c r="E6387" s="60">
        <v>0.63893999999999995</v>
      </c>
      <c r="F6387" s="6">
        <f t="shared" si="1197"/>
        <v>0</v>
      </c>
      <c r="G6387" s="7">
        <v>0.46453</v>
      </c>
      <c r="H6387" s="6">
        <f t="shared" si="1189"/>
        <v>5806.625</v>
      </c>
      <c r="I6387" s="7">
        <v>0.22312000000000001</v>
      </c>
      <c r="J6387" s="6">
        <f t="shared" si="1190"/>
        <v>17849.600000000002</v>
      </c>
      <c r="K6387" s="20"/>
      <c r="L6387" s="6">
        <f t="shared" si="1191"/>
        <v>64000</v>
      </c>
      <c r="M6387" s="6">
        <f t="shared" si="1192"/>
        <v>5806.625</v>
      </c>
      <c r="N6387" s="6">
        <f t="shared" si="1193"/>
        <v>17849.600000000002</v>
      </c>
      <c r="O6387" s="6">
        <f t="shared" si="1194"/>
        <v>1679.2749999999978</v>
      </c>
      <c r="P6387" s="6">
        <f t="shared" si="1199"/>
        <v>-10751.625000000004</v>
      </c>
      <c r="Q6387" s="11">
        <f t="shared" si="1195"/>
        <v>1350000</v>
      </c>
      <c r="R6387" s="11">
        <f t="shared" si="1196"/>
        <v>1679.2749999999978</v>
      </c>
      <c r="S6387" s="11">
        <f t="shared" si="1198"/>
        <v>0</v>
      </c>
      <c r="T6387" s="20"/>
    </row>
    <row r="6388" spans="1:20" x14ac:dyDescent="0.25">
      <c r="A6388">
        <v>2021092310</v>
      </c>
      <c r="B6388">
        <v>5</v>
      </c>
      <c r="C6388" s="7">
        <v>0.60609000000000002</v>
      </c>
      <c r="D6388" s="6">
        <f t="shared" si="1188"/>
        <v>90913.5</v>
      </c>
      <c r="E6388" s="60">
        <v>0.65778999999999999</v>
      </c>
      <c r="F6388" s="6">
        <f t="shared" si="1197"/>
        <v>0</v>
      </c>
      <c r="G6388" s="7">
        <v>0.49663000000000002</v>
      </c>
      <c r="H6388" s="6">
        <f t="shared" si="1189"/>
        <v>6207.875</v>
      </c>
      <c r="I6388" s="7">
        <v>0.36009999999999998</v>
      </c>
      <c r="J6388" s="6">
        <f t="shared" si="1190"/>
        <v>28807.999999999996</v>
      </c>
      <c r="K6388" s="20"/>
      <c r="L6388" s="6">
        <f t="shared" si="1191"/>
        <v>64000</v>
      </c>
      <c r="M6388" s="6">
        <f t="shared" si="1192"/>
        <v>6207.875</v>
      </c>
      <c r="N6388" s="6">
        <f t="shared" si="1193"/>
        <v>20705.625</v>
      </c>
      <c r="O6388" s="6">
        <f t="shared" si="1194"/>
        <v>0</v>
      </c>
      <c r="P6388" s="6">
        <f t="shared" si="1199"/>
        <v>-1679.2749999999978</v>
      </c>
      <c r="Q6388" s="11">
        <f t="shared" si="1195"/>
        <v>1350000</v>
      </c>
      <c r="R6388" s="11">
        <f t="shared" si="1196"/>
        <v>0</v>
      </c>
      <c r="S6388" s="11">
        <f t="shared" si="1198"/>
        <v>0</v>
      </c>
      <c r="T6388" s="20"/>
    </row>
    <row r="6389" spans="1:20" x14ac:dyDescent="0.25">
      <c r="A6389">
        <v>2021092311</v>
      </c>
      <c r="B6389">
        <v>5</v>
      </c>
      <c r="C6389" s="7">
        <v>0.61599000000000004</v>
      </c>
      <c r="D6389" s="6">
        <f t="shared" si="1188"/>
        <v>92398.5</v>
      </c>
      <c r="E6389" s="60">
        <v>0.60594000000000003</v>
      </c>
      <c r="F6389" s="6">
        <f t="shared" si="1197"/>
        <v>0</v>
      </c>
      <c r="G6389" s="7">
        <v>0.54344999999999999</v>
      </c>
      <c r="H6389" s="6">
        <f t="shared" si="1189"/>
        <v>6793.125</v>
      </c>
      <c r="I6389" s="7">
        <v>0.42971999999999999</v>
      </c>
      <c r="J6389" s="6">
        <f t="shared" si="1190"/>
        <v>34377.599999999999</v>
      </c>
      <c r="K6389" s="20"/>
      <c r="L6389" s="6">
        <f t="shared" si="1191"/>
        <v>64000</v>
      </c>
      <c r="M6389" s="6">
        <f t="shared" si="1192"/>
        <v>6793.125</v>
      </c>
      <c r="N6389" s="6">
        <f t="shared" si="1193"/>
        <v>21605.375</v>
      </c>
      <c r="O6389" s="6">
        <f t="shared" si="1194"/>
        <v>0</v>
      </c>
      <c r="P6389" s="6">
        <f t="shared" si="1199"/>
        <v>0</v>
      </c>
      <c r="Q6389" s="11">
        <f t="shared" si="1195"/>
        <v>1350000</v>
      </c>
      <c r="R6389" s="11">
        <f t="shared" si="1196"/>
        <v>0</v>
      </c>
      <c r="S6389" s="11">
        <f t="shared" si="1198"/>
        <v>0</v>
      </c>
      <c r="T6389" s="20"/>
    </row>
    <row r="6390" spans="1:20" x14ac:dyDescent="0.25">
      <c r="A6390">
        <v>2021092312</v>
      </c>
      <c r="B6390">
        <v>5</v>
      </c>
      <c r="C6390" s="7">
        <v>0.62104000000000004</v>
      </c>
      <c r="D6390" s="6">
        <f t="shared" si="1188"/>
        <v>93156</v>
      </c>
      <c r="E6390" s="60">
        <v>0.42309000000000002</v>
      </c>
      <c r="F6390" s="6">
        <f t="shared" si="1197"/>
        <v>0</v>
      </c>
      <c r="G6390" s="7">
        <v>0.54801</v>
      </c>
      <c r="H6390" s="6">
        <f t="shared" si="1189"/>
        <v>6850.125</v>
      </c>
      <c r="I6390" s="7">
        <v>0.44124000000000002</v>
      </c>
      <c r="J6390" s="6">
        <f t="shared" si="1190"/>
        <v>35299.200000000004</v>
      </c>
      <c r="K6390" s="20"/>
      <c r="L6390" s="6">
        <f t="shared" si="1191"/>
        <v>64000</v>
      </c>
      <c r="M6390" s="6">
        <f t="shared" si="1192"/>
        <v>6850.125</v>
      </c>
      <c r="N6390" s="6">
        <f t="shared" si="1193"/>
        <v>22305.875</v>
      </c>
      <c r="O6390" s="6">
        <f t="shared" si="1194"/>
        <v>0</v>
      </c>
      <c r="P6390" s="6">
        <f t="shared" si="1199"/>
        <v>0</v>
      </c>
      <c r="Q6390" s="11">
        <f t="shared" si="1195"/>
        <v>1350000</v>
      </c>
      <c r="R6390" s="11">
        <f t="shared" si="1196"/>
        <v>0</v>
      </c>
      <c r="S6390" s="11">
        <f t="shared" si="1198"/>
        <v>0</v>
      </c>
      <c r="T6390" s="20"/>
    </row>
    <row r="6391" spans="1:20" x14ac:dyDescent="0.25">
      <c r="A6391">
        <v>2021092313</v>
      </c>
      <c r="B6391">
        <v>5</v>
      </c>
      <c r="C6391" s="7">
        <v>0.62492999999999999</v>
      </c>
      <c r="D6391" s="6">
        <f t="shared" si="1188"/>
        <v>93739.5</v>
      </c>
      <c r="E6391" s="60">
        <v>0.40246999999999999</v>
      </c>
      <c r="F6391" s="6">
        <f t="shared" si="1197"/>
        <v>0</v>
      </c>
      <c r="G6391" s="7">
        <v>0.51746999999999999</v>
      </c>
      <c r="H6391" s="6">
        <f t="shared" si="1189"/>
        <v>6468.375</v>
      </c>
      <c r="I6391" s="7">
        <v>0.48188999999999999</v>
      </c>
      <c r="J6391" s="6">
        <f t="shared" si="1190"/>
        <v>38551.199999999997</v>
      </c>
      <c r="K6391" s="20"/>
      <c r="L6391" s="6">
        <f t="shared" si="1191"/>
        <v>64000</v>
      </c>
      <c r="M6391" s="6">
        <f t="shared" si="1192"/>
        <v>6468.375</v>
      </c>
      <c r="N6391" s="6">
        <f t="shared" si="1193"/>
        <v>23271.125</v>
      </c>
      <c r="O6391" s="6">
        <f t="shared" si="1194"/>
        <v>0</v>
      </c>
      <c r="P6391" s="6">
        <f t="shared" si="1199"/>
        <v>0</v>
      </c>
      <c r="Q6391" s="11">
        <f t="shared" si="1195"/>
        <v>1350000</v>
      </c>
      <c r="R6391" s="11">
        <f t="shared" si="1196"/>
        <v>0</v>
      </c>
      <c r="S6391" s="11">
        <f t="shared" si="1198"/>
        <v>0</v>
      </c>
      <c r="T6391" s="20"/>
    </row>
    <row r="6392" spans="1:20" x14ac:dyDescent="0.25">
      <c r="A6392">
        <v>2021092314</v>
      </c>
      <c r="B6392">
        <v>5</v>
      </c>
      <c r="C6392" s="7">
        <v>0.62705999999999995</v>
      </c>
      <c r="D6392" s="6">
        <f t="shared" si="1188"/>
        <v>94058.999999999985</v>
      </c>
      <c r="E6392" s="60">
        <v>0.46961999999999998</v>
      </c>
      <c r="F6392" s="6">
        <f t="shared" si="1197"/>
        <v>0</v>
      </c>
      <c r="G6392" s="7">
        <v>0.48437000000000002</v>
      </c>
      <c r="H6392" s="6">
        <f t="shared" si="1189"/>
        <v>6054.625</v>
      </c>
      <c r="I6392" s="7">
        <v>0.47548000000000001</v>
      </c>
      <c r="J6392" s="6">
        <f t="shared" si="1190"/>
        <v>38038.400000000001</v>
      </c>
      <c r="K6392" s="20"/>
      <c r="L6392" s="6">
        <f t="shared" si="1191"/>
        <v>64000</v>
      </c>
      <c r="M6392" s="6">
        <f t="shared" si="1192"/>
        <v>6054.625</v>
      </c>
      <c r="N6392" s="6">
        <f t="shared" si="1193"/>
        <v>24004.374999999985</v>
      </c>
      <c r="O6392" s="6">
        <f t="shared" si="1194"/>
        <v>0</v>
      </c>
      <c r="P6392" s="6">
        <f t="shared" si="1199"/>
        <v>0</v>
      </c>
      <c r="Q6392" s="11">
        <f t="shared" si="1195"/>
        <v>1350000</v>
      </c>
      <c r="R6392" s="11">
        <f t="shared" si="1196"/>
        <v>0</v>
      </c>
      <c r="S6392" s="11">
        <f t="shared" si="1198"/>
        <v>0</v>
      </c>
      <c r="T6392" s="20"/>
    </row>
    <row r="6393" spans="1:20" x14ac:dyDescent="0.25">
      <c r="A6393">
        <v>2021092315</v>
      </c>
      <c r="B6393">
        <v>5</v>
      </c>
      <c r="C6393" s="7">
        <v>0.62446999999999997</v>
      </c>
      <c r="D6393" s="6">
        <f t="shared" si="1188"/>
        <v>93670.5</v>
      </c>
      <c r="E6393" s="60">
        <v>0.52290000000000003</v>
      </c>
      <c r="F6393" s="6">
        <f t="shared" si="1197"/>
        <v>0</v>
      </c>
      <c r="G6393" s="7">
        <v>0.40848000000000001</v>
      </c>
      <c r="H6393" s="6">
        <f t="shared" si="1189"/>
        <v>5106</v>
      </c>
      <c r="I6393" s="7">
        <v>0.44457999999999998</v>
      </c>
      <c r="J6393" s="6">
        <f t="shared" si="1190"/>
        <v>35566.400000000001</v>
      </c>
      <c r="K6393" s="20"/>
      <c r="L6393" s="6">
        <f t="shared" si="1191"/>
        <v>64000</v>
      </c>
      <c r="M6393" s="6">
        <f t="shared" si="1192"/>
        <v>5106</v>
      </c>
      <c r="N6393" s="6">
        <f t="shared" si="1193"/>
        <v>24564.5</v>
      </c>
      <c r="O6393" s="6">
        <f t="shared" si="1194"/>
        <v>0</v>
      </c>
      <c r="P6393" s="6">
        <f t="shared" si="1199"/>
        <v>0</v>
      </c>
      <c r="Q6393" s="11">
        <f t="shared" si="1195"/>
        <v>1350000</v>
      </c>
      <c r="R6393" s="11">
        <f t="shared" si="1196"/>
        <v>0</v>
      </c>
      <c r="S6393" s="11">
        <f t="shared" si="1198"/>
        <v>0</v>
      </c>
      <c r="T6393" s="20"/>
    </row>
    <row r="6394" spans="1:20" x14ac:dyDescent="0.25">
      <c r="A6394">
        <v>2021092316</v>
      </c>
      <c r="B6394">
        <v>5</v>
      </c>
      <c r="C6394" s="7">
        <v>0.62090000000000001</v>
      </c>
      <c r="D6394" s="6">
        <f t="shared" si="1188"/>
        <v>93135</v>
      </c>
      <c r="E6394" s="60">
        <v>0.57181999999999999</v>
      </c>
      <c r="F6394" s="6">
        <f t="shared" si="1197"/>
        <v>0</v>
      </c>
      <c r="G6394" s="7">
        <v>0.32854</v>
      </c>
      <c r="H6394" s="6">
        <f t="shared" si="1189"/>
        <v>4106.75</v>
      </c>
      <c r="I6394" s="7">
        <v>0.39650000000000002</v>
      </c>
      <c r="J6394" s="6">
        <f t="shared" si="1190"/>
        <v>31720</v>
      </c>
      <c r="K6394" s="20"/>
      <c r="L6394" s="6">
        <f t="shared" si="1191"/>
        <v>64000</v>
      </c>
      <c r="M6394" s="6">
        <f t="shared" si="1192"/>
        <v>4106.75</v>
      </c>
      <c r="N6394" s="6">
        <f t="shared" si="1193"/>
        <v>25028.25</v>
      </c>
      <c r="O6394" s="6">
        <f t="shared" si="1194"/>
        <v>0</v>
      </c>
      <c r="P6394" s="6">
        <f t="shared" si="1199"/>
        <v>0</v>
      </c>
      <c r="Q6394" s="11">
        <f t="shared" si="1195"/>
        <v>1350000</v>
      </c>
      <c r="R6394" s="11">
        <f t="shared" si="1196"/>
        <v>0</v>
      </c>
      <c r="S6394" s="11">
        <f t="shared" si="1198"/>
        <v>0</v>
      </c>
      <c r="T6394" s="20"/>
    </row>
    <row r="6395" spans="1:20" x14ac:dyDescent="0.25">
      <c r="A6395">
        <v>2021092317</v>
      </c>
      <c r="B6395">
        <v>5</v>
      </c>
      <c r="C6395" s="7">
        <v>0.62021999999999999</v>
      </c>
      <c r="D6395" s="6">
        <f t="shared" si="1188"/>
        <v>93033</v>
      </c>
      <c r="E6395" s="60">
        <v>0.56464999999999999</v>
      </c>
      <c r="F6395" s="6">
        <f t="shared" si="1197"/>
        <v>0</v>
      </c>
      <c r="G6395" s="7">
        <v>0.31741999999999998</v>
      </c>
      <c r="H6395" s="6">
        <f t="shared" si="1189"/>
        <v>3967.7499999999995</v>
      </c>
      <c r="I6395" s="7">
        <v>0.30575000000000002</v>
      </c>
      <c r="J6395" s="6">
        <f t="shared" si="1190"/>
        <v>24460</v>
      </c>
      <c r="K6395" s="20"/>
      <c r="L6395" s="6">
        <f t="shared" si="1191"/>
        <v>64000</v>
      </c>
      <c r="M6395" s="6">
        <f t="shared" si="1192"/>
        <v>3967.7499999999995</v>
      </c>
      <c r="N6395" s="6">
        <f t="shared" si="1193"/>
        <v>24460</v>
      </c>
      <c r="O6395" s="6">
        <f t="shared" si="1194"/>
        <v>605.25</v>
      </c>
      <c r="P6395" s="6">
        <f t="shared" si="1199"/>
        <v>605.25</v>
      </c>
      <c r="Q6395" s="11">
        <f t="shared" si="1195"/>
        <v>1350000</v>
      </c>
      <c r="R6395" s="11">
        <f t="shared" si="1196"/>
        <v>605.25</v>
      </c>
      <c r="S6395" s="11">
        <f t="shared" si="1198"/>
        <v>0</v>
      </c>
      <c r="T6395" s="20"/>
    </row>
    <row r="6396" spans="1:20" x14ac:dyDescent="0.25">
      <c r="A6396">
        <v>2021092318</v>
      </c>
      <c r="B6396">
        <v>5</v>
      </c>
      <c r="C6396" s="7">
        <v>0.61697999999999997</v>
      </c>
      <c r="D6396" s="6">
        <f t="shared" si="1188"/>
        <v>92547</v>
      </c>
      <c r="E6396" s="60">
        <v>0.49747999999999998</v>
      </c>
      <c r="F6396" s="6">
        <f t="shared" si="1197"/>
        <v>0</v>
      </c>
      <c r="G6396" s="7">
        <v>0.2964</v>
      </c>
      <c r="H6396" s="6">
        <f t="shared" si="1189"/>
        <v>3705</v>
      </c>
      <c r="I6396" s="7">
        <v>0.20685999999999999</v>
      </c>
      <c r="J6396" s="6">
        <f t="shared" si="1190"/>
        <v>16548.8</v>
      </c>
      <c r="K6396" s="20"/>
      <c r="L6396" s="6">
        <f t="shared" si="1191"/>
        <v>64000</v>
      </c>
      <c r="M6396" s="6">
        <f t="shared" si="1192"/>
        <v>3705</v>
      </c>
      <c r="N6396" s="6">
        <f t="shared" si="1193"/>
        <v>16548.8</v>
      </c>
      <c r="O6396" s="6">
        <f t="shared" si="1194"/>
        <v>8293.2000000000007</v>
      </c>
      <c r="P6396" s="6">
        <f t="shared" si="1199"/>
        <v>7687.9500000000007</v>
      </c>
      <c r="Q6396" s="11">
        <f t="shared" si="1195"/>
        <v>1350000</v>
      </c>
      <c r="R6396" s="11">
        <f t="shared" si="1196"/>
        <v>8293.2000000000007</v>
      </c>
      <c r="S6396" s="11">
        <f t="shared" si="1198"/>
        <v>0</v>
      </c>
      <c r="T6396" s="20"/>
    </row>
    <row r="6397" spans="1:20" x14ac:dyDescent="0.25">
      <c r="A6397">
        <v>2021092319</v>
      </c>
      <c r="B6397">
        <v>5</v>
      </c>
      <c r="C6397" s="7">
        <v>0.60901000000000005</v>
      </c>
      <c r="D6397" s="6">
        <f t="shared" si="1188"/>
        <v>91351.500000000015</v>
      </c>
      <c r="E6397" s="60">
        <v>0.40839999999999999</v>
      </c>
      <c r="F6397" s="6">
        <f t="shared" si="1197"/>
        <v>0</v>
      </c>
      <c r="G6397" s="7">
        <v>0.22850000000000001</v>
      </c>
      <c r="H6397" s="6">
        <f t="shared" si="1189"/>
        <v>2856.25</v>
      </c>
      <c r="I6397" s="7">
        <v>5.7610000000000001E-2</v>
      </c>
      <c r="J6397" s="6">
        <f t="shared" si="1190"/>
        <v>4608.8</v>
      </c>
      <c r="K6397" s="20"/>
      <c r="L6397" s="6">
        <f t="shared" si="1191"/>
        <v>64000</v>
      </c>
      <c r="M6397" s="6">
        <f t="shared" si="1192"/>
        <v>2856.25</v>
      </c>
      <c r="N6397" s="6">
        <f t="shared" si="1193"/>
        <v>4608.8</v>
      </c>
      <c r="O6397" s="6">
        <f t="shared" si="1194"/>
        <v>19886.450000000015</v>
      </c>
      <c r="P6397" s="6">
        <f t="shared" si="1199"/>
        <v>11593.250000000015</v>
      </c>
      <c r="Q6397" s="11">
        <f t="shared" si="1195"/>
        <v>1350000</v>
      </c>
      <c r="R6397" s="11">
        <f t="shared" si="1196"/>
        <v>19886.450000000015</v>
      </c>
      <c r="S6397" s="11">
        <f t="shared" si="1198"/>
        <v>0</v>
      </c>
      <c r="T6397" s="20"/>
    </row>
    <row r="6398" spans="1:20" x14ac:dyDescent="0.25">
      <c r="A6398">
        <v>2021092320</v>
      </c>
      <c r="B6398">
        <v>5</v>
      </c>
      <c r="C6398" s="7">
        <v>0.60887999999999998</v>
      </c>
      <c r="D6398" s="6">
        <f t="shared" si="1188"/>
        <v>91332</v>
      </c>
      <c r="E6398" s="60">
        <v>0.43532999999999999</v>
      </c>
      <c r="F6398" s="6">
        <f t="shared" si="1197"/>
        <v>0</v>
      </c>
      <c r="G6398" s="7">
        <v>0.18557999999999999</v>
      </c>
      <c r="H6398" s="6">
        <f t="shared" si="1189"/>
        <v>2319.75</v>
      </c>
      <c r="I6398" s="7">
        <v>7.9000000000000001E-4</v>
      </c>
      <c r="J6398" s="6">
        <f t="shared" si="1190"/>
        <v>63.2</v>
      </c>
      <c r="K6398" s="20"/>
      <c r="L6398" s="6">
        <f t="shared" si="1191"/>
        <v>64000</v>
      </c>
      <c r="M6398" s="6">
        <f t="shared" si="1192"/>
        <v>2319.75</v>
      </c>
      <c r="N6398" s="6">
        <f t="shared" si="1193"/>
        <v>63.2</v>
      </c>
      <c r="O6398" s="6">
        <f t="shared" si="1194"/>
        <v>24949.05</v>
      </c>
      <c r="P6398" s="6">
        <f t="shared" si="1199"/>
        <v>5062.599999999984</v>
      </c>
      <c r="Q6398" s="11">
        <f t="shared" si="1195"/>
        <v>1350000</v>
      </c>
      <c r="R6398" s="11">
        <f t="shared" si="1196"/>
        <v>24949.05</v>
      </c>
      <c r="S6398" s="11">
        <f t="shared" si="1198"/>
        <v>0</v>
      </c>
      <c r="T6398" s="20"/>
    </row>
    <row r="6399" spans="1:20" x14ac:dyDescent="0.25">
      <c r="A6399">
        <v>2021092321</v>
      </c>
      <c r="B6399">
        <v>5</v>
      </c>
      <c r="C6399" s="7">
        <v>0.59948999999999997</v>
      </c>
      <c r="D6399" s="6">
        <f t="shared" si="1188"/>
        <v>89923.5</v>
      </c>
      <c r="E6399" s="60">
        <v>0.52690000000000003</v>
      </c>
      <c r="F6399" s="6">
        <f t="shared" si="1197"/>
        <v>0</v>
      </c>
      <c r="G6399" s="7">
        <v>0.14693999999999999</v>
      </c>
      <c r="H6399" s="6">
        <f t="shared" si="1189"/>
        <v>1836.7499999999998</v>
      </c>
      <c r="I6399" s="7">
        <v>0</v>
      </c>
      <c r="J6399" s="6">
        <f t="shared" si="1190"/>
        <v>0</v>
      </c>
      <c r="K6399" s="20"/>
      <c r="L6399" s="6">
        <f t="shared" si="1191"/>
        <v>64000</v>
      </c>
      <c r="M6399" s="6">
        <f t="shared" si="1192"/>
        <v>1836.7499999999998</v>
      </c>
      <c r="N6399" s="6">
        <f t="shared" si="1193"/>
        <v>0</v>
      </c>
      <c r="O6399" s="6">
        <f t="shared" si="1194"/>
        <v>24086.75</v>
      </c>
      <c r="P6399" s="6">
        <f t="shared" si="1199"/>
        <v>-862.29999999999927</v>
      </c>
      <c r="Q6399" s="11">
        <f t="shared" si="1195"/>
        <v>1350000</v>
      </c>
      <c r="R6399" s="11">
        <f t="shared" si="1196"/>
        <v>24086.75</v>
      </c>
      <c r="S6399" s="11">
        <f t="shared" si="1198"/>
        <v>0</v>
      </c>
      <c r="T6399" s="20"/>
    </row>
    <row r="6400" spans="1:20" x14ac:dyDescent="0.25">
      <c r="A6400">
        <v>2021092322</v>
      </c>
      <c r="B6400">
        <v>5</v>
      </c>
      <c r="C6400" s="7">
        <v>0.57055</v>
      </c>
      <c r="D6400" s="6">
        <f t="shared" si="1188"/>
        <v>85582.5</v>
      </c>
      <c r="E6400" s="60">
        <v>0.64263000000000003</v>
      </c>
      <c r="F6400" s="6">
        <f t="shared" si="1197"/>
        <v>0</v>
      </c>
      <c r="G6400" s="7">
        <v>0.15284</v>
      </c>
      <c r="H6400" s="6">
        <f t="shared" si="1189"/>
        <v>1910.5</v>
      </c>
      <c r="I6400" s="7">
        <v>0</v>
      </c>
      <c r="J6400" s="6">
        <f t="shared" si="1190"/>
        <v>0</v>
      </c>
      <c r="K6400" s="20"/>
      <c r="L6400" s="6">
        <f t="shared" si="1191"/>
        <v>64000</v>
      </c>
      <c r="M6400" s="6">
        <f t="shared" si="1192"/>
        <v>1910.5</v>
      </c>
      <c r="N6400" s="6">
        <f t="shared" si="1193"/>
        <v>0</v>
      </c>
      <c r="O6400" s="6">
        <f t="shared" si="1194"/>
        <v>19672</v>
      </c>
      <c r="P6400" s="6">
        <f t="shared" si="1199"/>
        <v>-4414.75</v>
      </c>
      <c r="Q6400" s="11">
        <f t="shared" si="1195"/>
        <v>1350000</v>
      </c>
      <c r="R6400" s="11">
        <f t="shared" si="1196"/>
        <v>19672</v>
      </c>
      <c r="S6400" s="11">
        <f t="shared" si="1198"/>
        <v>0</v>
      </c>
      <c r="T6400" s="20"/>
    </row>
    <row r="6401" spans="1:20" x14ac:dyDescent="0.25">
      <c r="A6401">
        <v>2021092323</v>
      </c>
      <c r="B6401">
        <v>5</v>
      </c>
      <c r="C6401" s="7">
        <v>0.53444999999999998</v>
      </c>
      <c r="D6401" s="6">
        <f t="shared" si="1188"/>
        <v>80167.5</v>
      </c>
      <c r="E6401" s="60">
        <v>0.71182999999999996</v>
      </c>
      <c r="F6401" s="6">
        <f t="shared" si="1197"/>
        <v>0</v>
      </c>
      <c r="G6401" s="7">
        <v>0.15254999999999999</v>
      </c>
      <c r="H6401" s="6">
        <f t="shared" si="1189"/>
        <v>1906.875</v>
      </c>
      <c r="I6401" s="7">
        <v>0</v>
      </c>
      <c r="J6401" s="6">
        <f t="shared" si="1190"/>
        <v>0</v>
      </c>
      <c r="K6401" s="20"/>
      <c r="L6401" s="6">
        <f t="shared" si="1191"/>
        <v>64000</v>
      </c>
      <c r="M6401" s="6">
        <f t="shared" si="1192"/>
        <v>1906.875</v>
      </c>
      <c r="N6401" s="6">
        <f t="shared" si="1193"/>
        <v>0</v>
      </c>
      <c r="O6401" s="6">
        <f t="shared" si="1194"/>
        <v>14260.625</v>
      </c>
      <c r="P6401" s="6">
        <f t="shared" si="1199"/>
        <v>-5411.375</v>
      </c>
      <c r="Q6401" s="11">
        <f t="shared" si="1195"/>
        <v>1350000</v>
      </c>
      <c r="R6401" s="11">
        <f t="shared" si="1196"/>
        <v>14260.625</v>
      </c>
      <c r="S6401" s="11">
        <f t="shared" si="1198"/>
        <v>0</v>
      </c>
      <c r="T6401" s="20"/>
    </row>
    <row r="6402" spans="1:20" x14ac:dyDescent="0.25">
      <c r="A6402">
        <v>2021092324</v>
      </c>
      <c r="B6402">
        <v>5</v>
      </c>
      <c r="C6402" s="7">
        <v>0.49954999999999999</v>
      </c>
      <c r="D6402" s="6">
        <f t="shared" si="1188"/>
        <v>74932.5</v>
      </c>
      <c r="E6402" s="60">
        <v>0.68515999999999999</v>
      </c>
      <c r="F6402" s="6">
        <f t="shared" si="1197"/>
        <v>0</v>
      </c>
      <c r="G6402" s="7">
        <v>0.14141000000000001</v>
      </c>
      <c r="H6402" s="6">
        <f t="shared" si="1189"/>
        <v>1767.625</v>
      </c>
      <c r="I6402" s="7">
        <v>0</v>
      </c>
      <c r="J6402" s="6">
        <f t="shared" si="1190"/>
        <v>0</v>
      </c>
      <c r="K6402" s="20"/>
      <c r="L6402" s="6">
        <f t="shared" si="1191"/>
        <v>64000</v>
      </c>
      <c r="M6402" s="6">
        <f t="shared" si="1192"/>
        <v>1767.625</v>
      </c>
      <c r="N6402" s="6">
        <f t="shared" si="1193"/>
        <v>0</v>
      </c>
      <c r="O6402" s="6">
        <f t="shared" si="1194"/>
        <v>9164.875</v>
      </c>
      <c r="P6402" s="6">
        <f t="shared" si="1199"/>
        <v>-5095.75</v>
      </c>
      <c r="Q6402" s="11">
        <f t="shared" si="1195"/>
        <v>1350000</v>
      </c>
      <c r="R6402" s="11">
        <f t="shared" si="1196"/>
        <v>9164.875</v>
      </c>
      <c r="S6402" s="11">
        <f t="shared" si="1198"/>
        <v>0</v>
      </c>
      <c r="T6402" s="20"/>
    </row>
    <row r="6403" spans="1:20" x14ac:dyDescent="0.25">
      <c r="A6403">
        <v>2021092401</v>
      </c>
      <c r="B6403">
        <v>6</v>
      </c>
      <c r="C6403" s="7">
        <v>0.47244999999999998</v>
      </c>
      <c r="D6403" s="6">
        <f t="shared" si="1188"/>
        <v>70867.5</v>
      </c>
      <c r="E6403" s="60">
        <v>0.69701999999999997</v>
      </c>
      <c r="F6403" s="6">
        <f t="shared" si="1197"/>
        <v>0</v>
      </c>
      <c r="G6403" s="7">
        <v>0.13766</v>
      </c>
      <c r="H6403" s="6">
        <f t="shared" si="1189"/>
        <v>1720.75</v>
      </c>
      <c r="I6403" s="7">
        <v>0</v>
      </c>
      <c r="J6403" s="6">
        <f t="shared" si="1190"/>
        <v>0</v>
      </c>
      <c r="K6403" s="20"/>
      <c r="L6403" s="6">
        <f t="shared" si="1191"/>
        <v>64000</v>
      </c>
      <c r="M6403" s="6">
        <f t="shared" si="1192"/>
        <v>1720.75</v>
      </c>
      <c r="N6403" s="6">
        <f t="shared" si="1193"/>
        <v>0</v>
      </c>
      <c r="O6403" s="6">
        <f t="shared" si="1194"/>
        <v>5146.75</v>
      </c>
      <c r="P6403" s="6">
        <f t="shared" si="1199"/>
        <v>-4018.125</v>
      </c>
      <c r="Q6403" s="11">
        <f t="shared" si="1195"/>
        <v>1350000</v>
      </c>
      <c r="R6403" s="11">
        <f t="shared" si="1196"/>
        <v>5146.75</v>
      </c>
      <c r="S6403" s="11">
        <f t="shared" si="1198"/>
        <v>0</v>
      </c>
      <c r="T6403" s="20"/>
    </row>
    <row r="6404" spans="1:20" x14ac:dyDescent="0.25">
      <c r="A6404">
        <v>2021092402</v>
      </c>
      <c r="B6404">
        <v>6</v>
      </c>
      <c r="C6404" s="7">
        <v>0.45406000000000002</v>
      </c>
      <c r="D6404" s="6">
        <f t="shared" si="1188"/>
        <v>68109</v>
      </c>
      <c r="E6404" s="60">
        <v>0.69198999999999999</v>
      </c>
      <c r="F6404" s="6">
        <f t="shared" si="1197"/>
        <v>0</v>
      </c>
      <c r="G6404" s="7">
        <v>0.17562</v>
      </c>
      <c r="H6404" s="6">
        <f t="shared" si="1189"/>
        <v>2195.25</v>
      </c>
      <c r="I6404" s="7">
        <v>0</v>
      </c>
      <c r="J6404" s="6">
        <f t="shared" si="1190"/>
        <v>0</v>
      </c>
      <c r="K6404" s="20"/>
      <c r="L6404" s="6">
        <f t="shared" si="1191"/>
        <v>64000</v>
      </c>
      <c r="M6404" s="6">
        <f t="shared" si="1192"/>
        <v>2195.25</v>
      </c>
      <c r="N6404" s="6">
        <f t="shared" si="1193"/>
        <v>0</v>
      </c>
      <c r="O6404" s="6">
        <f t="shared" si="1194"/>
        <v>1913.75</v>
      </c>
      <c r="P6404" s="6">
        <f t="shared" si="1199"/>
        <v>-3233</v>
      </c>
      <c r="Q6404" s="11">
        <f t="shared" si="1195"/>
        <v>1350000</v>
      </c>
      <c r="R6404" s="11">
        <f t="shared" si="1196"/>
        <v>1913.75</v>
      </c>
      <c r="S6404" s="11">
        <f t="shared" si="1198"/>
        <v>0</v>
      </c>
      <c r="T6404" s="20"/>
    </row>
    <row r="6405" spans="1:20" x14ac:dyDescent="0.25">
      <c r="A6405">
        <v>2021092403</v>
      </c>
      <c r="B6405">
        <v>6</v>
      </c>
      <c r="C6405" s="7">
        <v>0.44224000000000002</v>
      </c>
      <c r="D6405" s="6">
        <f t="shared" ref="D6405:D6468" si="1200">D$18*C6405</f>
        <v>66336</v>
      </c>
      <c r="E6405" s="60">
        <v>0.70977999999999997</v>
      </c>
      <c r="F6405" s="6">
        <f t="shared" si="1197"/>
        <v>0</v>
      </c>
      <c r="G6405" s="7">
        <v>0.22722000000000001</v>
      </c>
      <c r="H6405" s="6">
        <f t="shared" ref="H6405:H6468" si="1201">H$18*G6405</f>
        <v>2840.25</v>
      </c>
      <c r="I6405" s="7">
        <v>0</v>
      </c>
      <c r="J6405" s="6">
        <f t="shared" ref="J6405:J6468" si="1202">I6405*J$18</f>
        <v>0</v>
      </c>
      <c r="K6405" s="20"/>
      <c r="L6405" s="6">
        <f t="shared" si="1191"/>
        <v>64000</v>
      </c>
      <c r="M6405" s="6">
        <f t="shared" si="1192"/>
        <v>2336</v>
      </c>
      <c r="N6405" s="6">
        <f t="shared" si="1193"/>
        <v>0</v>
      </c>
      <c r="O6405" s="6">
        <f t="shared" si="1194"/>
        <v>0</v>
      </c>
      <c r="P6405" s="6">
        <f t="shared" si="1199"/>
        <v>-1913.75</v>
      </c>
      <c r="Q6405" s="11">
        <f t="shared" si="1195"/>
        <v>1350000</v>
      </c>
      <c r="R6405" s="11">
        <f t="shared" si="1196"/>
        <v>0</v>
      </c>
      <c r="S6405" s="11">
        <f t="shared" si="1198"/>
        <v>0</v>
      </c>
      <c r="T6405" s="20"/>
    </row>
    <row r="6406" spans="1:20" x14ac:dyDescent="0.25">
      <c r="A6406">
        <v>2021092404</v>
      </c>
      <c r="B6406">
        <v>6</v>
      </c>
      <c r="C6406" s="7">
        <v>0.43712000000000001</v>
      </c>
      <c r="D6406" s="6">
        <f t="shared" si="1200"/>
        <v>65568</v>
      </c>
      <c r="E6406" s="60">
        <v>0.71125000000000005</v>
      </c>
      <c r="F6406" s="6">
        <f t="shared" si="1197"/>
        <v>0</v>
      </c>
      <c r="G6406" s="7">
        <v>0.2341</v>
      </c>
      <c r="H6406" s="6">
        <f t="shared" si="1201"/>
        <v>2926.25</v>
      </c>
      <c r="I6406" s="7">
        <v>0</v>
      </c>
      <c r="J6406" s="6">
        <f t="shared" si="1202"/>
        <v>0</v>
      </c>
      <c r="K6406" s="20"/>
      <c r="L6406" s="6">
        <f t="shared" si="1191"/>
        <v>64000</v>
      </c>
      <c r="M6406" s="6">
        <f t="shared" si="1192"/>
        <v>1568</v>
      </c>
      <c r="N6406" s="6">
        <f t="shared" si="1193"/>
        <v>0</v>
      </c>
      <c r="O6406" s="6">
        <f t="shared" si="1194"/>
        <v>0</v>
      </c>
      <c r="P6406" s="6">
        <f t="shared" si="1199"/>
        <v>0</v>
      </c>
      <c r="Q6406" s="11">
        <f t="shared" si="1195"/>
        <v>1350000</v>
      </c>
      <c r="R6406" s="11">
        <f t="shared" si="1196"/>
        <v>0</v>
      </c>
      <c r="S6406" s="11">
        <f t="shared" si="1198"/>
        <v>0</v>
      </c>
      <c r="T6406" s="20"/>
    </row>
    <row r="6407" spans="1:20" x14ac:dyDescent="0.25">
      <c r="A6407">
        <v>2021092405</v>
      </c>
      <c r="B6407">
        <v>6</v>
      </c>
      <c r="C6407" s="7">
        <v>0.44008000000000003</v>
      </c>
      <c r="D6407" s="6">
        <f t="shared" si="1200"/>
        <v>66012</v>
      </c>
      <c r="E6407" s="60">
        <v>0.61577999999999999</v>
      </c>
      <c r="F6407" s="6">
        <f t="shared" si="1197"/>
        <v>0</v>
      </c>
      <c r="G6407" s="7">
        <v>0.24826000000000001</v>
      </c>
      <c r="H6407" s="6">
        <f t="shared" si="1201"/>
        <v>3103.25</v>
      </c>
      <c r="I6407" s="7">
        <v>0</v>
      </c>
      <c r="J6407" s="6">
        <f t="shared" si="1202"/>
        <v>0</v>
      </c>
      <c r="K6407" s="20"/>
      <c r="L6407" s="6">
        <f t="shared" si="1191"/>
        <v>64000</v>
      </c>
      <c r="M6407" s="6">
        <f t="shared" si="1192"/>
        <v>2012</v>
      </c>
      <c r="N6407" s="6">
        <f t="shared" si="1193"/>
        <v>0</v>
      </c>
      <c r="O6407" s="6">
        <f t="shared" si="1194"/>
        <v>0</v>
      </c>
      <c r="P6407" s="6">
        <f t="shared" si="1199"/>
        <v>0</v>
      </c>
      <c r="Q6407" s="11">
        <f t="shared" si="1195"/>
        <v>1350000</v>
      </c>
      <c r="R6407" s="11">
        <f t="shared" si="1196"/>
        <v>0</v>
      </c>
      <c r="S6407" s="11">
        <f t="shared" si="1198"/>
        <v>0</v>
      </c>
      <c r="T6407" s="20"/>
    </row>
    <row r="6408" spans="1:20" x14ac:dyDescent="0.25">
      <c r="A6408">
        <v>2021092406</v>
      </c>
      <c r="B6408">
        <v>6</v>
      </c>
      <c r="C6408" s="7">
        <v>0.46268999999999999</v>
      </c>
      <c r="D6408" s="6">
        <f t="shared" si="1200"/>
        <v>69403.5</v>
      </c>
      <c r="E6408" s="60">
        <v>0.60411000000000004</v>
      </c>
      <c r="F6408" s="6">
        <f t="shared" si="1197"/>
        <v>0</v>
      </c>
      <c r="G6408" s="7">
        <v>0.23930999999999999</v>
      </c>
      <c r="H6408" s="6">
        <f t="shared" si="1201"/>
        <v>2991.375</v>
      </c>
      <c r="I6408" s="7">
        <v>0</v>
      </c>
      <c r="J6408" s="6">
        <f t="shared" si="1202"/>
        <v>0</v>
      </c>
      <c r="K6408" s="20"/>
      <c r="L6408" s="6">
        <f t="shared" si="1191"/>
        <v>64000</v>
      </c>
      <c r="M6408" s="6">
        <f t="shared" si="1192"/>
        <v>2991.375</v>
      </c>
      <c r="N6408" s="6">
        <f t="shared" si="1193"/>
        <v>0</v>
      </c>
      <c r="O6408" s="6">
        <f t="shared" si="1194"/>
        <v>2412.125</v>
      </c>
      <c r="P6408" s="6">
        <f t="shared" si="1199"/>
        <v>2412.125</v>
      </c>
      <c r="Q6408" s="11">
        <f t="shared" si="1195"/>
        <v>1350000</v>
      </c>
      <c r="R6408" s="11">
        <f t="shared" si="1196"/>
        <v>2412.125</v>
      </c>
      <c r="S6408" s="11">
        <f t="shared" si="1198"/>
        <v>0</v>
      </c>
      <c r="T6408" s="20"/>
    </row>
    <row r="6409" spans="1:20" x14ac:dyDescent="0.25">
      <c r="A6409">
        <v>2021092407</v>
      </c>
      <c r="B6409">
        <v>6</v>
      </c>
      <c r="C6409" s="7">
        <v>0.50265000000000004</v>
      </c>
      <c r="D6409" s="6">
        <f t="shared" si="1200"/>
        <v>75397.5</v>
      </c>
      <c r="E6409" s="60">
        <v>0.65834000000000004</v>
      </c>
      <c r="F6409" s="6">
        <f t="shared" si="1197"/>
        <v>0</v>
      </c>
      <c r="G6409" s="7">
        <v>0.32428000000000001</v>
      </c>
      <c r="H6409" s="6">
        <f t="shared" si="1201"/>
        <v>4053.5</v>
      </c>
      <c r="I6409" s="7">
        <v>7.4999999999999997E-3</v>
      </c>
      <c r="J6409" s="6">
        <f t="shared" si="1202"/>
        <v>600</v>
      </c>
      <c r="K6409" s="20"/>
      <c r="L6409" s="6">
        <f t="shared" si="1191"/>
        <v>64000</v>
      </c>
      <c r="M6409" s="6">
        <f t="shared" si="1192"/>
        <v>4053.5</v>
      </c>
      <c r="N6409" s="6">
        <f t="shared" si="1193"/>
        <v>600</v>
      </c>
      <c r="O6409" s="6">
        <f t="shared" si="1194"/>
        <v>6744</v>
      </c>
      <c r="P6409" s="6">
        <f t="shared" si="1199"/>
        <v>4331.875</v>
      </c>
      <c r="Q6409" s="11">
        <f t="shared" si="1195"/>
        <v>1350000</v>
      </c>
      <c r="R6409" s="11">
        <f t="shared" si="1196"/>
        <v>6744</v>
      </c>
      <c r="S6409" s="11">
        <f t="shared" si="1198"/>
        <v>0</v>
      </c>
      <c r="T6409" s="20"/>
    </row>
    <row r="6410" spans="1:20" x14ac:dyDescent="0.25">
      <c r="A6410">
        <v>2021092408</v>
      </c>
      <c r="B6410">
        <v>6</v>
      </c>
      <c r="C6410" s="7">
        <v>0.52825</v>
      </c>
      <c r="D6410" s="6">
        <f t="shared" si="1200"/>
        <v>79237.5</v>
      </c>
      <c r="E6410" s="60">
        <v>0.70538000000000001</v>
      </c>
      <c r="F6410" s="6">
        <f t="shared" si="1197"/>
        <v>0</v>
      </c>
      <c r="G6410" s="7">
        <v>0.45395999999999997</v>
      </c>
      <c r="H6410" s="6">
        <f t="shared" si="1201"/>
        <v>5674.5</v>
      </c>
      <c r="I6410" s="7">
        <v>6.3899999999999998E-2</v>
      </c>
      <c r="J6410" s="6">
        <f t="shared" si="1202"/>
        <v>5112</v>
      </c>
      <c r="K6410" s="20"/>
      <c r="L6410" s="6">
        <f t="shared" si="1191"/>
        <v>64000</v>
      </c>
      <c r="M6410" s="6">
        <f t="shared" si="1192"/>
        <v>5674.5</v>
      </c>
      <c r="N6410" s="6">
        <f t="shared" si="1193"/>
        <v>5112</v>
      </c>
      <c r="O6410" s="6">
        <f t="shared" si="1194"/>
        <v>4451</v>
      </c>
      <c r="P6410" s="6">
        <f t="shared" si="1199"/>
        <v>-2293</v>
      </c>
      <c r="Q6410" s="11">
        <f t="shared" si="1195"/>
        <v>1350000</v>
      </c>
      <c r="R6410" s="11">
        <f t="shared" si="1196"/>
        <v>4451</v>
      </c>
      <c r="S6410" s="11">
        <f t="shared" si="1198"/>
        <v>0</v>
      </c>
      <c r="T6410" s="20"/>
    </row>
    <row r="6411" spans="1:20" x14ac:dyDescent="0.25">
      <c r="A6411">
        <v>2021092409</v>
      </c>
      <c r="B6411">
        <v>6</v>
      </c>
      <c r="C6411" s="7">
        <v>0.53935999999999995</v>
      </c>
      <c r="D6411" s="6">
        <f t="shared" si="1200"/>
        <v>80903.999999999985</v>
      </c>
      <c r="E6411" s="60">
        <v>0.66525000000000001</v>
      </c>
      <c r="F6411" s="6">
        <f t="shared" si="1197"/>
        <v>0</v>
      </c>
      <c r="G6411" s="7">
        <v>0.53654999999999997</v>
      </c>
      <c r="H6411" s="6">
        <f t="shared" si="1201"/>
        <v>6706.875</v>
      </c>
      <c r="I6411" s="7">
        <v>0.18367</v>
      </c>
      <c r="J6411" s="6">
        <f t="shared" si="1202"/>
        <v>14693.6</v>
      </c>
      <c r="K6411" s="20"/>
      <c r="L6411" s="6">
        <f t="shared" si="1191"/>
        <v>64000</v>
      </c>
      <c r="M6411" s="6">
        <f t="shared" si="1192"/>
        <v>6706.875</v>
      </c>
      <c r="N6411" s="6">
        <f t="shared" si="1193"/>
        <v>10197.124999999985</v>
      </c>
      <c r="O6411" s="6">
        <f t="shared" si="1194"/>
        <v>0</v>
      </c>
      <c r="P6411" s="6">
        <f t="shared" si="1199"/>
        <v>-4451</v>
      </c>
      <c r="Q6411" s="11">
        <f t="shared" si="1195"/>
        <v>1350000</v>
      </c>
      <c r="R6411" s="11">
        <f t="shared" si="1196"/>
        <v>0</v>
      </c>
      <c r="S6411" s="11">
        <f t="shared" si="1198"/>
        <v>0</v>
      </c>
      <c r="T6411" s="20"/>
    </row>
    <row r="6412" spans="1:20" x14ac:dyDescent="0.25">
      <c r="A6412">
        <v>2021092410</v>
      </c>
      <c r="B6412">
        <v>6</v>
      </c>
      <c r="C6412" s="7">
        <v>0.54454999999999998</v>
      </c>
      <c r="D6412" s="6">
        <f t="shared" si="1200"/>
        <v>81682.5</v>
      </c>
      <c r="E6412" s="60">
        <v>0.57935000000000003</v>
      </c>
      <c r="F6412" s="6">
        <f t="shared" si="1197"/>
        <v>0</v>
      </c>
      <c r="G6412" s="7">
        <v>0.60272999999999999</v>
      </c>
      <c r="H6412" s="6">
        <f t="shared" si="1201"/>
        <v>7534.125</v>
      </c>
      <c r="I6412" s="7">
        <v>0.28276000000000001</v>
      </c>
      <c r="J6412" s="6">
        <f t="shared" si="1202"/>
        <v>22620.799999999999</v>
      </c>
      <c r="K6412" s="20"/>
      <c r="L6412" s="6">
        <f t="shared" si="1191"/>
        <v>64000</v>
      </c>
      <c r="M6412" s="6">
        <f t="shared" si="1192"/>
        <v>7534.125</v>
      </c>
      <c r="N6412" s="6">
        <f t="shared" si="1193"/>
        <v>10148.375</v>
      </c>
      <c r="O6412" s="6">
        <f t="shared" si="1194"/>
        <v>0</v>
      </c>
      <c r="P6412" s="6">
        <f t="shared" si="1199"/>
        <v>0</v>
      </c>
      <c r="Q6412" s="11">
        <f t="shared" si="1195"/>
        <v>1350000</v>
      </c>
      <c r="R6412" s="11">
        <f t="shared" si="1196"/>
        <v>0</v>
      </c>
      <c r="S6412" s="11">
        <f t="shared" si="1198"/>
        <v>0</v>
      </c>
      <c r="T6412" s="20"/>
    </row>
    <row r="6413" spans="1:20" x14ac:dyDescent="0.25">
      <c r="A6413">
        <v>2021092411</v>
      </c>
      <c r="B6413">
        <v>6</v>
      </c>
      <c r="C6413" s="7">
        <v>0.55149999999999999</v>
      </c>
      <c r="D6413" s="6">
        <f t="shared" si="1200"/>
        <v>82725</v>
      </c>
      <c r="E6413" s="60">
        <v>0.60702999999999996</v>
      </c>
      <c r="F6413" s="6">
        <f t="shared" si="1197"/>
        <v>0</v>
      </c>
      <c r="G6413" s="7">
        <v>0.62607000000000002</v>
      </c>
      <c r="H6413" s="6">
        <f t="shared" si="1201"/>
        <v>7825.875</v>
      </c>
      <c r="I6413" s="7">
        <v>0.34816999999999998</v>
      </c>
      <c r="J6413" s="6">
        <f t="shared" si="1202"/>
        <v>27853.599999999999</v>
      </c>
      <c r="K6413" s="20"/>
      <c r="L6413" s="6">
        <f t="shared" si="1191"/>
        <v>64000</v>
      </c>
      <c r="M6413" s="6">
        <f t="shared" si="1192"/>
        <v>7825.875</v>
      </c>
      <c r="N6413" s="6">
        <f t="shared" si="1193"/>
        <v>10899.125</v>
      </c>
      <c r="O6413" s="6">
        <f t="shared" si="1194"/>
        <v>0</v>
      </c>
      <c r="P6413" s="6">
        <f t="shared" si="1199"/>
        <v>0</v>
      </c>
      <c r="Q6413" s="11">
        <f t="shared" si="1195"/>
        <v>1350000</v>
      </c>
      <c r="R6413" s="11">
        <f t="shared" si="1196"/>
        <v>0</v>
      </c>
      <c r="S6413" s="11">
        <f t="shared" si="1198"/>
        <v>0</v>
      </c>
      <c r="T6413" s="20"/>
    </row>
    <row r="6414" spans="1:20" x14ac:dyDescent="0.25">
      <c r="A6414">
        <v>2021092412</v>
      </c>
      <c r="B6414">
        <v>6</v>
      </c>
      <c r="C6414" s="7">
        <v>0.55752999999999997</v>
      </c>
      <c r="D6414" s="6">
        <f t="shared" si="1200"/>
        <v>83629.5</v>
      </c>
      <c r="E6414" s="60">
        <v>0.57055</v>
      </c>
      <c r="F6414" s="6">
        <f t="shared" si="1197"/>
        <v>0</v>
      </c>
      <c r="G6414" s="7">
        <v>0.61297000000000001</v>
      </c>
      <c r="H6414" s="6">
        <f t="shared" si="1201"/>
        <v>7662.125</v>
      </c>
      <c r="I6414" s="7">
        <v>0.35676999999999998</v>
      </c>
      <c r="J6414" s="6">
        <f t="shared" si="1202"/>
        <v>28541.599999999999</v>
      </c>
      <c r="K6414" s="20"/>
      <c r="L6414" s="6">
        <f t="shared" si="1191"/>
        <v>64000</v>
      </c>
      <c r="M6414" s="6">
        <f t="shared" si="1192"/>
        <v>7662.125</v>
      </c>
      <c r="N6414" s="6">
        <f t="shared" si="1193"/>
        <v>11967.375</v>
      </c>
      <c r="O6414" s="6">
        <f t="shared" si="1194"/>
        <v>0</v>
      </c>
      <c r="P6414" s="6">
        <f t="shared" si="1199"/>
        <v>0</v>
      </c>
      <c r="Q6414" s="11">
        <f t="shared" si="1195"/>
        <v>1350000</v>
      </c>
      <c r="R6414" s="11">
        <f t="shared" si="1196"/>
        <v>0</v>
      </c>
      <c r="S6414" s="11">
        <f t="shared" si="1198"/>
        <v>0</v>
      </c>
      <c r="T6414" s="20"/>
    </row>
    <row r="6415" spans="1:20" x14ac:dyDescent="0.25">
      <c r="A6415">
        <v>2021092413</v>
      </c>
      <c r="B6415">
        <v>6</v>
      </c>
      <c r="C6415" s="7">
        <v>0.56396999999999997</v>
      </c>
      <c r="D6415" s="6">
        <f t="shared" si="1200"/>
        <v>84595.5</v>
      </c>
      <c r="E6415" s="60">
        <v>0.52573000000000003</v>
      </c>
      <c r="F6415" s="6">
        <f t="shared" si="1197"/>
        <v>0</v>
      </c>
      <c r="G6415" s="7">
        <v>0.60526999999999997</v>
      </c>
      <c r="H6415" s="6">
        <f t="shared" si="1201"/>
        <v>7565.875</v>
      </c>
      <c r="I6415" s="7">
        <v>0.35381000000000001</v>
      </c>
      <c r="J6415" s="6">
        <f t="shared" si="1202"/>
        <v>28304.799999999999</v>
      </c>
      <c r="K6415" s="20"/>
      <c r="L6415" s="6">
        <f t="shared" si="1191"/>
        <v>64000</v>
      </c>
      <c r="M6415" s="6">
        <f t="shared" si="1192"/>
        <v>7565.875</v>
      </c>
      <c r="N6415" s="6">
        <f t="shared" si="1193"/>
        <v>13029.625</v>
      </c>
      <c r="O6415" s="6">
        <f t="shared" si="1194"/>
        <v>0</v>
      </c>
      <c r="P6415" s="6">
        <f t="shared" si="1199"/>
        <v>0</v>
      </c>
      <c r="Q6415" s="11">
        <f t="shared" si="1195"/>
        <v>1350000</v>
      </c>
      <c r="R6415" s="11">
        <f t="shared" si="1196"/>
        <v>0</v>
      </c>
      <c r="S6415" s="11">
        <f t="shared" si="1198"/>
        <v>0</v>
      </c>
      <c r="T6415" s="20"/>
    </row>
    <row r="6416" spans="1:20" x14ac:dyDescent="0.25">
      <c r="A6416">
        <v>2021092414</v>
      </c>
      <c r="B6416">
        <v>6</v>
      </c>
      <c r="C6416" s="7">
        <v>0.57326999999999995</v>
      </c>
      <c r="D6416" s="6">
        <f t="shared" si="1200"/>
        <v>85990.499999999985</v>
      </c>
      <c r="E6416" s="60">
        <v>0.42962</v>
      </c>
      <c r="F6416" s="6">
        <f t="shared" si="1197"/>
        <v>0</v>
      </c>
      <c r="G6416" s="7">
        <v>0.56901000000000002</v>
      </c>
      <c r="H6416" s="6">
        <f t="shared" si="1201"/>
        <v>7112.625</v>
      </c>
      <c r="I6416" s="7">
        <v>0.40922999999999998</v>
      </c>
      <c r="J6416" s="6">
        <f t="shared" si="1202"/>
        <v>32738.399999999998</v>
      </c>
      <c r="K6416" s="20"/>
      <c r="L6416" s="6">
        <f t="shared" si="1191"/>
        <v>64000</v>
      </c>
      <c r="M6416" s="6">
        <f t="shared" si="1192"/>
        <v>7112.625</v>
      </c>
      <c r="N6416" s="6">
        <f t="shared" si="1193"/>
        <v>14877.874999999985</v>
      </c>
      <c r="O6416" s="6">
        <f t="shared" si="1194"/>
        <v>0</v>
      </c>
      <c r="P6416" s="6">
        <f t="shared" si="1199"/>
        <v>0</v>
      </c>
      <c r="Q6416" s="11">
        <f t="shared" si="1195"/>
        <v>1350000</v>
      </c>
      <c r="R6416" s="11">
        <f t="shared" si="1196"/>
        <v>0</v>
      </c>
      <c r="S6416" s="11">
        <f t="shared" si="1198"/>
        <v>0</v>
      </c>
      <c r="T6416" s="20"/>
    </row>
    <row r="6417" spans="1:20" x14ac:dyDescent="0.25">
      <c r="A6417">
        <v>2021092415</v>
      </c>
      <c r="B6417">
        <v>6</v>
      </c>
      <c r="C6417" s="7">
        <v>0.58045000000000002</v>
      </c>
      <c r="D6417" s="6">
        <f t="shared" si="1200"/>
        <v>87067.5</v>
      </c>
      <c r="E6417" s="60">
        <v>0.38311000000000001</v>
      </c>
      <c r="F6417" s="6">
        <f t="shared" si="1197"/>
        <v>0</v>
      </c>
      <c r="G6417" s="7">
        <v>0.50383999999999995</v>
      </c>
      <c r="H6417" s="6">
        <f t="shared" si="1201"/>
        <v>6297.9999999999991</v>
      </c>
      <c r="I6417" s="7">
        <v>0.41466999999999998</v>
      </c>
      <c r="J6417" s="6">
        <f t="shared" si="1202"/>
        <v>33173.599999999999</v>
      </c>
      <c r="K6417" s="20"/>
      <c r="L6417" s="6">
        <f t="shared" si="1191"/>
        <v>64000</v>
      </c>
      <c r="M6417" s="6">
        <f t="shared" si="1192"/>
        <v>6297.9999999999991</v>
      </c>
      <c r="N6417" s="6">
        <f t="shared" si="1193"/>
        <v>16769.5</v>
      </c>
      <c r="O6417" s="6">
        <f t="shared" si="1194"/>
        <v>0</v>
      </c>
      <c r="P6417" s="6">
        <f t="shared" si="1199"/>
        <v>0</v>
      </c>
      <c r="Q6417" s="11">
        <f t="shared" si="1195"/>
        <v>1350000</v>
      </c>
      <c r="R6417" s="11">
        <f t="shared" si="1196"/>
        <v>0</v>
      </c>
      <c r="S6417" s="11">
        <f t="shared" si="1198"/>
        <v>0</v>
      </c>
      <c r="T6417" s="20"/>
    </row>
    <row r="6418" spans="1:20" x14ac:dyDescent="0.25">
      <c r="A6418">
        <v>2021092416</v>
      </c>
      <c r="B6418">
        <v>6</v>
      </c>
      <c r="C6418" s="7">
        <v>0.58842000000000005</v>
      </c>
      <c r="D6418" s="6">
        <f t="shared" si="1200"/>
        <v>88263.000000000015</v>
      </c>
      <c r="E6418" s="60">
        <v>0.37805</v>
      </c>
      <c r="F6418" s="6">
        <f t="shared" si="1197"/>
        <v>0</v>
      </c>
      <c r="G6418" s="7">
        <v>0.46622000000000002</v>
      </c>
      <c r="H6418" s="6">
        <f t="shared" si="1201"/>
        <v>5827.75</v>
      </c>
      <c r="I6418" s="7">
        <v>0.37747000000000003</v>
      </c>
      <c r="J6418" s="6">
        <f t="shared" si="1202"/>
        <v>30197.600000000002</v>
      </c>
      <c r="K6418" s="20"/>
      <c r="L6418" s="6">
        <f t="shared" si="1191"/>
        <v>64000</v>
      </c>
      <c r="M6418" s="6">
        <f t="shared" si="1192"/>
        <v>5827.75</v>
      </c>
      <c r="N6418" s="6">
        <f t="shared" si="1193"/>
        <v>18435.250000000015</v>
      </c>
      <c r="O6418" s="6">
        <f t="shared" si="1194"/>
        <v>0</v>
      </c>
      <c r="P6418" s="6">
        <f t="shared" si="1199"/>
        <v>0</v>
      </c>
      <c r="Q6418" s="11">
        <f t="shared" si="1195"/>
        <v>1350000</v>
      </c>
      <c r="R6418" s="11">
        <f t="shared" si="1196"/>
        <v>0</v>
      </c>
      <c r="S6418" s="11">
        <f t="shared" si="1198"/>
        <v>0</v>
      </c>
      <c r="T6418" s="20"/>
    </row>
    <row r="6419" spans="1:20" x14ac:dyDescent="0.25">
      <c r="A6419">
        <v>2021092417</v>
      </c>
      <c r="B6419">
        <v>6</v>
      </c>
      <c r="C6419" s="7">
        <v>0.59792999999999996</v>
      </c>
      <c r="D6419" s="6">
        <f t="shared" si="1200"/>
        <v>89689.5</v>
      </c>
      <c r="E6419" s="60">
        <v>0.29642000000000002</v>
      </c>
      <c r="F6419" s="6">
        <f t="shared" si="1197"/>
        <v>0</v>
      </c>
      <c r="G6419" s="7">
        <v>0.47015000000000001</v>
      </c>
      <c r="H6419" s="6">
        <f t="shared" si="1201"/>
        <v>5876.875</v>
      </c>
      <c r="I6419" s="7">
        <v>0.32733000000000001</v>
      </c>
      <c r="J6419" s="6">
        <f t="shared" si="1202"/>
        <v>26186.400000000001</v>
      </c>
      <c r="K6419" s="20"/>
      <c r="L6419" s="6">
        <f t="shared" si="1191"/>
        <v>64000</v>
      </c>
      <c r="M6419" s="6">
        <f t="shared" si="1192"/>
        <v>5876.875</v>
      </c>
      <c r="N6419" s="6">
        <f t="shared" si="1193"/>
        <v>19812.625</v>
      </c>
      <c r="O6419" s="6">
        <f t="shared" si="1194"/>
        <v>0</v>
      </c>
      <c r="P6419" s="6">
        <f t="shared" si="1199"/>
        <v>0</v>
      </c>
      <c r="Q6419" s="11">
        <f t="shared" si="1195"/>
        <v>1350000</v>
      </c>
      <c r="R6419" s="11">
        <f t="shared" si="1196"/>
        <v>0</v>
      </c>
      <c r="S6419" s="11">
        <f t="shared" si="1198"/>
        <v>0</v>
      </c>
      <c r="T6419" s="20"/>
    </row>
    <row r="6420" spans="1:20" x14ac:dyDescent="0.25">
      <c r="A6420">
        <v>2021092418</v>
      </c>
      <c r="B6420">
        <v>6</v>
      </c>
      <c r="C6420" s="7">
        <v>0.60080999999999996</v>
      </c>
      <c r="D6420" s="6">
        <f t="shared" si="1200"/>
        <v>90121.5</v>
      </c>
      <c r="E6420" s="60">
        <v>0.19891</v>
      </c>
      <c r="F6420" s="6">
        <f t="shared" si="1197"/>
        <v>0</v>
      </c>
      <c r="G6420" s="7">
        <v>0.50451000000000001</v>
      </c>
      <c r="H6420" s="6">
        <f t="shared" si="1201"/>
        <v>6306.375</v>
      </c>
      <c r="I6420" s="7">
        <v>0.18765999999999999</v>
      </c>
      <c r="J6420" s="6">
        <f t="shared" si="1202"/>
        <v>15012.8</v>
      </c>
      <c r="K6420" s="20"/>
      <c r="L6420" s="6">
        <f t="shared" ref="L6420:L6483" si="1203">IF(D6420-F6420&gt;C$17,C$17,D6420-F6420)</f>
        <v>64000</v>
      </c>
      <c r="M6420" s="6">
        <f t="shared" ref="M6420:M6483" si="1204">IF(D6420-F6420-L6420&gt;H6420,H6420,D6420-F6420-L6420)</f>
        <v>6306.375</v>
      </c>
      <c r="N6420" s="6">
        <f t="shared" ref="N6420:N6483" si="1205">IF(D6420-F6420-L6420-M6420&gt;J6420,J6420,D6420-F6420-L6420-M6420)</f>
        <v>15012.8</v>
      </c>
      <c r="O6420" s="6">
        <f t="shared" ref="O6420:O6483" si="1206">D6420-F6420-L6420-M6420-N6420</f>
        <v>4802.3250000000007</v>
      </c>
      <c r="P6420" s="6">
        <f t="shared" si="1199"/>
        <v>4802.3250000000007</v>
      </c>
      <c r="Q6420" s="11">
        <f t="shared" ref="Q6420:Q6483" si="1207">IF(AA$25*P$17-AA$24+Q6419-O6420&gt;Q$19,Q$19,IF(AA$25*P$17-AA$24+Q6419-O6420&lt;0,0,AA$25*P$17-AA$24+Q6419-O6420))</f>
        <v>1350000</v>
      </c>
      <c r="R6420" s="11">
        <f t="shared" ref="R6420:R6483" si="1208">IF(Q6419-Q6420+P$17-AA$24&lt;O6420,Q6419-Q6420+P$17-AA$24,O6420)</f>
        <v>4802.3250000000007</v>
      </c>
      <c r="S6420" s="11">
        <f t="shared" si="1198"/>
        <v>0</v>
      </c>
      <c r="T6420" s="20"/>
    </row>
    <row r="6421" spans="1:20" x14ac:dyDescent="0.25">
      <c r="A6421">
        <v>2021092419</v>
      </c>
      <c r="B6421">
        <v>6</v>
      </c>
      <c r="C6421" s="7">
        <v>0.58838000000000001</v>
      </c>
      <c r="D6421" s="6">
        <f t="shared" si="1200"/>
        <v>88257</v>
      </c>
      <c r="E6421" s="60">
        <v>0.15740000000000001</v>
      </c>
      <c r="F6421" s="6">
        <f t="shared" ref="F6421:F6484" si="1209">F$18*E6421</f>
        <v>0</v>
      </c>
      <c r="G6421" s="7">
        <v>0.48464000000000002</v>
      </c>
      <c r="H6421" s="6">
        <f t="shared" si="1201"/>
        <v>6058</v>
      </c>
      <c r="I6421" s="7">
        <v>4.3220000000000001E-2</v>
      </c>
      <c r="J6421" s="6">
        <f t="shared" si="1202"/>
        <v>3457.6</v>
      </c>
      <c r="K6421" s="20"/>
      <c r="L6421" s="6">
        <f t="shared" si="1203"/>
        <v>64000</v>
      </c>
      <c r="M6421" s="6">
        <f t="shared" si="1204"/>
        <v>6058</v>
      </c>
      <c r="N6421" s="6">
        <f t="shared" si="1205"/>
        <v>3457.6</v>
      </c>
      <c r="O6421" s="6">
        <f t="shared" si="1206"/>
        <v>14741.4</v>
      </c>
      <c r="P6421" s="6">
        <f t="shared" si="1199"/>
        <v>9939.0749999999989</v>
      </c>
      <c r="Q6421" s="11">
        <f t="shared" si="1207"/>
        <v>1350000</v>
      </c>
      <c r="R6421" s="11">
        <f t="shared" si="1208"/>
        <v>14741.4</v>
      </c>
      <c r="S6421" s="11">
        <f t="shared" ref="S6421:S6484" si="1210">O6421-R6421</f>
        <v>0</v>
      </c>
      <c r="T6421" s="20"/>
    </row>
    <row r="6422" spans="1:20" x14ac:dyDescent="0.25">
      <c r="A6422">
        <v>2021092420</v>
      </c>
      <c r="B6422">
        <v>6</v>
      </c>
      <c r="C6422" s="7">
        <v>0.58072000000000001</v>
      </c>
      <c r="D6422" s="6">
        <f t="shared" si="1200"/>
        <v>87108</v>
      </c>
      <c r="E6422" s="60">
        <v>0.23111000000000001</v>
      </c>
      <c r="F6422" s="6">
        <f t="shared" si="1209"/>
        <v>0</v>
      </c>
      <c r="G6422" s="7">
        <v>0.51193</v>
      </c>
      <c r="H6422" s="6">
        <f t="shared" si="1201"/>
        <v>6399.125</v>
      </c>
      <c r="I6422" s="7">
        <v>6.2E-4</v>
      </c>
      <c r="J6422" s="6">
        <f t="shared" si="1202"/>
        <v>49.6</v>
      </c>
      <c r="K6422" s="20"/>
      <c r="L6422" s="6">
        <f t="shared" si="1203"/>
        <v>64000</v>
      </c>
      <c r="M6422" s="6">
        <f t="shared" si="1204"/>
        <v>6399.125</v>
      </c>
      <c r="N6422" s="6">
        <f t="shared" si="1205"/>
        <v>49.6</v>
      </c>
      <c r="O6422" s="6">
        <f t="shared" si="1206"/>
        <v>16659.275000000001</v>
      </c>
      <c r="P6422" s="6">
        <f t="shared" ref="P6422:P6485" si="1211">O6422-O6421</f>
        <v>1917.8750000000018</v>
      </c>
      <c r="Q6422" s="11">
        <f t="shared" si="1207"/>
        <v>1350000</v>
      </c>
      <c r="R6422" s="11">
        <f t="shared" si="1208"/>
        <v>16659.275000000001</v>
      </c>
      <c r="S6422" s="11">
        <f t="shared" si="1210"/>
        <v>0</v>
      </c>
      <c r="T6422" s="20"/>
    </row>
    <row r="6423" spans="1:20" x14ac:dyDescent="0.25">
      <c r="A6423">
        <v>2021092421</v>
      </c>
      <c r="B6423">
        <v>6</v>
      </c>
      <c r="C6423" s="7">
        <v>0.56725000000000003</v>
      </c>
      <c r="D6423" s="6">
        <f t="shared" si="1200"/>
        <v>85087.5</v>
      </c>
      <c r="E6423" s="60">
        <v>0.29137999999999997</v>
      </c>
      <c r="F6423" s="6">
        <f t="shared" si="1209"/>
        <v>0</v>
      </c>
      <c r="G6423" s="7">
        <v>0.53905000000000003</v>
      </c>
      <c r="H6423" s="6">
        <f t="shared" si="1201"/>
        <v>6738.125</v>
      </c>
      <c r="I6423" s="7">
        <v>0</v>
      </c>
      <c r="J6423" s="6">
        <f t="shared" si="1202"/>
        <v>0</v>
      </c>
      <c r="K6423" s="20"/>
      <c r="L6423" s="6">
        <f t="shared" si="1203"/>
        <v>64000</v>
      </c>
      <c r="M6423" s="6">
        <f t="shared" si="1204"/>
        <v>6738.125</v>
      </c>
      <c r="N6423" s="6">
        <f t="shared" si="1205"/>
        <v>0</v>
      </c>
      <c r="O6423" s="6">
        <f t="shared" si="1206"/>
        <v>14349.375</v>
      </c>
      <c r="P6423" s="6">
        <f t="shared" si="1211"/>
        <v>-2309.9000000000015</v>
      </c>
      <c r="Q6423" s="11">
        <f t="shared" si="1207"/>
        <v>1350000</v>
      </c>
      <c r="R6423" s="11">
        <f t="shared" si="1208"/>
        <v>14349.375</v>
      </c>
      <c r="S6423" s="11">
        <f t="shared" si="1210"/>
        <v>0</v>
      </c>
      <c r="T6423" s="20"/>
    </row>
    <row r="6424" spans="1:20" x14ac:dyDescent="0.25">
      <c r="A6424">
        <v>2021092422</v>
      </c>
      <c r="B6424">
        <v>6</v>
      </c>
      <c r="C6424" s="7">
        <v>0.54337000000000002</v>
      </c>
      <c r="D6424" s="6">
        <f t="shared" si="1200"/>
        <v>81505.5</v>
      </c>
      <c r="E6424" s="60">
        <v>0.36563000000000001</v>
      </c>
      <c r="F6424" s="6">
        <f t="shared" si="1209"/>
        <v>0</v>
      </c>
      <c r="G6424" s="7">
        <v>0.57074999999999998</v>
      </c>
      <c r="H6424" s="6">
        <f t="shared" si="1201"/>
        <v>7134.375</v>
      </c>
      <c r="I6424" s="7">
        <v>0</v>
      </c>
      <c r="J6424" s="6">
        <f t="shared" si="1202"/>
        <v>0</v>
      </c>
      <c r="K6424" s="20"/>
      <c r="L6424" s="6">
        <f t="shared" si="1203"/>
        <v>64000</v>
      </c>
      <c r="M6424" s="6">
        <f t="shared" si="1204"/>
        <v>7134.375</v>
      </c>
      <c r="N6424" s="6">
        <f t="shared" si="1205"/>
        <v>0</v>
      </c>
      <c r="O6424" s="6">
        <f t="shared" si="1206"/>
        <v>10371.125</v>
      </c>
      <c r="P6424" s="6">
        <f t="shared" si="1211"/>
        <v>-3978.25</v>
      </c>
      <c r="Q6424" s="11">
        <f t="shared" si="1207"/>
        <v>1350000</v>
      </c>
      <c r="R6424" s="11">
        <f t="shared" si="1208"/>
        <v>10371.125</v>
      </c>
      <c r="S6424" s="11">
        <f t="shared" si="1210"/>
        <v>0</v>
      </c>
      <c r="T6424" s="20"/>
    </row>
    <row r="6425" spans="1:20" x14ac:dyDescent="0.25">
      <c r="A6425">
        <v>2021092423</v>
      </c>
      <c r="B6425">
        <v>6</v>
      </c>
      <c r="C6425" s="7">
        <v>0.51282000000000005</v>
      </c>
      <c r="D6425" s="6">
        <f t="shared" si="1200"/>
        <v>76923.000000000015</v>
      </c>
      <c r="E6425" s="60">
        <v>0.44685000000000002</v>
      </c>
      <c r="F6425" s="6">
        <f t="shared" si="1209"/>
        <v>0</v>
      </c>
      <c r="G6425" s="7">
        <v>0.57965</v>
      </c>
      <c r="H6425" s="6">
        <f t="shared" si="1201"/>
        <v>7245.625</v>
      </c>
      <c r="I6425" s="7">
        <v>0</v>
      </c>
      <c r="J6425" s="6">
        <f t="shared" si="1202"/>
        <v>0</v>
      </c>
      <c r="K6425" s="20"/>
      <c r="L6425" s="6">
        <f t="shared" si="1203"/>
        <v>64000</v>
      </c>
      <c r="M6425" s="6">
        <f t="shared" si="1204"/>
        <v>7245.625</v>
      </c>
      <c r="N6425" s="6">
        <f t="shared" si="1205"/>
        <v>0</v>
      </c>
      <c r="O6425" s="6">
        <f t="shared" si="1206"/>
        <v>5677.3750000000146</v>
      </c>
      <c r="P6425" s="6">
        <f t="shared" si="1211"/>
        <v>-4693.7499999999854</v>
      </c>
      <c r="Q6425" s="11">
        <f t="shared" si="1207"/>
        <v>1350000</v>
      </c>
      <c r="R6425" s="11">
        <f t="shared" si="1208"/>
        <v>5677.3750000000146</v>
      </c>
      <c r="S6425" s="11">
        <f t="shared" si="1210"/>
        <v>0</v>
      </c>
      <c r="T6425" s="20"/>
    </row>
    <row r="6426" spans="1:20" x14ac:dyDescent="0.25">
      <c r="A6426">
        <v>2021092424</v>
      </c>
      <c r="B6426">
        <v>6</v>
      </c>
      <c r="C6426" s="7">
        <v>0.48260999999999998</v>
      </c>
      <c r="D6426" s="6">
        <f t="shared" si="1200"/>
        <v>72391.5</v>
      </c>
      <c r="E6426" s="60">
        <v>0.47571000000000002</v>
      </c>
      <c r="F6426" s="6">
        <f t="shared" si="1209"/>
        <v>0</v>
      </c>
      <c r="G6426" s="7">
        <v>0.55337999999999998</v>
      </c>
      <c r="H6426" s="6">
        <f t="shared" si="1201"/>
        <v>6917.25</v>
      </c>
      <c r="I6426" s="7">
        <v>0</v>
      </c>
      <c r="J6426" s="6">
        <f t="shared" si="1202"/>
        <v>0</v>
      </c>
      <c r="K6426" s="20"/>
      <c r="L6426" s="6">
        <f t="shared" si="1203"/>
        <v>64000</v>
      </c>
      <c r="M6426" s="6">
        <f t="shared" si="1204"/>
        <v>6917.25</v>
      </c>
      <c r="N6426" s="6">
        <f t="shared" si="1205"/>
        <v>0</v>
      </c>
      <c r="O6426" s="6">
        <f t="shared" si="1206"/>
        <v>1474.25</v>
      </c>
      <c r="P6426" s="6">
        <f t="shared" si="1211"/>
        <v>-4203.1250000000146</v>
      </c>
      <c r="Q6426" s="11">
        <f t="shared" si="1207"/>
        <v>1350000</v>
      </c>
      <c r="R6426" s="11">
        <f t="shared" si="1208"/>
        <v>1474.25</v>
      </c>
      <c r="S6426" s="11">
        <f t="shared" si="1210"/>
        <v>0</v>
      </c>
      <c r="T6426" s="20"/>
    </row>
    <row r="6427" spans="1:20" x14ac:dyDescent="0.25">
      <c r="A6427">
        <v>2021092501</v>
      </c>
      <c r="B6427">
        <v>7</v>
      </c>
      <c r="C6427" s="7">
        <v>0.45635999999999999</v>
      </c>
      <c r="D6427" s="6">
        <f t="shared" si="1200"/>
        <v>68454</v>
      </c>
      <c r="E6427" s="60">
        <v>0.46050999999999997</v>
      </c>
      <c r="F6427" s="6">
        <f t="shared" si="1209"/>
        <v>0</v>
      </c>
      <c r="G6427" s="7">
        <v>0.58523000000000003</v>
      </c>
      <c r="H6427" s="6">
        <f t="shared" si="1201"/>
        <v>7315.375</v>
      </c>
      <c r="I6427" s="7">
        <v>0</v>
      </c>
      <c r="J6427" s="6">
        <f t="shared" si="1202"/>
        <v>0</v>
      </c>
      <c r="K6427" s="20"/>
      <c r="L6427" s="6">
        <f t="shared" si="1203"/>
        <v>64000</v>
      </c>
      <c r="M6427" s="6">
        <f t="shared" si="1204"/>
        <v>4454</v>
      </c>
      <c r="N6427" s="6">
        <f t="shared" si="1205"/>
        <v>0</v>
      </c>
      <c r="O6427" s="6">
        <f t="shared" si="1206"/>
        <v>0</v>
      </c>
      <c r="P6427" s="6">
        <f t="shared" si="1211"/>
        <v>-1474.25</v>
      </c>
      <c r="Q6427" s="11">
        <f t="shared" si="1207"/>
        <v>1350000</v>
      </c>
      <c r="R6427" s="11">
        <f t="shared" si="1208"/>
        <v>0</v>
      </c>
      <c r="S6427" s="11">
        <f t="shared" si="1210"/>
        <v>0</v>
      </c>
      <c r="T6427" s="20"/>
    </row>
    <row r="6428" spans="1:20" x14ac:dyDescent="0.25">
      <c r="A6428">
        <v>2021092502</v>
      </c>
      <c r="B6428">
        <v>7</v>
      </c>
      <c r="C6428" s="7">
        <v>0.43757000000000001</v>
      </c>
      <c r="D6428" s="6">
        <f t="shared" si="1200"/>
        <v>65635.5</v>
      </c>
      <c r="E6428" s="60">
        <v>0.38344</v>
      </c>
      <c r="F6428" s="6">
        <f t="shared" si="1209"/>
        <v>0</v>
      </c>
      <c r="G6428" s="7">
        <v>0.55725999999999998</v>
      </c>
      <c r="H6428" s="6">
        <f t="shared" si="1201"/>
        <v>6965.75</v>
      </c>
      <c r="I6428" s="7">
        <v>0</v>
      </c>
      <c r="J6428" s="6">
        <f t="shared" si="1202"/>
        <v>0</v>
      </c>
      <c r="K6428" s="20"/>
      <c r="L6428" s="6">
        <f t="shared" si="1203"/>
        <v>64000</v>
      </c>
      <c r="M6428" s="6">
        <f t="shared" si="1204"/>
        <v>1635.5</v>
      </c>
      <c r="N6428" s="6">
        <f t="shared" si="1205"/>
        <v>0</v>
      </c>
      <c r="O6428" s="6">
        <f t="shared" si="1206"/>
        <v>0</v>
      </c>
      <c r="P6428" s="6">
        <f t="shared" si="1211"/>
        <v>0</v>
      </c>
      <c r="Q6428" s="11">
        <f t="shared" si="1207"/>
        <v>1350000</v>
      </c>
      <c r="R6428" s="11">
        <f t="shared" si="1208"/>
        <v>0</v>
      </c>
      <c r="S6428" s="11">
        <f t="shared" si="1210"/>
        <v>0</v>
      </c>
      <c r="T6428" s="20"/>
    </row>
    <row r="6429" spans="1:20" x14ac:dyDescent="0.25">
      <c r="A6429">
        <v>2021092503</v>
      </c>
      <c r="B6429">
        <v>7</v>
      </c>
      <c r="C6429" s="7">
        <v>0.42581999999999998</v>
      </c>
      <c r="D6429" s="6">
        <f t="shared" si="1200"/>
        <v>63873</v>
      </c>
      <c r="E6429" s="60">
        <v>0.29724</v>
      </c>
      <c r="F6429" s="6">
        <f t="shared" si="1209"/>
        <v>0</v>
      </c>
      <c r="G6429" s="7">
        <v>0.51634999999999998</v>
      </c>
      <c r="H6429" s="6">
        <f t="shared" si="1201"/>
        <v>6454.375</v>
      </c>
      <c r="I6429" s="7">
        <v>0</v>
      </c>
      <c r="J6429" s="6">
        <f t="shared" si="1202"/>
        <v>0</v>
      </c>
      <c r="K6429" s="20"/>
      <c r="L6429" s="6">
        <f t="shared" si="1203"/>
        <v>63873</v>
      </c>
      <c r="M6429" s="6">
        <f t="shared" si="1204"/>
        <v>0</v>
      </c>
      <c r="N6429" s="6">
        <f t="shared" si="1205"/>
        <v>0</v>
      </c>
      <c r="O6429" s="6">
        <f t="shared" si="1206"/>
        <v>0</v>
      </c>
      <c r="P6429" s="6">
        <f t="shared" si="1211"/>
        <v>0</v>
      </c>
      <c r="Q6429" s="11">
        <f t="shared" si="1207"/>
        <v>1350000</v>
      </c>
      <c r="R6429" s="11">
        <f t="shared" si="1208"/>
        <v>0</v>
      </c>
      <c r="S6429" s="11">
        <f t="shared" si="1210"/>
        <v>0</v>
      </c>
      <c r="T6429" s="20"/>
    </row>
    <row r="6430" spans="1:20" x14ac:dyDescent="0.25">
      <c r="A6430">
        <v>2021092504</v>
      </c>
      <c r="B6430">
        <v>7</v>
      </c>
      <c r="C6430" s="7">
        <v>0.41791</v>
      </c>
      <c r="D6430" s="6">
        <f t="shared" si="1200"/>
        <v>62686.5</v>
      </c>
      <c r="E6430" s="60">
        <v>0.24682000000000001</v>
      </c>
      <c r="F6430" s="6">
        <f t="shared" si="1209"/>
        <v>0</v>
      </c>
      <c r="G6430" s="7">
        <v>0.49814000000000003</v>
      </c>
      <c r="H6430" s="6">
        <f t="shared" si="1201"/>
        <v>6226.75</v>
      </c>
      <c r="I6430" s="7">
        <v>0</v>
      </c>
      <c r="J6430" s="6">
        <f t="shared" si="1202"/>
        <v>0</v>
      </c>
      <c r="K6430" s="20"/>
      <c r="L6430" s="6">
        <f t="shared" si="1203"/>
        <v>62686.5</v>
      </c>
      <c r="M6430" s="6">
        <f t="shared" si="1204"/>
        <v>0</v>
      </c>
      <c r="N6430" s="6">
        <f t="shared" si="1205"/>
        <v>0</v>
      </c>
      <c r="O6430" s="6">
        <f t="shared" si="1206"/>
        <v>0</v>
      </c>
      <c r="P6430" s="6">
        <f t="shared" si="1211"/>
        <v>0</v>
      </c>
      <c r="Q6430" s="11">
        <f t="shared" si="1207"/>
        <v>1350000</v>
      </c>
      <c r="R6430" s="11">
        <f t="shared" si="1208"/>
        <v>0</v>
      </c>
      <c r="S6430" s="11">
        <f t="shared" si="1210"/>
        <v>0</v>
      </c>
      <c r="T6430" s="20"/>
    </row>
    <row r="6431" spans="1:20" x14ac:dyDescent="0.25">
      <c r="A6431">
        <v>2021092505</v>
      </c>
      <c r="B6431">
        <v>7</v>
      </c>
      <c r="C6431" s="7">
        <v>0.41610000000000003</v>
      </c>
      <c r="D6431" s="6">
        <f t="shared" si="1200"/>
        <v>62415.000000000007</v>
      </c>
      <c r="E6431" s="60">
        <v>0.16450000000000001</v>
      </c>
      <c r="F6431" s="6">
        <f t="shared" si="1209"/>
        <v>0</v>
      </c>
      <c r="G6431" s="7">
        <v>0.48875000000000002</v>
      </c>
      <c r="H6431" s="6">
        <f t="shared" si="1201"/>
        <v>6109.375</v>
      </c>
      <c r="I6431" s="7">
        <v>0</v>
      </c>
      <c r="J6431" s="6">
        <f t="shared" si="1202"/>
        <v>0</v>
      </c>
      <c r="K6431" s="20"/>
      <c r="L6431" s="6">
        <f t="shared" si="1203"/>
        <v>62415.000000000007</v>
      </c>
      <c r="M6431" s="6">
        <f t="shared" si="1204"/>
        <v>0</v>
      </c>
      <c r="N6431" s="6">
        <f t="shared" si="1205"/>
        <v>0</v>
      </c>
      <c r="O6431" s="6">
        <f t="shared" si="1206"/>
        <v>0</v>
      </c>
      <c r="P6431" s="6">
        <f t="shared" si="1211"/>
        <v>0</v>
      </c>
      <c r="Q6431" s="11">
        <f t="shared" si="1207"/>
        <v>1350000</v>
      </c>
      <c r="R6431" s="11">
        <f t="shared" si="1208"/>
        <v>0</v>
      </c>
      <c r="S6431" s="11">
        <f t="shared" si="1210"/>
        <v>0</v>
      </c>
      <c r="T6431" s="20"/>
    </row>
    <row r="6432" spans="1:20" x14ac:dyDescent="0.25">
      <c r="A6432">
        <v>2021092506</v>
      </c>
      <c r="B6432">
        <v>7</v>
      </c>
      <c r="C6432" s="7">
        <v>0.42352000000000001</v>
      </c>
      <c r="D6432" s="6">
        <f t="shared" si="1200"/>
        <v>63528</v>
      </c>
      <c r="E6432" s="60">
        <v>9.1670000000000001E-2</v>
      </c>
      <c r="F6432" s="6">
        <f t="shared" si="1209"/>
        <v>0</v>
      </c>
      <c r="G6432" s="7">
        <v>0.55879000000000001</v>
      </c>
      <c r="H6432" s="6">
        <f t="shared" si="1201"/>
        <v>6984.875</v>
      </c>
      <c r="I6432" s="7">
        <v>0</v>
      </c>
      <c r="J6432" s="6">
        <f t="shared" si="1202"/>
        <v>0</v>
      </c>
      <c r="K6432" s="20"/>
      <c r="L6432" s="6">
        <f t="shared" si="1203"/>
        <v>63528</v>
      </c>
      <c r="M6432" s="6">
        <f t="shared" si="1204"/>
        <v>0</v>
      </c>
      <c r="N6432" s="6">
        <f t="shared" si="1205"/>
        <v>0</v>
      </c>
      <c r="O6432" s="6">
        <f t="shared" si="1206"/>
        <v>0</v>
      </c>
      <c r="P6432" s="6">
        <f t="shared" si="1211"/>
        <v>0</v>
      </c>
      <c r="Q6432" s="11">
        <f t="shared" si="1207"/>
        <v>1350000</v>
      </c>
      <c r="R6432" s="11">
        <f t="shared" si="1208"/>
        <v>0</v>
      </c>
      <c r="S6432" s="11">
        <f t="shared" si="1210"/>
        <v>0</v>
      </c>
      <c r="T6432" s="20"/>
    </row>
    <row r="6433" spans="1:20" x14ac:dyDescent="0.25">
      <c r="A6433">
        <v>2021092507</v>
      </c>
      <c r="B6433">
        <v>7</v>
      </c>
      <c r="C6433" s="7">
        <v>0.43913000000000002</v>
      </c>
      <c r="D6433" s="6">
        <f t="shared" si="1200"/>
        <v>65869.5</v>
      </c>
      <c r="E6433" s="60">
        <v>6.5049999999999997E-2</v>
      </c>
      <c r="F6433" s="6">
        <f t="shared" si="1209"/>
        <v>0</v>
      </c>
      <c r="G6433" s="7">
        <v>0.61985999999999997</v>
      </c>
      <c r="H6433" s="6">
        <f t="shared" si="1201"/>
        <v>7748.25</v>
      </c>
      <c r="I6433" s="7">
        <v>5.0699999999999999E-3</v>
      </c>
      <c r="J6433" s="6">
        <f t="shared" si="1202"/>
        <v>405.59999999999997</v>
      </c>
      <c r="K6433" s="20"/>
      <c r="L6433" s="6">
        <f t="shared" si="1203"/>
        <v>64000</v>
      </c>
      <c r="M6433" s="6">
        <f t="shared" si="1204"/>
        <v>1869.5</v>
      </c>
      <c r="N6433" s="6">
        <f t="shared" si="1205"/>
        <v>0</v>
      </c>
      <c r="O6433" s="6">
        <f t="shared" si="1206"/>
        <v>0</v>
      </c>
      <c r="P6433" s="6">
        <f t="shared" si="1211"/>
        <v>0</v>
      </c>
      <c r="Q6433" s="11">
        <f t="shared" si="1207"/>
        <v>1350000</v>
      </c>
      <c r="R6433" s="11">
        <f t="shared" si="1208"/>
        <v>0</v>
      </c>
      <c r="S6433" s="11">
        <f t="shared" si="1210"/>
        <v>0</v>
      </c>
      <c r="T6433" s="20"/>
    </row>
    <row r="6434" spans="1:20" x14ac:dyDescent="0.25">
      <c r="A6434">
        <v>2021092508</v>
      </c>
      <c r="B6434">
        <v>7</v>
      </c>
      <c r="C6434" s="7">
        <v>0.45402999999999999</v>
      </c>
      <c r="D6434" s="6">
        <f t="shared" si="1200"/>
        <v>68104.5</v>
      </c>
      <c r="E6434" s="60">
        <v>7.8369999999999995E-2</v>
      </c>
      <c r="F6434" s="6">
        <f t="shared" si="1209"/>
        <v>0</v>
      </c>
      <c r="G6434" s="7">
        <v>0.65674999999999994</v>
      </c>
      <c r="H6434" s="6">
        <f t="shared" si="1201"/>
        <v>8209.375</v>
      </c>
      <c r="I6434" s="7">
        <v>9.0130000000000002E-2</v>
      </c>
      <c r="J6434" s="6">
        <f t="shared" si="1202"/>
        <v>7210.4000000000005</v>
      </c>
      <c r="K6434" s="20"/>
      <c r="L6434" s="6">
        <f t="shared" si="1203"/>
        <v>64000</v>
      </c>
      <c r="M6434" s="6">
        <f t="shared" si="1204"/>
        <v>4104.5</v>
      </c>
      <c r="N6434" s="6">
        <f t="shared" si="1205"/>
        <v>0</v>
      </c>
      <c r="O6434" s="6">
        <f t="shared" si="1206"/>
        <v>0</v>
      </c>
      <c r="P6434" s="6">
        <f t="shared" si="1211"/>
        <v>0</v>
      </c>
      <c r="Q6434" s="11">
        <f t="shared" si="1207"/>
        <v>1350000</v>
      </c>
      <c r="R6434" s="11">
        <f t="shared" si="1208"/>
        <v>0</v>
      </c>
      <c r="S6434" s="11">
        <f t="shared" si="1210"/>
        <v>0</v>
      </c>
      <c r="T6434" s="20"/>
    </row>
    <row r="6435" spans="1:20" x14ac:dyDescent="0.25">
      <c r="A6435">
        <v>2021092509</v>
      </c>
      <c r="B6435">
        <v>7</v>
      </c>
      <c r="C6435" s="7">
        <v>0.47077999999999998</v>
      </c>
      <c r="D6435" s="6">
        <f t="shared" si="1200"/>
        <v>70617</v>
      </c>
      <c r="E6435" s="60">
        <v>0.10119</v>
      </c>
      <c r="F6435" s="6">
        <f t="shared" si="1209"/>
        <v>0</v>
      </c>
      <c r="G6435" s="7">
        <v>0.66566999999999998</v>
      </c>
      <c r="H6435" s="6">
        <f t="shared" si="1201"/>
        <v>8320.875</v>
      </c>
      <c r="I6435" s="7">
        <v>0.28134999999999999</v>
      </c>
      <c r="J6435" s="6">
        <f t="shared" si="1202"/>
        <v>22508</v>
      </c>
      <c r="K6435" s="20"/>
      <c r="L6435" s="6">
        <f t="shared" si="1203"/>
        <v>64000</v>
      </c>
      <c r="M6435" s="6">
        <f t="shared" si="1204"/>
        <v>6617</v>
      </c>
      <c r="N6435" s="6">
        <f t="shared" si="1205"/>
        <v>0</v>
      </c>
      <c r="O6435" s="6">
        <f t="shared" si="1206"/>
        <v>0</v>
      </c>
      <c r="P6435" s="6">
        <f t="shared" si="1211"/>
        <v>0</v>
      </c>
      <c r="Q6435" s="11">
        <f t="shared" si="1207"/>
        <v>1350000</v>
      </c>
      <c r="R6435" s="11">
        <f t="shared" si="1208"/>
        <v>0</v>
      </c>
      <c r="S6435" s="11">
        <f t="shared" si="1210"/>
        <v>0</v>
      </c>
      <c r="T6435" s="20"/>
    </row>
    <row r="6436" spans="1:20" x14ac:dyDescent="0.25">
      <c r="A6436">
        <v>2021092510</v>
      </c>
      <c r="B6436">
        <v>7</v>
      </c>
      <c r="C6436" s="7">
        <v>0.48382999999999998</v>
      </c>
      <c r="D6436" s="6">
        <f t="shared" si="1200"/>
        <v>72574.5</v>
      </c>
      <c r="E6436" s="60">
        <v>8.949E-2</v>
      </c>
      <c r="F6436" s="6">
        <f t="shared" si="1209"/>
        <v>0</v>
      </c>
      <c r="G6436" s="7">
        <v>0.55674999999999997</v>
      </c>
      <c r="H6436" s="6">
        <f t="shared" si="1201"/>
        <v>6959.375</v>
      </c>
      <c r="I6436" s="7">
        <v>0.43737999999999999</v>
      </c>
      <c r="J6436" s="6">
        <f t="shared" si="1202"/>
        <v>34990.400000000001</v>
      </c>
      <c r="K6436" s="20"/>
      <c r="L6436" s="6">
        <f t="shared" si="1203"/>
        <v>64000</v>
      </c>
      <c r="M6436" s="6">
        <f t="shared" si="1204"/>
        <v>6959.375</v>
      </c>
      <c r="N6436" s="6">
        <f t="shared" si="1205"/>
        <v>1615.125</v>
      </c>
      <c r="O6436" s="6">
        <f t="shared" si="1206"/>
        <v>0</v>
      </c>
      <c r="P6436" s="6">
        <f t="shared" si="1211"/>
        <v>0</v>
      </c>
      <c r="Q6436" s="11">
        <f t="shared" si="1207"/>
        <v>1350000</v>
      </c>
      <c r="R6436" s="11">
        <f t="shared" si="1208"/>
        <v>0</v>
      </c>
      <c r="S6436" s="11">
        <f t="shared" si="1210"/>
        <v>0</v>
      </c>
      <c r="T6436" s="20"/>
    </row>
    <row r="6437" spans="1:20" x14ac:dyDescent="0.25">
      <c r="A6437">
        <v>2021092511</v>
      </c>
      <c r="B6437">
        <v>7</v>
      </c>
      <c r="C6437" s="7">
        <v>0.49474000000000001</v>
      </c>
      <c r="D6437" s="6">
        <f t="shared" si="1200"/>
        <v>74211</v>
      </c>
      <c r="E6437" s="60">
        <v>0.10475</v>
      </c>
      <c r="F6437" s="6">
        <f t="shared" si="1209"/>
        <v>0</v>
      </c>
      <c r="G6437" s="7">
        <v>0.50431000000000004</v>
      </c>
      <c r="H6437" s="6">
        <f t="shared" si="1201"/>
        <v>6303.875</v>
      </c>
      <c r="I6437" s="7">
        <v>0.50934999999999997</v>
      </c>
      <c r="J6437" s="6">
        <f t="shared" si="1202"/>
        <v>40748</v>
      </c>
      <c r="K6437" s="20"/>
      <c r="L6437" s="6">
        <f t="shared" si="1203"/>
        <v>64000</v>
      </c>
      <c r="M6437" s="6">
        <f t="shared" si="1204"/>
        <v>6303.875</v>
      </c>
      <c r="N6437" s="6">
        <f t="shared" si="1205"/>
        <v>3907.125</v>
      </c>
      <c r="O6437" s="6">
        <f t="shared" si="1206"/>
        <v>0</v>
      </c>
      <c r="P6437" s="6">
        <f t="shared" si="1211"/>
        <v>0</v>
      </c>
      <c r="Q6437" s="11">
        <f t="shared" si="1207"/>
        <v>1350000</v>
      </c>
      <c r="R6437" s="11">
        <f t="shared" si="1208"/>
        <v>0</v>
      </c>
      <c r="S6437" s="11">
        <f t="shared" si="1210"/>
        <v>0</v>
      </c>
      <c r="T6437" s="20"/>
    </row>
    <row r="6438" spans="1:20" x14ac:dyDescent="0.25">
      <c r="A6438">
        <v>2021092512</v>
      </c>
      <c r="B6438">
        <v>7</v>
      </c>
      <c r="C6438" s="7">
        <v>0.50180000000000002</v>
      </c>
      <c r="D6438" s="6">
        <f t="shared" si="1200"/>
        <v>75270</v>
      </c>
      <c r="E6438" s="60">
        <v>0.1963</v>
      </c>
      <c r="F6438" s="6">
        <f t="shared" si="1209"/>
        <v>0</v>
      </c>
      <c r="G6438" s="7">
        <v>0.44912000000000002</v>
      </c>
      <c r="H6438" s="6">
        <f t="shared" si="1201"/>
        <v>5614</v>
      </c>
      <c r="I6438" s="7">
        <v>0.55057</v>
      </c>
      <c r="J6438" s="6">
        <f t="shared" si="1202"/>
        <v>44045.599999999999</v>
      </c>
      <c r="K6438" s="20"/>
      <c r="L6438" s="6">
        <f t="shared" si="1203"/>
        <v>64000</v>
      </c>
      <c r="M6438" s="6">
        <f t="shared" si="1204"/>
        <v>5614</v>
      </c>
      <c r="N6438" s="6">
        <f t="shared" si="1205"/>
        <v>5656</v>
      </c>
      <c r="O6438" s="6">
        <f t="shared" si="1206"/>
        <v>0</v>
      </c>
      <c r="P6438" s="6">
        <f t="shared" si="1211"/>
        <v>0</v>
      </c>
      <c r="Q6438" s="11">
        <f t="shared" si="1207"/>
        <v>1350000</v>
      </c>
      <c r="R6438" s="11">
        <f t="shared" si="1208"/>
        <v>0</v>
      </c>
      <c r="S6438" s="11">
        <f t="shared" si="1210"/>
        <v>0</v>
      </c>
      <c r="T6438" s="20"/>
    </row>
    <row r="6439" spans="1:20" x14ac:dyDescent="0.25">
      <c r="A6439">
        <v>2021092513</v>
      </c>
      <c r="B6439">
        <v>7</v>
      </c>
      <c r="C6439" s="7">
        <v>0.50670000000000004</v>
      </c>
      <c r="D6439" s="6">
        <f t="shared" si="1200"/>
        <v>76005</v>
      </c>
      <c r="E6439" s="60">
        <v>0.24385000000000001</v>
      </c>
      <c r="F6439" s="6">
        <f t="shared" si="1209"/>
        <v>0</v>
      </c>
      <c r="G6439" s="7">
        <v>0.41492000000000001</v>
      </c>
      <c r="H6439" s="6">
        <f t="shared" si="1201"/>
        <v>5186.5</v>
      </c>
      <c r="I6439" s="7">
        <v>0.56632000000000005</v>
      </c>
      <c r="J6439" s="6">
        <f t="shared" si="1202"/>
        <v>45305.600000000006</v>
      </c>
      <c r="K6439" s="20"/>
      <c r="L6439" s="6">
        <f t="shared" si="1203"/>
        <v>64000</v>
      </c>
      <c r="M6439" s="6">
        <f t="shared" si="1204"/>
        <v>5186.5</v>
      </c>
      <c r="N6439" s="6">
        <f t="shared" si="1205"/>
        <v>6818.5</v>
      </c>
      <c r="O6439" s="6">
        <f t="shared" si="1206"/>
        <v>0</v>
      </c>
      <c r="P6439" s="6">
        <f t="shared" si="1211"/>
        <v>0</v>
      </c>
      <c r="Q6439" s="11">
        <f t="shared" si="1207"/>
        <v>1350000</v>
      </c>
      <c r="R6439" s="11">
        <f t="shared" si="1208"/>
        <v>0</v>
      </c>
      <c r="S6439" s="11">
        <f t="shared" si="1210"/>
        <v>0</v>
      </c>
      <c r="T6439" s="20"/>
    </row>
    <row r="6440" spans="1:20" x14ac:dyDescent="0.25">
      <c r="A6440">
        <v>2021092514</v>
      </c>
      <c r="B6440">
        <v>7</v>
      </c>
      <c r="C6440" s="7">
        <v>0.51292000000000004</v>
      </c>
      <c r="D6440" s="6">
        <f t="shared" si="1200"/>
        <v>76938</v>
      </c>
      <c r="E6440" s="60">
        <v>0.26863999999999999</v>
      </c>
      <c r="F6440" s="6">
        <f t="shared" si="1209"/>
        <v>0</v>
      </c>
      <c r="G6440" s="7">
        <v>0.38247999999999999</v>
      </c>
      <c r="H6440" s="6">
        <f t="shared" si="1201"/>
        <v>4781</v>
      </c>
      <c r="I6440" s="7">
        <v>0.58162000000000003</v>
      </c>
      <c r="J6440" s="6">
        <f t="shared" si="1202"/>
        <v>46529.599999999999</v>
      </c>
      <c r="K6440" s="20"/>
      <c r="L6440" s="6">
        <f t="shared" si="1203"/>
        <v>64000</v>
      </c>
      <c r="M6440" s="6">
        <f t="shared" si="1204"/>
        <v>4781</v>
      </c>
      <c r="N6440" s="6">
        <f t="shared" si="1205"/>
        <v>8157</v>
      </c>
      <c r="O6440" s="6">
        <f t="shared" si="1206"/>
        <v>0</v>
      </c>
      <c r="P6440" s="6">
        <f t="shared" si="1211"/>
        <v>0</v>
      </c>
      <c r="Q6440" s="11">
        <f t="shared" si="1207"/>
        <v>1350000</v>
      </c>
      <c r="R6440" s="11">
        <f t="shared" si="1208"/>
        <v>0</v>
      </c>
      <c r="S6440" s="11">
        <f t="shared" si="1210"/>
        <v>0</v>
      </c>
      <c r="T6440" s="20"/>
    </row>
    <row r="6441" spans="1:20" x14ac:dyDescent="0.25">
      <c r="A6441">
        <v>2021092515</v>
      </c>
      <c r="B6441">
        <v>7</v>
      </c>
      <c r="C6441" s="7">
        <v>0.51883999999999997</v>
      </c>
      <c r="D6441" s="6">
        <f t="shared" si="1200"/>
        <v>77826</v>
      </c>
      <c r="E6441" s="60">
        <v>0.22508</v>
      </c>
      <c r="F6441" s="6">
        <f t="shared" si="1209"/>
        <v>0</v>
      </c>
      <c r="G6441" s="7">
        <v>0.35131000000000001</v>
      </c>
      <c r="H6441" s="6">
        <f t="shared" si="1201"/>
        <v>4391.375</v>
      </c>
      <c r="I6441" s="7">
        <v>0.57564000000000004</v>
      </c>
      <c r="J6441" s="6">
        <f t="shared" si="1202"/>
        <v>46051.200000000004</v>
      </c>
      <c r="K6441" s="20"/>
      <c r="L6441" s="6">
        <f t="shared" si="1203"/>
        <v>64000</v>
      </c>
      <c r="M6441" s="6">
        <f t="shared" si="1204"/>
        <v>4391.375</v>
      </c>
      <c r="N6441" s="6">
        <f t="shared" si="1205"/>
        <v>9434.625</v>
      </c>
      <c r="O6441" s="6">
        <f t="shared" si="1206"/>
        <v>0</v>
      </c>
      <c r="P6441" s="6">
        <f t="shared" si="1211"/>
        <v>0</v>
      </c>
      <c r="Q6441" s="11">
        <f t="shared" si="1207"/>
        <v>1350000</v>
      </c>
      <c r="R6441" s="11">
        <f t="shared" si="1208"/>
        <v>0</v>
      </c>
      <c r="S6441" s="11">
        <f t="shared" si="1210"/>
        <v>0</v>
      </c>
      <c r="T6441" s="20"/>
    </row>
    <row r="6442" spans="1:20" x14ac:dyDescent="0.25">
      <c r="A6442">
        <v>2021092516</v>
      </c>
      <c r="B6442">
        <v>7</v>
      </c>
      <c r="C6442" s="7">
        <v>0.52642999999999995</v>
      </c>
      <c r="D6442" s="6">
        <f t="shared" si="1200"/>
        <v>78964.5</v>
      </c>
      <c r="E6442" s="60">
        <v>0.16239999999999999</v>
      </c>
      <c r="F6442" s="6">
        <f t="shared" si="1209"/>
        <v>0</v>
      </c>
      <c r="G6442" s="7">
        <v>0.31531999999999999</v>
      </c>
      <c r="H6442" s="6">
        <f t="shared" si="1201"/>
        <v>3941.5</v>
      </c>
      <c r="I6442" s="7">
        <v>0.54393999999999998</v>
      </c>
      <c r="J6442" s="6">
        <f t="shared" si="1202"/>
        <v>43515.199999999997</v>
      </c>
      <c r="K6442" s="20"/>
      <c r="L6442" s="6">
        <f t="shared" si="1203"/>
        <v>64000</v>
      </c>
      <c r="M6442" s="6">
        <f t="shared" si="1204"/>
        <v>3941.5</v>
      </c>
      <c r="N6442" s="6">
        <f t="shared" si="1205"/>
        <v>11023</v>
      </c>
      <c r="O6442" s="6">
        <f t="shared" si="1206"/>
        <v>0</v>
      </c>
      <c r="P6442" s="6">
        <f t="shared" si="1211"/>
        <v>0</v>
      </c>
      <c r="Q6442" s="11">
        <f t="shared" si="1207"/>
        <v>1350000</v>
      </c>
      <c r="R6442" s="11">
        <f t="shared" si="1208"/>
        <v>0</v>
      </c>
      <c r="S6442" s="11">
        <f t="shared" si="1210"/>
        <v>0</v>
      </c>
      <c r="T6442" s="20"/>
    </row>
    <row r="6443" spans="1:20" x14ac:dyDescent="0.25">
      <c r="A6443">
        <v>2021092517</v>
      </c>
      <c r="B6443">
        <v>7</v>
      </c>
      <c r="C6443" s="7">
        <v>0.53574999999999995</v>
      </c>
      <c r="D6443" s="6">
        <f t="shared" si="1200"/>
        <v>80362.499999999985</v>
      </c>
      <c r="E6443" s="60">
        <v>0.13367999999999999</v>
      </c>
      <c r="F6443" s="6">
        <f t="shared" si="1209"/>
        <v>0</v>
      </c>
      <c r="G6443" s="7">
        <v>0.31594</v>
      </c>
      <c r="H6443" s="6">
        <f t="shared" si="1201"/>
        <v>3949.25</v>
      </c>
      <c r="I6443" s="7">
        <v>0.44677</v>
      </c>
      <c r="J6443" s="6">
        <f t="shared" si="1202"/>
        <v>35741.599999999999</v>
      </c>
      <c r="K6443" s="20"/>
      <c r="L6443" s="6">
        <f t="shared" si="1203"/>
        <v>64000</v>
      </c>
      <c r="M6443" s="6">
        <f t="shared" si="1204"/>
        <v>3949.25</v>
      </c>
      <c r="N6443" s="6">
        <f t="shared" si="1205"/>
        <v>12413.249999999985</v>
      </c>
      <c r="O6443" s="6">
        <f t="shared" si="1206"/>
        <v>0</v>
      </c>
      <c r="P6443" s="6">
        <f t="shared" si="1211"/>
        <v>0</v>
      </c>
      <c r="Q6443" s="11">
        <f t="shared" si="1207"/>
        <v>1350000</v>
      </c>
      <c r="R6443" s="11">
        <f t="shared" si="1208"/>
        <v>0</v>
      </c>
      <c r="S6443" s="11">
        <f t="shared" si="1210"/>
        <v>0</v>
      </c>
      <c r="T6443" s="20"/>
    </row>
    <row r="6444" spans="1:20" x14ac:dyDescent="0.25">
      <c r="A6444">
        <v>2021092518</v>
      </c>
      <c r="B6444">
        <v>7</v>
      </c>
      <c r="C6444" s="7">
        <v>0.53966000000000003</v>
      </c>
      <c r="D6444" s="6">
        <f t="shared" si="1200"/>
        <v>80949</v>
      </c>
      <c r="E6444" s="60">
        <v>0.17219000000000001</v>
      </c>
      <c r="F6444" s="6">
        <f t="shared" si="1209"/>
        <v>0</v>
      </c>
      <c r="G6444" s="7">
        <v>0.36754999999999999</v>
      </c>
      <c r="H6444" s="6">
        <f t="shared" si="1201"/>
        <v>4594.375</v>
      </c>
      <c r="I6444" s="7">
        <v>0.29104999999999998</v>
      </c>
      <c r="J6444" s="6">
        <f t="shared" si="1202"/>
        <v>23283.999999999996</v>
      </c>
      <c r="K6444" s="20"/>
      <c r="L6444" s="6">
        <f t="shared" si="1203"/>
        <v>64000</v>
      </c>
      <c r="M6444" s="6">
        <f t="shared" si="1204"/>
        <v>4594.375</v>
      </c>
      <c r="N6444" s="6">
        <f t="shared" si="1205"/>
        <v>12354.625</v>
      </c>
      <c r="O6444" s="6">
        <f t="shared" si="1206"/>
        <v>0</v>
      </c>
      <c r="P6444" s="6">
        <f t="shared" si="1211"/>
        <v>0</v>
      </c>
      <c r="Q6444" s="11">
        <f t="shared" si="1207"/>
        <v>1350000</v>
      </c>
      <c r="R6444" s="11">
        <f t="shared" si="1208"/>
        <v>0</v>
      </c>
      <c r="S6444" s="11">
        <f t="shared" si="1210"/>
        <v>0</v>
      </c>
      <c r="T6444" s="20"/>
    </row>
    <row r="6445" spans="1:20" x14ac:dyDescent="0.25">
      <c r="A6445">
        <v>2021092519</v>
      </c>
      <c r="B6445">
        <v>7</v>
      </c>
      <c r="C6445" s="7">
        <v>0.53620999999999996</v>
      </c>
      <c r="D6445" s="6">
        <f t="shared" si="1200"/>
        <v>80431.5</v>
      </c>
      <c r="E6445" s="60">
        <v>0.20684</v>
      </c>
      <c r="F6445" s="6">
        <f t="shared" si="1209"/>
        <v>0</v>
      </c>
      <c r="G6445" s="7">
        <v>0.48870000000000002</v>
      </c>
      <c r="H6445" s="6">
        <f t="shared" si="1201"/>
        <v>6108.75</v>
      </c>
      <c r="I6445" s="7">
        <v>7.7009999999999995E-2</v>
      </c>
      <c r="J6445" s="6">
        <f t="shared" si="1202"/>
        <v>6160.7999999999993</v>
      </c>
      <c r="K6445" s="20"/>
      <c r="L6445" s="6">
        <f t="shared" si="1203"/>
        <v>64000</v>
      </c>
      <c r="M6445" s="6">
        <f t="shared" si="1204"/>
        <v>6108.75</v>
      </c>
      <c r="N6445" s="6">
        <f t="shared" si="1205"/>
        <v>6160.7999999999993</v>
      </c>
      <c r="O6445" s="6">
        <f t="shared" si="1206"/>
        <v>4161.9500000000007</v>
      </c>
      <c r="P6445" s="6">
        <f t="shared" si="1211"/>
        <v>4161.9500000000007</v>
      </c>
      <c r="Q6445" s="11">
        <f t="shared" si="1207"/>
        <v>1350000</v>
      </c>
      <c r="R6445" s="11">
        <f t="shared" si="1208"/>
        <v>4161.9500000000007</v>
      </c>
      <c r="S6445" s="11">
        <f t="shared" si="1210"/>
        <v>0</v>
      </c>
      <c r="T6445" s="20"/>
    </row>
    <row r="6446" spans="1:20" x14ac:dyDescent="0.25">
      <c r="A6446">
        <v>2021092520</v>
      </c>
      <c r="B6446">
        <v>7</v>
      </c>
      <c r="C6446" s="7">
        <v>0.53881000000000001</v>
      </c>
      <c r="D6446" s="6">
        <f t="shared" si="1200"/>
        <v>80821.5</v>
      </c>
      <c r="E6446" s="60">
        <v>0.41493999999999998</v>
      </c>
      <c r="F6446" s="6">
        <f t="shared" si="1209"/>
        <v>0</v>
      </c>
      <c r="G6446" s="7">
        <v>0.52522999999999997</v>
      </c>
      <c r="H6446" s="6">
        <f t="shared" si="1201"/>
        <v>6565.375</v>
      </c>
      <c r="I6446" s="7">
        <v>1.16E-3</v>
      </c>
      <c r="J6446" s="6">
        <f t="shared" si="1202"/>
        <v>92.8</v>
      </c>
      <c r="K6446" s="20"/>
      <c r="L6446" s="6">
        <f t="shared" si="1203"/>
        <v>64000</v>
      </c>
      <c r="M6446" s="6">
        <f t="shared" si="1204"/>
        <v>6565.375</v>
      </c>
      <c r="N6446" s="6">
        <f t="shared" si="1205"/>
        <v>92.8</v>
      </c>
      <c r="O6446" s="6">
        <f t="shared" si="1206"/>
        <v>10163.325000000001</v>
      </c>
      <c r="P6446" s="6">
        <f t="shared" si="1211"/>
        <v>6001.375</v>
      </c>
      <c r="Q6446" s="11">
        <f t="shared" si="1207"/>
        <v>1350000</v>
      </c>
      <c r="R6446" s="11">
        <f t="shared" si="1208"/>
        <v>10163.325000000001</v>
      </c>
      <c r="S6446" s="11">
        <f t="shared" si="1210"/>
        <v>0</v>
      </c>
      <c r="T6446" s="20"/>
    </row>
    <row r="6447" spans="1:20" x14ac:dyDescent="0.25">
      <c r="A6447">
        <v>2021092521</v>
      </c>
      <c r="B6447">
        <v>7</v>
      </c>
      <c r="C6447" s="7">
        <v>0.53219000000000005</v>
      </c>
      <c r="D6447" s="6">
        <f t="shared" si="1200"/>
        <v>79828.500000000015</v>
      </c>
      <c r="E6447" s="60">
        <v>0.44742999999999999</v>
      </c>
      <c r="F6447" s="6">
        <f t="shared" si="1209"/>
        <v>0</v>
      </c>
      <c r="G6447" s="7">
        <v>0.49191000000000001</v>
      </c>
      <c r="H6447" s="6">
        <f t="shared" si="1201"/>
        <v>6148.875</v>
      </c>
      <c r="I6447" s="7">
        <v>0</v>
      </c>
      <c r="J6447" s="6">
        <f t="shared" si="1202"/>
        <v>0</v>
      </c>
      <c r="K6447" s="20"/>
      <c r="L6447" s="6">
        <f t="shared" si="1203"/>
        <v>64000</v>
      </c>
      <c r="M6447" s="6">
        <f t="shared" si="1204"/>
        <v>6148.875</v>
      </c>
      <c r="N6447" s="6">
        <f t="shared" si="1205"/>
        <v>0</v>
      </c>
      <c r="O6447" s="6">
        <f t="shared" si="1206"/>
        <v>9679.6250000000146</v>
      </c>
      <c r="P6447" s="6">
        <f t="shared" si="1211"/>
        <v>-483.69999999998618</v>
      </c>
      <c r="Q6447" s="11">
        <f t="shared" si="1207"/>
        <v>1350000</v>
      </c>
      <c r="R6447" s="11">
        <f t="shared" si="1208"/>
        <v>9679.6250000000146</v>
      </c>
      <c r="S6447" s="11">
        <f t="shared" si="1210"/>
        <v>0</v>
      </c>
      <c r="T6447" s="20"/>
    </row>
    <row r="6448" spans="1:20" x14ac:dyDescent="0.25">
      <c r="A6448">
        <v>2021092522</v>
      </c>
      <c r="B6448">
        <v>7</v>
      </c>
      <c r="C6448" s="7">
        <v>0.51383999999999996</v>
      </c>
      <c r="D6448" s="6">
        <f t="shared" si="1200"/>
        <v>77076</v>
      </c>
      <c r="E6448" s="60">
        <v>0.44341999999999998</v>
      </c>
      <c r="F6448" s="6">
        <f t="shared" si="1209"/>
        <v>0</v>
      </c>
      <c r="G6448" s="7">
        <v>0.48741000000000001</v>
      </c>
      <c r="H6448" s="6">
        <f t="shared" si="1201"/>
        <v>6092.625</v>
      </c>
      <c r="I6448" s="7">
        <v>0</v>
      </c>
      <c r="J6448" s="6">
        <f t="shared" si="1202"/>
        <v>0</v>
      </c>
      <c r="K6448" s="20"/>
      <c r="L6448" s="6">
        <f t="shared" si="1203"/>
        <v>64000</v>
      </c>
      <c r="M6448" s="6">
        <f t="shared" si="1204"/>
        <v>6092.625</v>
      </c>
      <c r="N6448" s="6">
        <f t="shared" si="1205"/>
        <v>0</v>
      </c>
      <c r="O6448" s="6">
        <f t="shared" si="1206"/>
        <v>6983.375</v>
      </c>
      <c r="P6448" s="6">
        <f t="shared" si="1211"/>
        <v>-2696.2500000000146</v>
      </c>
      <c r="Q6448" s="11">
        <f t="shared" si="1207"/>
        <v>1350000</v>
      </c>
      <c r="R6448" s="11">
        <f t="shared" si="1208"/>
        <v>6983.375</v>
      </c>
      <c r="S6448" s="11">
        <f t="shared" si="1210"/>
        <v>0</v>
      </c>
      <c r="T6448" s="20"/>
    </row>
    <row r="6449" spans="1:20" x14ac:dyDescent="0.25">
      <c r="A6449">
        <v>2021092523</v>
      </c>
      <c r="B6449">
        <v>7</v>
      </c>
      <c r="C6449" s="7">
        <v>0.48853999999999997</v>
      </c>
      <c r="D6449" s="6">
        <f t="shared" si="1200"/>
        <v>73281</v>
      </c>
      <c r="E6449" s="60">
        <v>0.52022000000000002</v>
      </c>
      <c r="F6449" s="6">
        <f t="shared" si="1209"/>
        <v>0</v>
      </c>
      <c r="G6449" s="7">
        <v>0.44519999999999998</v>
      </c>
      <c r="H6449" s="6">
        <f t="shared" si="1201"/>
        <v>5565</v>
      </c>
      <c r="I6449" s="7">
        <v>0</v>
      </c>
      <c r="J6449" s="6">
        <f t="shared" si="1202"/>
        <v>0</v>
      </c>
      <c r="K6449" s="20"/>
      <c r="L6449" s="6">
        <f t="shared" si="1203"/>
        <v>64000</v>
      </c>
      <c r="M6449" s="6">
        <f t="shared" si="1204"/>
        <v>5565</v>
      </c>
      <c r="N6449" s="6">
        <f t="shared" si="1205"/>
        <v>0</v>
      </c>
      <c r="O6449" s="6">
        <f t="shared" si="1206"/>
        <v>3716</v>
      </c>
      <c r="P6449" s="6">
        <f t="shared" si="1211"/>
        <v>-3267.375</v>
      </c>
      <c r="Q6449" s="11">
        <f t="shared" si="1207"/>
        <v>1350000</v>
      </c>
      <c r="R6449" s="11">
        <f t="shared" si="1208"/>
        <v>3716</v>
      </c>
      <c r="S6449" s="11">
        <f t="shared" si="1210"/>
        <v>0</v>
      </c>
      <c r="T6449" s="20"/>
    </row>
    <row r="6450" spans="1:20" x14ac:dyDescent="0.25">
      <c r="A6450">
        <v>2021092524</v>
      </c>
      <c r="B6450">
        <v>7</v>
      </c>
      <c r="C6450" s="7">
        <v>0.46312999999999999</v>
      </c>
      <c r="D6450" s="6">
        <f t="shared" si="1200"/>
        <v>69469.5</v>
      </c>
      <c r="E6450" s="60">
        <v>0.59138999999999997</v>
      </c>
      <c r="F6450" s="6">
        <f t="shared" si="1209"/>
        <v>0</v>
      </c>
      <c r="G6450" s="7">
        <v>0.37469999999999998</v>
      </c>
      <c r="H6450" s="6">
        <f t="shared" si="1201"/>
        <v>4683.75</v>
      </c>
      <c r="I6450" s="7">
        <v>0</v>
      </c>
      <c r="J6450" s="6">
        <f t="shared" si="1202"/>
        <v>0</v>
      </c>
      <c r="K6450" s="20"/>
      <c r="L6450" s="6">
        <f t="shared" si="1203"/>
        <v>64000</v>
      </c>
      <c r="M6450" s="6">
        <f t="shared" si="1204"/>
        <v>4683.75</v>
      </c>
      <c r="N6450" s="6">
        <f t="shared" si="1205"/>
        <v>0</v>
      </c>
      <c r="O6450" s="6">
        <f t="shared" si="1206"/>
        <v>785.75</v>
      </c>
      <c r="P6450" s="6">
        <f t="shared" si="1211"/>
        <v>-2930.25</v>
      </c>
      <c r="Q6450" s="11">
        <f t="shared" si="1207"/>
        <v>1350000</v>
      </c>
      <c r="R6450" s="11">
        <f t="shared" si="1208"/>
        <v>785.75</v>
      </c>
      <c r="S6450" s="11">
        <f t="shared" si="1210"/>
        <v>0</v>
      </c>
      <c r="T6450" s="20"/>
    </row>
    <row r="6451" spans="1:20" x14ac:dyDescent="0.25">
      <c r="A6451">
        <v>2021092601</v>
      </c>
      <c r="B6451">
        <v>1</v>
      </c>
      <c r="C6451" s="7">
        <v>0.44024000000000002</v>
      </c>
      <c r="D6451" s="6">
        <f t="shared" si="1200"/>
        <v>66036</v>
      </c>
      <c r="E6451" s="60">
        <v>0.62917000000000001</v>
      </c>
      <c r="F6451" s="6">
        <f t="shared" si="1209"/>
        <v>0</v>
      </c>
      <c r="G6451" s="7">
        <v>0.34359000000000001</v>
      </c>
      <c r="H6451" s="6">
        <f t="shared" si="1201"/>
        <v>4294.875</v>
      </c>
      <c r="I6451" s="7">
        <v>0</v>
      </c>
      <c r="J6451" s="6">
        <f t="shared" si="1202"/>
        <v>0</v>
      </c>
      <c r="K6451" s="20"/>
      <c r="L6451" s="6">
        <f t="shared" si="1203"/>
        <v>64000</v>
      </c>
      <c r="M6451" s="6">
        <f t="shared" si="1204"/>
        <v>2036</v>
      </c>
      <c r="N6451" s="6">
        <f t="shared" si="1205"/>
        <v>0</v>
      </c>
      <c r="O6451" s="6">
        <f t="shared" si="1206"/>
        <v>0</v>
      </c>
      <c r="P6451" s="6">
        <f t="shared" si="1211"/>
        <v>-785.75</v>
      </c>
      <c r="Q6451" s="11">
        <f t="shared" si="1207"/>
        <v>1350000</v>
      </c>
      <c r="R6451" s="11">
        <f t="shared" si="1208"/>
        <v>0</v>
      </c>
      <c r="S6451" s="11">
        <f t="shared" si="1210"/>
        <v>0</v>
      </c>
      <c r="T6451" s="20"/>
    </row>
    <row r="6452" spans="1:20" x14ac:dyDescent="0.25">
      <c r="A6452">
        <v>2021092602</v>
      </c>
      <c r="B6452">
        <v>1</v>
      </c>
      <c r="C6452" s="7">
        <v>0.42503000000000002</v>
      </c>
      <c r="D6452" s="6">
        <f t="shared" si="1200"/>
        <v>63754.5</v>
      </c>
      <c r="E6452" s="60">
        <v>0.65873999999999999</v>
      </c>
      <c r="F6452" s="6">
        <f t="shared" si="1209"/>
        <v>0</v>
      </c>
      <c r="G6452" s="7">
        <v>0.36512</v>
      </c>
      <c r="H6452" s="6">
        <f t="shared" si="1201"/>
        <v>4564</v>
      </c>
      <c r="I6452" s="7">
        <v>0</v>
      </c>
      <c r="J6452" s="6">
        <f t="shared" si="1202"/>
        <v>0</v>
      </c>
      <c r="K6452" s="20"/>
      <c r="L6452" s="6">
        <f t="shared" si="1203"/>
        <v>63754.5</v>
      </c>
      <c r="M6452" s="6">
        <f t="shared" si="1204"/>
        <v>0</v>
      </c>
      <c r="N6452" s="6">
        <f t="shared" si="1205"/>
        <v>0</v>
      </c>
      <c r="O6452" s="6">
        <f t="shared" si="1206"/>
        <v>0</v>
      </c>
      <c r="P6452" s="6">
        <f t="shared" si="1211"/>
        <v>0</v>
      </c>
      <c r="Q6452" s="11">
        <f t="shared" si="1207"/>
        <v>1350000</v>
      </c>
      <c r="R6452" s="11">
        <f t="shared" si="1208"/>
        <v>0</v>
      </c>
      <c r="S6452" s="11">
        <f t="shared" si="1210"/>
        <v>0</v>
      </c>
      <c r="T6452" s="20"/>
    </row>
    <row r="6453" spans="1:20" x14ac:dyDescent="0.25">
      <c r="A6453">
        <v>2021092603</v>
      </c>
      <c r="B6453">
        <v>1</v>
      </c>
      <c r="C6453" s="7">
        <v>0.41421999999999998</v>
      </c>
      <c r="D6453" s="6">
        <f t="shared" si="1200"/>
        <v>62133</v>
      </c>
      <c r="E6453" s="60">
        <v>0.61041999999999996</v>
      </c>
      <c r="F6453" s="6">
        <f t="shared" si="1209"/>
        <v>0</v>
      </c>
      <c r="G6453" s="7">
        <v>0.48185</v>
      </c>
      <c r="H6453" s="6">
        <f t="shared" si="1201"/>
        <v>6023.125</v>
      </c>
      <c r="I6453" s="7">
        <v>0</v>
      </c>
      <c r="J6453" s="6">
        <f t="shared" si="1202"/>
        <v>0</v>
      </c>
      <c r="K6453" s="20"/>
      <c r="L6453" s="6">
        <f t="shared" si="1203"/>
        <v>62133</v>
      </c>
      <c r="M6453" s="6">
        <f t="shared" si="1204"/>
        <v>0</v>
      </c>
      <c r="N6453" s="6">
        <f t="shared" si="1205"/>
        <v>0</v>
      </c>
      <c r="O6453" s="6">
        <f t="shared" si="1206"/>
        <v>0</v>
      </c>
      <c r="P6453" s="6">
        <f t="shared" si="1211"/>
        <v>0</v>
      </c>
      <c r="Q6453" s="11">
        <f t="shared" si="1207"/>
        <v>1350000</v>
      </c>
      <c r="R6453" s="11">
        <f t="shared" si="1208"/>
        <v>0</v>
      </c>
      <c r="S6453" s="11">
        <f t="shared" si="1210"/>
        <v>0</v>
      </c>
      <c r="T6453" s="20"/>
    </row>
    <row r="6454" spans="1:20" x14ac:dyDescent="0.25">
      <c r="A6454">
        <v>2021092604</v>
      </c>
      <c r="B6454">
        <v>1</v>
      </c>
      <c r="C6454" s="7">
        <v>0.40733000000000003</v>
      </c>
      <c r="D6454" s="6">
        <f t="shared" si="1200"/>
        <v>61099.500000000007</v>
      </c>
      <c r="E6454" s="60">
        <v>0.56035999999999997</v>
      </c>
      <c r="F6454" s="6">
        <f t="shared" si="1209"/>
        <v>0</v>
      </c>
      <c r="G6454" s="7">
        <v>0.47932000000000002</v>
      </c>
      <c r="H6454" s="6">
        <f t="shared" si="1201"/>
        <v>5991.5</v>
      </c>
      <c r="I6454" s="7">
        <v>0</v>
      </c>
      <c r="J6454" s="6">
        <f t="shared" si="1202"/>
        <v>0</v>
      </c>
      <c r="K6454" s="20"/>
      <c r="L6454" s="6">
        <f t="shared" si="1203"/>
        <v>61099.500000000007</v>
      </c>
      <c r="M6454" s="6">
        <f t="shared" si="1204"/>
        <v>0</v>
      </c>
      <c r="N6454" s="6">
        <f t="shared" si="1205"/>
        <v>0</v>
      </c>
      <c r="O6454" s="6">
        <f t="shared" si="1206"/>
        <v>0</v>
      </c>
      <c r="P6454" s="6">
        <f t="shared" si="1211"/>
        <v>0</v>
      </c>
      <c r="Q6454" s="11">
        <f t="shared" si="1207"/>
        <v>1350000</v>
      </c>
      <c r="R6454" s="11">
        <f t="shared" si="1208"/>
        <v>0</v>
      </c>
      <c r="S6454" s="11">
        <f t="shared" si="1210"/>
        <v>0</v>
      </c>
      <c r="T6454" s="20"/>
    </row>
    <row r="6455" spans="1:20" x14ac:dyDescent="0.25">
      <c r="A6455">
        <v>2021092605</v>
      </c>
      <c r="B6455">
        <v>1</v>
      </c>
      <c r="C6455" s="7">
        <v>0.40522000000000002</v>
      </c>
      <c r="D6455" s="6">
        <f t="shared" si="1200"/>
        <v>60783.000000000007</v>
      </c>
      <c r="E6455" s="60">
        <v>0.59370999999999996</v>
      </c>
      <c r="F6455" s="6">
        <f t="shared" si="1209"/>
        <v>0</v>
      </c>
      <c r="G6455" s="7">
        <v>0.40210000000000001</v>
      </c>
      <c r="H6455" s="6">
        <f t="shared" si="1201"/>
        <v>5026.25</v>
      </c>
      <c r="I6455" s="7">
        <v>0</v>
      </c>
      <c r="J6455" s="6">
        <f t="shared" si="1202"/>
        <v>0</v>
      </c>
      <c r="K6455" s="20"/>
      <c r="L6455" s="6">
        <f t="shared" si="1203"/>
        <v>60783.000000000007</v>
      </c>
      <c r="M6455" s="6">
        <f t="shared" si="1204"/>
        <v>0</v>
      </c>
      <c r="N6455" s="6">
        <f t="shared" si="1205"/>
        <v>0</v>
      </c>
      <c r="O6455" s="6">
        <f t="shared" si="1206"/>
        <v>0</v>
      </c>
      <c r="P6455" s="6">
        <f t="shared" si="1211"/>
        <v>0</v>
      </c>
      <c r="Q6455" s="11">
        <f t="shared" si="1207"/>
        <v>1350000</v>
      </c>
      <c r="R6455" s="11">
        <f t="shared" si="1208"/>
        <v>0</v>
      </c>
      <c r="S6455" s="11">
        <f t="shared" si="1210"/>
        <v>0</v>
      </c>
      <c r="T6455" s="20"/>
    </row>
    <row r="6456" spans="1:20" x14ac:dyDescent="0.25">
      <c r="A6456">
        <v>2021092606</v>
      </c>
      <c r="B6456">
        <v>1</v>
      </c>
      <c r="C6456" s="7">
        <v>0.40881000000000001</v>
      </c>
      <c r="D6456" s="6">
        <f t="shared" si="1200"/>
        <v>61321.5</v>
      </c>
      <c r="E6456" s="60">
        <v>0.60792999999999997</v>
      </c>
      <c r="F6456" s="6">
        <f t="shared" si="1209"/>
        <v>0</v>
      </c>
      <c r="G6456" s="7">
        <v>0.34148000000000001</v>
      </c>
      <c r="H6456" s="6">
        <f t="shared" si="1201"/>
        <v>4268.5</v>
      </c>
      <c r="I6456" s="7">
        <v>0</v>
      </c>
      <c r="J6456" s="6">
        <f t="shared" si="1202"/>
        <v>0</v>
      </c>
      <c r="K6456" s="20"/>
      <c r="L6456" s="6">
        <f t="shared" si="1203"/>
        <v>61321.5</v>
      </c>
      <c r="M6456" s="6">
        <f t="shared" si="1204"/>
        <v>0</v>
      </c>
      <c r="N6456" s="6">
        <f t="shared" si="1205"/>
        <v>0</v>
      </c>
      <c r="O6456" s="6">
        <f t="shared" si="1206"/>
        <v>0</v>
      </c>
      <c r="P6456" s="6">
        <f t="shared" si="1211"/>
        <v>0</v>
      </c>
      <c r="Q6456" s="11">
        <f t="shared" si="1207"/>
        <v>1350000</v>
      </c>
      <c r="R6456" s="11">
        <f t="shared" si="1208"/>
        <v>0</v>
      </c>
      <c r="S6456" s="11">
        <f t="shared" si="1210"/>
        <v>0</v>
      </c>
      <c r="T6456" s="20"/>
    </row>
    <row r="6457" spans="1:20" x14ac:dyDescent="0.25">
      <c r="A6457">
        <v>2021092607</v>
      </c>
      <c r="B6457">
        <v>1</v>
      </c>
      <c r="C6457" s="7">
        <v>0.41815999999999998</v>
      </c>
      <c r="D6457" s="6">
        <f t="shared" si="1200"/>
        <v>62724</v>
      </c>
      <c r="E6457" s="60">
        <v>0.63844000000000001</v>
      </c>
      <c r="F6457" s="6">
        <f t="shared" si="1209"/>
        <v>0</v>
      </c>
      <c r="G6457" s="7">
        <v>0.33459</v>
      </c>
      <c r="H6457" s="6">
        <f t="shared" si="1201"/>
        <v>4182.375</v>
      </c>
      <c r="I6457" s="7">
        <v>8.3800000000000003E-3</v>
      </c>
      <c r="J6457" s="6">
        <f t="shared" si="1202"/>
        <v>670.4</v>
      </c>
      <c r="K6457" s="20"/>
      <c r="L6457" s="6">
        <f t="shared" si="1203"/>
        <v>62724</v>
      </c>
      <c r="M6457" s="6">
        <f t="shared" si="1204"/>
        <v>0</v>
      </c>
      <c r="N6457" s="6">
        <f t="shared" si="1205"/>
        <v>0</v>
      </c>
      <c r="O6457" s="6">
        <f t="shared" si="1206"/>
        <v>0</v>
      </c>
      <c r="P6457" s="6">
        <f t="shared" si="1211"/>
        <v>0</v>
      </c>
      <c r="Q6457" s="11">
        <f t="shared" si="1207"/>
        <v>1350000</v>
      </c>
      <c r="R6457" s="11">
        <f t="shared" si="1208"/>
        <v>0</v>
      </c>
      <c r="S6457" s="11">
        <f t="shared" si="1210"/>
        <v>0</v>
      </c>
      <c r="T6457" s="20"/>
    </row>
    <row r="6458" spans="1:20" x14ac:dyDescent="0.25">
      <c r="A6458">
        <v>2021092608</v>
      </c>
      <c r="B6458">
        <v>1</v>
      </c>
      <c r="C6458" s="7">
        <v>0.42753999999999998</v>
      </c>
      <c r="D6458" s="6">
        <f t="shared" si="1200"/>
        <v>64130.999999999993</v>
      </c>
      <c r="E6458" s="60">
        <v>0.58479000000000003</v>
      </c>
      <c r="F6458" s="6">
        <f t="shared" si="1209"/>
        <v>0</v>
      </c>
      <c r="G6458" s="7">
        <v>0.31879999999999997</v>
      </c>
      <c r="H6458" s="6">
        <f t="shared" si="1201"/>
        <v>3984.9999999999995</v>
      </c>
      <c r="I6458" s="7">
        <v>0.12834999999999999</v>
      </c>
      <c r="J6458" s="6">
        <f t="shared" si="1202"/>
        <v>10268</v>
      </c>
      <c r="K6458" s="20"/>
      <c r="L6458" s="6">
        <f t="shared" si="1203"/>
        <v>64000</v>
      </c>
      <c r="M6458" s="6">
        <f t="shared" si="1204"/>
        <v>130.99999999999272</v>
      </c>
      <c r="N6458" s="6">
        <f t="shared" si="1205"/>
        <v>0</v>
      </c>
      <c r="O6458" s="6">
        <f t="shared" si="1206"/>
        <v>0</v>
      </c>
      <c r="P6458" s="6">
        <f t="shared" si="1211"/>
        <v>0</v>
      </c>
      <c r="Q6458" s="11">
        <f t="shared" si="1207"/>
        <v>1350000</v>
      </c>
      <c r="R6458" s="11">
        <f t="shared" si="1208"/>
        <v>0</v>
      </c>
      <c r="S6458" s="11">
        <f t="shared" si="1210"/>
        <v>0</v>
      </c>
      <c r="T6458" s="20"/>
    </row>
    <row r="6459" spans="1:20" x14ac:dyDescent="0.25">
      <c r="A6459">
        <v>2021092609</v>
      </c>
      <c r="B6459">
        <v>1</v>
      </c>
      <c r="C6459" s="7">
        <v>0.44318000000000002</v>
      </c>
      <c r="D6459" s="6">
        <f t="shared" si="1200"/>
        <v>66477</v>
      </c>
      <c r="E6459" s="60">
        <v>0.50371999999999995</v>
      </c>
      <c r="F6459" s="6">
        <f t="shared" si="1209"/>
        <v>0</v>
      </c>
      <c r="G6459" s="7">
        <v>0.26578000000000002</v>
      </c>
      <c r="H6459" s="6">
        <f t="shared" si="1201"/>
        <v>3322.25</v>
      </c>
      <c r="I6459" s="7">
        <v>0.32030999999999998</v>
      </c>
      <c r="J6459" s="6">
        <f t="shared" si="1202"/>
        <v>25624.799999999999</v>
      </c>
      <c r="K6459" s="20"/>
      <c r="L6459" s="6">
        <f t="shared" si="1203"/>
        <v>64000</v>
      </c>
      <c r="M6459" s="6">
        <f t="shared" si="1204"/>
        <v>2477</v>
      </c>
      <c r="N6459" s="6">
        <f t="shared" si="1205"/>
        <v>0</v>
      </c>
      <c r="O6459" s="6">
        <f t="shared" si="1206"/>
        <v>0</v>
      </c>
      <c r="P6459" s="6">
        <f t="shared" si="1211"/>
        <v>0</v>
      </c>
      <c r="Q6459" s="11">
        <f t="shared" si="1207"/>
        <v>1350000</v>
      </c>
      <c r="R6459" s="11">
        <f t="shared" si="1208"/>
        <v>0</v>
      </c>
      <c r="S6459" s="11">
        <f t="shared" si="1210"/>
        <v>0</v>
      </c>
      <c r="T6459" s="20"/>
    </row>
    <row r="6460" spans="1:20" x14ac:dyDescent="0.25">
      <c r="A6460">
        <v>2021092610</v>
      </c>
      <c r="B6460">
        <v>1</v>
      </c>
      <c r="C6460" s="7">
        <v>0.45815</v>
      </c>
      <c r="D6460" s="6">
        <f t="shared" si="1200"/>
        <v>68722.5</v>
      </c>
      <c r="E6460" s="60">
        <v>0.39404</v>
      </c>
      <c r="F6460" s="6">
        <f t="shared" si="1209"/>
        <v>0</v>
      </c>
      <c r="G6460" s="7">
        <v>0.25156000000000001</v>
      </c>
      <c r="H6460" s="6">
        <f t="shared" si="1201"/>
        <v>3144.5</v>
      </c>
      <c r="I6460" s="7">
        <v>0.44890999999999998</v>
      </c>
      <c r="J6460" s="6">
        <f t="shared" si="1202"/>
        <v>35912.799999999996</v>
      </c>
      <c r="K6460" s="20"/>
      <c r="L6460" s="6">
        <f t="shared" si="1203"/>
        <v>64000</v>
      </c>
      <c r="M6460" s="6">
        <f t="shared" si="1204"/>
        <v>3144.5</v>
      </c>
      <c r="N6460" s="6">
        <f t="shared" si="1205"/>
        <v>1578</v>
      </c>
      <c r="O6460" s="6">
        <f t="shared" si="1206"/>
        <v>0</v>
      </c>
      <c r="P6460" s="6">
        <f t="shared" si="1211"/>
        <v>0</v>
      </c>
      <c r="Q6460" s="11">
        <f t="shared" si="1207"/>
        <v>1350000</v>
      </c>
      <c r="R6460" s="11">
        <f t="shared" si="1208"/>
        <v>0</v>
      </c>
      <c r="S6460" s="11">
        <f t="shared" si="1210"/>
        <v>0</v>
      </c>
      <c r="T6460" s="20"/>
    </row>
    <row r="6461" spans="1:20" x14ac:dyDescent="0.25">
      <c r="A6461">
        <v>2021092611</v>
      </c>
      <c r="B6461">
        <v>1</v>
      </c>
      <c r="C6461" s="7">
        <v>0.46961999999999998</v>
      </c>
      <c r="D6461" s="6">
        <f t="shared" si="1200"/>
        <v>70443</v>
      </c>
      <c r="E6461" s="60">
        <v>0.44879000000000002</v>
      </c>
      <c r="F6461" s="6">
        <f t="shared" si="1209"/>
        <v>0</v>
      </c>
      <c r="G6461" s="7">
        <v>0.33377000000000001</v>
      </c>
      <c r="H6461" s="6">
        <f t="shared" si="1201"/>
        <v>4172.125</v>
      </c>
      <c r="I6461" s="7">
        <v>0.51375000000000004</v>
      </c>
      <c r="J6461" s="6">
        <f t="shared" si="1202"/>
        <v>41100</v>
      </c>
      <c r="K6461" s="20"/>
      <c r="L6461" s="6">
        <f t="shared" si="1203"/>
        <v>64000</v>
      </c>
      <c r="M6461" s="6">
        <f t="shared" si="1204"/>
        <v>4172.125</v>
      </c>
      <c r="N6461" s="6">
        <f t="shared" si="1205"/>
        <v>2270.875</v>
      </c>
      <c r="O6461" s="6">
        <f t="shared" si="1206"/>
        <v>0</v>
      </c>
      <c r="P6461" s="6">
        <f t="shared" si="1211"/>
        <v>0</v>
      </c>
      <c r="Q6461" s="11">
        <f t="shared" si="1207"/>
        <v>1350000</v>
      </c>
      <c r="R6461" s="11">
        <f t="shared" si="1208"/>
        <v>0</v>
      </c>
      <c r="S6461" s="11">
        <f t="shared" si="1210"/>
        <v>0</v>
      </c>
      <c r="T6461" s="20"/>
    </row>
    <row r="6462" spans="1:20" x14ac:dyDescent="0.25">
      <c r="A6462">
        <v>2021092612</v>
      </c>
      <c r="B6462">
        <v>1</v>
      </c>
      <c r="C6462" s="7">
        <v>0.48037999999999997</v>
      </c>
      <c r="D6462" s="6">
        <f t="shared" si="1200"/>
        <v>72057</v>
      </c>
      <c r="E6462" s="60">
        <v>0.66218999999999995</v>
      </c>
      <c r="F6462" s="6">
        <f t="shared" si="1209"/>
        <v>0</v>
      </c>
      <c r="G6462" s="7">
        <v>0.44867000000000001</v>
      </c>
      <c r="H6462" s="6">
        <f t="shared" si="1201"/>
        <v>5608.375</v>
      </c>
      <c r="I6462" s="7">
        <v>0.56135999999999997</v>
      </c>
      <c r="J6462" s="6">
        <f t="shared" si="1202"/>
        <v>44908.799999999996</v>
      </c>
      <c r="K6462" s="20"/>
      <c r="L6462" s="6">
        <f t="shared" si="1203"/>
        <v>64000</v>
      </c>
      <c r="M6462" s="6">
        <f t="shared" si="1204"/>
        <v>5608.375</v>
      </c>
      <c r="N6462" s="6">
        <f t="shared" si="1205"/>
        <v>2448.625</v>
      </c>
      <c r="O6462" s="6">
        <f t="shared" si="1206"/>
        <v>0</v>
      </c>
      <c r="P6462" s="6">
        <f t="shared" si="1211"/>
        <v>0</v>
      </c>
      <c r="Q6462" s="11">
        <f t="shared" si="1207"/>
        <v>1350000</v>
      </c>
      <c r="R6462" s="11">
        <f t="shared" si="1208"/>
        <v>0</v>
      </c>
      <c r="S6462" s="11">
        <f t="shared" si="1210"/>
        <v>0</v>
      </c>
      <c r="T6462" s="20"/>
    </row>
    <row r="6463" spans="1:20" x14ac:dyDescent="0.25">
      <c r="A6463">
        <v>2021092613</v>
      </c>
      <c r="B6463">
        <v>1</v>
      </c>
      <c r="C6463" s="7">
        <v>0.49118000000000001</v>
      </c>
      <c r="D6463" s="6">
        <f t="shared" si="1200"/>
        <v>73677</v>
      </c>
      <c r="E6463" s="60">
        <v>0.77776000000000001</v>
      </c>
      <c r="F6463" s="6">
        <f t="shared" si="1209"/>
        <v>0</v>
      </c>
      <c r="G6463" s="7">
        <v>0.47001999999999999</v>
      </c>
      <c r="H6463" s="6">
        <f t="shared" si="1201"/>
        <v>5875.25</v>
      </c>
      <c r="I6463" s="7">
        <v>0.56486000000000003</v>
      </c>
      <c r="J6463" s="6">
        <f t="shared" si="1202"/>
        <v>45188.800000000003</v>
      </c>
      <c r="K6463" s="20"/>
      <c r="L6463" s="6">
        <f t="shared" si="1203"/>
        <v>64000</v>
      </c>
      <c r="M6463" s="6">
        <f t="shared" si="1204"/>
        <v>5875.25</v>
      </c>
      <c r="N6463" s="6">
        <f t="shared" si="1205"/>
        <v>3801.75</v>
      </c>
      <c r="O6463" s="6">
        <f t="shared" si="1206"/>
        <v>0</v>
      </c>
      <c r="P6463" s="6">
        <f t="shared" si="1211"/>
        <v>0</v>
      </c>
      <c r="Q6463" s="11">
        <f t="shared" si="1207"/>
        <v>1350000</v>
      </c>
      <c r="R6463" s="11">
        <f t="shared" si="1208"/>
        <v>0</v>
      </c>
      <c r="S6463" s="11">
        <f t="shared" si="1210"/>
        <v>0</v>
      </c>
      <c r="T6463" s="20"/>
    </row>
    <row r="6464" spans="1:20" x14ac:dyDescent="0.25">
      <c r="A6464">
        <v>2021092614</v>
      </c>
      <c r="B6464">
        <v>1</v>
      </c>
      <c r="C6464" s="7">
        <v>0.50134000000000001</v>
      </c>
      <c r="D6464" s="6">
        <f t="shared" si="1200"/>
        <v>75201</v>
      </c>
      <c r="E6464" s="60">
        <v>0.76844000000000001</v>
      </c>
      <c r="F6464" s="6">
        <f t="shared" si="1209"/>
        <v>0</v>
      </c>
      <c r="G6464" s="7">
        <v>0.46088000000000001</v>
      </c>
      <c r="H6464" s="6">
        <f t="shared" si="1201"/>
        <v>5761</v>
      </c>
      <c r="I6464" s="7">
        <v>0.54947999999999997</v>
      </c>
      <c r="J6464" s="6">
        <f t="shared" si="1202"/>
        <v>43958.399999999994</v>
      </c>
      <c r="K6464" s="20"/>
      <c r="L6464" s="6">
        <f t="shared" si="1203"/>
        <v>64000</v>
      </c>
      <c r="M6464" s="6">
        <f t="shared" si="1204"/>
        <v>5761</v>
      </c>
      <c r="N6464" s="6">
        <f t="shared" si="1205"/>
        <v>5440</v>
      </c>
      <c r="O6464" s="6">
        <f t="shared" si="1206"/>
        <v>0</v>
      </c>
      <c r="P6464" s="6">
        <f t="shared" si="1211"/>
        <v>0</v>
      </c>
      <c r="Q6464" s="11">
        <f t="shared" si="1207"/>
        <v>1350000</v>
      </c>
      <c r="R6464" s="11">
        <f t="shared" si="1208"/>
        <v>0</v>
      </c>
      <c r="S6464" s="11">
        <f t="shared" si="1210"/>
        <v>0</v>
      </c>
      <c r="T6464" s="20"/>
    </row>
    <row r="6465" spans="1:20" x14ac:dyDescent="0.25">
      <c r="A6465">
        <v>2021092615</v>
      </c>
      <c r="B6465">
        <v>1</v>
      </c>
      <c r="C6465" s="7">
        <v>0.51095999999999997</v>
      </c>
      <c r="D6465" s="6">
        <f t="shared" si="1200"/>
        <v>76644</v>
      </c>
      <c r="E6465" s="60">
        <v>0.72499000000000002</v>
      </c>
      <c r="F6465" s="6">
        <f t="shared" si="1209"/>
        <v>0</v>
      </c>
      <c r="G6465" s="7">
        <v>0.43315999999999999</v>
      </c>
      <c r="H6465" s="6">
        <f t="shared" si="1201"/>
        <v>5414.5</v>
      </c>
      <c r="I6465" s="7">
        <v>0.52102999999999999</v>
      </c>
      <c r="J6465" s="6">
        <f t="shared" si="1202"/>
        <v>41682.400000000001</v>
      </c>
      <c r="K6465" s="20"/>
      <c r="L6465" s="6">
        <f t="shared" si="1203"/>
        <v>64000</v>
      </c>
      <c r="M6465" s="6">
        <f t="shared" si="1204"/>
        <v>5414.5</v>
      </c>
      <c r="N6465" s="6">
        <f t="shared" si="1205"/>
        <v>7229.5</v>
      </c>
      <c r="O6465" s="6">
        <f t="shared" si="1206"/>
        <v>0</v>
      </c>
      <c r="P6465" s="6">
        <f t="shared" si="1211"/>
        <v>0</v>
      </c>
      <c r="Q6465" s="11">
        <f t="shared" si="1207"/>
        <v>1350000</v>
      </c>
      <c r="R6465" s="11">
        <f t="shared" si="1208"/>
        <v>0</v>
      </c>
      <c r="S6465" s="11">
        <f t="shared" si="1210"/>
        <v>0</v>
      </c>
      <c r="T6465" s="20"/>
    </row>
    <row r="6466" spans="1:20" x14ac:dyDescent="0.25">
      <c r="A6466">
        <v>2021092616</v>
      </c>
      <c r="B6466">
        <v>1</v>
      </c>
      <c r="C6466" s="7">
        <v>0.52402000000000004</v>
      </c>
      <c r="D6466" s="6">
        <f t="shared" si="1200"/>
        <v>78603</v>
      </c>
      <c r="E6466" s="60">
        <v>0.75322</v>
      </c>
      <c r="F6466" s="6">
        <f t="shared" si="1209"/>
        <v>0</v>
      </c>
      <c r="G6466" s="7">
        <v>0.36982999999999999</v>
      </c>
      <c r="H6466" s="6">
        <f t="shared" si="1201"/>
        <v>4622.875</v>
      </c>
      <c r="I6466" s="7">
        <v>0.48657</v>
      </c>
      <c r="J6466" s="6">
        <f t="shared" si="1202"/>
        <v>38925.599999999999</v>
      </c>
      <c r="K6466" s="20"/>
      <c r="L6466" s="6">
        <f t="shared" si="1203"/>
        <v>64000</v>
      </c>
      <c r="M6466" s="6">
        <f t="shared" si="1204"/>
        <v>4622.875</v>
      </c>
      <c r="N6466" s="6">
        <f t="shared" si="1205"/>
        <v>9980.125</v>
      </c>
      <c r="O6466" s="6">
        <f t="shared" si="1206"/>
        <v>0</v>
      </c>
      <c r="P6466" s="6">
        <f t="shared" si="1211"/>
        <v>0</v>
      </c>
      <c r="Q6466" s="11">
        <f t="shared" si="1207"/>
        <v>1350000</v>
      </c>
      <c r="R6466" s="11">
        <f t="shared" si="1208"/>
        <v>0</v>
      </c>
      <c r="S6466" s="11">
        <f t="shared" si="1210"/>
        <v>0</v>
      </c>
      <c r="T6466" s="20"/>
    </row>
    <row r="6467" spans="1:20" x14ac:dyDescent="0.25">
      <c r="A6467">
        <v>2021092617</v>
      </c>
      <c r="B6467">
        <v>1</v>
      </c>
      <c r="C6467" s="7">
        <v>0.54066999999999998</v>
      </c>
      <c r="D6467" s="6">
        <f t="shared" si="1200"/>
        <v>81100.5</v>
      </c>
      <c r="E6467" s="60">
        <v>0.75532999999999995</v>
      </c>
      <c r="F6467" s="6">
        <f t="shared" si="1209"/>
        <v>0</v>
      </c>
      <c r="G6467" s="7">
        <v>0.33555000000000001</v>
      </c>
      <c r="H6467" s="6">
        <f t="shared" si="1201"/>
        <v>4194.375</v>
      </c>
      <c r="I6467" s="7">
        <v>0.41965000000000002</v>
      </c>
      <c r="J6467" s="6">
        <f t="shared" si="1202"/>
        <v>33572</v>
      </c>
      <c r="K6467" s="20"/>
      <c r="L6467" s="6">
        <f t="shared" si="1203"/>
        <v>64000</v>
      </c>
      <c r="M6467" s="6">
        <f t="shared" si="1204"/>
        <v>4194.375</v>
      </c>
      <c r="N6467" s="6">
        <f t="shared" si="1205"/>
        <v>12906.125</v>
      </c>
      <c r="O6467" s="6">
        <f t="shared" si="1206"/>
        <v>0</v>
      </c>
      <c r="P6467" s="6">
        <f t="shared" si="1211"/>
        <v>0</v>
      </c>
      <c r="Q6467" s="11">
        <f t="shared" si="1207"/>
        <v>1350000</v>
      </c>
      <c r="R6467" s="11">
        <f t="shared" si="1208"/>
        <v>0</v>
      </c>
      <c r="S6467" s="11">
        <f t="shared" si="1210"/>
        <v>0</v>
      </c>
      <c r="T6467" s="20"/>
    </row>
    <row r="6468" spans="1:20" x14ac:dyDescent="0.25">
      <c r="A6468">
        <v>2021092618</v>
      </c>
      <c r="B6468">
        <v>1</v>
      </c>
      <c r="C6468" s="7">
        <v>0.55481999999999998</v>
      </c>
      <c r="D6468" s="6">
        <f t="shared" si="1200"/>
        <v>83223</v>
      </c>
      <c r="E6468" s="60">
        <v>0.70226999999999995</v>
      </c>
      <c r="F6468" s="6">
        <f t="shared" si="1209"/>
        <v>0</v>
      </c>
      <c r="G6468" s="7">
        <v>0.40921000000000002</v>
      </c>
      <c r="H6468" s="6">
        <f t="shared" si="1201"/>
        <v>5115.125</v>
      </c>
      <c r="I6468" s="7">
        <v>0.28175</v>
      </c>
      <c r="J6468" s="6">
        <f t="shared" si="1202"/>
        <v>22540</v>
      </c>
      <c r="K6468" s="20"/>
      <c r="L6468" s="6">
        <f t="shared" si="1203"/>
        <v>64000</v>
      </c>
      <c r="M6468" s="6">
        <f t="shared" si="1204"/>
        <v>5115.125</v>
      </c>
      <c r="N6468" s="6">
        <f t="shared" si="1205"/>
        <v>14107.875</v>
      </c>
      <c r="O6468" s="6">
        <f t="shared" si="1206"/>
        <v>0</v>
      </c>
      <c r="P6468" s="6">
        <f t="shared" si="1211"/>
        <v>0</v>
      </c>
      <c r="Q6468" s="11">
        <f t="shared" si="1207"/>
        <v>1350000</v>
      </c>
      <c r="R6468" s="11">
        <f t="shared" si="1208"/>
        <v>0</v>
      </c>
      <c r="S6468" s="11">
        <f t="shared" si="1210"/>
        <v>0</v>
      </c>
      <c r="T6468" s="20"/>
    </row>
    <row r="6469" spans="1:20" x14ac:dyDescent="0.25">
      <c r="A6469">
        <v>2021092619</v>
      </c>
      <c r="B6469">
        <v>1</v>
      </c>
      <c r="C6469" s="7">
        <v>0.55549000000000004</v>
      </c>
      <c r="D6469" s="6">
        <f t="shared" ref="D6469:D6532" si="1212">D$18*C6469</f>
        <v>83323.5</v>
      </c>
      <c r="E6469" s="60">
        <v>0.60029999999999994</v>
      </c>
      <c r="F6469" s="6">
        <f t="shared" si="1209"/>
        <v>0</v>
      </c>
      <c r="G6469" s="7">
        <v>0.41755999999999999</v>
      </c>
      <c r="H6469" s="6">
        <f t="shared" ref="H6469:H6532" si="1213">H$18*G6469</f>
        <v>5219.5</v>
      </c>
      <c r="I6469" s="7">
        <v>7.1849999999999997E-2</v>
      </c>
      <c r="J6469" s="6">
        <f t="shared" ref="J6469:J6532" si="1214">I6469*J$18</f>
        <v>5748</v>
      </c>
      <c r="K6469" s="20"/>
      <c r="L6469" s="6">
        <f t="shared" si="1203"/>
        <v>64000</v>
      </c>
      <c r="M6469" s="6">
        <f t="shared" si="1204"/>
        <v>5219.5</v>
      </c>
      <c r="N6469" s="6">
        <f t="shared" si="1205"/>
        <v>5748</v>
      </c>
      <c r="O6469" s="6">
        <f t="shared" si="1206"/>
        <v>8356</v>
      </c>
      <c r="P6469" s="6">
        <f t="shared" si="1211"/>
        <v>8356</v>
      </c>
      <c r="Q6469" s="11">
        <f t="shared" si="1207"/>
        <v>1350000</v>
      </c>
      <c r="R6469" s="11">
        <f t="shared" si="1208"/>
        <v>8356</v>
      </c>
      <c r="S6469" s="11">
        <f t="shared" si="1210"/>
        <v>0</v>
      </c>
      <c r="T6469" s="20"/>
    </row>
    <row r="6470" spans="1:20" x14ac:dyDescent="0.25">
      <c r="A6470">
        <v>2021092620</v>
      </c>
      <c r="B6470">
        <v>1</v>
      </c>
      <c r="C6470" s="7">
        <v>0.56062000000000001</v>
      </c>
      <c r="D6470" s="6">
        <f t="shared" si="1212"/>
        <v>84093</v>
      </c>
      <c r="E6470" s="60">
        <v>0.65805999999999998</v>
      </c>
      <c r="F6470" s="6">
        <f t="shared" si="1209"/>
        <v>0</v>
      </c>
      <c r="G6470" s="7">
        <v>0.41900999999999999</v>
      </c>
      <c r="H6470" s="6">
        <f t="shared" si="1213"/>
        <v>5237.625</v>
      </c>
      <c r="I6470" s="7">
        <v>6.2E-4</v>
      </c>
      <c r="J6470" s="6">
        <f t="shared" si="1214"/>
        <v>49.6</v>
      </c>
      <c r="K6470" s="20"/>
      <c r="L6470" s="6">
        <f t="shared" si="1203"/>
        <v>64000</v>
      </c>
      <c r="M6470" s="6">
        <f t="shared" si="1204"/>
        <v>5237.625</v>
      </c>
      <c r="N6470" s="6">
        <f t="shared" si="1205"/>
        <v>49.6</v>
      </c>
      <c r="O6470" s="6">
        <f t="shared" si="1206"/>
        <v>14805.775</v>
      </c>
      <c r="P6470" s="6">
        <f t="shared" si="1211"/>
        <v>6449.7749999999996</v>
      </c>
      <c r="Q6470" s="11">
        <f t="shared" si="1207"/>
        <v>1350000</v>
      </c>
      <c r="R6470" s="11">
        <f t="shared" si="1208"/>
        <v>14805.775</v>
      </c>
      <c r="S6470" s="11">
        <f t="shared" si="1210"/>
        <v>0</v>
      </c>
      <c r="T6470" s="20"/>
    </row>
    <row r="6471" spans="1:20" x14ac:dyDescent="0.25">
      <c r="A6471">
        <v>2021092621</v>
      </c>
      <c r="B6471">
        <v>1</v>
      </c>
      <c r="C6471" s="7">
        <v>0.55672999999999995</v>
      </c>
      <c r="D6471" s="6">
        <f t="shared" si="1212"/>
        <v>83509.499999999985</v>
      </c>
      <c r="E6471" s="60">
        <v>0.80235000000000001</v>
      </c>
      <c r="F6471" s="6">
        <f t="shared" si="1209"/>
        <v>0</v>
      </c>
      <c r="G6471" s="7">
        <v>0.42330000000000001</v>
      </c>
      <c r="H6471" s="6">
        <f t="shared" si="1213"/>
        <v>5291.25</v>
      </c>
      <c r="I6471" s="7">
        <v>0</v>
      </c>
      <c r="J6471" s="6">
        <f t="shared" si="1214"/>
        <v>0</v>
      </c>
      <c r="K6471" s="20"/>
      <c r="L6471" s="6">
        <f t="shared" si="1203"/>
        <v>64000</v>
      </c>
      <c r="M6471" s="6">
        <f t="shared" si="1204"/>
        <v>5291.25</v>
      </c>
      <c r="N6471" s="6">
        <f t="shared" si="1205"/>
        <v>0</v>
      </c>
      <c r="O6471" s="6">
        <f t="shared" si="1206"/>
        <v>14218.249999999985</v>
      </c>
      <c r="P6471" s="6">
        <f t="shared" si="1211"/>
        <v>-587.52500000001419</v>
      </c>
      <c r="Q6471" s="11">
        <f t="shared" si="1207"/>
        <v>1350000</v>
      </c>
      <c r="R6471" s="11">
        <f t="shared" si="1208"/>
        <v>14218.249999999985</v>
      </c>
      <c r="S6471" s="11">
        <f t="shared" si="1210"/>
        <v>0</v>
      </c>
      <c r="T6471" s="20"/>
    </row>
    <row r="6472" spans="1:20" x14ac:dyDescent="0.25">
      <c r="A6472">
        <v>2021092622</v>
      </c>
      <c r="B6472">
        <v>1</v>
      </c>
      <c r="C6472" s="7">
        <v>0.53139999999999998</v>
      </c>
      <c r="D6472" s="6">
        <f t="shared" si="1212"/>
        <v>79710</v>
      </c>
      <c r="E6472" s="60">
        <v>0.84343000000000001</v>
      </c>
      <c r="F6472" s="6">
        <f t="shared" si="1209"/>
        <v>0</v>
      </c>
      <c r="G6472" s="7">
        <v>0.43564000000000003</v>
      </c>
      <c r="H6472" s="6">
        <f t="shared" si="1213"/>
        <v>5445.5</v>
      </c>
      <c r="I6472" s="7">
        <v>0</v>
      </c>
      <c r="J6472" s="6">
        <f t="shared" si="1214"/>
        <v>0</v>
      </c>
      <c r="K6472" s="20"/>
      <c r="L6472" s="6">
        <f t="shared" si="1203"/>
        <v>64000</v>
      </c>
      <c r="M6472" s="6">
        <f t="shared" si="1204"/>
        <v>5445.5</v>
      </c>
      <c r="N6472" s="6">
        <f t="shared" si="1205"/>
        <v>0</v>
      </c>
      <c r="O6472" s="6">
        <f t="shared" si="1206"/>
        <v>10264.5</v>
      </c>
      <c r="P6472" s="6">
        <f t="shared" si="1211"/>
        <v>-3953.7499999999854</v>
      </c>
      <c r="Q6472" s="11">
        <f t="shared" si="1207"/>
        <v>1350000</v>
      </c>
      <c r="R6472" s="11">
        <f t="shared" si="1208"/>
        <v>10264.5</v>
      </c>
      <c r="S6472" s="11">
        <f t="shared" si="1210"/>
        <v>0</v>
      </c>
      <c r="T6472" s="20"/>
    </row>
    <row r="6473" spans="1:20" x14ac:dyDescent="0.25">
      <c r="A6473">
        <v>2021092623</v>
      </c>
      <c r="B6473">
        <v>1</v>
      </c>
      <c r="C6473" s="7">
        <v>0.49991999999999998</v>
      </c>
      <c r="D6473" s="6">
        <f t="shared" si="1212"/>
        <v>74988</v>
      </c>
      <c r="E6473" s="60">
        <v>0.86804999999999999</v>
      </c>
      <c r="F6473" s="6">
        <f t="shared" si="1209"/>
        <v>0</v>
      </c>
      <c r="G6473" s="7">
        <v>0.46117999999999998</v>
      </c>
      <c r="H6473" s="6">
        <f t="shared" si="1213"/>
        <v>5764.75</v>
      </c>
      <c r="I6473" s="7">
        <v>0</v>
      </c>
      <c r="J6473" s="6">
        <f t="shared" si="1214"/>
        <v>0</v>
      </c>
      <c r="K6473" s="20"/>
      <c r="L6473" s="6">
        <f t="shared" si="1203"/>
        <v>64000</v>
      </c>
      <c r="M6473" s="6">
        <f t="shared" si="1204"/>
        <v>5764.75</v>
      </c>
      <c r="N6473" s="6">
        <f t="shared" si="1205"/>
        <v>0</v>
      </c>
      <c r="O6473" s="6">
        <f t="shared" si="1206"/>
        <v>5223.25</v>
      </c>
      <c r="P6473" s="6">
        <f t="shared" si="1211"/>
        <v>-5041.25</v>
      </c>
      <c r="Q6473" s="11">
        <f t="shared" si="1207"/>
        <v>1350000</v>
      </c>
      <c r="R6473" s="11">
        <f t="shared" si="1208"/>
        <v>5223.25</v>
      </c>
      <c r="S6473" s="11">
        <f t="shared" si="1210"/>
        <v>0</v>
      </c>
      <c r="T6473" s="20"/>
    </row>
    <row r="6474" spans="1:20" x14ac:dyDescent="0.25">
      <c r="A6474">
        <v>2021092624</v>
      </c>
      <c r="B6474">
        <v>1</v>
      </c>
      <c r="C6474" s="7">
        <v>0.47125</v>
      </c>
      <c r="D6474" s="6">
        <f t="shared" si="1212"/>
        <v>70687.5</v>
      </c>
      <c r="E6474" s="60">
        <v>0.8831</v>
      </c>
      <c r="F6474" s="6">
        <f t="shared" si="1209"/>
        <v>0</v>
      </c>
      <c r="G6474" s="7">
        <v>0.46122000000000002</v>
      </c>
      <c r="H6474" s="6">
        <f t="shared" si="1213"/>
        <v>5765.25</v>
      </c>
      <c r="I6474" s="7">
        <v>0</v>
      </c>
      <c r="J6474" s="6">
        <f t="shared" si="1214"/>
        <v>0</v>
      </c>
      <c r="K6474" s="20"/>
      <c r="L6474" s="6">
        <f t="shared" si="1203"/>
        <v>64000</v>
      </c>
      <c r="M6474" s="6">
        <f t="shared" si="1204"/>
        <v>5765.25</v>
      </c>
      <c r="N6474" s="6">
        <f t="shared" si="1205"/>
        <v>0</v>
      </c>
      <c r="O6474" s="6">
        <f t="shared" si="1206"/>
        <v>922.25</v>
      </c>
      <c r="P6474" s="6">
        <f t="shared" si="1211"/>
        <v>-4301</v>
      </c>
      <c r="Q6474" s="11">
        <f t="shared" si="1207"/>
        <v>1350000</v>
      </c>
      <c r="R6474" s="11">
        <f t="shared" si="1208"/>
        <v>922.25</v>
      </c>
      <c r="S6474" s="11">
        <f t="shared" si="1210"/>
        <v>0</v>
      </c>
      <c r="T6474" s="20"/>
    </row>
    <row r="6475" spans="1:20" x14ac:dyDescent="0.25">
      <c r="A6475">
        <v>2021092701</v>
      </c>
      <c r="B6475">
        <v>2</v>
      </c>
      <c r="C6475" s="7">
        <v>0.44721</v>
      </c>
      <c r="D6475" s="6">
        <f t="shared" si="1212"/>
        <v>67081.5</v>
      </c>
      <c r="E6475" s="60">
        <v>0.88566</v>
      </c>
      <c r="F6475" s="6">
        <f t="shared" si="1209"/>
        <v>0</v>
      </c>
      <c r="G6475" s="7">
        <v>0.48998999999999998</v>
      </c>
      <c r="H6475" s="6">
        <f t="shared" si="1213"/>
        <v>6124.875</v>
      </c>
      <c r="I6475" s="7">
        <v>0</v>
      </c>
      <c r="J6475" s="6">
        <f t="shared" si="1214"/>
        <v>0</v>
      </c>
      <c r="K6475" s="20"/>
      <c r="L6475" s="6">
        <f t="shared" si="1203"/>
        <v>64000</v>
      </c>
      <c r="M6475" s="6">
        <f t="shared" si="1204"/>
        <v>3081.5</v>
      </c>
      <c r="N6475" s="6">
        <f t="shared" si="1205"/>
        <v>0</v>
      </c>
      <c r="O6475" s="6">
        <f t="shared" si="1206"/>
        <v>0</v>
      </c>
      <c r="P6475" s="6">
        <f t="shared" si="1211"/>
        <v>-922.25</v>
      </c>
      <c r="Q6475" s="11">
        <f t="shared" si="1207"/>
        <v>1350000</v>
      </c>
      <c r="R6475" s="11">
        <f t="shared" si="1208"/>
        <v>0</v>
      </c>
      <c r="S6475" s="11">
        <f t="shared" si="1210"/>
        <v>0</v>
      </c>
      <c r="T6475" s="20"/>
    </row>
    <row r="6476" spans="1:20" x14ac:dyDescent="0.25">
      <c r="A6476">
        <v>2021092702</v>
      </c>
      <c r="B6476">
        <v>2</v>
      </c>
      <c r="C6476" s="7">
        <v>0.43124000000000001</v>
      </c>
      <c r="D6476" s="6">
        <f t="shared" si="1212"/>
        <v>64686</v>
      </c>
      <c r="E6476" s="60">
        <v>0.85036</v>
      </c>
      <c r="F6476" s="6">
        <f t="shared" si="1209"/>
        <v>0</v>
      </c>
      <c r="G6476" s="7">
        <v>0.50207999999999997</v>
      </c>
      <c r="H6476" s="6">
        <f t="shared" si="1213"/>
        <v>6276</v>
      </c>
      <c r="I6476" s="7">
        <v>0</v>
      </c>
      <c r="J6476" s="6">
        <f t="shared" si="1214"/>
        <v>0</v>
      </c>
      <c r="K6476" s="20"/>
      <c r="L6476" s="6">
        <f t="shared" si="1203"/>
        <v>64000</v>
      </c>
      <c r="M6476" s="6">
        <f t="shared" si="1204"/>
        <v>686</v>
      </c>
      <c r="N6476" s="6">
        <f t="shared" si="1205"/>
        <v>0</v>
      </c>
      <c r="O6476" s="6">
        <f t="shared" si="1206"/>
        <v>0</v>
      </c>
      <c r="P6476" s="6">
        <f t="shared" si="1211"/>
        <v>0</v>
      </c>
      <c r="Q6476" s="11">
        <f t="shared" si="1207"/>
        <v>1350000</v>
      </c>
      <c r="R6476" s="11">
        <f t="shared" si="1208"/>
        <v>0</v>
      </c>
      <c r="S6476" s="11">
        <f t="shared" si="1210"/>
        <v>0</v>
      </c>
      <c r="T6476" s="20"/>
    </row>
    <row r="6477" spans="1:20" x14ac:dyDescent="0.25">
      <c r="A6477">
        <v>2021092703</v>
      </c>
      <c r="B6477">
        <v>2</v>
      </c>
      <c r="C6477" s="7">
        <v>0.42320000000000002</v>
      </c>
      <c r="D6477" s="6">
        <f t="shared" si="1212"/>
        <v>63480</v>
      </c>
      <c r="E6477" s="60">
        <v>0.86451999999999996</v>
      </c>
      <c r="F6477" s="6">
        <f t="shared" si="1209"/>
        <v>0</v>
      </c>
      <c r="G6477" s="7">
        <v>0.47541</v>
      </c>
      <c r="H6477" s="6">
        <f t="shared" si="1213"/>
        <v>5942.625</v>
      </c>
      <c r="I6477" s="7">
        <v>0</v>
      </c>
      <c r="J6477" s="6">
        <f t="shared" si="1214"/>
        <v>0</v>
      </c>
      <c r="K6477" s="20"/>
      <c r="L6477" s="6">
        <f t="shared" si="1203"/>
        <v>63480</v>
      </c>
      <c r="M6477" s="6">
        <f t="shared" si="1204"/>
        <v>0</v>
      </c>
      <c r="N6477" s="6">
        <f t="shared" si="1205"/>
        <v>0</v>
      </c>
      <c r="O6477" s="6">
        <f t="shared" si="1206"/>
        <v>0</v>
      </c>
      <c r="P6477" s="6">
        <f t="shared" si="1211"/>
        <v>0</v>
      </c>
      <c r="Q6477" s="11">
        <f t="shared" si="1207"/>
        <v>1350000</v>
      </c>
      <c r="R6477" s="11">
        <f t="shared" si="1208"/>
        <v>0</v>
      </c>
      <c r="S6477" s="11">
        <f t="shared" si="1210"/>
        <v>0</v>
      </c>
      <c r="T6477" s="20"/>
    </row>
    <row r="6478" spans="1:20" x14ac:dyDescent="0.25">
      <c r="A6478">
        <v>2021092704</v>
      </c>
      <c r="B6478">
        <v>2</v>
      </c>
      <c r="C6478" s="7">
        <v>0.42086000000000001</v>
      </c>
      <c r="D6478" s="6">
        <f t="shared" si="1212"/>
        <v>63129</v>
      </c>
      <c r="E6478" s="60">
        <v>0.87783</v>
      </c>
      <c r="F6478" s="6">
        <f t="shared" si="1209"/>
        <v>0</v>
      </c>
      <c r="G6478" s="7">
        <v>0.44186999999999999</v>
      </c>
      <c r="H6478" s="6">
        <f t="shared" si="1213"/>
        <v>5523.375</v>
      </c>
      <c r="I6478" s="7">
        <v>0</v>
      </c>
      <c r="J6478" s="6">
        <f t="shared" si="1214"/>
        <v>0</v>
      </c>
      <c r="K6478" s="20"/>
      <c r="L6478" s="6">
        <f t="shared" si="1203"/>
        <v>63129</v>
      </c>
      <c r="M6478" s="6">
        <f t="shared" si="1204"/>
        <v>0</v>
      </c>
      <c r="N6478" s="6">
        <f t="shared" si="1205"/>
        <v>0</v>
      </c>
      <c r="O6478" s="6">
        <f t="shared" si="1206"/>
        <v>0</v>
      </c>
      <c r="P6478" s="6">
        <f t="shared" si="1211"/>
        <v>0</v>
      </c>
      <c r="Q6478" s="11">
        <f t="shared" si="1207"/>
        <v>1350000</v>
      </c>
      <c r="R6478" s="11">
        <f t="shared" si="1208"/>
        <v>0</v>
      </c>
      <c r="S6478" s="11">
        <f t="shared" si="1210"/>
        <v>0</v>
      </c>
      <c r="T6478" s="20"/>
    </row>
    <row r="6479" spans="1:20" x14ac:dyDescent="0.25">
      <c r="A6479">
        <v>2021092705</v>
      </c>
      <c r="B6479">
        <v>2</v>
      </c>
      <c r="C6479" s="7">
        <v>0.42791000000000001</v>
      </c>
      <c r="D6479" s="6">
        <f t="shared" si="1212"/>
        <v>64186.5</v>
      </c>
      <c r="E6479" s="60">
        <v>0.90208999999999995</v>
      </c>
      <c r="F6479" s="6">
        <f t="shared" si="1209"/>
        <v>0</v>
      </c>
      <c r="G6479" s="7">
        <v>0.34126000000000001</v>
      </c>
      <c r="H6479" s="6">
        <f t="shared" si="1213"/>
        <v>4265.75</v>
      </c>
      <c r="I6479" s="7">
        <v>0</v>
      </c>
      <c r="J6479" s="6">
        <f t="shared" si="1214"/>
        <v>0</v>
      </c>
      <c r="K6479" s="20"/>
      <c r="L6479" s="6">
        <f t="shared" si="1203"/>
        <v>64000</v>
      </c>
      <c r="M6479" s="6">
        <f t="shared" si="1204"/>
        <v>186.5</v>
      </c>
      <c r="N6479" s="6">
        <f t="shared" si="1205"/>
        <v>0</v>
      </c>
      <c r="O6479" s="6">
        <f t="shared" si="1206"/>
        <v>0</v>
      </c>
      <c r="P6479" s="6">
        <f t="shared" si="1211"/>
        <v>0</v>
      </c>
      <c r="Q6479" s="11">
        <f t="shared" si="1207"/>
        <v>1350000</v>
      </c>
      <c r="R6479" s="11">
        <f t="shared" si="1208"/>
        <v>0</v>
      </c>
      <c r="S6479" s="11">
        <f t="shared" si="1210"/>
        <v>0</v>
      </c>
      <c r="T6479" s="20"/>
    </row>
    <row r="6480" spans="1:20" x14ac:dyDescent="0.25">
      <c r="A6480">
        <v>2021092706</v>
      </c>
      <c r="B6480">
        <v>2</v>
      </c>
      <c r="C6480" s="7">
        <v>0.45268000000000003</v>
      </c>
      <c r="D6480" s="6">
        <f t="shared" si="1212"/>
        <v>67902</v>
      </c>
      <c r="E6480" s="60">
        <v>0.88961000000000001</v>
      </c>
      <c r="F6480" s="6">
        <f t="shared" si="1209"/>
        <v>0</v>
      </c>
      <c r="G6480" s="7">
        <v>0.28494999999999998</v>
      </c>
      <c r="H6480" s="6">
        <f t="shared" si="1213"/>
        <v>3561.8749999999995</v>
      </c>
      <c r="I6480" s="7">
        <v>0</v>
      </c>
      <c r="J6480" s="6">
        <f t="shared" si="1214"/>
        <v>0</v>
      </c>
      <c r="K6480" s="20"/>
      <c r="L6480" s="6">
        <f t="shared" si="1203"/>
        <v>64000</v>
      </c>
      <c r="M6480" s="6">
        <f t="shared" si="1204"/>
        <v>3561.8749999999995</v>
      </c>
      <c r="N6480" s="6">
        <f t="shared" si="1205"/>
        <v>0</v>
      </c>
      <c r="O6480" s="6">
        <f t="shared" si="1206"/>
        <v>340.12500000000045</v>
      </c>
      <c r="P6480" s="6">
        <f t="shared" si="1211"/>
        <v>340.12500000000045</v>
      </c>
      <c r="Q6480" s="11">
        <f t="shared" si="1207"/>
        <v>1350000</v>
      </c>
      <c r="R6480" s="11">
        <f t="shared" si="1208"/>
        <v>340.12500000000045</v>
      </c>
      <c r="S6480" s="11">
        <f t="shared" si="1210"/>
        <v>0</v>
      </c>
      <c r="T6480" s="20"/>
    </row>
    <row r="6481" spans="1:20" x14ac:dyDescent="0.25">
      <c r="A6481">
        <v>2021092707</v>
      </c>
      <c r="B6481">
        <v>2</v>
      </c>
      <c r="C6481" s="7">
        <v>0.49728</v>
      </c>
      <c r="D6481" s="6">
        <f t="shared" si="1212"/>
        <v>74592</v>
      </c>
      <c r="E6481" s="60">
        <v>0.85857000000000006</v>
      </c>
      <c r="F6481" s="6">
        <f t="shared" si="1209"/>
        <v>0</v>
      </c>
      <c r="G6481" s="7">
        <v>0.32623999999999997</v>
      </c>
      <c r="H6481" s="6">
        <f t="shared" si="1213"/>
        <v>4077.9999999999995</v>
      </c>
      <c r="I6481" s="7">
        <v>9.7400000000000004E-3</v>
      </c>
      <c r="J6481" s="6">
        <f t="shared" si="1214"/>
        <v>779.2</v>
      </c>
      <c r="K6481" s="20"/>
      <c r="L6481" s="6">
        <f t="shared" si="1203"/>
        <v>64000</v>
      </c>
      <c r="M6481" s="6">
        <f t="shared" si="1204"/>
        <v>4077.9999999999995</v>
      </c>
      <c r="N6481" s="6">
        <f t="shared" si="1205"/>
        <v>779.2</v>
      </c>
      <c r="O6481" s="6">
        <f t="shared" si="1206"/>
        <v>5734.8</v>
      </c>
      <c r="P6481" s="6">
        <f t="shared" si="1211"/>
        <v>5394.6749999999993</v>
      </c>
      <c r="Q6481" s="11">
        <f t="shared" si="1207"/>
        <v>1350000</v>
      </c>
      <c r="R6481" s="11">
        <f t="shared" si="1208"/>
        <v>5734.8</v>
      </c>
      <c r="S6481" s="11">
        <f t="shared" si="1210"/>
        <v>0</v>
      </c>
      <c r="T6481" s="20"/>
    </row>
    <row r="6482" spans="1:20" x14ac:dyDescent="0.25">
      <c r="A6482">
        <v>2021092708</v>
      </c>
      <c r="B6482">
        <v>2</v>
      </c>
      <c r="C6482" s="7">
        <v>0.52780000000000005</v>
      </c>
      <c r="D6482" s="6">
        <f t="shared" si="1212"/>
        <v>79170</v>
      </c>
      <c r="E6482" s="60">
        <v>0.83664000000000005</v>
      </c>
      <c r="F6482" s="6">
        <f t="shared" si="1209"/>
        <v>0</v>
      </c>
      <c r="G6482" s="7">
        <v>0.43358999999999998</v>
      </c>
      <c r="H6482" s="6">
        <f t="shared" si="1213"/>
        <v>5419.875</v>
      </c>
      <c r="I6482" s="7">
        <v>0.13372999999999999</v>
      </c>
      <c r="J6482" s="6">
        <f t="shared" si="1214"/>
        <v>10698.4</v>
      </c>
      <c r="K6482" s="20"/>
      <c r="L6482" s="6">
        <f t="shared" si="1203"/>
        <v>64000</v>
      </c>
      <c r="M6482" s="6">
        <f t="shared" si="1204"/>
        <v>5419.875</v>
      </c>
      <c r="N6482" s="6">
        <f t="shared" si="1205"/>
        <v>9750.125</v>
      </c>
      <c r="O6482" s="6">
        <f t="shared" si="1206"/>
        <v>0</v>
      </c>
      <c r="P6482" s="6">
        <f t="shared" si="1211"/>
        <v>-5734.8</v>
      </c>
      <c r="Q6482" s="11">
        <f t="shared" si="1207"/>
        <v>1350000</v>
      </c>
      <c r="R6482" s="11">
        <f t="shared" si="1208"/>
        <v>0</v>
      </c>
      <c r="S6482" s="11">
        <f t="shared" si="1210"/>
        <v>0</v>
      </c>
      <c r="T6482" s="20"/>
    </row>
    <row r="6483" spans="1:20" x14ac:dyDescent="0.25">
      <c r="A6483">
        <v>2021092709</v>
      </c>
      <c r="B6483">
        <v>2</v>
      </c>
      <c r="C6483" s="7">
        <v>0.53983000000000003</v>
      </c>
      <c r="D6483" s="6">
        <f t="shared" si="1212"/>
        <v>80974.5</v>
      </c>
      <c r="E6483" s="60">
        <v>0.79776000000000002</v>
      </c>
      <c r="F6483" s="6">
        <f t="shared" si="1209"/>
        <v>0</v>
      </c>
      <c r="G6483" s="7">
        <v>0.50422</v>
      </c>
      <c r="H6483" s="6">
        <f t="shared" si="1213"/>
        <v>6302.75</v>
      </c>
      <c r="I6483" s="7">
        <v>0.32644000000000001</v>
      </c>
      <c r="J6483" s="6">
        <f t="shared" si="1214"/>
        <v>26115.200000000001</v>
      </c>
      <c r="K6483" s="20"/>
      <c r="L6483" s="6">
        <f t="shared" si="1203"/>
        <v>64000</v>
      </c>
      <c r="M6483" s="6">
        <f t="shared" si="1204"/>
        <v>6302.75</v>
      </c>
      <c r="N6483" s="6">
        <f t="shared" si="1205"/>
        <v>10671.75</v>
      </c>
      <c r="O6483" s="6">
        <f t="shared" si="1206"/>
        <v>0</v>
      </c>
      <c r="P6483" s="6">
        <f t="shared" si="1211"/>
        <v>0</v>
      </c>
      <c r="Q6483" s="11">
        <f t="shared" si="1207"/>
        <v>1350000</v>
      </c>
      <c r="R6483" s="11">
        <f t="shared" si="1208"/>
        <v>0</v>
      </c>
      <c r="S6483" s="11">
        <f t="shared" si="1210"/>
        <v>0</v>
      </c>
      <c r="T6483" s="20"/>
    </row>
    <row r="6484" spans="1:20" x14ac:dyDescent="0.25">
      <c r="A6484">
        <v>2021092710</v>
      </c>
      <c r="B6484">
        <v>2</v>
      </c>
      <c r="C6484" s="7">
        <v>0.55051000000000005</v>
      </c>
      <c r="D6484" s="6">
        <f t="shared" si="1212"/>
        <v>82576.500000000015</v>
      </c>
      <c r="E6484" s="60">
        <v>0.71582999999999997</v>
      </c>
      <c r="F6484" s="6">
        <f t="shared" si="1209"/>
        <v>0</v>
      </c>
      <c r="G6484" s="7">
        <v>0.52995000000000003</v>
      </c>
      <c r="H6484" s="6">
        <f t="shared" si="1213"/>
        <v>6624.375</v>
      </c>
      <c r="I6484" s="7">
        <v>0.40548000000000001</v>
      </c>
      <c r="J6484" s="6">
        <f t="shared" si="1214"/>
        <v>32438.400000000001</v>
      </c>
      <c r="K6484" s="20"/>
      <c r="L6484" s="6">
        <f t="shared" ref="L6484:L6547" si="1215">IF(D6484-F6484&gt;C$17,C$17,D6484-F6484)</f>
        <v>64000</v>
      </c>
      <c r="M6484" s="6">
        <f t="shared" ref="M6484:M6547" si="1216">IF(D6484-F6484-L6484&gt;H6484,H6484,D6484-F6484-L6484)</f>
        <v>6624.375</v>
      </c>
      <c r="N6484" s="6">
        <f t="shared" ref="N6484:N6547" si="1217">IF(D6484-F6484-L6484-M6484&gt;J6484,J6484,D6484-F6484-L6484-M6484)</f>
        <v>11952.125000000015</v>
      </c>
      <c r="O6484" s="6">
        <f t="shared" ref="O6484:O6547" si="1218">D6484-F6484-L6484-M6484-N6484</f>
        <v>0</v>
      </c>
      <c r="P6484" s="6">
        <f t="shared" si="1211"/>
        <v>0</v>
      </c>
      <c r="Q6484" s="11">
        <f t="shared" ref="Q6484:Q6547" si="1219">IF(AA$25*P$17-AA$24+Q6483-O6484&gt;Q$19,Q$19,IF(AA$25*P$17-AA$24+Q6483-O6484&lt;0,0,AA$25*P$17-AA$24+Q6483-O6484))</f>
        <v>1350000</v>
      </c>
      <c r="R6484" s="11">
        <f t="shared" ref="R6484:R6547" si="1220">IF(Q6483-Q6484+P$17-AA$24&lt;O6484,Q6483-Q6484+P$17-AA$24,O6484)</f>
        <v>0</v>
      </c>
      <c r="S6484" s="11">
        <f t="shared" si="1210"/>
        <v>0</v>
      </c>
      <c r="T6484" s="20"/>
    </row>
    <row r="6485" spans="1:20" x14ac:dyDescent="0.25">
      <c r="A6485">
        <v>2021092711</v>
      </c>
      <c r="B6485">
        <v>2</v>
      </c>
      <c r="C6485" s="7">
        <v>0.56591999999999998</v>
      </c>
      <c r="D6485" s="6">
        <f t="shared" si="1212"/>
        <v>84888</v>
      </c>
      <c r="E6485" s="60">
        <v>0.71472999999999998</v>
      </c>
      <c r="F6485" s="6">
        <f t="shared" ref="F6485:F6548" si="1221">F$18*E6485</f>
        <v>0</v>
      </c>
      <c r="G6485" s="7">
        <v>0.54918</v>
      </c>
      <c r="H6485" s="6">
        <f t="shared" si="1213"/>
        <v>6864.75</v>
      </c>
      <c r="I6485" s="7">
        <v>0.46689999999999998</v>
      </c>
      <c r="J6485" s="6">
        <f t="shared" si="1214"/>
        <v>37352</v>
      </c>
      <c r="K6485" s="20"/>
      <c r="L6485" s="6">
        <f t="shared" si="1215"/>
        <v>64000</v>
      </c>
      <c r="M6485" s="6">
        <f t="shared" si="1216"/>
        <v>6864.75</v>
      </c>
      <c r="N6485" s="6">
        <f t="shared" si="1217"/>
        <v>14023.25</v>
      </c>
      <c r="O6485" s="6">
        <f t="shared" si="1218"/>
        <v>0</v>
      </c>
      <c r="P6485" s="6">
        <f t="shared" si="1211"/>
        <v>0</v>
      </c>
      <c r="Q6485" s="11">
        <f t="shared" si="1219"/>
        <v>1350000</v>
      </c>
      <c r="R6485" s="11">
        <f t="shared" si="1220"/>
        <v>0</v>
      </c>
      <c r="S6485" s="11">
        <f t="shared" ref="S6485:S6548" si="1222">O6485-R6485</f>
        <v>0</v>
      </c>
      <c r="T6485" s="20"/>
    </row>
    <row r="6486" spans="1:20" x14ac:dyDescent="0.25">
      <c r="A6486">
        <v>2021092712</v>
      </c>
      <c r="B6486">
        <v>2</v>
      </c>
      <c r="C6486" s="7">
        <v>0.58267999999999998</v>
      </c>
      <c r="D6486" s="6">
        <f t="shared" si="1212"/>
        <v>87402</v>
      </c>
      <c r="E6486" s="60">
        <v>0.70345000000000002</v>
      </c>
      <c r="F6486" s="6">
        <f t="shared" si="1221"/>
        <v>0</v>
      </c>
      <c r="G6486" s="7">
        <v>0.54005999999999998</v>
      </c>
      <c r="H6486" s="6">
        <f t="shared" si="1213"/>
        <v>6750.75</v>
      </c>
      <c r="I6486" s="7">
        <v>0.44368000000000002</v>
      </c>
      <c r="J6486" s="6">
        <f t="shared" si="1214"/>
        <v>35494.400000000001</v>
      </c>
      <c r="K6486" s="20"/>
      <c r="L6486" s="6">
        <f t="shared" si="1215"/>
        <v>64000</v>
      </c>
      <c r="M6486" s="6">
        <f t="shared" si="1216"/>
        <v>6750.75</v>
      </c>
      <c r="N6486" s="6">
        <f t="shared" si="1217"/>
        <v>16651.25</v>
      </c>
      <c r="O6486" s="6">
        <f t="shared" si="1218"/>
        <v>0</v>
      </c>
      <c r="P6486" s="6">
        <f t="shared" ref="P6486:P6549" si="1223">O6486-O6485</f>
        <v>0</v>
      </c>
      <c r="Q6486" s="11">
        <f t="shared" si="1219"/>
        <v>1350000</v>
      </c>
      <c r="R6486" s="11">
        <f t="shared" si="1220"/>
        <v>0</v>
      </c>
      <c r="S6486" s="11">
        <f t="shared" si="1222"/>
        <v>0</v>
      </c>
      <c r="T6486" s="20"/>
    </row>
    <row r="6487" spans="1:20" x14ac:dyDescent="0.25">
      <c r="A6487">
        <v>2021092713</v>
      </c>
      <c r="B6487">
        <v>2</v>
      </c>
      <c r="C6487" s="7">
        <v>0.60218000000000005</v>
      </c>
      <c r="D6487" s="6">
        <f t="shared" si="1212"/>
        <v>90327.000000000015</v>
      </c>
      <c r="E6487" s="60">
        <v>0.71411000000000002</v>
      </c>
      <c r="F6487" s="6">
        <f t="shared" si="1221"/>
        <v>0</v>
      </c>
      <c r="G6487" s="7">
        <v>0.43622</v>
      </c>
      <c r="H6487" s="6">
        <f t="shared" si="1213"/>
        <v>5452.75</v>
      </c>
      <c r="I6487" s="7">
        <v>0.50614000000000003</v>
      </c>
      <c r="J6487" s="6">
        <f t="shared" si="1214"/>
        <v>40491.200000000004</v>
      </c>
      <c r="K6487" s="20"/>
      <c r="L6487" s="6">
        <f t="shared" si="1215"/>
        <v>64000</v>
      </c>
      <c r="M6487" s="6">
        <f t="shared" si="1216"/>
        <v>5452.75</v>
      </c>
      <c r="N6487" s="6">
        <f t="shared" si="1217"/>
        <v>20874.250000000015</v>
      </c>
      <c r="O6487" s="6">
        <f t="shared" si="1218"/>
        <v>0</v>
      </c>
      <c r="P6487" s="6">
        <f t="shared" si="1223"/>
        <v>0</v>
      </c>
      <c r="Q6487" s="11">
        <f t="shared" si="1219"/>
        <v>1350000</v>
      </c>
      <c r="R6487" s="11">
        <f t="shared" si="1220"/>
        <v>0</v>
      </c>
      <c r="S6487" s="11">
        <f t="shared" si="1222"/>
        <v>0</v>
      </c>
      <c r="T6487" s="20"/>
    </row>
    <row r="6488" spans="1:20" x14ac:dyDescent="0.25">
      <c r="A6488">
        <v>2021092714</v>
      </c>
      <c r="B6488">
        <v>2</v>
      </c>
      <c r="C6488" s="7">
        <v>0.62148000000000003</v>
      </c>
      <c r="D6488" s="6">
        <f t="shared" si="1212"/>
        <v>93222</v>
      </c>
      <c r="E6488" s="60">
        <v>0.78605000000000003</v>
      </c>
      <c r="F6488" s="6">
        <f t="shared" si="1221"/>
        <v>0</v>
      </c>
      <c r="G6488" s="7">
        <v>0.32479999999999998</v>
      </c>
      <c r="H6488" s="6">
        <f t="shared" si="1213"/>
        <v>4059.9999999999995</v>
      </c>
      <c r="I6488" s="7">
        <v>0.60129999999999995</v>
      </c>
      <c r="J6488" s="6">
        <f t="shared" si="1214"/>
        <v>48103.999999999993</v>
      </c>
      <c r="K6488" s="20"/>
      <c r="L6488" s="6">
        <f t="shared" si="1215"/>
        <v>64000</v>
      </c>
      <c r="M6488" s="6">
        <f t="shared" si="1216"/>
        <v>4059.9999999999995</v>
      </c>
      <c r="N6488" s="6">
        <f t="shared" si="1217"/>
        <v>25162</v>
      </c>
      <c r="O6488" s="6">
        <f t="shared" si="1218"/>
        <v>0</v>
      </c>
      <c r="P6488" s="6">
        <f t="shared" si="1223"/>
        <v>0</v>
      </c>
      <c r="Q6488" s="11">
        <f t="shared" si="1219"/>
        <v>1350000</v>
      </c>
      <c r="R6488" s="11">
        <f t="shared" si="1220"/>
        <v>0</v>
      </c>
      <c r="S6488" s="11">
        <f t="shared" si="1222"/>
        <v>0</v>
      </c>
      <c r="T6488" s="20"/>
    </row>
    <row r="6489" spans="1:20" x14ac:dyDescent="0.25">
      <c r="A6489">
        <v>2021092715</v>
      </c>
      <c r="B6489">
        <v>2</v>
      </c>
      <c r="C6489" s="7">
        <v>0.64171999999999996</v>
      </c>
      <c r="D6489" s="6">
        <f t="shared" si="1212"/>
        <v>96258</v>
      </c>
      <c r="E6489" s="60">
        <v>0.82676000000000005</v>
      </c>
      <c r="F6489" s="6">
        <f t="shared" si="1221"/>
        <v>0</v>
      </c>
      <c r="G6489" s="7">
        <v>0.29770999999999997</v>
      </c>
      <c r="H6489" s="6">
        <f t="shared" si="1213"/>
        <v>3721.3749999999995</v>
      </c>
      <c r="I6489" s="7">
        <v>0.60182999999999998</v>
      </c>
      <c r="J6489" s="6">
        <f t="shared" si="1214"/>
        <v>48146.400000000001</v>
      </c>
      <c r="K6489" s="20"/>
      <c r="L6489" s="6">
        <f t="shared" si="1215"/>
        <v>64000</v>
      </c>
      <c r="M6489" s="6">
        <f t="shared" si="1216"/>
        <v>3721.3749999999995</v>
      </c>
      <c r="N6489" s="6">
        <f t="shared" si="1217"/>
        <v>28536.625</v>
      </c>
      <c r="O6489" s="6">
        <f t="shared" si="1218"/>
        <v>0</v>
      </c>
      <c r="P6489" s="6">
        <f t="shared" si="1223"/>
        <v>0</v>
      </c>
      <c r="Q6489" s="11">
        <f t="shared" si="1219"/>
        <v>1350000</v>
      </c>
      <c r="R6489" s="11">
        <f t="shared" si="1220"/>
        <v>0</v>
      </c>
      <c r="S6489" s="11">
        <f t="shared" si="1222"/>
        <v>0</v>
      </c>
      <c r="T6489" s="20"/>
    </row>
    <row r="6490" spans="1:20" x14ac:dyDescent="0.25">
      <c r="A6490">
        <v>2021092716</v>
      </c>
      <c r="B6490">
        <v>2</v>
      </c>
      <c r="C6490" s="7">
        <v>0.66141000000000005</v>
      </c>
      <c r="D6490" s="6">
        <f t="shared" si="1212"/>
        <v>99211.500000000015</v>
      </c>
      <c r="E6490" s="60">
        <v>0.80145999999999995</v>
      </c>
      <c r="F6490" s="6">
        <f t="shared" si="1221"/>
        <v>0</v>
      </c>
      <c r="G6490" s="7">
        <v>0.2833</v>
      </c>
      <c r="H6490" s="6">
        <f t="shared" si="1213"/>
        <v>3541.25</v>
      </c>
      <c r="I6490" s="7">
        <v>0.57067000000000001</v>
      </c>
      <c r="J6490" s="6">
        <f t="shared" si="1214"/>
        <v>45653.599999999999</v>
      </c>
      <c r="K6490" s="20"/>
      <c r="L6490" s="6">
        <f t="shared" si="1215"/>
        <v>64000</v>
      </c>
      <c r="M6490" s="6">
        <f t="shared" si="1216"/>
        <v>3541.25</v>
      </c>
      <c r="N6490" s="6">
        <f t="shared" si="1217"/>
        <v>31670.250000000015</v>
      </c>
      <c r="O6490" s="6">
        <f t="shared" si="1218"/>
        <v>0</v>
      </c>
      <c r="P6490" s="6">
        <f t="shared" si="1223"/>
        <v>0</v>
      </c>
      <c r="Q6490" s="11">
        <f t="shared" si="1219"/>
        <v>1350000</v>
      </c>
      <c r="R6490" s="11">
        <f t="shared" si="1220"/>
        <v>0</v>
      </c>
      <c r="S6490" s="11">
        <f t="shared" si="1222"/>
        <v>0</v>
      </c>
      <c r="T6490" s="20"/>
    </row>
    <row r="6491" spans="1:20" x14ac:dyDescent="0.25">
      <c r="A6491">
        <v>2021092717</v>
      </c>
      <c r="B6491">
        <v>2</v>
      </c>
      <c r="C6491" s="7">
        <v>0.67806999999999995</v>
      </c>
      <c r="D6491" s="6">
        <f t="shared" si="1212"/>
        <v>101710.49999999999</v>
      </c>
      <c r="E6491" s="60">
        <v>0.79937999999999998</v>
      </c>
      <c r="F6491" s="6">
        <f t="shared" si="1221"/>
        <v>0</v>
      </c>
      <c r="G6491" s="7">
        <v>0.33037</v>
      </c>
      <c r="H6491" s="6">
        <f t="shared" si="1213"/>
        <v>4129.625</v>
      </c>
      <c r="I6491" s="7">
        <v>0.50509999999999999</v>
      </c>
      <c r="J6491" s="6">
        <f t="shared" si="1214"/>
        <v>40408</v>
      </c>
      <c r="K6491" s="20"/>
      <c r="L6491" s="6">
        <f t="shared" si="1215"/>
        <v>64000</v>
      </c>
      <c r="M6491" s="6">
        <f t="shared" si="1216"/>
        <v>4129.625</v>
      </c>
      <c r="N6491" s="6">
        <f t="shared" si="1217"/>
        <v>33580.874999999985</v>
      </c>
      <c r="O6491" s="6">
        <f t="shared" si="1218"/>
        <v>0</v>
      </c>
      <c r="P6491" s="6">
        <f t="shared" si="1223"/>
        <v>0</v>
      </c>
      <c r="Q6491" s="11">
        <f t="shared" si="1219"/>
        <v>1350000</v>
      </c>
      <c r="R6491" s="11">
        <f t="shared" si="1220"/>
        <v>0</v>
      </c>
      <c r="S6491" s="11">
        <f t="shared" si="1222"/>
        <v>0</v>
      </c>
      <c r="T6491" s="20"/>
    </row>
    <row r="6492" spans="1:20" x14ac:dyDescent="0.25">
      <c r="A6492">
        <v>2021092718</v>
      </c>
      <c r="B6492">
        <v>2</v>
      </c>
      <c r="C6492" s="7">
        <v>0.68393000000000004</v>
      </c>
      <c r="D6492" s="6">
        <f t="shared" si="1212"/>
        <v>102589.5</v>
      </c>
      <c r="E6492" s="60">
        <v>0.78996999999999995</v>
      </c>
      <c r="F6492" s="6">
        <f t="shared" si="1221"/>
        <v>0</v>
      </c>
      <c r="G6492" s="7">
        <v>0.44651000000000002</v>
      </c>
      <c r="H6492" s="6">
        <f t="shared" si="1213"/>
        <v>5581.375</v>
      </c>
      <c r="I6492" s="7">
        <v>0.32801999999999998</v>
      </c>
      <c r="J6492" s="6">
        <f t="shared" si="1214"/>
        <v>26241.599999999999</v>
      </c>
      <c r="K6492" s="20"/>
      <c r="L6492" s="6">
        <f t="shared" si="1215"/>
        <v>64000</v>
      </c>
      <c r="M6492" s="6">
        <f t="shared" si="1216"/>
        <v>5581.375</v>
      </c>
      <c r="N6492" s="6">
        <f t="shared" si="1217"/>
        <v>26241.599999999999</v>
      </c>
      <c r="O6492" s="6">
        <f t="shared" si="1218"/>
        <v>6766.5250000000015</v>
      </c>
      <c r="P6492" s="6">
        <f t="shared" si="1223"/>
        <v>6766.5250000000015</v>
      </c>
      <c r="Q6492" s="11">
        <f t="shared" si="1219"/>
        <v>1350000</v>
      </c>
      <c r="R6492" s="11">
        <f t="shared" si="1220"/>
        <v>6766.5250000000015</v>
      </c>
      <c r="S6492" s="11">
        <f t="shared" si="1222"/>
        <v>0</v>
      </c>
      <c r="T6492" s="20"/>
    </row>
    <row r="6493" spans="1:20" x14ac:dyDescent="0.25">
      <c r="A6493">
        <v>2021092719</v>
      </c>
      <c r="B6493">
        <v>2</v>
      </c>
      <c r="C6493" s="7">
        <v>0.67125000000000001</v>
      </c>
      <c r="D6493" s="6">
        <f t="shared" si="1212"/>
        <v>100687.5</v>
      </c>
      <c r="E6493" s="60">
        <v>0.81359000000000004</v>
      </c>
      <c r="F6493" s="6">
        <f t="shared" si="1221"/>
        <v>0</v>
      </c>
      <c r="G6493" s="7">
        <v>0.49469999999999997</v>
      </c>
      <c r="H6493" s="6">
        <f t="shared" si="1213"/>
        <v>6183.75</v>
      </c>
      <c r="I6493" s="7">
        <v>8.3250000000000005E-2</v>
      </c>
      <c r="J6493" s="6">
        <f t="shared" si="1214"/>
        <v>6660</v>
      </c>
      <c r="K6493" s="20"/>
      <c r="L6493" s="6">
        <f t="shared" si="1215"/>
        <v>64000</v>
      </c>
      <c r="M6493" s="6">
        <f t="shared" si="1216"/>
        <v>6183.75</v>
      </c>
      <c r="N6493" s="6">
        <f t="shared" si="1217"/>
        <v>6660</v>
      </c>
      <c r="O6493" s="6">
        <f t="shared" si="1218"/>
        <v>23843.75</v>
      </c>
      <c r="P6493" s="6">
        <f t="shared" si="1223"/>
        <v>17077.224999999999</v>
      </c>
      <c r="Q6493" s="11">
        <f t="shared" si="1219"/>
        <v>1350000</v>
      </c>
      <c r="R6493" s="11">
        <f t="shared" si="1220"/>
        <v>23843.75</v>
      </c>
      <c r="S6493" s="11">
        <f t="shared" si="1222"/>
        <v>0</v>
      </c>
      <c r="T6493" s="20"/>
    </row>
    <row r="6494" spans="1:20" x14ac:dyDescent="0.25">
      <c r="A6494">
        <v>2021092720</v>
      </c>
      <c r="B6494">
        <v>2</v>
      </c>
      <c r="C6494" s="7">
        <v>0.66464000000000001</v>
      </c>
      <c r="D6494" s="6">
        <f t="shared" si="1212"/>
        <v>99696</v>
      </c>
      <c r="E6494" s="60">
        <v>0.83211999999999997</v>
      </c>
      <c r="F6494" s="6">
        <f t="shared" si="1221"/>
        <v>0</v>
      </c>
      <c r="G6494" s="7">
        <v>0.51080000000000003</v>
      </c>
      <c r="H6494" s="6">
        <f t="shared" si="1213"/>
        <v>6385</v>
      </c>
      <c r="I6494" s="7">
        <v>1.7099999999999999E-3</v>
      </c>
      <c r="J6494" s="6">
        <f t="shared" si="1214"/>
        <v>136.79999999999998</v>
      </c>
      <c r="K6494" s="20"/>
      <c r="L6494" s="6">
        <f t="shared" si="1215"/>
        <v>64000</v>
      </c>
      <c r="M6494" s="6">
        <f t="shared" si="1216"/>
        <v>6385</v>
      </c>
      <c r="N6494" s="6">
        <f t="shared" si="1217"/>
        <v>136.79999999999998</v>
      </c>
      <c r="O6494" s="6">
        <f t="shared" si="1218"/>
        <v>29174.2</v>
      </c>
      <c r="P6494" s="6">
        <f t="shared" si="1223"/>
        <v>5330.4500000000007</v>
      </c>
      <c r="Q6494" s="11">
        <f t="shared" si="1219"/>
        <v>1346292.05</v>
      </c>
      <c r="R6494" s="11">
        <f t="shared" si="1220"/>
        <v>29174.2</v>
      </c>
      <c r="S6494" s="11">
        <f t="shared" si="1222"/>
        <v>0</v>
      </c>
      <c r="T6494" s="20"/>
    </row>
    <row r="6495" spans="1:20" x14ac:dyDescent="0.25">
      <c r="A6495">
        <v>2021092721</v>
      </c>
      <c r="B6495">
        <v>2</v>
      </c>
      <c r="C6495" s="7">
        <v>0.64807999999999999</v>
      </c>
      <c r="D6495" s="6">
        <f t="shared" si="1212"/>
        <v>97212</v>
      </c>
      <c r="E6495" s="60">
        <v>0.85726000000000002</v>
      </c>
      <c r="F6495" s="6">
        <f t="shared" si="1221"/>
        <v>0</v>
      </c>
      <c r="G6495" s="7">
        <v>0.52380000000000004</v>
      </c>
      <c r="H6495" s="6">
        <f t="shared" si="1213"/>
        <v>6547.5000000000009</v>
      </c>
      <c r="I6495" s="7">
        <v>0</v>
      </c>
      <c r="J6495" s="6">
        <f t="shared" si="1214"/>
        <v>0</v>
      </c>
      <c r="K6495" s="20"/>
      <c r="L6495" s="6">
        <f t="shared" si="1215"/>
        <v>64000</v>
      </c>
      <c r="M6495" s="6">
        <f t="shared" si="1216"/>
        <v>6547.5000000000009</v>
      </c>
      <c r="N6495" s="6">
        <f t="shared" si="1217"/>
        <v>0</v>
      </c>
      <c r="O6495" s="6">
        <f t="shared" si="1218"/>
        <v>26664.5</v>
      </c>
      <c r="P6495" s="6">
        <f t="shared" si="1223"/>
        <v>-2509.7000000000007</v>
      </c>
      <c r="Q6495" s="11">
        <f t="shared" si="1219"/>
        <v>1345093.8</v>
      </c>
      <c r="R6495" s="11">
        <f t="shared" si="1220"/>
        <v>26664.5</v>
      </c>
      <c r="S6495" s="11">
        <f t="shared" si="1222"/>
        <v>0</v>
      </c>
      <c r="T6495" s="20"/>
    </row>
    <row r="6496" spans="1:20" x14ac:dyDescent="0.25">
      <c r="A6496">
        <v>2021092722</v>
      </c>
      <c r="B6496">
        <v>2</v>
      </c>
      <c r="C6496" s="7">
        <v>0.61209999999999998</v>
      </c>
      <c r="D6496" s="6">
        <f t="shared" si="1212"/>
        <v>91815</v>
      </c>
      <c r="E6496" s="60">
        <v>0.90390000000000004</v>
      </c>
      <c r="F6496" s="6">
        <f t="shared" si="1221"/>
        <v>0</v>
      </c>
      <c r="G6496" s="7">
        <v>0.51751999999999998</v>
      </c>
      <c r="H6496" s="6">
        <f t="shared" si="1213"/>
        <v>6469</v>
      </c>
      <c r="I6496" s="7">
        <v>0</v>
      </c>
      <c r="J6496" s="6">
        <f t="shared" si="1214"/>
        <v>0</v>
      </c>
      <c r="K6496" s="20"/>
      <c r="L6496" s="6">
        <f t="shared" si="1215"/>
        <v>64000</v>
      </c>
      <c r="M6496" s="6">
        <f t="shared" si="1216"/>
        <v>6469</v>
      </c>
      <c r="N6496" s="6">
        <f t="shared" si="1217"/>
        <v>0</v>
      </c>
      <c r="O6496" s="6">
        <f t="shared" si="1218"/>
        <v>21346</v>
      </c>
      <c r="P6496" s="6">
        <f t="shared" si="1223"/>
        <v>-5318.5</v>
      </c>
      <c r="Q6496" s="11">
        <f t="shared" si="1219"/>
        <v>1349214.05</v>
      </c>
      <c r="R6496" s="11">
        <f t="shared" si="1220"/>
        <v>21346</v>
      </c>
      <c r="S6496" s="11">
        <f t="shared" si="1222"/>
        <v>0</v>
      </c>
      <c r="T6496" s="20"/>
    </row>
    <row r="6497" spans="1:20" x14ac:dyDescent="0.25">
      <c r="A6497">
        <v>2021092723</v>
      </c>
      <c r="B6497">
        <v>2</v>
      </c>
      <c r="C6497" s="7">
        <v>0.57001000000000002</v>
      </c>
      <c r="D6497" s="6">
        <f t="shared" si="1212"/>
        <v>85501.5</v>
      </c>
      <c r="E6497" s="60">
        <v>0.91125</v>
      </c>
      <c r="F6497" s="6">
        <f t="shared" si="1221"/>
        <v>0</v>
      </c>
      <c r="G6497" s="7">
        <v>0.52271000000000001</v>
      </c>
      <c r="H6497" s="6">
        <f t="shared" si="1213"/>
        <v>6533.875</v>
      </c>
      <c r="I6497" s="7">
        <v>0</v>
      </c>
      <c r="J6497" s="6">
        <f t="shared" si="1214"/>
        <v>0</v>
      </c>
      <c r="K6497" s="20"/>
      <c r="L6497" s="6">
        <f t="shared" si="1215"/>
        <v>64000</v>
      </c>
      <c r="M6497" s="6">
        <f t="shared" si="1216"/>
        <v>6533.875</v>
      </c>
      <c r="N6497" s="6">
        <f t="shared" si="1217"/>
        <v>0</v>
      </c>
      <c r="O6497" s="6">
        <f t="shared" si="1218"/>
        <v>14967.625</v>
      </c>
      <c r="P6497" s="6">
        <f t="shared" si="1223"/>
        <v>-6378.375</v>
      </c>
      <c r="Q6497" s="11">
        <f t="shared" si="1219"/>
        <v>1350000</v>
      </c>
      <c r="R6497" s="11">
        <f t="shared" si="1220"/>
        <v>14967.625</v>
      </c>
      <c r="S6497" s="11">
        <f t="shared" si="1222"/>
        <v>0</v>
      </c>
      <c r="T6497" s="20"/>
    </row>
    <row r="6498" spans="1:20" x14ac:dyDescent="0.25">
      <c r="A6498">
        <v>2021092724</v>
      </c>
      <c r="B6498">
        <v>2</v>
      </c>
      <c r="C6498" s="7">
        <v>0.52888999999999997</v>
      </c>
      <c r="D6498" s="6">
        <f t="shared" si="1212"/>
        <v>79333.5</v>
      </c>
      <c r="E6498" s="60">
        <v>0.91913</v>
      </c>
      <c r="F6498" s="6">
        <f t="shared" si="1221"/>
        <v>0</v>
      </c>
      <c r="G6498" s="7">
        <v>0.53037000000000001</v>
      </c>
      <c r="H6498" s="6">
        <f t="shared" si="1213"/>
        <v>6629.625</v>
      </c>
      <c r="I6498" s="7">
        <v>0</v>
      </c>
      <c r="J6498" s="6">
        <f t="shared" si="1214"/>
        <v>0</v>
      </c>
      <c r="K6498" s="20"/>
      <c r="L6498" s="6">
        <f t="shared" si="1215"/>
        <v>64000</v>
      </c>
      <c r="M6498" s="6">
        <f t="shared" si="1216"/>
        <v>6629.625</v>
      </c>
      <c r="N6498" s="6">
        <f t="shared" si="1217"/>
        <v>0</v>
      </c>
      <c r="O6498" s="6">
        <f t="shared" si="1218"/>
        <v>8703.875</v>
      </c>
      <c r="P6498" s="6">
        <f t="shared" si="1223"/>
        <v>-6263.75</v>
      </c>
      <c r="Q6498" s="11">
        <f t="shared" si="1219"/>
        <v>1350000</v>
      </c>
      <c r="R6498" s="11">
        <f t="shared" si="1220"/>
        <v>8703.875</v>
      </c>
      <c r="S6498" s="11">
        <f t="shared" si="1222"/>
        <v>0</v>
      </c>
      <c r="T6498" s="20"/>
    </row>
    <row r="6499" spans="1:20" x14ac:dyDescent="0.25">
      <c r="A6499">
        <v>2021092801</v>
      </c>
      <c r="B6499">
        <v>3</v>
      </c>
      <c r="C6499" s="7">
        <v>0.49719000000000002</v>
      </c>
      <c r="D6499" s="6">
        <f t="shared" si="1212"/>
        <v>74578.5</v>
      </c>
      <c r="E6499" s="60">
        <v>0.92081000000000002</v>
      </c>
      <c r="F6499" s="6">
        <f t="shared" si="1221"/>
        <v>0</v>
      </c>
      <c r="G6499" s="7">
        <v>0.54518999999999995</v>
      </c>
      <c r="H6499" s="6">
        <f t="shared" si="1213"/>
        <v>6814.8749999999991</v>
      </c>
      <c r="I6499" s="7">
        <v>0</v>
      </c>
      <c r="J6499" s="6">
        <f t="shared" si="1214"/>
        <v>0</v>
      </c>
      <c r="K6499" s="20"/>
      <c r="L6499" s="6">
        <f t="shared" si="1215"/>
        <v>64000</v>
      </c>
      <c r="M6499" s="6">
        <f t="shared" si="1216"/>
        <v>6814.8749999999991</v>
      </c>
      <c r="N6499" s="6">
        <f t="shared" si="1217"/>
        <v>0</v>
      </c>
      <c r="O6499" s="6">
        <f t="shared" si="1218"/>
        <v>3763.6250000000009</v>
      </c>
      <c r="P6499" s="6">
        <f t="shared" si="1223"/>
        <v>-4940.2499999999991</v>
      </c>
      <c r="Q6499" s="11">
        <f t="shared" si="1219"/>
        <v>1350000</v>
      </c>
      <c r="R6499" s="11">
        <f t="shared" si="1220"/>
        <v>3763.6250000000009</v>
      </c>
      <c r="S6499" s="11">
        <f t="shared" si="1222"/>
        <v>0</v>
      </c>
      <c r="T6499" s="20"/>
    </row>
    <row r="6500" spans="1:20" x14ac:dyDescent="0.25">
      <c r="A6500">
        <v>2021092802</v>
      </c>
      <c r="B6500">
        <v>3</v>
      </c>
      <c r="C6500" s="7">
        <v>0.47593000000000002</v>
      </c>
      <c r="D6500" s="6">
        <f t="shared" si="1212"/>
        <v>71389.5</v>
      </c>
      <c r="E6500" s="60">
        <v>0.90442</v>
      </c>
      <c r="F6500" s="6">
        <f t="shared" si="1221"/>
        <v>0</v>
      </c>
      <c r="G6500" s="7">
        <v>0.52673999999999999</v>
      </c>
      <c r="H6500" s="6">
        <f t="shared" si="1213"/>
        <v>6584.25</v>
      </c>
      <c r="I6500" s="7">
        <v>0</v>
      </c>
      <c r="J6500" s="6">
        <f t="shared" si="1214"/>
        <v>0</v>
      </c>
      <c r="K6500" s="20"/>
      <c r="L6500" s="6">
        <f t="shared" si="1215"/>
        <v>64000</v>
      </c>
      <c r="M6500" s="6">
        <f t="shared" si="1216"/>
        <v>6584.25</v>
      </c>
      <c r="N6500" s="6">
        <f t="shared" si="1217"/>
        <v>0</v>
      </c>
      <c r="O6500" s="6">
        <f t="shared" si="1218"/>
        <v>805.25</v>
      </c>
      <c r="P6500" s="6">
        <f t="shared" si="1223"/>
        <v>-2958.3750000000009</v>
      </c>
      <c r="Q6500" s="11">
        <f t="shared" si="1219"/>
        <v>1350000</v>
      </c>
      <c r="R6500" s="11">
        <f t="shared" si="1220"/>
        <v>805.25</v>
      </c>
      <c r="S6500" s="11">
        <f t="shared" si="1222"/>
        <v>0</v>
      </c>
      <c r="T6500" s="20"/>
    </row>
    <row r="6501" spans="1:20" x14ac:dyDescent="0.25">
      <c r="A6501">
        <v>2021092803</v>
      </c>
      <c r="B6501">
        <v>3</v>
      </c>
      <c r="C6501" s="7">
        <v>0.46299000000000001</v>
      </c>
      <c r="D6501" s="6">
        <f t="shared" si="1212"/>
        <v>69448.5</v>
      </c>
      <c r="E6501" s="60">
        <v>0.88629999999999998</v>
      </c>
      <c r="F6501" s="6">
        <f t="shared" si="1221"/>
        <v>0</v>
      </c>
      <c r="G6501" s="7">
        <v>0.52212000000000003</v>
      </c>
      <c r="H6501" s="6">
        <f t="shared" si="1213"/>
        <v>6526.5</v>
      </c>
      <c r="I6501" s="7">
        <v>0</v>
      </c>
      <c r="J6501" s="6">
        <f t="shared" si="1214"/>
        <v>0</v>
      </c>
      <c r="K6501" s="20"/>
      <c r="L6501" s="6">
        <f t="shared" si="1215"/>
        <v>64000</v>
      </c>
      <c r="M6501" s="6">
        <f t="shared" si="1216"/>
        <v>5448.5</v>
      </c>
      <c r="N6501" s="6">
        <f t="shared" si="1217"/>
        <v>0</v>
      </c>
      <c r="O6501" s="6">
        <f t="shared" si="1218"/>
        <v>0</v>
      </c>
      <c r="P6501" s="6">
        <f t="shared" si="1223"/>
        <v>-805.25</v>
      </c>
      <c r="Q6501" s="11">
        <f t="shared" si="1219"/>
        <v>1350000</v>
      </c>
      <c r="R6501" s="11">
        <f t="shared" si="1220"/>
        <v>0</v>
      </c>
      <c r="S6501" s="11">
        <f t="shared" si="1222"/>
        <v>0</v>
      </c>
      <c r="T6501" s="20"/>
    </row>
    <row r="6502" spans="1:20" x14ac:dyDescent="0.25">
      <c r="A6502">
        <v>2021092804</v>
      </c>
      <c r="B6502">
        <v>3</v>
      </c>
      <c r="C6502" s="7">
        <v>0.45652999999999999</v>
      </c>
      <c r="D6502" s="6">
        <f t="shared" si="1212"/>
        <v>68479.5</v>
      </c>
      <c r="E6502" s="60">
        <v>0.84413000000000005</v>
      </c>
      <c r="F6502" s="6">
        <f t="shared" si="1221"/>
        <v>0</v>
      </c>
      <c r="G6502" s="7">
        <v>0.50836999999999999</v>
      </c>
      <c r="H6502" s="6">
        <f t="shared" si="1213"/>
        <v>6354.625</v>
      </c>
      <c r="I6502" s="7">
        <v>0</v>
      </c>
      <c r="J6502" s="6">
        <f t="shared" si="1214"/>
        <v>0</v>
      </c>
      <c r="K6502" s="20"/>
      <c r="L6502" s="6">
        <f t="shared" si="1215"/>
        <v>64000</v>
      </c>
      <c r="M6502" s="6">
        <f t="shared" si="1216"/>
        <v>4479.5</v>
      </c>
      <c r="N6502" s="6">
        <f t="shared" si="1217"/>
        <v>0</v>
      </c>
      <c r="O6502" s="6">
        <f t="shared" si="1218"/>
        <v>0</v>
      </c>
      <c r="P6502" s="6">
        <f t="shared" si="1223"/>
        <v>0</v>
      </c>
      <c r="Q6502" s="11">
        <f t="shared" si="1219"/>
        <v>1350000</v>
      </c>
      <c r="R6502" s="11">
        <f t="shared" si="1220"/>
        <v>0</v>
      </c>
      <c r="S6502" s="11">
        <f t="shared" si="1222"/>
        <v>0</v>
      </c>
      <c r="T6502" s="20"/>
    </row>
    <row r="6503" spans="1:20" x14ac:dyDescent="0.25">
      <c r="A6503">
        <v>2021092805</v>
      </c>
      <c r="B6503">
        <v>3</v>
      </c>
      <c r="C6503" s="7">
        <v>0.45933000000000002</v>
      </c>
      <c r="D6503" s="6">
        <f t="shared" si="1212"/>
        <v>68899.5</v>
      </c>
      <c r="E6503" s="60">
        <v>0.82554000000000005</v>
      </c>
      <c r="F6503" s="6">
        <f t="shared" si="1221"/>
        <v>0</v>
      </c>
      <c r="G6503" s="7">
        <v>0.47293000000000002</v>
      </c>
      <c r="H6503" s="6">
        <f t="shared" si="1213"/>
        <v>5911.625</v>
      </c>
      <c r="I6503" s="7">
        <v>0</v>
      </c>
      <c r="J6503" s="6">
        <f t="shared" si="1214"/>
        <v>0</v>
      </c>
      <c r="K6503" s="20"/>
      <c r="L6503" s="6">
        <f t="shared" si="1215"/>
        <v>64000</v>
      </c>
      <c r="M6503" s="6">
        <f t="shared" si="1216"/>
        <v>4899.5</v>
      </c>
      <c r="N6503" s="6">
        <f t="shared" si="1217"/>
        <v>0</v>
      </c>
      <c r="O6503" s="6">
        <f t="shared" si="1218"/>
        <v>0</v>
      </c>
      <c r="P6503" s="6">
        <f t="shared" si="1223"/>
        <v>0</v>
      </c>
      <c r="Q6503" s="11">
        <f t="shared" si="1219"/>
        <v>1350000</v>
      </c>
      <c r="R6503" s="11">
        <f t="shared" si="1220"/>
        <v>0</v>
      </c>
      <c r="S6503" s="11">
        <f t="shared" si="1222"/>
        <v>0</v>
      </c>
      <c r="T6503" s="20"/>
    </row>
    <row r="6504" spans="1:20" x14ac:dyDescent="0.25">
      <c r="A6504">
        <v>2021092806</v>
      </c>
      <c r="B6504">
        <v>3</v>
      </c>
      <c r="C6504" s="7">
        <v>0.48148999999999997</v>
      </c>
      <c r="D6504" s="6">
        <f t="shared" si="1212"/>
        <v>72223.5</v>
      </c>
      <c r="E6504" s="60">
        <v>0.85370999999999997</v>
      </c>
      <c r="F6504" s="6">
        <f t="shared" si="1221"/>
        <v>0</v>
      </c>
      <c r="G6504" s="7">
        <v>0.39817999999999998</v>
      </c>
      <c r="H6504" s="6">
        <f t="shared" si="1213"/>
        <v>4977.25</v>
      </c>
      <c r="I6504" s="7">
        <v>0</v>
      </c>
      <c r="J6504" s="6">
        <f t="shared" si="1214"/>
        <v>0</v>
      </c>
      <c r="K6504" s="20"/>
      <c r="L6504" s="6">
        <f t="shared" si="1215"/>
        <v>64000</v>
      </c>
      <c r="M6504" s="6">
        <f t="shared" si="1216"/>
        <v>4977.25</v>
      </c>
      <c r="N6504" s="6">
        <f t="shared" si="1217"/>
        <v>0</v>
      </c>
      <c r="O6504" s="6">
        <f t="shared" si="1218"/>
        <v>3246.25</v>
      </c>
      <c r="P6504" s="6">
        <f t="shared" si="1223"/>
        <v>3246.25</v>
      </c>
      <c r="Q6504" s="11">
        <f t="shared" si="1219"/>
        <v>1350000</v>
      </c>
      <c r="R6504" s="11">
        <f t="shared" si="1220"/>
        <v>3246.25</v>
      </c>
      <c r="S6504" s="11">
        <f t="shared" si="1222"/>
        <v>0</v>
      </c>
      <c r="T6504" s="20"/>
    </row>
    <row r="6505" spans="1:20" x14ac:dyDescent="0.25">
      <c r="A6505">
        <v>2021092807</v>
      </c>
      <c r="B6505">
        <v>3</v>
      </c>
      <c r="C6505" s="7">
        <v>0.52317999999999998</v>
      </c>
      <c r="D6505" s="6">
        <f t="shared" si="1212"/>
        <v>78477</v>
      </c>
      <c r="E6505" s="60">
        <v>0.78380000000000005</v>
      </c>
      <c r="F6505" s="6">
        <f t="shared" si="1221"/>
        <v>0</v>
      </c>
      <c r="G6505" s="7">
        <v>0.38449</v>
      </c>
      <c r="H6505" s="6">
        <f t="shared" si="1213"/>
        <v>4806.125</v>
      </c>
      <c r="I6505" s="7">
        <v>8.26E-3</v>
      </c>
      <c r="J6505" s="6">
        <f t="shared" si="1214"/>
        <v>660.8</v>
      </c>
      <c r="K6505" s="20"/>
      <c r="L6505" s="6">
        <f t="shared" si="1215"/>
        <v>64000</v>
      </c>
      <c r="M6505" s="6">
        <f t="shared" si="1216"/>
        <v>4806.125</v>
      </c>
      <c r="N6505" s="6">
        <f t="shared" si="1217"/>
        <v>660.8</v>
      </c>
      <c r="O6505" s="6">
        <f t="shared" si="1218"/>
        <v>9010.0750000000007</v>
      </c>
      <c r="P6505" s="6">
        <f t="shared" si="1223"/>
        <v>5763.8250000000007</v>
      </c>
      <c r="Q6505" s="11">
        <f t="shared" si="1219"/>
        <v>1350000</v>
      </c>
      <c r="R6505" s="11">
        <f t="shared" si="1220"/>
        <v>9010.0750000000007</v>
      </c>
      <c r="S6505" s="11">
        <f t="shared" si="1222"/>
        <v>0</v>
      </c>
      <c r="T6505" s="20"/>
    </row>
    <row r="6506" spans="1:20" x14ac:dyDescent="0.25">
      <c r="A6506">
        <v>2021092808</v>
      </c>
      <c r="B6506">
        <v>3</v>
      </c>
      <c r="C6506" s="7">
        <v>0.55149000000000004</v>
      </c>
      <c r="D6506" s="6">
        <f t="shared" si="1212"/>
        <v>82723.5</v>
      </c>
      <c r="E6506" s="60">
        <v>0.74492999999999998</v>
      </c>
      <c r="F6506" s="6">
        <f t="shared" si="1221"/>
        <v>0</v>
      </c>
      <c r="G6506" s="7">
        <v>0.41332000000000002</v>
      </c>
      <c r="H6506" s="6">
        <f t="shared" si="1213"/>
        <v>5166.5</v>
      </c>
      <c r="I6506" s="7">
        <v>0.14793999999999999</v>
      </c>
      <c r="J6506" s="6">
        <f t="shared" si="1214"/>
        <v>11835.199999999999</v>
      </c>
      <c r="K6506" s="20"/>
      <c r="L6506" s="6">
        <f t="shared" si="1215"/>
        <v>64000</v>
      </c>
      <c r="M6506" s="6">
        <f t="shared" si="1216"/>
        <v>5166.5</v>
      </c>
      <c r="N6506" s="6">
        <f t="shared" si="1217"/>
        <v>11835.199999999999</v>
      </c>
      <c r="O6506" s="6">
        <f t="shared" si="1218"/>
        <v>1721.8000000000011</v>
      </c>
      <c r="P6506" s="6">
        <f t="shared" si="1223"/>
        <v>-7288.2749999999996</v>
      </c>
      <c r="Q6506" s="11">
        <f t="shared" si="1219"/>
        <v>1350000</v>
      </c>
      <c r="R6506" s="11">
        <f t="shared" si="1220"/>
        <v>1721.8000000000011</v>
      </c>
      <c r="S6506" s="11">
        <f t="shared" si="1222"/>
        <v>0</v>
      </c>
      <c r="T6506" s="20"/>
    </row>
    <row r="6507" spans="1:20" x14ac:dyDescent="0.25">
      <c r="A6507">
        <v>2021092809</v>
      </c>
      <c r="B6507">
        <v>3</v>
      </c>
      <c r="C6507" s="7">
        <v>0.56584999999999996</v>
      </c>
      <c r="D6507" s="6">
        <f t="shared" si="1212"/>
        <v>84877.5</v>
      </c>
      <c r="E6507" s="60">
        <v>0.74136000000000002</v>
      </c>
      <c r="F6507" s="6">
        <f t="shared" si="1221"/>
        <v>0</v>
      </c>
      <c r="G6507" s="7">
        <v>0.41386000000000001</v>
      </c>
      <c r="H6507" s="6">
        <f t="shared" si="1213"/>
        <v>5173.25</v>
      </c>
      <c r="I6507" s="7">
        <v>0.38746000000000003</v>
      </c>
      <c r="J6507" s="6">
        <f t="shared" si="1214"/>
        <v>30996.800000000003</v>
      </c>
      <c r="K6507" s="20"/>
      <c r="L6507" s="6">
        <f t="shared" si="1215"/>
        <v>64000</v>
      </c>
      <c r="M6507" s="6">
        <f t="shared" si="1216"/>
        <v>5173.25</v>
      </c>
      <c r="N6507" s="6">
        <f t="shared" si="1217"/>
        <v>15704.25</v>
      </c>
      <c r="O6507" s="6">
        <f t="shared" si="1218"/>
        <v>0</v>
      </c>
      <c r="P6507" s="6">
        <f t="shared" si="1223"/>
        <v>-1721.8000000000011</v>
      </c>
      <c r="Q6507" s="11">
        <f t="shared" si="1219"/>
        <v>1350000</v>
      </c>
      <c r="R6507" s="11">
        <f t="shared" si="1220"/>
        <v>0</v>
      </c>
      <c r="S6507" s="11">
        <f t="shared" si="1222"/>
        <v>0</v>
      </c>
      <c r="T6507" s="20"/>
    </row>
    <row r="6508" spans="1:20" x14ac:dyDescent="0.25">
      <c r="A6508">
        <v>2021092810</v>
      </c>
      <c r="B6508">
        <v>3</v>
      </c>
      <c r="C6508" s="7">
        <v>0.58267000000000002</v>
      </c>
      <c r="D6508" s="6">
        <f t="shared" si="1212"/>
        <v>87400.5</v>
      </c>
      <c r="E6508" s="60">
        <v>0.69223999999999997</v>
      </c>
      <c r="F6508" s="6">
        <f t="shared" si="1221"/>
        <v>0</v>
      </c>
      <c r="G6508" s="7">
        <v>0.42247000000000001</v>
      </c>
      <c r="H6508" s="6">
        <f t="shared" si="1213"/>
        <v>5280.875</v>
      </c>
      <c r="I6508" s="7">
        <v>0.49676999999999999</v>
      </c>
      <c r="J6508" s="6">
        <f t="shared" si="1214"/>
        <v>39741.599999999999</v>
      </c>
      <c r="K6508" s="20"/>
      <c r="L6508" s="6">
        <f t="shared" si="1215"/>
        <v>64000</v>
      </c>
      <c r="M6508" s="6">
        <f t="shared" si="1216"/>
        <v>5280.875</v>
      </c>
      <c r="N6508" s="6">
        <f t="shared" si="1217"/>
        <v>18119.625</v>
      </c>
      <c r="O6508" s="6">
        <f t="shared" si="1218"/>
        <v>0</v>
      </c>
      <c r="P6508" s="6">
        <f t="shared" si="1223"/>
        <v>0</v>
      </c>
      <c r="Q6508" s="11">
        <f t="shared" si="1219"/>
        <v>1350000</v>
      </c>
      <c r="R6508" s="11">
        <f t="shared" si="1220"/>
        <v>0</v>
      </c>
      <c r="S6508" s="11">
        <f t="shared" si="1222"/>
        <v>0</v>
      </c>
      <c r="T6508" s="20"/>
    </row>
    <row r="6509" spans="1:20" x14ac:dyDescent="0.25">
      <c r="A6509">
        <v>2021092811</v>
      </c>
      <c r="B6509">
        <v>3</v>
      </c>
      <c r="C6509" s="7">
        <v>0.60041999999999995</v>
      </c>
      <c r="D6509" s="6">
        <f t="shared" si="1212"/>
        <v>90063</v>
      </c>
      <c r="E6509" s="60">
        <v>0.63207999999999998</v>
      </c>
      <c r="F6509" s="6">
        <f t="shared" si="1221"/>
        <v>0</v>
      </c>
      <c r="G6509" s="7">
        <v>0.43374000000000001</v>
      </c>
      <c r="H6509" s="6">
        <f t="shared" si="1213"/>
        <v>5421.75</v>
      </c>
      <c r="I6509" s="7">
        <v>0.53297000000000005</v>
      </c>
      <c r="J6509" s="6">
        <f t="shared" si="1214"/>
        <v>42637.600000000006</v>
      </c>
      <c r="K6509" s="20"/>
      <c r="L6509" s="6">
        <f t="shared" si="1215"/>
        <v>64000</v>
      </c>
      <c r="M6509" s="6">
        <f t="shared" si="1216"/>
        <v>5421.75</v>
      </c>
      <c r="N6509" s="6">
        <f t="shared" si="1217"/>
        <v>20641.25</v>
      </c>
      <c r="O6509" s="6">
        <f t="shared" si="1218"/>
        <v>0</v>
      </c>
      <c r="P6509" s="6">
        <f t="shared" si="1223"/>
        <v>0</v>
      </c>
      <c r="Q6509" s="11">
        <f t="shared" si="1219"/>
        <v>1350000</v>
      </c>
      <c r="R6509" s="11">
        <f t="shared" si="1220"/>
        <v>0</v>
      </c>
      <c r="S6509" s="11">
        <f t="shared" si="1222"/>
        <v>0</v>
      </c>
      <c r="T6509" s="20"/>
    </row>
    <row r="6510" spans="1:20" x14ac:dyDescent="0.25">
      <c r="A6510">
        <v>2021092812</v>
      </c>
      <c r="B6510">
        <v>3</v>
      </c>
      <c r="C6510" s="7">
        <v>0.61692000000000002</v>
      </c>
      <c r="D6510" s="6">
        <f t="shared" si="1212"/>
        <v>92538</v>
      </c>
      <c r="E6510" s="60">
        <v>0.56645000000000001</v>
      </c>
      <c r="F6510" s="6">
        <f t="shared" si="1221"/>
        <v>0</v>
      </c>
      <c r="G6510" s="7">
        <v>0.46981000000000001</v>
      </c>
      <c r="H6510" s="6">
        <f t="shared" si="1213"/>
        <v>5872.625</v>
      </c>
      <c r="I6510" s="7">
        <v>0.57454000000000005</v>
      </c>
      <c r="J6510" s="6">
        <f t="shared" si="1214"/>
        <v>45963.200000000004</v>
      </c>
      <c r="K6510" s="20"/>
      <c r="L6510" s="6">
        <f t="shared" si="1215"/>
        <v>64000</v>
      </c>
      <c r="M6510" s="6">
        <f t="shared" si="1216"/>
        <v>5872.625</v>
      </c>
      <c r="N6510" s="6">
        <f t="shared" si="1217"/>
        <v>22665.375</v>
      </c>
      <c r="O6510" s="6">
        <f t="shared" si="1218"/>
        <v>0</v>
      </c>
      <c r="P6510" s="6">
        <f t="shared" si="1223"/>
        <v>0</v>
      </c>
      <c r="Q6510" s="11">
        <f t="shared" si="1219"/>
        <v>1350000</v>
      </c>
      <c r="R6510" s="11">
        <f t="shared" si="1220"/>
        <v>0</v>
      </c>
      <c r="S6510" s="11">
        <f t="shared" si="1222"/>
        <v>0</v>
      </c>
      <c r="T6510" s="20"/>
    </row>
    <row r="6511" spans="1:20" x14ac:dyDescent="0.25">
      <c r="A6511">
        <v>2021092813</v>
      </c>
      <c r="B6511">
        <v>3</v>
      </c>
      <c r="C6511" s="7">
        <v>0.63048999999999999</v>
      </c>
      <c r="D6511" s="6">
        <f t="shared" si="1212"/>
        <v>94573.5</v>
      </c>
      <c r="E6511" s="60">
        <v>0.52342999999999995</v>
      </c>
      <c r="F6511" s="6">
        <f t="shared" si="1221"/>
        <v>0</v>
      </c>
      <c r="G6511" s="7">
        <v>0.43865999999999999</v>
      </c>
      <c r="H6511" s="6">
        <f t="shared" si="1213"/>
        <v>5483.25</v>
      </c>
      <c r="I6511" s="7">
        <v>0.60021999999999998</v>
      </c>
      <c r="J6511" s="6">
        <f t="shared" si="1214"/>
        <v>48017.599999999999</v>
      </c>
      <c r="K6511" s="20"/>
      <c r="L6511" s="6">
        <f t="shared" si="1215"/>
        <v>64000</v>
      </c>
      <c r="M6511" s="6">
        <f t="shared" si="1216"/>
        <v>5483.25</v>
      </c>
      <c r="N6511" s="6">
        <f t="shared" si="1217"/>
        <v>25090.25</v>
      </c>
      <c r="O6511" s="6">
        <f t="shared" si="1218"/>
        <v>0</v>
      </c>
      <c r="P6511" s="6">
        <f t="shared" si="1223"/>
        <v>0</v>
      </c>
      <c r="Q6511" s="11">
        <f t="shared" si="1219"/>
        <v>1350000</v>
      </c>
      <c r="R6511" s="11">
        <f t="shared" si="1220"/>
        <v>0</v>
      </c>
      <c r="S6511" s="11">
        <f t="shared" si="1222"/>
        <v>0</v>
      </c>
      <c r="T6511" s="20"/>
    </row>
    <row r="6512" spans="1:20" x14ac:dyDescent="0.25">
      <c r="A6512">
        <v>2021092814</v>
      </c>
      <c r="B6512">
        <v>3</v>
      </c>
      <c r="C6512" s="7">
        <v>0.64244000000000001</v>
      </c>
      <c r="D6512" s="6">
        <f t="shared" si="1212"/>
        <v>96366</v>
      </c>
      <c r="E6512" s="60">
        <v>0.47442000000000001</v>
      </c>
      <c r="F6512" s="6">
        <f t="shared" si="1221"/>
        <v>0</v>
      </c>
      <c r="G6512" s="7">
        <v>0.36586000000000002</v>
      </c>
      <c r="H6512" s="6">
        <f t="shared" si="1213"/>
        <v>4573.25</v>
      </c>
      <c r="I6512" s="7">
        <v>0.61021000000000003</v>
      </c>
      <c r="J6512" s="6">
        <f t="shared" si="1214"/>
        <v>48816.800000000003</v>
      </c>
      <c r="K6512" s="20"/>
      <c r="L6512" s="6">
        <f t="shared" si="1215"/>
        <v>64000</v>
      </c>
      <c r="M6512" s="6">
        <f t="shared" si="1216"/>
        <v>4573.25</v>
      </c>
      <c r="N6512" s="6">
        <f t="shared" si="1217"/>
        <v>27792.75</v>
      </c>
      <c r="O6512" s="6">
        <f t="shared" si="1218"/>
        <v>0</v>
      </c>
      <c r="P6512" s="6">
        <f t="shared" si="1223"/>
        <v>0</v>
      </c>
      <c r="Q6512" s="11">
        <f t="shared" si="1219"/>
        <v>1350000</v>
      </c>
      <c r="R6512" s="11">
        <f t="shared" si="1220"/>
        <v>0</v>
      </c>
      <c r="S6512" s="11">
        <f t="shared" si="1222"/>
        <v>0</v>
      </c>
      <c r="T6512" s="20"/>
    </row>
    <row r="6513" spans="1:20" x14ac:dyDescent="0.25">
      <c r="A6513">
        <v>2021092815</v>
      </c>
      <c r="B6513">
        <v>3</v>
      </c>
      <c r="C6513" s="7">
        <v>0.65449999999999997</v>
      </c>
      <c r="D6513" s="6">
        <f t="shared" si="1212"/>
        <v>98175</v>
      </c>
      <c r="E6513" s="60">
        <v>0.46826000000000001</v>
      </c>
      <c r="F6513" s="6">
        <f t="shared" si="1221"/>
        <v>0</v>
      </c>
      <c r="G6513" s="7">
        <v>0.29163</v>
      </c>
      <c r="H6513" s="6">
        <f t="shared" si="1213"/>
        <v>3645.375</v>
      </c>
      <c r="I6513" s="7">
        <v>0.60329999999999995</v>
      </c>
      <c r="J6513" s="6">
        <f t="shared" si="1214"/>
        <v>48263.999999999993</v>
      </c>
      <c r="K6513" s="20"/>
      <c r="L6513" s="6">
        <f t="shared" si="1215"/>
        <v>64000</v>
      </c>
      <c r="M6513" s="6">
        <f t="shared" si="1216"/>
        <v>3645.375</v>
      </c>
      <c r="N6513" s="6">
        <f t="shared" si="1217"/>
        <v>30529.625</v>
      </c>
      <c r="O6513" s="6">
        <f t="shared" si="1218"/>
        <v>0</v>
      </c>
      <c r="P6513" s="6">
        <f t="shared" si="1223"/>
        <v>0</v>
      </c>
      <c r="Q6513" s="11">
        <f t="shared" si="1219"/>
        <v>1350000</v>
      </c>
      <c r="R6513" s="11">
        <f t="shared" si="1220"/>
        <v>0</v>
      </c>
      <c r="S6513" s="11">
        <f t="shared" si="1222"/>
        <v>0</v>
      </c>
      <c r="T6513" s="20"/>
    </row>
    <row r="6514" spans="1:20" x14ac:dyDescent="0.25">
      <c r="A6514">
        <v>2021092816</v>
      </c>
      <c r="B6514">
        <v>3</v>
      </c>
      <c r="C6514" s="7">
        <v>0.66549999999999998</v>
      </c>
      <c r="D6514" s="6">
        <f t="shared" si="1212"/>
        <v>99825</v>
      </c>
      <c r="E6514" s="60">
        <v>0.5091</v>
      </c>
      <c r="F6514" s="6">
        <f t="shared" si="1221"/>
        <v>0</v>
      </c>
      <c r="G6514" s="7">
        <v>0.24149999999999999</v>
      </c>
      <c r="H6514" s="6">
        <f t="shared" si="1213"/>
        <v>3018.75</v>
      </c>
      <c r="I6514" s="7">
        <v>0.58636999999999995</v>
      </c>
      <c r="J6514" s="6">
        <f t="shared" si="1214"/>
        <v>46909.599999999999</v>
      </c>
      <c r="K6514" s="20"/>
      <c r="L6514" s="6">
        <f t="shared" si="1215"/>
        <v>64000</v>
      </c>
      <c r="M6514" s="6">
        <f t="shared" si="1216"/>
        <v>3018.75</v>
      </c>
      <c r="N6514" s="6">
        <f t="shared" si="1217"/>
        <v>32806.25</v>
      </c>
      <c r="O6514" s="6">
        <f t="shared" si="1218"/>
        <v>0</v>
      </c>
      <c r="P6514" s="6">
        <f t="shared" si="1223"/>
        <v>0</v>
      </c>
      <c r="Q6514" s="11">
        <f t="shared" si="1219"/>
        <v>1350000</v>
      </c>
      <c r="R6514" s="11">
        <f t="shared" si="1220"/>
        <v>0</v>
      </c>
      <c r="S6514" s="11">
        <f t="shared" si="1222"/>
        <v>0</v>
      </c>
      <c r="T6514" s="20"/>
    </row>
    <row r="6515" spans="1:20" x14ac:dyDescent="0.25">
      <c r="A6515">
        <v>2021092817</v>
      </c>
      <c r="B6515">
        <v>3</v>
      </c>
      <c r="C6515" s="7">
        <v>0.67413000000000001</v>
      </c>
      <c r="D6515" s="6">
        <f t="shared" si="1212"/>
        <v>101119.5</v>
      </c>
      <c r="E6515" s="60">
        <v>0.57443</v>
      </c>
      <c r="F6515" s="6">
        <f t="shared" si="1221"/>
        <v>0</v>
      </c>
      <c r="G6515" s="7">
        <v>0.31201000000000001</v>
      </c>
      <c r="H6515" s="6">
        <f t="shared" si="1213"/>
        <v>3900.125</v>
      </c>
      <c r="I6515" s="7">
        <v>0.53395999999999999</v>
      </c>
      <c r="J6515" s="6">
        <f t="shared" si="1214"/>
        <v>42716.799999999996</v>
      </c>
      <c r="K6515" s="20"/>
      <c r="L6515" s="6">
        <f t="shared" si="1215"/>
        <v>64000</v>
      </c>
      <c r="M6515" s="6">
        <f t="shared" si="1216"/>
        <v>3900.125</v>
      </c>
      <c r="N6515" s="6">
        <f t="shared" si="1217"/>
        <v>33219.375</v>
      </c>
      <c r="O6515" s="6">
        <f t="shared" si="1218"/>
        <v>0</v>
      </c>
      <c r="P6515" s="6">
        <f t="shared" si="1223"/>
        <v>0</v>
      </c>
      <c r="Q6515" s="11">
        <f t="shared" si="1219"/>
        <v>1350000</v>
      </c>
      <c r="R6515" s="11">
        <f t="shared" si="1220"/>
        <v>0</v>
      </c>
      <c r="S6515" s="11">
        <f t="shared" si="1222"/>
        <v>0</v>
      </c>
      <c r="T6515" s="20"/>
    </row>
    <row r="6516" spans="1:20" x14ac:dyDescent="0.25">
      <c r="A6516">
        <v>2021092818</v>
      </c>
      <c r="B6516">
        <v>3</v>
      </c>
      <c r="C6516" s="7">
        <v>0.67601</v>
      </c>
      <c r="D6516" s="6">
        <f t="shared" si="1212"/>
        <v>101401.5</v>
      </c>
      <c r="E6516" s="60">
        <v>0.53307000000000004</v>
      </c>
      <c r="F6516" s="6">
        <f t="shared" si="1221"/>
        <v>0</v>
      </c>
      <c r="G6516" s="7">
        <v>0.38945000000000002</v>
      </c>
      <c r="H6516" s="6">
        <f t="shared" si="1213"/>
        <v>4868.125</v>
      </c>
      <c r="I6516" s="7">
        <v>0.36446000000000001</v>
      </c>
      <c r="J6516" s="6">
        <f t="shared" si="1214"/>
        <v>29156.799999999999</v>
      </c>
      <c r="K6516" s="20"/>
      <c r="L6516" s="6">
        <f t="shared" si="1215"/>
        <v>64000</v>
      </c>
      <c r="M6516" s="6">
        <f t="shared" si="1216"/>
        <v>4868.125</v>
      </c>
      <c r="N6516" s="6">
        <f t="shared" si="1217"/>
        <v>29156.799999999999</v>
      </c>
      <c r="O6516" s="6">
        <f t="shared" si="1218"/>
        <v>3376.5750000000007</v>
      </c>
      <c r="P6516" s="6">
        <f t="shared" si="1223"/>
        <v>3376.5750000000007</v>
      </c>
      <c r="Q6516" s="11">
        <f t="shared" si="1219"/>
        <v>1350000</v>
      </c>
      <c r="R6516" s="11">
        <f t="shared" si="1220"/>
        <v>3376.5750000000007</v>
      </c>
      <c r="S6516" s="11">
        <f t="shared" si="1222"/>
        <v>0</v>
      </c>
      <c r="T6516" s="20"/>
    </row>
    <row r="6517" spans="1:20" x14ac:dyDescent="0.25">
      <c r="A6517">
        <v>2021092819</v>
      </c>
      <c r="B6517">
        <v>3</v>
      </c>
      <c r="C6517" s="7">
        <v>0.66618999999999995</v>
      </c>
      <c r="D6517" s="6">
        <f t="shared" si="1212"/>
        <v>99928.499999999985</v>
      </c>
      <c r="E6517" s="60">
        <v>0.51531000000000005</v>
      </c>
      <c r="F6517" s="6">
        <f t="shared" si="1221"/>
        <v>0</v>
      </c>
      <c r="G6517" s="7">
        <v>0.36171999999999999</v>
      </c>
      <c r="H6517" s="6">
        <f t="shared" si="1213"/>
        <v>4521.5</v>
      </c>
      <c r="I6517" s="7">
        <v>9.2399999999999996E-2</v>
      </c>
      <c r="J6517" s="6">
        <f t="shared" si="1214"/>
        <v>7392</v>
      </c>
      <c r="K6517" s="20"/>
      <c r="L6517" s="6">
        <f t="shared" si="1215"/>
        <v>64000</v>
      </c>
      <c r="M6517" s="6">
        <f t="shared" si="1216"/>
        <v>4521.5</v>
      </c>
      <c r="N6517" s="6">
        <f t="shared" si="1217"/>
        <v>7392</v>
      </c>
      <c r="O6517" s="6">
        <f t="shared" si="1218"/>
        <v>24014.999999999985</v>
      </c>
      <c r="P6517" s="6">
        <f t="shared" si="1223"/>
        <v>20638.424999999985</v>
      </c>
      <c r="Q6517" s="11">
        <f t="shared" si="1219"/>
        <v>1350000</v>
      </c>
      <c r="R6517" s="11">
        <f t="shared" si="1220"/>
        <v>24014.999999999985</v>
      </c>
      <c r="S6517" s="11">
        <f t="shared" si="1222"/>
        <v>0</v>
      </c>
      <c r="T6517" s="20"/>
    </row>
    <row r="6518" spans="1:20" x14ac:dyDescent="0.25">
      <c r="A6518">
        <v>2021092820</v>
      </c>
      <c r="B6518">
        <v>3</v>
      </c>
      <c r="C6518" s="7">
        <v>0.65864</v>
      </c>
      <c r="D6518" s="6">
        <f t="shared" si="1212"/>
        <v>98796</v>
      </c>
      <c r="E6518" s="60">
        <v>0.51127999999999996</v>
      </c>
      <c r="F6518" s="6">
        <f t="shared" si="1221"/>
        <v>0</v>
      </c>
      <c r="G6518" s="7">
        <v>0.32640999999999998</v>
      </c>
      <c r="H6518" s="6">
        <f t="shared" si="1213"/>
        <v>4080.1249999999995</v>
      </c>
      <c r="I6518" s="7">
        <v>1.65E-3</v>
      </c>
      <c r="J6518" s="6">
        <f t="shared" si="1214"/>
        <v>132</v>
      </c>
      <c r="K6518" s="20"/>
      <c r="L6518" s="6">
        <f t="shared" si="1215"/>
        <v>64000</v>
      </c>
      <c r="M6518" s="6">
        <f t="shared" si="1216"/>
        <v>4080.1249999999995</v>
      </c>
      <c r="N6518" s="6">
        <f t="shared" si="1217"/>
        <v>132</v>
      </c>
      <c r="O6518" s="6">
        <f t="shared" si="1218"/>
        <v>30583.875</v>
      </c>
      <c r="P6518" s="6">
        <f t="shared" si="1223"/>
        <v>6568.8750000000146</v>
      </c>
      <c r="Q6518" s="11">
        <f t="shared" si="1219"/>
        <v>1344882.375</v>
      </c>
      <c r="R6518" s="11">
        <f t="shared" si="1220"/>
        <v>30583.875</v>
      </c>
      <c r="S6518" s="11">
        <f t="shared" si="1222"/>
        <v>0</v>
      </c>
      <c r="T6518" s="20"/>
    </row>
    <row r="6519" spans="1:20" x14ac:dyDescent="0.25">
      <c r="A6519">
        <v>2021092821</v>
      </c>
      <c r="B6519">
        <v>3</v>
      </c>
      <c r="C6519" s="7">
        <v>0.63990000000000002</v>
      </c>
      <c r="D6519" s="6">
        <f t="shared" si="1212"/>
        <v>95985</v>
      </c>
      <c r="E6519" s="60">
        <v>0.50617000000000001</v>
      </c>
      <c r="F6519" s="6">
        <f t="shared" si="1221"/>
        <v>0</v>
      </c>
      <c r="G6519" s="7">
        <v>0.34333999999999998</v>
      </c>
      <c r="H6519" s="6">
        <f t="shared" si="1213"/>
        <v>4291.75</v>
      </c>
      <c r="I6519" s="7">
        <v>0</v>
      </c>
      <c r="J6519" s="6">
        <f t="shared" si="1214"/>
        <v>0</v>
      </c>
      <c r="K6519" s="20"/>
      <c r="L6519" s="6">
        <f t="shared" si="1215"/>
        <v>64000</v>
      </c>
      <c r="M6519" s="6">
        <f t="shared" si="1216"/>
        <v>4291.75</v>
      </c>
      <c r="N6519" s="6">
        <f t="shared" si="1217"/>
        <v>0</v>
      </c>
      <c r="O6519" s="6">
        <f t="shared" si="1218"/>
        <v>27693.25</v>
      </c>
      <c r="P6519" s="6">
        <f t="shared" si="1223"/>
        <v>-2890.625</v>
      </c>
      <c r="Q6519" s="11">
        <f t="shared" si="1219"/>
        <v>1342655.375</v>
      </c>
      <c r="R6519" s="11">
        <f t="shared" si="1220"/>
        <v>27693.25</v>
      </c>
      <c r="S6519" s="11">
        <f t="shared" si="1222"/>
        <v>0</v>
      </c>
      <c r="T6519" s="20"/>
    </row>
    <row r="6520" spans="1:20" x14ac:dyDescent="0.25">
      <c r="A6520">
        <v>2021092822</v>
      </c>
      <c r="B6520">
        <v>3</v>
      </c>
      <c r="C6520" s="7">
        <v>0.60551999999999995</v>
      </c>
      <c r="D6520" s="6">
        <f t="shared" si="1212"/>
        <v>90827.999999999985</v>
      </c>
      <c r="E6520" s="60">
        <v>0.50422</v>
      </c>
      <c r="F6520" s="6">
        <f t="shared" si="1221"/>
        <v>0</v>
      </c>
      <c r="G6520" s="7">
        <v>0.38764999999999999</v>
      </c>
      <c r="H6520" s="6">
        <f t="shared" si="1213"/>
        <v>4845.625</v>
      </c>
      <c r="I6520" s="7">
        <v>0</v>
      </c>
      <c r="J6520" s="6">
        <f t="shared" si="1214"/>
        <v>0</v>
      </c>
      <c r="K6520" s="20"/>
      <c r="L6520" s="6">
        <f t="shared" si="1215"/>
        <v>64000</v>
      </c>
      <c r="M6520" s="6">
        <f t="shared" si="1216"/>
        <v>4845.625</v>
      </c>
      <c r="N6520" s="6">
        <f t="shared" si="1217"/>
        <v>0</v>
      </c>
      <c r="O6520" s="6">
        <f t="shared" si="1218"/>
        <v>21982.374999999985</v>
      </c>
      <c r="P6520" s="6">
        <f t="shared" si="1223"/>
        <v>-5710.8750000000146</v>
      </c>
      <c r="Q6520" s="11">
        <f t="shared" si="1219"/>
        <v>1346139.25</v>
      </c>
      <c r="R6520" s="11">
        <f t="shared" si="1220"/>
        <v>21982.374999999985</v>
      </c>
      <c r="S6520" s="11">
        <f t="shared" si="1222"/>
        <v>0</v>
      </c>
      <c r="T6520" s="20"/>
    </row>
    <row r="6521" spans="1:20" x14ac:dyDescent="0.25">
      <c r="A6521">
        <v>2021092823</v>
      </c>
      <c r="B6521">
        <v>3</v>
      </c>
      <c r="C6521" s="7">
        <v>0.56016999999999995</v>
      </c>
      <c r="D6521" s="6">
        <f t="shared" si="1212"/>
        <v>84025.499999999985</v>
      </c>
      <c r="E6521" s="60">
        <v>0.44469999999999998</v>
      </c>
      <c r="F6521" s="6">
        <f t="shared" si="1221"/>
        <v>0</v>
      </c>
      <c r="G6521" s="7">
        <v>0.47181000000000001</v>
      </c>
      <c r="H6521" s="6">
        <f t="shared" si="1213"/>
        <v>5897.625</v>
      </c>
      <c r="I6521" s="7">
        <v>0</v>
      </c>
      <c r="J6521" s="6">
        <f t="shared" si="1214"/>
        <v>0</v>
      </c>
      <c r="K6521" s="20"/>
      <c r="L6521" s="6">
        <f t="shared" si="1215"/>
        <v>64000</v>
      </c>
      <c r="M6521" s="6">
        <f t="shared" si="1216"/>
        <v>5897.625</v>
      </c>
      <c r="N6521" s="6">
        <f t="shared" si="1217"/>
        <v>0</v>
      </c>
      <c r="O6521" s="6">
        <f t="shared" si="1218"/>
        <v>14127.874999999985</v>
      </c>
      <c r="P6521" s="6">
        <f t="shared" si="1223"/>
        <v>-7854.5</v>
      </c>
      <c r="Q6521" s="11">
        <f t="shared" si="1219"/>
        <v>1350000</v>
      </c>
      <c r="R6521" s="11">
        <f t="shared" si="1220"/>
        <v>14127.874999999985</v>
      </c>
      <c r="S6521" s="11">
        <f t="shared" si="1222"/>
        <v>0</v>
      </c>
      <c r="T6521" s="20"/>
    </row>
    <row r="6522" spans="1:20" x14ac:dyDescent="0.25">
      <c r="A6522">
        <v>2021092824</v>
      </c>
      <c r="B6522">
        <v>3</v>
      </c>
      <c r="C6522" s="7">
        <v>0.51912999999999998</v>
      </c>
      <c r="D6522" s="6">
        <f t="shared" si="1212"/>
        <v>77869.5</v>
      </c>
      <c r="E6522" s="60">
        <v>0.40888999999999998</v>
      </c>
      <c r="F6522" s="6">
        <f t="shared" si="1221"/>
        <v>0</v>
      </c>
      <c r="G6522" s="7">
        <v>0.53627000000000002</v>
      </c>
      <c r="H6522" s="6">
        <f t="shared" si="1213"/>
        <v>6703.375</v>
      </c>
      <c r="I6522" s="7">
        <v>0</v>
      </c>
      <c r="J6522" s="6">
        <f t="shared" si="1214"/>
        <v>0</v>
      </c>
      <c r="K6522" s="20"/>
      <c r="L6522" s="6">
        <f t="shared" si="1215"/>
        <v>64000</v>
      </c>
      <c r="M6522" s="6">
        <f t="shared" si="1216"/>
        <v>6703.375</v>
      </c>
      <c r="N6522" s="6">
        <f t="shared" si="1217"/>
        <v>0</v>
      </c>
      <c r="O6522" s="6">
        <f t="shared" si="1218"/>
        <v>7166.125</v>
      </c>
      <c r="P6522" s="6">
        <f t="shared" si="1223"/>
        <v>-6961.7499999999854</v>
      </c>
      <c r="Q6522" s="11">
        <f t="shared" si="1219"/>
        <v>1350000</v>
      </c>
      <c r="R6522" s="11">
        <f t="shared" si="1220"/>
        <v>7166.125</v>
      </c>
      <c r="S6522" s="11">
        <f t="shared" si="1222"/>
        <v>0</v>
      </c>
      <c r="T6522" s="20"/>
    </row>
    <row r="6523" spans="1:20" x14ac:dyDescent="0.25">
      <c r="A6523">
        <v>2021092901</v>
      </c>
      <c r="B6523">
        <v>4</v>
      </c>
      <c r="C6523" s="7">
        <v>0.48738999999999999</v>
      </c>
      <c r="D6523" s="6">
        <f t="shared" si="1212"/>
        <v>73108.5</v>
      </c>
      <c r="E6523" s="60">
        <v>0.38556000000000001</v>
      </c>
      <c r="F6523" s="6">
        <f t="shared" si="1221"/>
        <v>0</v>
      </c>
      <c r="G6523" s="7">
        <v>0.55901999999999996</v>
      </c>
      <c r="H6523" s="6">
        <f t="shared" si="1213"/>
        <v>6987.7499999999991</v>
      </c>
      <c r="I6523" s="7">
        <v>0</v>
      </c>
      <c r="J6523" s="6">
        <f t="shared" si="1214"/>
        <v>0</v>
      </c>
      <c r="K6523" s="20"/>
      <c r="L6523" s="6">
        <f t="shared" si="1215"/>
        <v>64000</v>
      </c>
      <c r="M6523" s="6">
        <f t="shared" si="1216"/>
        <v>6987.7499999999991</v>
      </c>
      <c r="N6523" s="6">
        <f t="shared" si="1217"/>
        <v>0</v>
      </c>
      <c r="O6523" s="6">
        <f t="shared" si="1218"/>
        <v>2120.7500000000009</v>
      </c>
      <c r="P6523" s="6">
        <f t="shared" si="1223"/>
        <v>-5045.3749999999991</v>
      </c>
      <c r="Q6523" s="11">
        <f t="shared" si="1219"/>
        <v>1350000</v>
      </c>
      <c r="R6523" s="11">
        <f t="shared" si="1220"/>
        <v>2120.7500000000009</v>
      </c>
      <c r="S6523" s="11">
        <f t="shared" si="1222"/>
        <v>0</v>
      </c>
      <c r="T6523" s="20"/>
    </row>
    <row r="6524" spans="1:20" x14ac:dyDescent="0.25">
      <c r="A6524">
        <v>2021092902</v>
      </c>
      <c r="B6524">
        <v>4</v>
      </c>
      <c r="C6524" s="7">
        <v>0.46494000000000002</v>
      </c>
      <c r="D6524" s="6">
        <f t="shared" si="1212"/>
        <v>69741</v>
      </c>
      <c r="E6524" s="60">
        <v>0.37396000000000001</v>
      </c>
      <c r="F6524" s="6">
        <f t="shared" si="1221"/>
        <v>0</v>
      </c>
      <c r="G6524" s="7">
        <v>0.55855999999999995</v>
      </c>
      <c r="H6524" s="6">
        <f t="shared" si="1213"/>
        <v>6981.9999999999991</v>
      </c>
      <c r="I6524" s="7">
        <v>0</v>
      </c>
      <c r="J6524" s="6">
        <f t="shared" si="1214"/>
        <v>0</v>
      </c>
      <c r="K6524" s="20"/>
      <c r="L6524" s="6">
        <f t="shared" si="1215"/>
        <v>64000</v>
      </c>
      <c r="M6524" s="6">
        <f t="shared" si="1216"/>
        <v>5741</v>
      </c>
      <c r="N6524" s="6">
        <f t="shared" si="1217"/>
        <v>0</v>
      </c>
      <c r="O6524" s="6">
        <f t="shared" si="1218"/>
        <v>0</v>
      </c>
      <c r="P6524" s="6">
        <f t="shared" si="1223"/>
        <v>-2120.7500000000009</v>
      </c>
      <c r="Q6524" s="11">
        <f t="shared" si="1219"/>
        <v>1350000</v>
      </c>
      <c r="R6524" s="11">
        <f t="shared" si="1220"/>
        <v>0</v>
      </c>
      <c r="S6524" s="11">
        <f t="shared" si="1222"/>
        <v>0</v>
      </c>
      <c r="T6524" s="20"/>
    </row>
    <row r="6525" spans="1:20" x14ac:dyDescent="0.25">
      <c r="A6525">
        <v>2021092903</v>
      </c>
      <c r="B6525">
        <v>4</v>
      </c>
      <c r="C6525" s="7">
        <v>0.45099</v>
      </c>
      <c r="D6525" s="6">
        <f t="shared" si="1212"/>
        <v>67648.5</v>
      </c>
      <c r="E6525" s="60">
        <v>0.35653000000000001</v>
      </c>
      <c r="F6525" s="6">
        <f t="shared" si="1221"/>
        <v>0</v>
      </c>
      <c r="G6525" s="7">
        <v>0.54088000000000003</v>
      </c>
      <c r="H6525" s="6">
        <f t="shared" si="1213"/>
        <v>6761</v>
      </c>
      <c r="I6525" s="7">
        <v>0</v>
      </c>
      <c r="J6525" s="6">
        <f t="shared" si="1214"/>
        <v>0</v>
      </c>
      <c r="K6525" s="20"/>
      <c r="L6525" s="6">
        <f t="shared" si="1215"/>
        <v>64000</v>
      </c>
      <c r="M6525" s="6">
        <f t="shared" si="1216"/>
        <v>3648.5</v>
      </c>
      <c r="N6525" s="6">
        <f t="shared" si="1217"/>
        <v>0</v>
      </c>
      <c r="O6525" s="6">
        <f t="shared" si="1218"/>
        <v>0</v>
      </c>
      <c r="P6525" s="6">
        <f t="shared" si="1223"/>
        <v>0</v>
      </c>
      <c r="Q6525" s="11">
        <f t="shared" si="1219"/>
        <v>1350000</v>
      </c>
      <c r="R6525" s="11">
        <f t="shared" si="1220"/>
        <v>0</v>
      </c>
      <c r="S6525" s="11">
        <f t="shared" si="1222"/>
        <v>0</v>
      </c>
      <c r="T6525" s="20"/>
    </row>
    <row r="6526" spans="1:20" x14ac:dyDescent="0.25">
      <c r="A6526">
        <v>2021092904</v>
      </c>
      <c r="B6526">
        <v>4</v>
      </c>
      <c r="C6526" s="7">
        <v>0.44405</v>
      </c>
      <c r="D6526" s="6">
        <f t="shared" si="1212"/>
        <v>66607.5</v>
      </c>
      <c r="E6526" s="60">
        <v>0.30131999999999998</v>
      </c>
      <c r="F6526" s="6">
        <f t="shared" si="1221"/>
        <v>0</v>
      </c>
      <c r="G6526" s="7">
        <v>0.50968000000000002</v>
      </c>
      <c r="H6526" s="6">
        <f t="shared" si="1213"/>
        <v>6371</v>
      </c>
      <c r="I6526" s="7">
        <v>0</v>
      </c>
      <c r="J6526" s="6">
        <f t="shared" si="1214"/>
        <v>0</v>
      </c>
      <c r="K6526" s="20"/>
      <c r="L6526" s="6">
        <f t="shared" si="1215"/>
        <v>64000</v>
      </c>
      <c r="M6526" s="6">
        <f t="shared" si="1216"/>
        <v>2607.5</v>
      </c>
      <c r="N6526" s="6">
        <f t="shared" si="1217"/>
        <v>0</v>
      </c>
      <c r="O6526" s="6">
        <f t="shared" si="1218"/>
        <v>0</v>
      </c>
      <c r="P6526" s="6">
        <f t="shared" si="1223"/>
        <v>0</v>
      </c>
      <c r="Q6526" s="11">
        <f t="shared" si="1219"/>
        <v>1350000</v>
      </c>
      <c r="R6526" s="11">
        <f t="shared" si="1220"/>
        <v>0</v>
      </c>
      <c r="S6526" s="11">
        <f t="shared" si="1222"/>
        <v>0</v>
      </c>
      <c r="T6526" s="20"/>
    </row>
    <row r="6527" spans="1:20" x14ac:dyDescent="0.25">
      <c r="A6527">
        <v>2021092905</v>
      </c>
      <c r="B6527">
        <v>4</v>
      </c>
      <c r="C6527" s="7">
        <v>0.44775999999999999</v>
      </c>
      <c r="D6527" s="6">
        <f t="shared" si="1212"/>
        <v>67164</v>
      </c>
      <c r="E6527" s="60">
        <v>0.28117999999999999</v>
      </c>
      <c r="F6527" s="6">
        <f t="shared" si="1221"/>
        <v>0</v>
      </c>
      <c r="G6527" s="7">
        <v>0.42201</v>
      </c>
      <c r="H6527" s="6">
        <f t="shared" si="1213"/>
        <v>5275.125</v>
      </c>
      <c r="I6527" s="7">
        <v>0</v>
      </c>
      <c r="J6527" s="6">
        <f t="shared" si="1214"/>
        <v>0</v>
      </c>
      <c r="K6527" s="20"/>
      <c r="L6527" s="6">
        <f t="shared" si="1215"/>
        <v>64000</v>
      </c>
      <c r="M6527" s="6">
        <f t="shared" si="1216"/>
        <v>3164</v>
      </c>
      <c r="N6527" s="6">
        <f t="shared" si="1217"/>
        <v>0</v>
      </c>
      <c r="O6527" s="6">
        <f t="shared" si="1218"/>
        <v>0</v>
      </c>
      <c r="P6527" s="6">
        <f t="shared" si="1223"/>
        <v>0</v>
      </c>
      <c r="Q6527" s="11">
        <f t="shared" si="1219"/>
        <v>1350000</v>
      </c>
      <c r="R6527" s="11">
        <f t="shared" si="1220"/>
        <v>0</v>
      </c>
      <c r="S6527" s="11">
        <f t="shared" si="1222"/>
        <v>0</v>
      </c>
      <c r="T6527" s="20"/>
    </row>
    <row r="6528" spans="1:20" x14ac:dyDescent="0.25">
      <c r="A6528">
        <v>2021092906</v>
      </c>
      <c r="B6528">
        <v>4</v>
      </c>
      <c r="C6528" s="7">
        <v>0.46829999999999999</v>
      </c>
      <c r="D6528" s="6">
        <f t="shared" si="1212"/>
        <v>70245</v>
      </c>
      <c r="E6528" s="60">
        <v>0.26018000000000002</v>
      </c>
      <c r="F6528" s="6">
        <f t="shared" si="1221"/>
        <v>0</v>
      </c>
      <c r="G6528" s="7">
        <v>0.32713999999999999</v>
      </c>
      <c r="H6528" s="6">
        <f t="shared" si="1213"/>
        <v>4089.25</v>
      </c>
      <c r="I6528" s="7">
        <v>0</v>
      </c>
      <c r="J6528" s="6">
        <f t="shared" si="1214"/>
        <v>0</v>
      </c>
      <c r="K6528" s="20"/>
      <c r="L6528" s="6">
        <f t="shared" si="1215"/>
        <v>64000</v>
      </c>
      <c r="M6528" s="6">
        <f t="shared" si="1216"/>
        <v>4089.25</v>
      </c>
      <c r="N6528" s="6">
        <f t="shared" si="1217"/>
        <v>0</v>
      </c>
      <c r="O6528" s="6">
        <f t="shared" si="1218"/>
        <v>2155.75</v>
      </c>
      <c r="P6528" s="6">
        <f t="shared" si="1223"/>
        <v>2155.75</v>
      </c>
      <c r="Q6528" s="11">
        <f t="shared" si="1219"/>
        <v>1350000</v>
      </c>
      <c r="R6528" s="11">
        <f t="shared" si="1220"/>
        <v>2155.75</v>
      </c>
      <c r="S6528" s="11">
        <f t="shared" si="1222"/>
        <v>0</v>
      </c>
      <c r="T6528" s="20"/>
    </row>
    <row r="6529" spans="1:20" x14ac:dyDescent="0.25">
      <c r="A6529">
        <v>2021092907</v>
      </c>
      <c r="B6529">
        <v>4</v>
      </c>
      <c r="C6529" s="7">
        <v>0.50788999999999995</v>
      </c>
      <c r="D6529" s="6">
        <f t="shared" si="1212"/>
        <v>76183.5</v>
      </c>
      <c r="E6529" s="60">
        <v>0.29973</v>
      </c>
      <c r="F6529" s="6">
        <f t="shared" si="1221"/>
        <v>0</v>
      </c>
      <c r="G6529" s="7">
        <v>0.30779000000000001</v>
      </c>
      <c r="H6529" s="6">
        <f t="shared" si="1213"/>
        <v>3847.375</v>
      </c>
      <c r="I6529" s="7">
        <v>1.172E-2</v>
      </c>
      <c r="J6529" s="6">
        <f t="shared" si="1214"/>
        <v>937.59999999999991</v>
      </c>
      <c r="K6529" s="20"/>
      <c r="L6529" s="6">
        <f t="shared" si="1215"/>
        <v>64000</v>
      </c>
      <c r="M6529" s="6">
        <f t="shared" si="1216"/>
        <v>3847.375</v>
      </c>
      <c r="N6529" s="6">
        <f t="shared" si="1217"/>
        <v>937.59999999999991</v>
      </c>
      <c r="O6529" s="6">
        <f t="shared" si="1218"/>
        <v>7398.5249999999996</v>
      </c>
      <c r="P6529" s="6">
        <f t="shared" si="1223"/>
        <v>5242.7749999999996</v>
      </c>
      <c r="Q6529" s="11">
        <f t="shared" si="1219"/>
        <v>1350000</v>
      </c>
      <c r="R6529" s="11">
        <f t="shared" si="1220"/>
        <v>7398.5249999999996</v>
      </c>
      <c r="S6529" s="11">
        <f t="shared" si="1222"/>
        <v>0</v>
      </c>
      <c r="T6529" s="20"/>
    </row>
    <row r="6530" spans="1:20" x14ac:dyDescent="0.25">
      <c r="A6530">
        <v>2021092908</v>
      </c>
      <c r="B6530">
        <v>4</v>
      </c>
      <c r="C6530" s="7">
        <v>0.53332000000000002</v>
      </c>
      <c r="D6530" s="6">
        <f t="shared" si="1212"/>
        <v>79998</v>
      </c>
      <c r="E6530" s="60">
        <v>0.25307000000000002</v>
      </c>
      <c r="F6530" s="6">
        <f t="shared" si="1221"/>
        <v>0</v>
      </c>
      <c r="G6530" s="7">
        <v>0.33261000000000002</v>
      </c>
      <c r="H6530" s="6">
        <f t="shared" si="1213"/>
        <v>4157.625</v>
      </c>
      <c r="I6530" s="7">
        <v>0.17191000000000001</v>
      </c>
      <c r="J6530" s="6">
        <f t="shared" si="1214"/>
        <v>13752.800000000001</v>
      </c>
      <c r="K6530" s="20"/>
      <c r="L6530" s="6">
        <f t="shared" si="1215"/>
        <v>64000</v>
      </c>
      <c r="M6530" s="6">
        <f t="shared" si="1216"/>
        <v>4157.625</v>
      </c>
      <c r="N6530" s="6">
        <f t="shared" si="1217"/>
        <v>11840.375</v>
      </c>
      <c r="O6530" s="6">
        <f t="shared" si="1218"/>
        <v>0</v>
      </c>
      <c r="P6530" s="6">
        <f t="shared" si="1223"/>
        <v>-7398.5249999999996</v>
      </c>
      <c r="Q6530" s="11">
        <f t="shared" si="1219"/>
        <v>1350000</v>
      </c>
      <c r="R6530" s="11">
        <f t="shared" si="1220"/>
        <v>0</v>
      </c>
      <c r="S6530" s="11">
        <f t="shared" si="1222"/>
        <v>0</v>
      </c>
      <c r="T6530" s="20"/>
    </row>
    <row r="6531" spans="1:20" x14ac:dyDescent="0.25">
      <c r="A6531">
        <v>2021092909</v>
      </c>
      <c r="B6531">
        <v>4</v>
      </c>
      <c r="C6531" s="7">
        <v>0.5413</v>
      </c>
      <c r="D6531" s="6">
        <f t="shared" si="1212"/>
        <v>81195</v>
      </c>
      <c r="E6531" s="60">
        <v>0.20118</v>
      </c>
      <c r="F6531" s="6">
        <f t="shared" si="1221"/>
        <v>0</v>
      </c>
      <c r="G6531" s="7">
        <v>0.30976999999999999</v>
      </c>
      <c r="H6531" s="6">
        <f t="shared" si="1213"/>
        <v>3872.125</v>
      </c>
      <c r="I6531" s="7">
        <v>0.43515999999999999</v>
      </c>
      <c r="J6531" s="6">
        <f t="shared" si="1214"/>
        <v>34812.800000000003</v>
      </c>
      <c r="K6531" s="20"/>
      <c r="L6531" s="6">
        <f t="shared" si="1215"/>
        <v>64000</v>
      </c>
      <c r="M6531" s="6">
        <f t="shared" si="1216"/>
        <v>3872.125</v>
      </c>
      <c r="N6531" s="6">
        <f t="shared" si="1217"/>
        <v>13322.875</v>
      </c>
      <c r="O6531" s="6">
        <f t="shared" si="1218"/>
        <v>0</v>
      </c>
      <c r="P6531" s="6">
        <f t="shared" si="1223"/>
        <v>0</v>
      </c>
      <c r="Q6531" s="11">
        <f t="shared" si="1219"/>
        <v>1350000</v>
      </c>
      <c r="R6531" s="11">
        <f t="shared" si="1220"/>
        <v>0</v>
      </c>
      <c r="S6531" s="11">
        <f t="shared" si="1222"/>
        <v>0</v>
      </c>
      <c r="T6531" s="20"/>
    </row>
    <row r="6532" spans="1:20" x14ac:dyDescent="0.25">
      <c r="A6532">
        <v>2021092910</v>
      </c>
      <c r="B6532">
        <v>4</v>
      </c>
      <c r="C6532" s="7">
        <v>0.54742999999999997</v>
      </c>
      <c r="D6532" s="6">
        <f t="shared" si="1212"/>
        <v>82114.5</v>
      </c>
      <c r="E6532" s="60">
        <v>0.14119999999999999</v>
      </c>
      <c r="F6532" s="6">
        <f t="shared" si="1221"/>
        <v>0</v>
      </c>
      <c r="G6532" s="7">
        <v>0.27422000000000002</v>
      </c>
      <c r="H6532" s="6">
        <f t="shared" si="1213"/>
        <v>3427.7500000000005</v>
      </c>
      <c r="I6532" s="7">
        <v>0.54015000000000002</v>
      </c>
      <c r="J6532" s="6">
        <f t="shared" si="1214"/>
        <v>43212</v>
      </c>
      <c r="K6532" s="20"/>
      <c r="L6532" s="6">
        <f t="shared" si="1215"/>
        <v>64000</v>
      </c>
      <c r="M6532" s="6">
        <f t="shared" si="1216"/>
        <v>3427.7500000000005</v>
      </c>
      <c r="N6532" s="6">
        <f t="shared" si="1217"/>
        <v>14686.75</v>
      </c>
      <c r="O6532" s="6">
        <f t="shared" si="1218"/>
        <v>0</v>
      </c>
      <c r="P6532" s="6">
        <f t="shared" si="1223"/>
        <v>0</v>
      </c>
      <c r="Q6532" s="11">
        <f t="shared" si="1219"/>
        <v>1350000</v>
      </c>
      <c r="R6532" s="11">
        <f t="shared" si="1220"/>
        <v>0</v>
      </c>
      <c r="S6532" s="11">
        <f t="shared" si="1222"/>
        <v>0</v>
      </c>
      <c r="T6532" s="20"/>
    </row>
    <row r="6533" spans="1:20" x14ac:dyDescent="0.25">
      <c r="A6533">
        <v>2021092911</v>
      </c>
      <c r="B6533">
        <v>4</v>
      </c>
      <c r="C6533" s="7">
        <v>0.55871999999999999</v>
      </c>
      <c r="D6533" s="6">
        <f t="shared" ref="D6533:D6596" si="1224">D$18*C6533</f>
        <v>83808</v>
      </c>
      <c r="E6533" s="60">
        <v>0.16391</v>
      </c>
      <c r="F6533" s="6">
        <f t="shared" si="1221"/>
        <v>0</v>
      </c>
      <c r="G6533" s="7">
        <v>0.23049</v>
      </c>
      <c r="H6533" s="6">
        <f t="shared" ref="H6533:H6596" si="1225">H$18*G6533</f>
        <v>2881.125</v>
      </c>
      <c r="I6533" s="7">
        <v>0.58031999999999995</v>
      </c>
      <c r="J6533" s="6">
        <f t="shared" ref="J6533:J6596" si="1226">I6533*J$18</f>
        <v>46425.599999999999</v>
      </c>
      <c r="K6533" s="20"/>
      <c r="L6533" s="6">
        <f t="shared" si="1215"/>
        <v>64000</v>
      </c>
      <c r="M6533" s="6">
        <f t="shared" si="1216"/>
        <v>2881.125</v>
      </c>
      <c r="N6533" s="6">
        <f t="shared" si="1217"/>
        <v>16926.875</v>
      </c>
      <c r="O6533" s="6">
        <f t="shared" si="1218"/>
        <v>0</v>
      </c>
      <c r="P6533" s="6">
        <f t="shared" si="1223"/>
        <v>0</v>
      </c>
      <c r="Q6533" s="11">
        <f t="shared" si="1219"/>
        <v>1350000</v>
      </c>
      <c r="R6533" s="11">
        <f t="shared" si="1220"/>
        <v>0</v>
      </c>
      <c r="S6533" s="11">
        <f t="shared" si="1222"/>
        <v>0</v>
      </c>
      <c r="T6533" s="20"/>
    </row>
    <row r="6534" spans="1:20" x14ac:dyDescent="0.25">
      <c r="A6534">
        <v>2021092912</v>
      </c>
      <c r="B6534">
        <v>4</v>
      </c>
      <c r="C6534" s="7">
        <v>0.57101000000000002</v>
      </c>
      <c r="D6534" s="6">
        <f t="shared" si="1224"/>
        <v>85651.5</v>
      </c>
      <c r="E6534" s="60">
        <v>0.29075000000000001</v>
      </c>
      <c r="F6534" s="6">
        <f t="shared" si="1221"/>
        <v>0</v>
      </c>
      <c r="G6534" s="7">
        <v>0.18894</v>
      </c>
      <c r="H6534" s="6">
        <f t="shared" si="1225"/>
        <v>2361.75</v>
      </c>
      <c r="I6534" s="7">
        <v>0.59694000000000003</v>
      </c>
      <c r="J6534" s="6">
        <f t="shared" si="1226"/>
        <v>47755.200000000004</v>
      </c>
      <c r="K6534" s="20"/>
      <c r="L6534" s="6">
        <f t="shared" si="1215"/>
        <v>64000</v>
      </c>
      <c r="M6534" s="6">
        <f t="shared" si="1216"/>
        <v>2361.75</v>
      </c>
      <c r="N6534" s="6">
        <f t="shared" si="1217"/>
        <v>19289.75</v>
      </c>
      <c r="O6534" s="6">
        <f t="shared" si="1218"/>
        <v>0</v>
      </c>
      <c r="P6534" s="6">
        <f t="shared" si="1223"/>
        <v>0</v>
      </c>
      <c r="Q6534" s="11">
        <f t="shared" si="1219"/>
        <v>1350000</v>
      </c>
      <c r="R6534" s="11">
        <f t="shared" si="1220"/>
        <v>0</v>
      </c>
      <c r="S6534" s="11">
        <f t="shared" si="1222"/>
        <v>0</v>
      </c>
      <c r="T6534" s="20"/>
    </row>
    <row r="6535" spans="1:20" x14ac:dyDescent="0.25">
      <c r="A6535">
        <v>2021092913</v>
      </c>
      <c r="B6535">
        <v>4</v>
      </c>
      <c r="C6535" s="7">
        <v>0.58453999999999995</v>
      </c>
      <c r="D6535" s="6">
        <f t="shared" si="1224"/>
        <v>87680.999999999985</v>
      </c>
      <c r="E6535" s="60">
        <v>0.27978999999999998</v>
      </c>
      <c r="F6535" s="6">
        <f t="shared" si="1221"/>
        <v>0</v>
      </c>
      <c r="G6535" s="7">
        <v>0.15775</v>
      </c>
      <c r="H6535" s="6">
        <f t="shared" si="1225"/>
        <v>1971.875</v>
      </c>
      <c r="I6535" s="7">
        <v>0.61704999999999999</v>
      </c>
      <c r="J6535" s="6">
        <f t="shared" si="1226"/>
        <v>49364</v>
      </c>
      <c r="K6535" s="20"/>
      <c r="L6535" s="6">
        <f t="shared" si="1215"/>
        <v>64000</v>
      </c>
      <c r="M6535" s="6">
        <f t="shared" si="1216"/>
        <v>1971.875</v>
      </c>
      <c r="N6535" s="6">
        <f t="shared" si="1217"/>
        <v>21709.124999999985</v>
      </c>
      <c r="O6535" s="6">
        <f t="shared" si="1218"/>
        <v>0</v>
      </c>
      <c r="P6535" s="6">
        <f t="shared" si="1223"/>
        <v>0</v>
      </c>
      <c r="Q6535" s="11">
        <f t="shared" si="1219"/>
        <v>1350000</v>
      </c>
      <c r="R6535" s="11">
        <f t="shared" si="1220"/>
        <v>0</v>
      </c>
      <c r="S6535" s="11">
        <f t="shared" si="1222"/>
        <v>0</v>
      </c>
      <c r="T6535" s="20"/>
    </row>
    <row r="6536" spans="1:20" x14ac:dyDescent="0.25">
      <c r="A6536">
        <v>2021092914</v>
      </c>
      <c r="B6536">
        <v>4</v>
      </c>
      <c r="C6536" s="7">
        <v>0.60216999999999998</v>
      </c>
      <c r="D6536" s="6">
        <f t="shared" si="1224"/>
        <v>90325.5</v>
      </c>
      <c r="E6536" s="60">
        <v>0.28910999999999998</v>
      </c>
      <c r="F6536" s="6">
        <f t="shared" si="1221"/>
        <v>0</v>
      </c>
      <c r="G6536" s="7">
        <v>0.14091999999999999</v>
      </c>
      <c r="H6536" s="6">
        <f t="shared" si="1225"/>
        <v>1761.4999999999998</v>
      </c>
      <c r="I6536" s="7">
        <v>0.61824000000000001</v>
      </c>
      <c r="J6536" s="6">
        <f t="shared" si="1226"/>
        <v>49459.200000000004</v>
      </c>
      <c r="K6536" s="20"/>
      <c r="L6536" s="6">
        <f t="shared" si="1215"/>
        <v>64000</v>
      </c>
      <c r="M6536" s="6">
        <f t="shared" si="1216"/>
        <v>1761.4999999999998</v>
      </c>
      <c r="N6536" s="6">
        <f t="shared" si="1217"/>
        <v>24564</v>
      </c>
      <c r="O6536" s="6">
        <f t="shared" si="1218"/>
        <v>0</v>
      </c>
      <c r="P6536" s="6">
        <f t="shared" si="1223"/>
        <v>0</v>
      </c>
      <c r="Q6536" s="11">
        <f t="shared" si="1219"/>
        <v>1350000</v>
      </c>
      <c r="R6536" s="11">
        <f t="shared" si="1220"/>
        <v>0</v>
      </c>
      <c r="S6536" s="11">
        <f t="shared" si="1222"/>
        <v>0</v>
      </c>
      <c r="T6536" s="20"/>
    </row>
    <row r="6537" spans="1:20" x14ac:dyDescent="0.25">
      <c r="A6537">
        <v>2021092915</v>
      </c>
      <c r="B6537">
        <v>4</v>
      </c>
      <c r="C6537" s="7">
        <v>0.61477000000000004</v>
      </c>
      <c r="D6537" s="6">
        <f t="shared" si="1224"/>
        <v>92215.5</v>
      </c>
      <c r="E6537" s="60">
        <v>0.31164999999999998</v>
      </c>
      <c r="F6537" s="6">
        <f t="shared" si="1221"/>
        <v>0</v>
      </c>
      <c r="G6537" s="7">
        <v>9.8909999999999998E-2</v>
      </c>
      <c r="H6537" s="6">
        <f t="shared" si="1225"/>
        <v>1236.375</v>
      </c>
      <c r="I6537" s="7">
        <v>0.59558999999999995</v>
      </c>
      <c r="J6537" s="6">
        <f t="shared" si="1226"/>
        <v>47647.199999999997</v>
      </c>
      <c r="K6537" s="20"/>
      <c r="L6537" s="6">
        <f t="shared" si="1215"/>
        <v>64000</v>
      </c>
      <c r="M6537" s="6">
        <f t="shared" si="1216"/>
        <v>1236.375</v>
      </c>
      <c r="N6537" s="6">
        <f t="shared" si="1217"/>
        <v>26979.125</v>
      </c>
      <c r="O6537" s="6">
        <f t="shared" si="1218"/>
        <v>0</v>
      </c>
      <c r="P6537" s="6">
        <f t="shared" si="1223"/>
        <v>0</v>
      </c>
      <c r="Q6537" s="11">
        <f t="shared" si="1219"/>
        <v>1350000</v>
      </c>
      <c r="R6537" s="11">
        <f t="shared" si="1220"/>
        <v>0</v>
      </c>
      <c r="S6537" s="11">
        <f t="shared" si="1222"/>
        <v>0</v>
      </c>
      <c r="T6537" s="20"/>
    </row>
    <row r="6538" spans="1:20" x14ac:dyDescent="0.25">
      <c r="A6538">
        <v>2021092916</v>
      </c>
      <c r="B6538">
        <v>4</v>
      </c>
      <c r="C6538" s="7">
        <v>0.62614000000000003</v>
      </c>
      <c r="D6538" s="6">
        <f t="shared" si="1224"/>
        <v>93921</v>
      </c>
      <c r="E6538" s="60">
        <v>0.29281000000000001</v>
      </c>
      <c r="F6538" s="6">
        <f t="shared" si="1221"/>
        <v>0</v>
      </c>
      <c r="G6538" s="7">
        <v>8.8529999999999998E-2</v>
      </c>
      <c r="H6538" s="6">
        <f t="shared" si="1225"/>
        <v>1106.625</v>
      </c>
      <c r="I6538" s="7">
        <v>0.54935</v>
      </c>
      <c r="J6538" s="6">
        <f t="shared" si="1226"/>
        <v>43948</v>
      </c>
      <c r="K6538" s="20"/>
      <c r="L6538" s="6">
        <f t="shared" si="1215"/>
        <v>64000</v>
      </c>
      <c r="M6538" s="6">
        <f t="shared" si="1216"/>
        <v>1106.625</v>
      </c>
      <c r="N6538" s="6">
        <f t="shared" si="1217"/>
        <v>28814.375</v>
      </c>
      <c r="O6538" s="6">
        <f t="shared" si="1218"/>
        <v>0</v>
      </c>
      <c r="P6538" s="6">
        <f t="shared" si="1223"/>
        <v>0</v>
      </c>
      <c r="Q6538" s="11">
        <f t="shared" si="1219"/>
        <v>1350000</v>
      </c>
      <c r="R6538" s="11">
        <f t="shared" si="1220"/>
        <v>0</v>
      </c>
      <c r="S6538" s="11">
        <f t="shared" si="1222"/>
        <v>0</v>
      </c>
      <c r="T6538" s="20"/>
    </row>
    <row r="6539" spans="1:20" x14ac:dyDescent="0.25">
      <c r="A6539">
        <v>2021092917</v>
      </c>
      <c r="B6539">
        <v>4</v>
      </c>
      <c r="C6539" s="7">
        <v>0.63646000000000003</v>
      </c>
      <c r="D6539" s="6">
        <f t="shared" si="1224"/>
        <v>95469</v>
      </c>
      <c r="E6539" s="60">
        <v>0.30051</v>
      </c>
      <c r="F6539" s="6">
        <f t="shared" si="1221"/>
        <v>0</v>
      </c>
      <c r="G6539" s="7">
        <v>0.13159999999999999</v>
      </c>
      <c r="H6539" s="6">
        <f t="shared" si="1225"/>
        <v>1645</v>
      </c>
      <c r="I6539" s="7">
        <v>0.44594</v>
      </c>
      <c r="J6539" s="6">
        <f t="shared" si="1226"/>
        <v>35675.199999999997</v>
      </c>
      <c r="K6539" s="20"/>
      <c r="L6539" s="6">
        <f t="shared" si="1215"/>
        <v>64000</v>
      </c>
      <c r="M6539" s="6">
        <f t="shared" si="1216"/>
        <v>1645</v>
      </c>
      <c r="N6539" s="6">
        <f t="shared" si="1217"/>
        <v>29824</v>
      </c>
      <c r="O6539" s="6">
        <f t="shared" si="1218"/>
        <v>0</v>
      </c>
      <c r="P6539" s="6">
        <f t="shared" si="1223"/>
        <v>0</v>
      </c>
      <c r="Q6539" s="11">
        <f t="shared" si="1219"/>
        <v>1350000</v>
      </c>
      <c r="R6539" s="11">
        <f t="shared" si="1220"/>
        <v>0</v>
      </c>
      <c r="S6539" s="11">
        <f t="shared" si="1222"/>
        <v>0</v>
      </c>
      <c r="T6539" s="20"/>
    </row>
    <row r="6540" spans="1:20" x14ac:dyDescent="0.25">
      <c r="A6540">
        <v>2021092918</v>
      </c>
      <c r="B6540">
        <v>4</v>
      </c>
      <c r="C6540" s="7">
        <v>0.64190999999999998</v>
      </c>
      <c r="D6540" s="6">
        <f t="shared" si="1224"/>
        <v>96286.5</v>
      </c>
      <c r="E6540" s="60">
        <v>0.25847999999999999</v>
      </c>
      <c r="F6540" s="6">
        <f t="shared" si="1221"/>
        <v>0</v>
      </c>
      <c r="G6540" s="7">
        <v>0.2006</v>
      </c>
      <c r="H6540" s="6">
        <f t="shared" si="1225"/>
        <v>2507.5</v>
      </c>
      <c r="I6540" s="7">
        <v>0.27994999999999998</v>
      </c>
      <c r="J6540" s="6">
        <f t="shared" si="1226"/>
        <v>22395.999999999996</v>
      </c>
      <c r="K6540" s="20"/>
      <c r="L6540" s="6">
        <f t="shared" si="1215"/>
        <v>64000</v>
      </c>
      <c r="M6540" s="6">
        <f t="shared" si="1216"/>
        <v>2507.5</v>
      </c>
      <c r="N6540" s="6">
        <f t="shared" si="1217"/>
        <v>22395.999999999996</v>
      </c>
      <c r="O6540" s="6">
        <f t="shared" si="1218"/>
        <v>7383.0000000000036</v>
      </c>
      <c r="P6540" s="6">
        <f t="shared" si="1223"/>
        <v>7383.0000000000036</v>
      </c>
      <c r="Q6540" s="11">
        <f t="shared" si="1219"/>
        <v>1350000</v>
      </c>
      <c r="R6540" s="11">
        <f t="shared" si="1220"/>
        <v>7383.0000000000036</v>
      </c>
      <c r="S6540" s="11">
        <f t="shared" si="1222"/>
        <v>0</v>
      </c>
      <c r="T6540" s="20"/>
    </row>
    <row r="6541" spans="1:20" x14ac:dyDescent="0.25">
      <c r="A6541">
        <v>2021092919</v>
      </c>
      <c r="B6541">
        <v>4</v>
      </c>
      <c r="C6541" s="7">
        <v>0.63139999999999996</v>
      </c>
      <c r="D6541" s="6">
        <f t="shared" si="1224"/>
        <v>94710</v>
      </c>
      <c r="E6541" s="60">
        <v>0.25335000000000002</v>
      </c>
      <c r="F6541" s="6">
        <f t="shared" si="1221"/>
        <v>0</v>
      </c>
      <c r="G6541" s="7">
        <v>0.25202000000000002</v>
      </c>
      <c r="H6541" s="6">
        <f t="shared" si="1225"/>
        <v>3150.2500000000005</v>
      </c>
      <c r="I6541" s="7">
        <v>6.0100000000000001E-2</v>
      </c>
      <c r="J6541" s="6">
        <f t="shared" si="1226"/>
        <v>4808</v>
      </c>
      <c r="K6541" s="20"/>
      <c r="L6541" s="6">
        <f t="shared" si="1215"/>
        <v>64000</v>
      </c>
      <c r="M6541" s="6">
        <f t="shared" si="1216"/>
        <v>3150.2500000000005</v>
      </c>
      <c r="N6541" s="6">
        <f t="shared" si="1217"/>
        <v>4808</v>
      </c>
      <c r="O6541" s="6">
        <f t="shared" si="1218"/>
        <v>22751.75</v>
      </c>
      <c r="P6541" s="6">
        <f t="shared" si="1223"/>
        <v>15368.749999999996</v>
      </c>
      <c r="Q6541" s="11">
        <f t="shared" si="1219"/>
        <v>1350000</v>
      </c>
      <c r="R6541" s="11">
        <f t="shared" si="1220"/>
        <v>22751.75</v>
      </c>
      <c r="S6541" s="11">
        <f t="shared" si="1222"/>
        <v>0</v>
      </c>
      <c r="T6541" s="20"/>
    </row>
    <row r="6542" spans="1:20" x14ac:dyDescent="0.25">
      <c r="A6542">
        <v>2021092920</v>
      </c>
      <c r="B6542">
        <v>4</v>
      </c>
      <c r="C6542" s="7">
        <v>0.62417</v>
      </c>
      <c r="D6542" s="6">
        <f t="shared" si="1224"/>
        <v>93625.5</v>
      </c>
      <c r="E6542" s="60">
        <v>0.28037000000000001</v>
      </c>
      <c r="F6542" s="6">
        <f t="shared" si="1221"/>
        <v>0</v>
      </c>
      <c r="G6542" s="7">
        <v>0.30962000000000001</v>
      </c>
      <c r="H6542" s="6">
        <f t="shared" si="1225"/>
        <v>3870.25</v>
      </c>
      <c r="I6542" s="7">
        <v>0</v>
      </c>
      <c r="J6542" s="6">
        <f t="shared" si="1226"/>
        <v>0</v>
      </c>
      <c r="K6542" s="20"/>
      <c r="L6542" s="6">
        <f t="shared" si="1215"/>
        <v>64000</v>
      </c>
      <c r="M6542" s="6">
        <f t="shared" si="1216"/>
        <v>3870.25</v>
      </c>
      <c r="N6542" s="6">
        <f t="shared" si="1217"/>
        <v>0</v>
      </c>
      <c r="O6542" s="6">
        <f t="shared" si="1218"/>
        <v>25755.25</v>
      </c>
      <c r="P6542" s="6">
        <f t="shared" si="1223"/>
        <v>3003.5</v>
      </c>
      <c r="Q6542" s="11">
        <f t="shared" si="1219"/>
        <v>1349711</v>
      </c>
      <c r="R6542" s="11">
        <f t="shared" si="1220"/>
        <v>25755.25</v>
      </c>
      <c r="S6542" s="11">
        <f t="shared" si="1222"/>
        <v>0</v>
      </c>
      <c r="T6542" s="20"/>
    </row>
    <row r="6543" spans="1:20" x14ac:dyDescent="0.25">
      <c r="A6543">
        <v>2021092921</v>
      </c>
      <c r="B6543">
        <v>4</v>
      </c>
      <c r="C6543" s="7">
        <v>0.60716999999999999</v>
      </c>
      <c r="D6543" s="6">
        <f t="shared" si="1224"/>
        <v>91075.5</v>
      </c>
      <c r="E6543" s="60">
        <v>0.31273000000000001</v>
      </c>
      <c r="F6543" s="6">
        <f t="shared" si="1221"/>
        <v>0</v>
      </c>
      <c r="G6543" s="7">
        <v>0.37541000000000002</v>
      </c>
      <c r="H6543" s="6">
        <f t="shared" si="1225"/>
        <v>4692.625</v>
      </c>
      <c r="I6543" s="7">
        <v>0</v>
      </c>
      <c r="J6543" s="6">
        <f t="shared" si="1226"/>
        <v>0</v>
      </c>
      <c r="K6543" s="20"/>
      <c r="L6543" s="6">
        <f t="shared" si="1215"/>
        <v>64000</v>
      </c>
      <c r="M6543" s="6">
        <f t="shared" si="1216"/>
        <v>4692.625</v>
      </c>
      <c r="N6543" s="6">
        <f t="shared" si="1217"/>
        <v>0</v>
      </c>
      <c r="O6543" s="6">
        <f t="shared" si="1218"/>
        <v>22382.875</v>
      </c>
      <c r="P6543" s="6">
        <f t="shared" si="1223"/>
        <v>-3372.375</v>
      </c>
      <c r="Q6543" s="11">
        <f t="shared" si="1219"/>
        <v>1350000</v>
      </c>
      <c r="R6543" s="11">
        <f t="shared" si="1220"/>
        <v>22382.875</v>
      </c>
      <c r="S6543" s="11">
        <f t="shared" si="1222"/>
        <v>0</v>
      </c>
      <c r="T6543" s="20"/>
    </row>
    <row r="6544" spans="1:20" x14ac:dyDescent="0.25">
      <c r="A6544">
        <v>2021092922</v>
      </c>
      <c r="B6544">
        <v>4</v>
      </c>
      <c r="C6544" s="7">
        <v>0.57384999999999997</v>
      </c>
      <c r="D6544" s="6">
        <f t="shared" si="1224"/>
        <v>86077.5</v>
      </c>
      <c r="E6544" s="60">
        <v>0.30584</v>
      </c>
      <c r="F6544" s="6">
        <f t="shared" si="1221"/>
        <v>0</v>
      </c>
      <c r="G6544" s="7">
        <v>0.42320999999999998</v>
      </c>
      <c r="H6544" s="6">
        <f t="shared" si="1225"/>
        <v>5290.125</v>
      </c>
      <c r="I6544" s="7">
        <v>0</v>
      </c>
      <c r="J6544" s="6">
        <f t="shared" si="1226"/>
        <v>0</v>
      </c>
      <c r="K6544" s="20"/>
      <c r="L6544" s="6">
        <f t="shared" si="1215"/>
        <v>64000</v>
      </c>
      <c r="M6544" s="6">
        <f t="shared" si="1216"/>
        <v>5290.125</v>
      </c>
      <c r="N6544" s="6">
        <f t="shared" si="1217"/>
        <v>0</v>
      </c>
      <c r="O6544" s="6">
        <f t="shared" si="1218"/>
        <v>16787.375</v>
      </c>
      <c r="P6544" s="6">
        <f t="shared" si="1223"/>
        <v>-5595.5</v>
      </c>
      <c r="Q6544" s="11">
        <f t="shared" si="1219"/>
        <v>1350000</v>
      </c>
      <c r="R6544" s="11">
        <f t="shared" si="1220"/>
        <v>16787.375</v>
      </c>
      <c r="S6544" s="11">
        <f t="shared" si="1222"/>
        <v>0</v>
      </c>
      <c r="T6544" s="20"/>
    </row>
    <row r="6545" spans="1:20" x14ac:dyDescent="0.25">
      <c r="A6545">
        <v>2021092923</v>
      </c>
      <c r="B6545">
        <v>4</v>
      </c>
      <c r="C6545" s="7">
        <v>0.53486</v>
      </c>
      <c r="D6545" s="6">
        <f t="shared" si="1224"/>
        <v>80229</v>
      </c>
      <c r="E6545" s="60">
        <v>0.29393999999999998</v>
      </c>
      <c r="F6545" s="6">
        <f t="shared" si="1221"/>
        <v>0</v>
      </c>
      <c r="G6545" s="7">
        <v>0.47892000000000001</v>
      </c>
      <c r="H6545" s="6">
        <f t="shared" si="1225"/>
        <v>5986.5</v>
      </c>
      <c r="I6545" s="7">
        <v>0</v>
      </c>
      <c r="J6545" s="6">
        <f t="shared" si="1226"/>
        <v>0</v>
      </c>
      <c r="K6545" s="20"/>
      <c r="L6545" s="6">
        <f t="shared" si="1215"/>
        <v>64000</v>
      </c>
      <c r="M6545" s="6">
        <f t="shared" si="1216"/>
        <v>5986.5</v>
      </c>
      <c r="N6545" s="6">
        <f t="shared" si="1217"/>
        <v>0</v>
      </c>
      <c r="O6545" s="6">
        <f t="shared" si="1218"/>
        <v>10242.5</v>
      </c>
      <c r="P6545" s="6">
        <f t="shared" si="1223"/>
        <v>-6544.875</v>
      </c>
      <c r="Q6545" s="11">
        <f t="shared" si="1219"/>
        <v>1350000</v>
      </c>
      <c r="R6545" s="11">
        <f t="shared" si="1220"/>
        <v>10242.5</v>
      </c>
      <c r="S6545" s="11">
        <f t="shared" si="1222"/>
        <v>0</v>
      </c>
      <c r="T6545" s="20"/>
    </row>
    <row r="6546" spans="1:20" x14ac:dyDescent="0.25">
      <c r="A6546">
        <v>2021092924</v>
      </c>
      <c r="B6546">
        <v>4</v>
      </c>
      <c r="C6546" s="7">
        <v>0.49745</v>
      </c>
      <c r="D6546" s="6">
        <f t="shared" si="1224"/>
        <v>74617.5</v>
      </c>
      <c r="E6546" s="60">
        <v>0.23419999999999999</v>
      </c>
      <c r="F6546" s="6">
        <f t="shared" si="1221"/>
        <v>0</v>
      </c>
      <c r="G6546" s="7">
        <v>0.51753000000000005</v>
      </c>
      <c r="H6546" s="6">
        <f t="shared" si="1225"/>
        <v>6469.1250000000009</v>
      </c>
      <c r="I6546" s="7">
        <v>0</v>
      </c>
      <c r="J6546" s="6">
        <f t="shared" si="1226"/>
        <v>0</v>
      </c>
      <c r="K6546" s="20"/>
      <c r="L6546" s="6">
        <f t="shared" si="1215"/>
        <v>64000</v>
      </c>
      <c r="M6546" s="6">
        <f t="shared" si="1216"/>
        <v>6469.1250000000009</v>
      </c>
      <c r="N6546" s="6">
        <f t="shared" si="1217"/>
        <v>0</v>
      </c>
      <c r="O6546" s="6">
        <f t="shared" si="1218"/>
        <v>4148.3749999999991</v>
      </c>
      <c r="P6546" s="6">
        <f t="shared" si="1223"/>
        <v>-6094.1250000000009</v>
      </c>
      <c r="Q6546" s="11">
        <f t="shared" si="1219"/>
        <v>1350000</v>
      </c>
      <c r="R6546" s="11">
        <f t="shared" si="1220"/>
        <v>4148.3749999999991</v>
      </c>
      <c r="S6546" s="11">
        <f t="shared" si="1222"/>
        <v>0</v>
      </c>
      <c r="T6546" s="20"/>
    </row>
    <row r="6547" spans="1:20" x14ac:dyDescent="0.25">
      <c r="A6547">
        <v>2021093001</v>
      </c>
      <c r="B6547">
        <v>5</v>
      </c>
      <c r="C6547" s="7">
        <v>0.47000999999999998</v>
      </c>
      <c r="D6547" s="6">
        <f t="shared" si="1224"/>
        <v>70501.5</v>
      </c>
      <c r="E6547" s="60">
        <v>0.21060000000000001</v>
      </c>
      <c r="F6547" s="6">
        <f t="shared" si="1221"/>
        <v>0</v>
      </c>
      <c r="G6547" s="7">
        <v>0.53742000000000001</v>
      </c>
      <c r="H6547" s="6">
        <f t="shared" si="1225"/>
        <v>6717.75</v>
      </c>
      <c r="I6547" s="7">
        <v>0</v>
      </c>
      <c r="J6547" s="6">
        <f t="shared" si="1226"/>
        <v>0</v>
      </c>
      <c r="K6547" s="20"/>
      <c r="L6547" s="6">
        <f t="shared" si="1215"/>
        <v>64000</v>
      </c>
      <c r="M6547" s="6">
        <f t="shared" si="1216"/>
        <v>6501.5</v>
      </c>
      <c r="N6547" s="6">
        <f t="shared" si="1217"/>
        <v>0</v>
      </c>
      <c r="O6547" s="6">
        <f t="shared" si="1218"/>
        <v>0</v>
      </c>
      <c r="P6547" s="6">
        <f t="shared" si="1223"/>
        <v>-4148.3749999999991</v>
      </c>
      <c r="Q6547" s="11">
        <f t="shared" si="1219"/>
        <v>1350000</v>
      </c>
      <c r="R6547" s="11">
        <f t="shared" si="1220"/>
        <v>0</v>
      </c>
      <c r="S6547" s="11">
        <f t="shared" si="1222"/>
        <v>0</v>
      </c>
      <c r="T6547" s="20"/>
    </row>
    <row r="6548" spans="1:20" x14ac:dyDescent="0.25">
      <c r="A6548">
        <v>2021093002</v>
      </c>
      <c r="B6548">
        <v>5</v>
      </c>
      <c r="C6548" s="7">
        <v>0.44979000000000002</v>
      </c>
      <c r="D6548" s="6">
        <f t="shared" si="1224"/>
        <v>67468.5</v>
      </c>
      <c r="E6548" s="60">
        <v>0.15773000000000001</v>
      </c>
      <c r="F6548" s="6">
        <f t="shared" si="1221"/>
        <v>0</v>
      </c>
      <c r="G6548" s="7">
        <v>0.52309000000000005</v>
      </c>
      <c r="H6548" s="6">
        <f t="shared" si="1225"/>
        <v>6538.6250000000009</v>
      </c>
      <c r="I6548" s="7">
        <v>0</v>
      </c>
      <c r="J6548" s="6">
        <f t="shared" si="1226"/>
        <v>0</v>
      </c>
      <c r="K6548" s="20"/>
      <c r="L6548" s="6">
        <f t="shared" ref="L6548:L6611" si="1227">IF(D6548-F6548&gt;C$17,C$17,D6548-F6548)</f>
        <v>64000</v>
      </c>
      <c r="M6548" s="6">
        <f t="shared" ref="M6548:M6611" si="1228">IF(D6548-F6548-L6548&gt;H6548,H6548,D6548-F6548-L6548)</f>
        <v>3468.5</v>
      </c>
      <c r="N6548" s="6">
        <f t="shared" ref="N6548:N6611" si="1229">IF(D6548-F6548-L6548-M6548&gt;J6548,J6548,D6548-F6548-L6548-M6548)</f>
        <v>0</v>
      </c>
      <c r="O6548" s="6">
        <f t="shared" ref="O6548:O6611" si="1230">D6548-F6548-L6548-M6548-N6548</f>
        <v>0</v>
      </c>
      <c r="P6548" s="6">
        <f t="shared" si="1223"/>
        <v>0</v>
      </c>
      <c r="Q6548" s="11">
        <f t="shared" ref="Q6548:Q6611" si="1231">IF(AA$25*P$17-AA$24+Q6547-O6548&gt;Q$19,Q$19,IF(AA$25*P$17-AA$24+Q6547-O6548&lt;0,0,AA$25*P$17-AA$24+Q6547-O6548))</f>
        <v>1350000</v>
      </c>
      <c r="R6548" s="11">
        <f t="shared" ref="R6548:R6611" si="1232">IF(Q6547-Q6548+P$17-AA$24&lt;O6548,Q6547-Q6548+P$17-AA$24,O6548)</f>
        <v>0</v>
      </c>
      <c r="S6548" s="11">
        <f t="shared" si="1222"/>
        <v>0</v>
      </c>
      <c r="T6548" s="20"/>
    </row>
    <row r="6549" spans="1:20" x14ac:dyDescent="0.25">
      <c r="A6549">
        <v>2021093003</v>
      </c>
      <c r="B6549">
        <v>5</v>
      </c>
      <c r="C6549" s="7">
        <v>0.43981999999999999</v>
      </c>
      <c r="D6549" s="6">
        <f t="shared" si="1224"/>
        <v>65973</v>
      </c>
      <c r="E6549" s="60">
        <v>0.15329999999999999</v>
      </c>
      <c r="F6549" s="6">
        <f t="shared" ref="F6549:F6612" si="1233">F$18*E6549</f>
        <v>0</v>
      </c>
      <c r="G6549" s="7">
        <v>0.50431999999999999</v>
      </c>
      <c r="H6549" s="6">
        <f t="shared" si="1225"/>
        <v>6304</v>
      </c>
      <c r="I6549" s="7">
        <v>0</v>
      </c>
      <c r="J6549" s="6">
        <f t="shared" si="1226"/>
        <v>0</v>
      </c>
      <c r="K6549" s="20"/>
      <c r="L6549" s="6">
        <f t="shared" si="1227"/>
        <v>64000</v>
      </c>
      <c r="M6549" s="6">
        <f t="shared" si="1228"/>
        <v>1973</v>
      </c>
      <c r="N6549" s="6">
        <f t="shared" si="1229"/>
        <v>0</v>
      </c>
      <c r="O6549" s="6">
        <f t="shared" si="1230"/>
        <v>0</v>
      </c>
      <c r="P6549" s="6">
        <f t="shared" si="1223"/>
        <v>0</v>
      </c>
      <c r="Q6549" s="11">
        <f t="shared" si="1231"/>
        <v>1350000</v>
      </c>
      <c r="R6549" s="11">
        <f t="shared" si="1232"/>
        <v>0</v>
      </c>
      <c r="S6549" s="11">
        <f t="shared" ref="S6549:S6612" si="1234">O6549-R6549</f>
        <v>0</v>
      </c>
      <c r="T6549" s="20"/>
    </row>
    <row r="6550" spans="1:20" x14ac:dyDescent="0.25">
      <c r="A6550">
        <v>2021093004</v>
      </c>
      <c r="B6550">
        <v>5</v>
      </c>
      <c r="C6550" s="7">
        <v>0.43379000000000001</v>
      </c>
      <c r="D6550" s="6">
        <f t="shared" si="1224"/>
        <v>65068.5</v>
      </c>
      <c r="E6550" s="60">
        <v>0.14116999999999999</v>
      </c>
      <c r="F6550" s="6">
        <f t="shared" si="1233"/>
        <v>0</v>
      </c>
      <c r="G6550" s="7">
        <v>0.47611999999999999</v>
      </c>
      <c r="H6550" s="6">
        <f t="shared" si="1225"/>
        <v>5951.5</v>
      </c>
      <c r="I6550" s="7">
        <v>0</v>
      </c>
      <c r="J6550" s="6">
        <f t="shared" si="1226"/>
        <v>0</v>
      </c>
      <c r="K6550" s="20"/>
      <c r="L6550" s="6">
        <f t="shared" si="1227"/>
        <v>64000</v>
      </c>
      <c r="M6550" s="6">
        <f t="shared" si="1228"/>
        <v>1068.5</v>
      </c>
      <c r="N6550" s="6">
        <f t="shared" si="1229"/>
        <v>0</v>
      </c>
      <c r="O6550" s="6">
        <f t="shared" si="1230"/>
        <v>0</v>
      </c>
      <c r="P6550" s="6">
        <f t="shared" ref="P6550:P6613" si="1235">O6550-O6549</f>
        <v>0</v>
      </c>
      <c r="Q6550" s="11">
        <f t="shared" si="1231"/>
        <v>1350000</v>
      </c>
      <c r="R6550" s="11">
        <f t="shared" si="1232"/>
        <v>0</v>
      </c>
      <c r="S6550" s="11">
        <f t="shared" si="1234"/>
        <v>0</v>
      </c>
      <c r="T6550" s="20"/>
    </row>
    <row r="6551" spans="1:20" x14ac:dyDescent="0.25">
      <c r="A6551">
        <v>2021093005</v>
      </c>
      <c r="B6551">
        <v>5</v>
      </c>
      <c r="C6551" s="7">
        <v>0.437</v>
      </c>
      <c r="D6551" s="6">
        <f t="shared" si="1224"/>
        <v>65550</v>
      </c>
      <c r="E6551" s="60">
        <v>0.16016</v>
      </c>
      <c r="F6551" s="6">
        <f t="shared" si="1233"/>
        <v>0</v>
      </c>
      <c r="G6551" s="7">
        <v>0.44224999999999998</v>
      </c>
      <c r="H6551" s="6">
        <f t="shared" si="1225"/>
        <v>5528.125</v>
      </c>
      <c r="I6551" s="7">
        <v>0</v>
      </c>
      <c r="J6551" s="6">
        <f t="shared" si="1226"/>
        <v>0</v>
      </c>
      <c r="K6551" s="20"/>
      <c r="L6551" s="6">
        <f t="shared" si="1227"/>
        <v>64000</v>
      </c>
      <c r="M6551" s="6">
        <f t="shared" si="1228"/>
        <v>1550</v>
      </c>
      <c r="N6551" s="6">
        <f t="shared" si="1229"/>
        <v>0</v>
      </c>
      <c r="O6551" s="6">
        <f t="shared" si="1230"/>
        <v>0</v>
      </c>
      <c r="P6551" s="6">
        <f t="shared" si="1235"/>
        <v>0</v>
      </c>
      <c r="Q6551" s="11">
        <f t="shared" si="1231"/>
        <v>1350000</v>
      </c>
      <c r="R6551" s="11">
        <f t="shared" si="1232"/>
        <v>0</v>
      </c>
      <c r="S6551" s="11">
        <f t="shared" si="1234"/>
        <v>0</v>
      </c>
      <c r="T6551" s="20"/>
    </row>
    <row r="6552" spans="1:20" x14ac:dyDescent="0.25">
      <c r="A6552">
        <v>2021093006</v>
      </c>
      <c r="B6552">
        <v>5</v>
      </c>
      <c r="C6552" s="7">
        <v>0.45899000000000001</v>
      </c>
      <c r="D6552" s="6">
        <f t="shared" si="1224"/>
        <v>68848.5</v>
      </c>
      <c r="E6552" s="60">
        <v>0.16861000000000001</v>
      </c>
      <c r="F6552" s="6">
        <f t="shared" si="1233"/>
        <v>0</v>
      </c>
      <c r="G6552" s="7">
        <v>0.44013999999999998</v>
      </c>
      <c r="H6552" s="6">
        <f t="shared" si="1225"/>
        <v>5501.75</v>
      </c>
      <c r="I6552" s="7">
        <v>0</v>
      </c>
      <c r="J6552" s="6">
        <f t="shared" si="1226"/>
        <v>0</v>
      </c>
      <c r="K6552" s="20"/>
      <c r="L6552" s="6">
        <f t="shared" si="1227"/>
        <v>64000</v>
      </c>
      <c r="M6552" s="6">
        <f t="shared" si="1228"/>
        <v>4848.5</v>
      </c>
      <c r="N6552" s="6">
        <f t="shared" si="1229"/>
        <v>0</v>
      </c>
      <c r="O6552" s="6">
        <f t="shared" si="1230"/>
        <v>0</v>
      </c>
      <c r="P6552" s="6">
        <f t="shared" si="1235"/>
        <v>0</v>
      </c>
      <c r="Q6552" s="11">
        <f t="shared" si="1231"/>
        <v>1350000</v>
      </c>
      <c r="R6552" s="11">
        <f t="shared" si="1232"/>
        <v>0</v>
      </c>
      <c r="S6552" s="11">
        <f t="shared" si="1234"/>
        <v>0</v>
      </c>
      <c r="T6552" s="20"/>
    </row>
    <row r="6553" spans="1:20" x14ac:dyDescent="0.25">
      <c r="A6553">
        <v>2021093007</v>
      </c>
      <c r="B6553">
        <v>5</v>
      </c>
      <c r="C6553" s="7">
        <v>0.50131999999999999</v>
      </c>
      <c r="D6553" s="6">
        <f t="shared" si="1224"/>
        <v>75198</v>
      </c>
      <c r="E6553" s="60">
        <v>0.20136999999999999</v>
      </c>
      <c r="F6553" s="6">
        <f t="shared" si="1233"/>
        <v>0</v>
      </c>
      <c r="G6553" s="7">
        <v>0.50849</v>
      </c>
      <c r="H6553" s="6">
        <f t="shared" si="1225"/>
        <v>6356.125</v>
      </c>
      <c r="I6553" s="7">
        <v>1.1220000000000001E-2</v>
      </c>
      <c r="J6553" s="6">
        <f t="shared" si="1226"/>
        <v>897.6</v>
      </c>
      <c r="K6553" s="20"/>
      <c r="L6553" s="6">
        <f t="shared" si="1227"/>
        <v>64000</v>
      </c>
      <c r="M6553" s="6">
        <f t="shared" si="1228"/>
        <v>6356.125</v>
      </c>
      <c r="N6553" s="6">
        <f t="shared" si="1229"/>
        <v>897.6</v>
      </c>
      <c r="O6553" s="6">
        <f t="shared" si="1230"/>
        <v>3944.2750000000001</v>
      </c>
      <c r="P6553" s="6">
        <f t="shared" si="1235"/>
        <v>3944.2750000000001</v>
      </c>
      <c r="Q6553" s="11">
        <f t="shared" si="1231"/>
        <v>1350000</v>
      </c>
      <c r="R6553" s="11">
        <f t="shared" si="1232"/>
        <v>3944.2750000000001</v>
      </c>
      <c r="S6553" s="11">
        <f t="shared" si="1234"/>
        <v>0</v>
      </c>
      <c r="T6553" s="20"/>
    </row>
    <row r="6554" spans="1:20" x14ac:dyDescent="0.25">
      <c r="A6554">
        <v>2021093008</v>
      </c>
      <c r="B6554">
        <v>5</v>
      </c>
      <c r="C6554" s="7">
        <v>0.52822000000000002</v>
      </c>
      <c r="D6554" s="6">
        <f t="shared" si="1224"/>
        <v>79233</v>
      </c>
      <c r="E6554" s="60">
        <v>0.25086999999999998</v>
      </c>
      <c r="F6554" s="6">
        <f t="shared" si="1233"/>
        <v>0</v>
      </c>
      <c r="G6554" s="7">
        <v>0.60233000000000003</v>
      </c>
      <c r="H6554" s="6">
        <f t="shared" si="1225"/>
        <v>7529.125</v>
      </c>
      <c r="I6554" s="7">
        <v>0.18690000000000001</v>
      </c>
      <c r="J6554" s="6">
        <f t="shared" si="1226"/>
        <v>14952</v>
      </c>
      <c r="K6554" s="20"/>
      <c r="L6554" s="6">
        <f t="shared" si="1227"/>
        <v>64000</v>
      </c>
      <c r="M6554" s="6">
        <f t="shared" si="1228"/>
        <v>7529.125</v>
      </c>
      <c r="N6554" s="6">
        <f t="shared" si="1229"/>
        <v>7703.875</v>
      </c>
      <c r="O6554" s="6">
        <f t="shared" si="1230"/>
        <v>0</v>
      </c>
      <c r="P6554" s="6">
        <f t="shared" si="1235"/>
        <v>-3944.2750000000001</v>
      </c>
      <c r="Q6554" s="11">
        <f t="shared" si="1231"/>
        <v>1350000</v>
      </c>
      <c r="R6554" s="11">
        <f t="shared" si="1232"/>
        <v>0</v>
      </c>
      <c r="S6554" s="11">
        <f t="shared" si="1234"/>
        <v>0</v>
      </c>
      <c r="T6554" s="20"/>
    </row>
    <row r="6555" spans="1:20" x14ac:dyDescent="0.25">
      <c r="A6555">
        <v>2021093009</v>
      </c>
      <c r="B6555">
        <v>5</v>
      </c>
      <c r="C6555" s="7">
        <v>0.5393</v>
      </c>
      <c r="D6555" s="6">
        <f t="shared" si="1224"/>
        <v>80895</v>
      </c>
      <c r="E6555" s="60">
        <v>0.22983999999999999</v>
      </c>
      <c r="F6555" s="6">
        <f t="shared" si="1233"/>
        <v>0</v>
      </c>
      <c r="G6555" s="7">
        <v>0.63848000000000005</v>
      </c>
      <c r="H6555" s="6">
        <f t="shared" si="1225"/>
        <v>7981.0000000000009</v>
      </c>
      <c r="I6555" s="7">
        <v>0.43951000000000001</v>
      </c>
      <c r="J6555" s="6">
        <f t="shared" si="1226"/>
        <v>35160.800000000003</v>
      </c>
      <c r="K6555" s="20"/>
      <c r="L6555" s="6">
        <f t="shared" si="1227"/>
        <v>64000</v>
      </c>
      <c r="M6555" s="6">
        <f t="shared" si="1228"/>
        <v>7981.0000000000009</v>
      </c>
      <c r="N6555" s="6">
        <f t="shared" si="1229"/>
        <v>8914</v>
      </c>
      <c r="O6555" s="6">
        <f t="shared" si="1230"/>
        <v>0</v>
      </c>
      <c r="P6555" s="6">
        <f t="shared" si="1235"/>
        <v>0</v>
      </c>
      <c r="Q6555" s="11">
        <f t="shared" si="1231"/>
        <v>1350000</v>
      </c>
      <c r="R6555" s="11">
        <f t="shared" si="1232"/>
        <v>0</v>
      </c>
      <c r="S6555" s="11">
        <f t="shared" si="1234"/>
        <v>0</v>
      </c>
      <c r="T6555" s="20"/>
    </row>
    <row r="6556" spans="1:20" x14ac:dyDescent="0.25">
      <c r="A6556">
        <v>2021093010</v>
      </c>
      <c r="B6556">
        <v>5</v>
      </c>
      <c r="C6556" s="7">
        <v>0.54608999999999996</v>
      </c>
      <c r="D6556" s="6">
        <f t="shared" si="1224"/>
        <v>81913.5</v>
      </c>
      <c r="E6556" s="60">
        <v>0.17224</v>
      </c>
      <c r="F6556" s="6">
        <f t="shared" si="1233"/>
        <v>0</v>
      </c>
      <c r="G6556" s="7">
        <v>0.64546999999999999</v>
      </c>
      <c r="H6556" s="6">
        <f t="shared" si="1225"/>
        <v>8068.375</v>
      </c>
      <c r="I6556" s="7">
        <v>0.54720000000000002</v>
      </c>
      <c r="J6556" s="6">
        <f t="shared" si="1226"/>
        <v>43776</v>
      </c>
      <c r="K6556" s="20"/>
      <c r="L6556" s="6">
        <f t="shared" si="1227"/>
        <v>64000</v>
      </c>
      <c r="M6556" s="6">
        <f t="shared" si="1228"/>
        <v>8068.375</v>
      </c>
      <c r="N6556" s="6">
        <f t="shared" si="1229"/>
        <v>9845.125</v>
      </c>
      <c r="O6556" s="6">
        <f t="shared" si="1230"/>
        <v>0</v>
      </c>
      <c r="P6556" s="6">
        <f t="shared" si="1235"/>
        <v>0</v>
      </c>
      <c r="Q6556" s="11">
        <f t="shared" si="1231"/>
        <v>1350000</v>
      </c>
      <c r="R6556" s="11">
        <f t="shared" si="1232"/>
        <v>0</v>
      </c>
      <c r="S6556" s="11">
        <f t="shared" si="1234"/>
        <v>0</v>
      </c>
      <c r="T6556" s="20"/>
    </row>
    <row r="6557" spans="1:20" x14ac:dyDescent="0.25">
      <c r="A6557">
        <v>2021093011</v>
      </c>
      <c r="B6557">
        <v>5</v>
      </c>
      <c r="C6557" s="7">
        <v>0.55642000000000003</v>
      </c>
      <c r="D6557" s="6">
        <f t="shared" si="1224"/>
        <v>83463</v>
      </c>
      <c r="E6557" s="60">
        <v>0.20291000000000001</v>
      </c>
      <c r="F6557" s="6">
        <f t="shared" si="1233"/>
        <v>0</v>
      </c>
      <c r="G6557" s="7">
        <v>0.65071000000000001</v>
      </c>
      <c r="H6557" s="6">
        <f t="shared" si="1225"/>
        <v>8133.875</v>
      </c>
      <c r="I6557" s="7">
        <v>0.60870000000000002</v>
      </c>
      <c r="J6557" s="6">
        <f t="shared" si="1226"/>
        <v>48696</v>
      </c>
      <c r="K6557" s="20"/>
      <c r="L6557" s="6">
        <f t="shared" si="1227"/>
        <v>64000</v>
      </c>
      <c r="M6557" s="6">
        <f t="shared" si="1228"/>
        <v>8133.875</v>
      </c>
      <c r="N6557" s="6">
        <f t="shared" si="1229"/>
        <v>11329.125</v>
      </c>
      <c r="O6557" s="6">
        <f t="shared" si="1230"/>
        <v>0</v>
      </c>
      <c r="P6557" s="6">
        <f t="shared" si="1235"/>
        <v>0</v>
      </c>
      <c r="Q6557" s="11">
        <f t="shared" si="1231"/>
        <v>1350000</v>
      </c>
      <c r="R6557" s="11">
        <f t="shared" si="1232"/>
        <v>0</v>
      </c>
      <c r="S6557" s="11">
        <f t="shared" si="1234"/>
        <v>0</v>
      </c>
      <c r="T6557" s="20"/>
    </row>
    <row r="6558" spans="1:20" x14ac:dyDescent="0.25">
      <c r="A6558">
        <v>2021093012</v>
      </c>
      <c r="B6558">
        <v>5</v>
      </c>
      <c r="C6558" s="7">
        <v>0.56728999999999996</v>
      </c>
      <c r="D6558" s="6">
        <f t="shared" si="1224"/>
        <v>85093.5</v>
      </c>
      <c r="E6558" s="60">
        <v>0.23105999999999999</v>
      </c>
      <c r="F6558" s="6">
        <f t="shared" si="1233"/>
        <v>0</v>
      </c>
      <c r="G6558" s="7">
        <v>0.64024000000000003</v>
      </c>
      <c r="H6558" s="6">
        <f t="shared" si="1225"/>
        <v>8003</v>
      </c>
      <c r="I6558" s="7">
        <v>0.62878999999999996</v>
      </c>
      <c r="J6558" s="6">
        <f t="shared" si="1226"/>
        <v>50303.199999999997</v>
      </c>
      <c r="K6558" s="20"/>
      <c r="L6558" s="6">
        <f t="shared" si="1227"/>
        <v>64000</v>
      </c>
      <c r="M6558" s="6">
        <f t="shared" si="1228"/>
        <v>8003</v>
      </c>
      <c r="N6558" s="6">
        <f t="shared" si="1229"/>
        <v>13090.5</v>
      </c>
      <c r="O6558" s="6">
        <f t="shared" si="1230"/>
        <v>0</v>
      </c>
      <c r="P6558" s="6">
        <f t="shared" si="1235"/>
        <v>0</v>
      </c>
      <c r="Q6558" s="11">
        <f t="shared" si="1231"/>
        <v>1350000</v>
      </c>
      <c r="R6558" s="11">
        <f t="shared" si="1232"/>
        <v>0</v>
      </c>
      <c r="S6558" s="11">
        <f t="shared" si="1234"/>
        <v>0</v>
      </c>
      <c r="T6558" s="20"/>
    </row>
    <row r="6559" spans="1:20" x14ac:dyDescent="0.25">
      <c r="A6559">
        <v>2021093013</v>
      </c>
      <c r="B6559">
        <v>5</v>
      </c>
      <c r="C6559" s="7">
        <v>0.57977000000000001</v>
      </c>
      <c r="D6559" s="6">
        <f t="shared" si="1224"/>
        <v>86965.5</v>
      </c>
      <c r="E6559" s="60">
        <v>0.18548999999999999</v>
      </c>
      <c r="F6559" s="6">
        <f t="shared" si="1233"/>
        <v>0</v>
      </c>
      <c r="G6559" s="7">
        <v>0.65127000000000002</v>
      </c>
      <c r="H6559" s="6">
        <f t="shared" si="1225"/>
        <v>8140.875</v>
      </c>
      <c r="I6559" s="7">
        <v>0.63683999999999996</v>
      </c>
      <c r="J6559" s="6">
        <f t="shared" si="1226"/>
        <v>50947.199999999997</v>
      </c>
      <c r="K6559" s="20"/>
      <c r="L6559" s="6">
        <f t="shared" si="1227"/>
        <v>64000</v>
      </c>
      <c r="M6559" s="6">
        <f t="shared" si="1228"/>
        <v>8140.875</v>
      </c>
      <c r="N6559" s="6">
        <f t="shared" si="1229"/>
        <v>14824.625</v>
      </c>
      <c r="O6559" s="6">
        <f t="shared" si="1230"/>
        <v>0</v>
      </c>
      <c r="P6559" s="6">
        <f t="shared" si="1235"/>
        <v>0</v>
      </c>
      <c r="Q6559" s="11">
        <f t="shared" si="1231"/>
        <v>1350000</v>
      </c>
      <c r="R6559" s="11">
        <f t="shared" si="1232"/>
        <v>0</v>
      </c>
      <c r="S6559" s="11">
        <f t="shared" si="1234"/>
        <v>0</v>
      </c>
      <c r="T6559" s="20"/>
    </row>
    <row r="6560" spans="1:20" x14ac:dyDescent="0.25">
      <c r="A6560">
        <v>2021093014</v>
      </c>
      <c r="B6560">
        <v>5</v>
      </c>
      <c r="C6560" s="7">
        <v>0.59126999999999996</v>
      </c>
      <c r="D6560" s="6">
        <f t="shared" si="1224"/>
        <v>88690.5</v>
      </c>
      <c r="E6560" s="60">
        <v>0.16968</v>
      </c>
      <c r="F6560" s="6">
        <f t="shared" si="1233"/>
        <v>0</v>
      </c>
      <c r="G6560" s="7">
        <v>0.66776999999999997</v>
      </c>
      <c r="H6560" s="6">
        <f t="shared" si="1225"/>
        <v>8347.125</v>
      </c>
      <c r="I6560" s="7">
        <v>0.63863000000000003</v>
      </c>
      <c r="J6560" s="6">
        <f t="shared" si="1226"/>
        <v>51090.400000000001</v>
      </c>
      <c r="K6560" s="20"/>
      <c r="L6560" s="6">
        <f t="shared" si="1227"/>
        <v>64000</v>
      </c>
      <c r="M6560" s="6">
        <f t="shared" si="1228"/>
        <v>8347.125</v>
      </c>
      <c r="N6560" s="6">
        <f t="shared" si="1229"/>
        <v>16343.375</v>
      </c>
      <c r="O6560" s="6">
        <f t="shared" si="1230"/>
        <v>0</v>
      </c>
      <c r="P6560" s="6">
        <f t="shared" si="1235"/>
        <v>0</v>
      </c>
      <c r="Q6560" s="11">
        <f t="shared" si="1231"/>
        <v>1350000</v>
      </c>
      <c r="R6560" s="11">
        <f t="shared" si="1232"/>
        <v>0</v>
      </c>
      <c r="S6560" s="11">
        <f t="shared" si="1234"/>
        <v>0</v>
      </c>
      <c r="T6560" s="20"/>
    </row>
    <row r="6561" spans="1:20" x14ac:dyDescent="0.25">
      <c r="A6561">
        <v>2021093015</v>
      </c>
      <c r="B6561">
        <v>5</v>
      </c>
      <c r="C6561" s="7">
        <v>0.60126000000000002</v>
      </c>
      <c r="D6561" s="6">
        <f t="shared" si="1224"/>
        <v>90189</v>
      </c>
      <c r="E6561" s="60">
        <v>0.1986</v>
      </c>
      <c r="F6561" s="6">
        <f t="shared" si="1233"/>
        <v>0</v>
      </c>
      <c r="G6561" s="7">
        <v>0.68366000000000005</v>
      </c>
      <c r="H6561" s="6">
        <f t="shared" si="1225"/>
        <v>8545.75</v>
      </c>
      <c r="I6561" s="7">
        <v>0.63265000000000005</v>
      </c>
      <c r="J6561" s="6">
        <f t="shared" si="1226"/>
        <v>50612.000000000007</v>
      </c>
      <c r="K6561" s="20"/>
      <c r="L6561" s="6">
        <f t="shared" si="1227"/>
        <v>64000</v>
      </c>
      <c r="M6561" s="6">
        <f t="shared" si="1228"/>
        <v>8545.75</v>
      </c>
      <c r="N6561" s="6">
        <f t="shared" si="1229"/>
        <v>17643.25</v>
      </c>
      <c r="O6561" s="6">
        <f t="shared" si="1230"/>
        <v>0</v>
      </c>
      <c r="P6561" s="6">
        <f t="shared" si="1235"/>
        <v>0</v>
      </c>
      <c r="Q6561" s="11">
        <f t="shared" si="1231"/>
        <v>1350000</v>
      </c>
      <c r="R6561" s="11">
        <f t="shared" si="1232"/>
        <v>0</v>
      </c>
      <c r="S6561" s="11">
        <f t="shared" si="1234"/>
        <v>0</v>
      </c>
      <c r="T6561" s="20"/>
    </row>
    <row r="6562" spans="1:20" x14ac:dyDescent="0.25">
      <c r="A6562">
        <v>2021093016</v>
      </c>
      <c r="B6562">
        <v>5</v>
      </c>
      <c r="C6562" s="7">
        <v>0.60940000000000005</v>
      </c>
      <c r="D6562" s="6">
        <f t="shared" si="1224"/>
        <v>91410.000000000015</v>
      </c>
      <c r="E6562" s="60">
        <v>0.24298</v>
      </c>
      <c r="F6562" s="6">
        <f t="shared" si="1233"/>
        <v>0</v>
      </c>
      <c r="G6562" s="7">
        <v>0.68376999999999999</v>
      </c>
      <c r="H6562" s="6">
        <f t="shared" si="1225"/>
        <v>8547.125</v>
      </c>
      <c r="I6562" s="7">
        <v>0.61529999999999996</v>
      </c>
      <c r="J6562" s="6">
        <f t="shared" si="1226"/>
        <v>49224</v>
      </c>
      <c r="K6562" s="20"/>
      <c r="L6562" s="6">
        <f t="shared" si="1227"/>
        <v>64000</v>
      </c>
      <c r="M6562" s="6">
        <f t="shared" si="1228"/>
        <v>8547.125</v>
      </c>
      <c r="N6562" s="6">
        <f t="shared" si="1229"/>
        <v>18862.875000000015</v>
      </c>
      <c r="O6562" s="6">
        <f t="shared" si="1230"/>
        <v>0</v>
      </c>
      <c r="P6562" s="6">
        <f t="shared" si="1235"/>
        <v>0</v>
      </c>
      <c r="Q6562" s="11">
        <f t="shared" si="1231"/>
        <v>1350000</v>
      </c>
      <c r="R6562" s="11">
        <f t="shared" si="1232"/>
        <v>0</v>
      </c>
      <c r="S6562" s="11">
        <f t="shared" si="1234"/>
        <v>0</v>
      </c>
      <c r="T6562" s="20"/>
    </row>
    <row r="6563" spans="1:20" x14ac:dyDescent="0.25">
      <c r="A6563">
        <v>2021093017</v>
      </c>
      <c r="B6563">
        <v>5</v>
      </c>
      <c r="C6563" s="7">
        <v>0.61756999999999995</v>
      </c>
      <c r="D6563" s="6">
        <f t="shared" si="1224"/>
        <v>92635.5</v>
      </c>
      <c r="E6563" s="60">
        <v>0.27837000000000001</v>
      </c>
      <c r="F6563" s="6">
        <f t="shared" si="1233"/>
        <v>0</v>
      </c>
      <c r="G6563" s="7">
        <v>0.68449000000000004</v>
      </c>
      <c r="H6563" s="6">
        <f t="shared" si="1225"/>
        <v>8556.125</v>
      </c>
      <c r="I6563" s="7">
        <v>0.55591000000000002</v>
      </c>
      <c r="J6563" s="6">
        <f t="shared" si="1226"/>
        <v>44472.800000000003</v>
      </c>
      <c r="K6563" s="20"/>
      <c r="L6563" s="6">
        <f t="shared" si="1227"/>
        <v>64000</v>
      </c>
      <c r="M6563" s="6">
        <f t="shared" si="1228"/>
        <v>8556.125</v>
      </c>
      <c r="N6563" s="6">
        <f t="shared" si="1229"/>
        <v>20079.375</v>
      </c>
      <c r="O6563" s="6">
        <f t="shared" si="1230"/>
        <v>0</v>
      </c>
      <c r="P6563" s="6">
        <f t="shared" si="1235"/>
        <v>0</v>
      </c>
      <c r="Q6563" s="11">
        <f t="shared" si="1231"/>
        <v>1350000</v>
      </c>
      <c r="R6563" s="11">
        <f t="shared" si="1232"/>
        <v>0</v>
      </c>
      <c r="S6563" s="11">
        <f t="shared" si="1234"/>
        <v>0</v>
      </c>
      <c r="T6563" s="20"/>
    </row>
    <row r="6564" spans="1:20" x14ac:dyDescent="0.25">
      <c r="A6564">
        <v>2021093018</v>
      </c>
      <c r="B6564">
        <v>5</v>
      </c>
      <c r="C6564" s="7">
        <v>0.61836999999999998</v>
      </c>
      <c r="D6564" s="6">
        <f t="shared" si="1224"/>
        <v>92755.5</v>
      </c>
      <c r="E6564" s="60">
        <v>0.28904999999999997</v>
      </c>
      <c r="F6564" s="6">
        <f t="shared" si="1233"/>
        <v>0</v>
      </c>
      <c r="G6564" s="7">
        <v>0.71113000000000004</v>
      </c>
      <c r="H6564" s="6">
        <f t="shared" si="1225"/>
        <v>8889.125</v>
      </c>
      <c r="I6564" s="7">
        <v>0.38985999999999998</v>
      </c>
      <c r="J6564" s="6">
        <f t="shared" si="1226"/>
        <v>31188.799999999999</v>
      </c>
      <c r="K6564" s="20"/>
      <c r="L6564" s="6">
        <f t="shared" si="1227"/>
        <v>64000</v>
      </c>
      <c r="M6564" s="6">
        <f t="shared" si="1228"/>
        <v>8889.125</v>
      </c>
      <c r="N6564" s="6">
        <f t="shared" si="1229"/>
        <v>19866.375</v>
      </c>
      <c r="O6564" s="6">
        <f t="shared" si="1230"/>
        <v>0</v>
      </c>
      <c r="P6564" s="6">
        <f t="shared" si="1235"/>
        <v>0</v>
      </c>
      <c r="Q6564" s="11">
        <f t="shared" si="1231"/>
        <v>1350000</v>
      </c>
      <c r="R6564" s="11">
        <f t="shared" si="1232"/>
        <v>0</v>
      </c>
      <c r="S6564" s="11">
        <f t="shared" si="1234"/>
        <v>0</v>
      </c>
      <c r="T6564" s="20"/>
    </row>
    <row r="6565" spans="1:20" x14ac:dyDescent="0.25">
      <c r="A6565">
        <v>2021093019</v>
      </c>
      <c r="B6565">
        <v>5</v>
      </c>
      <c r="C6565" s="7">
        <v>0.61079000000000006</v>
      </c>
      <c r="D6565" s="6">
        <f t="shared" si="1224"/>
        <v>91618.500000000015</v>
      </c>
      <c r="E6565" s="60">
        <v>0.32693</v>
      </c>
      <c r="F6565" s="6">
        <f t="shared" si="1233"/>
        <v>0</v>
      </c>
      <c r="G6565" s="7">
        <v>0.72711999999999999</v>
      </c>
      <c r="H6565" s="6">
        <f t="shared" si="1225"/>
        <v>9089</v>
      </c>
      <c r="I6565" s="7">
        <v>9.3659999999999993E-2</v>
      </c>
      <c r="J6565" s="6">
        <f t="shared" si="1226"/>
        <v>7492.7999999999993</v>
      </c>
      <c r="K6565" s="20"/>
      <c r="L6565" s="6">
        <f t="shared" si="1227"/>
        <v>64000</v>
      </c>
      <c r="M6565" s="6">
        <f t="shared" si="1228"/>
        <v>9089</v>
      </c>
      <c r="N6565" s="6">
        <f t="shared" si="1229"/>
        <v>7492.7999999999993</v>
      </c>
      <c r="O6565" s="6">
        <f t="shared" si="1230"/>
        <v>11036.700000000015</v>
      </c>
      <c r="P6565" s="6">
        <f t="shared" si="1235"/>
        <v>11036.700000000015</v>
      </c>
      <c r="Q6565" s="11">
        <f t="shared" si="1231"/>
        <v>1350000</v>
      </c>
      <c r="R6565" s="11">
        <f t="shared" si="1232"/>
        <v>11036.700000000015</v>
      </c>
      <c r="S6565" s="11">
        <f t="shared" si="1234"/>
        <v>0</v>
      </c>
      <c r="T6565" s="20"/>
    </row>
    <row r="6566" spans="1:20" x14ac:dyDescent="0.25">
      <c r="A6566">
        <v>2021093020</v>
      </c>
      <c r="B6566">
        <v>5</v>
      </c>
      <c r="C6566" s="7">
        <v>0.60931999999999997</v>
      </c>
      <c r="D6566" s="6">
        <f t="shared" si="1224"/>
        <v>91398</v>
      </c>
      <c r="E6566" s="60">
        <v>0.29832999999999998</v>
      </c>
      <c r="F6566" s="6">
        <f t="shared" si="1233"/>
        <v>0</v>
      </c>
      <c r="G6566" s="7">
        <v>0.69626999999999994</v>
      </c>
      <c r="H6566" s="6">
        <f t="shared" si="1225"/>
        <v>8703.375</v>
      </c>
      <c r="I6566" s="7">
        <v>6.4999999999999997E-4</v>
      </c>
      <c r="J6566" s="6">
        <f t="shared" si="1226"/>
        <v>52</v>
      </c>
      <c r="K6566" s="20"/>
      <c r="L6566" s="6">
        <f t="shared" si="1227"/>
        <v>64000</v>
      </c>
      <c r="M6566" s="6">
        <f t="shared" si="1228"/>
        <v>8703.375</v>
      </c>
      <c r="N6566" s="6">
        <f t="shared" si="1229"/>
        <v>52</v>
      </c>
      <c r="O6566" s="6">
        <f t="shared" si="1230"/>
        <v>18642.625</v>
      </c>
      <c r="P6566" s="6">
        <f t="shared" si="1235"/>
        <v>7605.9249999999847</v>
      </c>
      <c r="Q6566" s="11">
        <f t="shared" si="1231"/>
        <v>1350000</v>
      </c>
      <c r="R6566" s="11">
        <f t="shared" si="1232"/>
        <v>18642.625</v>
      </c>
      <c r="S6566" s="11">
        <f t="shared" si="1234"/>
        <v>0</v>
      </c>
      <c r="T6566" s="20"/>
    </row>
    <row r="6567" spans="1:20" x14ac:dyDescent="0.25">
      <c r="A6567">
        <v>2021093021</v>
      </c>
      <c r="B6567">
        <v>5</v>
      </c>
      <c r="C6567" s="7">
        <v>0.59496000000000004</v>
      </c>
      <c r="D6567" s="6">
        <f t="shared" si="1224"/>
        <v>89244</v>
      </c>
      <c r="E6567" s="60">
        <v>0.31062000000000001</v>
      </c>
      <c r="F6567" s="6">
        <f t="shared" si="1233"/>
        <v>0</v>
      </c>
      <c r="G6567" s="7">
        <v>0.69433</v>
      </c>
      <c r="H6567" s="6">
        <f t="shared" si="1225"/>
        <v>8679.125</v>
      </c>
      <c r="I6567" s="7">
        <v>0</v>
      </c>
      <c r="J6567" s="6">
        <f t="shared" si="1226"/>
        <v>0</v>
      </c>
      <c r="K6567" s="20"/>
      <c r="L6567" s="6">
        <f t="shared" si="1227"/>
        <v>64000</v>
      </c>
      <c r="M6567" s="6">
        <f t="shared" si="1228"/>
        <v>8679.125</v>
      </c>
      <c r="N6567" s="6">
        <f t="shared" si="1229"/>
        <v>0</v>
      </c>
      <c r="O6567" s="6">
        <f t="shared" si="1230"/>
        <v>16564.875</v>
      </c>
      <c r="P6567" s="6">
        <f t="shared" si="1235"/>
        <v>-2077.75</v>
      </c>
      <c r="Q6567" s="11">
        <f t="shared" si="1231"/>
        <v>1350000</v>
      </c>
      <c r="R6567" s="11">
        <f t="shared" si="1232"/>
        <v>16564.875</v>
      </c>
      <c r="S6567" s="11">
        <f t="shared" si="1234"/>
        <v>0</v>
      </c>
      <c r="T6567" s="20"/>
    </row>
    <row r="6568" spans="1:20" x14ac:dyDescent="0.25">
      <c r="A6568">
        <v>2021093022</v>
      </c>
      <c r="B6568">
        <v>5</v>
      </c>
      <c r="C6568" s="7">
        <v>0.56411999999999995</v>
      </c>
      <c r="D6568" s="6">
        <f t="shared" si="1224"/>
        <v>84618</v>
      </c>
      <c r="E6568" s="60">
        <v>0.25205</v>
      </c>
      <c r="F6568" s="6">
        <f t="shared" si="1233"/>
        <v>0</v>
      </c>
      <c r="G6568" s="7">
        <v>0.67781000000000002</v>
      </c>
      <c r="H6568" s="6">
        <f t="shared" si="1225"/>
        <v>8472.625</v>
      </c>
      <c r="I6568" s="7">
        <v>0</v>
      </c>
      <c r="J6568" s="6">
        <f t="shared" si="1226"/>
        <v>0</v>
      </c>
      <c r="K6568" s="20"/>
      <c r="L6568" s="6">
        <f t="shared" si="1227"/>
        <v>64000</v>
      </c>
      <c r="M6568" s="6">
        <f t="shared" si="1228"/>
        <v>8472.625</v>
      </c>
      <c r="N6568" s="6">
        <f t="shared" si="1229"/>
        <v>0</v>
      </c>
      <c r="O6568" s="6">
        <f t="shared" si="1230"/>
        <v>12145.375</v>
      </c>
      <c r="P6568" s="6">
        <f t="shared" si="1235"/>
        <v>-4419.5</v>
      </c>
      <c r="Q6568" s="11">
        <f t="shared" si="1231"/>
        <v>1350000</v>
      </c>
      <c r="R6568" s="11">
        <f t="shared" si="1232"/>
        <v>12145.375</v>
      </c>
      <c r="S6568" s="11">
        <f t="shared" si="1234"/>
        <v>0</v>
      </c>
      <c r="T6568" s="20"/>
    </row>
    <row r="6569" spans="1:20" x14ac:dyDescent="0.25">
      <c r="A6569">
        <v>2021093023</v>
      </c>
      <c r="B6569">
        <v>5</v>
      </c>
      <c r="C6569" s="7">
        <v>0.52647999999999995</v>
      </c>
      <c r="D6569" s="6">
        <f t="shared" si="1224"/>
        <v>78971.999999999985</v>
      </c>
      <c r="E6569" s="60">
        <v>0.2263</v>
      </c>
      <c r="F6569" s="6">
        <f t="shared" si="1233"/>
        <v>0</v>
      </c>
      <c r="G6569" s="7">
        <v>0.63146000000000002</v>
      </c>
      <c r="H6569" s="6">
        <f t="shared" si="1225"/>
        <v>7893.25</v>
      </c>
      <c r="I6569" s="7">
        <v>0</v>
      </c>
      <c r="J6569" s="6">
        <f t="shared" si="1226"/>
        <v>0</v>
      </c>
      <c r="K6569" s="20"/>
      <c r="L6569" s="6">
        <f t="shared" si="1227"/>
        <v>64000</v>
      </c>
      <c r="M6569" s="6">
        <f t="shared" si="1228"/>
        <v>7893.25</v>
      </c>
      <c r="N6569" s="6">
        <f t="shared" si="1229"/>
        <v>0</v>
      </c>
      <c r="O6569" s="6">
        <f t="shared" si="1230"/>
        <v>7078.7499999999854</v>
      </c>
      <c r="P6569" s="6">
        <f t="shared" si="1235"/>
        <v>-5066.6250000000146</v>
      </c>
      <c r="Q6569" s="11">
        <f t="shared" si="1231"/>
        <v>1350000</v>
      </c>
      <c r="R6569" s="11">
        <f t="shared" si="1232"/>
        <v>7078.7499999999854</v>
      </c>
      <c r="S6569" s="11">
        <f t="shared" si="1234"/>
        <v>0</v>
      </c>
      <c r="T6569" s="20"/>
    </row>
    <row r="6570" spans="1:20" x14ac:dyDescent="0.25">
      <c r="A6570">
        <v>2021093024</v>
      </c>
      <c r="B6570">
        <v>5</v>
      </c>
      <c r="C6570" s="7">
        <v>0.49135000000000001</v>
      </c>
      <c r="D6570" s="6">
        <f t="shared" si="1224"/>
        <v>73702.5</v>
      </c>
      <c r="E6570" s="60">
        <v>0.15748000000000001</v>
      </c>
      <c r="F6570" s="6">
        <f t="shared" si="1233"/>
        <v>0</v>
      </c>
      <c r="G6570" s="7">
        <v>0.62446999999999997</v>
      </c>
      <c r="H6570" s="6">
        <f t="shared" si="1225"/>
        <v>7805.875</v>
      </c>
      <c r="I6570" s="7">
        <v>0</v>
      </c>
      <c r="J6570" s="6">
        <f t="shared" si="1226"/>
        <v>0</v>
      </c>
      <c r="K6570" s="20"/>
      <c r="L6570" s="6">
        <f t="shared" si="1227"/>
        <v>64000</v>
      </c>
      <c r="M6570" s="6">
        <f t="shared" si="1228"/>
        <v>7805.875</v>
      </c>
      <c r="N6570" s="6">
        <f t="shared" si="1229"/>
        <v>0</v>
      </c>
      <c r="O6570" s="6">
        <f t="shared" si="1230"/>
        <v>1896.625</v>
      </c>
      <c r="P6570" s="6">
        <f t="shared" si="1235"/>
        <v>-5182.1249999999854</v>
      </c>
      <c r="Q6570" s="11">
        <f t="shared" si="1231"/>
        <v>1350000</v>
      </c>
      <c r="R6570" s="11">
        <f t="shared" si="1232"/>
        <v>1896.625</v>
      </c>
      <c r="S6570" s="11">
        <f t="shared" si="1234"/>
        <v>0</v>
      </c>
      <c r="T6570" s="20"/>
    </row>
    <row r="6571" spans="1:20" x14ac:dyDescent="0.25">
      <c r="A6571">
        <v>2021100101</v>
      </c>
      <c r="B6571">
        <v>6</v>
      </c>
      <c r="C6571" s="7">
        <v>0.46262999999999999</v>
      </c>
      <c r="D6571" s="6">
        <f t="shared" si="1224"/>
        <v>69394.5</v>
      </c>
      <c r="E6571" s="60">
        <v>0.12795999999999999</v>
      </c>
      <c r="F6571" s="6">
        <f t="shared" si="1233"/>
        <v>0</v>
      </c>
      <c r="G6571" s="7">
        <v>0.62946000000000002</v>
      </c>
      <c r="H6571" s="6">
        <f t="shared" si="1225"/>
        <v>7868.25</v>
      </c>
      <c r="I6571" s="7">
        <v>0</v>
      </c>
      <c r="J6571" s="6">
        <f t="shared" si="1226"/>
        <v>0</v>
      </c>
      <c r="K6571" s="20"/>
      <c r="L6571" s="6">
        <f t="shared" si="1227"/>
        <v>64000</v>
      </c>
      <c r="M6571" s="6">
        <f t="shared" si="1228"/>
        <v>5394.5</v>
      </c>
      <c r="N6571" s="6">
        <f t="shared" si="1229"/>
        <v>0</v>
      </c>
      <c r="O6571" s="6">
        <f t="shared" si="1230"/>
        <v>0</v>
      </c>
      <c r="P6571" s="6">
        <f t="shared" si="1235"/>
        <v>-1896.625</v>
      </c>
      <c r="Q6571" s="11">
        <f t="shared" si="1231"/>
        <v>1350000</v>
      </c>
      <c r="R6571" s="11">
        <f t="shared" si="1232"/>
        <v>0</v>
      </c>
      <c r="S6571" s="11">
        <f t="shared" si="1234"/>
        <v>0</v>
      </c>
      <c r="T6571" s="20"/>
    </row>
    <row r="6572" spans="1:20" x14ac:dyDescent="0.25">
      <c r="A6572">
        <v>2021100102</v>
      </c>
      <c r="B6572">
        <v>6</v>
      </c>
      <c r="C6572" s="7">
        <v>0.44413999999999998</v>
      </c>
      <c r="D6572" s="6">
        <f t="shared" si="1224"/>
        <v>66621</v>
      </c>
      <c r="E6572" s="60">
        <v>0.12237000000000001</v>
      </c>
      <c r="F6572" s="6">
        <f t="shared" si="1233"/>
        <v>0</v>
      </c>
      <c r="G6572" s="7">
        <v>0.62168999999999996</v>
      </c>
      <c r="H6572" s="6">
        <f t="shared" si="1225"/>
        <v>7771.125</v>
      </c>
      <c r="I6572" s="7">
        <v>0</v>
      </c>
      <c r="J6572" s="6">
        <f t="shared" si="1226"/>
        <v>0</v>
      </c>
      <c r="K6572" s="20"/>
      <c r="L6572" s="6">
        <f t="shared" si="1227"/>
        <v>64000</v>
      </c>
      <c r="M6572" s="6">
        <f t="shared" si="1228"/>
        <v>2621</v>
      </c>
      <c r="N6572" s="6">
        <f t="shared" si="1229"/>
        <v>0</v>
      </c>
      <c r="O6572" s="6">
        <f t="shared" si="1230"/>
        <v>0</v>
      </c>
      <c r="P6572" s="6">
        <f t="shared" si="1235"/>
        <v>0</v>
      </c>
      <c r="Q6572" s="11">
        <f t="shared" si="1231"/>
        <v>1350000</v>
      </c>
      <c r="R6572" s="11">
        <f t="shared" si="1232"/>
        <v>0</v>
      </c>
      <c r="S6572" s="11">
        <f t="shared" si="1234"/>
        <v>0</v>
      </c>
      <c r="T6572" s="20"/>
    </row>
    <row r="6573" spans="1:20" x14ac:dyDescent="0.25">
      <c r="A6573">
        <v>2021100103</v>
      </c>
      <c r="B6573">
        <v>6</v>
      </c>
      <c r="C6573" s="7">
        <v>0.43425999999999998</v>
      </c>
      <c r="D6573" s="6">
        <f t="shared" si="1224"/>
        <v>65139</v>
      </c>
      <c r="E6573" s="60">
        <v>0.11785</v>
      </c>
      <c r="F6573" s="6">
        <f t="shared" si="1233"/>
        <v>0</v>
      </c>
      <c r="G6573" s="7">
        <v>0.60019999999999996</v>
      </c>
      <c r="H6573" s="6">
        <f t="shared" si="1225"/>
        <v>7502.4999999999991</v>
      </c>
      <c r="I6573" s="7">
        <v>0</v>
      </c>
      <c r="J6573" s="6">
        <f t="shared" si="1226"/>
        <v>0</v>
      </c>
      <c r="K6573" s="20"/>
      <c r="L6573" s="6">
        <f t="shared" si="1227"/>
        <v>64000</v>
      </c>
      <c r="M6573" s="6">
        <f t="shared" si="1228"/>
        <v>1139</v>
      </c>
      <c r="N6573" s="6">
        <f t="shared" si="1229"/>
        <v>0</v>
      </c>
      <c r="O6573" s="6">
        <f t="shared" si="1230"/>
        <v>0</v>
      </c>
      <c r="P6573" s="6">
        <f t="shared" si="1235"/>
        <v>0</v>
      </c>
      <c r="Q6573" s="11">
        <f t="shared" si="1231"/>
        <v>1350000</v>
      </c>
      <c r="R6573" s="11">
        <f t="shared" si="1232"/>
        <v>0</v>
      </c>
      <c r="S6573" s="11">
        <f t="shared" si="1234"/>
        <v>0</v>
      </c>
      <c r="T6573" s="20"/>
    </row>
    <row r="6574" spans="1:20" x14ac:dyDescent="0.25">
      <c r="A6574">
        <v>2021100104</v>
      </c>
      <c r="B6574">
        <v>6</v>
      </c>
      <c r="C6574" s="7">
        <v>0.42986000000000002</v>
      </c>
      <c r="D6574" s="6">
        <f t="shared" si="1224"/>
        <v>64479</v>
      </c>
      <c r="E6574" s="60">
        <v>0.12948999999999999</v>
      </c>
      <c r="F6574" s="6">
        <f t="shared" si="1233"/>
        <v>0</v>
      </c>
      <c r="G6574" s="7">
        <v>0.55640999999999996</v>
      </c>
      <c r="H6574" s="6">
        <f t="shared" si="1225"/>
        <v>6955.1249999999991</v>
      </c>
      <c r="I6574" s="7">
        <v>0</v>
      </c>
      <c r="J6574" s="6">
        <f t="shared" si="1226"/>
        <v>0</v>
      </c>
      <c r="K6574" s="20"/>
      <c r="L6574" s="6">
        <f t="shared" si="1227"/>
        <v>64000</v>
      </c>
      <c r="M6574" s="6">
        <f t="shared" si="1228"/>
        <v>479</v>
      </c>
      <c r="N6574" s="6">
        <f t="shared" si="1229"/>
        <v>0</v>
      </c>
      <c r="O6574" s="6">
        <f t="shared" si="1230"/>
        <v>0</v>
      </c>
      <c r="P6574" s="6">
        <f t="shared" si="1235"/>
        <v>0</v>
      </c>
      <c r="Q6574" s="11">
        <f t="shared" si="1231"/>
        <v>1350000</v>
      </c>
      <c r="R6574" s="11">
        <f t="shared" si="1232"/>
        <v>0</v>
      </c>
      <c r="S6574" s="11">
        <f t="shared" si="1234"/>
        <v>0</v>
      </c>
      <c r="T6574" s="20"/>
    </row>
    <row r="6575" spans="1:20" x14ac:dyDescent="0.25">
      <c r="A6575">
        <v>2021100105</v>
      </c>
      <c r="B6575">
        <v>6</v>
      </c>
      <c r="C6575" s="7">
        <v>0.43329000000000001</v>
      </c>
      <c r="D6575" s="6">
        <f t="shared" si="1224"/>
        <v>64993.5</v>
      </c>
      <c r="E6575" s="60">
        <v>0.12323000000000001</v>
      </c>
      <c r="F6575" s="6">
        <f t="shared" si="1233"/>
        <v>0</v>
      </c>
      <c r="G6575" s="7">
        <v>0.51668999999999998</v>
      </c>
      <c r="H6575" s="6">
        <f t="shared" si="1225"/>
        <v>6458.625</v>
      </c>
      <c r="I6575" s="7">
        <v>0</v>
      </c>
      <c r="J6575" s="6">
        <f t="shared" si="1226"/>
        <v>0</v>
      </c>
      <c r="K6575" s="20"/>
      <c r="L6575" s="6">
        <f t="shared" si="1227"/>
        <v>64000</v>
      </c>
      <c r="M6575" s="6">
        <f t="shared" si="1228"/>
        <v>993.5</v>
      </c>
      <c r="N6575" s="6">
        <f t="shared" si="1229"/>
        <v>0</v>
      </c>
      <c r="O6575" s="6">
        <f t="shared" si="1230"/>
        <v>0</v>
      </c>
      <c r="P6575" s="6">
        <f t="shared" si="1235"/>
        <v>0</v>
      </c>
      <c r="Q6575" s="11">
        <f t="shared" si="1231"/>
        <v>1350000</v>
      </c>
      <c r="R6575" s="11">
        <f t="shared" si="1232"/>
        <v>0</v>
      </c>
      <c r="S6575" s="11">
        <f t="shared" si="1234"/>
        <v>0</v>
      </c>
      <c r="T6575" s="20"/>
    </row>
    <row r="6576" spans="1:20" x14ac:dyDescent="0.25">
      <c r="A6576">
        <v>2021100106</v>
      </c>
      <c r="B6576">
        <v>6</v>
      </c>
      <c r="C6576" s="7">
        <v>0.45494000000000001</v>
      </c>
      <c r="D6576" s="6">
        <f t="shared" si="1224"/>
        <v>68241</v>
      </c>
      <c r="E6576" s="60">
        <v>0.14063999999999999</v>
      </c>
      <c r="F6576" s="6">
        <f t="shared" si="1233"/>
        <v>0</v>
      </c>
      <c r="G6576" s="7">
        <v>0.45485999999999999</v>
      </c>
      <c r="H6576" s="6">
        <f t="shared" si="1225"/>
        <v>5685.75</v>
      </c>
      <c r="I6576" s="7">
        <v>0</v>
      </c>
      <c r="J6576" s="6">
        <f t="shared" si="1226"/>
        <v>0</v>
      </c>
      <c r="K6576" s="20"/>
      <c r="L6576" s="6">
        <f t="shared" si="1227"/>
        <v>64000</v>
      </c>
      <c r="M6576" s="6">
        <f t="shared" si="1228"/>
        <v>4241</v>
      </c>
      <c r="N6576" s="6">
        <f t="shared" si="1229"/>
        <v>0</v>
      </c>
      <c r="O6576" s="6">
        <f t="shared" si="1230"/>
        <v>0</v>
      </c>
      <c r="P6576" s="6">
        <f t="shared" si="1235"/>
        <v>0</v>
      </c>
      <c r="Q6576" s="11">
        <f t="shared" si="1231"/>
        <v>1350000</v>
      </c>
      <c r="R6576" s="11">
        <f t="shared" si="1232"/>
        <v>0</v>
      </c>
      <c r="S6576" s="11">
        <f t="shared" si="1234"/>
        <v>0</v>
      </c>
      <c r="T6576" s="20"/>
    </row>
    <row r="6577" spans="1:20" x14ac:dyDescent="0.25">
      <c r="A6577">
        <v>2021100107</v>
      </c>
      <c r="B6577">
        <v>6</v>
      </c>
      <c r="C6577" s="7">
        <v>0.49419999999999997</v>
      </c>
      <c r="D6577" s="6">
        <f t="shared" si="1224"/>
        <v>74130</v>
      </c>
      <c r="E6577" s="60">
        <v>0.11357</v>
      </c>
      <c r="F6577" s="6">
        <f t="shared" si="1233"/>
        <v>0</v>
      </c>
      <c r="G6577" s="7">
        <v>0.43347999999999998</v>
      </c>
      <c r="H6577" s="6">
        <f t="shared" si="1225"/>
        <v>5418.5</v>
      </c>
      <c r="I6577" s="7">
        <v>1.2460000000000001E-2</v>
      </c>
      <c r="J6577" s="6">
        <f t="shared" si="1226"/>
        <v>996.80000000000007</v>
      </c>
      <c r="K6577" s="20"/>
      <c r="L6577" s="6">
        <f t="shared" si="1227"/>
        <v>64000</v>
      </c>
      <c r="M6577" s="6">
        <f t="shared" si="1228"/>
        <v>5418.5</v>
      </c>
      <c r="N6577" s="6">
        <f t="shared" si="1229"/>
        <v>996.80000000000007</v>
      </c>
      <c r="O6577" s="6">
        <f t="shared" si="1230"/>
        <v>3714.7</v>
      </c>
      <c r="P6577" s="6">
        <f t="shared" si="1235"/>
        <v>3714.7</v>
      </c>
      <c r="Q6577" s="11">
        <f t="shared" si="1231"/>
        <v>1350000</v>
      </c>
      <c r="R6577" s="11">
        <f t="shared" si="1232"/>
        <v>3714.7</v>
      </c>
      <c r="S6577" s="11">
        <f t="shared" si="1234"/>
        <v>0</v>
      </c>
      <c r="T6577" s="20"/>
    </row>
    <row r="6578" spans="1:20" x14ac:dyDescent="0.25">
      <c r="A6578">
        <v>2021100108</v>
      </c>
      <c r="B6578">
        <v>6</v>
      </c>
      <c r="C6578" s="7">
        <v>0.52088000000000001</v>
      </c>
      <c r="D6578" s="6">
        <f t="shared" si="1224"/>
        <v>78132</v>
      </c>
      <c r="E6578" s="60">
        <v>9.7379999999999994E-2</v>
      </c>
      <c r="F6578" s="6">
        <f t="shared" si="1233"/>
        <v>0</v>
      </c>
      <c r="G6578" s="7">
        <v>0.42731999999999998</v>
      </c>
      <c r="H6578" s="6">
        <f t="shared" si="1225"/>
        <v>5341.5</v>
      </c>
      <c r="I6578" s="7">
        <v>0.18734000000000001</v>
      </c>
      <c r="J6578" s="6">
        <f t="shared" si="1226"/>
        <v>14987.2</v>
      </c>
      <c r="K6578" s="20"/>
      <c r="L6578" s="6">
        <f t="shared" si="1227"/>
        <v>64000</v>
      </c>
      <c r="M6578" s="6">
        <f t="shared" si="1228"/>
        <v>5341.5</v>
      </c>
      <c r="N6578" s="6">
        <f t="shared" si="1229"/>
        <v>8790.5</v>
      </c>
      <c r="O6578" s="6">
        <f t="shared" si="1230"/>
        <v>0</v>
      </c>
      <c r="P6578" s="6">
        <f t="shared" si="1235"/>
        <v>-3714.7</v>
      </c>
      <c r="Q6578" s="11">
        <f t="shared" si="1231"/>
        <v>1350000</v>
      </c>
      <c r="R6578" s="11">
        <f t="shared" si="1232"/>
        <v>0</v>
      </c>
      <c r="S6578" s="11">
        <f t="shared" si="1234"/>
        <v>0</v>
      </c>
      <c r="T6578" s="20"/>
    </row>
    <row r="6579" spans="1:20" x14ac:dyDescent="0.25">
      <c r="A6579">
        <v>2021100109</v>
      </c>
      <c r="B6579">
        <v>6</v>
      </c>
      <c r="C6579" s="7">
        <v>0.53093999999999997</v>
      </c>
      <c r="D6579" s="6">
        <f t="shared" si="1224"/>
        <v>79641</v>
      </c>
      <c r="E6579" s="60">
        <v>7.5480000000000005E-2</v>
      </c>
      <c r="F6579" s="6">
        <f t="shared" si="1233"/>
        <v>0</v>
      </c>
      <c r="G6579" s="7">
        <v>0.40772999999999998</v>
      </c>
      <c r="H6579" s="6">
        <f t="shared" si="1225"/>
        <v>5096.625</v>
      </c>
      <c r="I6579" s="7">
        <v>0.42659999999999998</v>
      </c>
      <c r="J6579" s="6">
        <f t="shared" si="1226"/>
        <v>34128</v>
      </c>
      <c r="K6579" s="20"/>
      <c r="L6579" s="6">
        <f t="shared" si="1227"/>
        <v>64000</v>
      </c>
      <c r="M6579" s="6">
        <f t="shared" si="1228"/>
        <v>5096.625</v>
      </c>
      <c r="N6579" s="6">
        <f t="shared" si="1229"/>
        <v>10544.375</v>
      </c>
      <c r="O6579" s="6">
        <f t="shared" si="1230"/>
        <v>0</v>
      </c>
      <c r="P6579" s="6">
        <f t="shared" si="1235"/>
        <v>0</v>
      </c>
      <c r="Q6579" s="11">
        <f t="shared" si="1231"/>
        <v>1350000</v>
      </c>
      <c r="R6579" s="11">
        <f t="shared" si="1232"/>
        <v>0</v>
      </c>
      <c r="S6579" s="11">
        <f t="shared" si="1234"/>
        <v>0</v>
      </c>
      <c r="T6579" s="20"/>
    </row>
    <row r="6580" spans="1:20" x14ac:dyDescent="0.25">
      <c r="A6580">
        <v>2021100110</v>
      </c>
      <c r="B6580">
        <v>6</v>
      </c>
      <c r="C6580" s="7">
        <v>0.53583999999999998</v>
      </c>
      <c r="D6580" s="6">
        <f t="shared" si="1224"/>
        <v>80376</v>
      </c>
      <c r="E6580" s="60">
        <v>4.7690000000000003E-2</v>
      </c>
      <c r="F6580" s="6">
        <f t="shared" si="1233"/>
        <v>0</v>
      </c>
      <c r="G6580" s="7">
        <v>0.38983000000000001</v>
      </c>
      <c r="H6580" s="6">
        <f t="shared" si="1225"/>
        <v>4872.875</v>
      </c>
      <c r="I6580" s="7">
        <v>0.51822999999999997</v>
      </c>
      <c r="J6580" s="6">
        <f t="shared" si="1226"/>
        <v>41458.399999999994</v>
      </c>
      <c r="K6580" s="20"/>
      <c r="L6580" s="6">
        <f t="shared" si="1227"/>
        <v>64000</v>
      </c>
      <c r="M6580" s="6">
        <f t="shared" si="1228"/>
        <v>4872.875</v>
      </c>
      <c r="N6580" s="6">
        <f t="shared" si="1229"/>
        <v>11503.125</v>
      </c>
      <c r="O6580" s="6">
        <f t="shared" si="1230"/>
        <v>0</v>
      </c>
      <c r="P6580" s="6">
        <f t="shared" si="1235"/>
        <v>0</v>
      </c>
      <c r="Q6580" s="11">
        <f t="shared" si="1231"/>
        <v>1350000</v>
      </c>
      <c r="R6580" s="11">
        <f t="shared" si="1232"/>
        <v>0</v>
      </c>
      <c r="S6580" s="11">
        <f t="shared" si="1234"/>
        <v>0</v>
      </c>
      <c r="T6580" s="20"/>
    </row>
    <row r="6581" spans="1:20" x14ac:dyDescent="0.25">
      <c r="A6581">
        <v>2021100111</v>
      </c>
      <c r="B6581">
        <v>6</v>
      </c>
      <c r="C6581" s="7">
        <v>0.5454</v>
      </c>
      <c r="D6581" s="6">
        <f t="shared" si="1224"/>
        <v>81810</v>
      </c>
      <c r="E6581" s="60">
        <v>4.3659999999999997E-2</v>
      </c>
      <c r="F6581" s="6">
        <f t="shared" si="1233"/>
        <v>0</v>
      </c>
      <c r="G6581" s="7">
        <v>0.36853999999999998</v>
      </c>
      <c r="H6581" s="6">
        <f t="shared" si="1225"/>
        <v>4606.75</v>
      </c>
      <c r="I6581" s="7">
        <v>0.55428999999999995</v>
      </c>
      <c r="J6581" s="6">
        <f t="shared" si="1226"/>
        <v>44343.199999999997</v>
      </c>
      <c r="K6581" s="20"/>
      <c r="L6581" s="6">
        <f t="shared" si="1227"/>
        <v>64000</v>
      </c>
      <c r="M6581" s="6">
        <f t="shared" si="1228"/>
        <v>4606.75</v>
      </c>
      <c r="N6581" s="6">
        <f t="shared" si="1229"/>
        <v>13203.25</v>
      </c>
      <c r="O6581" s="6">
        <f t="shared" si="1230"/>
        <v>0</v>
      </c>
      <c r="P6581" s="6">
        <f t="shared" si="1235"/>
        <v>0</v>
      </c>
      <c r="Q6581" s="11">
        <f t="shared" si="1231"/>
        <v>1350000</v>
      </c>
      <c r="R6581" s="11">
        <f t="shared" si="1232"/>
        <v>0</v>
      </c>
      <c r="S6581" s="11">
        <f t="shared" si="1234"/>
        <v>0</v>
      </c>
      <c r="T6581" s="20"/>
    </row>
    <row r="6582" spans="1:20" x14ac:dyDescent="0.25">
      <c r="A6582">
        <v>2021100112</v>
      </c>
      <c r="B6582">
        <v>6</v>
      </c>
      <c r="C6582" s="7">
        <v>0.55337000000000003</v>
      </c>
      <c r="D6582" s="6">
        <f t="shared" si="1224"/>
        <v>83005.5</v>
      </c>
      <c r="E6582" s="60">
        <v>4.9110000000000001E-2</v>
      </c>
      <c r="F6582" s="6">
        <f t="shared" si="1233"/>
        <v>0</v>
      </c>
      <c r="G6582" s="7">
        <v>0.34876000000000001</v>
      </c>
      <c r="H6582" s="6">
        <f t="shared" si="1225"/>
        <v>4359.5</v>
      </c>
      <c r="I6582" s="7">
        <v>0.56247000000000003</v>
      </c>
      <c r="J6582" s="6">
        <f t="shared" si="1226"/>
        <v>44997.599999999999</v>
      </c>
      <c r="K6582" s="20"/>
      <c r="L6582" s="6">
        <f t="shared" si="1227"/>
        <v>64000</v>
      </c>
      <c r="M6582" s="6">
        <f t="shared" si="1228"/>
        <v>4359.5</v>
      </c>
      <c r="N6582" s="6">
        <f t="shared" si="1229"/>
        <v>14646</v>
      </c>
      <c r="O6582" s="6">
        <f t="shared" si="1230"/>
        <v>0</v>
      </c>
      <c r="P6582" s="6">
        <f t="shared" si="1235"/>
        <v>0</v>
      </c>
      <c r="Q6582" s="11">
        <f t="shared" si="1231"/>
        <v>1350000</v>
      </c>
      <c r="R6582" s="11">
        <f t="shared" si="1232"/>
        <v>0</v>
      </c>
      <c r="S6582" s="11">
        <f t="shared" si="1234"/>
        <v>0</v>
      </c>
      <c r="T6582" s="20"/>
    </row>
    <row r="6583" spans="1:20" x14ac:dyDescent="0.25">
      <c r="A6583">
        <v>2021100113</v>
      </c>
      <c r="B6583">
        <v>6</v>
      </c>
      <c r="C6583" s="7">
        <v>0.56457999999999997</v>
      </c>
      <c r="D6583" s="6">
        <f t="shared" si="1224"/>
        <v>84687</v>
      </c>
      <c r="E6583" s="60">
        <v>2.6110000000000001E-2</v>
      </c>
      <c r="F6583" s="6">
        <f t="shared" si="1233"/>
        <v>0</v>
      </c>
      <c r="G6583" s="7">
        <v>0.32525999999999999</v>
      </c>
      <c r="H6583" s="6">
        <f t="shared" si="1225"/>
        <v>4065.75</v>
      </c>
      <c r="I6583" s="7">
        <v>0.56120999999999999</v>
      </c>
      <c r="J6583" s="6">
        <f t="shared" si="1226"/>
        <v>44896.799999999996</v>
      </c>
      <c r="K6583" s="20"/>
      <c r="L6583" s="6">
        <f t="shared" si="1227"/>
        <v>64000</v>
      </c>
      <c r="M6583" s="6">
        <f t="shared" si="1228"/>
        <v>4065.75</v>
      </c>
      <c r="N6583" s="6">
        <f t="shared" si="1229"/>
        <v>16621.25</v>
      </c>
      <c r="O6583" s="6">
        <f t="shared" si="1230"/>
        <v>0</v>
      </c>
      <c r="P6583" s="6">
        <f t="shared" si="1235"/>
        <v>0</v>
      </c>
      <c r="Q6583" s="11">
        <f t="shared" si="1231"/>
        <v>1350000</v>
      </c>
      <c r="R6583" s="11">
        <f t="shared" si="1232"/>
        <v>0</v>
      </c>
      <c r="S6583" s="11">
        <f t="shared" si="1234"/>
        <v>0</v>
      </c>
      <c r="T6583" s="20"/>
    </row>
    <row r="6584" spans="1:20" x14ac:dyDescent="0.25">
      <c r="A6584">
        <v>2021100114</v>
      </c>
      <c r="B6584">
        <v>6</v>
      </c>
      <c r="C6584" s="7">
        <v>0.57713000000000003</v>
      </c>
      <c r="D6584" s="6">
        <f t="shared" si="1224"/>
        <v>86569.5</v>
      </c>
      <c r="E6584" s="60">
        <v>1.882E-2</v>
      </c>
      <c r="F6584" s="6">
        <f t="shared" si="1233"/>
        <v>0</v>
      </c>
      <c r="G6584" s="7">
        <v>0.31020999999999999</v>
      </c>
      <c r="H6584" s="6">
        <f t="shared" si="1225"/>
        <v>3877.625</v>
      </c>
      <c r="I6584" s="7">
        <v>0.54566999999999999</v>
      </c>
      <c r="J6584" s="6">
        <f t="shared" si="1226"/>
        <v>43653.599999999999</v>
      </c>
      <c r="K6584" s="20"/>
      <c r="L6584" s="6">
        <f t="shared" si="1227"/>
        <v>64000</v>
      </c>
      <c r="M6584" s="6">
        <f t="shared" si="1228"/>
        <v>3877.625</v>
      </c>
      <c r="N6584" s="6">
        <f t="shared" si="1229"/>
        <v>18691.875</v>
      </c>
      <c r="O6584" s="6">
        <f t="shared" si="1230"/>
        <v>0</v>
      </c>
      <c r="P6584" s="6">
        <f t="shared" si="1235"/>
        <v>0</v>
      </c>
      <c r="Q6584" s="11">
        <f t="shared" si="1231"/>
        <v>1350000</v>
      </c>
      <c r="R6584" s="11">
        <f t="shared" si="1232"/>
        <v>0</v>
      </c>
      <c r="S6584" s="11">
        <f t="shared" si="1234"/>
        <v>0</v>
      </c>
      <c r="T6584" s="20"/>
    </row>
    <row r="6585" spans="1:20" x14ac:dyDescent="0.25">
      <c r="A6585">
        <v>2021100115</v>
      </c>
      <c r="B6585">
        <v>6</v>
      </c>
      <c r="C6585" s="7">
        <v>0.58777999999999997</v>
      </c>
      <c r="D6585" s="6">
        <f t="shared" si="1224"/>
        <v>88167</v>
      </c>
      <c r="E6585" s="60">
        <v>2.239E-2</v>
      </c>
      <c r="F6585" s="6">
        <f t="shared" si="1233"/>
        <v>0</v>
      </c>
      <c r="G6585" s="7">
        <v>0.27789999999999998</v>
      </c>
      <c r="H6585" s="6">
        <f t="shared" si="1225"/>
        <v>3473.7499999999995</v>
      </c>
      <c r="I6585" s="7">
        <v>0.53239999999999998</v>
      </c>
      <c r="J6585" s="6">
        <f t="shared" si="1226"/>
        <v>42592</v>
      </c>
      <c r="K6585" s="20"/>
      <c r="L6585" s="6">
        <f t="shared" si="1227"/>
        <v>64000</v>
      </c>
      <c r="M6585" s="6">
        <f t="shared" si="1228"/>
        <v>3473.7499999999995</v>
      </c>
      <c r="N6585" s="6">
        <f t="shared" si="1229"/>
        <v>20693.25</v>
      </c>
      <c r="O6585" s="6">
        <f t="shared" si="1230"/>
        <v>0</v>
      </c>
      <c r="P6585" s="6">
        <f t="shared" si="1235"/>
        <v>0</v>
      </c>
      <c r="Q6585" s="11">
        <f t="shared" si="1231"/>
        <v>1350000</v>
      </c>
      <c r="R6585" s="11">
        <f t="shared" si="1232"/>
        <v>0</v>
      </c>
      <c r="S6585" s="11">
        <f t="shared" si="1234"/>
        <v>0</v>
      </c>
      <c r="T6585" s="20"/>
    </row>
    <row r="6586" spans="1:20" x14ac:dyDescent="0.25">
      <c r="A6586">
        <v>2021100116</v>
      </c>
      <c r="B6586">
        <v>6</v>
      </c>
      <c r="C6586" s="7">
        <v>0.59741</v>
      </c>
      <c r="D6586" s="6">
        <f t="shared" si="1224"/>
        <v>89611.5</v>
      </c>
      <c r="E6586" s="60">
        <v>2.912E-2</v>
      </c>
      <c r="F6586" s="6">
        <f t="shared" si="1233"/>
        <v>0</v>
      </c>
      <c r="G6586" s="7">
        <v>0.25118000000000001</v>
      </c>
      <c r="H6586" s="6">
        <f t="shared" si="1225"/>
        <v>3139.75</v>
      </c>
      <c r="I6586" s="7">
        <v>0.52068000000000003</v>
      </c>
      <c r="J6586" s="6">
        <f t="shared" si="1226"/>
        <v>41654.400000000001</v>
      </c>
      <c r="K6586" s="20"/>
      <c r="L6586" s="6">
        <f t="shared" si="1227"/>
        <v>64000</v>
      </c>
      <c r="M6586" s="6">
        <f t="shared" si="1228"/>
        <v>3139.75</v>
      </c>
      <c r="N6586" s="6">
        <f t="shared" si="1229"/>
        <v>22471.75</v>
      </c>
      <c r="O6586" s="6">
        <f t="shared" si="1230"/>
        <v>0</v>
      </c>
      <c r="P6586" s="6">
        <f t="shared" si="1235"/>
        <v>0</v>
      </c>
      <c r="Q6586" s="11">
        <f t="shared" si="1231"/>
        <v>1350000</v>
      </c>
      <c r="R6586" s="11">
        <f t="shared" si="1232"/>
        <v>0</v>
      </c>
      <c r="S6586" s="11">
        <f t="shared" si="1234"/>
        <v>0</v>
      </c>
      <c r="T6586" s="20"/>
    </row>
    <row r="6587" spans="1:20" x14ac:dyDescent="0.25">
      <c r="A6587">
        <v>2021100117</v>
      </c>
      <c r="B6587">
        <v>6</v>
      </c>
      <c r="C6587" s="7">
        <v>0.60790999999999995</v>
      </c>
      <c r="D6587" s="6">
        <f t="shared" si="1224"/>
        <v>91186.499999999985</v>
      </c>
      <c r="E6587" s="60">
        <v>4.8340000000000001E-2</v>
      </c>
      <c r="F6587" s="6">
        <f t="shared" si="1233"/>
        <v>0</v>
      </c>
      <c r="G6587" s="7">
        <v>0.25122</v>
      </c>
      <c r="H6587" s="6">
        <f t="shared" si="1225"/>
        <v>3140.25</v>
      </c>
      <c r="I6587" s="7">
        <v>0.50617000000000001</v>
      </c>
      <c r="J6587" s="6">
        <f t="shared" si="1226"/>
        <v>40493.599999999999</v>
      </c>
      <c r="K6587" s="20"/>
      <c r="L6587" s="6">
        <f t="shared" si="1227"/>
        <v>64000</v>
      </c>
      <c r="M6587" s="6">
        <f t="shared" si="1228"/>
        <v>3140.25</v>
      </c>
      <c r="N6587" s="6">
        <f t="shared" si="1229"/>
        <v>24046.249999999985</v>
      </c>
      <c r="O6587" s="6">
        <f t="shared" si="1230"/>
        <v>0</v>
      </c>
      <c r="P6587" s="6">
        <f t="shared" si="1235"/>
        <v>0</v>
      </c>
      <c r="Q6587" s="11">
        <f t="shared" si="1231"/>
        <v>1350000</v>
      </c>
      <c r="R6587" s="11">
        <f t="shared" si="1232"/>
        <v>0</v>
      </c>
      <c r="S6587" s="11">
        <f t="shared" si="1234"/>
        <v>0</v>
      </c>
      <c r="T6587" s="20"/>
    </row>
    <row r="6588" spans="1:20" x14ac:dyDescent="0.25">
      <c r="A6588">
        <v>2021100118</v>
      </c>
      <c r="B6588">
        <v>6</v>
      </c>
      <c r="C6588" s="7">
        <v>0.61116999999999999</v>
      </c>
      <c r="D6588" s="6">
        <f t="shared" si="1224"/>
        <v>91675.5</v>
      </c>
      <c r="E6588" s="60">
        <v>6.1159999999999999E-2</v>
      </c>
      <c r="F6588" s="6">
        <f t="shared" si="1233"/>
        <v>0</v>
      </c>
      <c r="G6588" s="7">
        <v>0.27811999999999998</v>
      </c>
      <c r="H6588" s="6">
        <f t="shared" si="1225"/>
        <v>3476.4999999999995</v>
      </c>
      <c r="I6588" s="7">
        <v>0.38352999999999998</v>
      </c>
      <c r="J6588" s="6">
        <f t="shared" si="1226"/>
        <v>30682.399999999998</v>
      </c>
      <c r="K6588" s="20"/>
      <c r="L6588" s="6">
        <f t="shared" si="1227"/>
        <v>64000</v>
      </c>
      <c r="M6588" s="6">
        <f t="shared" si="1228"/>
        <v>3476.4999999999995</v>
      </c>
      <c r="N6588" s="6">
        <f t="shared" si="1229"/>
        <v>24199</v>
      </c>
      <c r="O6588" s="6">
        <f t="shared" si="1230"/>
        <v>0</v>
      </c>
      <c r="P6588" s="6">
        <f t="shared" si="1235"/>
        <v>0</v>
      </c>
      <c r="Q6588" s="11">
        <f t="shared" si="1231"/>
        <v>1350000</v>
      </c>
      <c r="R6588" s="11">
        <f t="shared" si="1232"/>
        <v>0</v>
      </c>
      <c r="S6588" s="11">
        <f t="shared" si="1234"/>
        <v>0</v>
      </c>
      <c r="T6588" s="20"/>
    </row>
    <row r="6589" spans="1:20" x14ac:dyDescent="0.25">
      <c r="A6589">
        <v>2021100119</v>
      </c>
      <c r="B6589">
        <v>6</v>
      </c>
      <c r="C6589" s="7">
        <v>0.59836</v>
      </c>
      <c r="D6589" s="6">
        <f t="shared" si="1224"/>
        <v>89754</v>
      </c>
      <c r="E6589" s="60">
        <v>7.2569999999999996E-2</v>
      </c>
      <c r="F6589" s="6">
        <f t="shared" si="1233"/>
        <v>0</v>
      </c>
      <c r="G6589" s="7">
        <v>0.26089000000000001</v>
      </c>
      <c r="H6589" s="6">
        <f t="shared" si="1225"/>
        <v>3261.125</v>
      </c>
      <c r="I6589" s="7">
        <v>8.3220000000000002E-2</v>
      </c>
      <c r="J6589" s="6">
        <f t="shared" si="1226"/>
        <v>6657.6</v>
      </c>
      <c r="K6589" s="20"/>
      <c r="L6589" s="6">
        <f t="shared" si="1227"/>
        <v>64000</v>
      </c>
      <c r="M6589" s="6">
        <f t="shared" si="1228"/>
        <v>3261.125</v>
      </c>
      <c r="N6589" s="6">
        <f t="shared" si="1229"/>
        <v>6657.6</v>
      </c>
      <c r="O6589" s="6">
        <f t="shared" si="1230"/>
        <v>15835.275</v>
      </c>
      <c r="P6589" s="6">
        <f t="shared" si="1235"/>
        <v>15835.275</v>
      </c>
      <c r="Q6589" s="11">
        <f t="shared" si="1231"/>
        <v>1350000</v>
      </c>
      <c r="R6589" s="11">
        <f t="shared" si="1232"/>
        <v>15835.275</v>
      </c>
      <c r="S6589" s="11">
        <f t="shared" si="1234"/>
        <v>0</v>
      </c>
      <c r="T6589" s="20"/>
    </row>
    <row r="6590" spans="1:20" x14ac:dyDescent="0.25">
      <c r="A6590">
        <v>2021100120</v>
      </c>
      <c r="B6590">
        <v>6</v>
      </c>
      <c r="C6590" s="7">
        <v>0.58974000000000004</v>
      </c>
      <c r="D6590" s="6">
        <f t="shared" si="1224"/>
        <v>88461</v>
      </c>
      <c r="E6590" s="60">
        <v>0.12263</v>
      </c>
      <c r="F6590" s="6">
        <f t="shared" si="1233"/>
        <v>0</v>
      </c>
      <c r="G6590" s="7">
        <v>0.25678000000000001</v>
      </c>
      <c r="H6590" s="6">
        <f t="shared" si="1225"/>
        <v>3209.75</v>
      </c>
      <c r="I6590" s="7">
        <v>1.9000000000000001E-4</v>
      </c>
      <c r="J6590" s="6">
        <f t="shared" si="1226"/>
        <v>15.200000000000001</v>
      </c>
      <c r="K6590" s="20"/>
      <c r="L6590" s="6">
        <f t="shared" si="1227"/>
        <v>64000</v>
      </c>
      <c r="M6590" s="6">
        <f t="shared" si="1228"/>
        <v>3209.75</v>
      </c>
      <c r="N6590" s="6">
        <f t="shared" si="1229"/>
        <v>15.200000000000001</v>
      </c>
      <c r="O6590" s="6">
        <f t="shared" si="1230"/>
        <v>21236.05</v>
      </c>
      <c r="P6590" s="6">
        <f t="shared" si="1235"/>
        <v>5400.7749999999996</v>
      </c>
      <c r="Q6590" s="11">
        <f t="shared" si="1231"/>
        <v>1350000</v>
      </c>
      <c r="R6590" s="11">
        <f t="shared" si="1232"/>
        <v>21236.05</v>
      </c>
      <c r="S6590" s="11">
        <f t="shared" si="1234"/>
        <v>0</v>
      </c>
      <c r="T6590" s="20"/>
    </row>
    <row r="6591" spans="1:20" x14ac:dyDescent="0.25">
      <c r="A6591">
        <v>2021100121</v>
      </c>
      <c r="B6591">
        <v>6</v>
      </c>
      <c r="C6591" s="7">
        <v>0.57425000000000004</v>
      </c>
      <c r="D6591" s="6">
        <f t="shared" si="1224"/>
        <v>86137.5</v>
      </c>
      <c r="E6591" s="60">
        <v>0.10489</v>
      </c>
      <c r="F6591" s="6">
        <f t="shared" si="1233"/>
        <v>0</v>
      </c>
      <c r="G6591" s="7">
        <v>0.24426</v>
      </c>
      <c r="H6591" s="6">
        <f t="shared" si="1225"/>
        <v>3053.25</v>
      </c>
      <c r="I6591" s="7">
        <v>0</v>
      </c>
      <c r="J6591" s="6">
        <f t="shared" si="1226"/>
        <v>0</v>
      </c>
      <c r="K6591" s="20"/>
      <c r="L6591" s="6">
        <f t="shared" si="1227"/>
        <v>64000</v>
      </c>
      <c r="M6591" s="6">
        <f t="shared" si="1228"/>
        <v>3053.25</v>
      </c>
      <c r="N6591" s="6">
        <f t="shared" si="1229"/>
        <v>0</v>
      </c>
      <c r="O6591" s="6">
        <f t="shared" si="1230"/>
        <v>19084.25</v>
      </c>
      <c r="P6591" s="6">
        <f t="shared" si="1235"/>
        <v>-2151.7999999999993</v>
      </c>
      <c r="Q6591" s="11">
        <f t="shared" si="1231"/>
        <v>1350000</v>
      </c>
      <c r="R6591" s="11">
        <f t="shared" si="1232"/>
        <v>19084.25</v>
      </c>
      <c r="S6591" s="11">
        <f t="shared" si="1234"/>
        <v>0</v>
      </c>
      <c r="T6591" s="20"/>
    </row>
    <row r="6592" spans="1:20" x14ac:dyDescent="0.25">
      <c r="A6592">
        <v>2021100122</v>
      </c>
      <c r="B6592">
        <v>6</v>
      </c>
      <c r="C6592" s="7">
        <v>0.55001999999999995</v>
      </c>
      <c r="D6592" s="6">
        <f t="shared" si="1224"/>
        <v>82503</v>
      </c>
      <c r="E6592" s="60">
        <v>9.9599999999999994E-2</v>
      </c>
      <c r="F6592" s="6">
        <f t="shared" si="1233"/>
        <v>0</v>
      </c>
      <c r="G6592" s="7">
        <v>0.24399000000000001</v>
      </c>
      <c r="H6592" s="6">
        <f t="shared" si="1225"/>
        <v>3049.875</v>
      </c>
      <c r="I6592" s="7">
        <v>0</v>
      </c>
      <c r="J6592" s="6">
        <f t="shared" si="1226"/>
        <v>0</v>
      </c>
      <c r="K6592" s="20"/>
      <c r="L6592" s="6">
        <f t="shared" si="1227"/>
        <v>64000</v>
      </c>
      <c r="M6592" s="6">
        <f t="shared" si="1228"/>
        <v>3049.875</v>
      </c>
      <c r="N6592" s="6">
        <f t="shared" si="1229"/>
        <v>0</v>
      </c>
      <c r="O6592" s="6">
        <f t="shared" si="1230"/>
        <v>15453.125</v>
      </c>
      <c r="P6592" s="6">
        <f t="shared" si="1235"/>
        <v>-3631.125</v>
      </c>
      <c r="Q6592" s="11">
        <f t="shared" si="1231"/>
        <v>1350000</v>
      </c>
      <c r="R6592" s="11">
        <f t="shared" si="1232"/>
        <v>15453.125</v>
      </c>
      <c r="S6592" s="11">
        <f t="shared" si="1234"/>
        <v>0</v>
      </c>
      <c r="T6592" s="20"/>
    </row>
    <row r="6593" spans="1:20" x14ac:dyDescent="0.25">
      <c r="A6593">
        <v>2021100123</v>
      </c>
      <c r="B6593">
        <v>6</v>
      </c>
      <c r="C6593" s="7">
        <v>0.51971000000000001</v>
      </c>
      <c r="D6593" s="6">
        <f t="shared" si="1224"/>
        <v>77956.5</v>
      </c>
      <c r="E6593" s="60">
        <v>0.14080999999999999</v>
      </c>
      <c r="F6593" s="6">
        <f t="shared" si="1233"/>
        <v>0</v>
      </c>
      <c r="G6593" s="7">
        <v>0.24912000000000001</v>
      </c>
      <c r="H6593" s="6">
        <f t="shared" si="1225"/>
        <v>3114</v>
      </c>
      <c r="I6593" s="7">
        <v>0</v>
      </c>
      <c r="J6593" s="6">
        <f t="shared" si="1226"/>
        <v>0</v>
      </c>
      <c r="K6593" s="20"/>
      <c r="L6593" s="6">
        <f t="shared" si="1227"/>
        <v>64000</v>
      </c>
      <c r="M6593" s="6">
        <f t="shared" si="1228"/>
        <v>3114</v>
      </c>
      <c r="N6593" s="6">
        <f t="shared" si="1229"/>
        <v>0</v>
      </c>
      <c r="O6593" s="6">
        <f t="shared" si="1230"/>
        <v>10842.5</v>
      </c>
      <c r="P6593" s="6">
        <f t="shared" si="1235"/>
        <v>-4610.625</v>
      </c>
      <c r="Q6593" s="11">
        <f t="shared" si="1231"/>
        <v>1350000</v>
      </c>
      <c r="R6593" s="11">
        <f t="shared" si="1232"/>
        <v>10842.5</v>
      </c>
      <c r="S6593" s="11">
        <f t="shared" si="1234"/>
        <v>0</v>
      </c>
      <c r="T6593" s="20"/>
    </row>
    <row r="6594" spans="1:20" x14ac:dyDescent="0.25">
      <c r="A6594">
        <v>2021100124</v>
      </c>
      <c r="B6594">
        <v>6</v>
      </c>
      <c r="C6594" s="7">
        <v>0.48712</v>
      </c>
      <c r="D6594" s="6">
        <f t="shared" si="1224"/>
        <v>73068</v>
      </c>
      <c r="E6594" s="60">
        <v>0.15708</v>
      </c>
      <c r="F6594" s="6">
        <f t="shared" si="1233"/>
        <v>0</v>
      </c>
      <c r="G6594" s="7">
        <v>0.24221000000000001</v>
      </c>
      <c r="H6594" s="6">
        <f t="shared" si="1225"/>
        <v>3027.625</v>
      </c>
      <c r="I6594" s="7">
        <v>0</v>
      </c>
      <c r="J6594" s="6">
        <f t="shared" si="1226"/>
        <v>0</v>
      </c>
      <c r="K6594" s="20"/>
      <c r="L6594" s="6">
        <f t="shared" si="1227"/>
        <v>64000</v>
      </c>
      <c r="M6594" s="6">
        <f t="shared" si="1228"/>
        <v>3027.625</v>
      </c>
      <c r="N6594" s="6">
        <f t="shared" si="1229"/>
        <v>0</v>
      </c>
      <c r="O6594" s="6">
        <f t="shared" si="1230"/>
        <v>6040.375</v>
      </c>
      <c r="P6594" s="6">
        <f t="shared" si="1235"/>
        <v>-4802.125</v>
      </c>
      <c r="Q6594" s="11">
        <f t="shared" si="1231"/>
        <v>1350000</v>
      </c>
      <c r="R6594" s="11">
        <f t="shared" si="1232"/>
        <v>6040.375</v>
      </c>
      <c r="S6594" s="11">
        <f t="shared" si="1234"/>
        <v>0</v>
      </c>
      <c r="T6594" s="20"/>
    </row>
    <row r="6595" spans="1:20" x14ac:dyDescent="0.25">
      <c r="A6595">
        <v>2021100201</v>
      </c>
      <c r="B6595">
        <v>7</v>
      </c>
      <c r="C6595" s="7">
        <v>0.46032000000000001</v>
      </c>
      <c r="D6595" s="6">
        <f t="shared" si="1224"/>
        <v>69048</v>
      </c>
      <c r="E6595" s="60">
        <v>0.25527</v>
      </c>
      <c r="F6595" s="6">
        <f t="shared" si="1233"/>
        <v>0</v>
      </c>
      <c r="G6595" s="7">
        <v>0.24611</v>
      </c>
      <c r="H6595" s="6">
        <f t="shared" si="1225"/>
        <v>3076.375</v>
      </c>
      <c r="I6595" s="7">
        <v>0</v>
      </c>
      <c r="J6595" s="6">
        <f t="shared" si="1226"/>
        <v>0</v>
      </c>
      <c r="K6595" s="20"/>
      <c r="L6595" s="6">
        <f t="shared" si="1227"/>
        <v>64000</v>
      </c>
      <c r="M6595" s="6">
        <f t="shared" si="1228"/>
        <v>3076.375</v>
      </c>
      <c r="N6595" s="6">
        <f t="shared" si="1229"/>
        <v>0</v>
      </c>
      <c r="O6595" s="6">
        <f t="shared" si="1230"/>
        <v>1971.625</v>
      </c>
      <c r="P6595" s="6">
        <f t="shared" si="1235"/>
        <v>-4068.75</v>
      </c>
      <c r="Q6595" s="11">
        <f t="shared" si="1231"/>
        <v>1350000</v>
      </c>
      <c r="R6595" s="11">
        <f t="shared" si="1232"/>
        <v>1971.625</v>
      </c>
      <c r="S6595" s="11">
        <f t="shared" si="1234"/>
        <v>0</v>
      </c>
      <c r="T6595" s="20"/>
    </row>
    <row r="6596" spans="1:20" x14ac:dyDescent="0.25">
      <c r="A6596">
        <v>2021100202</v>
      </c>
      <c r="B6596">
        <v>7</v>
      </c>
      <c r="C6596" s="7">
        <v>0.44068000000000002</v>
      </c>
      <c r="D6596" s="6">
        <f t="shared" si="1224"/>
        <v>66102</v>
      </c>
      <c r="E6596" s="60">
        <v>0.29358000000000001</v>
      </c>
      <c r="F6596" s="6">
        <f t="shared" si="1233"/>
        <v>0</v>
      </c>
      <c r="G6596" s="7">
        <v>0.26223000000000002</v>
      </c>
      <c r="H6596" s="6">
        <f t="shared" si="1225"/>
        <v>3277.8750000000005</v>
      </c>
      <c r="I6596" s="7">
        <v>0</v>
      </c>
      <c r="J6596" s="6">
        <f t="shared" si="1226"/>
        <v>0</v>
      </c>
      <c r="K6596" s="20"/>
      <c r="L6596" s="6">
        <f t="shared" si="1227"/>
        <v>64000</v>
      </c>
      <c r="M6596" s="6">
        <f t="shared" si="1228"/>
        <v>2102</v>
      </c>
      <c r="N6596" s="6">
        <f t="shared" si="1229"/>
        <v>0</v>
      </c>
      <c r="O6596" s="6">
        <f t="shared" si="1230"/>
        <v>0</v>
      </c>
      <c r="P6596" s="6">
        <f t="shared" si="1235"/>
        <v>-1971.625</v>
      </c>
      <c r="Q6596" s="11">
        <f t="shared" si="1231"/>
        <v>1350000</v>
      </c>
      <c r="R6596" s="11">
        <f t="shared" si="1232"/>
        <v>0</v>
      </c>
      <c r="S6596" s="11">
        <f t="shared" si="1234"/>
        <v>0</v>
      </c>
      <c r="T6596" s="20"/>
    </row>
    <row r="6597" spans="1:20" x14ac:dyDescent="0.25">
      <c r="A6597">
        <v>2021100203</v>
      </c>
      <c r="B6597">
        <v>7</v>
      </c>
      <c r="C6597" s="7">
        <v>0.42831999999999998</v>
      </c>
      <c r="D6597" s="6">
        <f t="shared" ref="D6597:D6660" si="1236">D$18*C6597</f>
        <v>64248</v>
      </c>
      <c r="E6597" s="60">
        <v>0.33127000000000001</v>
      </c>
      <c r="F6597" s="6">
        <f t="shared" si="1233"/>
        <v>0</v>
      </c>
      <c r="G6597" s="7">
        <v>0.26491999999999999</v>
      </c>
      <c r="H6597" s="6">
        <f t="shared" ref="H6597:H6660" si="1237">H$18*G6597</f>
        <v>3311.5</v>
      </c>
      <c r="I6597" s="7">
        <v>0</v>
      </c>
      <c r="J6597" s="6">
        <f t="shared" ref="J6597:J6660" si="1238">I6597*J$18</f>
        <v>0</v>
      </c>
      <c r="K6597" s="20"/>
      <c r="L6597" s="6">
        <f t="shared" si="1227"/>
        <v>64000</v>
      </c>
      <c r="M6597" s="6">
        <f t="shared" si="1228"/>
        <v>248</v>
      </c>
      <c r="N6597" s="6">
        <f t="shared" si="1229"/>
        <v>0</v>
      </c>
      <c r="O6597" s="6">
        <f t="shared" si="1230"/>
        <v>0</v>
      </c>
      <c r="P6597" s="6">
        <f t="shared" si="1235"/>
        <v>0</v>
      </c>
      <c r="Q6597" s="11">
        <f t="shared" si="1231"/>
        <v>1350000</v>
      </c>
      <c r="R6597" s="11">
        <f t="shared" si="1232"/>
        <v>0</v>
      </c>
      <c r="S6597" s="11">
        <f t="shared" si="1234"/>
        <v>0</v>
      </c>
      <c r="T6597" s="20"/>
    </row>
    <row r="6598" spans="1:20" x14ac:dyDescent="0.25">
      <c r="A6598">
        <v>2021100204</v>
      </c>
      <c r="B6598">
        <v>7</v>
      </c>
      <c r="C6598" s="7">
        <v>0.42199999999999999</v>
      </c>
      <c r="D6598" s="6">
        <f t="shared" si="1236"/>
        <v>63300</v>
      </c>
      <c r="E6598" s="60">
        <v>0.39417000000000002</v>
      </c>
      <c r="F6598" s="6">
        <f t="shared" si="1233"/>
        <v>0</v>
      </c>
      <c r="G6598" s="7">
        <v>0.27353</v>
      </c>
      <c r="H6598" s="6">
        <f t="shared" si="1237"/>
        <v>3419.125</v>
      </c>
      <c r="I6598" s="7">
        <v>0</v>
      </c>
      <c r="J6598" s="6">
        <f t="shared" si="1238"/>
        <v>0</v>
      </c>
      <c r="K6598" s="20"/>
      <c r="L6598" s="6">
        <f t="shared" si="1227"/>
        <v>63300</v>
      </c>
      <c r="M6598" s="6">
        <f t="shared" si="1228"/>
        <v>0</v>
      </c>
      <c r="N6598" s="6">
        <f t="shared" si="1229"/>
        <v>0</v>
      </c>
      <c r="O6598" s="6">
        <f t="shared" si="1230"/>
        <v>0</v>
      </c>
      <c r="P6598" s="6">
        <f t="shared" si="1235"/>
        <v>0</v>
      </c>
      <c r="Q6598" s="11">
        <f t="shared" si="1231"/>
        <v>1350000</v>
      </c>
      <c r="R6598" s="11">
        <f t="shared" si="1232"/>
        <v>0</v>
      </c>
      <c r="S6598" s="11">
        <f t="shared" si="1234"/>
        <v>0</v>
      </c>
      <c r="T6598" s="20"/>
    </row>
    <row r="6599" spans="1:20" x14ac:dyDescent="0.25">
      <c r="A6599">
        <v>2021100205</v>
      </c>
      <c r="B6599">
        <v>7</v>
      </c>
      <c r="C6599" s="7">
        <v>0.42154999999999998</v>
      </c>
      <c r="D6599" s="6">
        <f t="shared" si="1236"/>
        <v>63232.5</v>
      </c>
      <c r="E6599" s="60">
        <v>0.42553000000000002</v>
      </c>
      <c r="F6599" s="6">
        <f t="shared" si="1233"/>
        <v>0</v>
      </c>
      <c r="G6599" s="7">
        <v>0.26006000000000001</v>
      </c>
      <c r="H6599" s="6">
        <f t="shared" si="1237"/>
        <v>3250.75</v>
      </c>
      <c r="I6599" s="7">
        <v>0</v>
      </c>
      <c r="J6599" s="6">
        <f t="shared" si="1238"/>
        <v>0</v>
      </c>
      <c r="K6599" s="20"/>
      <c r="L6599" s="6">
        <f t="shared" si="1227"/>
        <v>63232.5</v>
      </c>
      <c r="M6599" s="6">
        <f t="shared" si="1228"/>
        <v>0</v>
      </c>
      <c r="N6599" s="6">
        <f t="shared" si="1229"/>
        <v>0</v>
      </c>
      <c r="O6599" s="6">
        <f t="shared" si="1230"/>
        <v>0</v>
      </c>
      <c r="P6599" s="6">
        <f t="shared" si="1235"/>
        <v>0</v>
      </c>
      <c r="Q6599" s="11">
        <f t="shared" si="1231"/>
        <v>1350000</v>
      </c>
      <c r="R6599" s="11">
        <f t="shared" si="1232"/>
        <v>0</v>
      </c>
      <c r="S6599" s="11">
        <f t="shared" si="1234"/>
        <v>0</v>
      </c>
      <c r="T6599" s="20"/>
    </row>
    <row r="6600" spans="1:20" x14ac:dyDescent="0.25">
      <c r="A6600">
        <v>2021100206</v>
      </c>
      <c r="B6600">
        <v>7</v>
      </c>
      <c r="C6600" s="7">
        <v>0.42812</v>
      </c>
      <c r="D6600" s="6">
        <f t="shared" si="1236"/>
        <v>64218</v>
      </c>
      <c r="E6600" s="60">
        <v>0.39062000000000002</v>
      </c>
      <c r="F6600" s="6">
        <f t="shared" si="1233"/>
        <v>0</v>
      </c>
      <c r="G6600" s="7">
        <v>0.29411999999999999</v>
      </c>
      <c r="H6600" s="6">
        <f t="shared" si="1237"/>
        <v>3676.5</v>
      </c>
      <c r="I6600" s="7">
        <v>0</v>
      </c>
      <c r="J6600" s="6">
        <f t="shared" si="1238"/>
        <v>0</v>
      </c>
      <c r="K6600" s="20"/>
      <c r="L6600" s="6">
        <f t="shared" si="1227"/>
        <v>64000</v>
      </c>
      <c r="M6600" s="6">
        <f t="shared" si="1228"/>
        <v>218</v>
      </c>
      <c r="N6600" s="6">
        <f t="shared" si="1229"/>
        <v>0</v>
      </c>
      <c r="O6600" s="6">
        <f t="shared" si="1230"/>
        <v>0</v>
      </c>
      <c r="P6600" s="6">
        <f t="shared" si="1235"/>
        <v>0</v>
      </c>
      <c r="Q6600" s="11">
        <f t="shared" si="1231"/>
        <v>1350000</v>
      </c>
      <c r="R6600" s="11">
        <f t="shared" si="1232"/>
        <v>0</v>
      </c>
      <c r="S6600" s="11">
        <f t="shared" si="1234"/>
        <v>0</v>
      </c>
      <c r="T6600" s="20"/>
    </row>
    <row r="6601" spans="1:20" x14ac:dyDescent="0.25">
      <c r="A6601">
        <v>2021100207</v>
      </c>
      <c r="B6601">
        <v>7</v>
      </c>
      <c r="C6601" s="7">
        <v>0.44306000000000001</v>
      </c>
      <c r="D6601" s="6">
        <f t="shared" si="1236"/>
        <v>66459</v>
      </c>
      <c r="E6601" s="60">
        <v>0.37314000000000003</v>
      </c>
      <c r="F6601" s="6">
        <f t="shared" si="1233"/>
        <v>0</v>
      </c>
      <c r="G6601" s="7">
        <v>0.35711999999999999</v>
      </c>
      <c r="H6601" s="6">
        <f t="shared" si="1237"/>
        <v>4464</v>
      </c>
      <c r="I6601" s="7">
        <v>6.3800000000000003E-3</v>
      </c>
      <c r="J6601" s="6">
        <f t="shared" si="1238"/>
        <v>510.40000000000003</v>
      </c>
      <c r="K6601" s="20"/>
      <c r="L6601" s="6">
        <f t="shared" si="1227"/>
        <v>64000</v>
      </c>
      <c r="M6601" s="6">
        <f t="shared" si="1228"/>
        <v>2459</v>
      </c>
      <c r="N6601" s="6">
        <f t="shared" si="1229"/>
        <v>0</v>
      </c>
      <c r="O6601" s="6">
        <f t="shared" si="1230"/>
        <v>0</v>
      </c>
      <c r="P6601" s="6">
        <f t="shared" si="1235"/>
        <v>0</v>
      </c>
      <c r="Q6601" s="11">
        <f t="shared" si="1231"/>
        <v>1350000</v>
      </c>
      <c r="R6601" s="11">
        <f t="shared" si="1232"/>
        <v>0</v>
      </c>
      <c r="S6601" s="11">
        <f t="shared" si="1234"/>
        <v>0</v>
      </c>
      <c r="T6601" s="20"/>
    </row>
    <row r="6602" spans="1:20" x14ac:dyDescent="0.25">
      <c r="A6602">
        <v>2021100208</v>
      </c>
      <c r="B6602">
        <v>7</v>
      </c>
      <c r="C6602" s="7">
        <v>0.45905000000000001</v>
      </c>
      <c r="D6602" s="6">
        <f t="shared" si="1236"/>
        <v>68857.5</v>
      </c>
      <c r="E6602" s="60">
        <v>0.34187000000000001</v>
      </c>
      <c r="F6602" s="6">
        <f t="shared" si="1233"/>
        <v>0</v>
      </c>
      <c r="G6602" s="7">
        <v>0.40776000000000001</v>
      </c>
      <c r="H6602" s="6">
        <f t="shared" si="1237"/>
        <v>5097</v>
      </c>
      <c r="I6602" s="7">
        <v>8.9630000000000001E-2</v>
      </c>
      <c r="J6602" s="6">
        <f t="shared" si="1238"/>
        <v>7170.4000000000005</v>
      </c>
      <c r="K6602" s="20"/>
      <c r="L6602" s="6">
        <f t="shared" si="1227"/>
        <v>64000</v>
      </c>
      <c r="M6602" s="6">
        <f t="shared" si="1228"/>
        <v>4857.5</v>
      </c>
      <c r="N6602" s="6">
        <f t="shared" si="1229"/>
        <v>0</v>
      </c>
      <c r="O6602" s="6">
        <f t="shared" si="1230"/>
        <v>0</v>
      </c>
      <c r="P6602" s="6">
        <f t="shared" si="1235"/>
        <v>0</v>
      </c>
      <c r="Q6602" s="11">
        <f t="shared" si="1231"/>
        <v>1350000</v>
      </c>
      <c r="R6602" s="11">
        <f t="shared" si="1232"/>
        <v>0</v>
      </c>
      <c r="S6602" s="11">
        <f t="shared" si="1234"/>
        <v>0</v>
      </c>
      <c r="T6602" s="20"/>
    </row>
    <row r="6603" spans="1:20" x14ac:dyDescent="0.25">
      <c r="A6603">
        <v>2021100209</v>
      </c>
      <c r="B6603">
        <v>7</v>
      </c>
      <c r="C6603" s="7">
        <v>0.47352</v>
      </c>
      <c r="D6603" s="6">
        <f t="shared" si="1236"/>
        <v>71028</v>
      </c>
      <c r="E6603" s="60">
        <v>0.33617000000000002</v>
      </c>
      <c r="F6603" s="6">
        <f t="shared" si="1233"/>
        <v>0</v>
      </c>
      <c r="G6603" s="7">
        <v>0.47438999999999998</v>
      </c>
      <c r="H6603" s="6">
        <f t="shared" si="1237"/>
        <v>5929.875</v>
      </c>
      <c r="I6603" s="7">
        <v>0.18662000000000001</v>
      </c>
      <c r="J6603" s="6">
        <f t="shared" si="1238"/>
        <v>14929.6</v>
      </c>
      <c r="K6603" s="20"/>
      <c r="L6603" s="6">
        <f t="shared" si="1227"/>
        <v>64000</v>
      </c>
      <c r="M6603" s="6">
        <f t="shared" si="1228"/>
        <v>5929.875</v>
      </c>
      <c r="N6603" s="6">
        <f t="shared" si="1229"/>
        <v>1098.125</v>
      </c>
      <c r="O6603" s="6">
        <f t="shared" si="1230"/>
        <v>0</v>
      </c>
      <c r="P6603" s="6">
        <f t="shared" si="1235"/>
        <v>0</v>
      </c>
      <c r="Q6603" s="11">
        <f t="shared" si="1231"/>
        <v>1350000</v>
      </c>
      <c r="R6603" s="11">
        <f t="shared" si="1232"/>
        <v>0</v>
      </c>
      <c r="S6603" s="11">
        <f t="shared" si="1234"/>
        <v>0</v>
      </c>
      <c r="T6603" s="20"/>
    </row>
    <row r="6604" spans="1:20" x14ac:dyDescent="0.25">
      <c r="A6604">
        <v>2021100210</v>
      </c>
      <c r="B6604">
        <v>7</v>
      </c>
      <c r="C6604" s="7">
        <v>0.48873</v>
      </c>
      <c r="D6604" s="6">
        <f t="shared" si="1236"/>
        <v>73309.5</v>
      </c>
      <c r="E6604" s="60">
        <v>0.20641000000000001</v>
      </c>
      <c r="F6604" s="6">
        <f t="shared" si="1233"/>
        <v>0</v>
      </c>
      <c r="G6604" s="7">
        <v>0.50012999999999996</v>
      </c>
      <c r="H6604" s="6">
        <f t="shared" si="1237"/>
        <v>6251.6249999999991</v>
      </c>
      <c r="I6604" s="7">
        <v>0.27040999999999998</v>
      </c>
      <c r="J6604" s="6">
        <f t="shared" si="1238"/>
        <v>21632.799999999999</v>
      </c>
      <c r="K6604" s="20"/>
      <c r="L6604" s="6">
        <f t="shared" si="1227"/>
        <v>64000</v>
      </c>
      <c r="M6604" s="6">
        <f t="shared" si="1228"/>
        <v>6251.6249999999991</v>
      </c>
      <c r="N6604" s="6">
        <f t="shared" si="1229"/>
        <v>3057.8750000000009</v>
      </c>
      <c r="O6604" s="6">
        <f t="shared" si="1230"/>
        <v>0</v>
      </c>
      <c r="P6604" s="6">
        <f t="shared" si="1235"/>
        <v>0</v>
      </c>
      <c r="Q6604" s="11">
        <f t="shared" si="1231"/>
        <v>1350000</v>
      </c>
      <c r="R6604" s="11">
        <f t="shared" si="1232"/>
        <v>0</v>
      </c>
      <c r="S6604" s="11">
        <f t="shared" si="1234"/>
        <v>0</v>
      </c>
      <c r="T6604" s="20"/>
    </row>
    <row r="6605" spans="1:20" x14ac:dyDescent="0.25">
      <c r="A6605">
        <v>2021100211</v>
      </c>
      <c r="B6605">
        <v>7</v>
      </c>
      <c r="C6605" s="7">
        <v>0.50102000000000002</v>
      </c>
      <c r="D6605" s="6">
        <f t="shared" si="1236"/>
        <v>75153</v>
      </c>
      <c r="E6605" s="60">
        <v>0.11219</v>
      </c>
      <c r="F6605" s="6">
        <f t="shared" si="1233"/>
        <v>0</v>
      </c>
      <c r="G6605" s="7">
        <v>0.52539999999999998</v>
      </c>
      <c r="H6605" s="6">
        <f t="shared" si="1237"/>
        <v>6567.5</v>
      </c>
      <c r="I6605" s="7">
        <v>0.36054000000000003</v>
      </c>
      <c r="J6605" s="6">
        <f t="shared" si="1238"/>
        <v>28843.200000000001</v>
      </c>
      <c r="K6605" s="20"/>
      <c r="L6605" s="6">
        <f t="shared" si="1227"/>
        <v>64000</v>
      </c>
      <c r="M6605" s="6">
        <f t="shared" si="1228"/>
        <v>6567.5</v>
      </c>
      <c r="N6605" s="6">
        <f t="shared" si="1229"/>
        <v>4585.5</v>
      </c>
      <c r="O6605" s="6">
        <f t="shared" si="1230"/>
        <v>0</v>
      </c>
      <c r="P6605" s="6">
        <f t="shared" si="1235"/>
        <v>0</v>
      </c>
      <c r="Q6605" s="11">
        <f t="shared" si="1231"/>
        <v>1350000</v>
      </c>
      <c r="R6605" s="11">
        <f t="shared" si="1232"/>
        <v>0</v>
      </c>
      <c r="S6605" s="11">
        <f t="shared" si="1234"/>
        <v>0</v>
      </c>
      <c r="T6605" s="20"/>
    </row>
    <row r="6606" spans="1:20" x14ac:dyDescent="0.25">
      <c r="A6606">
        <v>2021100212</v>
      </c>
      <c r="B6606">
        <v>7</v>
      </c>
      <c r="C6606" s="7">
        <v>0.51256999999999997</v>
      </c>
      <c r="D6606" s="6">
        <f t="shared" si="1236"/>
        <v>76885.5</v>
      </c>
      <c r="E6606" s="60">
        <v>7.9119999999999996E-2</v>
      </c>
      <c r="F6606" s="6">
        <f t="shared" si="1233"/>
        <v>0</v>
      </c>
      <c r="G6606" s="7">
        <v>0.55247000000000002</v>
      </c>
      <c r="H6606" s="6">
        <f t="shared" si="1237"/>
        <v>6905.875</v>
      </c>
      <c r="I6606" s="7">
        <v>0.44101000000000001</v>
      </c>
      <c r="J6606" s="6">
        <f t="shared" si="1238"/>
        <v>35280.800000000003</v>
      </c>
      <c r="K6606" s="20"/>
      <c r="L6606" s="6">
        <f t="shared" si="1227"/>
        <v>64000</v>
      </c>
      <c r="M6606" s="6">
        <f t="shared" si="1228"/>
        <v>6905.875</v>
      </c>
      <c r="N6606" s="6">
        <f t="shared" si="1229"/>
        <v>5979.625</v>
      </c>
      <c r="O6606" s="6">
        <f t="shared" si="1230"/>
        <v>0</v>
      </c>
      <c r="P6606" s="6">
        <f t="shared" si="1235"/>
        <v>0</v>
      </c>
      <c r="Q6606" s="11">
        <f t="shared" si="1231"/>
        <v>1350000</v>
      </c>
      <c r="R6606" s="11">
        <f t="shared" si="1232"/>
        <v>0</v>
      </c>
      <c r="S6606" s="11">
        <f t="shared" si="1234"/>
        <v>0</v>
      </c>
      <c r="T6606" s="20"/>
    </row>
    <row r="6607" spans="1:20" x14ac:dyDescent="0.25">
      <c r="A6607">
        <v>2021100213</v>
      </c>
      <c r="B6607">
        <v>7</v>
      </c>
      <c r="C6607" s="7">
        <v>0.52581</v>
      </c>
      <c r="D6607" s="6">
        <f t="shared" si="1236"/>
        <v>78871.5</v>
      </c>
      <c r="E6607" s="60">
        <v>7.5789999999999996E-2</v>
      </c>
      <c r="F6607" s="6">
        <f t="shared" si="1233"/>
        <v>0</v>
      </c>
      <c r="G6607" s="7">
        <v>0.56001999999999996</v>
      </c>
      <c r="H6607" s="6">
        <f t="shared" si="1237"/>
        <v>7000.2499999999991</v>
      </c>
      <c r="I6607" s="7">
        <v>0.44486999999999999</v>
      </c>
      <c r="J6607" s="6">
        <f t="shared" si="1238"/>
        <v>35589.599999999999</v>
      </c>
      <c r="K6607" s="20"/>
      <c r="L6607" s="6">
        <f t="shared" si="1227"/>
        <v>64000</v>
      </c>
      <c r="M6607" s="6">
        <f t="shared" si="1228"/>
        <v>7000.2499999999991</v>
      </c>
      <c r="N6607" s="6">
        <f t="shared" si="1229"/>
        <v>7871.2500000000009</v>
      </c>
      <c r="O6607" s="6">
        <f t="shared" si="1230"/>
        <v>0</v>
      </c>
      <c r="P6607" s="6">
        <f t="shared" si="1235"/>
        <v>0</v>
      </c>
      <c r="Q6607" s="11">
        <f t="shared" si="1231"/>
        <v>1350000</v>
      </c>
      <c r="R6607" s="11">
        <f t="shared" si="1232"/>
        <v>0</v>
      </c>
      <c r="S6607" s="11">
        <f t="shared" si="1234"/>
        <v>0</v>
      </c>
      <c r="T6607" s="20"/>
    </row>
    <row r="6608" spans="1:20" x14ac:dyDescent="0.25">
      <c r="A6608">
        <v>2021100214</v>
      </c>
      <c r="B6608">
        <v>7</v>
      </c>
      <c r="C6608" s="7">
        <v>0.53742000000000001</v>
      </c>
      <c r="D6608" s="6">
        <f t="shared" si="1236"/>
        <v>80613</v>
      </c>
      <c r="E6608" s="60">
        <v>5.62E-2</v>
      </c>
      <c r="F6608" s="6">
        <f t="shared" si="1233"/>
        <v>0</v>
      </c>
      <c r="G6608" s="7">
        <v>0.55491999999999997</v>
      </c>
      <c r="H6608" s="6">
        <f t="shared" si="1237"/>
        <v>6936.5</v>
      </c>
      <c r="I6608" s="7">
        <v>0.42659999999999998</v>
      </c>
      <c r="J6608" s="6">
        <f t="shared" si="1238"/>
        <v>34128</v>
      </c>
      <c r="K6608" s="20"/>
      <c r="L6608" s="6">
        <f t="shared" si="1227"/>
        <v>64000</v>
      </c>
      <c r="M6608" s="6">
        <f t="shared" si="1228"/>
        <v>6936.5</v>
      </c>
      <c r="N6608" s="6">
        <f t="shared" si="1229"/>
        <v>9676.5</v>
      </c>
      <c r="O6608" s="6">
        <f t="shared" si="1230"/>
        <v>0</v>
      </c>
      <c r="P6608" s="6">
        <f t="shared" si="1235"/>
        <v>0</v>
      </c>
      <c r="Q6608" s="11">
        <f t="shared" si="1231"/>
        <v>1350000</v>
      </c>
      <c r="R6608" s="11">
        <f t="shared" si="1232"/>
        <v>0</v>
      </c>
      <c r="S6608" s="11">
        <f t="shared" si="1234"/>
        <v>0</v>
      </c>
      <c r="T6608" s="20"/>
    </row>
    <row r="6609" spans="1:20" x14ac:dyDescent="0.25">
      <c r="A6609">
        <v>2021100215</v>
      </c>
      <c r="B6609">
        <v>7</v>
      </c>
      <c r="C6609" s="7">
        <v>0.5504</v>
      </c>
      <c r="D6609" s="6">
        <f t="shared" si="1236"/>
        <v>82560</v>
      </c>
      <c r="E6609" s="60">
        <v>5.4690000000000003E-2</v>
      </c>
      <c r="F6609" s="6">
        <f t="shared" si="1233"/>
        <v>0</v>
      </c>
      <c r="G6609" s="7">
        <v>0.55315999999999999</v>
      </c>
      <c r="H6609" s="6">
        <f t="shared" si="1237"/>
        <v>6914.5</v>
      </c>
      <c r="I6609" s="7">
        <v>0.32972000000000001</v>
      </c>
      <c r="J6609" s="6">
        <f t="shared" si="1238"/>
        <v>26377.600000000002</v>
      </c>
      <c r="K6609" s="20"/>
      <c r="L6609" s="6">
        <f t="shared" si="1227"/>
        <v>64000</v>
      </c>
      <c r="M6609" s="6">
        <f t="shared" si="1228"/>
        <v>6914.5</v>
      </c>
      <c r="N6609" s="6">
        <f t="shared" si="1229"/>
        <v>11645.5</v>
      </c>
      <c r="O6609" s="6">
        <f t="shared" si="1230"/>
        <v>0</v>
      </c>
      <c r="P6609" s="6">
        <f t="shared" si="1235"/>
        <v>0</v>
      </c>
      <c r="Q6609" s="11">
        <f t="shared" si="1231"/>
        <v>1350000</v>
      </c>
      <c r="R6609" s="11">
        <f t="shared" si="1232"/>
        <v>0</v>
      </c>
      <c r="S6609" s="11">
        <f t="shared" si="1234"/>
        <v>0</v>
      </c>
      <c r="T6609" s="20"/>
    </row>
    <row r="6610" spans="1:20" x14ac:dyDescent="0.25">
      <c r="A6610">
        <v>2021100216</v>
      </c>
      <c r="B6610">
        <v>7</v>
      </c>
      <c r="C6610" s="7">
        <v>0.56328999999999996</v>
      </c>
      <c r="D6610" s="6">
        <f t="shared" si="1236"/>
        <v>84493.5</v>
      </c>
      <c r="E6610" s="60">
        <v>4.6769999999999999E-2</v>
      </c>
      <c r="F6610" s="6">
        <f t="shared" si="1233"/>
        <v>0</v>
      </c>
      <c r="G6610" s="7">
        <v>0.58931</v>
      </c>
      <c r="H6610" s="6">
        <f t="shared" si="1237"/>
        <v>7366.375</v>
      </c>
      <c r="I6610" s="7">
        <v>0.24354000000000001</v>
      </c>
      <c r="J6610" s="6">
        <f t="shared" si="1238"/>
        <v>19483.2</v>
      </c>
      <c r="K6610" s="20"/>
      <c r="L6610" s="6">
        <f t="shared" si="1227"/>
        <v>64000</v>
      </c>
      <c r="M6610" s="6">
        <f t="shared" si="1228"/>
        <v>7366.375</v>
      </c>
      <c r="N6610" s="6">
        <f t="shared" si="1229"/>
        <v>13127.125</v>
      </c>
      <c r="O6610" s="6">
        <f t="shared" si="1230"/>
        <v>0</v>
      </c>
      <c r="P6610" s="6">
        <f t="shared" si="1235"/>
        <v>0</v>
      </c>
      <c r="Q6610" s="11">
        <f t="shared" si="1231"/>
        <v>1350000</v>
      </c>
      <c r="R6610" s="11">
        <f t="shared" si="1232"/>
        <v>0</v>
      </c>
      <c r="S6610" s="11">
        <f t="shared" si="1234"/>
        <v>0</v>
      </c>
      <c r="T6610" s="20"/>
    </row>
    <row r="6611" spans="1:20" x14ac:dyDescent="0.25">
      <c r="A6611">
        <v>2021100217</v>
      </c>
      <c r="B6611">
        <v>7</v>
      </c>
      <c r="C6611" s="7">
        <v>0.57482999999999995</v>
      </c>
      <c r="D6611" s="6">
        <f t="shared" si="1236"/>
        <v>86224.5</v>
      </c>
      <c r="E6611" s="60">
        <v>4.453E-2</v>
      </c>
      <c r="F6611" s="6">
        <f t="shared" si="1233"/>
        <v>0</v>
      </c>
      <c r="G6611" s="7">
        <v>0.60933999999999999</v>
      </c>
      <c r="H6611" s="6">
        <f t="shared" si="1237"/>
        <v>7616.75</v>
      </c>
      <c r="I6611" s="7">
        <v>0.16001000000000001</v>
      </c>
      <c r="J6611" s="6">
        <f t="shared" si="1238"/>
        <v>12800.800000000001</v>
      </c>
      <c r="K6611" s="20"/>
      <c r="L6611" s="6">
        <f t="shared" si="1227"/>
        <v>64000</v>
      </c>
      <c r="M6611" s="6">
        <f t="shared" si="1228"/>
        <v>7616.75</v>
      </c>
      <c r="N6611" s="6">
        <f t="shared" si="1229"/>
        <v>12800.800000000001</v>
      </c>
      <c r="O6611" s="6">
        <f t="shared" si="1230"/>
        <v>1806.9499999999989</v>
      </c>
      <c r="P6611" s="6">
        <f t="shared" si="1235"/>
        <v>1806.9499999999989</v>
      </c>
      <c r="Q6611" s="11">
        <f t="shared" si="1231"/>
        <v>1350000</v>
      </c>
      <c r="R6611" s="11">
        <f t="shared" si="1232"/>
        <v>1806.9499999999989</v>
      </c>
      <c r="S6611" s="11">
        <f t="shared" si="1234"/>
        <v>0</v>
      </c>
      <c r="T6611" s="20"/>
    </row>
    <row r="6612" spans="1:20" x14ac:dyDescent="0.25">
      <c r="A6612">
        <v>2021100218</v>
      </c>
      <c r="B6612">
        <v>7</v>
      </c>
      <c r="C6612" s="7">
        <v>0.57867000000000002</v>
      </c>
      <c r="D6612" s="6">
        <f t="shared" si="1236"/>
        <v>86800.5</v>
      </c>
      <c r="E6612" s="60">
        <v>6.4380000000000007E-2</v>
      </c>
      <c r="F6612" s="6">
        <f t="shared" si="1233"/>
        <v>0</v>
      </c>
      <c r="G6612" s="7">
        <v>0.50595999999999997</v>
      </c>
      <c r="H6612" s="6">
        <f t="shared" si="1237"/>
        <v>6324.5</v>
      </c>
      <c r="I6612" s="7">
        <v>6.3799999999999996E-2</v>
      </c>
      <c r="J6612" s="6">
        <f t="shared" si="1238"/>
        <v>5104</v>
      </c>
      <c r="K6612" s="20"/>
      <c r="L6612" s="6">
        <f t="shared" ref="L6612:L6675" si="1239">IF(D6612-F6612&gt;C$17,C$17,D6612-F6612)</f>
        <v>64000</v>
      </c>
      <c r="M6612" s="6">
        <f t="shared" ref="M6612:M6675" si="1240">IF(D6612-F6612-L6612&gt;H6612,H6612,D6612-F6612-L6612)</f>
        <v>6324.5</v>
      </c>
      <c r="N6612" s="6">
        <f t="shared" ref="N6612:N6675" si="1241">IF(D6612-F6612-L6612-M6612&gt;J6612,J6612,D6612-F6612-L6612-M6612)</f>
        <v>5104</v>
      </c>
      <c r="O6612" s="6">
        <f t="shared" ref="O6612:O6675" si="1242">D6612-F6612-L6612-M6612-N6612</f>
        <v>11372</v>
      </c>
      <c r="P6612" s="6">
        <f t="shared" si="1235"/>
        <v>9565.0500000000011</v>
      </c>
      <c r="Q6612" s="11">
        <f t="shared" ref="Q6612:Q6675" si="1243">IF(AA$25*P$17-AA$24+Q6611-O6612&gt;Q$19,Q$19,IF(AA$25*P$17-AA$24+Q6611-O6612&lt;0,0,AA$25*P$17-AA$24+Q6611-O6612))</f>
        <v>1350000</v>
      </c>
      <c r="R6612" s="11">
        <f t="shared" ref="R6612:R6675" si="1244">IF(Q6611-Q6612+P$17-AA$24&lt;O6612,Q6611-Q6612+P$17-AA$24,O6612)</f>
        <v>11372</v>
      </c>
      <c r="S6612" s="11">
        <f t="shared" si="1234"/>
        <v>0</v>
      </c>
      <c r="T6612" s="20"/>
    </row>
    <row r="6613" spans="1:20" x14ac:dyDescent="0.25">
      <c r="A6613">
        <v>2021100219</v>
      </c>
      <c r="B6613">
        <v>7</v>
      </c>
      <c r="C6613" s="7">
        <v>0.57399999999999995</v>
      </c>
      <c r="D6613" s="6">
        <f t="shared" si="1236"/>
        <v>86100</v>
      </c>
      <c r="E6613" s="60">
        <v>0.15031</v>
      </c>
      <c r="F6613" s="6">
        <f t="shared" ref="F6613:F6676" si="1245">F$18*E6613</f>
        <v>0</v>
      </c>
      <c r="G6613" s="7">
        <v>0.49958000000000002</v>
      </c>
      <c r="H6613" s="6">
        <f t="shared" si="1237"/>
        <v>6244.75</v>
      </c>
      <c r="I6613" s="7">
        <v>6.2700000000000004E-3</v>
      </c>
      <c r="J6613" s="6">
        <f t="shared" si="1238"/>
        <v>501.6</v>
      </c>
      <c r="K6613" s="20"/>
      <c r="L6613" s="6">
        <f t="shared" si="1239"/>
        <v>64000</v>
      </c>
      <c r="M6613" s="6">
        <f t="shared" si="1240"/>
        <v>6244.75</v>
      </c>
      <c r="N6613" s="6">
        <f t="shared" si="1241"/>
        <v>501.6</v>
      </c>
      <c r="O6613" s="6">
        <f t="shared" si="1242"/>
        <v>15353.65</v>
      </c>
      <c r="P6613" s="6">
        <f t="shared" si="1235"/>
        <v>3981.6499999999996</v>
      </c>
      <c r="Q6613" s="11">
        <f t="shared" si="1243"/>
        <v>1350000</v>
      </c>
      <c r="R6613" s="11">
        <f t="shared" si="1244"/>
        <v>15353.65</v>
      </c>
      <c r="S6613" s="11">
        <f t="shared" ref="S6613:S6676" si="1246">O6613-R6613</f>
        <v>0</v>
      </c>
      <c r="T6613" s="20"/>
    </row>
    <row r="6614" spans="1:20" x14ac:dyDescent="0.25">
      <c r="A6614">
        <v>2021100220</v>
      </c>
      <c r="B6614">
        <v>7</v>
      </c>
      <c r="C6614" s="7">
        <v>0.57591000000000003</v>
      </c>
      <c r="D6614" s="6">
        <f t="shared" si="1236"/>
        <v>86386.5</v>
      </c>
      <c r="E6614" s="60">
        <v>0.27440999999999999</v>
      </c>
      <c r="F6614" s="6">
        <f t="shared" si="1245"/>
        <v>0</v>
      </c>
      <c r="G6614" s="7">
        <v>0.50497000000000003</v>
      </c>
      <c r="H6614" s="6">
        <f t="shared" si="1237"/>
        <v>6312.125</v>
      </c>
      <c r="I6614" s="7">
        <v>0</v>
      </c>
      <c r="J6614" s="6">
        <f t="shared" si="1238"/>
        <v>0</v>
      </c>
      <c r="K6614" s="20"/>
      <c r="L6614" s="6">
        <f t="shared" si="1239"/>
        <v>64000</v>
      </c>
      <c r="M6614" s="6">
        <f t="shared" si="1240"/>
        <v>6312.125</v>
      </c>
      <c r="N6614" s="6">
        <f t="shared" si="1241"/>
        <v>0</v>
      </c>
      <c r="O6614" s="6">
        <f t="shared" si="1242"/>
        <v>16074.375</v>
      </c>
      <c r="P6614" s="6">
        <f t="shared" ref="P6614:P6677" si="1247">O6614-O6613</f>
        <v>720.72500000000036</v>
      </c>
      <c r="Q6614" s="11">
        <f t="shared" si="1243"/>
        <v>1350000</v>
      </c>
      <c r="R6614" s="11">
        <f t="shared" si="1244"/>
        <v>16074.375</v>
      </c>
      <c r="S6614" s="11">
        <f t="shared" si="1246"/>
        <v>0</v>
      </c>
      <c r="T6614" s="20"/>
    </row>
    <row r="6615" spans="1:20" x14ac:dyDescent="0.25">
      <c r="A6615">
        <v>2021100221</v>
      </c>
      <c r="B6615">
        <v>7</v>
      </c>
      <c r="C6615" s="7">
        <v>0.56408999999999998</v>
      </c>
      <c r="D6615" s="6">
        <f t="shared" si="1236"/>
        <v>84613.5</v>
      </c>
      <c r="E6615" s="60">
        <v>0.40456999999999999</v>
      </c>
      <c r="F6615" s="6">
        <f t="shared" si="1245"/>
        <v>0</v>
      </c>
      <c r="G6615" s="7">
        <v>0.47947000000000001</v>
      </c>
      <c r="H6615" s="6">
        <f t="shared" si="1237"/>
        <v>5993.375</v>
      </c>
      <c r="I6615" s="7">
        <v>0</v>
      </c>
      <c r="J6615" s="6">
        <f t="shared" si="1238"/>
        <v>0</v>
      </c>
      <c r="K6615" s="20"/>
      <c r="L6615" s="6">
        <f t="shared" si="1239"/>
        <v>64000</v>
      </c>
      <c r="M6615" s="6">
        <f t="shared" si="1240"/>
        <v>5993.375</v>
      </c>
      <c r="N6615" s="6">
        <f t="shared" si="1241"/>
        <v>0</v>
      </c>
      <c r="O6615" s="6">
        <f t="shared" si="1242"/>
        <v>14620.125</v>
      </c>
      <c r="P6615" s="6">
        <f t="shared" si="1247"/>
        <v>-1454.25</v>
      </c>
      <c r="Q6615" s="11">
        <f t="shared" si="1243"/>
        <v>1350000</v>
      </c>
      <c r="R6615" s="11">
        <f t="shared" si="1244"/>
        <v>14620.125</v>
      </c>
      <c r="S6615" s="11">
        <f t="shared" si="1246"/>
        <v>0</v>
      </c>
      <c r="T6615" s="20"/>
    </row>
    <row r="6616" spans="1:20" x14ac:dyDescent="0.25">
      <c r="A6616">
        <v>2021100222</v>
      </c>
      <c r="B6616">
        <v>7</v>
      </c>
      <c r="C6616" s="7">
        <v>0.54369000000000001</v>
      </c>
      <c r="D6616" s="6">
        <f t="shared" si="1236"/>
        <v>81553.5</v>
      </c>
      <c r="E6616" s="60">
        <v>0.52727000000000002</v>
      </c>
      <c r="F6616" s="6">
        <f t="shared" si="1245"/>
        <v>0</v>
      </c>
      <c r="G6616" s="7">
        <v>0.46640999999999999</v>
      </c>
      <c r="H6616" s="6">
        <f t="shared" si="1237"/>
        <v>5830.125</v>
      </c>
      <c r="I6616" s="7">
        <v>0</v>
      </c>
      <c r="J6616" s="6">
        <f t="shared" si="1238"/>
        <v>0</v>
      </c>
      <c r="K6616" s="20"/>
      <c r="L6616" s="6">
        <f t="shared" si="1239"/>
        <v>64000</v>
      </c>
      <c r="M6616" s="6">
        <f t="shared" si="1240"/>
        <v>5830.125</v>
      </c>
      <c r="N6616" s="6">
        <f t="shared" si="1241"/>
        <v>0</v>
      </c>
      <c r="O6616" s="6">
        <f t="shared" si="1242"/>
        <v>11723.375</v>
      </c>
      <c r="P6616" s="6">
        <f t="shared" si="1247"/>
        <v>-2896.75</v>
      </c>
      <c r="Q6616" s="11">
        <f t="shared" si="1243"/>
        <v>1350000</v>
      </c>
      <c r="R6616" s="11">
        <f t="shared" si="1244"/>
        <v>11723.375</v>
      </c>
      <c r="S6616" s="11">
        <f t="shared" si="1246"/>
        <v>0</v>
      </c>
      <c r="T6616" s="20"/>
    </row>
    <row r="6617" spans="1:20" x14ac:dyDescent="0.25">
      <c r="A6617">
        <v>2021100223</v>
      </c>
      <c r="B6617">
        <v>7</v>
      </c>
      <c r="C6617" s="7">
        <v>0.51863000000000004</v>
      </c>
      <c r="D6617" s="6">
        <f t="shared" si="1236"/>
        <v>77794.5</v>
      </c>
      <c r="E6617" s="60">
        <v>0.56725999999999999</v>
      </c>
      <c r="F6617" s="6">
        <f t="shared" si="1245"/>
        <v>0</v>
      </c>
      <c r="G6617" s="7">
        <v>0.51322999999999996</v>
      </c>
      <c r="H6617" s="6">
        <f t="shared" si="1237"/>
        <v>6415.375</v>
      </c>
      <c r="I6617" s="7">
        <v>0</v>
      </c>
      <c r="J6617" s="6">
        <f t="shared" si="1238"/>
        <v>0</v>
      </c>
      <c r="K6617" s="20"/>
      <c r="L6617" s="6">
        <f t="shared" si="1239"/>
        <v>64000</v>
      </c>
      <c r="M6617" s="6">
        <f t="shared" si="1240"/>
        <v>6415.375</v>
      </c>
      <c r="N6617" s="6">
        <f t="shared" si="1241"/>
        <v>0</v>
      </c>
      <c r="O6617" s="6">
        <f t="shared" si="1242"/>
        <v>7379.125</v>
      </c>
      <c r="P6617" s="6">
        <f t="shared" si="1247"/>
        <v>-4344.25</v>
      </c>
      <c r="Q6617" s="11">
        <f t="shared" si="1243"/>
        <v>1350000</v>
      </c>
      <c r="R6617" s="11">
        <f t="shared" si="1244"/>
        <v>7379.125</v>
      </c>
      <c r="S6617" s="11">
        <f t="shared" si="1246"/>
        <v>0</v>
      </c>
      <c r="T6617" s="20"/>
    </row>
    <row r="6618" spans="1:20" x14ac:dyDescent="0.25">
      <c r="A6618">
        <v>2021100224</v>
      </c>
      <c r="B6618">
        <v>7</v>
      </c>
      <c r="C6618" s="7">
        <v>0.49082999999999999</v>
      </c>
      <c r="D6618" s="6">
        <f t="shared" si="1236"/>
        <v>73624.5</v>
      </c>
      <c r="E6618" s="60">
        <v>0.62263000000000002</v>
      </c>
      <c r="F6618" s="6">
        <f t="shared" si="1245"/>
        <v>0</v>
      </c>
      <c r="G6618" s="7">
        <v>0.56220999999999999</v>
      </c>
      <c r="H6618" s="6">
        <f t="shared" si="1237"/>
        <v>7027.625</v>
      </c>
      <c r="I6618" s="7">
        <v>0</v>
      </c>
      <c r="J6618" s="6">
        <f t="shared" si="1238"/>
        <v>0</v>
      </c>
      <c r="K6618" s="20"/>
      <c r="L6618" s="6">
        <f t="shared" si="1239"/>
        <v>64000</v>
      </c>
      <c r="M6618" s="6">
        <f t="shared" si="1240"/>
        <v>7027.625</v>
      </c>
      <c r="N6618" s="6">
        <f t="shared" si="1241"/>
        <v>0</v>
      </c>
      <c r="O6618" s="6">
        <f t="shared" si="1242"/>
        <v>2596.875</v>
      </c>
      <c r="P6618" s="6">
        <f t="shared" si="1247"/>
        <v>-4782.25</v>
      </c>
      <c r="Q6618" s="11">
        <f t="shared" si="1243"/>
        <v>1350000</v>
      </c>
      <c r="R6618" s="11">
        <f t="shared" si="1244"/>
        <v>2596.875</v>
      </c>
      <c r="S6618" s="11">
        <f t="shared" si="1246"/>
        <v>0</v>
      </c>
      <c r="T6618" s="20"/>
    </row>
    <row r="6619" spans="1:20" x14ac:dyDescent="0.25">
      <c r="A6619">
        <v>2021100301</v>
      </c>
      <c r="B6619">
        <v>1</v>
      </c>
      <c r="C6619" s="7">
        <v>0.46464</v>
      </c>
      <c r="D6619" s="6">
        <f t="shared" si="1236"/>
        <v>69696</v>
      </c>
      <c r="E6619" s="60">
        <v>0.66147999999999996</v>
      </c>
      <c r="F6619" s="6">
        <f t="shared" si="1245"/>
        <v>0</v>
      </c>
      <c r="G6619" s="7">
        <v>0.58262999999999998</v>
      </c>
      <c r="H6619" s="6">
        <f t="shared" si="1237"/>
        <v>7282.875</v>
      </c>
      <c r="I6619" s="7">
        <v>0</v>
      </c>
      <c r="J6619" s="6">
        <f t="shared" si="1238"/>
        <v>0</v>
      </c>
      <c r="K6619" s="20"/>
      <c r="L6619" s="6">
        <f t="shared" si="1239"/>
        <v>64000</v>
      </c>
      <c r="M6619" s="6">
        <f t="shared" si="1240"/>
        <v>5696</v>
      </c>
      <c r="N6619" s="6">
        <f t="shared" si="1241"/>
        <v>0</v>
      </c>
      <c r="O6619" s="6">
        <f t="shared" si="1242"/>
        <v>0</v>
      </c>
      <c r="P6619" s="6">
        <f t="shared" si="1247"/>
        <v>-2596.875</v>
      </c>
      <c r="Q6619" s="11">
        <f t="shared" si="1243"/>
        <v>1350000</v>
      </c>
      <c r="R6619" s="11">
        <f t="shared" si="1244"/>
        <v>0</v>
      </c>
      <c r="S6619" s="11">
        <f t="shared" si="1246"/>
        <v>0</v>
      </c>
      <c r="T6619" s="20"/>
    </row>
    <row r="6620" spans="1:20" x14ac:dyDescent="0.25">
      <c r="A6620">
        <v>2021100302</v>
      </c>
      <c r="B6620">
        <v>1</v>
      </c>
      <c r="C6620" s="7">
        <v>0.44636999999999999</v>
      </c>
      <c r="D6620" s="6">
        <f t="shared" si="1236"/>
        <v>66955.5</v>
      </c>
      <c r="E6620" s="60">
        <v>0.62924999999999998</v>
      </c>
      <c r="F6620" s="6">
        <f t="shared" si="1245"/>
        <v>0</v>
      </c>
      <c r="G6620" s="7">
        <v>0.61168999999999996</v>
      </c>
      <c r="H6620" s="6">
        <f t="shared" si="1237"/>
        <v>7646.1249999999991</v>
      </c>
      <c r="I6620" s="7">
        <v>0</v>
      </c>
      <c r="J6620" s="6">
        <f t="shared" si="1238"/>
        <v>0</v>
      </c>
      <c r="K6620" s="20"/>
      <c r="L6620" s="6">
        <f t="shared" si="1239"/>
        <v>64000</v>
      </c>
      <c r="M6620" s="6">
        <f t="shared" si="1240"/>
        <v>2955.5</v>
      </c>
      <c r="N6620" s="6">
        <f t="shared" si="1241"/>
        <v>0</v>
      </c>
      <c r="O6620" s="6">
        <f t="shared" si="1242"/>
        <v>0</v>
      </c>
      <c r="P6620" s="6">
        <f t="shared" si="1247"/>
        <v>0</v>
      </c>
      <c r="Q6620" s="11">
        <f t="shared" si="1243"/>
        <v>1350000</v>
      </c>
      <c r="R6620" s="11">
        <f t="shared" si="1244"/>
        <v>0</v>
      </c>
      <c r="S6620" s="11">
        <f t="shared" si="1246"/>
        <v>0</v>
      </c>
      <c r="T6620" s="20"/>
    </row>
    <row r="6621" spans="1:20" x14ac:dyDescent="0.25">
      <c r="A6621">
        <v>2021100303</v>
      </c>
      <c r="B6621">
        <v>1</v>
      </c>
      <c r="C6621" s="7">
        <v>0.43358000000000002</v>
      </c>
      <c r="D6621" s="6">
        <f t="shared" si="1236"/>
        <v>65037</v>
      </c>
      <c r="E6621" s="60">
        <v>0.58809</v>
      </c>
      <c r="F6621" s="6">
        <f t="shared" si="1245"/>
        <v>0</v>
      </c>
      <c r="G6621" s="7">
        <v>0.65546000000000004</v>
      </c>
      <c r="H6621" s="6">
        <f t="shared" si="1237"/>
        <v>8193.25</v>
      </c>
      <c r="I6621" s="7">
        <v>0</v>
      </c>
      <c r="J6621" s="6">
        <f t="shared" si="1238"/>
        <v>0</v>
      </c>
      <c r="K6621" s="20"/>
      <c r="L6621" s="6">
        <f t="shared" si="1239"/>
        <v>64000</v>
      </c>
      <c r="M6621" s="6">
        <f t="shared" si="1240"/>
        <v>1037</v>
      </c>
      <c r="N6621" s="6">
        <f t="shared" si="1241"/>
        <v>0</v>
      </c>
      <c r="O6621" s="6">
        <f t="shared" si="1242"/>
        <v>0</v>
      </c>
      <c r="P6621" s="6">
        <f t="shared" si="1247"/>
        <v>0</v>
      </c>
      <c r="Q6621" s="11">
        <f t="shared" si="1243"/>
        <v>1350000</v>
      </c>
      <c r="R6621" s="11">
        <f t="shared" si="1244"/>
        <v>0</v>
      </c>
      <c r="S6621" s="11">
        <f t="shared" si="1246"/>
        <v>0</v>
      </c>
      <c r="T6621" s="20"/>
    </row>
    <row r="6622" spans="1:20" x14ac:dyDescent="0.25">
      <c r="A6622">
        <v>2021100304</v>
      </c>
      <c r="B6622">
        <v>1</v>
      </c>
      <c r="C6622" s="7">
        <v>0.42542000000000002</v>
      </c>
      <c r="D6622" s="6">
        <f t="shared" si="1236"/>
        <v>63813</v>
      </c>
      <c r="E6622" s="60">
        <v>0.56235999999999997</v>
      </c>
      <c r="F6622" s="6">
        <f t="shared" si="1245"/>
        <v>0</v>
      </c>
      <c r="G6622" s="7">
        <v>0.70959000000000005</v>
      </c>
      <c r="H6622" s="6">
        <f t="shared" si="1237"/>
        <v>8869.875</v>
      </c>
      <c r="I6622" s="7">
        <v>0</v>
      </c>
      <c r="J6622" s="6">
        <f t="shared" si="1238"/>
        <v>0</v>
      </c>
      <c r="K6622" s="20"/>
      <c r="L6622" s="6">
        <f t="shared" si="1239"/>
        <v>63813</v>
      </c>
      <c r="M6622" s="6">
        <f t="shared" si="1240"/>
        <v>0</v>
      </c>
      <c r="N6622" s="6">
        <f t="shared" si="1241"/>
        <v>0</v>
      </c>
      <c r="O6622" s="6">
        <f t="shared" si="1242"/>
        <v>0</v>
      </c>
      <c r="P6622" s="6">
        <f t="shared" si="1247"/>
        <v>0</v>
      </c>
      <c r="Q6622" s="11">
        <f t="shared" si="1243"/>
        <v>1350000</v>
      </c>
      <c r="R6622" s="11">
        <f t="shared" si="1244"/>
        <v>0</v>
      </c>
      <c r="S6622" s="11">
        <f t="shared" si="1246"/>
        <v>0</v>
      </c>
      <c r="T6622" s="20"/>
    </row>
    <row r="6623" spans="1:20" x14ac:dyDescent="0.25">
      <c r="A6623">
        <v>2021100305</v>
      </c>
      <c r="B6623">
        <v>1</v>
      </c>
      <c r="C6623" s="7">
        <v>0.42209999999999998</v>
      </c>
      <c r="D6623" s="6">
        <f t="shared" si="1236"/>
        <v>63314.999999999993</v>
      </c>
      <c r="E6623" s="60">
        <v>0.54862</v>
      </c>
      <c r="F6623" s="6">
        <f t="shared" si="1245"/>
        <v>0</v>
      </c>
      <c r="G6623" s="7">
        <v>0.75875000000000004</v>
      </c>
      <c r="H6623" s="6">
        <f t="shared" si="1237"/>
        <v>9484.375</v>
      </c>
      <c r="I6623" s="7">
        <v>0</v>
      </c>
      <c r="J6623" s="6">
        <f t="shared" si="1238"/>
        <v>0</v>
      </c>
      <c r="K6623" s="20"/>
      <c r="L6623" s="6">
        <f t="shared" si="1239"/>
        <v>63314.999999999993</v>
      </c>
      <c r="M6623" s="6">
        <f t="shared" si="1240"/>
        <v>0</v>
      </c>
      <c r="N6623" s="6">
        <f t="shared" si="1241"/>
        <v>0</v>
      </c>
      <c r="O6623" s="6">
        <f t="shared" si="1242"/>
        <v>0</v>
      </c>
      <c r="P6623" s="6">
        <f t="shared" si="1247"/>
        <v>0</v>
      </c>
      <c r="Q6623" s="11">
        <f t="shared" si="1243"/>
        <v>1350000</v>
      </c>
      <c r="R6623" s="11">
        <f t="shared" si="1244"/>
        <v>0</v>
      </c>
      <c r="S6623" s="11">
        <f t="shared" si="1246"/>
        <v>0</v>
      </c>
      <c r="T6623" s="20"/>
    </row>
    <row r="6624" spans="1:20" x14ac:dyDescent="0.25">
      <c r="A6624">
        <v>2021100306</v>
      </c>
      <c r="B6624">
        <v>1</v>
      </c>
      <c r="C6624" s="7">
        <v>0.42485000000000001</v>
      </c>
      <c r="D6624" s="6">
        <f t="shared" si="1236"/>
        <v>63727.5</v>
      </c>
      <c r="E6624" s="60">
        <v>0.48683999999999999</v>
      </c>
      <c r="F6624" s="6">
        <f t="shared" si="1245"/>
        <v>0</v>
      </c>
      <c r="G6624" s="7">
        <v>0.77759999999999996</v>
      </c>
      <c r="H6624" s="6">
        <f t="shared" si="1237"/>
        <v>9720</v>
      </c>
      <c r="I6624" s="7">
        <v>0</v>
      </c>
      <c r="J6624" s="6">
        <f t="shared" si="1238"/>
        <v>0</v>
      </c>
      <c r="K6624" s="20"/>
      <c r="L6624" s="6">
        <f t="shared" si="1239"/>
        <v>63727.5</v>
      </c>
      <c r="M6624" s="6">
        <f t="shared" si="1240"/>
        <v>0</v>
      </c>
      <c r="N6624" s="6">
        <f t="shared" si="1241"/>
        <v>0</v>
      </c>
      <c r="O6624" s="6">
        <f t="shared" si="1242"/>
        <v>0</v>
      </c>
      <c r="P6624" s="6">
        <f t="shared" si="1247"/>
        <v>0</v>
      </c>
      <c r="Q6624" s="11">
        <f t="shared" si="1243"/>
        <v>1350000</v>
      </c>
      <c r="R6624" s="11">
        <f t="shared" si="1244"/>
        <v>0</v>
      </c>
      <c r="S6624" s="11">
        <f t="shared" si="1246"/>
        <v>0</v>
      </c>
      <c r="T6624" s="20"/>
    </row>
    <row r="6625" spans="1:20" x14ac:dyDescent="0.25">
      <c r="A6625">
        <v>2021100307</v>
      </c>
      <c r="B6625">
        <v>1</v>
      </c>
      <c r="C6625" s="7">
        <v>0.43511</v>
      </c>
      <c r="D6625" s="6">
        <f t="shared" si="1236"/>
        <v>65266.5</v>
      </c>
      <c r="E6625" s="60">
        <v>0.46850000000000003</v>
      </c>
      <c r="F6625" s="6">
        <f t="shared" si="1245"/>
        <v>0</v>
      </c>
      <c r="G6625" s="7">
        <v>0.75187000000000004</v>
      </c>
      <c r="H6625" s="6">
        <f t="shared" si="1237"/>
        <v>9398.375</v>
      </c>
      <c r="I6625" s="7">
        <v>3.7200000000000002E-3</v>
      </c>
      <c r="J6625" s="6">
        <f t="shared" si="1238"/>
        <v>297.60000000000002</v>
      </c>
      <c r="K6625" s="20"/>
      <c r="L6625" s="6">
        <f t="shared" si="1239"/>
        <v>64000</v>
      </c>
      <c r="M6625" s="6">
        <f t="shared" si="1240"/>
        <v>1266.5</v>
      </c>
      <c r="N6625" s="6">
        <f t="shared" si="1241"/>
        <v>0</v>
      </c>
      <c r="O6625" s="6">
        <f t="shared" si="1242"/>
        <v>0</v>
      </c>
      <c r="P6625" s="6">
        <f t="shared" si="1247"/>
        <v>0</v>
      </c>
      <c r="Q6625" s="11">
        <f t="shared" si="1243"/>
        <v>1350000</v>
      </c>
      <c r="R6625" s="11">
        <f t="shared" si="1244"/>
        <v>0</v>
      </c>
      <c r="S6625" s="11">
        <f t="shared" si="1246"/>
        <v>0</v>
      </c>
      <c r="T6625" s="20"/>
    </row>
    <row r="6626" spans="1:20" x14ac:dyDescent="0.25">
      <c r="A6626">
        <v>2021100308</v>
      </c>
      <c r="B6626">
        <v>1</v>
      </c>
      <c r="C6626" s="7">
        <v>0.44691999999999998</v>
      </c>
      <c r="D6626" s="6">
        <f t="shared" si="1236"/>
        <v>67038</v>
      </c>
      <c r="E6626" s="60">
        <v>0.43754999999999999</v>
      </c>
      <c r="F6626" s="6">
        <f t="shared" si="1245"/>
        <v>0</v>
      </c>
      <c r="G6626" s="7">
        <v>0.72052000000000005</v>
      </c>
      <c r="H6626" s="6">
        <f t="shared" si="1237"/>
        <v>9006.5</v>
      </c>
      <c r="I6626" s="7">
        <v>2.0490000000000001E-2</v>
      </c>
      <c r="J6626" s="6">
        <f t="shared" si="1238"/>
        <v>1639.2</v>
      </c>
      <c r="K6626" s="20"/>
      <c r="L6626" s="6">
        <f t="shared" si="1239"/>
        <v>64000</v>
      </c>
      <c r="M6626" s="6">
        <f t="shared" si="1240"/>
        <v>3038</v>
      </c>
      <c r="N6626" s="6">
        <f t="shared" si="1241"/>
        <v>0</v>
      </c>
      <c r="O6626" s="6">
        <f t="shared" si="1242"/>
        <v>0</v>
      </c>
      <c r="P6626" s="6">
        <f t="shared" si="1247"/>
        <v>0</v>
      </c>
      <c r="Q6626" s="11">
        <f t="shared" si="1243"/>
        <v>1350000</v>
      </c>
      <c r="R6626" s="11">
        <f t="shared" si="1244"/>
        <v>0</v>
      </c>
      <c r="S6626" s="11">
        <f t="shared" si="1246"/>
        <v>0</v>
      </c>
      <c r="T6626" s="20"/>
    </row>
    <row r="6627" spans="1:20" x14ac:dyDescent="0.25">
      <c r="A6627">
        <v>2021100309</v>
      </c>
      <c r="B6627">
        <v>1</v>
      </c>
      <c r="C6627" s="7">
        <v>0.46644000000000002</v>
      </c>
      <c r="D6627" s="6">
        <f t="shared" si="1236"/>
        <v>69966</v>
      </c>
      <c r="E6627" s="60">
        <v>0.41038999999999998</v>
      </c>
      <c r="F6627" s="6">
        <f t="shared" si="1245"/>
        <v>0</v>
      </c>
      <c r="G6627" s="7">
        <v>0.71435999999999999</v>
      </c>
      <c r="H6627" s="6">
        <f t="shared" si="1237"/>
        <v>8929.5</v>
      </c>
      <c r="I6627" s="7">
        <v>6.0159999999999998E-2</v>
      </c>
      <c r="J6627" s="6">
        <f t="shared" si="1238"/>
        <v>4812.8</v>
      </c>
      <c r="K6627" s="20"/>
      <c r="L6627" s="6">
        <f t="shared" si="1239"/>
        <v>64000</v>
      </c>
      <c r="M6627" s="6">
        <f t="shared" si="1240"/>
        <v>5966</v>
      </c>
      <c r="N6627" s="6">
        <f t="shared" si="1241"/>
        <v>0</v>
      </c>
      <c r="O6627" s="6">
        <f t="shared" si="1242"/>
        <v>0</v>
      </c>
      <c r="P6627" s="6">
        <f t="shared" si="1247"/>
        <v>0</v>
      </c>
      <c r="Q6627" s="11">
        <f t="shared" si="1243"/>
        <v>1350000</v>
      </c>
      <c r="R6627" s="11">
        <f t="shared" si="1244"/>
        <v>0</v>
      </c>
      <c r="S6627" s="11">
        <f t="shared" si="1246"/>
        <v>0</v>
      </c>
      <c r="T6627" s="20"/>
    </row>
    <row r="6628" spans="1:20" x14ac:dyDescent="0.25">
      <c r="A6628">
        <v>2021100310</v>
      </c>
      <c r="B6628">
        <v>1</v>
      </c>
      <c r="C6628" s="7">
        <v>0.48794999999999999</v>
      </c>
      <c r="D6628" s="6">
        <f t="shared" si="1236"/>
        <v>73192.5</v>
      </c>
      <c r="E6628" s="60">
        <v>0.40281</v>
      </c>
      <c r="F6628" s="6">
        <f t="shared" si="1245"/>
        <v>0</v>
      </c>
      <c r="G6628" s="7">
        <v>0.71675</v>
      </c>
      <c r="H6628" s="6">
        <f t="shared" si="1237"/>
        <v>8959.375</v>
      </c>
      <c r="I6628" s="7">
        <v>0.11842999999999999</v>
      </c>
      <c r="J6628" s="6">
        <f t="shared" si="1238"/>
        <v>9474.4</v>
      </c>
      <c r="K6628" s="20"/>
      <c r="L6628" s="6">
        <f t="shared" si="1239"/>
        <v>64000</v>
      </c>
      <c r="M6628" s="6">
        <f t="shared" si="1240"/>
        <v>8959.375</v>
      </c>
      <c r="N6628" s="6">
        <f t="shared" si="1241"/>
        <v>233.125</v>
      </c>
      <c r="O6628" s="6">
        <f t="shared" si="1242"/>
        <v>0</v>
      </c>
      <c r="P6628" s="6">
        <f t="shared" si="1247"/>
        <v>0</v>
      </c>
      <c r="Q6628" s="11">
        <f t="shared" si="1243"/>
        <v>1350000</v>
      </c>
      <c r="R6628" s="11">
        <f t="shared" si="1244"/>
        <v>0</v>
      </c>
      <c r="S6628" s="11">
        <f t="shared" si="1246"/>
        <v>0</v>
      </c>
      <c r="T6628" s="20"/>
    </row>
    <row r="6629" spans="1:20" x14ac:dyDescent="0.25">
      <c r="A6629">
        <v>2021100311</v>
      </c>
      <c r="B6629">
        <v>1</v>
      </c>
      <c r="C6629" s="7">
        <v>0.50905</v>
      </c>
      <c r="D6629" s="6">
        <f t="shared" si="1236"/>
        <v>76357.5</v>
      </c>
      <c r="E6629" s="60">
        <v>0.29219000000000001</v>
      </c>
      <c r="F6629" s="6">
        <f t="shared" si="1245"/>
        <v>0</v>
      </c>
      <c r="G6629" s="7">
        <v>0.71077999999999997</v>
      </c>
      <c r="H6629" s="6">
        <f t="shared" si="1237"/>
        <v>8884.75</v>
      </c>
      <c r="I6629" s="7">
        <v>0.15820999999999999</v>
      </c>
      <c r="J6629" s="6">
        <f t="shared" si="1238"/>
        <v>12656.8</v>
      </c>
      <c r="K6629" s="20"/>
      <c r="L6629" s="6">
        <f t="shared" si="1239"/>
        <v>64000</v>
      </c>
      <c r="M6629" s="6">
        <f t="shared" si="1240"/>
        <v>8884.75</v>
      </c>
      <c r="N6629" s="6">
        <f t="shared" si="1241"/>
        <v>3472.75</v>
      </c>
      <c r="O6629" s="6">
        <f t="shared" si="1242"/>
        <v>0</v>
      </c>
      <c r="P6629" s="6">
        <f t="shared" si="1247"/>
        <v>0</v>
      </c>
      <c r="Q6629" s="11">
        <f t="shared" si="1243"/>
        <v>1350000</v>
      </c>
      <c r="R6629" s="11">
        <f t="shared" si="1244"/>
        <v>0</v>
      </c>
      <c r="S6629" s="11">
        <f t="shared" si="1246"/>
        <v>0</v>
      </c>
      <c r="T6629" s="20"/>
    </row>
    <row r="6630" spans="1:20" x14ac:dyDescent="0.25">
      <c r="A6630">
        <v>2021100312</v>
      </c>
      <c r="B6630">
        <v>1</v>
      </c>
      <c r="C6630" s="7">
        <v>0.53010000000000002</v>
      </c>
      <c r="D6630" s="6">
        <f t="shared" si="1236"/>
        <v>79515</v>
      </c>
      <c r="E6630" s="60">
        <v>0.25431999999999999</v>
      </c>
      <c r="F6630" s="6">
        <f t="shared" si="1245"/>
        <v>0</v>
      </c>
      <c r="G6630" s="7">
        <v>0.69504999999999995</v>
      </c>
      <c r="H6630" s="6">
        <f t="shared" si="1237"/>
        <v>8688.125</v>
      </c>
      <c r="I6630" s="7">
        <v>0.22103</v>
      </c>
      <c r="J6630" s="6">
        <f t="shared" si="1238"/>
        <v>17682.400000000001</v>
      </c>
      <c r="K6630" s="20"/>
      <c r="L6630" s="6">
        <f t="shared" si="1239"/>
        <v>64000</v>
      </c>
      <c r="M6630" s="6">
        <f t="shared" si="1240"/>
        <v>8688.125</v>
      </c>
      <c r="N6630" s="6">
        <f t="shared" si="1241"/>
        <v>6826.875</v>
      </c>
      <c r="O6630" s="6">
        <f t="shared" si="1242"/>
        <v>0</v>
      </c>
      <c r="P6630" s="6">
        <f t="shared" si="1247"/>
        <v>0</v>
      </c>
      <c r="Q6630" s="11">
        <f t="shared" si="1243"/>
        <v>1350000</v>
      </c>
      <c r="R6630" s="11">
        <f t="shared" si="1244"/>
        <v>0</v>
      </c>
      <c r="S6630" s="11">
        <f t="shared" si="1246"/>
        <v>0</v>
      </c>
      <c r="T6630" s="20"/>
    </row>
    <row r="6631" spans="1:20" x14ac:dyDescent="0.25">
      <c r="A6631">
        <v>2021100313</v>
      </c>
      <c r="B6631">
        <v>1</v>
      </c>
      <c r="C6631" s="7">
        <v>0.55384</v>
      </c>
      <c r="D6631" s="6">
        <f t="shared" si="1236"/>
        <v>83076</v>
      </c>
      <c r="E6631" s="60">
        <v>0.28659000000000001</v>
      </c>
      <c r="F6631" s="6">
        <f t="shared" si="1245"/>
        <v>0</v>
      </c>
      <c r="G6631" s="7">
        <v>0.66652999999999996</v>
      </c>
      <c r="H6631" s="6">
        <f t="shared" si="1237"/>
        <v>8331.625</v>
      </c>
      <c r="I6631" s="7">
        <v>0.27249000000000001</v>
      </c>
      <c r="J6631" s="6">
        <f t="shared" si="1238"/>
        <v>21799.200000000001</v>
      </c>
      <c r="K6631" s="20"/>
      <c r="L6631" s="6">
        <f t="shared" si="1239"/>
        <v>64000</v>
      </c>
      <c r="M6631" s="6">
        <f t="shared" si="1240"/>
        <v>8331.625</v>
      </c>
      <c r="N6631" s="6">
        <f t="shared" si="1241"/>
        <v>10744.375</v>
      </c>
      <c r="O6631" s="6">
        <f t="shared" si="1242"/>
        <v>0</v>
      </c>
      <c r="P6631" s="6">
        <f t="shared" si="1247"/>
        <v>0</v>
      </c>
      <c r="Q6631" s="11">
        <f t="shared" si="1243"/>
        <v>1350000</v>
      </c>
      <c r="R6631" s="11">
        <f t="shared" si="1244"/>
        <v>0</v>
      </c>
      <c r="S6631" s="11">
        <f t="shared" si="1246"/>
        <v>0</v>
      </c>
      <c r="T6631" s="20"/>
    </row>
    <row r="6632" spans="1:20" x14ac:dyDescent="0.25">
      <c r="A6632">
        <v>2021100314</v>
      </c>
      <c r="B6632">
        <v>1</v>
      </c>
      <c r="C6632" s="7">
        <v>0.57418999999999998</v>
      </c>
      <c r="D6632" s="6">
        <f t="shared" si="1236"/>
        <v>86128.5</v>
      </c>
      <c r="E6632" s="60">
        <v>0.26284999999999997</v>
      </c>
      <c r="F6632" s="6">
        <f t="shared" si="1245"/>
        <v>0</v>
      </c>
      <c r="G6632" s="7">
        <v>0.66329000000000005</v>
      </c>
      <c r="H6632" s="6">
        <f t="shared" si="1237"/>
        <v>8291.125</v>
      </c>
      <c r="I6632" s="7">
        <v>0.31140000000000001</v>
      </c>
      <c r="J6632" s="6">
        <f t="shared" si="1238"/>
        <v>24912</v>
      </c>
      <c r="K6632" s="20"/>
      <c r="L6632" s="6">
        <f t="shared" si="1239"/>
        <v>64000</v>
      </c>
      <c r="M6632" s="6">
        <f t="shared" si="1240"/>
        <v>8291.125</v>
      </c>
      <c r="N6632" s="6">
        <f t="shared" si="1241"/>
        <v>13837.375</v>
      </c>
      <c r="O6632" s="6">
        <f t="shared" si="1242"/>
        <v>0</v>
      </c>
      <c r="P6632" s="6">
        <f t="shared" si="1247"/>
        <v>0</v>
      </c>
      <c r="Q6632" s="11">
        <f t="shared" si="1243"/>
        <v>1350000</v>
      </c>
      <c r="R6632" s="11">
        <f t="shared" si="1244"/>
        <v>0</v>
      </c>
      <c r="S6632" s="11">
        <f t="shared" si="1246"/>
        <v>0</v>
      </c>
      <c r="T6632" s="20"/>
    </row>
    <row r="6633" spans="1:20" x14ac:dyDescent="0.25">
      <c r="A6633">
        <v>2021100315</v>
      </c>
      <c r="B6633">
        <v>1</v>
      </c>
      <c r="C6633" s="7">
        <v>0.58867999999999998</v>
      </c>
      <c r="D6633" s="6">
        <f t="shared" si="1236"/>
        <v>88302</v>
      </c>
      <c r="E6633" s="60">
        <v>0.25367000000000001</v>
      </c>
      <c r="F6633" s="6">
        <f t="shared" si="1245"/>
        <v>0</v>
      </c>
      <c r="G6633" s="7">
        <v>0.64671000000000001</v>
      </c>
      <c r="H6633" s="6">
        <f t="shared" si="1237"/>
        <v>8083.875</v>
      </c>
      <c r="I6633" s="7">
        <v>0.31590000000000001</v>
      </c>
      <c r="J6633" s="6">
        <f t="shared" si="1238"/>
        <v>25272</v>
      </c>
      <c r="K6633" s="20"/>
      <c r="L6633" s="6">
        <f t="shared" si="1239"/>
        <v>64000</v>
      </c>
      <c r="M6633" s="6">
        <f t="shared" si="1240"/>
        <v>8083.875</v>
      </c>
      <c r="N6633" s="6">
        <f t="shared" si="1241"/>
        <v>16218.125</v>
      </c>
      <c r="O6633" s="6">
        <f t="shared" si="1242"/>
        <v>0</v>
      </c>
      <c r="P6633" s="6">
        <f t="shared" si="1247"/>
        <v>0</v>
      </c>
      <c r="Q6633" s="11">
        <f t="shared" si="1243"/>
        <v>1350000</v>
      </c>
      <c r="R6633" s="11">
        <f t="shared" si="1244"/>
        <v>0</v>
      </c>
      <c r="S6633" s="11">
        <f t="shared" si="1246"/>
        <v>0</v>
      </c>
      <c r="T6633" s="20"/>
    </row>
    <row r="6634" spans="1:20" x14ac:dyDescent="0.25">
      <c r="A6634">
        <v>2021100316</v>
      </c>
      <c r="B6634">
        <v>1</v>
      </c>
      <c r="C6634" s="7">
        <v>0.60138000000000003</v>
      </c>
      <c r="D6634" s="6">
        <f t="shared" si="1236"/>
        <v>90207</v>
      </c>
      <c r="E6634" s="60">
        <v>0.19600999999999999</v>
      </c>
      <c r="F6634" s="6">
        <f t="shared" si="1245"/>
        <v>0</v>
      </c>
      <c r="G6634" s="7">
        <v>0.62878000000000001</v>
      </c>
      <c r="H6634" s="6">
        <f t="shared" si="1237"/>
        <v>7859.75</v>
      </c>
      <c r="I6634" s="7">
        <v>0.30911</v>
      </c>
      <c r="J6634" s="6">
        <f t="shared" si="1238"/>
        <v>24728.799999999999</v>
      </c>
      <c r="K6634" s="20"/>
      <c r="L6634" s="6">
        <f t="shared" si="1239"/>
        <v>64000</v>
      </c>
      <c r="M6634" s="6">
        <f t="shared" si="1240"/>
        <v>7859.75</v>
      </c>
      <c r="N6634" s="6">
        <f t="shared" si="1241"/>
        <v>18347.25</v>
      </c>
      <c r="O6634" s="6">
        <f t="shared" si="1242"/>
        <v>0</v>
      </c>
      <c r="P6634" s="6">
        <f t="shared" si="1247"/>
        <v>0</v>
      </c>
      <c r="Q6634" s="11">
        <f t="shared" si="1243"/>
        <v>1350000</v>
      </c>
      <c r="R6634" s="11">
        <f t="shared" si="1244"/>
        <v>0</v>
      </c>
      <c r="S6634" s="11">
        <f t="shared" si="1246"/>
        <v>0</v>
      </c>
      <c r="T6634" s="20"/>
    </row>
    <row r="6635" spans="1:20" x14ac:dyDescent="0.25">
      <c r="A6635">
        <v>2021100317</v>
      </c>
      <c r="B6635">
        <v>1</v>
      </c>
      <c r="C6635" s="7">
        <v>0.61372000000000004</v>
      </c>
      <c r="D6635" s="6">
        <f t="shared" si="1236"/>
        <v>92058</v>
      </c>
      <c r="E6635" s="60">
        <v>0.13602</v>
      </c>
      <c r="F6635" s="6">
        <f t="shared" si="1245"/>
        <v>0</v>
      </c>
      <c r="G6635" s="7">
        <v>0.55462999999999996</v>
      </c>
      <c r="H6635" s="6">
        <f t="shared" si="1237"/>
        <v>6932.8749999999991</v>
      </c>
      <c r="I6635" s="7">
        <v>0.28736</v>
      </c>
      <c r="J6635" s="6">
        <f t="shared" si="1238"/>
        <v>22988.799999999999</v>
      </c>
      <c r="K6635" s="20"/>
      <c r="L6635" s="6">
        <f t="shared" si="1239"/>
        <v>64000</v>
      </c>
      <c r="M6635" s="6">
        <f t="shared" si="1240"/>
        <v>6932.8749999999991</v>
      </c>
      <c r="N6635" s="6">
        <f t="shared" si="1241"/>
        <v>21125.125</v>
      </c>
      <c r="O6635" s="6">
        <f t="shared" si="1242"/>
        <v>0</v>
      </c>
      <c r="P6635" s="6">
        <f t="shared" si="1247"/>
        <v>0</v>
      </c>
      <c r="Q6635" s="11">
        <f t="shared" si="1243"/>
        <v>1350000</v>
      </c>
      <c r="R6635" s="11">
        <f t="shared" si="1244"/>
        <v>0</v>
      </c>
      <c r="S6635" s="11">
        <f t="shared" si="1246"/>
        <v>0</v>
      </c>
      <c r="T6635" s="20"/>
    </row>
    <row r="6636" spans="1:20" x14ac:dyDescent="0.25">
      <c r="A6636">
        <v>2021100318</v>
      </c>
      <c r="B6636">
        <v>1</v>
      </c>
      <c r="C6636" s="7">
        <v>0.62200999999999995</v>
      </c>
      <c r="D6636" s="6">
        <f t="shared" si="1236"/>
        <v>93301.5</v>
      </c>
      <c r="E6636" s="60">
        <v>0.13938</v>
      </c>
      <c r="F6636" s="6">
        <f t="shared" si="1245"/>
        <v>0</v>
      </c>
      <c r="G6636" s="7">
        <v>0.49598999999999999</v>
      </c>
      <c r="H6636" s="6">
        <f t="shared" si="1237"/>
        <v>6199.875</v>
      </c>
      <c r="I6636" s="7">
        <v>0.16005</v>
      </c>
      <c r="J6636" s="6">
        <f t="shared" si="1238"/>
        <v>12804</v>
      </c>
      <c r="K6636" s="20"/>
      <c r="L6636" s="6">
        <f t="shared" si="1239"/>
        <v>64000</v>
      </c>
      <c r="M6636" s="6">
        <f t="shared" si="1240"/>
        <v>6199.875</v>
      </c>
      <c r="N6636" s="6">
        <f t="shared" si="1241"/>
        <v>12804</v>
      </c>
      <c r="O6636" s="6">
        <f t="shared" si="1242"/>
        <v>10297.625</v>
      </c>
      <c r="P6636" s="6">
        <f t="shared" si="1247"/>
        <v>10297.625</v>
      </c>
      <c r="Q6636" s="11">
        <f t="shared" si="1243"/>
        <v>1350000</v>
      </c>
      <c r="R6636" s="11">
        <f t="shared" si="1244"/>
        <v>10297.625</v>
      </c>
      <c r="S6636" s="11">
        <f t="shared" si="1246"/>
        <v>0</v>
      </c>
      <c r="T6636" s="20"/>
    </row>
    <row r="6637" spans="1:20" x14ac:dyDescent="0.25">
      <c r="A6637">
        <v>2021100319</v>
      </c>
      <c r="B6637">
        <v>1</v>
      </c>
      <c r="C6637" s="7">
        <v>0.62151000000000001</v>
      </c>
      <c r="D6637" s="6">
        <f t="shared" si="1236"/>
        <v>93226.5</v>
      </c>
      <c r="E6637" s="60">
        <v>0.15987000000000001</v>
      </c>
      <c r="F6637" s="6">
        <f t="shared" si="1245"/>
        <v>0</v>
      </c>
      <c r="G6637" s="7">
        <v>0.53795000000000004</v>
      </c>
      <c r="H6637" s="6">
        <f t="shared" si="1237"/>
        <v>6724.3750000000009</v>
      </c>
      <c r="I6637" s="7">
        <v>3.5619999999999999E-2</v>
      </c>
      <c r="J6637" s="6">
        <f t="shared" si="1238"/>
        <v>2849.6</v>
      </c>
      <c r="K6637" s="20"/>
      <c r="L6637" s="6">
        <f t="shared" si="1239"/>
        <v>64000</v>
      </c>
      <c r="M6637" s="6">
        <f t="shared" si="1240"/>
        <v>6724.3750000000009</v>
      </c>
      <c r="N6637" s="6">
        <f t="shared" si="1241"/>
        <v>2849.6</v>
      </c>
      <c r="O6637" s="6">
        <f t="shared" si="1242"/>
        <v>19652.525000000001</v>
      </c>
      <c r="P6637" s="6">
        <f t="shared" si="1247"/>
        <v>9354.9000000000015</v>
      </c>
      <c r="Q6637" s="11">
        <f t="shared" si="1243"/>
        <v>1350000</v>
      </c>
      <c r="R6637" s="11">
        <f t="shared" si="1244"/>
        <v>19652.525000000001</v>
      </c>
      <c r="S6637" s="11">
        <f t="shared" si="1246"/>
        <v>0</v>
      </c>
      <c r="T6637" s="20"/>
    </row>
    <row r="6638" spans="1:20" x14ac:dyDescent="0.25">
      <c r="A6638">
        <v>2021100320</v>
      </c>
      <c r="B6638">
        <v>1</v>
      </c>
      <c r="C6638" s="7">
        <v>0.62929000000000002</v>
      </c>
      <c r="D6638" s="6">
        <f t="shared" si="1236"/>
        <v>94393.5</v>
      </c>
      <c r="E6638" s="60">
        <v>0.28287000000000001</v>
      </c>
      <c r="F6638" s="6">
        <f t="shared" si="1245"/>
        <v>0</v>
      </c>
      <c r="G6638" s="7">
        <v>0.51409000000000005</v>
      </c>
      <c r="H6638" s="6">
        <f t="shared" si="1237"/>
        <v>6426.1250000000009</v>
      </c>
      <c r="I6638" s="7">
        <v>0</v>
      </c>
      <c r="J6638" s="6">
        <f t="shared" si="1238"/>
        <v>0</v>
      </c>
      <c r="K6638" s="20"/>
      <c r="L6638" s="6">
        <f t="shared" si="1239"/>
        <v>64000</v>
      </c>
      <c r="M6638" s="6">
        <f t="shared" si="1240"/>
        <v>6426.1250000000009</v>
      </c>
      <c r="N6638" s="6">
        <f t="shared" si="1241"/>
        <v>0</v>
      </c>
      <c r="O6638" s="6">
        <f t="shared" si="1242"/>
        <v>23967.375</v>
      </c>
      <c r="P6638" s="6">
        <f t="shared" si="1247"/>
        <v>4314.8499999999985</v>
      </c>
      <c r="Q6638" s="11">
        <f t="shared" si="1243"/>
        <v>1350000</v>
      </c>
      <c r="R6638" s="11">
        <f t="shared" si="1244"/>
        <v>23967.375</v>
      </c>
      <c r="S6638" s="11">
        <f t="shared" si="1246"/>
        <v>0</v>
      </c>
      <c r="T6638" s="20"/>
    </row>
    <row r="6639" spans="1:20" x14ac:dyDescent="0.25">
      <c r="A6639">
        <v>2021100321</v>
      </c>
      <c r="B6639">
        <v>1</v>
      </c>
      <c r="C6639" s="7">
        <v>0.61634</v>
      </c>
      <c r="D6639" s="6">
        <f t="shared" si="1236"/>
        <v>92451</v>
      </c>
      <c r="E6639" s="60">
        <v>0.32965</v>
      </c>
      <c r="F6639" s="6">
        <f t="shared" si="1245"/>
        <v>0</v>
      </c>
      <c r="G6639" s="7">
        <v>0.58848999999999996</v>
      </c>
      <c r="H6639" s="6">
        <f t="shared" si="1237"/>
        <v>7356.1249999999991</v>
      </c>
      <c r="I6639" s="7">
        <v>0</v>
      </c>
      <c r="J6639" s="6">
        <f t="shared" si="1238"/>
        <v>0</v>
      </c>
      <c r="K6639" s="20"/>
      <c r="L6639" s="6">
        <f t="shared" si="1239"/>
        <v>64000</v>
      </c>
      <c r="M6639" s="6">
        <f t="shared" si="1240"/>
        <v>7356.1249999999991</v>
      </c>
      <c r="N6639" s="6">
        <f t="shared" si="1241"/>
        <v>0</v>
      </c>
      <c r="O6639" s="6">
        <f t="shared" si="1242"/>
        <v>21094.875</v>
      </c>
      <c r="P6639" s="6">
        <f t="shared" si="1247"/>
        <v>-2872.5</v>
      </c>
      <c r="Q6639" s="11">
        <f t="shared" si="1243"/>
        <v>1350000</v>
      </c>
      <c r="R6639" s="11">
        <f t="shared" si="1244"/>
        <v>21094.875</v>
      </c>
      <c r="S6639" s="11">
        <f t="shared" si="1246"/>
        <v>0</v>
      </c>
      <c r="T6639" s="20"/>
    </row>
    <row r="6640" spans="1:20" x14ac:dyDescent="0.25">
      <c r="A6640">
        <v>2021100322</v>
      </c>
      <c r="B6640">
        <v>1</v>
      </c>
      <c r="C6640" s="7">
        <v>0.58801000000000003</v>
      </c>
      <c r="D6640" s="6">
        <f t="shared" si="1236"/>
        <v>88201.5</v>
      </c>
      <c r="E6640" s="60">
        <v>0.29260999999999998</v>
      </c>
      <c r="F6640" s="6">
        <f t="shared" si="1245"/>
        <v>0</v>
      </c>
      <c r="G6640" s="7">
        <v>0.63461000000000001</v>
      </c>
      <c r="H6640" s="6">
        <f t="shared" si="1237"/>
        <v>7932.625</v>
      </c>
      <c r="I6640" s="7">
        <v>0</v>
      </c>
      <c r="J6640" s="6">
        <f t="shared" si="1238"/>
        <v>0</v>
      </c>
      <c r="K6640" s="20"/>
      <c r="L6640" s="6">
        <f t="shared" si="1239"/>
        <v>64000</v>
      </c>
      <c r="M6640" s="6">
        <f t="shared" si="1240"/>
        <v>7932.625</v>
      </c>
      <c r="N6640" s="6">
        <f t="shared" si="1241"/>
        <v>0</v>
      </c>
      <c r="O6640" s="6">
        <f t="shared" si="1242"/>
        <v>16268.875</v>
      </c>
      <c r="P6640" s="6">
        <f t="shared" si="1247"/>
        <v>-4826</v>
      </c>
      <c r="Q6640" s="11">
        <f t="shared" si="1243"/>
        <v>1350000</v>
      </c>
      <c r="R6640" s="11">
        <f t="shared" si="1244"/>
        <v>16268.875</v>
      </c>
      <c r="S6640" s="11">
        <f t="shared" si="1246"/>
        <v>0</v>
      </c>
      <c r="T6640" s="20"/>
    </row>
    <row r="6641" spans="1:20" x14ac:dyDescent="0.25">
      <c r="A6641">
        <v>2021100323</v>
      </c>
      <c r="B6641">
        <v>1</v>
      </c>
      <c r="C6641" s="7">
        <v>0.55481000000000003</v>
      </c>
      <c r="D6641" s="6">
        <f t="shared" si="1236"/>
        <v>83221.5</v>
      </c>
      <c r="E6641" s="60">
        <v>0.34198000000000001</v>
      </c>
      <c r="F6641" s="6">
        <f t="shared" si="1245"/>
        <v>0</v>
      </c>
      <c r="G6641" s="7">
        <v>0.68037000000000003</v>
      </c>
      <c r="H6641" s="6">
        <f t="shared" si="1237"/>
        <v>8504.625</v>
      </c>
      <c r="I6641" s="7">
        <v>0</v>
      </c>
      <c r="J6641" s="6">
        <f t="shared" si="1238"/>
        <v>0</v>
      </c>
      <c r="K6641" s="20"/>
      <c r="L6641" s="6">
        <f t="shared" si="1239"/>
        <v>64000</v>
      </c>
      <c r="M6641" s="6">
        <f t="shared" si="1240"/>
        <v>8504.625</v>
      </c>
      <c r="N6641" s="6">
        <f t="shared" si="1241"/>
        <v>0</v>
      </c>
      <c r="O6641" s="6">
        <f t="shared" si="1242"/>
        <v>10716.875</v>
      </c>
      <c r="P6641" s="6">
        <f t="shared" si="1247"/>
        <v>-5552</v>
      </c>
      <c r="Q6641" s="11">
        <f t="shared" si="1243"/>
        <v>1350000</v>
      </c>
      <c r="R6641" s="11">
        <f t="shared" si="1244"/>
        <v>10716.875</v>
      </c>
      <c r="S6641" s="11">
        <f t="shared" si="1246"/>
        <v>0</v>
      </c>
      <c r="T6641" s="20"/>
    </row>
    <row r="6642" spans="1:20" x14ac:dyDescent="0.25">
      <c r="A6642">
        <v>2021100324</v>
      </c>
      <c r="B6642">
        <v>1</v>
      </c>
      <c r="C6642" s="7">
        <v>0.52093999999999996</v>
      </c>
      <c r="D6642" s="6">
        <f t="shared" si="1236"/>
        <v>78141</v>
      </c>
      <c r="E6642" s="60">
        <v>0.33012999999999998</v>
      </c>
      <c r="F6642" s="6">
        <f t="shared" si="1245"/>
        <v>0</v>
      </c>
      <c r="G6642" s="7">
        <v>0.70184000000000002</v>
      </c>
      <c r="H6642" s="6">
        <f t="shared" si="1237"/>
        <v>8773</v>
      </c>
      <c r="I6642" s="7">
        <v>0</v>
      </c>
      <c r="J6642" s="6">
        <f t="shared" si="1238"/>
        <v>0</v>
      </c>
      <c r="K6642" s="20"/>
      <c r="L6642" s="6">
        <f t="shared" si="1239"/>
        <v>64000</v>
      </c>
      <c r="M6642" s="6">
        <f t="shared" si="1240"/>
        <v>8773</v>
      </c>
      <c r="N6642" s="6">
        <f t="shared" si="1241"/>
        <v>0</v>
      </c>
      <c r="O6642" s="6">
        <f t="shared" si="1242"/>
        <v>5368</v>
      </c>
      <c r="P6642" s="6">
        <f t="shared" si="1247"/>
        <v>-5348.875</v>
      </c>
      <c r="Q6642" s="11">
        <f t="shared" si="1243"/>
        <v>1350000</v>
      </c>
      <c r="R6642" s="11">
        <f t="shared" si="1244"/>
        <v>5368</v>
      </c>
      <c r="S6642" s="11">
        <f t="shared" si="1246"/>
        <v>0</v>
      </c>
      <c r="T6642" s="20"/>
    </row>
    <row r="6643" spans="1:20" x14ac:dyDescent="0.25">
      <c r="A6643">
        <v>2021100401</v>
      </c>
      <c r="B6643">
        <v>2</v>
      </c>
      <c r="C6643" s="7">
        <v>0.49379000000000001</v>
      </c>
      <c r="D6643" s="6">
        <f t="shared" si="1236"/>
        <v>74068.5</v>
      </c>
      <c r="E6643" s="60">
        <v>0.31759999999999999</v>
      </c>
      <c r="F6643" s="6">
        <f t="shared" si="1245"/>
        <v>0</v>
      </c>
      <c r="G6643" s="7">
        <v>0.69652000000000003</v>
      </c>
      <c r="H6643" s="6">
        <f t="shared" si="1237"/>
        <v>8706.5</v>
      </c>
      <c r="I6643" s="7">
        <v>0</v>
      </c>
      <c r="J6643" s="6">
        <f t="shared" si="1238"/>
        <v>0</v>
      </c>
      <c r="K6643" s="20"/>
      <c r="L6643" s="6">
        <f t="shared" si="1239"/>
        <v>64000</v>
      </c>
      <c r="M6643" s="6">
        <f t="shared" si="1240"/>
        <v>8706.5</v>
      </c>
      <c r="N6643" s="6">
        <f t="shared" si="1241"/>
        <v>0</v>
      </c>
      <c r="O6643" s="6">
        <f t="shared" si="1242"/>
        <v>1362</v>
      </c>
      <c r="P6643" s="6">
        <f t="shared" si="1247"/>
        <v>-4006</v>
      </c>
      <c r="Q6643" s="11">
        <f t="shared" si="1243"/>
        <v>1350000</v>
      </c>
      <c r="R6643" s="11">
        <f t="shared" si="1244"/>
        <v>1362</v>
      </c>
      <c r="S6643" s="11">
        <f t="shared" si="1246"/>
        <v>0</v>
      </c>
      <c r="T6643" s="20"/>
    </row>
    <row r="6644" spans="1:20" x14ac:dyDescent="0.25">
      <c r="A6644">
        <v>2021100402</v>
      </c>
      <c r="B6644">
        <v>2</v>
      </c>
      <c r="C6644" s="7">
        <v>0.47538999999999998</v>
      </c>
      <c r="D6644" s="6">
        <f t="shared" si="1236"/>
        <v>71308.5</v>
      </c>
      <c r="E6644" s="60">
        <v>0.31505</v>
      </c>
      <c r="F6644" s="6">
        <f t="shared" si="1245"/>
        <v>0</v>
      </c>
      <c r="G6644" s="7">
        <v>0.64534999999999998</v>
      </c>
      <c r="H6644" s="6">
        <f t="shared" si="1237"/>
        <v>8066.875</v>
      </c>
      <c r="I6644" s="7">
        <v>0</v>
      </c>
      <c r="J6644" s="6">
        <f t="shared" si="1238"/>
        <v>0</v>
      </c>
      <c r="K6644" s="20"/>
      <c r="L6644" s="6">
        <f t="shared" si="1239"/>
        <v>64000</v>
      </c>
      <c r="M6644" s="6">
        <f t="shared" si="1240"/>
        <v>7308.5</v>
      </c>
      <c r="N6644" s="6">
        <f t="shared" si="1241"/>
        <v>0</v>
      </c>
      <c r="O6644" s="6">
        <f t="shared" si="1242"/>
        <v>0</v>
      </c>
      <c r="P6644" s="6">
        <f t="shared" si="1247"/>
        <v>-1362</v>
      </c>
      <c r="Q6644" s="11">
        <f t="shared" si="1243"/>
        <v>1350000</v>
      </c>
      <c r="R6644" s="11">
        <f t="shared" si="1244"/>
        <v>0</v>
      </c>
      <c r="S6644" s="11">
        <f t="shared" si="1246"/>
        <v>0</v>
      </c>
      <c r="T6644" s="20"/>
    </row>
    <row r="6645" spans="1:20" x14ac:dyDescent="0.25">
      <c r="A6645">
        <v>2021100403</v>
      </c>
      <c r="B6645">
        <v>2</v>
      </c>
      <c r="C6645" s="7">
        <v>0.46300000000000002</v>
      </c>
      <c r="D6645" s="6">
        <f t="shared" si="1236"/>
        <v>69450</v>
      </c>
      <c r="E6645" s="60">
        <v>0.28569</v>
      </c>
      <c r="F6645" s="6">
        <f t="shared" si="1245"/>
        <v>0</v>
      </c>
      <c r="G6645" s="7">
        <v>0.69315000000000004</v>
      </c>
      <c r="H6645" s="6">
        <f t="shared" si="1237"/>
        <v>8664.375</v>
      </c>
      <c r="I6645" s="7">
        <v>0</v>
      </c>
      <c r="J6645" s="6">
        <f t="shared" si="1238"/>
        <v>0</v>
      </c>
      <c r="K6645" s="20"/>
      <c r="L6645" s="6">
        <f t="shared" si="1239"/>
        <v>64000</v>
      </c>
      <c r="M6645" s="6">
        <f t="shared" si="1240"/>
        <v>5450</v>
      </c>
      <c r="N6645" s="6">
        <f t="shared" si="1241"/>
        <v>0</v>
      </c>
      <c r="O6645" s="6">
        <f t="shared" si="1242"/>
        <v>0</v>
      </c>
      <c r="P6645" s="6">
        <f t="shared" si="1247"/>
        <v>0</v>
      </c>
      <c r="Q6645" s="11">
        <f t="shared" si="1243"/>
        <v>1350000</v>
      </c>
      <c r="R6645" s="11">
        <f t="shared" si="1244"/>
        <v>0</v>
      </c>
      <c r="S6645" s="11">
        <f t="shared" si="1246"/>
        <v>0</v>
      </c>
      <c r="T6645" s="20"/>
    </row>
    <row r="6646" spans="1:20" x14ac:dyDescent="0.25">
      <c r="A6646">
        <v>2021100404</v>
      </c>
      <c r="B6646">
        <v>2</v>
      </c>
      <c r="C6646" s="7">
        <v>0.45810000000000001</v>
      </c>
      <c r="D6646" s="6">
        <f t="shared" si="1236"/>
        <v>68715</v>
      </c>
      <c r="E6646" s="60">
        <v>0.26617000000000002</v>
      </c>
      <c r="F6646" s="6">
        <f t="shared" si="1245"/>
        <v>0</v>
      </c>
      <c r="G6646" s="7">
        <v>0.70428000000000002</v>
      </c>
      <c r="H6646" s="6">
        <f t="shared" si="1237"/>
        <v>8803.5</v>
      </c>
      <c r="I6646" s="7">
        <v>0</v>
      </c>
      <c r="J6646" s="6">
        <f t="shared" si="1238"/>
        <v>0</v>
      </c>
      <c r="K6646" s="20"/>
      <c r="L6646" s="6">
        <f t="shared" si="1239"/>
        <v>64000</v>
      </c>
      <c r="M6646" s="6">
        <f t="shared" si="1240"/>
        <v>4715</v>
      </c>
      <c r="N6646" s="6">
        <f t="shared" si="1241"/>
        <v>0</v>
      </c>
      <c r="O6646" s="6">
        <f t="shared" si="1242"/>
        <v>0</v>
      </c>
      <c r="P6646" s="6">
        <f t="shared" si="1247"/>
        <v>0</v>
      </c>
      <c r="Q6646" s="11">
        <f t="shared" si="1243"/>
        <v>1350000</v>
      </c>
      <c r="R6646" s="11">
        <f t="shared" si="1244"/>
        <v>0</v>
      </c>
      <c r="S6646" s="11">
        <f t="shared" si="1246"/>
        <v>0</v>
      </c>
      <c r="T6646" s="20"/>
    </row>
    <row r="6647" spans="1:20" x14ac:dyDescent="0.25">
      <c r="A6647">
        <v>2021100405</v>
      </c>
      <c r="B6647">
        <v>2</v>
      </c>
      <c r="C6647" s="7">
        <v>0.46312999999999999</v>
      </c>
      <c r="D6647" s="6">
        <f t="shared" si="1236"/>
        <v>69469.5</v>
      </c>
      <c r="E6647" s="60">
        <v>0.27383999999999997</v>
      </c>
      <c r="F6647" s="6">
        <f t="shared" si="1245"/>
        <v>0</v>
      </c>
      <c r="G6647" s="7">
        <v>0.68430000000000002</v>
      </c>
      <c r="H6647" s="6">
        <f t="shared" si="1237"/>
        <v>8553.75</v>
      </c>
      <c r="I6647" s="7">
        <v>0</v>
      </c>
      <c r="J6647" s="6">
        <f t="shared" si="1238"/>
        <v>0</v>
      </c>
      <c r="K6647" s="20"/>
      <c r="L6647" s="6">
        <f t="shared" si="1239"/>
        <v>64000</v>
      </c>
      <c r="M6647" s="6">
        <f t="shared" si="1240"/>
        <v>5469.5</v>
      </c>
      <c r="N6647" s="6">
        <f t="shared" si="1241"/>
        <v>0</v>
      </c>
      <c r="O6647" s="6">
        <f t="shared" si="1242"/>
        <v>0</v>
      </c>
      <c r="P6647" s="6">
        <f t="shared" si="1247"/>
        <v>0</v>
      </c>
      <c r="Q6647" s="11">
        <f t="shared" si="1243"/>
        <v>1350000</v>
      </c>
      <c r="R6647" s="11">
        <f t="shared" si="1244"/>
        <v>0</v>
      </c>
      <c r="S6647" s="11">
        <f t="shared" si="1246"/>
        <v>0</v>
      </c>
      <c r="T6647" s="20"/>
    </row>
    <row r="6648" spans="1:20" x14ac:dyDescent="0.25">
      <c r="A6648">
        <v>2021100406</v>
      </c>
      <c r="B6648">
        <v>2</v>
      </c>
      <c r="C6648" s="7">
        <v>0.48809999999999998</v>
      </c>
      <c r="D6648" s="6">
        <f t="shared" si="1236"/>
        <v>73215</v>
      </c>
      <c r="E6648" s="60">
        <v>0.17610000000000001</v>
      </c>
      <c r="F6648" s="6">
        <f t="shared" si="1245"/>
        <v>0</v>
      </c>
      <c r="G6648" s="7">
        <v>0.70782</v>
      </c>
      <c r="H6648" s="6">
        <f t="shared" si="1237"/>
        <v>8847.75</v>
      </c>
      <c r="I6648" s="7">
        <v>0</v>
      </c>
      <c r="J6648" s="6">
        <f t="shared" si="1238"/>
        <v>0</v>
      </c>
      <c r="K6648" s="20"/>
      <c r="L6648" s="6">
        <f t="shared" si="1239"/>
        <v>64000</v>
      </c>
      <c r="M6648" s="6">
        <f t="shared" si="1240"/>
        <v>8847.75</v>
      </c>
      <c r="N6648" s="6">
        <f t="shared" si="1241"/>
        <v>0</v>
      </c>
      <c r="O6648" s="6">
        <f t="shared" si="1242"/>
        <v>367.25</v>
      </c>
      <c r="P6648" s="6">
        <f t="shared" si="1247"/>
        <v>367.25</v>
      </c>
      <c r="Q6648" s="11">
        <f t="shared" si="1243"/>
        <v>1350000</v>
      </c>
      <c r="R6648" s="11">
        <f t="shared" si="1244"/>
        <v>367.25</v>
      </c>
      <c r="S6648" s="11">
        <f t="shared" si="1246"/>
        <v>0</v>
      </c>
      <c r="T6648" s="20"/>
    </row>
    <row r="6649" spans="1:20" x14ac:dyDescent="0.25">
      <c r="A6649">
        <v>2021100407</v>
      </c>
      <c r="B6649">
        <v>2</v>
      </c>
      <c r="C6649" s="7">
        <v>0.53464</v>
      </c>
      <c r="D6649" s="6">
        <f t="shared" si="1236"/>
        <v>80196</v>
      </c>
      <c r="E6649" s="60">
        <v>0.12589</v>
      </c>
      <c r="F6649" s="6">
        <f t="shared" si="1245"/>
        <v>0</v>
      </c>
      <c r="G6649" s="7">
        <v>0.64597000000000004</v>
      </c>
      <c r="H6649" s="6">
        <f t="shared" si="1237"/>
        <v>8074.6250000000009</v>
      </c>
      <c r="I6649" s="7">
        <v>6.2899999999999996E-3</v>
      </c>
      <c r="J6649" s="6">
        <f t="shared" si="1238"/>
        <v>503.2</v>
      </c>
      <c r="K6649" s="20"/>
      <c r="L6649" s="6">
        <f t="shared" si="1239"/>
        <v>64000</v>
      </c>
      <c r="M6649" s="6">
        <f t="shared" si="1240"/>
        <v>8074.6250000000009</v>
      </c>
      <c r="N6649" s="6">
        <f t="shared" si="1241"/>
        <v>503.2</v>
      </c>
      <c r="O6649" s="6">
        <f t="shared" si="1242"/>
        <v>7618.1749999999993</v>
      </c>
      <c r="P6649" s="6">
        <f t="shared" si="1247"/>
        <v>7250.9249999999993</v>
      </c>
      <c r="Q6649" s="11">
        <f t="shared" si="1243"/>
        <v>1350000</v>
      </c>
      <c r="R6649" s="11">
        <f t="shared" si="1244"/>
        <v>7618.1749999999993</v>
      </c>
      <c r="S6649" s="11">
        <f t="shared" si="1246"/>
        <v>0</v>
      </c>
      <c r="T6649" s="20"/>
    </row>
    <row r="6650" spans="1:20" x14ac:dyDescent="0.25">
      <c r="A6650">
        <v>2021100408</v>
      </c>
      <c r="B6650">
        <v>2</v>
      </c>
      <c r="C6650" s="7">
        <v>0.56838</v>
      </c>
      <c r="D6650" s="6">
        <f t="shared" si="1236"/>
        <v>85257</v>
      </c>
      <c r="E6650" s="60">
        <v>8.7929999999999994E-2</v>
      </c>
      <c r="F6650" s="6">
        <f t="shared" si="1245"/>
        <v>0</v>
      </c>
      <c r="G6650" s="7">
        <v>0.64698</v>
      </c>
      <c r="H6650" s="6">
        <f t="shared" si="1237"/>
        <v>8087.25</v>
      </c>
      <c r="I6650" s="7">
        <v>0.14213999999999999</v>
      </c>
      <c r="J6650" s="6">
        <f t="shared" si="1238"/>
        <v>11371.199999999999</v>
      </c>
      <c r="K6650" s="20"/>
      <c r="L6650" s="6">
        <f t="shared" si="1239"/>
        <v>64000</v>
      </c>
      <c r="M6650" s="6">
        <f t="shared" si="1240"/>
        <v>8087.25</v>
      </c>
      <c r="N6650" s="6">
        <f t="shared" si="1241"/>
        <v>11371.199999999999</v>
      </c>
      <c r="O6650" s="6">
        <f t="shared" si="1242"/>
        <v>1798.5500000000011</v>
      </c>
      <c r="P6650" s="6">
        <f t="shared" si="1247"/>
        <v>-5819.6249999999982</v>
      </c>
      <c r="Q6650" s="11">
        <f t="shared" si="1243"/>
        <v>1350000</v>
      </c>
      <c r="R6650" s="11">
        <f t="shared" si="1244"/>
        <v>1798.5500000000011</v>
      </c>
      <c r="S6650" s="11">
        <f t="shared" si="1246"/>
        <v>0</v>
      </c>
      <c r="T6650" s="20"/>
    </row>
    <row r="6651" spans="1:20" x14ac:dyDescent="0.25">
      <c r="A6651">
        <v>2021100409</v>
      </c>
      <c r="B6651">
        <v>2</v>
      </c>
      <c r="C6651" s="7">
        <v>0.58711000000000002</v>
      </c>
      <c r="D6651" s="6">
        <f t="shared" si="1236"/>
        <v>88066.5</v>
      </c>
      <c r="E6651" s="60">
        <v>6.4680000000000001E-2</v>
      </c>
      <c r="F6651" s="6">
        <f t="shared" si="1245"/>
        <v>0</v>
      </c>
      <c r="G6651" s="7">
        <v>0.63856999999999997</v>
      </c>
      <c r="H6651" s="6">
        <f t="shared" si="1237"/>
        <v>7982.125</v>
      </c>
      <c r="I6651" s="7">
        <v>0.38361000000000001</v>
      </c>
      <c r="J6651" s="6">
        <f t="shared" si="1238"/>
        <v>30688.799999999999</v>
      </c>
      <c r="K6651" s="20"/>
      <c r="L6651" s="6">
        <f t="shared" si="1239"/>
        <v>64000</v>
      </c>
      <c r="M6651" s="6">
        <f t="shared" si="1240"/>
        <v>7982.125</v>
      </c>
      <c r="N6651" s="6">
        <f t="shared" si="1241"/>
        <v>16084.375</v>
      </c>
      <c r="O6651" s="6">
        <f t="shared" si="1242"/>
        <v>0</v>
      </c>
      <c r="P6651" s="6">
        <f t="shared" si="1247"/>
        <v>-1798.5500000000011</v>
      </c>
      <c r="Q6651" s="11">
        <f t="shared" si="1243"/>
        <v>1350000</v>
      </c>
      <c r="R6651" s="11">
        <f t="shared" si="1244"/>
        <v>0</v>
      </c>
      <c r="S6651" s="11">
        <f t="shared" si="1246"/>
        <v>0</v>
      </c>
      <c r="T6651" s="20"/>
    </row>
    <row r="6652" spans="1:20" x14ac:dyDescent="0.25">
      <c r="A6652">
        <v>2021100410</v>
      </c>
      <c r="B6652">
        <v>2</v>
      </c>
      <c r="C6652" s="7">
        <v>0.6018</v>
      </c>
      <c r="D6652" s="6">
        <f t="shared" si="1236"/>
        <v>90270</v>
      </c>
      <c r="E6652" s="60">
        <v>4.4519999999999997E-2</v>
      </c>
      <c r="F6652" s="6">
        <f t="shared" si="1245"/>
        <v>0</v>
      </c>
      <c r="G6652" s="7">
        <v>0.69623999999999997</v>
      </c>
      <c r="H6652" s="6">
        <f t="shared" si="1237"/>
        <v>8703</v>
      </c>
      <c r="I6652" s="7">
        <v>0.50907000000000002</v>
      </c>
      <c r="J6652" s="6">
        <f t="shared" si="1238"/>
        <v>40725.599999999999</v>
      </c>
      <c r="K6652" s="20"/>
      <c r="L6652" s="6">
        <f t="shared" si="1239"/>
        <v>64000</v>
      </c>
      <c r="M6652" s="6">
        <f t="shared" si="1240"/>
        <v>8703</v>
      </c>
      <c r="N6652" s="6">
        <f t="shared" si="1241"/>
        <v>17567</v>
      </c>
      <c r="O6652" s="6">
        <f t="shared" si="1242"/>
        <v>0</v>
      </c>
      <c r="P6652" s="6">
        <f t="shared" si="1247"/>
        <v>0</v>
      </c>
      <c r="Q6652" s="11">
        <f t="shared" si="1243"/>
        <v>1350000</v>
      </c>
      <c r="R6652" s="11">
        <f t="shared" si="1244"/>
        <v>0</v>
      </c>
      <c r="S6652" s="11">
        <f t="shared" si="1246"/>
        <v>0</v>
      </c>
      <c r="T6652" s="20"/>
    </row>
    <row r="6653" spans="1:20" x14ac:dyDescent="0.25">
      <c r="A6653">
        <v>2021100411</v>
      </c>
      <c r="B6653">
        <v>2</v>
      </c>
      <c r="C6653" s="7">
        <v>0.61739999999999995</v>
      </c>
      <c r="D6653" s="6">
        <f t="shared" si="1236"/>
        <v>92609.999999999985</v>
      </c>
      <c r="E6653" s="60">
        <v>4.5039999999999997E-2</v>
      </c>
      <c r="F6653" s="6">
        <f t="shared" si="1245"/>
        <v>0</v>
      </c>
      <c r="G6653" s="7">
        <v>0.72031999999999996</v>
      </c>
      <c r="H6653" s="6">
        <f t="shared" si="1237"/>
        <v>9004</v>
      </c>
      <c r="I6653" s="7">
        <v>0.56503000000000003</v>
      </c>
      <c r="J6653" s="6">
        <f t="shared" si="1238"/>
        <v>45202.400000000001</v>
      </c>
      <c r="K6653" s="20"/>
      <c r="L6653" s="6">
        <f t="shared" si="1239"/>
        <v>64000</v>
      </c>
      <c r="M6653" s="6">
        <f t="shared" si="1240"/>
        <v>9004</v>
      </c>
      <c r="N6653" s="6">
        <f t="shared" si="1241"/>
        <v>19605.999999999985</v>
      </c>
      <c r="O6653" s="6">
        <f t="shared" si="1242"/>
        <v>0</v>
      </c>
      <c r="P6653" s="6">
        <f t="shared" si="1247"/>
        <v>0</v>
      </c>
      <c r="Q6653" s="11">
        <f t="shared" si="1243"/>
        <v>1350000</v>
      </c>
      <c r="R6653" s="11">
        <f t="shared" si="1244"/>
        <v>0</v>
      </c>
      <c r="S6653" s="11">
        <f t="shared" si="1246"/>
        <v>0</v>
      </c>
      <c r="T6653" s="20"/>
    </row>
    <row r="6654" spans="1:20" x14ac:dyDescent="0.25">
      <c r="A6654">
        <v>2021100412</v>
      </c>
      <c r="B6654">
        <v>2</v>
      </c>
      <c r="C6654" s="7">
        <v>0.63312999999999997</v>
      </c>
      <c r="D6654" s="6">
        <f t="shared" si="1236"/>
        <v>94969.5</v>
      </c>
      <c r="E6654" s="60">
        <v>5.1380000000000002E-2</v>
      </c>
      <c r="F6654" s="6">
        <f t="shared" si="1245"/>
        <v>0</v>
      </c>
      <c r="G6654" s="7">
        <v>0.72616000000000003</v>
      </c>
      <c r="H6654" s="6">
        <f t="shared" si="1237"/>
        <v>9077</v>
      </c>
      <c r="I6654" s="7">
        <v>0.58250000000000002</v>
      </c>
      <c r="J6654" s="6">
        <f t="shared" si="1238"/>
        <v>46600</v>
      </c>
      <c r="K6654" s="20"/>
      <c r="L6654" s="6">
        <f t="shared" si="1239"/>
        <v>64000</v>
      </c>
      <c r="M6654" s="6">
        <f t="shared" si="1240"/>
        <v>9077</v>
      </c>
      <c r="N6654" s="6">
        <f t="shared" si="1241"/>
        <v>21892.5</v>
      </c>
      <c r="O6654" s="6">
        <f t="shared" si="1242"/>
        <v>0</v>
      </c>
      <c r="P6654" s="6">
        <f t="shared" si="1247"/>
        <v>0</v>
      </c>
      <c r="Q6654" s="11">
        <f t="shared" si="1243"/>
        <v>1350000</v>
      </c>
      <c r="R6654" s="11">
        <f t="shared" si="1244"/>
        <v>0</v>
      </c>
      <c r="S6654" s="11">
        <f t="shared" si="1246"/>
        <v>0</v>
      </c>
      <c r="T6654" s="20"/>
    </row>
    <row r="6655" spans="1:20" x14ac:dyDescent="0.25">
      <c r="A6655">
        <v>2021100413</v>
      </c>
      <c r="B6655">
        <v>2</v>
      </c>
      <c r="C6655" s="7">
        <v>0.65107000000000004</v>
      </c>
      <c r="D6655" s="6">
        <f t="shared" si="1236"/>
        <v>97660.5</v>
      </c>
      <c r="E6655" s="60">
        <v>2.3259999999999999E-2</v>
      </c>
      <c r="F6655" s="6">
        <f t="shared" si="1245"/>
        <v>0</v>
      </c>
      <c r="G6655" s="7">
        <v>0.73018000000000005</v>
      </c>
      <c r="H6655" s="6">
        <f t="shared" si="1237"/>
        <v>9127.25</v>
      </c>
      <c r="I6655" s="7">
        <v>0.58150999999999997</v>
      </c>
      <c r="J6655" s="6">
        <f t="shared" si="1238"/>
        <v>46520.799999999996</v>
      </c>
      <c r="K6655" s="20"/>
      <c r="L6655" s="6">
        <f t="shared" si="1239"/>
        <v>64000</v>
      </c>
      <c r="M6655" s="6">
        <f t="shared" si="1240"/>
        <v>9127.25</v>
      </c>
      <c r="N6655" s="6">
        <f t="shared" si="1241"/>
        <v>24533.25</v>
      </c>
      <c r="O6655" s="6">
        <f t="shared" si="1242"/>
        <v>0</v>
      </c>
      <c r="P6655" s="6">
        <f t="shared" si="1247"/>
        <v>0</v>
      </c>
      <c r="Q6655" s="11">
        <f t="shared" si="1243"/>
        <v>1350000</v>
      </c>
      <c r="R6655" s="11">
        <f t="shared" si="1244"/>
        <v>0</v>
      </c>
      <c r="S6655" s="11">
        <f t="shared" si="1246"/>
        <v>0</v>
      </c>
      <c r="T6655" s="20"/>
    </row>
    <row r="6656" spans="1:20" x14ac:dyDescent="0.25">
      <c r="A6656">
        <v>2021100414</v>
      </c>
      <c r="B6656">
        <v>2</v>
      </c>
      <c r="C6656" s="7">
        <v>0.66837000000000002</v>
      </c>
      <c r="D6656" s="6">
        <f t="shared" si="1236"/>
        <v>100255.5</v>
      </c>
      <c r="E6656" s="60">
        <v>3.8589999999999999E-2</v>
      </c>
      <c r="F6656" s="6">
        <f t="shared" si="1245"/>
        <v>0</v>
      </c>
      <c r="G6656" s="7">
        <v>0.72765999999999997</v>
      </c>
      <c r="H6656" s="6">
        <f t="shared" si="1237"/>
        <v>9095.75</v>
      </c>
      <c r="I6656" s="7">
        <v>0.58609999999999995</v>
      </c>
      <c r="J6656" s="6">
        <f t="shared" si="1238"/>
        <v>46887.999999999993</v>
      </c>
      <c r="K6656" s="20"/>
      <c r="L6656" s="6">
        <f t="shared" si="1239"/>
        <v>64000</v>
      </c>
      <c r="M6656" s="6">
        <f t="shared" si="1240"/>
        <v>9095.75</v>
      </c>
      <c r="N6656" s="6">
        <f t="shared" si="1241"/>
        <v>27159.75</v>
      </c>
      <c r="O6656" s="6">
        <f t="shared" si="1242"/>
        <v>0</v>
      </c>
      <c r="P6656" s="6">
        <f t="shared" si="1247"/>
        <v>0</v>
      </c>
      <c r="Q6656" s="11">
        <f t="shared" si="1243"/>
        <v>1350000</v>
      </c>
      <c r="R6656" s="11">
        <f t="shared" si="1244"/>
        <v>0</v>
      </c>
      <c r="S6656" s="11">
        <f t="shared" si="1246"/>
        <v>0</v>
      </c>
      <c r="T6656" s="20"/>
    </row>
    <row r="6657" spans="1:20" x14ac:dyDescent="0.25">
      <c r="A6657">
        <v>2021100415</v>
      </c>
      <c r="B6657">
        <v>2</v>
      </c>
      <c r="C6657" s="7">
        <v>0.67979000000000001</v>
      </c>
      <c r="D6657" s="6">
        <f t="shared" si="1236"/>
        <v>101968.5</v>
      </c>
      <c r="E6657" s="60">
        <v>5.7169999999999999E-2</v>
      </c>
      <c r="F6657" s="6">
        <f t="shared" si="1245"/>
        <v>0</v>
      </c>
      <c r="G6657" s="7">
        <v>0.72245999999999999</v>
      </c>
      <c r="H6657" s="6">
        <f t="shared" si="1237"/>
        <v>9030.75</v>
      </c>
      <c r="I6657" s="7">
        <v>0.58869000000000005</v>
      </c>
      <c r="J6657" s="6">
        <f t="shared" si="1238"/>
        <v>47095.200000000004</v>
      </c>
      <c r="K6657" s="20"/>
      <c r="L6657" s="6">
        <f t="shared" si="1239"/>
        <v>64000</v>
      </c>
      <c r="M6657" s="6">
        <f t="shared" si="1240"/>
        <v>9030.75</v>
      </c>
      <c r="N6657" s="6">
        <f t="shared" si="1241"/>
        <v>28937.75</v>
      </c>
      <c r="O6657" s="6">
        <f t="shared" si="1242"/>
        <v>0</v>
      </c>
      <c r="P6657" s="6">
        <f t="shared" si="1247"/>
        <v>0</v>
      </c>
      <c r="Q6657" s="11">
        <f t="shared" si="1243"/>
        <v>1350000</v>
      </c>
      <c r="R6657" s="11">
        <f t="shared" si="1244"/>
        <v>0</v>
      </c>
      <c r="S6657" s="11">
        <f t="shared" si="1246"/>
        <v>0</v>
      </c>
      <c r="T6657" s="20"/>
    </row>
    <row r="6658" spans="1:20" x14ac:dyDescent="0.25">
      <c r="A6658">
        <v>2021100416</v>
      </c>
      <c r="B6658">
        <v>2</v>
      </c>
      <c r="C6658" s="7">
        <v>0.68725000000000003</v>
      </c>
      <c r="D6658" s="6">
        <f t="shared" si="1236"/>
        <v>103087.5</v>
      </c>
      <c r="E6658" s="60">
        <v>5.0590000000000003E-2</v>
      </c>
      <c r="F6658" s="6">
        <f t="shared" si="1245"/>
        <v>0</v>
      </c>
      <c r="G6658" s="7">
        <v>0.71923999999999999</v>
      </c>
      <c r="H6658" s="6">
        <f t="shared" si="1237"/>
        <v>8990.5</v>
      </c>
      <c r="I6658" s="7">
        <v>0.56918999999999997</v>
      </c>
      <c r="J6658" s="6">
        <f t="shared" si="1238"/>
        <v>45535.199999999997</v>
      </c>
      <c r="K6658" s="20"/>
      <c r="L6658" s="6">
        <f t="shared" si="1239"/>
        <v>64000</v>
      </c>
      <c r="M6658" s="6">
        <f t="shared" si="1240"/>
        <v>8990.5</v>
      </c>
      <c r="N6658" s="6">
        <f t="shared" si="1241"/>
        <v>30097</v>
      </c>
      <c r="O6658" s="6">
        <f t="shared" si="1242"/>
        <v>0</v>
      </c>
      <c r="P6658" s="6">
        <f t="shared" si="1247"/>
        <v>0</v>
      </c>
      <c r="Q6658" s="11">
        <f t="shared" si="1243"/>
        <v>1350000</v>
      </c>
      <c r="R6658" s="11">
        <f t="shared" si="1244"/>
        <v>0</v>
      </c>
      <c r="S6658" s="11">
        <f t="shared" si="1246"/>
        <v>0</v>
      </c>
      <c r="T6658" s="20"/>
    </row>
    <row r="6659" spans="1:20" x14ac:dyDescent="0.25">
      <c r="A6659">
        <v>2021100417</v>
      </c>
      <c r="B6659">
        <v>2</v>
      </c>
      <c r="C6659" s="7">
        <v>0.69201000000000001</v>
      </c>
      <c r="D6659" s="6">
        <f t="shared" si="1236"/>
        <v>103801.5</v>
      </c>
      <c r="E6659" s="60">
        <v>3.347E-2</v>
      </c>
      <c r="F6659" s="6">
        <f t="shared" si="1245"/>
        <v>0</v>
      </c>
      <c r="G6659" s="7">
        <v>0.73192000000000002</v>
      </c>
      <c r="H6659" s="6">
        <f t="shared" si="1237"/>
        <v>9149</v>
      </c>
      <c r="I6659" s="7">
        <v>0.53237000000000001</v>
      </c>
      <c r="J6659" s="6">
        <f t="shared" si="1238"/>
        <v>42589.599999999999</v>
      </c>
      <c r="K6659" s="20"/>
      <c r="L6659" s="6">
        <f t="shared" si="1239"/>
        <v>64000</v>
      </c>
      <c r="M6659" s="6">
        <f t="shared" si="1240"/>
        <v>9149</v>
      </c>
      <c r="N6659" s="6">
        <f t="shared" si="1241"/>
        <v>30652.5</v>
      </c>
      <c r="O6659" s="6">
        <f t="shared" si="1242"/>
        <v>0</v>
      </c>
      <c r="P6659" s="6">
        <f t="shared" si="1247"/>
        <v>0</v>
      </c>
      <c r="Q6659" s="11">
        <f t="shared" si="1243"/>
        <v>1350000</v>
      </c>
      <c r="R6659" s="11">
        <f t="shared" si="1244"/>
        <v>0</v>
      </c>
      <c r="S6659" s="11">
        <f t="shared" si="1246"/>
        <v>0</v>
      </c>
      <c r="T6659" s="20"/>
    </row>
    <row r="6660" spans="1:20" x14ac:dyDescent="0.25">
      <c r="A6660">
        <v>2021100418</v>
      </c>
      <c r="B6660">
        <v>2</v>
      </c>
      <c r="C6660" s="7">
        <v>0.69111</v>
      </c>
      <c r="D6660" s="6">
        <f t="shared" si="1236"/>
        <v>103666.5</v>
      </c>
      <c r="E6660" s="60">
        <v>2.1170000000000001E-2</v>
      </c>
      <c r="F6660" s="6">
        <f t="shared" si="1245"/>
        <v>0</v>
      </c>
      <c r="G6660" s="7">
        <v>0.76160000000000005</v>
      </c>
      <c r="H6660" s="6">
        <f t="shared" si="1237"/>
        <v>9520</v>
      </c>
      <c r="I6660" s="7">
        <v>0.35979</v>
      </c>
      <c r="J6660" s="6">
        <f t="shared" si="1238"/>
        <v>28783.200000000001</v>
      </c>
      <c r="K6660" s="20"/>
      <c r="L6660" s="6">
        <f t="shared" si="1239"/>
        <v>64000</v>
      </c>
      <c r="M6660" s="6">
        <f t="shared" si="1240"/>
        <v>9520</v>
      </c>
      <c r="N6660" s="6">
        <f t="shared" si="1241"/>
        <v>28783.200000000001</v>
      </c>
      <c r="O6660" s="6">
        <f t="shared" si="1242"/>
        <v>1363.2999999999993</v>
      </c>
      <c r="P6660" s="6">
        <f t="shared" si="1247"/>
        <v>1363.2999999999993</v>
      </c>
      <c r="Q6660" s="11">
        <f t="shared" si="1243"/>
        <v>1350000</v>
      </c>
      <c r="R6660" s="11">
        <f t="shared" si="1244"/>
        <v>1363.2999999999993</v>
      </c>
      <c r="S6660" s="11">
        <f t="shared" si="1246"/>
        <v>0</v>
      </c>
      <c r="T6660" s="20"/>
    </row>
    <row r="6661" spans="1:20" x14ac:dyDescent="0.25">
      <c r="A6661">
        <v>2021100419</v>
      </c>
      <c r="B6661">
        <v>2</v>
      </c>
      <c r="C6661" s="7">
        <v>0.68103000000000002</v>
      </c>
      <c r="D6661" s="6">
        <f t="shared" ref="D6661:D6724" si="1248">D$18*C6661</f>
        <v>102154.5</v>
      </c>
      <c r="E6661" s="60">
        <v>1.132E-2</v>
      </c>
      <c r="F6661" s="6">
        <f t="shared" si="1245"/>
        <v>0</v>
      </c>
      <c r="G6661" s="7">
        <v>0.75912999999999997</v>
      </c>
      <c r="H6661" s="6">
        <f t="shared" ref="H6661:H6724" si="1249">H$18*G6661</f>
        <v>9489.125</v>
      </c>
      <c r="I6661" s="7">
        <v>7.22E-2</v>
      </c>
      <c r="J6661" s="6">
        <f t="shared" ref="J6661:J6724" si="1250">I6661*J$18</f>
        <v>5776</v>
      </c>
      <c r="K6661" s="20"/>
      <c r="L6661" s="6">
        <f t="shared" si="1239"/>
        <v>64000</v>
      </c>
      <c r="M6661" s="6">
        <f t="shared" si="1240"/>
        <v>9489.125</v>
      </c>
      <c r="N6661" s="6">
        <f t="shared" si="1241"/>
        <v>5776</v>
      </c>
      <c r="O6661" s="6">
        <f t="shared" si="1242"/>
        <v>22889.375</v>
      </c>
      <c r="P6661" s="6">
        <f t="shared" si="1247"/>
        <v>21526.075000000001</v>
      </c>
      <c r="Q6661" s="11">
        <f t="shared" si="1243"/>
        <v>1350000</v>
      </c>
      <c r="R6661" s="11">
        <f t="shared" si="1244"/>
        <v>22889.375</v>
      </c>
      <c r="S6661" s="11">
        <f t="shared" si="1246"/>
        <v>0</v>
      </c>
      <c r="T6661" s="20"/>
    </row>
    <row r="6662" spans="1:20" x14ac:dyDescent="0.25">
      <c r="A6662">
        <v>2021100420</v>
      </c>
      <c r="B6662">
        <v>2</v>
      </c>
      <c r="C6662" s="7">
        <v>0.67859000000000003</v>
      </c>
      <c r="D6662" s="6">
        <f t="shared" si="1248"/>
        <v>101788.5</v>
      </c>
      <c r="E6662" s="60">
        <v>1.2279999999999999E-2</v>
      </c>
      <c r="F6662" s="6">
        <f t="shared" si="1245"/>
        <v>0</v>
      </c>
      <c r="G6662" s="7">
        <v>0.76465000000000005</v>
      </c>
      <c r="H6662" s="6">
        <f t="shared" si="1249"/>
        <v>9558.125</v>
      </c>
      <c r="I6662" s="7">
        <v>0</v>
      </c>
      <c r="J6662" s="6">
        <f t="shared" si="1250"/>
        <v>0</v>
      </c>
      <c r="K6662" s="20"/>
      <c r="L6662" s="6">
        <f t="shared" si="1239"/>
        <v>64000</v>
      </c>
      <c r="M6662" s="6">
        <f t="shared" si="1240"/>
        <v>9558.125</v>
      </c>
      <c r="N6662" s="6">
        <f t="shared" si="1241"/>
        <v>0</v>
      </c>
      <c r="O6662" s="6">
        <f t="shared" si="1242"/>
        <v>28230.375</v>
      </c>
      <c r="P6662" s="6">
        <f t="shared" si="1247"/>
        <v>5341</v>
      </c>
      <c r="Q6662" s="11">
        <f t="shared" si="1243"/>
        <v>1347235.875</v>
      </c>
      <c r="R6662" s="11">
        <f t="shared" si="1244"/>
        <v>28230.375</v>
      </c>
      <c r="S6662" s="11">
        <f t="shared" si="1246"/>
        <v>0</v>
      </c>
      <c r="T6662" s="20"/>
    </row>
    <row r="6663" spans="1:20" x14ac:dyDescent="0.25">
      <c r="A6663">
        <v>2021100421</v>
      </c>
      <c r="B6663">
        <v>2</v>
      </c>
      <c r="C6663" s="7">
        <v>0.65780000000000005</v>
      </c>
      <c r="D6663" s="6">
        <f t="shared" si="1248"/>
        <v>98670.000000000015</v>
      </c>
      <c r="E6663" s="60">
        <v>2.1360000000000001E-2</v>
      </c>
      <c r="F6663" s="6">
        <f t="shared" si="1245"/>
        <v>0</v>
      </c>
      <c r="G6663" s="7">
        <v>0.75941999999999998</v>
      </c>
      <c r="H6663" s="6">
        <f t="shared" si="1249"/>
        <v>9492.75</v>
      </c>
      <c r="I6663" s="7">
        <v>0</v>
      </c>
      <c r="J6663" s="6">
        <f t="shared" si="1250"/>
        <v>0</v>
      </c>
      <c r="K6663" s="20"/>
      <c r="L6663" s="6">
        <f t="shared" si="1239"/>
        <v>64000</v>
      </c>
      <c r="M6663" s="6">
        <f t="shared" si="1240"/>
        <v>9492.75</v>
      </c>
      <c r="N6663" s="6">
        <f t="shared" si="1241"/>
        <v>0</v>
      </c>
      <c r="O6663" s="6">
        <f t="shared" si="1242"/>
        <v>25177.250000000015</v>
      </c>
      <c r="P6663" s="6">
        <f t="shared" si="1247"/>
        <v>-3053.1249999999854</v>
      </c>
      <c r="Q6663" s="11">
        <f t="shared" si="1243"/>
        <v>1347524.875</v>
      </c>
      <c r="R6663" s="11">
        <f t="shared" si="1244"/>
        <v>25177.250000000015</v>
      </c>
      <c r="S6663" s="11">
        <f t="shared" si="1246"/>
        <v>0</v>
      </c>
      <c r="T6663" s="20"/>
    </row>
    <row r="6664" spans="1:20" x14ac:dyDescent="0.25">
      <c r="A6664">
        <v>2021100422</v>
      </c>
      <c r="B6664">
        <v>2</v>
      </c>
      <c r="C6664" s="7">
        <v>0.62233000000000005</v>
      </c>
      <c r="D6664" s="6">
        <f t="shared" si="1248"/>
        <v>93349.500000000015</v>
      </c>
      <c r="E6664" s="60">
        <v>4.1340000000000002E-2</v>
      </c>
      <c r="F6664" s="6">
        <f t="shared" si="1245"/>
        <v>0</v>
      </c>
      <c r="G6664" s="7">
        <v>0.75629999999999997</v>
      </c>
      <c r="H6664" s="6">
        <f t="shared" si="1249"/>
        <v>9453.75</v>
      </c>
      <c r="I6664" s="7">
        <v>0</v>
      </c>
      <c r="J6664" s="6">
        <f t="shared" si="1250"/>
        <v>0</v>
      </c>
      <c r="K6664" s="20"/>
      <c r="L6664" s="6">
        <f t="shared" si="1239"/>
        <v>64000</v>
      </c>
      <c r="M6664" s="6">
        <f t="shared" si="1240"/>
        <v>9453.75</v>
      </c>
      <c r="N6664" s="6">
        <f t="shared" si="1241"/>
        <v>0</v>
      </c>
      <c r="O6664" s="6">
        <f t="shared" si="1242"/>
        <v>19895.750000000015</v>
      </c>
      <c r="P6664" s="6">
        <f t="shared" si="1247"/>
        <v>-5281.5</v>
      </c>
      <c r="Q6664" s="11">
        <f t="shared" si="1243"/>
        <v>1350000</v>
      </c>
      <c r="R6664" s="11">
        <f t="shared" si="1244"/>
        <v>19895.750000000015</v>
      </c>
      <c r="S6664" s="11">
        <f t="shared" si="1246"/>
        <v>0</v>
      </c>
      <c r="T6664" s="20"/>
    </row>
    <row r="6665" spans="1:20" x14ac:dyDescent="0.25">
      <c r="A6665">
        <v>2021100423</v>
      </c>
      <c r="B6665">
        <v>2</v>
      </c>
      <c r="C6665" s="7">
        <v>0.58050999999999997</v>
      </c>
      <c r="D6665" s="6">
        <f t="shared" si="1248"/>
        <v>87076.5</v>
      </c>
      <c r="E6665" s="60">
        <v>3.9559999999999998E-2</v>
      </c>
      <c r="F6665" s="6">
        <f t="shared" si="1245"/>
        <v>0</v>
      </c>
      <c r="G6665" s="7">
        <v>0.74717999999999996</v>
      </c>
      <c r="H6665" s="6">
        <f t="shared" si="1249"/>
        <v>9339.75</v>
      </c>
      <c r="I6665" s="7">
        <v>0</v>
      </c>
      <c r="J6665" s="6">
        <f t="shared" si="1250"/>
        <v>0</v>
      </c>
      <c r="K6665" s="20"/>
      <c r="L6665" s="6">
        <f t="shared" si="1239"/>
        <v>64000</v>
      </c>
      <c r="M6665" s="6">
        <f t="shared" si="1240"/>
        <v>9339.75</v>
      </c>
      <c r="N6665" s="6">
        <f t="shared" si="1241"/>
        <v>0</v>
      </c>
      <c r="O6665" s="6">
        <f t="shared" si="1242"/>
        <v>13736.75</v>
      </c>
      <c r="P6665" s="6">
        <f t="shared" si="1247"/>
        <v>-6159.0000000000146</v>
      </c>
      <c r="Q6665" s="11">
        <f t="shared" si="1243"/>
        <v>1350000</v>
      </c>
      <c r="R6665" s="11">
        <f t="shared" si="1244"/>
        <v>13736.75</v>
      </c>
      <c r="S6665" s="11">
        <f t="shared" si="1246"/>
        <v>0</v>
      </c>
      <c r="T6665" s="20"/>
    </row>
    <row r="6666" spans="1:20" x14ac:dyDescent="0.25">
      <c r="A6666">
        <v>2021100424</v>
      </c>
      <c r="B6666">
        <v>2</v>
      </c>
      <c r="C6666" s="7">
        <v>0.54086999999999996</v>
      </c>
      <c r="D6666" s="6">
        <f t="shared" si="1248"/>
        <v>81130.5</v>
      </c>
      <c r="E6666" s="60">
        <v>3.6609999999999997E-2</v>
      </c>
      <c r="F6666" s="6">
        <f t="shared" si="1245"/>
        <v>0</v>
      </c>
      <c r="G6666" s="7">
        <v>0.746</v>
      </c>
      <c r="H6666" s="6">
        <f t="shared" si="1249"/>
        <v>9325</v>
      </c>
      <c r="I6666" s="7">
        <v>0</v>
      </c>
      <c r="J6666" s="6">
        <f t="shared" si="1250"/>
        <v>0</v>
      </c>
      <c r="K6666" s="20"/>
      <c r="L6666" s="6">
        <f t="shared" si="1239"/>
        <v>64000</v>
      </c>
      <c r="M6666" s="6">
        <f t="shared" si="1240"/>
        <v>9325</v>
      </c>
      <c r="N6666" s="6">
        <f t="shared" si="1241"/>
        <v>0</v>
      </c>
      <c r="O6666" s="6">
        <f t="shared" si="1242"/>
        <v>7805.5</v>
      </c>
      <c r="P6666" s="6">
        <f t="shared" si="1247"/>
        <v>-5931.25</v>
      </c>
      <c r="Q6666" s="11">
        <f t="shared" si="1243"/>
        <v>1350000</v>
      </c>
      <c r="R6666" s="11">
        <f t="shared" si="1244"/>
        <v>7805.5</v>
      </c>
      <c r="S6666" s="11">
        <f t="shared" si="1246"/>
        <v>0</v>
      </c>
      <c r="T6666" s="20"/>
    </row>
    <row r="6667" spans="1:20" x14ac:dyDescent="0.25">
      <c r="A6667">
        <v>2021100501</v>
      </c>
      <c r="B6667">
        <v>3</v>
      </c>
      <c r="C6667" s="7">
        <v>0.50799000000000005</v>
      </c>
      <c r="D6667" s="6">
        <f t="shared" si="1248"/>
        <v>76198.500000000015</v>
      </c>
      <c r="E6667" s="60">
        <v>3.0640000000000001E-2</v>
      </c>
      <c r="F6667" s="6">
        <f t="shared" si="1245"/>
        <v>0</v>
      </c>
      <c r="G6667" s="7">
        <v>0.74665000000000004</v>
      </c>
      <c r="H6667" s="6">
        <f t="shared" si="1249"/>
        <v>9333.125</v>
      </c>
      <c r="I6667" s="7">
        <v>0</v>
      </c>
      <c r="J6667" s="6">
        <f t="shared" si="1250"/>
        <v>0</v>
      </c>
      <c r="K6667" s="20"/>
      <c r="L6667" s="6">
        <f t="shared" si="1239"/>
        <v>64000</v>
      </c>
      <c r="M6667" s="6">
        <f t="shared" si="1240"/>
        <v>9333.125</v>
      </c>
      <c r="N6667" s="6">
        <f t="shared" si="1241"/>
        <v>0</v>
      </c>
      <c r="O6667" s="6">
        <f t="shared" si="1242"/>
        <v>2865.3750000000146</v>
      </c>
      <c r="P6667" s="6">
        <f t="shared" si="1247"/>
        <v>-4940.1249999999854</v>
      </c>
      <c r="Q6667" s="11">
        <f t="shared" si="1243"/>
        <v>1350000</v>
      </c>
      <c r="R6667" s="11">
        <f t="shared" si="1244"/>
        <v>2865.3750000000146</v>
      </c>
      <c r="S6667" s="11">
        <f t="shared" si="1246"/>
        <v>0</v>
      </c>
      <c r="T6667" s="20"/>
    </row>
    <row r="6668" spans="1:20" x14ac:dyDescent="0.25">
      <c r="A6668">
        <v>2021100502</v>
      </c>
      <c r="B6668">
        <v>3</v>
      </c>
      <c r="C6668" s="7">
        <v>0.48504999999999998</v>
      </c>
      <c r="D6668" s="6">
        <f t="shared" si="1248"/>
        <v>72757.5</v>
      </c>
      <c r="E6668" s="60">
        <v>3.6929999999999998E-2</v>
      </c>
      <c r="F6668" s="6">
        <f t="shared" si="1245"/>
        <v>0</v>
      </c>
      <c r="G6668" s="7">
        <v>0.72404999999999997</v>
      </c>
      <c r="H6668" s="6">
        <f t="shared" si="1249"/>
        <v>9050.625</v>
      </c>
      <c r="I6668" s="7">
        <v>0</v>
      </c>
      <c r="J6668" s="6">
        <f t="shared" si="1250"/>
        <v>0</v>
      </c>
      <c r="K6668" s="20"/>
      <c r="L6668" s="6">
        <f t="shared" si="1239"/>
        <v>64000</v>
      </c>
      <c r="M6668" s="6">
        <f t="shared" si="1240"/>
        <v>8757.5</v>
      </c>
      <c r="N6668" s="6">
        <f t="shared" si="1241"/>
        <v>0</v>
      </c>
      <c r="O6668" s="6">
        <f t="shared" si="1242"/>
        <v>0</v>
      </c>
      <c r="P6668" s="6">
        <f t="shared" si="1247"/>
        <v>-2865.3750000000146</v>
      </c>
      <c r="Q6668" s="11">
        <f t="shared" si="1243"/>
        <v>1350000</v>
      </c>
      <c r="R6668" s="11">
        <f t="shared" si="1244"/>
        <v>0</v>
      </c>
      <c r="S6668" s="11">
        <f t="shared" si="1246"/>
        <v>0</v>
      </c>
      <c r="T6668" s="20"/>
    </row>
    <row r="6669" spans="1:20" x14ac:dyDescent="0.25">
      <c r="A6669">
        <v>2021100503</v>
      </c>
      <c r="B6669">
        <v>3</v>
      </c>
      <c r="C6669" s="7">
        <v>0.47064</v>
      </c>
      <c r="D6669" s="6">
        <f t="shared" si="1248"/>
        <v>70596</v>
      </c>
      <c r="E6669" s="60">
        <v>3.5869999999999999E-2</v>
      </c>
      <c r="F6669" s="6">
        <f t="shared" si="1245"/>
        <v>0</v>
      </c>
      <c r="G6669" s="7">
        <v>0.68547000000000002</v>
      </c>
      <c r="H6669" s="6">
        <f t="shared" si="1249"/>
        <v>8568.375</v>
      </c>
      <c r="I6669" s="7">
        <v>0</v>
      </c>
      <c r="J6669" s="6">
        <f t="shared" si="1250"/>
        <v>0</v>
      </c>
      <c r="K6669" s="20"/>
      <c r="L6669" s="6">
        <f t="shared" si="1239"/>
        <v>64000</v>
      </c>
      <c r="M6669" s="6">
        <f t="shared" si="1240"/>
        <v>6596</v>
      </c>
      <c r="N6669" s="6">
        <f t="shared" si="1241"/>
        <v>0</v>
      </c>
      <c r="O6669" s="6">
        <f t="shared" si="1242"/>
        <v>0</v>
      </c>
      <c r="P6669" s="6">
        <f t="shared" si="1247"/>
        <v>0</v>
      </c>
      <c r="Q6669" s="11">
        <f t="shared" si="1243"/>
        <v>1350000</v>
      </c>
      <c r="R6669" s="11">
        <f t="shared" si="1244"/>
        <v>0</v>
      </c>
      <c r="S6669" s="11">
        <f t="shared" si="1246"/>
        <v>0</v>
      </c>
      <c r="T6669" s="20"/>
    </row>
    <row r="6670" spans="1:20" x14ac:dyDescent="0.25">
      <c r="A6670">
        <v>2021100504</v>
      </c>
      <c r="B6670">
        <v>3</v>
      </c>
      <c r="C6670" s="7">
        <v>0.46250000000000002</v>
      </c>
      <c r="D6670" s="6">
        <f t="shared" si="1248"/>
        <v>69375</v>
      </c>
      <c r="E6670" s="60">
        <v>1.409E-2</v>
      </c>
      <c r="F6670" s="6">
        <f t="shared" si="1245"/>
        <v>0</v>
      </c>
      <c r="G6670" s="7">
        <v>0.66454000000000002</v>
      </c>
      <c r="H6670" s="6">
        <f t="shared" si="1249"/>
        <v>8306.75</v>
      </c>
      <c r="I6670" s="7">
        <v>0</v>
      </c>
      <c r="J6670" s="6">
        <f t="shared" si="1250"/>
        <v>0</v>
      </c>
      <c r="K6670" s="20"/>
      <c r="L6670" s="6">
        <f t="shared" si="1239"/>
        <v>64000</v>
      </c>
      <c r="M6670" s="6">
        <f t="shared" si="1240"/>
        <v>5375</v>
      </c>
      <c r="N6670" s="6">
        <f t="shared" si="1241"/>
        <v>0</v>
      </c>
      <c r="O6670" s="6">
        <f t="shared" si="1242"/>
        <v>0</v>
      </c>
      <c r="P6670" s="6">
        <f t="shared" si="1247"/>
        <v>0</v>
      </c>
      <c r="Q6670" s="11">
        <f t="shared" si="1243"/>
        <v>1350000</v>
      </c>
      <c r="R6670" s="11">
        <f t="shared" si="1244"/>
        <v>0</v>
      </c>
      <c r="S6670" s="11">
        <f t="shared" si="1246"/>
        <v>0</v>
      </c>
      <c r="T6670" s="20"/>
    </row>
    <row r="6671" spans="1:20" x14ac:dyDescent="0.25">
      <c r="A6671">
        <v>2021100505</v>
      </c>
      <c r="B6671">
        <v>3</v>
      </c>
      <c r="C6671" s="7">
        <v>0.46614</v>
      </c>
      <c r="D6671" s="6">
        <f t="shared" si="1248"/>
        <v>69921</v>
      </c>
      <c r="E6671" s="60">
        <v>3.4950000000000002E-2</v>
      </c>
      <c r="F6671" s="6">
        <f t="shared" si="1245"/>
        <v>0</v>
      </c>
      <c r="G6671" s="7">
        <v>0.64903</v>
      </c>
      <c r="H6671" s="6">
        <f t="shared" si="1249"/>
        <v>8112.875</v>
      </c>
      <c r="I6671" s="7">
        <v>0</v>
      </c>
      <c r="J6671" s="6">
        <f t="shared" si="1250"/>
        <v>0</v>
      </c>
      <c r="K6671" s="20"/>
      <c r="L6671" s="6">
        <f t="shared" si="1239"/>
        <v>64000</v>
      </c>
      <c r="M6671" s="6">
        <f t="shared" si="1240"/>
        <v>5921</v>
      </c>
      <c r="N6671" s="6">
        <f t="shared" si="1241"/>
        <v>0</v>
      </c>
      <c r="O6671" s="6">
        <f t="shared" si="1242"/>
        <v>0</v>
      </c>
      <c r="P6671" s="6">
        <f t="shared" si="1247"/>
        <v>0</v>
      </c>
      <c r="Q6671" s="11">
        <f t="shared" si="1243"/>
        <v>1350000</v>
      </c>
      <c r="R6671" s="11">
        <f t="shared" si="1244"/>
        <v>0</v>
      </c>
      <c r="S6671" s="11">
        <f t="shared" si="1246"/>
        <v>0</v>
      </c>
      <c r="T6671" s="20"/>
    </row>
    <row r="6672" spans="1:20" x14ac:dyDescent="0.25">
      <c r="A6672">
        <v>2021100506</v>
      </c>
      <c r="B6672">
        <v>3</v>
      </c>
      <c r="C6672" s="7">
        <v>0.48770999999999998</v>
      </c>
      <c r="D6672" s="6">
        <f t="shared" si="1248"/>
        <v>73156.5</v>
      </c>
      <c r="E6672" s="60">
        <v>1.7909999999999999E-2</v>
      </c>
      <c r="F6672" s="6">
        <f t="shared" si="1245"/>
        <v>0</v>
      </c>
      <c r="G6672" s="7">
        <v>0.63093999999999995</v>
      </c>
      <c r="H6672" s="6">
        <f t="shared" si="1249"/>
        <v>7886.7499999999991</v>
      </c>
      <c r="I6672" s="7">
        <v>0</v>
      </c>
      <c r="J6672" s="6">
        <f t="shared" si="1250"/>
        <v>0</v>
      </c>
      <c r="K6672" s="20"/>
      <c r="L6672" s="6">
        <f t="shared" si="1239"/>
        <v>64000</v>
      </c>
      <c r="M6672" s="6">
        <f t="shared" si="1240"/>
        <v>7886.7499999999991</v>
      </c>
      <c r="N6672" s="6">
        <f t="shared" si="1241"/>
        <v>0</v>
      </c>
      <c r="O6672" s="6">
        <f t="shared" si="1242"/>
        <v>1269.7500000000009</v>
      </c>
      <c r="P6672" s="6">
        <f t="shared" si="1247"/>
        <v>1269.7500000000009</v>
      </c>
      <c r="Q6672" s="11">
        <f t="shared" si="1243"/>
        <v>1350000</v>
      </c>
      <c r="R6672" s="11">
        <f t="shared" si="1244"/>
        <v>1269.7500000000009</v>
      </c>
      <c r="S6672" s="11">
        <f t="shared" si="1246"/>
        <v>0</v>
      </c>
      <c r="T6672" s="20"/>
    </row>
    <row r="6673" spans="1:20" x14ac:dyDescent="0.25">
      <c r="A6673">
        <v>2021100507</v>
      </c>
      <c r="B6673">
        <v>3</v>
      </c>
      <c r="C6673" s="7">
        <v>0.5323</v>
      </c>
      <c r="D6673" s="6">
        <f t="shared" si="1248"/>
        <v>79845</v>
      </c>
      <c r="E6673" s="60">
        <v>8.3400000000000002E-3</v>
      </c>
      <c r="F6673" s="6">
        <f t="shared" si="1245"/>
        <v>0</v>
      </c>
      <c r="G6673" s="7">
        <v>0.61324999999999996</v>
      </c>
      <c r="H6673" s="6">
        <f t="shared" si="1249"/>
        <v>7665.6249999999991</v>
      </c>
      <c r="I6673" s="7">
        <v>7.5500000000000003E-3</v>
      </c>
      <c r="J6673" s="6">
        <f t="shared" si="1250"/>
        <v>604</v>
      </c>
      <c r="K6673" s="20"/>
      <c r="L6673" s="6">
        <f t="shared" si="1239"/>
        <v>64000</v>
      </c>
      <c r="M6673" s="6">
        <f t="shared" si="1240"/>
        <v>7665.6249999999991</v>
      </c>
      <c r="N6673" s="6">
        <f t="shared" si="1241"/>
        <v>604</v>
      </c>
      <c r="O6673" s="6">
        <f t="shared" si="1242"/>
        <v>7575.3750000000009</v>
      </c>
      <c r="P6673" s="6">
        <f t="shared" si="1247"/>
        <v>6305.625</v>
      </c>
      <c r="Q6673" s="11">
        <f t="shared" si="1243"/>
        <v>1350000</v>
      </c>
      <c r="R6673" s="11">
        <f t="shared" si="1244"/>
        <v>7575.3750000000009</v>
      </c>
      <c r="S6673" s="11">
        <f t="shared" si="1246"/>
        <v>0</v>
      </c>
      <c r="T6673" s="20"/>
    </row>
    <row r="6674" spans="1:20" x14ac:dyDescent="0.25">
      <c r="A6674">
        <v>2021100508</v>
      </c>
      <c r="B6674">
        <v>3</v>
      </c>
      <c r="C6674" s="7">
        <v>0.56449000000000005</v>
      </c>
      <c r="D6674" s="6">
        <f t="shared" si="1248"/>
        <v>84673.5</v>
      </c>
      <c r="E6674" s="60">
        <v>1.5640000000000001E-2</v>
      </c>
      <c r="F6674" s="6">
        <f t="shared" si="1245"/>
        <v>0</v>
      </c>
      <c r="G6674" s="7">
        <v>0.62626999999999999</v>
      </c>
      <c r="H6674" s="6">
        <f t="shared" si="1249"/>
        <v>7828.375</v>
      </c>
      <c r="I6674" s="7">
        <v>0.17896999999999999</v>
      </c>
      <c r="J6674" s="6">
        <f t="shared" si="1250"/>
        <v>14317.599999999999</v>
      </c>
      <c r="K6674" s="20"/>
      <c r="L6674" s="6">
        <f t="shared" si="1239"/>
        <v>64000</v>
      </c>
      <c r="M6674" s="6">
        <f t="shared" si="1240"/>
        <v>7828.375</v>
      </c>
      <c r="N6674" s="6">
        <f t="shared" si="1241"/>
        <v>12845.125</v>
      </c>
      <c r="O6674" s="6">
        <f t="shared" si="1242"/>
        <v>0</v>
      </c>
      <c r="P6674" s="6">
        <f t="shared" si="1247"/>
        <v>-7575.3750000000009</v>
      </c>
      <c r="Q6674" s="11">
        <f t="shared" si="1243"/>
        <v>1350000</v>
      </c>
      <c r="R6674" s="11">
        <f t="shared" si="1244"/>
        <v>0</v>
      </c>
      <c r="S6674" s="11">
        <f t="shared" si="1246"/>
        <v>0</v>
      </c>
      <c r="T6674" s="20"/>
    </row>
    <row r="6675" spans="1:20" x14ac:dyDescent="0.25">
      <c r="A6675">
        <v>2021100509</v>
      </c>
      <c r="B6675">
        <v>3</v>
      </c>
      <c r="C6675" s="7">
        <v>0.57926</v>
      </c>
      <c r="D6675" s="6">
        <f t="shared" si="1248"/>
        <v>86889</v>
      </c>
      <c r="E6675" s="60">
        <v>2.5400000000000002E-3</v>
      </c>
      <c r="F6675" s="6">
        <f t="shared" si="1245"/>
        <v>0</v>
      </c>
      <c r="G6675" s="7">
        <v>0.61602999999999997</v>
      </c>
      <c r="H6675" s="6">
        <f t="shared" si="1249"/>
        <v>7700.375</v>
      </c>
      <c r="I6675" s="7">
        <v>0.44985999999999998</v>
      </c>
      <c r="J6675" s="6">
        <f t="shared" si="1250"/>
        <v>35988.799999999996</v>
      </c>
      <c r="K6675" s="20"/>
      <c r="L6675" s="6">
        <f t="shared" si="1239"/>
        <v>64000</v>
      </c>
      <c r="M6675" s="6">
        <f t="shared" si="1240"/>
        <v>7700.375</v>
      </c>
      <c r="N6675" s="6">
        <f t="shared" si="1241"/>
        <v>15188.625</v>
      </c>
      <c r="O6675" s="6">
        <f t="shared" si="1242"/>
        <v>0</v>
      </c>
      <c r="P6675" s="6">
        <f t="shared" si="1247"/>
        <v>0</v>
      </c>
      <c r="Q6675" s="11">
        <f t="shared" si="1243"/>
        <v>1350000</v>
      </c>
      <c r="R6675" s="11">
        <f t="shared" si="1244"/>
        <v>0</v>
      </c>
      <c r="S6675" s="11">
        <f t="shared" si="1246"/>
        <v>0</v>
      </c>
      <c r="T6675" s="20"/>
    </row>
    <row r="6676" spans="1:20" x14ac:dyDescent="0.25">
      <c r="A6676">
        <v>2021100510</v>
      </c>
      <c r="B6676">
        <v>3</v>
      </c>
      <c r="C6676" s="7">
        <v>0.59016999999999997</v>
      </c>
      <c r="D6676" s="6">
        <f t="shared" si="1248"/>
        <v>88525.5</v>
      </c>
      <c r="E6676" s="60">
        <v>5.8999999999999999E-3</v>
      </c>
      <c r="F6676" s="6">
        <f t="shared" si="1245"/>
        <v>0</v>
      </c>
      <c r="G6676" s="7">
        <v>0.58747000000000005</v>
      </c>
      <c r="H6676" s="6">
        <f t="shared" si="1249"/>
        <v>7343.3750000000009</v>
      </c>
      <c r="I6676" s="7">
        <v>0.55157999999999996</v>
      </c>
      <c r="J6676" s="6">
        <f t="shared" si="1250"/>
        <v>44126.399999999994</v>
      </c>
      <c r="K6676" s="20"/>
      <c r="L6676" s="6">
        <f t="shared" ref="L6676:L6739" si="1251">IF(D6676-F6676&gt;C$17,C$17,D6676-F6676)</f>
        <v>64000</v>
      </c>
      <c r="M6676" s="6">
        <f t="shared" ref="M6676:M6739" si="1252">IF(D6676-F6676-L6676&gt;H6676,H6676,D6676-F6676-L6676)</f>
        <v>7343.3750000000009</v>
      </c>
      <c r="N6676" s="6">
        <f t="shared" ref="N6676:N6739" si="1253">IF(D6676-F6676-L6676-M6676&gt;J6676,J6676,D6676-F6676-L6676-M6676)</f>
        <v>17182.125</v>
      </c>
      <c r="O6676" s="6">
        <f t="shared" ref="O6676:O6739" si="1254">D6676-F6676-L6676-M6676-N6676</f>
        <v>0</v>
      </c>
      <c r="P6676" s="6">
        <f t="shared" si="1247"/>
        <v>0</v>
      </c>
      <c r="Q6676" s="11">
        <f t="shared" ref="Q6676:Q6739" si="1255">IF(AA$25*P$17-AA$24+Q6675-O6676&gt;Q$19,Q$19,IF(AA$25*P$17-AA$24+Q6675-O6676&lt;0,0,AA$25*P$17-AA$24+Q6675-O6676))</f>
        <v>1350000</v>
      </c>
      <c r="R6676" s="11">
        <f t="shared" ref="R6676:R6739" si="1256">IF(Q6675-Q6676+P$17-AA$24&lt;O6676,Q6675-Q6676+P$17-AA$24,O6676)</f>
        <v>0</v>
      </c>
      <c r="S6676" s="11">
        <f t="shared" si="1246"/>
        <v>0</v>
      </c>
      <c r="T6676" s="20"/>
    </row>
    <row r="6677" spans="1:20" x14ac:dyDescent="0.25">
      <c r="A6677">
        <v>2021100511</v>
      </c>
      <c r="B6677">
        <v>3</v>
      </c>
      <c r="C6677" s="7">
        <v>0.60394999999999999</v>
      </c>
      <c r="D6677" s="6">
        <f t="shared" si="1248"/>
        <v>90592.5</v>
      </c>
      <c r="E6677" s="60">
        <v>7.6299999999999996E-3</v>
      </c>
      <c r="F6677" s="6">
        <f t="shared" ref="F6677:F6740" si="1257">F$18*E6677</f>
        <v>0</v>
      </c>
      <c r="G6677" s="7">
        <v>0.54856000000000005</v>
      </c>
      <c r="H6677" s="6">
        <f t="shared" si="1249"/>
        <v>6857.0000000000009</v>
      </c>
      <c r="I6677" s="7">
        <v>0.59289000000000003</v>
      </c>
      <c r="J6677" s="6">
        <f t="shared" si="1250"/>
        <v>47431.200000000004</v>
      </c>
      <c r="K6677" s="20"/>
      <c r="L6677" s="6">
        <f t="shared" si="1251"/>
        <v>64000</v>
      </c>
      <c r="M6677" s="6">
        <f t="shared" si="1252"/>
        <v>6857.0000000000009</v>
      </c>
      <c r="N6677" s="6">
        <f t="shared" si="1253"/>
        <v>19735.5</v>
      </c>
      <c r="O6677" s="6">
        <f t="shared" si="1254"/>
        <v>0</v>
      </c>
      <c r="P6677" s="6">
        <f t="shared" si="1247"/>
        <v>0</v>
      </c>
      <c r="Q6677" s="11">
        <f t="shared" si="1255"/>
        <v>1350000</v>
      </c>
      <c r="R6677" s="11">
        <f t="shared" si="1256"/>
        <v>0</v>
      </c>
      <c r="S6677" s="11">
        <f t="shared" ref="S6677:S6740" si="1258">O6677-R6677</f>
        <v>0</v>
      </c>
      <c r="T6677" s="20"/>
    </row>
    <row r="6678" spans="1:20" x14ac:dyDescent="0.25">
      <c r="A6678">
        <v>2021100512</v>
      </c>
      <c r="B6678">
        <v>3</v>
      </c>
      <c r="C6678" s="7">
        <v>0.62005999999999994</v>
      </c>
      <c r="D6678" s="6">
        <f t="shared" si="1248"/>
        <v>93008.999999999985</v>
      </c>
      <c r="E6678" s="60">
        <v>5.3899999999999998E-3</v>
      </c>
      <c r="F6678" s="6">
        <f t="shared" si="1257"/>
        <v>0</v>
      </c>
      <c r="G6678" s="7">
        <v>0.53166999999999998</v>
      </c>
      <c r="H6678" s="6">
        <f t="shared" si="1249"/>
        <v>6645.875</v>
      </c>
      <c r="I6678" s="7">
        <v>0.59899000000000002</v>
      </c>
      <c r="J6678" s="6">
        <f t="shared" si="1250"/>
        <v>47919.200000000004</v>
      </c>
      <c r="K6678" s="20"/>
      <c r="L6678" s="6">
        <f t="shared" si="1251"/>
        <v>64000</v>
      </c>
      <c r="M6678" s="6">
        <f t="shared" si="1252"/>
        <v>6645.875</v>
      </c>
      <c r="N6678" s="6">
        <f t="shared" si="1253"/>
        <v>22363.124999999985</v>
      </c>
      <c r="O6678" s="6">
        <f t="shared" si="1254"/>
        <v>0</v>
      </c>
      <c r="P6678" s="6">
        <f t="shared" ref="P6678:P6741" si="1259">O6678-O6677</f>
        <v>0</v>
      </c>
      <c r="Q6678" s="11">
        <f t="shared" si="1255"/>
        <v>1350000</v>
      </c>
      <c r="R6678" s="11">
        <f t="shared" si="1256"/>
        <v>0</v>
      </c>
      <c r="S6678" s="11">
        <f t="shared" si="1258"/>
        <v>0</v>
      </c>
      <c r="T6678" s="20"/>
    </row>
    <row r="6679" spans="1:20" x14ac:dyDescent="0.25">
      <c r="A6679">
        <v>2021100513</v>
      </c>
      <c r="B6679">
        <v>3</v>
      </c>
      <c r="C6679" s="7">
        <v>0.63478000000000001</v>
      </c>
      <c r="D6679" s="6">
        <f t="shared" si="1248"/>
        <v>95217</v>
      </c>
      <c r="E6679" s="60">
        <v>4.9699999999999996E-3</v>
      </c>
      <c r="F6679" s="6">
        <f t="shared" si="1257"/>
        <v>0</v>
      </c>
      <c r="G6679" s="7">
        <v>0.54388999999999998</v>
      </c>
      <c r="H6679" s="6">
        <f t="shared" si="1249"/>
        <v>6798.625</v>
      </c>
      <c r="I6679" s="7">
        <v>0.60121000000000002</v>
      </c>
      <c r="J6679" s="6">
        <f t="shared" si="1250"/>
        <v>48096.800000000003</v>
      </c>
      <c r="K6679" s="20"/>
      <c r="L6679" s="6">
        <f t="shared" si="1251"/>
        <v>64000</v>
      </c>
      <c r="M6679" s="6">
        <f t="shared" si="1252"/>
        <v>6798.625</v>
      </c>
      <c r="N6679" s="6">
        <f t="shared" si="1253"/>
        <v>24418.375</v>
      </c>
      <c r="O6679" s="6">
        <f t="shared" si="1254"/>
        <v>0</v>
      </c>
      <c r="P6679" s="6">
        <f t="shared" si="1259"/>
        <v>0</v>
      </c>
      <c r="Q6679" s="11">
        <f t="shared" si="1255"/>
        <v>1350000</v>
      </c>
      <c r="R6679" s="11">
        <f t="shared" si="1256"/>
        <v>0</v>
      </c>
      <c r="S6679" s="11">
        <f t="shared" si="1258"/>
        <v>0</v>
      </c>
      <c r="T6679" s="20"/>
    </row>
    <row r="6680" spans="1:20" x14ac:dyDescent="0.25">
      <c r="A6680">
        <v>2021100514</v>
      </c>
      <c r="B6680">
        <v>3</v>
      </c>
      <c r="C6680" s="7">
        <v>0.64849000000000001</v>
      </c>
      <c r="D6680" s="6">
        <f t="shared" si="1248"/>
        <v>97273.5</v>
      </c>
      <c r="E6680" s="60">
        <v>5.9199999999999999E-3</v>
      </c>
      <c r="F6680" s="6">
        <f t="shared" si="1257"/>
        <v>0</v>
      </c>
      <c r="G6680" s="7">
        <v>0.55371000000000004</v>
      </c>
      <c r="H6680" s="6">
        <f t="shared" si="1249"/>
        <v>6921.375</v>
      </c>
      <c r="I6680" s="7">
        <v>0.59367000000000003</v>
      </c>
      <c r="J6680" s="6">
        <f t="shared" si="1250"/>
        <v>47493.600000000006</v>
      </c>
      <c r="K6680" s="20"/>
      <c r="L6680" s="6">
        <f t="shared" si="1251"/>
        <v>64000</v>
      </c>
      <c r="M6680" s="6">
        <f t="shared" si="1252"/>
        <v>6921.375</v>
      </c>
      <c r="N6680" s="6">
        <f t="shared" si="1253"/>
        <v>26352.125</v>
      </c>
      <c r="O6680" s="6">
        <f t="shared" si="1254"/>
        <v>0</v>
      </c>
      <c r="P6680" s="6">
        <f t="shared" si="1259"/>
        <v>0</v>
      </c>
      <c r="Q6680" s="11">
        <f t="shared" si="1255"/>
        <v>1350000</v>
      </c>
      <c r="R6680" s="11">
        <f t="shared" si="1256"/>
        <v>0</v>
      </c>
      <c r="S6680" s="11">
        <f t="shared" si="1258"/>
        <v>0</v>
      </c>
      <c r="T6680" s="20"/>
    </row>
    <row r="6681" spans="1:20" x14ac:dyDescent="0.25">
      <c r="A6681">
        <v>2021100515</v>
      </c>
      <c r="B6681">
        <v>3</v>
      </c>
      <c r="C6681" s="7">
        <v>0.65691999999999995</v>
      </c>
      <c r="D6681" s="6">
        <f t="shared" si="1248"/>
        <v>98537.999999999985</v>
      </c>
      <c r="E6681" s="60">
        <v>2.0760000000000001E-2</v>
      </c>
      <c r="F6681" s="6">
        <f t="shared" si="1257"/>
        <v>0</v>
      </c>
      <c r="G6681" s="7">
        <v>0.54579</v>
      </c>
      <c r="H6681" s="6">
        <f t="shared" si="1249"/>
        <v>6822.375</v>
      </c>
      <c r="I6681" s="7">
        <v>0.57930999999999999</v>
      </c>
      <c r="J6681" s="6">
        <f t="shared" si="1250"/>
        <v>46344.800000000003</v>
      </c>
      <c r="K6681" s="20"/>
      <c r="L6681" s="6">
        <f t="shared" si="1251"/>
        <v>64000</v>
      </c>
      <c r="M6681" s="6">
        <f t="shared" si="1252"/>
        <v>6822.375</v>
      </c>
      <c r="N6681" s="6">
        <f t="shared" si="1253"/>
        <v>27715.624999999985</v>
      </c>
      <c r="O6681" s="6">
        <f t="shared" si="1254"/>
        <v>0</v>
      </c>
      <c r="P6681" s="6">
        <f t="shared" si="1259"/>
        <v>0</v>
      </c>
      <c r="Q6681" s="11">
        <f t="shared" si="1255"/>
        <v>1350000</v>
      </c>
      <c r="R6681" s="11">
        <f t="shared" si="1256"/>
        <v>0</v>
      </c>
      <c r="S6681" s="11">
        <f t="shared" si="1258"/>
        <v>0</v>
      </c>
      <c r="T6681" s="20"/>
    </row>
    <row r="6682" spans="1:20" x14ac:dyDescent="0.25">
      <c r="A6682">
        <v>2021100516</v>
      </c>
      <c r="B6682">
        <v>3</v>
      </c>
      <c r="C6682" s="7">
        <v>0.66217000000000004</v>
      </c>
      <c r="D6682" s="6">
        <f t="shared" si="1248"/>
        <v>99325.5</v>
      </c>
      <c r="E6682" s="60">
        <v>7.1999999999999998E-3</v>
      </c>
      <c r="F6682" s="6">
        <f t="shared" si="1257"/>
        <v>0</v>
      </c>
      <c r="G6682" s="7">
        <v>0.49016999999999999</v>
      </c>
      <c r="H6682" s="6">
        <f t="shared" si="1249"/>
        <v>6127.125</v>
      </c>
      <c r="I6682" s="7">
        <v>0.55108999999999997</v>
      </c>
      <c r="J6682" s="6">
        <f t="shared" si="1250"/>
        <v>44087.199999999997</v>
      </c>
      <c r="K6682" s="20"/>
      <c r="L6682" s="6">
        <f t="shared" si="1251"/>
        <v>64000</v>
      </c>
      <c r="M6682" s="6">
        <f t="shared" si="1252"/>
        <v>6127.125</v>
      </c>
      <c r="N6682" s="6">
        <f t="shared" si="1253"/>
        <v>29198.375</v>
      </c>
      <c r="O6682" s="6">
        <f t="shared" si="1254"/>
        <v>0</v>
      </c>
      <c r="P6682" s="6">
        <f t="shared" si="1259"/>
        <v>0</v>
      </c>
      <c r="Q6682" s="11">
        <f t="shared" si="1255"/>
        <v>1350000</v>
      </c>
      <c r="R6682" s="11">
        <f t="shared" si="1256"/>
        <v>0</v>
      </c>
      <c r="S6682" s="11">
        <f t="shared" si="1258"/>
        <v>0</v>
      </c>
      <c r="T6682" s="20"/>
    </row>
    <row r="6683" spans="1:20" x14ac:dyDescent="0.25">
      <c r="A6683">
        <v>2021100517</v>
      </c>
      <c r="B6683">
        <v>3</v>
      </c>
      <c r="C6683" s="7">
        <v>0.66583000000000003</v>
      </c>
      <c r="D6683" s="6">
        <f t="shared" si="1248"/>
        <v>99874.5</v>
      </c>
      <c r="E6683" s="60">
        <v>1.1650000000000001E-2</v>
      </c>
      <c r="F6683" s="6">
        <f t="shared" si="1257"/>
        <v>0</v>
      </c>
      <c r="G6683" s="7">
        <v>0.48627999999999999</v>
      </c>
      <c r="H6683" s="6">
        <f t="shared" si="1249"/>
        <v>6078.5</v>
      </c>
      <c r="I6683" s="7">
        <v>0.50005999999999995</v>
      </c>
      <c r="J6683" s="6">
        <f t="shared" si="1250"/>
        <v>40004.799999999996</v>
      </c>
      <c r="K6683" s="20"/>
      <c r="L6683" s="6">
        <f t="shared" si="1251"/>
        <v>64000</v>
      </c>
      <c r="M6683" s="6">
        <f t="shared" si="1252"/>
        <v>6078.5</v>
      </c>
      <c r="N6683" s="6">
        <f t="shared" si="1253"/>
        <v>29796</v>
      </c>
      <c r="O6683" s="6">
        <f t="shared" si="1254"/>
        <v>0</v>
      </c>
      <c r="P6683" s="6">
        <f t="shared" si="1259"/>
        <v>0</v>
      </c>
      <c r="Q6683" s="11">
        <f t="shared" si="1255"/>
        <v>1350000</v>
      </c>
      <c r="R6683" s="11">
        <f t="shared" si="1256"/>
        <v>0</v>
      </c>
      <c r="S6683" s="11">
        <f t="shared" si="1258"/>
        <v>0</v>
      </c>
      <c r="T6683" s="20"/>
    </row>
    <row r="6684" spans="1:20" x14ac:dyDescent="0.25">
      <c r="A6684">
        <v>2021100518</v>
      </c>
      <c r="B6684">
        <v>3</v>
      </c>
      <c r="C6684" s="7">
        <v>0.66561999999999999</v>
      </c>
      <c r="D6684" s="6">
        <f t="shared" si="1248"/>
        <v>99843</v>
      </c>
      <c r="E6684" s="60">
        <v>2.6349999999999998E-2</v>
      </c>
      <c r="F6684" s="6">
        <f t="shared" si="1257"/>
        <v>0</v>
      </c>
      <c r="G6684" s="7">
        <v>0.49419999999999997</v>
      </c>
      <c r="H6684" s="6">
        <f t="shared" si="1249"/>
        <v>6177.5</v>
      </c>
      <c r="I6684" s="7">
        <v>0.34281</v>
      </c>
      <c r="J6684" s="6">
        <f t="shared" si="1250"/>
        <v>27424.799999999999</v>
      </c>
      <c r="K6684" s="20"/>
      <c r="L6684" s="6">
        <f t="shared" si="1251"/>
        <v>64000</v>
      </c>
      <c r="M6684" s="6">
        <f t="shared" si="1252"/>
        <v>6177.5</v>
      </c>
      <c r="N6684" s="6">
        <f t="shared" si="1253"/>
        <v>27424.799999999999</v>
      </c>
      <c r="O6684" s="6">
        <f t="shared" si="1254"/>
        <v>2240.7000000000007</v>
      </c>
      <c r="P6684" s="6">
        <f t="shared" si="1259"/>
        <v>2240.7000000000007</v>
      </c>
      <c r="Q6684" s="11">
        <f t="shared" si="1255"/>
        <v>1350000</v>
      </c>
      <c r="R6684" s="11">
        <f t="shared" si="1256"/>
        <v>2240.7000000000007</v>
      </c>
      <c r="S6684" s="11">
        <f t="shared" si="1258"/>
        <v>0</v>
      </c>
      <c r="T6684" s="20"/>
    </row>
    <row r="6685" spans="1:20" x14ac:dyDescent="0.25">
      <c r="A6685">
        <v>2021100519</v>
      </c>
      <c r="B6685">
        <v>3</v>
      </c>
      <c r="C6685" s="7">
        <v>0.65993000000000002</v>
      </c>
      <c r="D6685" s="6">
        <f t="shared" si="1248"/>
        <v>98989.5</v>
      </c>
      <c r="E6685" s="60">
        <v>6.948E-2</v>
      </c>
      <c r="F6685" s="6">
        <f t="shared" si="1257"/>
        <v>0</v>
      </c>
      <c r="G6685" s="7">
        <v>0.44741999999999998</v>
      </c>
      <c r="H6685" s="6">
        <f t="shared" si="1249"/>
        <v>5592.75</v>
      </c>
      <c r="I6685" s="7">
        <v>6.3299999999999995E-2</v>
      </c>
      <c r="J6685" s="6">
        <f t="shared" si="1250"/>
        <v>5064</v>
      </c>
      <c r="K6685" s="20"/>
      <c r="L6685" s="6">
        <f t="shared" si="1251"/>
        <v>64000</v>
      </c>
      <c r="M6685" s="6">
        <f t="shared" si="1252"/>
        <v>5592.75</v>
      </c>
      <c r="N6685" s="6">
        <f t="shared" si="1253"/>
        <v>5064</v>
      </c>
      <c r="O6685" s="6">
        <f t="shared" si="1254"/>
        <v>24332.75</v>
      </c>
      <c r="P6685" s="6">
        <f t="shared" si="1259"/>
        <v>22092.05</v>
      </c>
      <c r="Q6685" s="11">
        <f t="shared" si="1255"/>
        <v>1350000</v>
      </c>
      <c r="R6685" s="11">
        <f t="shared" si="1256"/>
        <v>24332.75</v>
      </c>
      <c r="S6685" s="11">
        <f t="shared" si="1258"/>
        <v>0</v>
      </c>
      <c r="T6685" s="20"/>
    </row>
    <row r="6686" spans="1:20" x14ac:dyDescent="0.25">
      <c r="A6686">
        <v>2021100520</v>
      </c>
      <c r="B6686">
        <v>3</v>
      </c>
      <c r="C6686" s="7">
        <v>0.65920000000000001</v>
      </c>
      <c r="D6686" s="6">
        <f t="shared" si="1248"/>
        <v>98880</v>
      </c>
      <c r="E6686" s="60">
        <v>0.11387</v>
      </c>
      <c r="F6686" s="6">
        <f t="shared" si="1257"/>
        <v>0</v>
      </c>
      <c r="G6686" s="7">
        <v>0.37819999999999998</v>
      </c>
      <c r="H6686" s="6">
        <f t="shared" si="1249"/>
        <v>4727.5</v>
      </c>
      <c r="I6686" s="7">
        <v>0</v>
      </c>
      <c r="J6686" s="6">
        <f t="shared" si="1250"/>
        <v>0</v>
      </c>
      <c r="K6686" s="20"/>
      <c r="L6686" s="6">
        <f t="shared" si="1251"/>
        <v>64000</v>
      </c>
      <c r="M6686" s="6">
        <f t="shared" si="1252"/>
        <v>4727.5</v>
      </c>
      <c r="N6686" s="6">
        <f t="shared" si="1253"/>
        <v>0</v>
      </c>
      <c r="O6686" s="6">
        <f t="shared" si="1254"/>
        <v>30152.5</v>
      </c>
      <c r="P6686" s="6">
        <f t="shared" si="1259"/>
        <v>5819.75</v>
      </c>
      <c r="Q6686" s="11">
        <f t="shared" si="1255"/>
        <v>1345313.75</v>
      </c>
      <c r="R6686" s="11">
        <f t="shared" si="1256"/>
        <v>30152.5</v>
      </c>
      <c r="S6686" s="11">
        <f t="shared" si="1258"/>
        <v>0</v>
      </c>
      <c r="T6686" s="20"/>
    </row>
    <row r="6687" spans="1:20" x14ac:dyDescent="0.25">
      <c r="A6687">
        <v>2021100521</v>
      </c>
      <c r="B6687">
        <v>3</v>
      </c>
      <c r="C6687" s="7">
        <v>0.64107999999999998</v>
      </c>
      <c r="D6687" s="6">
        <f t="shared" si="1248"/>
        <v>96162</v>
      </c>
      <c r="E6687" s="60">
        <v>0.14878</v>
      </c>
      <c r="F6687" s="6">
        <f t="shared" si="1257"/>
        <v>0</v>
      </c>
      <c r="G6687" s="7">
        <v>0.31505</v>
      </c>
      <c r="H6687" s="6">
        <f t="shared" si="1249"/>
        <v>3938.125</v>
      </c>
      <c r="I6687" s="7">
        <v>0</v>
      </c>
      <c r="J6687" s="6">
        <f t="shared" si="1250"/>
        <v>0</v>
      </c>
      <c r="K6687" s="20"/>
      <c r="L6687" s="6">
        <f t="shared" si="1251"/>
        <v>64000</v>
      </c>
      <c r="M6687" s="6">
        <f t="shared" si="1252"/>
        <v>3938.125</v>
      </c>
      <c r="N6687" s="6">
        <f t="shared" si="1253"/>
        <v>0</v>
      </c>
      <c r="O6687" s="6">
        <f t="shared" si="1254"/>
        <v>28223.875</v>
      </c>
      <c r="P6687" s="6">
        <f t="shared" si="1259"/>
        <v>-1928.625</v>
      </c>
      <c r="Q6687" s="11">
        <f t="shared" si="1255"/>
        <v>1342556.125</v>
      </c>
      <c r="R6687" s="11">
        <f t="shared" si="1256"/>
        <v>28223.875</v>
      </c>
      <c r="S6687" s="11">
        <f t="shared" si="1258"/>
        <v>0</v>
      </c>
      <c r="T6687" s="20"/>
    </row>
    <row r="6688" spans="1:20" x14ac:dyDescent="0.25">
      <c r="A6688">
        <v>2021100522</v>
      </c>
      <c r="B6688">
        <v>3</v>
      </c>
      <c r="C6688" s="7">
        <v>0.61002000000000001</v>
      </c>
      <c r="D6688" s="6">
        <f t="shared" si="1248"/>
        <v>91503</v>
      </c>
      <c r="E6688" s="60">
        <v>0.17755000000000001</v>
      </c>
      <c r="F6688" s="6">
        <f t="shared" si="1257"/>
        <v>0</v>
      </c>
      <c r="G6688" s="7">
        <v>0.2717</v>
      </c>
      <c r="H6688" s="6">
        <f t="shared" si="1249"/>
        <v>3396.25</v>
      </c>
      <c r="I6688" s="7">
        <v>0</v>
      </c>
      <c r="J6688" s="6">
        <f t="shared" si="1250"/>
        <v>0</v>
      </c>
      <c r="K6688" s="20"/>
      <c r="L6688" s="6">
        <f t="shared" si="1251"/>
        <v>64000</v>
      </c>
      <c r="M6688" s="6">
        <f t="shared" si="1252"/>
        <v>3396.25</v>
      </c>
      <c r="N6688" s="6">
        <f t="shared" si="1253"/>
        <v>0</v>
      </c>
      <c r="O6688" s="6">
        <f t="shared" si="1254"/>
        <v>24106.75</v>
      </c>
      <c r="P6688" s="6">
        <f t="shared" si="1259"/>
        <v>-4117.125</v>
      </c>
      <c r="Q6688" s="11">
        <f t="shared" si="1255"/>
        <v>1343915.625</v>
      </c>
      <c r="R6688" s="11">
        <f t="shared" si="1256"/>
        <v>24106.75</v>
      </c>
      <c r="S6688" s="11">
        <f t="shared" si="1258"/>
        <v>0</v>
      </c>
      <c r="T6688" s="20"/>
    </row>
    <row r="6689" spans="1:20" x14ac:dyDescent="0.25">
      <c r="A6689">
        <v>2021100523</v>
      </c>
      <c r="B6689">
        <v>3</v>
      </c>
      <c r="C6689" s="7">
        <v>0.57067000000000001</v>
      </c>
      <c r="D6689" s="6">
        <f t="shared" si="1248"/>
        <v>85600.5</v>
      </c>
      <c r="E6689" s="60">
        <v>0.21396000000000001</v>
      </c>
      <c r="F6689" s="6">
        <f t="shared" si="1257"/>
        <v>0</v>
      </c>
      <c r="G6689" s="7">
        <v>0.24167</v>
      </c>
      <c r="H6689" s="6">
        <f t="shared" si="1249"/>
        <v>3020.875</v>
      </c>
      <c r="I6689" s="7">
        <v>0</v>
      </c>
      <c r="J6689" s="6">
        <f t="shared" si="1250"/>
        <v>0</v>
      </c>
      <c r="K6689" s="20"/>
      <c r="L6689" s="6">
        <f t="shared" si="1251"/>
        <v>64000</v>
      </c>
      <c r="M6689" s="6">
        <f t="shared" si="1252"/>
        <v>3020.875</v>
      </c>
      <c r="N6689" s="6">
        <f t="shared" si="1253"/>
        <v>0</v>
      </c>
      <c r="O6689" s="6">
        <f t="shared" si="1254"/>
        <v>18579.625</v>
      </c>
      <c r="P6689" s="6">
        <f t="shared" si="1259"/>
        <v>-5527.125</v>
      </c>
      <c r="Q6689" s="11">
        <f t="shared" si="1255"/>
        <v>1350000</v>
      </c>
      <c r="R6689" s="11">
        <f t="shared" si="1256"/>
        <v>18579.625</v>
      </c>
      <c r="S6689" s="11">
        <f t="shared" si="1258"/>
        <v>0</v>
      </c>
      <c r="T6689" s="20"/>
    </row>
    <row r="6690" spans="1:20" x14ac:dyDescent="0.25">
      <c r="A6690">
        <v>2021100524</v>
      </c>
      <c r="B6690">
        <v>3</v>
      </c>
      <c r="C6690" s="7">
        <v>0.53261999999999998</v>
      </c>
      <c r="D6690" s="6">
        <f t="shared" si="1248"/>
        <v>79893</v>
      </c>
      <c r="E6690" s="60">
        <v>0.23083999999999999</v>
      </c>
      <c r="F6690" s="6">
        <f t="shared" si="1257"/>
        <v>0</v>
      </c>
      <c r="G6690" s="7">
        <v>0.24077999999999999</v>
      </c>
      <c r="H6690" s="6">
        <f t="shared" si="1249"/>
        <v>3009.75</v>
      </c>
      <c r="I6690" s="7">
        <v>0</v>
      </c>
      <c r="J6690" s="6">
        <f t="shared" si="1250"/>
        <v>0</v>
      </c>
      <c r="K6690" s="20"/>
      <c r="L6690" s="6">
        <f t="shared" si="1251"/>
        <v>64000</v>
      </c>
      <c r="M6690" s="6">
        <f t="shared" si="1252"/>
        <v>3009.75</v>
      </c>
      <c r="N6690" s="6">
        <f t="shared" si="1253"/>
        <v>0</v>
      </c>
      <c r="O6690" s="6">
        <f t="shared" si="1254"/>
        <v>12883.25</v>
      </c>
      <c r="P6690" s="6">
        <f t="shared" si="1259"/>
        <v>-5696.375</v>
      </c>
      <c r="Q6690" s="11">
        <f t="shared" si="1255"/>
        <v>1350000</v>
      </c>
      <c r="R6690" s="11">
        <f t="shared" si="1256"/>
        <v>12883.25</v>
      </c>
      <c r="S6690" s="11">
        <f t="shared" si="1258"/>
        <v>0</v>
      </c>
      <c r="T6690" s="20"/>
    </row>
    <row r="6691" spans="1:20" x14ac:dyDescent="0.25">
      <c r="A6691">
        <v>2021100601</v>
      </c>
      <c r="B6691">
        <v>4</v>
      </c>
      <c r="C6691" s="7">
        <v>0.50134000000000001</v>
      </c>
      <c r="D6691" s="6">
        <f t="shared" si="1248"/>
        <v>75201</v>
      </c>
      <c r="E6691" s="60">
        <v>0.20523</v>
      </c>
      <c r="F6691" s="6">
        <f t="shared" si="1257"/>
        <v>0</v>
      </c>
      <c r="G6691" s="7">
        <v>0.29304999999999998</v>
      </c>
      <c r="H6691" s="6">
        <f t="shared" si="1249"/>
        <v>3663.1249999999995</v>
      </c>
      <c r="I6691" s="7">
        <v>0</v>
      </c>
      <c r="J6691" s="6">
        <f t="shared" si="1250"/>
        <v>0</v>
      </c>
      <c r="K6691" s="20"/>
      <c r="L6691" s="6">
        <f t="shared" si="1251"/>
        <v>64000</v>
      </c>
      <c r="M6691" s="6">
        <f t="shared" si="1252"/>
        <v>3663.1249999999995</v>
      </c>
      <c r="N6691" s="6">
        <f t="shared" si="1253"/>
        <v>0</v>
      </c>
      <c r="O6691" s="6">
        <f t="shared" si="1254"/>
        <v>7537.875</v>
      </c>
      <c r="P6691" s="6">
        <f t="shared" si="1259"/>
        <v>-5345.375</v>
      </c>
      <c r="Q6691" s="11">
        <f t="shared" si="1255"/>
        <v>1350000</v>
      </c>
      <c r="R6691" s="11">
        <f t="shared" si="1256"/>
        <v>7537.875</v>
      </c>
      <c r="S6691" s="11">
        <f t="shared" si="1258"/>
        <v>0</v>
      </c>
      <c r="T6691" s="20"/>
    </row>
    <row r="6692" spans="1:20" x14ac:dyDescent="0.25">
      <c r="A6692">
        <v>2021100602</v>
      </c>
      <c r="B6692">
        <v>4</v>
      </c>
      <c r="C6692" s="7">
        <v>0.48099999999999998</v>
      </c>
      <c r="D6692" s="6">
        <f t="shared" si="1248"/>
        <v>72150</v>
      </c>
      <c r="E6692" s="60">
        <v>0.15495</v>
      </c>
      <c r="F6692" s="6">
        <f t="shared" si="1257"/>
        <v>0</v>
      </c>
      <c r="G6692" s="7">
        <v>0.34969</v>
      </c>
      <c r="H6692" s="6">
        <f t="shared" si="1249"/>
        <v>4371.125</v>
      </c>
      <c r="I6692" s="7">
        <v>0</v>
      </c>
      <c r="J6692" s="6">
        <f t="shared" si="1250"/>
        <v>0</v>
      </c>
      <c r="K6692" s="20"/>
      <c r="L6692" s="6">
        <f t="shared" si="1251"/>
        <v>64000</v>
      </c>
      <c r="M6692" s="6">
        <f t="shared" si="1252"/>
        <v>4371.125</v>
      </c>
      <c r="N6692" s="6">
        <f t="shared" si="1253"/>
        <v>0</v>
      </c>
      <c r="O6692" s="6">
        <f t="shared" si="1254"/>
        <v>3778.875</v>
      </c>
      <c r="P6692" s="6">
        <f t="shared" si="1259"/>
        <v>-3759</v>
      </c>
      <c r="Q6692" s="11">
        <f t="shared" si="1255"/>
        <v>1350000</v>
      </c>
      <c r="R6692" s="11">
        <f t="shared" si="1256"/>
        <v>3778.875</v>
      </c>
      <c r="S6692" s="11">
        <f t="shared" si="1258"/>
        <v>0</v>
      </c>
      <c r="T6692" s="20"/>
    </row>
    <row r="6693" spans="1:20" x14ac:dyDescent="0.25">
      <c r="A6693">
        <v>2021100603</v>
      </c>
      <c r="B6693">
        <v>4</v>
      </c>
      <c r="C6693" s="7">
        <v>0.46750000000000003</v>
      </c>
      <c r="D6693" s="6">
        <f t="shared" si="1248"/>
        <v>70125</v>
      </c>
      <c r="E6693" s="60">
        <v>0.12741</v>
      </c>
      <c r="F6693" s="6">
        <f t="shared" si="1257"/>
        <v>0</v>
      </c>
      <c r="G6693" s="7">
        <v>0.40481</v>
      </c>
      <c r="H6693" s="6">
        <f t="shared" si="1249"/>
        <v>5060.125</v>
      </c>
      <c r="I6693" s="7">
        <v>0</v>
      </c>
      <c r="J6693" s="6">
        <f t="shared" si="1250"/>
        <v>0</v>
      </c>
      <c r="K6693" s="20"/>
      <c r="L6693" s="6">
        <f t="shared" si="1251"/>
        <v>64000</v>
      </c>
      <c r="M6693" s="6">
        <f t="shared" si="1252"/>
        <v>5060.125</v>
      </c>
      <c r="N6693" s="6">
        <f t="shared" si="1253"/>
        <v>0</v>
      </c>
      <c r="O6693" s="6">
        <f t="shared" si="1254"/>
        <v>1064.875</v>
      </c>
      <c r="P6693" s="6">
        <f t="shared" si="1259"/>
        <v>-2714</v>
      </c>
      <c r="Q6693" s="11">
        <f t="shared" si="1255"/>
        <v>1350000</v>
      </c>
      <c r="R6693" s="11">
        <f t="shared" si="1256"/>
        <v>1064.875</v>
      </c>
      <c r="S6693" s="11">
        <f t="shared" si="1258"/>
        <v>0</v>
      </c>
      <c r="T6693" s="20"/>
    </row>
    <row r="6694" spans="1:20" x14ac:dyDescent="0.25">
      <c r="A6694">
        <v>2021100604</v>
      </c>
      <c r="B6694">
        <v>4</v>
      </c>
      <c r="C6694" s="7">
        <v>0.46244000000000002</v>
      </c>
      <c r="D6694" s="6">
        <f t="shared" si="1248"/>
        <v>69366</v>
      </c>
      <c r="E6694" s="60">
        <v>9.0399999999999994E-2</v>
      </c>
      <c r="F6694" s="6">
        <f t="shared" si="1257"/>
        <v>0</v>
      </c>
      <c r="G6694" s="7">
        <v>0.46046999999999999</v>
      </c>
      <c r="H6694" s="6">
        <f t="shared" si="1249"/>
        <v>5755.875</v>
      </c>
      <c r="I6694" s="7">
        <v>0</v>
      </c>
      <c r="J6694" s="6">
        <f t="shared" si="1250"/>
        <v>0</v>
      </c>
      <c r="K6694" s="20"/>
      <c r="L6694" s="6">
        <f t="shared" si="1251"/>
        <v>64000</v>
      </c>
      <c r="M6694" s="6">
        <f t="shared" si="1252"/>
        <v>5366</v>
      </c>
      <c r="N6694" s="6">
        <f t="shared" si="1253"/>
        <v>0</v>
      </c>
      <c r="O6694" s="6">
        <f t="shared" si="1254"/>
        <v>0</v>
      </c>
      <c r="P6694" s="6">
        <f t="shared" si="1259"/>
        <v>-1064.875</v>
      </c>
      <c r="Q6694" s="11">
        <f t="shared" si="1255"/>
        <v>1350000</v>
      </c>
      <c r="R6694" s="11">
        <f t="shared" si="1256"/>
        <v>0</v>
      </c>
      <c r="S6694" s="11">
        <f t="shared" si="1258"/>
        <v>0</v>
      </c>
      <c r="T6694" s="20"/>
    </row>
    <row r="6695" spans="1:20" x14ac:dyDescent="0.25">
      <c r="A6695">
        <v>2021100605</v>
      </c>
      <c r="B6695">
        <v>4</v>
      </c>
      <c r="C6695" s="7">
        <v>0.46614</v>
      </c>
      <c r="D6695" s="6">
        <f t="shared" si="1248"/>
        <v>69921</v>
      </c>
      <c r="E6695" s="60">
        <v>5.1549999999999999E-2</v>
      </c>
      <c r="F6695" s="6">
        <f t="shared" si="1257"/>
        <v>0</v>
      </c>
      <c r="G6695" s="7">
        <v>0.51851000000000003</v>
      </c>
      <c r="H6695" s="6">
        <f t="shared" si="1249"/>
        <v>6481.375</v>
      </c>
      <c r="I6695" s="7">
        <v>0</v>
      </c>
      <c r="J6695" s="6">
        <f t="shared" si="1250"/>
        <v>0</v>
      </c>
      <c r="K6695" s="20"/>
      <c r="L6695" s="6">
        <f t="shared" si="1251"/>
        <v>64000</v>
      </c>
      <c r="M6695" s="6">
        <f t="shared" si="1252"/>
        <v>5921</v>
      </c>
      <c r="N6695" s="6">
        <f t="shared" si="1253"/>
        <v>0</v>
      </c>
      <c r="O6695" s="6">
        <f t="shared" si="1254"/>
        <v>0</v>
      </c>
      <c r="P6695" s="6">
        <f t="shared" si="1259"/>
        <v>0</v>
      </c>
      <c r="Q6695" s="11">
        <f t="shared" si="1255"/>
        <v>1350000</v>
      </c>
      <c r="R6695" s="11">
        <f t="shared" si="1256"/>
        <v>0</v>
      </c>
      <c r="S6695" s="11">
        <f t="shared" si="1258"/>
        <v>0</v>
      </c>
      <c r="T6695" s="20"/>
    </row>
    <row r="6696" spans="1:20" x14ac:dyDescent="0.25">
      <c r="A6696">
        <v>2021100606</v>
      </c>
      <c r="B6696">
        <v>4</v>
      </c>
      <c r="C6696" s="7">
        <v>0.48975999999999997</v>
      </c>
      <c r="D6696" s="6">
        <f t="shared" si="1248"/>
        <v>73464</v>
      </c>
      <c r="E6696" s="60">
        <v>4.9700000000000001E-2</v>
      </c>
      <c r="F6696" s="6">
        <f t="shared" si="1257"/>
        <v>0</v>
      </c>
      <c r="G6696" s="7">
        <v>0.60441</v>
      </c>
      <c r="H6696" s="6">
        <f t="shared" si="1249"/>
        <v>7555.125</v>
      </c>
      <c r="I6696" s="7">
        <v>0</v>
      </c>
      <c r="J6696" s="6">
        <f t="shared" si="1250"/>
        <v>0</v>
      </c>
      <c r="K6696" s="20"/>
      <c r="L6696" s="6">
        <f t="shared" si="1251"/>
        <v>64000</v>
      </c>
      <c r="M6696" s="6">
        <f t="shared" si="1252"/>
        <v>7555.125</v>
      </c>
      <c r="N6696" s="6">
        <f t="shared" si="1253"/>
        <v>0</v>
      </c>
      <c r="O6696" s="6">
        <f t="shared" si="1254"/>
        <v>1908.875</v>
      </c>
      <c r="P6696" s="6">
        <f t="shared" si="1259"/>
        <v>1908.875</v>
      </c>
      <c r="Q6696" s="11">
        <f t="shared" si="1255"/>
        <v>1350000</v>
      </c>
      <c r="R6696" s="11">
        <f t="shared" si="1256"/>
        <v>1908.875</v>
      </c>
      <c r="S6696" s="11">
        <f t="shared" si="1258"/>
        <v>0</v>
      </c>
      <c r="T6696" s="20"/>
    </row>
    <row r="6697" spans="1:20" x14ac:dyDescent="0.25">
      <c r="A6697">
        <v>2021100607</v>
      </c>
      <c r="B6697">
        <v>4</v>
      </c>
      <c r="C6697" s="7">
        <v>0.53385000000000005</v>
      </c>
      <c r="D6697" s="6">
        <f t="shared" si="1248"/>
        <v>80077.5</v>
      </c>
      <c r="E6697" s="60">
        <v>5.8680000000000003E-2</v>
      </c>
      <c r="F6697" s="6">
        <f t="shared" si="1257"/>
        <v>0</v>
      </c>
      <c r="G6697" s="7">
        <v>0.72728999999999999</v>
      </c>
      <c r="H6697" s="6">
        <f t="shared" si="1249"/>
        <v>9091.125</v>
      </c>
      <c r="I6697" s="7">
        <v>1.7099999999999999E-3</v>
      </c>
      <c r="J6697" s="6">
        <f t="shared" si="1250"/>
        <v>136.79999999999998</v>
      </c>
      <c r="K6697" s="20"/>
      <c r="L6697" s="6">
        <f t="shared" si="1251"/>
        <v>64000</v>
      </c>
      <c r="M6697" s="6">
        <f t="shared" si="1252"/>
        <v>9091.125</v>
      </c>
      <c r="N6697" s="6">
        <f t="shared" si="1253"/>
        <v>136.79999999999998</v>
      </c>
      <c r="O6697" s="6">
        <f t="shared" si="1254"/>
        <v>6849.5749999999998</v>
      </c>
      <c r="P6697" s="6">
        <f t="shared" si="1259"/>
        <v>4940.7</v>
      </c>
      <c r="Q6697" s="11">
        <f t="shared" si="1255"/>
        <v>1350000</v>
      </c>
      <c r="R6697" s="11">
        <f t="shared" si="1256"/>
        <v>6849.5749999999998</v>
      </c>
      <c r="S6697" s="11">
        <f t="shared" si="1258"/>
        <v>0</v>
      </c>
      <c r="T6697" s="20"/>
    </row>
    <row r="6698" spans="1:20" x14ac:dyDescent="0.25">
      <c r="A6698">
        <v>2021100608</v>
      </c>
      <c r="B6698">
        <v>4</v>
      </c>
      <c r="C6698" s="7">
        <v>0.56803999999999999</v>
      </c>
      <c r="D6698" s="6">
        <f t="shared" si="1248"/>
        <v>85206</v>
      </c>
      <c r="E6698" s="60">
        <v>3.6609999999999997E-2</v>
      </c>
      <c r="F6698" s="6">
        <f t="shared" si="1257"/>
        <v>0</v>
      </c>
      <c r="G6698" s="7">
        <v>0.79991000000000001</v>
      </c>
      <c r="H6698" s="6">
        <f t="shared" si="1249"/>
        <v>9998.875</v>
      </c>
      <c r="I6698" s="7">
        <v>3.4720000000000001E-2</v>
      </c>
      <c r="J6698" s="6">
        <f t="shared" si="1250"/>
        <v>2777.6</v>
      </c>
      <c r="K6698" s="20"/>
      <c r="L6698" s="6">
        <f t="shared" si="1251"/>
        <v>64000</v>
      </c>
      <c r="M6698" s="6">
        <f t="shared" si="1252"/>
        <v>9998.875</v>
      </c>
      <c r="N6698" s="6">
        <f t="shared" si="1253"/>
        <v>2777.6</v>
      </c>
      <c r="O6698" s="6">
        <f t="shared" si="1254"/>
        <v>8429.5249999999996</v>
      </c>
      <c r="P6698" s="6">
        <f t="shared" si="1259"/>
        <v>1579.9499999999998</v>
      </c>
      <c r="Q6698" s="11">
        <f t="shared" si="1255"/>
        <v>1350000</v>
      </c>
      <c r="R6698" s="11">
        <f t="shared" si="1256"/>
        <v>8429.5249999999996</v>
      </c>
      <c r="S6698" s="11">
        <f t="shared" si="1258"/>
        <v>0</v>
      </c>
      <c r="T6698" s="20"/>
    </row>
    <row r="6699" spans="1:20" x14ac:dyDescent="0.25">
      <c r="A6699">
        <v>2021100609</v>
      </c>
      <c r="B6699">
        <v>4</v>
      </c>
      <c r="C6699" s="7">
        <v>0.58223999999999998</v>
      </c>
      <c r="D6699" s="6">
        <f t="shared" si="1248"/>
        <v>87336</v>
      </c>
      <c r="E6699" s="60">
        <v>3.381E-2</v>
      </c>
      <c r="F6699" s="6">
        <f t="shared" si="1257"/>
        <v>0</v>
      </c>
      <c r="G6699" s="7">
        <v>0.82332000000000005</v>
      </c>
      <c r="H6699" s="6">
        <f t="shared" si="1249"/>
        <v>10291.5</v>
      </c>
      <c r="I6699" s="7">
        <v>8.8969999999999994E-2</v>
      </c>
      <c r="J6699" s="6">
        <f t="shared" si="1250"/>
        <v>7117.5999999999995</v>
      </c>
      <c r="K6699" s="20"/>
      <c r="L6699" s="6">
        <f t="shared" si="1251"/>
        <v>64000</v>
      </c>
      <c r="M6699" s="6">
        <f t="shared" si="1252"/>
        <v>10291.5</v>
      </c>
      <c r="N6699" s="6">
        <f t="shared" si="1253"/>
        <v>7117.5999999999995</v>
      </c>
      <c r="O6699" s="6">
        <f t="shared" si="1254"/>
        <v>5926.9000000000005</v>
      </c>
      <c r="P6699" s="6">
        <f t="shared" si="1259"/>
        <v>-2502.6249999999991</v>
      </c>
      <c r="Q6699" s="11">
        <f t="shared" si="1255"/>
        <v>1350000</v>
      </c>
      <c r="R6699" s="11">
        <f t="shared" si="1256"/>
        <v>5926.9000000000005</v>
      </c>
      <c r="S6699" s="11">
        <f t="shared" si="1258"/>
        <v>0</v>
      </c>
      <c r="T6699" s="20"/>
    </row>
    <row r="6700" spans="1:20" x14ac:dyDescent="0.25">
      <c r="A6700">
        <v>2021100610</v>
      </c>
      <c r="B6700">
        <v>4</v>
      </c>
      <c r="C6700" s="7">
        <v>0.59491000000000005</v>
      </c>
      <c r="D6700" s="6">
        <f t="shared" si="1248"/>
        <v>89236.500000000015</v>
      </c>
      <c r="E6700" s="60">
        <v>3.5069999999999997E-2</v>
      </c>
      <c r="F6700" s="6">
        <f t="shared" si="1257"/>
        <v>0</v>
      </c>
      <c r="G6700" s="7">
        <v>0.81825999999999999</v>
      </c>
      <c r="H6700" s="6">
        <f t="shared" si="1249"/>
        <v>10228.25</v>
      </c>
      <c r="I6700" s="7">
        <v>0.17896999999999999</v>
      </c>
      <c r="J6700" s="6">
        <f t="shared" si="1250"/>
        <v>14317.599999999999</v>
      </c>
      <c r="K6700" s="20"/>
      <c r="L6700" s="6">
        <f t="shared" si="1251"/>
        <v>64000</v>
      </c>
      <c r="M6700" s="6">
        <f t="shared" si="1252"/>
        <v>10228.25</v>
      </c>
      <c r="N6700" s="6">
        <f t="shared" si="1253"/>
        <v>14317.599999999999</v>
      </c>
      <c r="O6700" s="6">
        <f t="shared" si="1254"/>
        <v>690.65000000001601</v>
      </c>
      <c r="P6700" s="6">
        <f t="shared" si="1259"/>
        <v>-5236.2499999999845</v>
      </c>
      <c r="Q6700" s="11">
        <f t="shared" si="1255"/>
        <v>1350000</v>
      </c>
      <c r="R6700" s="11">
        <f t="shared" si="1256"/>
        <v>690.65000000001601</v>
      </c>
      <c r="S6700" s="11">
        <f t="shared" si="1258"/>
        <v>0</v>
      </c>
      <c r="T6700" s="20"/>
    </row>
    <row r="6701" spans="1:20" x14ac:dyDescent="0.25">
      <c r="A6701">
        <v>2021100611</v>
      </c>
      <c r="B6701">
        <v>4</v>
      </c>
      <c r="C6701" s="7">
        <v>0.60616000000000003</v>
      </c>
      <c r="D6701" s="6">
        <f t="shared" si="1248"/>
        <v>90924</v>
      </c>
      <c r="E6701" s="60">
        <v>4.3290000000000002E-2</v>
      </c>
      <c r="F6701" s="6">
        <f t="shared" si="1257"/>
        <v>0</v>
      </c>
      <c r="G6701" s="7">
        <v>0.83103000000000005</v>
      </c>
      <c r="H6701" s="6">
        <f t="shared" si="1249"/>
        <v>10387.875</v>
      </c>
      <c r="I6701" s="7">
        <v>0.20052</v>
      </c>
      <c r="J6701" s="6">
        <f t="shared" si="1250"/>
        <v>16041.6</v>
      </c>
      <c r="K6701" s="20"/>
      <c r="L6701" s="6">
        <f t="shared" si="1251"/>
        <v>64000</v>
      </c>
      <c r="M6701" s="6">
        <f t="shared" si="1252"/>
        <v>10387.875</v>
      </c>
      <c r="N6701" s="6">
        <f t="shared" si="1253"/>
        <v>16041.6</v>
      </c>
      <c r="O6701" s="6">
        <f t="shared" si="1254"/>
        <v>494.52499999999964</v>
      </c>
      <c r="P6701" s="6">
        <f t="shared" si="1259"/>
        <v>-196.12500000001637</v>
      </c>
      <c r="Q6701" s="11">
        <f t="shared" si="1255"/>
        <v>1350000</v>
      </c>
      <c r="R6701" s="11">
        <f t="shared" si="1256"/>
        <v>494.52499999999964</v>
      </c>
      <c r="S6701" s="11">
        <f t="shared" si="1258"/>
        <v>0</v>
      </c>
      <c r="T6701" s="20"/>
    </row>
    <row r="6702" spans="1:20" x14ac:dyDescent="0.25">
      <c r="A6702">
        <v>2021100612</v>
      </c>
      <c r="B6702">
        <v>4</v>
      </c>
      <c r="C6702" s="7">
        <v>0.61629</v>
      </c>
      <c r="D6702" s="6">
        <f t="shared" si="1248"/>
        <v>92443.5</v>
      </c>
      <c r="E6702" s="60">
        <v>2.8930000000000001E-2</v>
      </c>
      <c r="F6702" s="6">
        <f t="shared" si="1257"/>
        <v>0</v>
      </c>
      <c r="G6702" s="7">
        <v>0.8165</v>
      </c>
      <c r="H6702" s="6">
        <f t="shared" si="1249"/>
        <v>10206.25</v>
      </c>
      <c r="I6702" s="7">
        <v>0.23956</v>
      </c>
      <c r="J6702" s="6">
        <f t="shared" si="1250"/>
        <v>19164.8</v>
      </c>
      <c r="K6702" s="20"/>
      <c r="L6702" s="6">
        <f t="shared" si="1251"/>
        <v>64000</v>
      </c>
      <c r="M6702" s="6">
        <f t="shared" si="1252"/>
        <v>10206.25</v>
      </c>
      <c r="N6702" s="6">
        <f t="shared" si="1253"/>
        <v>18237.25</v>
      </c>
      <c r="O6702" s="6">
        <f t="shared" si="1254"/>
        <v>0</v>
      </c>
      <c r="P6702" s="6">
        <f t="shared" si="1259"/>
        <v>-494.52499999999964</v>
      </c>
      <c r="Q6702" s="11">
        <f t="shared" si="1255"/>
        <v>1350000</v>
      </c>
      <c r="R6702" s="11">
        <f t="shared" si="1256"/>
        <v>0</v>
      </c>
      <c r="S6702" s="11">
        <f t="shared" si="1258"/>
        <v>0</v>
      </c>
      <c r="T6702" s="20"/>
    </row>
    <row r="6703" spans="1:20" x14ac:dyDescent="0.25">
      <c r="A6703">
        <v>2021100613</v>
      </c>
      <c r="B6703">
        <v>4</v>
      </c>
      <c r="C6703" s="7">
        <v>0.62716000000000005</v>
      </c>
      <c r="D6703" s="6">
        <f t="shared" si="1248"/>
        <v>94074.000000000015</v>
      </c>
      <c r="E6703" s="60">
        <v>3.056E-2</v>
      </c>
      <c r="F6703" s="6">
        <f t="shared" si="1257"/>
        <v>0</v>
      </c>
      <c r="G6703" s="7">
        <v>0.79171000000000002</v>
      </c>
      <c r="H6703" s="6">
        <f t="shared" si="1249"/>
        <v>9896.375</v>
      </c>
      <c r="I6703" s="7">
        <v>0.27195000000000003</v>
      </c>
      <c r="J6703" s="6">
        <f t="shared" si="1250"/>
        <v>21756.000000000004</v>
      </c>
      <c r="K6703" s="20"/>
      <c r="L6703" s="6">
        <f t="shared" si="1251"/>
        <v>64000</v>
      </c>
      <c r="M6703" s="6">
        <f t="shared" si="1252"/>
        <v>9896.375</v>
      </c>
      <c r="N6703" s="6">
        <f t="shared" si="1253"/>
        <v>20177.625000000015</v>
      </c>
      <c r="O6703" s="6">
        <f t="shared" si="1254"/>
        <v>0</v>
      </c>
      <c r="P6703" s="6">
        <f t="shared" si="1259"/>
        <v>0</v>
      </c>
      <c r="Q6703" s="11">
        <f t="shared" si="1255"/>
        <v>1350000</v>
      </c>
      <c r="R6703" s="11">
        <f t="shared" si="1256"/>
        <v>0</v>
      </c>
      <c r="S6703" s="11">
        <f t="shared" si="1258"/>
        <v>0</v>
      </c>
      <c r="T6703" s="20"/>
    </row>
    <row r="6704" spans="1:20" x14ac:dyDescent="0.25">
      <c r="A6704">
        <v>2021100614</v>
      </c>
      <c r="B6704">
        <v>4</v>
      </c>
      <c r="C6704" s="7">
        <v>0.63746999999999998</v>
      </c>
      <c r="D6704" s="6">
        <f t="shared" si="1248"/>
        <v>95620.5</v>
      </c>
      <c r="E6704" s="60">
        <v>2.5739999999999999E-2</v>
      </c>
      <c r="F6704" s="6">
        <f t="shared" si="1257"/>
        <v>0</v>
      </c>
      <c r="G6704" s="7">
        <v>0.78741000000000005</v>
      </c>
      <c r="H6704" s="6">
        <f t="shared" si="1249"/>
        <v>9842.625</v>
      </c>
      <c r="I6704" s="7">
        <v>0.26133000000000001</v>
      </c>
      <c r="J6704" s="6">
        <f t="shared" si="1250"/>
        <v>20906.400000000001</v>
      </c>
      <c r="K6704" s="20"/>
      <c r="L6704" s="6">
        <f t="shared" si="1251"/>
        <v>64000</v>
      </c>
      <c r="M6704" s="6">
        <f t="shared" si="1252"/>
        <v>9842.625</v>
      </c>
      <c r="N6704" s="6">
        <f t="shared" si="1253"/>
        <v>20906.400000000001</v>
      </c>
      <c r="O6704" s="6">
        <f t="shared" si="1254"/>
        <v>871.47499999999854</v>
      </c>
      <c r="P6704" s="6">
        <f t="shared" si="1259"/>
        <v>871.47499999999854</v>
      </c>
      <c r="Q6704" s="11">
        <f t="shared" si="1255"/>
        <v>1350000</v>
      </c>
      <c r="R6704" s="11">
        <f t="shared" si="1256"/>
        <v>871.47499999999854</v>
      </c>
      <c r="S6704" s="11">
        <f t="shared" si="1258"/>
        <v>0</v>
      </c>
      <c r="T6704" s="20"/>
    </row>
    <row r="6705" spans="1:20" x14ac:dyDescent="0.25">
      <c r="A6705">
        <v>2021100615</v>
      </c>
      <c r="B6705">
        <v>4</v>
      </c>
      <c r="C6705" s="7">
        <v>0.64044000000000001</v>
      </c>
      <c r="D6705" s="6">
        <f t="shared" si="1248"/>
        <v>96066</v>
      </c>
      <c r="E6705" s="60">
        <v>2.5340000000000001E-2</v>
      </c>
      <c r="F6705" s="6">
        <f t="shared" si="1257"/>
        <v>0</v>
      </c>
      <c r="G6705" s="7">
        <v>0.79520000000000002</v>
      </c>
      <c r="H6705" s="6">
        <f t="shared" si="1249"/>
        <v>9940</v>
      </c>
      <c r="I6705" s="7">
        <v>0.24679000000000001</v>
      </c>
      <c r="J6705" s="6">
        <f t="shared" si="1250"/>
        <v>19743.2</v>
      </c>
      <c r="K6705" s="20"/>
      <c r="L6705" s="6">
        <f t="shared" si="1251"/>
        <v>64000</v>
      </c>
      <c r="M6705" s="6">
        <f t="shared" si="1252"/>
        <v>9940</v>
      </c>
      <c r="N6705" s="6">
        <f t="shared" si="1253"/>
        <v>19743.2</v>
      </c>
      <c r="O6705" s="6">
        <f t="shared" si="1254"/>
        <v>2382.7999999999993</v>
      </c>
      <c r="P6705" s="6">
        <f t="shared" si="1259"/>
        <v>1511.3250000000007</v>
      </c>
      <c r="Q6705" s="11">
        <f t="shared" si="1255"/>
        <v>1350000</v>
      </c>
      <c r="R6705" s="11">
        <f t="shared" si="1256"/>
        <v>2382.7999999999993</v>
      </c>
      <c r="S6705" s="11">
        <f t="shared" si="1258"/>
        <v>0</v>
      </c>
      <c r="T6705" s="20"/>
    </row>
    <row r="6706" spans="1:20" x14ac:dyDescent="0.25">
      <c r="A6706">
        <v>2021100616</v>
      </c>
      <c r="B6706">
        <v>4</v>
      </c>
      <c r="C6706" s="7">
        <v>0.64317000000000002</v>
      </c>
      <c r="D6706" s="6">
        <f t="shared" si="1248"/>
        <v>96475.5</v>
      </c>
      <c r="E6706" s="60">
        <v>2.5659999999999999E-2</v>
      </c>
      <c r="F6706" s="6">
        <f t="shared" si="1257"/>
        <v>0</v>
      </c>
      <c r="G6706" s="7">
        <v>0.79362999999999995</v>
      </c>
      <c r="H6706" s="6">
        <f t="shared" si="1249"/>
        <v>9920.375</v>
      </c>
      <c r="I6706" s="7">
        <v>0.18426000000000001</v>
      </c>
      <c r="J6706" s="6">
        <f t="shared" si="1250"/>
        <v>14740.800000000001</v>
      </c>
      <c r="K6706" s="20"/>
      <c r="L6706" s="6">
        <f t="shared" si="1251"/>
        <v>64000</v>
      </c>
      <c r="M6706" s="6">
        <f t="shared" si="1252"/>
        <v>9920.375</v>
      </c>
      <c r="N6706" s="6">
        <f t="shared" si="1253"/>
        <v>14740.800000000001</v>
      </c>
      <c r="O6706" s="6">
        <f t="shared" si="1254"/>
        <v>7814.3249999999989</v>
      </c>
      <c r="P6706" s="6">
        <f t="shared" si="1259"/>
        <v>5431.5249999999996</v>
      </c>
      <c r="Q6706" s="11">
        <f t="shared" si="1255"/>
        <v>1350000</v>
      </c>
      <c r="R6706" s="11">
        <f t="shared" si="1256"/>
        <v>7814.3249999999989</v>
      </c>
      <c r="S6706" s="11">
        <f t="shared" si="1258"/>
        <v>0</v>
      </c>
      <c r="T6706" s="20"/>
    </row>
    <row r="6707" spans="1:20" x14ac:dyDescent="0.25">
      <c r="A6707">
        <v>2021100617</v>
      </c>
      <c r="B6707">
        <v>4</v>
      </c>
      <c r="C6707" s="7">
        <v>0.64592000000000005</v>
      </c>
      <c r="D6707" s="6">
        <f t="shared" si="1248"/>
        <v>96888.000000000015</v>
      </c>
      <c r="E6707" s="60">
        <v>3.2599999999999997E-2</v>
      </c>
      <c r="F6707" s="6">
        <f t="shared" si="1257"/>
        <v>0</v>
      </c>
      <c r="G6707" s="7">
        <v>0.77068000000000003</v>
      </c>
      <c r="H6707" s="6">
        <f t="shared" si="1249"/>
        <v>9633.5</v>
      </c>
      <c r="I6707" s="7">
        <v>8.6300000000000002E-2</v>
      </c>
      <c r="J6707" s="6">
        <f t="shared" si="1250"/>
        <v>6904</v>
      </c>
      <c r="K6707" s="20"/>
      <c r="L6707" s="6">
        <f t="shared" si="1251"/>
        <v>64000</v>
      </c>
      <c r="M6707" s="6">
        <f t="shared" si="1252"/>
        <v>9633.5</v>
      </c>
      <c r="N6707" s="6">
        <f t="shared" si="1253"/>
        <v>6904</v>
      </c>
      <c r="O6707" s="6">
        <f t="shared" si="1254"/>
        <v>16350.500000000015</v>
      </c>
      <c r="P6707" s="6">
        <f t="shared" si="1259"/>
        <v>8536.1750000000156</v>
      </c>
      <c r="Q6707" s="11">
        <f t="shared" si="1255"/>
        <v>1350000</v>
      </c>
      <c r="R6707" s="11">
        <f t="shared" si="1256"/>
        <v>16350.500000000015</v>
      </c>
      <c r="S6707" s="11">
        <f t="shared" si="1258"/>
        <v>0</v>
      </c>
      <c r="T6707" s="20"/>
    </row>
    <row r="6708" spans="1:20" x14ac:dyDescent="0.25">
      <c r="A6708">
        <v>2021100618</v>
      </c>
      <c r="B6708">
        <v>4</v>
      </c>
      <c r="C6708" s="7">
        <v>0.64700000000000002</v>
      </c>
      <c r="D6708" s="6">
        <f t="shared" si="1248"/>
        <v>97050</v>
      </c>
      <c r="E6708" s="60">
        <v>5.076E-2</v>
      </c>
      <c r="F6708" s="6">
        <f t="shared" si="1257"/>
        <v>0</v>
      </c>
      <c r="G6708" s="7">
        <v>0.73811000000000004</v>
      </c>
      <c r="H6708" s="6">
        <f t="shared" si="1249"/>
        <v>9226.375</v>
      </c>
      <c r="I6708" s="7">
        <v>2.3689999999999999E-2</v>
      </c>
      <c r="J6708" s="6">
        <f t="shared" si="1250"/>
        <v>1895.2</v>
      </c>
      <c r="K6708" s="20"/>
      <c r="L6708" s="6">
        <f t="shared" si="1251"/>
        <v>64000</v>
      </c>
      <c r="M6708" s="6">
        <f t="shared" si="1252"/>
        <v>9226.375</v>
      </c>
      <c r="N6708" s="6">
        <f t="shared" si="1253"/>
        <v>1895.2</v>
      </c>
      <c r="O6708" s="6">
        <f t="shared" si="1254"/>
        <v>21928.424999999999</v>
      </c>
      <c r="P6708" s="6">
        <f t="shared" si="1259"/>
        <v>5577.9249999999847</v>
      </c>
      <c r="Q6708" s="11">
        <f t="shared" si="1255"/>
        <v>1350000</v>
      </c>
      <c r="R6708" s="11">
        <f t="shared" si="1256"/>
        <v>21928.424999999999</v>
      </c>
      <c r="S6708" s="11">
        <f t="shared" si="1258"/>
        <v>0</v>
      </c>
      <c r="T6708" s="20"/>
    </row>
    <row r="6709" spans="1:20" x14ac:dyDescent="0.25">
      <c r="A6709">
        <v>2021100619</v>
      </c>
      <c r="B6709">
        <v>4</v>
      </c>
      <c r="C6709" s="7">
        <v>0.64685000000000004</v>
      </c>
      <c r="D6709" s="6">
        <f t="shared" si="1248"/>
        <v>97027.5</v>
      </c>
      <c r="E6709" s="60">
        <v>7.4050000000000005E-2</v>
      </c>
      <c r="F6709" s="6">
        <f t="shared" si="1257"/>
        <v>0</v>
      </c>
      <c r="G6709" s="7">
        <v>0.69567999999999997</v>
      </c>
      <c r="H6709" s="6">
        <f t="shared" si="1249"/>
        <v>8696</v>
      </c>
      <c r="I6709" s="7">
        <v>2.8600000000000001E-3</v>
      </c>
      <c r="J6709" s="6">
        <f t="shared" si="1250"/>
        <v>228.8</v>
      </c>
      <c r="K6709" s="20"/>
      <c r="L6709" s="6">
        <f t="shared" si="1251"/>
        <v>64000</v>
      </c>
      <c r="M6709" s="6">
        <f t="shared" si="1252"/>
        <v>8696</v>
      </c>
      <c r="N6709" s="6">
        <f t="shared" si="1253"/>
        <v>228.8</v>
      </c>
      <c r="O6709" s="6">
        <f t="shared" si="1254"/>
        <v>24102.7</v>
      </c>
      <c r="P6709" s="6">
        <f t="shared" si="1259"/>
        <v>2174.2750000000015</v>
      </c>
      <c r="Q6709" s="11">
        <f t="shared" si="1255"/>
        <v>1350000</v>
      </c>
      <c r="R6709" s="11">
        <f t="shared" si="1256"/>
        <v>24102.7</v>
      </c>
      <c r="S6709" s="11">
        <f t="shared" si="1258"/>
        <v>0</v>
      </c>
      <c r="T6709" s="20"/>
    </row>
    <row r="6710" spans="1:20" x14ac:dyDescent="0.25">
      <c r="A6710">
        <v>2021100620</v>
      </c>
      <c r="B6710">
        <v>4</v>
      </c>
      <c r="C6710" s="7">
        <v>0.65107000000000004</v>
      </c>
      <c r="D6710" s="6">
        <f t="shared" si="1248"/>
        <v>97660.5</v>
      </c>
      <c r="E6710" s="60">
        <v>0.10752</v>
      </c>
      <c r="F6710" s="6">
        <f t="shared" si="1257"/>
        <v>0</v>
      </c>
      <c r="G6710" s="7">
        <v>0.70472000000000001</v>
      </c>
      <c r="H6710" s="6">
        <f t="shared" si="1249"/>
        <v>8809</v>
      </c>
      <c r="I6710" s="7">
        <v>0</v>
      </c>
      <c r="J6710" s="6">
        <f t="shared" si="1250"/>
        <v>0</v>
      </c>
      <c r="K6710" s="20"/>
      <c r="L6710" s="6">
        <f t="shared" si="1251"/>
        <v>64000</v>
      </c>
      <c r="M6710" s="6">
        <f t="shared" si="1252"/>
        <v>8809</v>
      </c>
      <c r="N6710" s="6">
        <f t="shared" si="1253"/>
        <v>0</v>
      </c>
      <c r="O6710" s="6">
        <f t="shared" si="1254"/>
        <v>24851.5</v>
      </c>
      <c r="P6710" s="6">
        <f t="shared" si="1259"/>
        <v>748.79999999999927</v>
      </c>
      <c r="Q6710" s="11">
        <f t="shared" si="1255"/>
        <v>1350000</v>
      </c>
      <c r="R6710" s="11">
        <f t="shared" si="1256"/>
        <v>24851.5</v>
      </c>
      <c r="S6710" s="11">
        <f t="shared" si="1258"/>
        <v>0</v>
      </c>
      <c r="T6710" s="20"/>
    </row>
    <row r="6711" spans="1:20" x14ac:dyDescent="0.25">
      <c r="A6711">
        <v>2021100621</v>
      </c>
      <c r="B6711">
        <v>4</v>
      </c>
      <c r="C6711" s="7">
        <v>0.63524999999999998</v>
      </c>
      <c r="D6711" s="6">
        <f t="shared" si="1248"/>
        <v>95287.5</v>
      </c>
      <c r="E6711" s="60">
        <v>0.13302</v>
      </c>
      <c r="F6711" s="6">
        <f t="shared" si="1257"/>
        <v>0</v>
      </c>
      <c r="G6711" s="7">
        <v>0.63731000000000004</v>
      </c>
      <c r="H6711" s="6">
        <f t="shared" si="1249"/>
        <v>7966.3750000000009</v>
      </c>
      <c r="I6711" s="7">
        <v>0</v>
      </c>
      <c r="J6711" s="6">
        <f t="shared" si="1250"/>
        <v>0</v>
      </c>
      <c r="K6711" s="20"/>
      <c r="L6711" s="6">
        <f t="shared" si="1251"/>
        <v>64000</v>
      </c>
      <c r="M6711" s="6">
        <f t="shared" si="1252"/>
        <v>7966.3750000000009</v>
      </c>
      <c r="N6711" s="6">
        <f t="shared" si="1253"/>
        <v>0</v>
      </c>
      <c r="O6711" s="6">
        <f t="shared" si="1254"/>
        <v>23321.125</v>
      </c>
      <c r="P6711" s="6">
        <f t="shared" si="1259"/>
        <v>-1530.375</v>
      </c>
      <c r="Q6711" s="11">
        <f t="shared" si="1255"/>
        <v>1350000</v>
      </c>
      <c r="R6711" s="11">
        <f t="shared" si="1256"/>
        <v>23321.125</v>
      </c>
      <c r="S6711" s="11">
        <f t="shared" si="1258"/>
        <v>0</v>
      </c>
      <c r="T6711" s="20"/>
    </row>
    <row r="6712" spans="1:20" x14ac:dyDescent="0.25">
      <c r="A6712">
        <v>2021100622</v>
      </c>
      <c r="B6712">
        <v>4</v>
      </c>
      <c r="C6712" s="7">
        <v>0.60563</v>
      </c>
      <c r="D6712" s="6">
        <f t="shared" si="1248"/>
        <v>90844.5</v>
      </c>
      <c r="E6712" s="60">
        <v>0.19869000000000001</v>
      </c>
      <c r="F6712" s="6">
        <f t="shared" si="1257"/>
        <v>0</v>
      </c>
      <c r="G6712" s="7">
        <v>0.61848000000000003</v>
      </c>
      <c r="H6712" s="6">
        <f t="shared" si="1249"/>
        <v>7731</v>
      </c>
      <c r="I6712" s="7">
        <v>0</v>
      </c>
      <c r="J6712" s="6">
        <f t="shared" si="1250"/>
        <v>0</v>
      </c>
      <c r="K6712" s="20"/>
      <c r="L6712" s="6">
        <f t="shared" si="1251"/>
        <v>64000</v>
      </c>
      <c r="M6712" s="6">
        <f t="shared" si="1252"/>
        <v>7731</v>
      </c>
      <c r="N6712" s="6">
        <f t="shared" si="1253"/>
        <v>0</v>
      </c>
      <c r="O6712" s="6">
        <f t="shared" si="1254"/>
        <v>19113.5</v>
      </c>
      <c r="P6712" s="6">
        <f t="shared" si="1259"/>
        <v>-4207.625</v>
      </c>
      <c r="Q6712" s="11">
        <f t="shared" si="1255"/>
        <v>1350000</v>
      </c>
      <c r="R6712" s="11">
        <f t="shared" si="1256"/>
        <v>19113.5</v>
      </c>
      <c r="S6712" s="11">
        <f t="shared" si="1258"/>
        <v>0</v>
      </c>
      <c r="T6712" s="20"/>
    </row>
    <row r="6713" spans="1:20" x14ac:dyDescent="0.25">
      <c r="A6713">
        <v>2021100623</v>
      </c>
      <c r="B6713">
        <v>4</v>
      </c>
      <c r="C6713" s="7">
        <v>0.56828000000000001</v>
      </c>
      <c r="D6713" s="6">
        <f t="shared" si="1248"/>
        <v>85242</v>
      </c>
      <c r="E6713" s="60">
        <v>0.23305000000000001</v>
      </c>
      <c r="F6713" s="6">
        <f t="shared" si="1257"/>
        <v>0</v>
      </c>
      <c r="G6713" s="7">
        <v>0.56337000000000004</v>
      </c>
      <c r="H6713" s="6">
        <f t="shared" si="1249"/>
        <v>7042.1250000000009</v>
      </c>
      <c r="I6713" s="7">
        <v>0</v>
      </c>
      <c r="J6713" s="6">
        <f t="shared" si="1250"/>
        <v>0</v>
      </c>
      <c r="K6713" s="20"/>
      <c r="L6713" s="6">
        <f t="shared" si="1251"/>
        <v>64000</v>
      </c>
      <c r="M6713" s="6">
        <f t="shared" si="1252"/>
        <v>7042.1250000000009</v>
      </c>
      <c r="N6713" s="6">
        <f t="shared" si="1253"/>
        <v>0</v>
      </c>
      <c r="O6713" s="6">
        <f t="shared" si="1254"/>
        <v>14199.875</v>
      </c>
      <c r="P6713" s="6">
        <f t="shared" si="1259"/>
        <v>-4913.625</v>
      </c>
      <c r="Q6713" s="11">
        <f t="shared" si="1255"/>
        <v>1350000</v>
      </c>
      <c r="R6713" s="11">
        <f t="shared" si="1256"/>
        <v>14199.875</v>
      </c>
      <c r="S6713" s="11">
        <f t="shared" si="1258"/>
        <v>0</v>
      </c>
      <c r="T6713" s="20"/>
    </row>
    <row r="6714" spans="1:20" x14ac:dyDescent="0.25">
      <c r="A6714">
        <v>2021100624</v>
      </c>
      <c r="B6714">
        <v>4</v>
      </c>
      <c r="C6714" s="7">
        <v>0.53117999999999999</v>
      </c>
      <c r="D6714" s="6">
        <f t="shared" si="1248"/>
        <v>79677</v>
      </c>
      <c r="E6714" s="60">
        <v>0.19170000000000001</v>
      </c>
      <c r="F6714" s="6">
        <f t="shared" si="1257"/>
        <v>0</v>
      </c>
      <c r="G6714" s="7">
        <v>0.54122999999999999</v>
      </c>
      <c r="H6714" s="6">
        <f t="shared" si="1249"/>
        <v>6765.375</v>
      </c>
      <c r="I6714" s="7">
        <v>0</v>
      </c>
      <c r="J6714" s="6">
        <f t="shared" si="1250"/>
        <v>0</v>
      </c>
      <c r="K6714" s="20"/>
      <c r="L6714" s="6">
        <f t="shared" si="1251"/>
        <v>64000</v>
      </c>
      <c r="M6714" s="6">
        <f t="shared" si="1252"/>
        <v>6765.375</v>
      </c>
      <c r="N6714" s="6">
        <f t="shared" si="1253"/>
        <v>0</v>
      </c>
      <c r="O6714" s="6">
        <f t="shared" si="1254"/>
        <v>8911.625</v>
      </c>
      <c r="P6714" s="6">
        <f t="shared" si="1259"/>
        <v>-5288.25</v>
      </c>
      <c r="Q6714" s="11">
        <f t="shared" si="1255"/>
        <v>1350000</v>
      </c>
      <c r="R6714" s="11">
        <f t="shared" si="1256"/>
        <v>8911.625</v>
      </c>
      <c r="S6714" s="11">
        <f t="shared" si="1258"/>
        <v>0</v>
      </c>
      <c r="T6714" s="20"/>
    </row>
    <row r="6715" spans="1:20" x14ac:dyDescent="0.25">
      <c r="A6715">
        <v>2021100701</v>
      </c>
      <c r="B6715">
        <v>5</v>
      </c>
      <c r="C6715" s="7">
        <v>0.49979000000000001</v>
      </c>
      <c r="D6715" s="6">
        <f t="shared" si="1248"/>
        <v>74968.5</v>
      </c>
      <c r="E6715" s="60">
        <v>0.14054</v>
      </c>
      <c r="F6715" s="6">
        <f t="shared" si="1257"/>
        <v>0</v>
      </c>
      <c r="G6715" s="7">
        <v>0.50658000000000003</v>
      </c>
      <c r="H6715" s="6">
        <f t="shared" si="1249"/>
        <v>6332.25</v>
      </c>
      <c r="I6715" s="7">
        <v>0</v>
      </c>
      <c r="J6715" s="6">
        <f t="shared" si="1250"/>
        <v>0</v>
      </c>
      <c r="K6715" s="20"/>
      <c r="L6715" s="6">
        <f t="shared" si="1251"/>
        <v>64000</v>
      </c>
      <c r="M6715" s="6">
        <f t="shared" si="1252"/>
        <v>6332.25</v>
      </c>
      <c r="N6715" s="6">
        <f t="shared" si="1253"/>
        <v>0</v>
      </c>
      <c r="O6715" s="6">
        <f t="shared" si="1254"/>
        <v>4636.25</v>
      </c>
      <c r="P6715" s="6">
        <f t="shared" si="1259"/>
        <v>-4275.375</v>
      </c>
      <c r="Q6715" s="11">
        <f t="shared" si="1255"/>
        <v>1350000</v>
      </c>
      <c r="R6715" s="11">
        <f t="shared" si="1256"/>
        <v>4636.25</v>
      </c>
      <c r="S6715" s="11">
        <f t="shared" si="1258"/>
        <v>0</v>
      </c>
      <c r="T6715" s="20"/>
    </row>
    <row r="6716" spans="1:20" x14ac:dyDescent="0.25">
      <c r="A6716">
        <v>2021100702</v>
      </c>
      <c r="B6716">
        <v>5</v>
      </c>
      <c r="C6716" s="7">
        <v>0.47985</v>
      </c>
      <c r="D6716" s="6">
        <f t="shared" si="1248"/>
        <v>71977.5</v>
      </c>
      <c r="E6716" s="60">
        <v>0.12812999999999999</v>
      </c>
      <c r="F6716" s="6">
        <f t="shared" si="1257"/>
        <v>0</v>
      </c>
      <c r="G6716" s="7">
        <v>0.47411999999999999</v>
      </c>
      <c r="H6716" s="6">
        <f t="shared" si="1249"/>
        <v>5926.5</v>
      </c>
      <c r="I6716" s="7">
        <v>0</v>
      </c>
      <c r="J6716" s="6">
        <f t="shared" si="1250"/>
        <v>0</v>
      </c>
      <c r="K6716" s="20"/>
      <c r="L6716" s="6">
        <f t="shared" si="1251"/>
        <v>64000</v>
      </c>
      <c r="M6716" s="6">
        <f t="shared" si="1252"/>
        <v>5926.5</v>
      </c>
      <c r="N6716" s="6">
        <f t="shared" si="1253"/>
        <v>0</v>
      </c>
      <c r="O6716" s="6">
        <f t="shared" si="1254"/>
        <v>2051</v>
      </c>
      <c r="P6716" s="6">
        <f t="shared" si="1259"/>
        <v>-2585.25</v>
      </c>
      <c r="Q6716" s="11">
        <f t="shared" si="1255"/>
        <v>1350000</v>
      </c>
      <c r="R6716" s="11">
        <f t="shared" si="1256"/>
        <v>2051</v>
      </c>
      <c r="S6716" s="11">
        <f t="shared" si="1258"/>
        <v>0</v>
      </c>
      <c r="T6716" s="20"/>
    </row>
    <row r="6717" spans="1:20" x14ac:dyDescent="0.25">
      <c r="A6717">
        <v>2021100703</v>
      </c>
      <c r="B6717">
        <v>5</v>
      </c>
      <c r="C6717" s="7">
        <v>0.46737000000000001</v>
      </c>
      <c r="D6717" s="6">
        <f t="shared" si="1248"/>
        <v>70105.5</v>
      </c>
      <c r="E6717" s="60">
        <v>9.6869999999999998E-2</v>
      </c>
      <c r="F6717" s="6">
        <f t="shared" si="1257"/>
        <v>0</v>
      </c>
      <c r="G6717" s="7">
        <v>0.46804000000000001</v>
      </c>
      <c r="H6717" s="6">
        <f t="shared" si="1249"/>
        <v>5850.5</v>
      </c>
      <c r="I6717" s="7">
        <v>0</v>
      </c>
      <c r="J6717" s="6">
        <f t="shared" si="1250"/>
        <v>0</v>
      </c>
      <c r="K6717" s="20"/>
      <c r="L6717" s="6">
        <f t="shared" si="1251"/>
        <v>64000</v>
      </c>
      <c r="M6717" s="6">
        <f t="shared" si="1252"/>
        <v>5850.5</v>
      </c>
      <c r="N6717" s="6">
        <f t="shared" si="1253"/>
        <v>0</v>
      </c>
      <c r="O6717" s="6">
        <f t="shared" si="1254"/>
        <v>255</v>
      </c>
      <c r="P6717" s="6">
        <f t="shared" si="1259"/>
        <v>-1796</v>
      </c>
      <c r="Q6717" s="11">
        <f t="shared" si="1255"/>
        <v>1350000</v>
      </c>
      <c r="R6717" s="11">
        <f t="shared" si="1256"/>
        <v>255</v>
      </c>
      <c r="S6717" s="11">
        <f t="shared" si="1258"/>
        <v>0</v>
      </c>
      <c r="T6717" s="20"/>
    </row>
    <row r="6718" spans="1:20" x14ac:dyDescent="0.25">
      <c r="A6718">
        <v>2021100704</v>
      </c>
      <c r="B6718">
        <v>5</v>
      </c>
      <c r="C6718" s="7">
        <v>0.45983000000000002</v>
      </c>
      <c r="D6718" s="6">
        <f t="shared" si="1248"/>
        <v>68974.5</v>
      </c>
      <c r="E6718" s="60">
        <v>7.2599999999999998E-2</v>
      </c>
      <c r="F6718" s="6">
        <f t="shared" si="1257"/>
        <v>0</v>
      </c>
      <c r="G6718" s="7">
        <v>0.45004</v>
      </c>
      <c r="H6718" s="6">
        <f t="shared" si="1249"/>
        <v>5625.5</v>
      </c>
      <c r="I6718" s="7">
        <v>0</v>
      </c>
      <c r="J6718" s="6">
        <f t="shared" si="1250"/>
        <v>0</v>
      </c>
      <c r="K6718" s="20"/>
      <c r="L6718" s="6">
        <f t="shared" si="1251"/>
        <v>64000</v>
      </c>
      <c r="M6718" s="6">
        <f t="shared" si="1252"/>
        <v>4974.5</v>
      </c>
      <c r="N6718" s="6">
        <f t="shared" si="1253"/>
        <v>0</v>
      </c>
      <c r="O6718" s="6">
        <f t="shared" si="1254"/>
        <v>0</v>
      </c>
      <c r="P6718" s="6">
        <f t="shared" si="1259"/>
        <v>-255</v>
      </c>
      <c r="Q6718" s="11">
        <f t="shared" si="1255"/>
        <v>1350000</v>
      </c>
      <c r="R6718" s="11">
        <f t="shared" si="1256"/>
        <v>0</v>
      </c>
      <c r="S6718" s="11">
        <f t="shared" si="1258"/>
        <v>0</v>
      </c>
      <c r="T6718" s="20"/>
    </row>
    <row r="6719" spans="1:20" x14ac:dyDescent="0.25">
      <c r="A6719">
        <v>2021100705</v>
      </c>
      <c r="B6719">
        <v>5</v>
      </c>
      <c r="C6719" s="7">
        <v>0.46306999999999998</v>
      </c>
      <c r="D6719" s="6">
        <f t="shared" si="1248"/>
        <v>69460.5</v>
      </c>
      <c r="E6719" s="60">
        <v>6.9180000000000005E-2</v>
      </c>
      <c r="F6719" s="6">
        <f t="shared" si="1257"/>
        <v>0</v>
      </c>
      <c r="G6719" s="7">
        <v>0.37663999999999997</v>
      </c>
      <c r="H6719" s="6">
        <f t="shared" si="1249"/>
        <v>4708</v>
      </c>
      <c r="I6719" s="7">
        <v>0</v>
      </c>
      <c r="J6719" s="6">
        <f t="shared" si="1250"/>
        <v>0</v>
      </c>
      <c r="K6719" s="20"/>
      <c r="L6719" s="6">
        <f t="shared" si="1251"/>
        <v>64000</v>
      </c>
      <c r="M6719" s="6">
        <f t="shared" si="1252"/>
        <v>4708</v>
      </c>
      <c r="N6719" s="6">
        <f t="shared" si="1253"/>
        <v>0</v>
      </c>
      <c r="O6719" s="6">
        <f t="shared" si="1254"/>
        <v>752.5</v>
      </c>
      <c r="P6719" s="6">
        <f t="shared" si="1259"/>
        <v>752.5</v>
      </c>
      <c r="Q6719" s="11">
        <f t="shared" si="1255"/>
        <v>1350000</v>
      </c>
      <c r="R6719" s="11">
        <f t="shared" si="1256"/>
        <v>752.5</v>
      </c>
      <c r="S6719" s="11">
        <f t="shared" si="1258"/>
        <v>0</v>
      </c>
      <c r="T6719" s="20"/>
    </row>
    <row r="6720" spans="1:20" x14ac:dyDescent="0.25">
      <c r="A6720">
        <v>2021100706</v>
      </c>
      <c r="B6720">
        <v>5</v>
      </c>
      <c r="C6720" s="7">
        <v>0.48647000000000001</v>
      </c>
      <c r="D6720" s="6">
        <f t="shared" si="1248"/>
        <v>72970.5</v>
      </c>
      <c r="E6720" s="60">
        <v>7.2590000000000002E-2</v>
      </c>
      <c r="F6720" s="6">
        <f t="shared" si="1257"/>
        <v>0</v>
      </c>
      <c r="G6720" s="7">
        <v>0.37063000000000001</v>
      </c>
      <c r="H6720" s="6">
        <f t="shared" si="1249"/>
        <v>4632.875</v>
      </c>
      <c r="I6720" s="7">
        <v>0</v>
      </c>
      <c r="J6720" s="6">
        <f t="shared" si="1250"/>
        <v>0</v>
      </c>
      <c r="K6720" s="20"/>
      <c r="L6720" s="6">
        <f t="shared" si="1251"/>
        <v>64000</v>
      </c>
      <c r="M6720" s="6">
        <f t="shared" si="1252"/>
        <v>4632.875</v>
      </c>
      <c r="N6720" s="6">
        <f t="shared" si="1253"/>
        <v>0</v>
      </c>
      <c r="O6720" s="6">
        <f t="shared" si="1254"/>
        <v>4337.625</v>
      </c>
      <c r="P6720" s="6">
        <f t="shared" si="1259"/>
        <v>3585.125</v>
      </c>
      <c r="Q6720" s="11">
        <f t="shared" si="1255"/>
        <v>1350000</v>
      </c>
      <c r="R6720" s="11">
        <f t="shared" si="1256"/>
        <v>4337.625</v>
      </c>
      <c r="S6720" s="11">
        <f t="shared" si="1258"/>
        <v>0</v>
      </c>
      <c r="T6720" s="20"/>
    </row>
    <row r="6721" spans="1:20" x14ac:dyDescent="0.25">
      <c r="A6721">
        <v>2021100707</v>
      </c>
      <c r="B6721">
        <v>5</v>
      </c>
      <c r="C6721" s="7">
        <v>0.52978999999999998</v>
      </c>
      <c r="D6721" s="6">
        <f t="shared" si="1248"/>
        <v>79468.5</v>
      </c>
      <c r="E6721" s="60">
        <v>6.0749999999999998E-2</v>
      </c>
      <c r="F6721" s="6">
        <f t="shared" si="1257"/>
        <v>0</v>
      </c>
      <c r="G6721" s="7">
        <v>0.3931</v>
      </c>
      <c r="H6721" s="6">
        <f t="shared" si="1249"/>
        <v>4913.75</v>
      </c>
      <c r="I6721" s="7">
        <v>2.0799999999999998E-3</v>
      </c>
      <c r="J6721" s="6">
        <f t="shared" si="1250"/>
        <v>166.39999999999998</v>
      </c>
      <c r="K6721" s="20"/>
      <c r="L6721" s="6">
        <f t="shared" si="1251"/>
        <v>64000</v>
      </c>
      <c r="M6721" s="6">
        <f t="shared" si="1252"/>
        <v>4913.75</v>
      </c>
      <c r="N6721" s="6">
        <f t="shared" si="1253"/>
        <v>166.39999999999998</v>
      </c>
      <c r="O6721" s="6">
        <f t="shared" si="1254"/>
        <v>10388.35</v>
      </c>
      <c r="P6721" s="6">
        <f t="shared" si="1259"/>
        <v>6050.7250000000004</v>
      </c>
      <c r="Q6721" s="11">
        <f t="shared" si="1255"/>
        <v>1350000</v>
      </c>
      <c r="R6721" s="11">
        <f t="shared" si="1256"/>
        <v>10388.35</v>
      </c>
      <c r="S6721" s="11">
        <f t="shared" si="1258"/>
        <v>0</v>
      </c>
      <c r="T6721" s="20"/>
    </row>
    <row r="6722" spans="1:20" x14ac:dyDescent="0.25">
      <c r="A6722">
        <v>2021100708</v>
      </c>
      <c r="B6722">
        <v>5</v>
      </c>
      <c r="C6722" s="7">
        <v>0.56315000000000004</v>
      </c>
      <c r="D6722" s="6">
        <f t="shared" si="1248"/>
        <v>84472.5</v>
      </c>
      <c r="E6722" s="60">
        <v>5.8299999999999998E-2</v>
      </c>
      <c r="F6722" s="6">
        <f t="shared" si="1257"/>
        <v>0</v>
      </c>
      <c r="G6722" s="7">
        <v>0.32133</v>
      </c>
      <c r="H6722" s="6">
        <f t="shared" si="1249"/>
        <v>4016.625</v>
      </c>
      <c r="I6722" s="7">
        <v>3.0120000000000001E-2</v>
      </c>
      <c r="J6722" s="6">
        <f t="shared" si="1250"/>
        <v>2409.6</v>
      </c>
      <c r="K6722" s="20"/>
      <c r="L6722" s="6">
        <f t="shared" si="1251"/>
        <v>64000</v>
      </c>
      <c r="M6722" s="6">
        <f t="shared" si="1252"/>
        <v>4016.625</v>
      </c>
      <c r="N6722" s="6">
        <f t="shared" si="1253"/>
        <v>2409.6</v>
      </c>
      <c r="O6722" s="6">
        <f t="shared" si="1254"/>
        <v>14046.275</v>
      </c>
      <c r="P6722" s="6">
        <f t="shared" si="1259"/>
        <v>3657.9249999999993</v>
      </c>
      <c r="Q6722" s="11">
        <f t="shared" si="1255"/>
        <v>1350000</v>
      </c>
      <c r="R6722" s="11">
        <f t="shared" si="1256"/>
        <v>14046.275</v>
      </c>
      <c r="S6722" s="11">
        <f t="shared" si="1258"/>
        <v>0</v>
      </c>
      <c r="T6722" s="20"/>
    </row>
    <row r="6723" spans="1:20" x14ac:dyDescent="0.25">
      <c r="A6723">
        <v>2021100709</v>
      </c>
      <c r="B6723">
        <v>5</v>
      </c>
      <c r="C6723" s="7">
        <v>0.57708000000000004</v>
      </c>
      <c r="D6723" s="6">
        <f t="shared" si="1248"/>
        <v>86562</v>
      </c>
      <c r="E6723" s="60">
        <v>5.926E-2</v>
      </c>
      <c r="F6723" s="6">
        <f t="shared" si="1257"/>
        <v>0</v>
      </c>
      <c r="G6723" s="7">
        <v>0.30093999999999999</v>
      </c>
      <c r="H6723" s="6">
        <f t="shared" si="1249"/>
        <v>3761.75</v>
      </c>
      <c r="I6723" s="7">
        <v>7.8780000000000003E-2</v>
      </c>
      <c r="J6723" s="6">
        <f t="shared" si="1250"/>
        <v>6302.4000000000005</v>
      </c>
      <c r="K6723" s="20"/>
      <c r="L6723" s="6">
        <f t="shared" si="1251"/>
        <v>64000</v>
      </c>
      <c r="M6723" s="6">
        <f t="shared" si="1252"/>
        <v>3761.75</v>
      </c>
      <c r="N6723" s="6">
        <f t="shared" si="1253"/>
        <v>6302.4000000000005</v>
      </c>
      <c r="O6723" s="6">
        <f t="shared" si="1254"/>
        <v>12497.849999999999</v>
      </c>
      <c r="P6723" s="6">
        <f t="shared" si="1259"/>
        <v>-1548.4250000000011</v>
      </c>
      <c r="Q6723" s="11">
        <f t="shared" si="1255"/>
        <v>1350000</v>
      </c>
      <c r="R6723" s="11">
        <f t="shared" si="1256"/>
        <v>12497.849999999999</v>
      </c>
      <c r="S6723" s="11">
        <f t="shared" si="1258"/>
        <v>0</v>
      </c>
      <c r="T6723" s="20"/>
    </row>
    <row r="6724" spans="1:20" x14ac:dyDescent="0.25">
      <c r="A6724">
        <v>2021100710</v>
      </c>
      <c r="B6724">
        <v>5</v>
      </c>
      <c r="C6724" s="7">
        <v>0.58962000000000003</v>
      </c>
      <c r="D6724" s="6">
        <f t="shared" si="1248"/>
        <v>88443</v>
      </c>
      <c r="E6724" s="60">
        <v>5.1180000000000003E-2</v>
      </c>
      <c r="F6724" s="6">
        <f t="shared" si="1257"/>
        <v>0</v>
      </c>
      <c r="G6724" s="7">
        <v>0.35204999999999997</v>
      </c>
      <c r="H6724" s="6">
        <f t="shared" si="1249"/>
        <v>4400.625</v>
      </c>
      <c r="I6724" s="7">
        <v>0.17793</v>
      </c>
      <c r="J6724" s="6">
        <f t="shared" si="1250"/>
        <v>14234.4</v>
      </c>
      <c r="K6724" s="20"/>
      <c r="L6724" s="6">
        <f t="shared" si="1251"/>
        <v>64000</v>
      </c>
      <c r="M6724" s="6">
        <f t="shared" si="1252"/>
        <v>4400.625</v>
      </c>
      <c r="N6724" s="6">
        <f t="shared" si="1253"/>
        <v>14234.4</v>
      </c>
      <c r="O6724" s="6">
        <f t="shared" si="1254"/>
        <v>5807.9750000000004</v>
      </c>
      <c r="P6724" s="6">
        <f t="shared" si="1259"/>
        <v>-6689.8749999999982</v>
      </c>
      <c r="Q6724" s="11">
        <f t="shared" si="1255"/>
        <v>1350000</v>
      </c>
      <c r="R6724" s="11">
        <f t="shared" si="1256"/>
        <v>5807.9750000000004</v>
      </c>
      <c r="S6724" s="11">
        <f t="shared" si="1258"/>
        <v>0</v>
      </c>
      <c r="T6724" s="20"/>
    </row>
    <row r="6725" spans="1:20" x14ac:dyDescent="0.25">
      <c r="A6725">
        <v>2021100711</v>
      </c>
      <c r="B6725">
        <v>5</v>
      </c>
      <c r="C6725" s="7">
        <v>0.6028</v>
      </c>
      <c r="D6725" s="6">
        <f t="shared" ref="D6725:D6788" si="1260">D$18*C6725</f>
        <v>90420</v>
      </c>
      <c r="E6725" s="60">
        <v>1.951E-2</v>
      </c>
      <c r="F6725" s="6">
        <f t="shared" si="1257"/>
        <v>0</v>
      </c>
      <c r="G6725" s="7">
        <v>0.41614000000000001</v>
      </c>
      <c r="H6725" s="6">
        <f t="shared" ref="H6725:H6788" si="1261">H$18*G6725</f>
        <v>5201.75</v>
      </c>
      <c r="I6725" s="7">
        <v>0.34843000000000002</v>
      </c>
      <c r="J6725" s="6">
        <f t="shared" ref="J6725:J6788" si="1262">I6725*J$18</f>
        <v>27874.400000000001</v>
      </c>
      <c r="K6725" s="20"/>
      <c r="L6725" s="6">
        <f t="shared" si="1251"/>
        <v>64000</v>
      </c>
      <c r="M6725" s="6">
        <f t="shared" si="1252"/>
        <v>5201.75</v>
      </c>
      <c r="N6725" s="6">
        <f t="shared" si="1253"/>
        <v>21218.25</v>
      </c>
      <c r="O6725" s="6">
        <f t="shared" si="1254"/>
        <v>0</v>
      </c>
      <c r="P6725" s="6">
        <f t="shared" si="1259"/>
        <v>-5807.9750000000004</v>
      </c>
      <c r="Q6725" s="11">
        <f t="shared" si="1255"/>
        <v>1350000</v>
      </c>
      <c r="R6725" s="11">
        <f t="shared" si="1256"/>
        <v>0</v>
      </c>
      <c r="S6725" s="11">
        <f t="shared" si="1258"/>
        <v>0</v>
      </c>
      <c r="T6725" s="20"/>
    </row>
    <row r="6726" spans="1:20" x14ac:dyDescent="0.25">
      <c r="A6726">
        <v>2021100712</v>
      </c>
      <c r="B6726">
        <v>5</v>
      </c>
      <c r="C6726" s="7">
        <v>0.61309999999999998</v>
      </c>
      <c r="D6726" s="6">
        <f t="shared" si="1260"/>
        <v>91965</v>
      </c>
      <c r="E6726" s="60">
        <v>1.559E-2</v>
      </c>
      <c r="F6726" s="6">
        <f t="shared" si="1257"/>
        <v>0</v>
      </c>
      <c r="G6726" s="7">
        <v>0.45207999999999998</v>
      </c>
      <c r="H6726" s="6">
        <f t="shared" si="1261"/>
        <v>5651</v>
      </c>
      <c r="I6726" s="7">
        <v>0.46805000000000002</v>
      </c>
      <c r="J6726" s="6">
        <f t="shared" si="1262"/>
        <v>37444</v>
      </c>
      <c r="K6726" s="20"/>
      <c r="L6726" s="6">
        <f t="shared" si="1251"/>
        <v>64000</v>
      </c>
      <c r="M6726" s="6">
        <f t="shared" si="1252"/>
        <v>5651</v>
      </c>
      <c r="N6726" s="6">
        <f t="shared" si="1253"/>
        <v>22314</v>
      </c>
      <c r="O6726" s="6">
        <f t="shared" si="1254"/>
        <v>0</v>
      </c>
      <c r="P6726" s="6">
        <f t="shared" si="1259"/>
        <v>0</v>
      </c>
      <c r="Q6726" s="11">
        <f t="shared" si="1255"/>
        <v>1350000</v>
      </c>
      <c r="R6726" s="11">
        <f t="shared" si="1256"/>
        <v>0</v>
      </c>
      <c r="S6726" s="11">
        <f t="shared" si="1258"/>
        <v>0</v>
      </c>
      <c r="T6726" s="20"/>
    </row>
    <row r="6727" spans="1:20" x14ac:dyDescent="0.25">
      <c r="A6727">
        <v>2021100713</v>
      </c>
      <c r="B6727">
        <v>5</v>
      </c>
      <c r="C6727" s="7">
        <v>0.62482000000000004</v>
      </c>
      <c r="D6727" s="6">
        <f t="shared" si="1260"/>
        <v>93723</v>
      </c>
      <c r="E6727" s="60">
        <v>7.7000000000000002E-3</v>
      </c>
      <c r="F6727" s="6">
        <f t="shared" si="1257"/>
        <v>0</v>
      </c>
      <c r="G6727" s="7">
        <v>0.39040000000000002</v>
      </c>
      <c r="H6727" s="6">
        <f t="shared" si="1261"/>
        <v>4880</v>
      </c>
      <c r="I6727" s="7">
        <v>0.51822999999999997</v>
      </c>
      <c r="J6727" s="6">
        <f t="shared" si="1262"/>
        <v>41458.399999999994</v>
      </c>
      <c r="K6727" s="20"/>
      <c r="L6727" s="6">
        <f t="shared" si="1251"/>
        <v>64000</v>
      </c>
      <c r="M6727" s="6">
        <f t="shared" si="1252"/>
        <v>4880</v>
      </c>
      <c r="N6727" s="6">
        <f t="shared" si="1253"/>
        <v>24843</v>
      </c>
      <c r="O6727" s="6">
        <f t="shared" si="1254"/>
        <v>0</v>
      </c>
      <c r="P6727" s="6">
        <f t="shared" si="1259"/>
        <v>0</v>
      </c>
      <c r="Q6727" s="11">
        <f t="shared" si="1255"/>
        <v>1350000</v>
      </c>
      <c r="R6727" s="11">
        <f t="shared" si="1256"/>
        <v>0</v>
      </c>
      <c r="S6727" s="11">
        <f t="shared" si="1258"/>
        <v>0</v>
      </c>
      <c r="T6727" s="20"/>
    </row>
    <row r="6728" spans="1:20" x14ac:dyDescent="0.25">
      <c r="A6728">
        <v>2021100714</v>
      </c>
      <c r="B6728">
        <v>5</v>
      </c>
      <c r="C6728" s="7">
        <v>0.63793</v>
      </c>
      <c r="D6728" s="6">
        <f t="shared" si="1260"/>
        <v>95689.5</v>
      </c>
      <c r="E6728" s="60">
        <v>1.49E-3</v>
      </c>
      <c r="F6728" s="6">
        <f t="shared" si="1257"/>
        <v>0</v>
      </c>
      <c r="G6728" s="7">
        <v>0.43467</v>
      </c>
      <c r="H6728" s="6">
        <f t="shared" si="1261"/>
        <v>5433.375</v>
      </c>
      <c r="I6728" s="7">
        <v>0.54159999999999997</v>
      </c>
      <c r="J6728" s="6">
        <f t="shared" si="1262"/>
        <v>43328</v>
      </c>
      <c r="K6728" s="20"/>
      <c r="L6728" s="6">
        <f t="shared" si="1251"/>
        <v>64000</v>
      </c>
      <c r="M6728" s="6">
        <f t="shared" si="1252"/>
        <v>5433.375</v>
      </c>
      <c r="N6728" s="6">
        <f t="shared" si="1253"/>
        <v>26256.125</v>
      </c>
      <c r="O6728" s="6">
        <f t="shared" si="1254"/>
        <v>0</v>
      </c>
      <c r="P6728" s="6">
        <f t="shared" si="1259"/>
        <v>0</v>
      </c>
      <c r="Q6728" s="11">
        <f t="shared" si="1255"/>
        <v>1350000</v>
      </c>
      <c r="R6728" s="11">
        <f t="shared" si="1256"/>
        <v>0</v>
      </c>
      <c r="S6728" s="11">
        <f t="shared" si="1258"/>
        <v>0</v>
      </c>
      <c r="T6728" s="20"/>
    </row>
    <row r="6729" spans="1:20" x14ac:dyDescent="0.25">
      <c r="A6729">
        <v>2021100715</v>
      </c>
      <c r="B6729">
        <v>5</v>
      </c>
      <c r="C6729" s="7">
        <v>0.64778000000000002</v>
      </c>
      <c r="D6729" s="6">
        <f t="shared" si="1260"/>
        <v>97167</v>
      </c>
      <c r="E6729" s="60">
        <v>1.1129999999999999E-2</v>
      </c>
      <c r="F6729" s="6">
        <f t="shared" si="1257"/>
        <v>0</v>
      </c>
      <c r="G6729" s="7">
        <v>0.45574999999999999</v>
      </c>
      <c r="H6729" s="6">
        <f t="shared" si="1261"/>
        <v>5696.875</v>
      </c>
      <c r="I6729" s="7">
        <v>0.53239000000000003</v>
      </c>
      <c r="J6729" s="6">
        <f t="shared" si="1262"/>
        <v>42591.200000000004</v>
      </c>
      <c r="K6729" s="20"/>
      <c r="L6729" s="6">
        <f t="shared" si="1251"/>
        <v>64000</v>
      </c>
      <c r="M6729" s="6">
        <f t="shared" si="1252"/>
        <v>5696.875</v>
      </c>
      <c r="N6729" s="6">
        <f t="shared" si="1253"/>
        <v>27470.125</v>
      </c>
      <c r="O6729" s="6">
        <f t="shared" si="1254"/>
        <v>0</v>
      </c>
      <c r="P6729" s="6">
        <f t="shared" si="1259"/>
        <v>0</v>
      </c>
      <c r="Q6729" s="11">
        <f t="shared" si="1255"/>
        <v>1350000</v>
      </c>
      <c r="R6729" s="11">
        <f t="shared" si="1256"/>
        <v>0</v>
      </c>
      <c r="S6729" s="11">
        <f t="shared" si="1258"/>
        <v>0</v>
      </c>
      <c r="T6729" s="20"/>
    </row>
    <row r="6730" spans="1:20" x14ac:dyDescent="0.25">
      <c r="A6730">
        <v>2021100716</v>
      </c>
      <c r="B6730">
        <v>5</v>
      </c>
      <c r="C6730" s="7">
        <v>0.65351000000000004</v>
      </c>
      <c r="D6730" s="6">
        <f t="shared" si="1260"/>
        <v>98026.5</v>
      </c>
      <c r="E6730" s="60">
        <v>3.3140000000000003E-2</v>
      </c>
      <c r="F6730" s="6">
        <f t="shared" si="1257"/>
        <v>0</v>
      </c>
      <c r="G6730" s="7">
        <v>0.44281999999999999</v>
      </c>
      <c r="H6730" s="6">
        <f t="shared" si="1261"/>
        <v>5535.25</v>
      </c>
      <c r="I6730" s="7">
        <v>0.50321000000000005</v>
      </c>
      <c r="J6730" s="6">
        <f t="shared" si="1262"/>
        <v>40256.800000000003</v>
      </c>
      <c r="K6730" s="20"/>
      <c r="L6730" s="6">
        <f t="shared" si="1251"/>
        <v>64000</v>
      </c>
      <c r="M6730" s="6">
        <f t="shared" si="1252"/>
        <v>5535.25</v>
      </c>
      <c r="N6730" s="6">
        <f t="shared" si="1253"/>
        <v>28491.25</v>
      </c>
      <c r="O6730" s="6">
        <f t="shared" si="1254"/>
        <v>0</v>
      </c>
      <c r="P6730" s="6">
        <f t="shared" si="1259"/>
        <v>0</v>
      </c>
      <c r="Q6730" s="11">
        <f t="shared" si="1255"/>
        <v>1350000</v>
      </c>
      <c r="R6730" s="11">
        <f t="shared" si="1256"/>
        <v>0</v>
      </c>
      <c r="S6730" s="11">
        <f t="shared" si="1258"/>
        <v>0</v>
      </c>
      <c r="T6730" s="20"/>
    </row>
    <row r="6731" spans="1:20" x14ac:dyDescent="0.25">
      <c r="A6731">
        <v>2021100717</v>
      </c>
      <c r="B6731">
        <v>5</v>
      </c>
      <c r="C6731" s="7">
        <v>0.65780000000000005</v>
      </c>
      <c r="D6731" s="6">
        <f t="shared" si="1260"/>
        <v>98670.000000000015</v>
      </c>
      <c r="E6731" s="60">
        <v>5.6079999999999998E-2</v>
      </c>
      <c r="F6731" s="6">
        <f t="shared" si="1257"/>
        <v>0</v>
      </c>
      <c r="G6731" s="7">
        <v>0.35981999999999997</v>
      </c>
      <c r="H6731" s="6">
        <f t="shared" si="1261"/>
        <v>4497.75</v>
      </c>
      <c r="I6731" s="7">
        <v>0.43775999999999998</v>
      </c>
      <c r="J6731" s="6">
        <f t="shared" si="1262"/>
        <v>35020.799999999996</v>
      </c>
      <c r="K6731" s="20"/>
      <c r="L6731" s="6">
        <f t="shared" si="1251"/>
        <v>64000</v>
      </c>
      <c r="M6731" s="6">
        <f t="shared" si="1252"/>
        <v>4497.75</v>
      </c>
      <c r="N6731" s="6">
        <f t="shared" si="1253"/>
        <v>30172.250000000015</v>
      </c>
      <c r="O6731" s="6">
        <f t="shared" si="1254"/>
        <v>0</v>
      </c>
      <c r="P6731" s="6">
        <f t="shared" si="1259"/>
        <v>0</v>
      </c>
      <c r="Q6731" s="11">
        <f t="shared" si="1255"/>
        <v>1350000</v>
      </c>
      <c r="R6731" s="11">
        <f t="shared" si="1256"/>
        <v>0</v>
      </c>
      <c r="S6731" s="11">
        <f t="shared" si="1258"/>
        <v>0</v>
      </c>
      <c r="T6731" s="20"/>
    </row>
    <row r="6732" spans="1:20" x14ac:dyDescent="0.25">
      <c r="A6732">
        <v>2021100718</v>
      </c>
      <c r="B6732">
        <v>5</v>
      </c>
      <c r="C6732" s="7">
        <v>0.65571000000000002</v>
      </c>
      <c r="D6732" s="6">
        <f t="shared" si="1260"/>
        <v>98356.5</v>
      </c>
      <c r="E6732" s="60">
        <v>6.7589999999999997E-2</v>
      </c>
      <c r="F6732" s="6">
        <f t="shared" si="1257"/>
        <v>0</v>
      </c>
      <c r="G6732" s="7">
        <v>0.38901999999999998</v>
      </c>
      <c r="H6732" s="6">
        <f t="shared" si="1261"/>
        <v>4862.75</v>
      </c>
      <c r="I6732" s="7">
        <v>0.26101999999999997</v>
      </c>
      <c r="J6732" s="6">
        <f t="shared" si="1262"/>
        <v>20881.599999999999</v>
      </c>
      <c r="K6732" s="20"/>
      <c r="L6732" s="6">
        <f t="shared" si="1251"/>
        <v>64000</v>
      </c>
      <c r="M6732" s="6">
        <f t="shared" si="1252"/>
        <v>4862.75</v>
      </c>
      <c r="N6732" s="6">
        <f t="shared" si="1253"/>
        <v>20881.599999999999</v>
      </c>
      <c r="O6732" s="6">
        <f t="shared" si="1254"/>
        <v>8612.1500000000015</v>
      </c>
      <c r="P6732" s="6">
        <f t="shared" si="1259"/>
        <v>8612.1500000000015</v>
      </c>
      <c r="Q6732" s="11">
        <f t="shared" si="1255"/>
        <v>1350000</v>
      </c>
      <c r="R6732" s="11">
        <f t="shared" si="1256"/>
        <v>8612.1500000000015</v>
      </c>
      <c r="S6732" s="11">
        <f t="shared" si="1258"/>
        <v>0</v>
      </c>
      <c r="T6732" s="20"/>
    </row>
    <row r="6733" spans="1:20" x14ac:dyDescent="0.25">
      <c r="A6733">
        <v>2021100719</v>
      </c>
      <c r="B6733">
        <v>5</v>
      </c>
      <c r="C6733" s="7">
        <v>0.64829000000000003</v>
      </c>
      <c r="D6733" s="6">
        <f t="shared" si="1260"/>
        <v>97243.5</v>
      </c>
      <c r="E6733" s="60">
        <v>8.7230000000000002E-2</v>
      </c>
      <c r="F6733" s="6">
        <f t="shared" si="1257"/>
        <v>0</v>
      </c>
      <c r="G6733" s="7">
        <v>0.33317999999999998</v>
      </c>
      <c r="H6733" s="6">
        <f t="shared" si="1261"/>
        <v>4164.75</v>
      </c>
      <c r="I6733" s="7">
        <v>4.4900000000000002E-2</v>
      </c>
      <c r="J6733" s="6">
        <f t="shared" si="1262"/>
        <v>3592</v>
      </c>
      <c r="K6733" s="20"/>
      <c r="L6733" s="6">
        <f t="shared" si="1251"/>
        <v>64000</v>
      </c>
      <c r="M6733" s="6">
        <f t="shared" si="1252"/>
        <v>4164.75</v>
      </c>
      <c r="N6733" s="6">
        <f t="shared" si="1253"/>
        <v>3592</v>
      </c>
      <c r="O6733" s="6">
        <f t="shared" si="1254"/>
        <v>25486.75</v>
      </c>
      <c r="P6733" s="6">
        <f t="shared" si="1259"/>
        <v>16874.599999999999</v>
      </c>
      <c r="Q6733" s="11">
        <f t="shared" si="1255"/>
        <v>1349979.5</v>
      </c>
      <c r="R6733" s="11">
        <f t="shared" si="1256"/>
        <v>25486.75</v>
      </c>
      <c r="S6733" s="11">
        <f t="shared" si="1258"/>
        <v>0</v>
      </c>
      <c r="T6733" s="20"/>
    </row>
    <row r="6734" spans="1:20" x14ac:dyDescent="0.25">
      <c r="A6734">
        <v>2021100720</v>
      </c>
      <c r="B6734">
        <v>5</v>
      </c>
      <c r="C6734" s="7">
        <v>0.65130999999999994</v>
      </c>
      <c r="D6734" s="6">
        <f t="shared" si="1260"/>
        <v>97696.499999999985</v>
      </c>
      <c r="E6734" s="60">
        <v>0.11552999999999999</v>
      </c>
      <c r="F6734" s="6">
        <f t="shared" si="1257"/>
        <v>0</v>
      </c>
      <c r="G6734" s="7">
        <v>0.28221000000000002</v>
      </c>
      <c r="H6734" s="6">
        <f t="shared" si="1261"/>
        <v>3527.625</v>
      </c>
      <c r="I6734" s="7">
        <v>0</v>
      </c>
      <c r="J6734" s="6">
        <f t="shared" si="1262"/>
        <v>0</v>
      </c>
      <c r="K6734" s="20"/>
      <c r="L6734" s="6">
        <f t="shared" si="1251"/>
        <v>64000</v>
      </c>
      <c r="M6734" s="6">
        <f t="shared" si="1252"/>
        <v>3527.625</v>
      </c>
      <c r="N6734" s="6">
        <f t="shared" si="1253"/>
        <v>0</v>
      </c>
      <c r="O6734" s="6">
        <f t="shared" si="1254"/>
        <v>30168.874999999985</v>
      </c>
      <c r="P6734" s="6">
        <f t="shared" si="1259"/>
        <v>4682.1249999999854</v>
      </c>
      <c r="Q6734" s="11">
        <f t="shared" si="1255"/>
        <v>1345276.875</v>
      </c>
      <c r="R6734" s="11">
        <f t="shared" si="1256"/>
        <v>30168.874999999985</v>
      </c>
      <c r="S6734" s="11">
        <f t="shared" si="1258"/>
        <v>0</v>
      </c>
      <c r="T6734" s="20"/>
    </row>
    <row r="6735" spans="1:20" x14ac:dyDescent="0.25">
      <c r="A6735">
        <v>2021100721</v>
      </c>
      <c r="B6735">
        <v>5</v>
      </c>
      <c r="C6735" s="7">
        <v>0.63480000000000003</v>
      </c>
      <c r="D6735" s="6">
        <f t="shared" si="1260"/>
        <v>95220</v>
      </c>
      <c r="E6735" s="60">
        <v>0.12134</v>
      </c>
      <c r="F6735" s="6">
        <f t="shared" si="1257"/>
        <v>0</v>
      </c>
      <c r="G6735" s="7">
        <v>0.24668000000000001</v>
      </c>
      <c r="H6735" s="6">
        <f t="shared" si="1261"/>
        <v>3083.5</v>
      </c>
      <c r="I6735" s="7">
        <v>0</v>
      </c>
      <c r="J6735" s="6">
        <f t="shared" si="1262"/>
        <v>0</v>
      </c>
      <c r="K6735" s="20"/>
      <c r="L6735" s="6">
        <f t="shared" si="1251"/>
        <v>64000</v>
      </c>
      <c r="M6735" s="6">
        <f t="shared" si="1252"/>
        <v>3083.5</v>
      </c>
      <c r="N6735" s="6">
        <f t="shared" si="1253"/>
        <v>0</v>
      </c>
      <c r="O6735" s="6">
        <f t="shared" si="1254"/>
        <v>28136.5</v>
      </c>
      <c r="P6735" s="6">
        <f t="shared" si="1259"/>
        <v>-2032.3749999999854</v>
      </c>
      <c r="Q6735" s="11">
        <f t="shared" si="1255"/>
        <v>1342606.625</v>
      </c>
      <c r="R6735" s="11">
        <f t="shared" si="1256"/>
        <v>28136.5</v>
      </c>
      <c r="S6735" s="11">
        <f t="shared" si="1258"/>
        <v>0</v>
      </c>
      <c r="T6735" s="20"/>
    </row>
    <row r="6736" spans="1:20" x14ac:dyDescent="0.25">
      <c r="A6736">
        <v>2021100722</v>
      </c>
      <c r="B6736">
        <v>5</v>
      </c>
      <c r="C6736" s="7">
        <v>0.60448000000000002</v>
      </c>
      <c r="D6736" s="6">
        <f t="shared" si="1260"/>
        <v>90672</v>
      </c>
      <c r="E6736" s="60">
        <v>0.15331</v>
      </c>
      <c r="F6736" s="6">
        <f t="shared" si="1257"/>
        <v>0</v>
      </c>
      <c r="G6736" s="7">
        <v>0.2094</v>
      </c>
      <c r="H6736" s="6">
        <f t="shared" si="1261"/>
        <v>2617.5</v>
      </c>
      <c r="I6736" s="7">
        <v>0</v>
      </c>
      <c r="J6736" s="6">
        <f t="shared" si="1262"/>
        <v>0</v>
      </c>
      <c r="K6736" s="20"/>
      <c r="L6736" s="6">
        <f t="shared" si="1251"/>
        <v>64000</v>
      </c>
      <c r="M6736" s="6">
        <f t="shared" si="1252"/>
        <v>2617.5</v>
      </c>
      <c r="N6736" s="6">
        <f t="shared" si="1253"/>
        <v>0</v>
      </c>
      <c r="O6736" s="6">
        <f t="shared" si="1254"/>
        <v>24054.5</v>
      </c>
      <c r="P6736" s="6">
        <f t="shared" si="1259"/>
        <v>-4082</v>
      </c>
      <c r="Q6736" s="11">
        <f t="shared" si="1255"/>
        <v>1344018.375</v>
      </c>
      <c r="R6736" s="11">
        <f t="shared" si="1256"/>
        <v>24054.5</v>
      </c>
      <c r="S6736" s="11">
        <f t="shared" si="1258"/>
        <v>0</v>
      </c>
      <c r="T6736" s="20"/>
    </row>
    <row r="6737" spans="1:20" x14ac:dyDescent="0.25">
      <c r="A6737">
        <v>2021100723</v>
      </c>
      <c r="B6737">
        <v>5</v>
      </c>
      <c r="C6737" s="7">
        <v>0.56584000000000001</v>
      </c>
      <c r="D6737" s="6">
        <f t="shared" si="1260"/>
        <v>84876</v>
      </c>
      <c r="E6737" s="60">
        <v>0.11518</v>
      </c>
      <c r="F6737" s="6">
        <f t="shared" si="1257"/>
        <v>0</v>
      </c>
      <c r="G6737" s="7">
        <v>0.18406</v>
      </c>
      <c r="H6737" s="6">
        <f t="shared" si="1261"/>
        <v>2300.75</v>
      </c>
      <c r="I6737" s="7">
        <v>0</v>
      </c>
      <c r="J6737" s="6">
        <f t="shared" si="1262"/>
        <v>0</v>
      </c>
      <c r="K6737" s="20"/>
      <c r="L6737" s="6">
        <f t="shared" si="1251"/>
        <v>64000</v>
      </c>
      <c r="M6737" s="6">
        <f t="shared" si="1252"/>
        <v>2300.75</v>
      </c>
      <c r="N6737" s="6">
        <f t="shared" si="1253"/>
        <v>0</v>
      </c>
      <c r="O6737" s="6">
        <f t="shared" si="1254"/>
        <v>18575.25</v>
      </c>
      <c r="P6737" s="6">
        <f t="shared" si="1259"/>
        <v>-5479.25</v>
      </c>
      <c r="Q6737" s="11">
        <f t="shared" si="1255"/>
        <v>1350000</v>
      </c>
      <c r="R6737" s="11">
        <f t="shared" si="1256"/>
        <v>18575.25</v>
      </c>
      <c r="S6737" s="11">
        <f t="shared" si="1258"/>
        <v>0</v>
      </c>
      <c r="T6737" s="20"/>
    </row>
    <row r="6738" spans="1:20" x14ac:dyDescent="0.25">
      <c r="A6738">
        <v>2021100724</v>
      </c>
      <c r="B6738">
        <v>5</v>
      </c>
      <c r="C6738" s="7">
        <v>0.52722000000000002</v>
      </c>
      <c r="D6738" s="6">
        <f t="shared" si="1260"/>
        <v>79083</v>
      </c>
      <c r="E6738" s="60">
        <v>6.4750000000000002E-2</v>
      </c>
      <c r="F6738" s="6">
        <f t="shared" si="1257"/>
        <v>0</v>
      </c>
      <c r="G6738" s="7">
        <v>0.16955000000000001</v>
      </c>
      <c r="H6738" s="6">
        <f t="shared" si="1261"/>
        <v>2119.375</v>
      </c>
      <c r="I6738" s="7">
        <v>0</v>
      </c>
      <c r="J6738" s="6">
        <f t="shared" si="1262"/>
        <v>0</v>
      </c>
      <c r="K6738" s="20"/>
      <c r="L6738" s="6">
        <f t="shared" si="1251"/>
        <v>64000</v>
      </c>
      <c r="M6738" s="6">
        <f t="shared" si="1252"/>
        <v>2119.375</v>
      </c>
      <c r="N6738" s="6">
        <f t="shared" si="1253"/>
        <v>0</v>
      </c>
      <c r="O6738" s="6">
        <f t="shared" si="1254"/>
        <v>12963.625</v>
      </c>
      <c r="P6738" s="6">
        <f t="shared" si="1259"/>
        <v>-5611.625</v>
      </c>
      <c r="Q6738" s="11">
        <f t="shared" si="1255"/>
        <v>1350000</v>
      </c>
      <c r="R6738" s="11">
        <f t="shared" si="1256"/>
        <v>12963.625</v>
      </c>
      <c r="S6738" s="11">
        <f t="shared" si="1258"/>
        <v>0</v>
      </c>
      <c r="T6738" s="20"/>
    </row>
    <row r="6739" spans="1:20" x14ac:dyDescent="0.25">
      <c r="A6739">
        <v>2021100801</v>
      </c>
      <c r="B6739">
        <v>6</v>
      </c>
      <c r="C6739" s="7">
        <v>0.49718000000000001</v>
      </c>
      <c r="D6739" s="6">
        <f t="shared" si="1260"/>
        <v>74577</v>
      </c>
      <c r="E6739" s="60">
        <v>7.263E-2</v>
      </c>
      <c r="F6739" s="6">
        <f t="shared" si="1257"/>
        <v>0</v>
      </c>
      <c r="G6739" s="7">
        <v>0.16771</v>
      </c>
      <c r="H6739" s="6">
        <f t="shared" si="1261"/>
        <v>2096.375</v>
      </c>
      <c r="I6739" s="7">
        <v>0</v>
      </c>
      <c r="J6739" s="6">
        <f t="shared" si="1262"/>
        <v>0</v>
      </c>
      <c r="K6739" s="20"/>
      <c r="L6739" s="6">
        <f t="shared" si="1251"/>
        <v>64000</v>
      </c>
      <c r="M6739" s="6">
        <f t="shared" si="1252"/>
        <v>2096.375</v>
      </c>
      <c r="N6739" s="6">
        <f t="shared" si="1253"/>
        <v>0</v>
      </c>
      <c r="O6739" s="6">
        <f t="shared" si="1254"/>
        <v>8480.625</v>
      </c>
      <c r="P6739" s="6">
        <f t="shared" si="1259"/>
        <v>-4483</v>
      </c>
      <c r="Q6739" s="11">
        <f t="shared" si="1255"/>
        <v>1350000</v>
      </c>
      <c r="R6739" s="11">
        <f t="shared" si="1256"/>
        <v>8480.625</v>
      </c>
      <c r="S6739" s="11">
        <f t="shared" si="1258"/>
        <v>0</v>
      </c>
      <c r="T6739" s="20"/>
    </row>
    <row r="6740" spans="1:20" x14ac:dyDescent="0.25">
      <c r="A6740">
        <v>2021100802</v>
      </c>
      <c r="B6740">
        <v>6</v>
      </c>
      <c r="C6740" s="7">
        <v>0.47532999999999997</v>
      </c>
      <c r="D6740" s="6">
        <f t="shared" si="1260"/>
        <v>71299.5</v>
      </c>
      <c r="E6740" s="60">
        <v>5.876E-2</v>
      </c>
      <c r="F6740" s="6">
        <f t="shared" si="1257"/>
        <v>0</v>
      </c>
      <c r="G6740" s="7">
        <v>0.16841999999999999</v>
      </c>
      <c r="H6740" s="6">
        <f t="shared" si="1261"/>
        <v>2105.25</v>
      </c>
      <c r="I6740" s="7">
        <v>0</v>
      </c>
      <c r="J6740" s="6">
        <f t="shared" si="1262"/>
        <v>0</v>
      </c>
      <c r="K6740" s="20"/>
      <c r="L6740" s="6">
        <f t="shared" ref="L6740:L6803" si="1263">IF(D6740-F6740&gt;C$17,C$17,D6740-F6740)</f>
        <v>64000</v>
      </c>
      <c r="M6740" s="6">
        <f t="shared" ref="M6740:M6803" si="1264">IF(D6740-F6740-L6740&gt;H6740,H6740,D6740-F6740-L6740)</f>
        <v>2105.25</v>
      </c>
      <c r="N6740" s="6">
        <f t="shared" ref="N6740:N6803" si="1265">IF(D6740-F6740-L6740-M6740&gt;J6740,J6740,D6740-F6740-L6740-M6740)</f>
        <v>0</v>
      </c>
      <c r="O6740" s="6">
        <f t="shared" ref="O6740:O6803" si="1266">D6740-F6740-L6740-M6740-N6740</f>
        <v>5194.25</v>
      </c>
      <c r="P6740" s="6">
        <f t="shared" si="1259"/>
        <v>-3286.375</v>
      </c>
      <c r="Q6740" s="11">
        <f t="shared" ref="Q6740:Q6803" si="1267">IF(AA$25*P$17-AA$24+Q6739-O6740&gt;Q$19,Q$19,IF(AA$25*P$17-AA$24+Q6739-O6740&lt;0,0,AA$25*P$17-AA$24+Q6739-O6740))</f>
        <v>1350000</v>
      </c>
      <c r="R6740" s="11">
        <f t="shared" ref="R6740:R6803" si="1268">IF(Q6739-Q6740+P$17-AA$24&lt;O6740,Q6739-Q6740+P$17-AA$24,O6740)</f>
        <v>5194.25</v>
      </c>
      <c r="S6740" s="11">
        <f t="shared" si="1258"/>
        <v>0</v>
      </c>
      <c r="T6740" s="20"/>
    </row>
    <row r="6741" spans="1:20" x14ac:dyDescent="0.25">
      <c r="A6741">
        <v>2021100803</v>
      </c>
      <c r="B6741">
        <v>6</v>
      </c>
      <c r="C6741" s="7">
        <v>0.46167000000000002</v>
      </c>
      <c r="D6741" s="6">
        <f t="shared" si="1260"/>
        <v>69250.5</v>
      </c>
      <c r="E6741" s="60">
        <v>5.8840000000000003E-2</v>
      </c>
      <c r="F6741" s="6">
        <f t="shared" ref="F6741:F6804" si="1269">F$18*E6741</f>
        <v>0</v>
      </c>
      <c r="G6741" s="7">
        <v>0.14016000000000001</v>
      </c>
      <c r="H6741" s="6">
        <f t="shared" si="1261"/>
        <v>1752</v>
      </c>
      <c r="I6741" s="7">
        <v>0</v>
      </c>
      <c r="J6741" s="6">
        <f t="shared" si="1262"/>
        <v>0</v>
      </c>
      <c r="K6741" s="20"/>
      <c r="L6741" s="6">
        <f t="shared" si="1263"/>
        <v>64000</v>
      </c>
      <c r="M6741" s="6">
        <f t="shared" si="1264"/>
        <v>1752</v>
      </c>
      <c r="N6741" s="6">
        <f t="shared" si="1265"/>
        <v>0</v>
      </c>
      <c r="O6741" s="6">
        <f t="shared" si="1266"/>
        <v>3498.5</v>
      </c>
      <c r="P6741" s="6">
        <f t="shared" si="1259"/>
        <v>-1695.75</v>
      </c>
      <c r="Q6741" s="11">
        <f t="shared" si="1267"/>
        <v>1350000</v>
      </c>
      <c r="R6741" s="11">
        <f t="shared" si="1268"/>
        <v>3498.5</v>
      </c>
      <c r="S6741" s="11">
        <f t="shared" ref="S6741:S6804" si="1270">O6741-R6741</f>
        <v>0</v>
      </c>
      <c r="T6741" s="20"/>
    </row>
    <row r="6742" spans="1:20" x14ac:dyDescent="0.25">
      <c r="A6742">
        <v>2021100804</v>
      </c>
      <c r="B6742">
        <v>6</v>
      </c>
      <c r="C6742" s="7">
        <v>0.45430999999999999</v>
      </c>
      <c r="D6742" s="6">
        <f t="shared" si="1260"/>
        <v>68146.5</v>
      </c>
      <c r="E6742" s="60">
        <v>6.7580000000000001E-2</v>
      </c>
      <c r="F6742" s="6">
        <f t="shared" si="1269"/>
        <v>0</v>
      </c>
      <c r="G6742" s="7">
        <v>0.11949</v>
      </c>
      <c r="H6742" s="6">
        <f t="shared" si="1261"/>
        <v>1493.625</v>
      </c>
      <c r="I6742" s="7">
        <v>0</v>
      </c>
      <c r="J6742" s="6">
        <f t="shared" si="1262"/>
        <v>0</v>
      </c>
      <c r="K6742" s="20"/>
      <c r="L6742" s="6">
        <f t="shared" si="1263"/>
        <v>64000</v>
      </c>
      <c r="M6742" s="6">
        <f t="shared" si="1264"/>
        <v>1493.625</v>
      </c>
      <c r="N6742" s="6">
        <f t="shared" si="1265"/>
        <v>0</v>
      </c>
      <c r="O6742" s="6">
        <f t="shared" si="1266"/>
        <v>2652.875</v>
      </c>
      <c r="P6742" s="6">
        <f t="shared" ref="P6742:P6805" si="1271">O6742-O6741</f>
        <v>-845.625</v>
      </c>
      <c r="Q6742" s="11">
        <f t="shared" si="1267"/>
        <v>1350000</v>
      </c>
      <c r="R6742" s="11">
        <f t="shared" si="1268"/>
        <v>2652.875</v>
      </c>
      <c r="S6742" s="11">
        <f t="shared" si="1270"/>
        <v>0</v>
      </c>
      <c r="T6742" s="20"/>
    </row>
    <row r="6743" spans="1:20" x14ac:dyDescent="0.25">
      <c r="A6743">
        <v>2021100805</v>
      </c>
      <c r="B6743">
        <v>6</v>
      </c>
      <c r="C6743" s="7">
        <v>0.45821000000000001</v>
      </c>
      <c r="D6743" s="6">
        <f t="shared" si="1260"/>
        <v>68731.5</v>
      </c>
      <c r="E6743" s="60">
        <v>7.7979999999999994E-2</v>
      </c>
      <c r="F6743" s="6">
        <f t="shared" si="1269"/>
        <v>0</v>
      </c>
      <c r="G6743" s="7">
        <v>0.10544000000000001</v>
      </c>
      <c r="H6743" s="6">
        <f t="shared" si="1261"/>
        <v>1318</v>
      </c>
      <c r="I6743" s="7">
        <v>0</v>
      </c>
      <c r="J6743" s="6">
        <f t="shared" si="1262"/>
        <v>0</v>
      </c>
      <c r="K6743" s="20"/>
      <c r="L6743" s="6">
        <f t="shared" si="1263"/>
        <v>64000</v>
      </c>
      <c r="M6743" s="6">
        <f t="shared" si="1264"/>
        <v>1318</v>
      </c>
      <c r="N6743" s="6">
        <f t="shared" si="1265"/>
        <v>0</v>
      </c>
      <c r="O6743" s="6">
        <f t="shared" si="1266"/>
        <v>3413.5</v>
      </c>
      <c r="P6743" s="6">
        <f t="shared" si="1271"/>
        <v>760.625</v>
      </c>
      <c r="Q6743" s="11">
        <f t="shared" si="1267"/>
        <v>1350000</v>
      </c>
      <c r="R6743" s="11">
        <f t="shared" si="1268"/>
        <v>3413.5</v>
      </c>
      <c r="S6743" s="11">
        <f t="shared" si="1270"/>
        <v>0</v>
      </c>
      <c r="T6743" s="20"/>
    </row>
    <row r="6744" spans="1:20" x14ac:dyDescent="0.25">
      <c r="A6744">
        <v>2021100806</v>
      </c>
      <c r="B6744">
        <v>6</v>
      </c>
      <c r="C6744" s="7">
        <v>0.47950999999999999</v>
      </c>
      <c r="D6744" s="6">
        <f t="shared" si="1260"/>
        <v>71926.5</v>
      </c>
      <c r="E6744" s="60">
        <v>6.0920000000000002E-2</v>
      </c>
      <c r="F6744" s="6">
        <f t="shared" si="1269"/>
        <v>0</v>
      </c>
      <c r="G6744" s="7">
        <v>9.98E-2</v>
      </c>
      <c r="H6744" s="6">
        <f t="shared" si="1261"/>
        <v>1247.5</v>
      </c>
      <c r="I6744" s="7">
        <v>0</v>
      </c>
      <c r="J6744" s="6">
        <f t="shared" si="1262"/>
        <v>0</v>
      </c>
      <c r="K6744" s="20"/>
      <c r="L6744" s="6">
        <f t="shared" si="1263"/>
        <v>64000</v>
      </c>
      <c r="M6744" s="6">
        <f t="shared" si="1264"/>
        <v>1247.5</v>
      </c>
      <c r="N6744" s="6">
        <f t="shared" si="1265"/>
        <v>0</v>
      </c>
      <c r="O6744" s="6">
        <f t="shared" si="1266"/>
        <v>6679</v>
      </c>
      <c r="P6744" s="6">
        <f t="shared" si="1271"/>
        <v>3265.5</v>
      </c>
      <c r="Q6744" s="11">
        <f t="shared" si="1267"/>
        <v>1350000</v>
      </c>
      <c r="R6744" s="11">
        <f t="shared" si="1268"/>
        <v>6679</v>
      </c>
      <c r="S6744" s="11">
        <f t="shared" si="1270"/>
        <v>0</v>
      </c>
      <c r="T6744" s="20"/>
    </row>
    <row r="6745" spans="1:20" x14ac:dyDescent="0.25">
      <c r="A6745">
        <v>2021100807</v>
      </c>
      <c r="B6745">
        <v>6</v>
      </c>
      <c r="C6745" s="7">
        <v>0.51909000000000005</v>
      </c>
      <c r="D6745" s="6">
        <f t="shared" si="1260"/>
        <v>77863.500000000015</v>
      </c>
      <c r="E6745" s="60">
        <v>7.2470000000000007E-2</v>
      </c>
      <c r="F6745" s="6">
        <f t="shared" si="1269"/>
        <v>0</v>
      </c>
      <c r="G6745" s="7">
        <v>0.12223000000000001</v>
      </c>
      <c r="H6745" s="6">
        <f t="shared" si="1261"/>
        <v>1527.875</v>
      </c>
      <c r="I6745" s="7">
        <v>2.2499999999999998E-3</v>
      </c>
      <c r="J6745" s="6">
        <f t="shared" si="1262"/>
        <v>180</v>
      </c>
      <c r="K6745" s="20"/>
      <c r="L6745" s="6">
        <f t="shared" si="1263"/>
        <v>64000</v>
      </c>
      <c r="M6745" s="6">
        <f t="shared" si="1264"/>
        <v>1527.875</v>
      </c>
      <c r="N6745" s="6">
        <f t="shared" si="1265"/>
        <v>180</v>
      </c>
      <c r="O6745" s="6">
        <f t="shared" si="1266"/>
        <v>12155.625000000015</v>
      </c>
      <c r="P6745" s="6">
        <f t="shared" si="1271"/>
        <v>5476.6250000000146</v>
      </c>
      <c r="Q6745" s="11">
        <f t="shared" si="1267"/>
        <v>1350000</v>
      </c>
      <c r="R6745" s="11">
        <f t="shared" si="1268"/>
        <v>12155.625000000015</v>
      </c>
      <c r="S6745" s="11">
        <f t="shared" si="1270"/>
        <v>0</v>
      </c>
      <c r="T6745" s="20"/>
    </row>
    <row r="6746" spans="1:20" x14ac:dyDescent="0.25">
      <c r="A6746">
        <v>2021100808</v>
      </c>
      <c r="B6746">
        <v>6</v>
      </c>
      <c r="C6746" s="7">
        <v>0.54974999999999996</v>
      </c>
      <c r="D6746" s="6">
        <f t="shared" si="1260"/>
        <v>82462.5</v>
      </c>
      <c r="E6746" s="60">
        <v>9.8619999999999999E-2</v>
      </c>
      <c r="F6746" s="6">
        <f t="shared" si="1269"/>
        <v>0</v>
      </c>
      <c r="G6746" s="7">
        <v>0.16256999999999999</v>
      </c>
      <c r="H6746" s="6">
        <f t="shared" si="1261"/>
        <v>2032.125</v>
      </c>
      <c r="I6746" s="7">
        <v>0.11466999999999999</v>
      </c>
      <c r="J6746" s="6">
        <f t="shared" si="1262"/>
        <v>9173.6</v>
      </c>
      <c r="K6746" s="20"/>
      <c r="L6746" s="6">
        <f t="shared" si="1263"/>
        <v>64000</v>
      </c>
      <c r="M6746" s="6">
        <f t="shared" si="1264"/>
        <v>2032.125</v>
      </c>
      <c r="N6746" s="6">
        <f t="shared" si="1265"/>
        <v>9173.6</v>
      </c>
      <c r="O6746" s="6">
        <f t="shared" si="1266"/>
        <v>7256.7749999999996</v>
      </c>
      <c r="P6746" s="6">
        <f t="shared" si="1271"/>
        <v>-4898.8500000000149</v>
      </c>
      <c r="Q6746" s="11">
        <f t="shared" si="1267"/>
        <v>1350000</v>
      </c>
      <c r="R6746" s="11">
        <f t="shared" si="1268"/>
        <v>7256.7749999999996</v>
      </c>
      <c r="S6746" s="11">
        <f t="shared" si="1270"/>
        <v>0</v>
      </c>
      <c r="T6746" s="20"/>
    </row>
    <row r="6747" spans="1:20" x14ac:dyDescent="0.25">
      <c r="A6747">
        <v>2021100809</v>
      </c>
      <c r="B6747">
        <v>6</v>
      </c>
      <c r="C6747" s="7">
        <v>0.56505000000000005</v>
      </c>
      <c r="D6747" s="6">
        <f t="shared" si="1260"/>
        <v>84757.500000000015</v>
      </c>
      <c r="E6747" s="60">
        <v>9.0509999999999993E-2</v>
      </c>
      <c r="F6747" s="6">
        <f t="shared" si="1269"/>
        <v>0</v>
      </c>
      <c r="G6747" s="7">
        <v>0.19947000000000001</v>
      </c>
      <c r="H6747" s="6">
        <f t="shared" si="1261"/>
        <v>2493.375</v>
      </c>
      <c r="I6747" s="7">
        <v>0.34998000000000001</v>
      </c>
      <c r="J6747" s="6">
        <f t="shared" si="1262"/>
        <v>27998.400000000001</v>
      </c>
      <c r="K6747" s="20"/>
      <c r="L6747" s="6">
        <f t="shared" si="1263"/>
        <v>64000</v>
      </c>
      <c r="M6747" s="6">
        <f t="shared" si="1264"/>
        <v>2493.375</v>
      </c>
      <c r="N6747" s="6">
        <f t="shared" si="1265"/>
        <v>18264.125000000015</v>
      </c>
      <c r="O6747" s="6">
        <f t="shared" si="1266"/>
        <v>0</v>
      </c>
      <c r="P6747" s="6">
        <f t="shared" si="1271"/>
        <v>-7256.7749999999996</v>
      </c>
      <c r="Q6747" s="11">
        <f t="shared" si="1267"/>
        <v>1350000</v>
      </c>
      <c r="R6747" s="11">
        <f t="shared" si="1268"/>
        <v>0</v>
      </c>
      <c r="S6747" s="11">
        <f t="shared" si="1270"/>
        <v>0</v>
      </c>
      <c r="T6747" s="20"/>
    </row>
    <row r="6748" spans="1:20" x14ac:dyDescent="0.25">
      <c r="A6748">
        <v>2021100810</v>
      </c>
      <c r="B6748">
        <v>6</v>
      </c>
      <c r="C6748" s="7">
        <v>0.58174000000000003</v>
      </c>
      <c r="D6748" s="6">
        <f t="shared" si="1260"/>
        <v>87261</v>
      </c>
      <c r="E6748" s="60">
        <v>7.9420000000000004E-2</v>
      </c>
      <c r="F6748" s="6">
        <f t="shared" si="1269"/>
        <v>0</v>
      </c>
      <c r="G6748" s="7">
        <v>0.22363</v>
      </c>
      <c r="H6748" s="6">
        <f t="shared" si="1261"/>
        <v>2795.375</v>
      </c>
      <c r="I6748" s="7">
        <v>0.42</v>
      </c>
      <c r="J6748" s="6">
        <f t="shared" si="1262"/>
        <v>33600</v>
      </c>
      <c r="K6748" s="20"/>
      <c r="L6748" s="6">
        <f t="shared" si="1263"/>
        <v>64000</v>
      </c>
      <c r="M6748" s="6">
        <f t="shared" si="1264"/>
        <v>2795.375</v>
      </c>
      <c r="N6748" s="6">
        <f t="shared" si="1265"/>
        <v>20465.625</v>
      </c>
      <c r="O6748" s="6">
        <f t="shared" si="1266"/>
        <v>0</v>
      </c>
      <c r="P6748" s="6">
        <f t="shared" si="1271"/>
        <v>0</v>
      </c>
      <c r="Q6748" s="11">
        <f t="shared" si="1267"/>
        <v>1350000</v>
      </c>
      <c r="R6748" s="11">
        <f t="shared" si="1268"/>
        <v>0</v>
      </c>
      <c r="S6748" s="11">
        <f t="shared" si="1270"/>
        <v>0</v>
      </c>
      <c r="T6748" s="20"/>
    </row>
    <row r="6749" spans="1:20" x14ac:dyDescent="0.25">
      <c r="A6749">
        <v>2021100811</v>
      </c>
      <c r="B6749">
        <v>6</v>
      </c>
      <c r="C6749" s="7">
        <v>0.59770999999999996</v>
      </c>
      <c r="D6749" s="6">
        <f t="shared" si="1260"/>
        <v>89656.5</v>
      </c>
      <c r="E6749" s="60">
        <v>0.10397000000000001</v>
      </c>
      <c r="F6749" s="6">
        <f t="shared" si="1269"/>
        <v>0</v>
      </c>
      <c r="G6749" s="7">
        <v>0.22534999999999999</v>
      </c>
      <c r="H6749" s="6">
        <f t="shared" si="1261"/>
        <v>2816.875</v>
      </c>
      <c r="I6749" s="7">
        <v>0.45016</v>
      </c>
      <c r="J6749" s="6">
        <f t="shared" si="1262"/>
        <v>36012.800000000003</v>
      </c>
      <c r="K6749" s="20"/>
      <c r="L6749" s="6">
        <f t="shared" si="1263"/>
        <v>64000</v>
      </c>
      <c r="M6749" s="6">
        <f t="shared" si="1264"/>
        <v>2816.875</v>
      </c>
      <c r="N6749" s="6">
        <f t="shared" si="1265"/>
        <v>22839.625</v>
      </c>
      <c r="O6749" s="6">
        <f t="shared" si="1266"/>
        <v>0</v>
      </c>
      <c r="P6749" s="6">
        <f t="shared" si="1271"/>
        <v>0</v>
      </c>
      <c r="Q6749" s="11">
        <f t="shared" si="1267"/>
        <v>1350000</v>
      </c>
      <c r="R6749" s="11">
        <f t="shared" si="1268"/>
        <v>0</v>
      </c>
      <c r="S6749" s="11">
        <f t="shared" si="1270"/>
        <v>0</v>
      </c>
      <c r="T6749" s="20"/>
    </row>
    <row r="6750" spans="1:20" x14ac:dyDescent="0.25">
      <c r="A6750">
        <v>2021100812</v>
      </c>
      <c r="B6750">
        <v>6</v>
      </c>
      <c r="C6750" s="7">
        <v>0.61326999999999998</v>
      </c>
      <c r="D6750" s="6">
        <f t="shared" si="1260"/>
        <v>91990.5</v>
      </c>
      <c r="E6750" s="60">
        <v>9.0800000000000006E-2</v>
      </c>
      <c r="F6750" s="6">
        <f t="shared" si="1269"/>
        <v>0</v>
      </c>
      <c r="G6750" s="7">
        <v>0.22348000000000001</v>
      </c>
      <c r="H6750" s="6">
        <f t="shared" si="1261"/>
        <v>2793.5</v>
      </c>
      <c r="I6750" s="7">
        <v>0.44177</v>
      </c>
      <c r="J6750" s="6">
        <f t="shared" si="1262"/>
        <v>35341.599999999999</v>
      </c>
      <c r="K6750" s="20"/>
      <c r="L6750" s="6">
        <f t="shared" si="1263"/>
        <v>64000</v>
      </c>
      <c r="M6750" s="6">
        <f t="shared" si="1264"/>
        <v>2793.5</v>
      </c>
      <c r="N6750" s="6">
        <f t="shared" si="1265"/>
        <v>25197</v>
      </c>
      <c r="O6750" s="6">
        <f t="shared" si="1266"/>
        <v>0</v>
      </c>
      <c r="P6750" s="6">
        <f t="shared" si="1271"/>
        <v>0</v>
      </c>
      <c r="Q6750" s="11">
        <f t="shared" si="1267"/>
        <v>1350000</v>
      </c>
      <c r="R6750" s="11">
        <f t="shared" si="1268"/>
        <v>0</v>
      </c>
      <c r="S6750" s="11">
        <f t="shared" si="1270"/>
        <v>0</v>
      </c>
      <c r="T6750" s="20"/>
    </row>
    <row r="6751" spans="1:20" x14ac:dyDescent="0.25">
      <c r="A6751">
        <v>2021100813</v>
      </c>
      <c r="B6751">
        <v>6</v>
      </c>
      <c r="C6751" s="7">
        <v>0.62878000000000001</v>
      </c>
      <c r="D6751" s="6">
        <f t="shared" si="1260"/>
        <v>94317</v>
      </c>
      <c r="E6751" s="60">
        <v>9.7110000000000002E-2</v>
      </c>
      <c r="F6751" s="6">
        <f t="shared" si="1269"/>
        <v>0</v>
      </c>
      <c r="G6751" s="7">
        <v>0.21278</v>
      </c>
      <c r="H6751" s="6">
        <f t="shared" si="1261"/>
        <v>2659.75</v>
      </c>
      <c r="I6751" s="7">
        <v>0.42215000000000003</v>
      </c>
      <c r="J6751" s="6">
        <f t="shared" si="1262"/>
        <v>33772</v>
      </c>
      <c r="K6751" s="20"/>
      <c r="L6751" s="6">
        <f t="shared" si="1263"/>
        <v>64000</v>
      </c>
      <c r="M6751" s="6">
        <f t="shared" si="1264"/>
        <v>2659.75</v>
      </c>
      <c r="N6751" s="6">
        <f t="shared" si="1265"/>
        <v>27657.25</v>
      </c>
      <c r="O6751" s="6">
        <f t="shared" si="1266"/>
        <v>0</v>
      </c>
      <c r="P6751" s="6">
        <f t="shared" si="1271"/>
        <v>0</v>
      </c>
      <c r="Q6751" s="11">
        <f t="shared" si="1267"/>
        <v>1350000</v>
      </c>
      <c r="R6751" s="11">
        <f t="shared" si="1268"/>
        <v>0</v>
      </c>
      <c r="S6751" s="11">
        <f t="shared" si="1270"/>
        <v>0</v>
      </c>
      <c r="T6751" s="20"/>
    </row>
    <row r="6752" spans="1:20" x14ac:dyDescent="0.25">
      <c r="A6752">
        <v>2021100814</v>
      </c>
      <c r="B6752">
        <v>6</v>
      </c>
      <c r="C6752" s="7">
        <v>0.64204000000000006</v>
      </c>
      <c r="D6752" s="6">
        <f t="shared" si="1260"/>
        <v>96306.000000000015</v>
      </c>
      <c r="E6752" s="60">
        <v>7.9100000000000004E-2</v>
      </c>
      <c r="F6752" s="6">
        <f t="shared" si="1269"/>
        <v>0</v>
      </c>
      <c r="G6752" s="7">
        <v>0.20615</v>
      </c>
      <c r="H6752" s="6">
        <f t="shared" si="1261"/>
        <v>2576.875</v>
      </c>
      <c r="I6752" s="7">
        <v>0.41450999999999999</v>
      </c>
      <c r="J6752" s="6">
        <f t="shared" si="1262"/>
        <v>33160.799999999996</v>
      </c>
      <c r="K6752" s="20"/>
      <c r="L6752" s="6">
        <f t="shared" si="1263"/>
        <v>64000</v>
      </c>
      <c r="M6752" s="6">
        <f t="shared" si="1264"/>
        <v>2576.875</v>
      </c>
      <c r="N6752" s="6">
        <f t="shared" si="1265"/>
        <v>29729.125000000015</v>
      </c>
      <c r="O6752" s="6">
        <f t="shared" si="1266"/>
        <v>0</v>
      </c>
      <c r="P6752" s="6">
        <f t="shared" si="1271"/>
        <v>0</v>
      </c>
      <c r="Q6752" s="11">
        <f t="shared" si="1267"/>
        <v>1350000</v>
      </c>
      <c r="R6752" s="11">
        <f t="shared" si="1268"/>
        <v>0</v>
      </c>
      <c r="S6752" s="11">
        <f t="shared" si="1270"/>
        <v>0</v>
      </c>
      <c r="T6752" s="20"/>
    </row>
    <row r="6753" spans="1:20" x14ac:dyDescent="0.25">
      <c r="A6753">
        <v>2021100815</v>
      </c>
      <c r="B6753">
        <v>6</v>
      </c>
      <c r="C6753" s="7">
        <v>0.65119000000000005</v>
      </c>
      <c r="D6753" s="6">
        <f t="shared" si="1260"/>
        <v>97678.5</v>
      </c>
      <c r="E6753" s="60">
        <v>7.5399999999999995E-2</v>
      </c>
      <c r="F6753" s="6">
        <f t="shared" si="1269"/>
        <v>0</v>
      </c>
      <c r="G6753" s="7">
        <v>0.20166000000000001</v>
      </c>
      <c r="H6753" s="6">
        <f t="shared" si="1261"/>
        <v>2520.75</v>
      </c>
      <c r="I6753" s="7">
        <v>0.35014000000000001</v>
      </c>
      <c r="J6753" s="6">
        <f t="shared" si="1262"/>
        <v>28011.200000000001</v>
      </c>
      <c r="K6753" s="20"/>
      <c r="L6753" s="6">
        <f t="shared" si="1263"/>
        <v>64000</v>
      </c>
      <c r="M6753" s="6">
        <f t="shared" si="1264"/>
        <v>2520.75</v>
      </c>
      <c r="N6753" s="6">
        <f t="shared" si="1265"/>
        <v>28011.200000000001</v>
      </c>
      <c r="O6753" s="6">
        <f t="shared" si="1266"/>
        <v>3146.5499999999993</v>
      </c>
      <c r="P6753" s="6">
        <f t="shared" si="1271"/>
        <v>3146.5499999999993</v>
      </c>
      <c r="Q6753" s="11">
        <f t="shared" si="1267"/>
        <v>1350000</v>
      </c>
      <c r="R6753" s="11">
        <f t="shared" si="1268"/>
        <v>3146.5499999999993</v>
      </c>
      <c r="S6753" s="11">
        <f t="shared" si="1270"/>
        <v>0</v>
      </c>
      <c r="T6753" s="20"/>
    </row>
    <row r="6754" spans="1:20" x14ac:dyDescent="0.25">
      <c r="A6754">
        <v>2021100816</v>
      </c>
      <c r="B6754">
        <v>6</v>
      </c>
      <c r="C6754" s="7">
        <v>0.65312999999999999</v>
      </c>
      <c r="D6754" s="6">
        <f t="shared" si="1260"/>
        <v>97969.5</v>
      </c>
      <c r="E6754" s="60">
        <v>7.3510000000000006E-2</v>
      </c>
      <c r="F6754" s="6">
        <f t="shared" si="1269"/>
        <v>0</v>
      </c>
      <c r="G6754" s="7">
        <v>0.21806</v>
      </c>
      <c r="H6754" s="6">
        <f t="shared" si="1261"/>
        <v>2725.75</v>
      </c>
      <c r="I6754" s="7">
        <v>0.28167999999999999</v>
      </c>
      <c r="J6754" s="6">
        <f t="shared" si="1262"/>
        <v>22534.399999999998</v>
      </c>
      <c r="K6754" s="20"/>
      <c r="L6754" s="6">
        <f t="shared" si="1263"/>
        <v>64000</v>
      </c>
      <c r="M6754" s="6">
        <f t="shared" si="1264"/>
        <v>2725.75</v>
      </c>
      <c r="N6754" s="6">
        <f t="shared" si="1265"/>
        <v>22534.399999999998</v>
      </c>
      <c r="O6754" s="6">
        <f t="shared" si="1266"/>
        <v>8709.3500000000022</v>
      </c>
      <c r="P6754" s="6">
        <f t="shared" si="1271"/>
        <v>5562.8000000000029</v>
      </c>
      <c r="Q6754" s="11">
        <f t="shared" si="1267"/>
        <v>1350000</v>
      </c>
      <c r="R6754" s="11">
        <f t="shared" si="1268"/>
        <v>8709.3500000000022</v>
      </c>
      <c r="S6754" s="11">
        <f t="shared" si="1270"/>
        <v>0</v>
      </c>
      <c r="T6754" s="20"/>
    </row>
    <row r="6755" spans="1:20" x14ac:dyDescent="0.25">
      <c r="A6755">
        <v>2021100817</v>
      </c>
      <c r="B6755">
        <v>6</v>
      </c>
      <c r="C6755" s="7">
        <v>0.65107999999999999</v>
      </c>
      <c r="D6755" s="6">
        <f t="shared" si="1260"/>
        <v>97662</v>
      </c>
      <c r="E6755" s="60">
        <v>0.13139000000000001</v>
      </c>
      <c r="F6755" s="6">
        <f t="shared" si="1269"/>
        <v>0</v>
      </c>
      <c r="G6755" s="7">
        <v>0.30053999999999997</v>
      </c>
      <c r="H6755" s="6">
        <f t="shared" si="1261"/>
        <v>3756.7499999999995</v>
      </c>
      <c r="I6755" s="7">
        <v>0.21720999999999999</v>
      </c>
      <c r="J6755" s="6">
        <f t="shared" si="1262"/>
        <v>17376.8</v>
      </c>
      <c r="K6755" s="20"/>
      <c r="L6755" s="6">
        <f t="shared" si="1263"/>
        <v>64000</v>
      </c>
      <c r="M6755" s="6">
        <f t="shared" si="1264"/>
        <v>3756.7499999999995</v>
      </c>
      <c r="N6755" s="6">
        <f t="shared" si="1265"/>
        <v>17376.8</v>
      </c>
      <c r="O6755" s="6">
        <f t="shared" si="1266"/>
        <v>12528.45</v>
      </c>
      <c r="P6755" s="6">
        <f t="shared" si="1271"/>
        <v>3819.0999999999985</v>
      </c>
      <c r="Q6755" s="11">
        <f t="shared" si="1267"/>
        <v>1350000</v>
      </c>
      <c r="R6755" s="11">
        <f t="shared" si="1268"/>
        <v>12528.45</v>
      </c>
      <c r="S6755" s="11">
        <f t="shared" si="1270"/>
        <v>0</v>
      </c>
      <c r="T6755" s="20"/>
    </row>
    <row r="6756" spans="1:20" x14ac:dyDescent="0.25">
      <c r="A6756">
        <v>2021100818</v>
      </c>
      <c r="B6756">
        <v>6</v>
      </c>
      <c r="C6756" s="7">
        <v>0.64485000000000003</v>
      </c>
      <c r="D6756" s="6">
        <f t="shared" si="1260"/>
        <v>96727.5</v>
      </c>
      <c r="E6756" s="60">
        <v>0.19167999999999999</v>
      </c>
      <c r="F6756" s="6">
        <f t="shared" si="1269"/>
        <v>0</v>
      </c>
      <c r="G6756" s="7">
        <v>0.35263</v>
      </c>
      <c r="H6756" s="6">
        <f t="shared" si="1261"/>
        <v>4407.875</v>
      </c>
      <c r="I6756" s="7">
        <v>0.11164</v>
      </c>
      <c r="J6756" s="6">
        <f t="shared" si="1262"/>
        <v>8931.2000000000007</v>
      </c>
      <c r="K6756" s="20"/>
      <c r="L6756" s="6">
        <f t="shared" si="1263"/>
        <v>64000</v>
      </c>
      <c r="M6756" s="6">
        <f t="shared" si="1264"/>
        <v>4407.875</v>
      </c>
      <c r="N6756" s="6">
        <f t="shared" si="1265"/>
        <v>8931.2000000000007</v>
      </c>
      <c r="O6756" s="6">
        <f t="shared" si="1266"/>
        <v>19388.424999999999</v>
      </c>
      <c r="P6756" s="6">
        <f t="shared" si="1271"/>
        <v>6859.9749999999985</v>
      </c>
      <c r="Q6756" s="11">
        <f t="shared" si="1267"/>
        <v>1350000</v>
      </c>
      <c r="R6756" s="11">
        <f t="shared" si="1268"/>
        <v>19388.424999999999</v>
      </c>
      <c r="S6756" s="11">
        <f t="shared" si="1270"/>
        <v>0</v>
      </c>
      <c r="T6756" s="20"/>
    </row>
    <row r="6757" spans="1:20" x14ac:dyDescent="0.25">
      <c r="A6757">
        <v>2021100819</v>
      </c>
      <c r="B6757">
        <v>6</v>
      </c>
      <c r="C6757" s="7">
        <v>0.63322999999999996</v>
      </c>
      <c r="D6757" s="6">
        <f t="shared" si="1260"/>
        <v>94984.5</v>
      </c>
      <c r="E6757" s="60">
        <v>0.27450000000000002</v>
      </c>
      <c r="F6757" s="6">
        <f t="shared" si="1269"/>
        <v>0</v>
      </c>
      <c r="G6757" s="7">
        <v>0.40816000000000002</v>
      </c>
      <c r="H6757" s="6">
        <f t="shared" si="1261"/>
        <v>5102</v>
      </c>
      <c r="I6757" s="7">
        <v>1.078E-2</v>
      </c>
      <c r="J6757" s="6">
        <f t="shared" si="1262"/>
        <v>862.4</v>
      </c>
      <c r="K6757" s="20"/>
      <c r="L6757" s="6">
        <f t="shared" si="1263"/>
        <v>64000</v>
      </c>
      <c r="M6757" s="6">
        <f t="shared" si="1264"/>
        <v>5102</v>
      </c>
      <c r="N6757" s="6">
        <f t="shared" si="1265"/>
        <v>862.4</v>
      </c>
      <c r="O6757" s="6">
        <f t="shared" si="1266"/>
        <v>25020.1</v>
      </c>
      <c r="P6757" s="6">
        <f t="shared" si="1271"/>
        <v>5631.6749999999993</v>
      </c>
      <c r="Q6757" s="11">
        <f t="shared" si="1267"/>
        <v>1350000</v>
      </c>
      <c r="R6757" s="11">
        <f t="shared" si="1268"/>
        <v>25020.1</v>
      </c>
      <c r="S6757" s="11">
        <f t="shared" si="1270"/>
        <v>0</v>
      </c>
      <c r="T6757" s="20"/>
    </row>
    <row r="6758" spans="1:20" x14ac:dyDescent="0.25">
      <c r="A6758">
        <v>2021100820</v>
      </c>
      <c r="B6758">
        <v>6</v>
      </c>
      <c r="C6758" s="7">
        <v>0.62736000000000003</v>
      </c>
      <c r="D6758" s="6">
        <f t="shared" si="1260"/>
        <v>94104</v>
      </c>
      <c r="E6758" s="60">
        <v>0.36062</v>
      </c>
      <c r="F6758" s="6">
        <f t="shared" si="1269"/>
        <v>0</v>
      </c>
      <c r="G6758" s="7">
        <v>0.43425000000000002</v>
      </c>
      <c r="H6758" s="6">
        <f t="shared" si="1261"/>
        <v>5428.125</v>
      </c>
      <c r="I6758" s="7">
        <v>9.0000000000000006E-5</v>
      </c>
      <c r="J6758" s="6">
        <f t="shared" si="1262"/>
        <v>7.2</v>
      </c>
      <c r="K6758" s="20"/>
      <c r="L6758" s="6">
        <f t="shared" si="1263"/>
        <v>64000</v>
      </c>
      <c r="M6758" s="6">
        <f t="shared" si="1264"/>
        <v>5428.125</v>
      </c>
      <c r="N6758" s="6">
        <f t="shared" si="1265"/>
        <v>7.2</v>
      </c>
      <c r="O6758" s="6">
        <f t="shared" si="1266"/>
        <v>24668.674999999999</v>
      </c>
      <c r="P6758" s="6">
        <f t="shared" si="1271"/>
        <v>-351.42499999999927</v>
      </c>
      <c r="Q6758" s="11">
        <f t="shared" si="1267"/>
        <v>1350000</v>
      </c>
      <c r="R6758" s="11">
        <f t="shared" si="1268"/>
        <v>24668.674999999999</v>
      </c>
      <c r="S6758" s="11">
        <f t="shared" si="1270"/>
        <v>0</v>
      </c>
      <c r="T6758" s="20"/>
    </row>
    <row r="6759" spans="1:20" x14ac:dyDescent="0.25">
      <c r="A6759">
        <v>2021100821</v>
      </c>
      <c r="B6759">
        <v>6</v>
      </c>
      <c r="C6759" s="7">
        <v>0.61072000000000004</v>
      </c>
      <c r="D6759" s="6">
        <f t="shared" si="1260"/>
        <v>91608</v>
      </c>
      <c r="E6759" s="60">
        <v>0.41716999999999999</v>
      </c>
      <c r="F6759" s="6">
        <f t="shared" si="1269"/>
        <v>0</v>
      </c>
      <c r="G6759" s="7">
        <v>0.49580000000000002</v>
      </c>
      <c r="H6759" s="6">
        <f t="shared" si="1261"/>
        <v>6197.5</v>
      </c>
      <c r="I6759" s="7">
        <v>0</v>
      </c>
      <c r="J6759" s="6">
        <f t="shared" si="1262"/>
        <v>0</v>
      </c>
      <c r="K6759" s="20"/>
      <c r="L6759" s="6">
        <f t="shared" si="1263"/>
        <v>64000</v>
      </c>
      <c r="M6759" s="6">
        <f t="shared" si="1264"/>
        <v>6197.5</v>
      </c>
      <c r="N6759" s="6">
        <f t="shared" si="1265"/>
        <v>0</v>
      </c>
      <c r="O6759" s="6">
        <f t="shared" si="1266"/>
        <v>21410.5</v>
      </c>
      <c r="P6759" s="6">
        <f t="shared" si="1271"/>
        <v>-3258.1749999999993</v>
      </c>
      <c r="Q6759" s="11">
        <f t="shared" si="1267"/>
        <v>1350000</v>
      </c>
      <c r="R6759" s="11">
        <f t="shared" si="1268"/>
        <v>21410.5</v>
      </c>
      <c r="S6759" s="11">
        <f t="shared" si="1270"/>
        <v>0</v>
      </c>
      <c r="T6759" s="20"/>
    </row>
    <row r="6760" spans="1:20" x14ac:dyDescent="0.25">
      <c r="A6760">
        <v>2021100822</v>
      </c>
      <c r="B6760">
        <v>6</v>
      </c>
      <c r="C6760" s="7">
        <v>0.58567000000000002</v>
      </c>
      <c r="D6760" s="6">
        <f t="shared" si="1260"/>
        <v>87850.5</v>
      </c>
      <c r="E6760" s="60">
        <v>0.45783000000000001</v>
      </c>
      <c r="F6760" s="6">
        <f t="shared" si="1269"/>
        <v>0</v>
      </c>
      <c r="G6760" s="7">
        <v>0.53805999999999998</v>
      </c>
      <c r="H6760" s="6">
        <f t="shared" si="1261"/>
        <v>6725.75</v>
      </c>
      <c r="I6760" s="7">
        <v>0</v>
      </c>
      <c r="J6760" s="6">
        <f t="shared" si="1262"/>
        <v>0</v>
      </c>
      <c r="K6760" s="20"/>
      <c r="L6760" s="6">
        <f t="shared" si="1263"/>
        <v>64000</v>
      </c>
      <c r="M6760" s="6">
        <f t="shared" si="1264"/>
        <v>6725.75</v>
      </c>
      <c r="N6760" s="6">
        <f t="shared" si="1265"/>
        <v>0</v>
      </c>
      <c r="O6760" s="6">
        <f t="shared" si="1266"/>
        <v>17124.75</v>
      </c>
      <c r="P6760" s="6">
        <f t="shared" si="1271"/>
        <v>-4285.75</v>
      </c>
      <c r="Q6760" s="11">
        <f t="shared" si="1267"/>
        <v>1350000</v>
      </c>
      <c r="R6760" s="11">
        <f t="shared" si="1268"/>
        <v>17124.75</v>
      </c>
      <c r="S6760" s="11">
        <f t="shared" si="1270"/>
        <v>0</v>
      </c>
      <c r="T6760" s="20"/>
    </row>
    <row r="6761" spans="1:20" x14ac:dyDescent="0.25">
      <c r="A6761">
        <v>2021100823</v>
      </c>
      <c r="B6761">
        <v>6</v>
      </c>
      <c r="C6761" s="7">
        <v>0.55454999999999999</v>
      </c>
      <c r="D6761" s="6">
        <f t="shared" si="1260"/>
        <v>83182.5</v>
      </c>
      <c r="E6761" s="60">
        <v>0.45318999999999998</v>
      </c>
      <c r="F6761" s="6">
        <f t="shared" si="1269"/>
        <v>0</v>
      </c>
      <c r="G6761" s="7">
        <v>0.52537</v>
      </c>
      <c r="H6761" s="6">
        <f t="shared" si="1261"/>
        <v>6567.125</v>
      </c>
      <c r="I6761" s="7">
        <v>0</v>
      </c>
      <c r="J6761" s="6">
        <f t="shared" si="1262"/>
        <v>0</v>
      </c>
      <c r="K6761" s="20"/>
      <c r="L6761" s="6">
        <f t="shared" si="1263"/>
        <v>64000</v>
      </c>
      <c r="M6761" s="6">
        <f t="shared" si="1264"/>
        <v>6567.125</v>
      </c>
      <c r="N6761" s="6">
        <f t="shared" si="1265"/>
        <v>0</v>
      </c>
      <c r="O6761" s="6">
        <f t="shared" si="1266"/>
        <v>12615.375</v>
      </c>
      <c r="P6761" s="6">
        <f t="shared" si="1271"/>
        <v>-4509.375</v>
      </c>
      <c r="Q6761" s="11">
        <f t="shared" si="1267"/>
        <v>1350000</v>
      </c>
      <c r="R6761" s="11">
        <f t="shared" si="1268"/>
        <v>12615.375</v>
      </c>
      <c r="S6761" s="11">
        <f t="shared" si="1270"/>
        <v>0</v>
      </c>
      <c r="T6761" s="20"/>
    </row>
    <row r="6762" spans="1:20" x14ac:dyDescent="0.25">
      <c r="A6762">
        <v>2021100824</v>
      </c>
      <c r="B6762">
        <v>6</v>
      </c>
      <c r="C6762" s="7">
        <v>0.51922999999999997</v>
      </c>
      <c r="D6762" s="6">
        <f t="shared" si="1260"/>
        <v>77884.5</v>
      </c>
      <c r="E6762" s="60">
        <v>0.48674000000000001</v>
      </c>
      <c r="F6762" s="6">
        <f t="shared" si="1269"/>
        <v>0</v>
      </c>
      <c r="G6762" s="7">
        <v>0.51983999999999997</v>
      </c>
      <c r="H6762" s="6">
        <f t="shared" si="1261"/>
        <v>6498</v>
      </c>
      <c r="I6762" s="7">
        <v>0</v>
      </c>
      <c r="J6762" s="6">
        <f t="shared" si="1262"/>
        <v>0</v>
      </c>
      <c r="K6762" s="20"/>
      <c r="L6762" s="6">
        <f t="shared" si="1263"/>
        <v>64000</v>
      </c>
      <c r="M6762" s="6">
        <f t="shared" si="1264"/>
        <v>6498</v>
      </c>
      <c r="N6762" s="6">
        <f t="shared" si="1265"/>
        <v>0</v>
      </c>
      <c r="O6762" s="6">
        <f t="shared" si="1266"/>
        <v>7386.5</v>
      </c>
      <c r="P6762" s="6">
        <f t="shared" si="1271"/>
        <v>-5228.875</v>
      </c>
      <c r="Q6762" s="11">
        <f t="shared" si="1267"/>
        <v>1350000</v>
      </c>
      <c r="R6762" s="11">
        <f t="shared" si="1268"/>
        <v>7386.5</v>
      </c>
      <c r="S6762" s="11">
        <f t="shared" si="1270"/>
        <v>0</v>
      </c>
      <c r="T6762" s="20"/>
    </row>
    <row r="6763" spans="1:20" x14ac:dyDescent="0.25">
      <c r="A6763">
        <v>2021100901</v>
      </c>
      <c r="B6763">
        <v>7</v>
      </c>
      <c r="C6763" s="7">
        <v>0.48980000000000001</v>
      </c>
      <c r="D6763" s="6">
        <f t="shared" si="1260"/>
        <v>73470</v>
      </c>
      <c r="E6763" s="60">
        <v>0.45912999999999998</v>
      </c>
      <c r="F6763" s="6">
        <f t="shared" si="1269"/>
        <v>0</v>
      </c>
      <c r="G6763" s="7">
        <v>0.55767999999999995</v>
      </c>
      <c r="H6763" s="6">
        <f t="shared" si="1261"/>
        <v>6970.9999999999991</v>
      </c>
      <c r="I6763" s="7">
        <v>0</v>
      </c>
      <c r="J6763" s="6">
        <f t="shared" si="1262"/>
        <v>0</v>
      </c>
      <c r="K6763" s="20"/>
      <c r="L6763" s="6">
        <f t="shared" si="1263"/>
        <v>64000</v>
      </c>
      <c r="M6763" s="6">
        <f t="shared" si="1264"/>
        <v>6970.9999999999991</v>
      </c>
      <c r="N6763" s="6">
        <f t="shared" si="1265"/>
        <v>0</v>
      </c>
      <c r="O6763" s="6">
        <f t="shared" si="1266"/>
        <v>2499.0000000000009</v>
      </c>
      <c r="P6763" s="6">
        <f t="shared" si="1271"/>
        <v>-4887.4999999999991</v>
      </c>
      <c r="Q6763" s="11">
        <f t="shared" si="1267"/>
        <v>1350000</v>
      </c>
      <c r="R6763" s="11">
        <f t="shared" si="1268"/>
        <v>2499.0000000000009</v>
      </c>
      <c r="S6763" s="11">
        <f t="shared" si="1270"/>
        <v>0</v>
      </c>
      <c r="T6763" s="20"/>
    </row>
    <row r="6764" spans="1:20" x14ac:dyDescent="0.25">
      <c r="A6764">
        <v>2021100902</v>
      </c>
      <c r="B6764">
        <v>7</v>
      </c>
      <c r="C6764" s="7">
        <v>0.46755000000000002</v>
      </c>
      <c r="D6764" s="6">
        <f t="shared" si="1260"/>
        <v>70132.5</v>
      </c>
      <c r="E6764" s="60">
        <v>0.46618999999999999</v>
      </c>
      <c r="F6764" s="6">
        <f t="shared" si="1269"/>
        <v>0</v>
      </c>
      <c r="G6764" s="7">
        <v>0.64351000000000003</v>
      </c>
      <c r="H6764" s="6">
        <f t="shared" si="1261"/>
        <v>8043.875</v>
      </c>
      <c r="I6764" s="7">
        <v>0</v>
      </c>
      <c r="J6764" s="6">
        <f t="shared" si="1262"/>
        <v>0</v>
      </c>
      <c r="K6764" s="20"/>
      <c r="L6764" s="6">
        <f t="shared" si="1263"/>
        <v>64000</v>
      </c>
      <c r="M6764" s="6">
        <f t="shared" si="1264"/>
        <v>6132.5</v>
      </c>
      <c r="N6764" s="6">
        <f t="shared" si="1265"/>
        <v>0</v>
      </c>
      <c r="O6764" s="6">
        <f t="shared" si="1266"/>
        <v>0</v>
      </c>
      <c r="P6764" s="6">
        <f t="shared" si="1271"/>
        <v>-2499.0000000000009</v>
      </c>
      <c r="Q6764" s="11">
        <f t="shared" si="1267"/>
        <v>1350000</v>
      </c>
      <c r="R6764" s="11">
        <f t="shared" si="1268"/>
        <v>0</v>
      </c>
      <c r="S6764" s="11">
        <f t="shared" si="1270"/>
        <v>0</v>
      </c>
      <c r="T6764" s="20"/>
    </row>
    <row r="6765" spans="1:20" x14ac:dyDescent="0.25">
      <c r="A6765">
        <v>2021100903</v>
      </c>
      <c r="B6765">
        <v>7</v>
      </c>
      <c r="C6765" s="7">
        <v>0.45257999999999998</v>
      </c>
      <c r="D6765" s="6">
        <f t="shared" si="1260"/>
        <v>67887</v>
      </c>
      <c r="E6765" s="60">
        <v>0.53676999999999997</v>
      </c>
      <c r="F6765" s="6">
        <f t="shared" si="1269"/>
        <v>0</v>
      </c>
      <c r="G6765" s="7">
        <v>0.7288</v>
      </c>
      <c r="H6765" s="6">
        <f t="shared" si="1261"/>
        <v>9110</v>
      </c>
      <c r="I6765" s="7">
        <v>0</v>
      </c>
      <c r="J6765" s="6">
        <f t="shared" si="1262"/>
        <v>0</v>
      </c>
      <c r="K6765" s="20"/>
      <c r="L6765" s="6">
        <f t="shared" si="1263"/>
        <v>64000</v>
      </c>
      <c r="M6765" s="6">
        <f t="shared" si="1264"/>
        <v>3887</v>
      </c>
      <c r="N6765" s="6">
        <f t="shared" si="1265"/>
        <v>0</v>
      </c>
      <c r="O6765" s="6">
        <f t="shared" si="1266"/>
        <v>0</v>
      </c>
      <c r="P6765" s="6">
        <f t="shared" si="1271"/>
        <v>0</v>
      </c>
      <c r="Q6765" s="11">
        <f t="shared" si="1267"/>
        <v>1350000</v>
      </c>
      <c r="R6765" s="11">
        <f t="shared" si="1268"/>
        <v>0</v>
      </c>
      <c r="S6765" s="11">
        <f t="shared" si="1270"/>
        <v>0</v>
      </c>
      <c r="T6765" s="20"/>
    </row>
    <row r="6766" spans="1:20" x14ac:dyDescent="0.25">
      <c r="A6766">
        <v>2021100904</v>
      </c>
      <c r="B6766">
        <v>7</v>
      </c>
      <c r="C6766" s="7">
        <v>0.44424000000000002</v>
      </c>
      <c r="D6766" s="6">
        <f t="shared" si="1260"/>
        <v>66636</v>
      </c>
      <c r="E6766" s="60">
        <v>0.58755999999999997</v>
      </c>
      <c r="F6766" s="6">
        <f t="shared" si="1269"/>
        <v>0</v>
      </c>
      <c r="G6766" s="7">
        <v>0.73150999999999999</v>
      </c>
      <c r="H6766" s="6">
        <f t="shared" si="1261"/>
        <v>9143.875</v>
      </c>
      <c r="I6766" s="7">
        <v>0</v>
      </c>
      <c r="J6766" s="6">
        <f t="shared" si="1262"/>
        <v>0</v>
      </c>
      <c r="K6766" s="20"/>
      <c r="L6766" s="6">
        <f t="shared" si="1263"/>
        <v>64000</v>
      </c>
      <c r="M6766" s="6">
        <f t="shared" si="1264"/>
        <v>2636</v>
      </c>
      <c r="N6766" s="6">
        <f t="shared" si="1265"/>
        <v>0</v>
      </c>
      <c r="O6766" s="6">
        <f t="shared" si="1266"/>
        <v>0</v>
      </c>
      <c r="P6766" s="6">
        <f t="shared" si="1271"/>
        <v>0</v>
      </c>
      <c r="Q6766" s="11">
        <f t="shared" si="1267"/>
        <v>1350000</v>
      </c>
      <c r="R6766" s="11">
        <f t="shared" si="1268"/>
        <v>0</v>
      </c>
      <c r="S6766" s="11">
        <f t="shared" si="1270"/>
        <v>0</v>
      </c>
      <c r="T6766" s="20"/>
    </row>
    <row r="6767" spans="1:20" x14ac:dyDescent="0.25">
      <c r="A6767">
        <v>2021100905</v>
      </c>
      <c r="B6767">
        <v>7</v>
      </c>
      <c r="C6767" s="7">
        <v>0.44147999999999998</v>
      </c>
      <c r="D6767" s="6">
        <f t="shared" si="1260"/>
        <v>66222</v>
      </c>
      <c r="E6767" s="60">
        <v>0.53161000000000003</v>
      </c>
      <c r="F6767" s="6">
        <f t="shared" si="1269"/>
        <v>0</v>
      </c>
      <c r="G6767" s="7">
        <v>0.68272999999999995</v>
      </c>
      <c r="H6767" s="6">
        <f t="shared" si="1261"/>
        <v>8534.125</v>
      </c>
      <c r="I6767" s="7">
        <v>0</v>
      </c>
      <c r="J6767" s="6">
        <f t="shared" si="1262"/>
        <v>0</v>
      </c>
      <c r="K6767" s="20"/>
      <c r="L6767" s="6">
        <f t="shared" si="1263"/>
        <v>64000</v>
      </c>
      <c r="M6767" s="6">
        <f t="shared" si="1264"/>
        <v>2222</v>
      </c>
      <c r="N6767" s="6">
        <f t="shared" si="1265"/>
        <v>0</v>
      </c>
      <c r="O6767" s="6">
        <f t="shared" si="1266"/>
        <v>0</v>
      </c>
      <c r="P6767" s="6">
        <f t="shared" si="1271"/>
        <v>0</v>
      </c>
      <c r="Q6767" s="11">
        <f t="shared" si="1267"/>
        <v>1350000</v>
      </c>
      <c r="R6767" s="11">
        <f t="shared" si="1268"/>
        <v>0</v>
      </c>
      <c r="S6767" s="11">
        <f t="shared" si="1270"/>
        <v>0</v>
      </c>
      <c r="T6767" s="20"/>
    </row>
    <row r="6768" spans="1:20" x14ac:dyDescent="0.25">
      <c r="A6768">
        <v>2021100906</v>
      </c>
      <c r="B6768">
        <v>7</v>
      </c>
      <c r="C6768" s="7">
        <v>0.44725999999999999</v>
      </c>
      <c r="D6768" s="6">
        <f t="shared" si="1260"/>
        <v>67089</v>
      </c>
      <c r="E6768" s="60">
        <v>0.60345000000000004</v>
      </c>
      <c r="F6768" s="6">
        <f t="shared" si="1269"/>
        <v>0</v>
      </c>
      <c r="G6768" s="7">
        <v>0.58514999999999995</v>
      </c>
      <c r="H6768" s="6">
        <f t="shared" si="1261"/>
        <v>7314.3749999999991</v>
      </c>
      <c r="I6768" s="7">
        <v>0</v>
      </c>
      <c r="J6768" s="6">
        <f t="shared" si="1262"/>
        <v>0</v>
      </c>
      <c r="K6768" s="20"/>
      <c r="L6768" s="6">
        <f t="shared" si="1263"/>
        <v>64000</v>
      </c>
      <c r="M6768" s="6">
        <f t="shared" si="1264"/>
        <v>3089</v>
      </c>
      <c r="N6768" s="6">
        <f t="shared" si="1265"/>
        <v>0</v>
      </c>
      <c r="O6768" s="6">
        <f t="shared" si="1266"/>
        <v>0</v>
      </c>
      <c r="P6768" s="6">
        <f t="shared" si="1271"/>
        <v>0</v>
      </c>
      <c r="Q6768" s="11">
        <f t="shared" si="1267"/>
        <v>1350000</v>
      </c>
      <c r="R6768" s="11">
        <f t="shared" si="1268"/>
        <v>0</v>
      </c>
      <c r="S6768" s="11">
        <f t="shared" si="1270"/>
        <v>0</v>
      </c>
      <c r="T6768" s="20"/>
    </row>
    <row r="6769" spans="1:20" x14ac:dyDescent="0.25">
      <c r="A6769">
        <v>2021100907</v>
      </c>
      <c r="B6769">
        <v>7</v>
      </c>
      <c r="C6769" s="7">
        <v>0.46043000000000001</v>
      </c>
      <c r="D6769" s="6">
        <f t="shared" si="1260"/>
        <v>69064.5</v>
      </c>
      <c r="E6769" s="60">
        <v>0.66279999999999994</v>
      </c>
      <c r="F6769" s="6">
        <f t="shared" si="1269"/>
        <v>0</v>
      </c>
      <c r="G6769" s="7">
        <v>0.52293000000000001</v>
      </c>
      <c r="H6769" s="6">
        <f t="shared" si="1261"/>
        <v>6536.625</v>
      </c>
      <c r="I6769" s="7">
        <v>5.1999999999999995E-4</v>
      </c>
      <c r="J6769" s="6">
        <f t="shared" si="1262"/>
        <v>41.599999999999994</v>
      </c>
      <c r="K6769" s="20"/>
      <c r="L6769" s="6">
        <f t="shared" si="1263"/>
        <v>64000</v>
      </c>
      <c r="M6769" s="6">
        <f t="shared" si="1264"/>
        <v>5064.5</v>
      </c>
      <c r="N6769" s="6">
        <f t="shared" si="1265"/>
        <v>0</v>
      </c>
      <c r="O6769" s="6">
        <f t="shared" si="1266"/>
        <v>0</v>
      </c>
      <c r="P6769" s="6">
        <f t="shared" si="1271"/>
        <v>0</v>
      </c>
      <c r="Q6769" s="11">
        <f t="shared" si="1267"/>
        <v>1350000</v>
      </c>
      <c r="R6769" s="11">
        <f t="shared" si="1268"/>
        <v>0</v>
      </c>
      <c r="S6769" s="11">
        <f t="shared" si="1270"/>
        <v>0</v>
      </c>
      <c r="T6769" s="20"/>
    </row>
    <row r="6770" spans="1:20" x14ac:dyDescent="0.25">
      <c r="A6770">
        <v>2021100908</v>
      </c>
      <c r="B6770">
        <v>7</v>
      </c>
      <c r="C6770" s="7">
        <v>0.47960000000000003</v>
      </c>
      <c r="D6770" s="6">
        <f t="shared" si="1260"/>
        <v>71940</v>
      </c>
      <c r="E6770" s="60">
        <v>0.63744000000000001</v>
      </c>
      <c r="F6770" s="6">
        <f t="shared" si="1269"/>
        <v>0</v>
      </c>
      <c r="G6770" s="7">
        <v>0.43452000000000002</v>
      </c>
      <c r="H6770" s="6">
        <f t="shared" si="1261"/>
        <v>5431.5</v>
      </c>
      <c r="I6770" s="7">
        <v>4.5060000000000003E-2</v>
      </c>
      <c r="J6770" s="6">
        <f t="shared" si="1262"/>
        <v>3604.8</v>
      </c>
      <c r="K6770" s="20"/>
      <c r="L6770" s="6">
        <f t="shared" si="1263"/>
        <v>64000</v>
      </c>
      <c r="M6770" s="6">
        <f t="shared" si="1264"/>
        <v>5431.5</v>
      </c>
      <c r="N6770" s="6">
        <f t="shared" si="1265"/>
        <v>2508.5</v>
      </c>
      <c r="O6770" s="6">
        <f t="shared" si="1266"/>
        <v>0</v>
      </c>
      <c r="P6770" s="6">
        <f t="shared" si="1271"/>
        <v>0</v>
      </c>
      <c r="Q6770" s="11">
        <f t="shared" si="1267"/>
        <v>1350000</v>
      </c>
      <c r="R6770" s="11">
        <f t="shared" si="1268"/>
        <v>0</v>
      </c>
      <c r="S6770" s="11">
        <f t="shared" si="1270"/>
        <v>0</v>
      </c>
      <c r="T6770" s="20"/>
    </row>
    <row r="6771" spans="1:20" x14ac:dyDescent="0.25">
      <c r="A6771">
        <v>2021100909</v>
      </c>
      <c r="B6771">
        <v>7</v>
      </c>
      <c r="C6771" s="7">
        <v>0.49806</v>
      </c>
      <c r="D6771" s="6">
        <f t="shared" si="1260"/>
        <v>74709</v>
      </c>
      <c r="E6771" s="60">
        <v>0.72567999999999999</v>
      </c>
      <c r="F6771" s="6">
        <f t="shared" si="1269"/>
        <v>0</v>
      </c>
      <c r="G6771" s="7">
        <v>0.30384</v>
      </c>
      <c r="H6771" s="6">
        <f t="shared" si="1261"/>
        <v>3798</v>
      </c>
      <c r="I6771" s="7">
        <v>9.3670000000000003E-2</v>
      </c>
      <c r="J6771" s="6">
        <f t="shared" si="1262"/>
        <v>7493.6</v>
      </c>
      <c r="K6771" s="20"/>
      <c r="L6771" s="6">
        <f t="shared" si="1263"/>
        <v>64000</v>
      </c>
      <c r="M6771" s="6">
        <f t="shared" si="1264"/>
        <v>3798</v>
      </c>
      <c r="N6771" s="6">
        <f t="shared" si="1265"/>
        <v>6911</v>
      </c>
      <c r="O6771" s="6">
        <f t="shared" si="1266"/>
        <v>0</v>
      </c>
      <c r="P6771" s="6">
        <f t="shared" si="1271"/>
        <v>0</v>
      </c>
      <c r="Q6771" s="11">
        <f t="shared" si="1267"/>
        <v>1350000</v>
      </c>
      <c r="R6771" s="11">
        <f t="shared" si="1268"/>
        <v>0</v>
      </c>
      <c r="S6771" s="11">
        <f t="shared" si="1270"/>
        <v>0</v>
      </c>
      <c r="T6771" s="20"/>
    </row>
    <row r="6772" spans="1:20" x14ac:dyDescent="0.25">
      <c r="A6772">
        <v>2021100910</v>
      </c>
      <c r="B6772">
        <v>7</v>
      </c>
      <c r="C6772" s="7">
        <v>0.51946000000000003</v>
      </c>
      <c r="D6772" s="6">
        <f t="shared" si="1260"/>
        <v>77919</v>
      </c>
      <c r="E6772" s="60">
        <v>0.78610999999999998</v>
      </c>
      <c r="F6772" s="6">
        <f t="shared" si="1269"/>
        <v>0</v>
      </c>
      <c r="G6772" s="7">
        <v>0.26699000000000001</v>
      </c>
      <c r="H6772" s="6">
        <f t="shared" si="1261"/>
        <v>3337.375</v>
      </c>
      <c r="I6772" s="7">
        <v>0.15576999999999999</v>
      </c>
      <c r="J6772" s="6">
        <f t="shared" si="1262"/>
        <v>12461.599999999999</v>
      </c>
      <c r="K6772" s="20"/>
      <c r="L6772" s="6">
        <f t="shared" si="1263"/>
        <v>64000</v>
      </c>
      <c r="M6772" s="6">
        <f t="shared" si="1264"/>
        <v>3337.375</v>
      </c>
      <c r="N6772" s="6">
        <f t="shared" si="1265"/>
        <v>10581.625</v>
      </c>
      <c r="O6772" s="6">
        <f t="shared" si="1266"/>
        <v>0</v>
      </c>
      <c r="P6772" s="6">
        <f t="shared" si="1271"/>
        <v>0</v>
      </c>
      <c r="Q6772" s="11">
        <f t="shared" si="1267"/>
        <v>1350000</v>
      </c>
      <c r="R6772" s="11">
        <f t="shared" si="1268"/>
        <v>0</v>
      </c>
      <c r="S6772" s="11">
        <f t="shared" si="1270"/>
        <v>0</v>
      </c>
      <c r="T6772" s="20"/>
    </row>
    <row r="6773" spans="1:20" x14ac:dyDescent="0.25">
      <c r="A6773">
        <v>2021100911</v>
      </c>
      <c r="B6773">
        <v>7</v>
      </c>
      <c r="C6773" s="7">
        <v>0.53656000000000004</v>
      </c>
      <c r="D6773" s="6">
        <f t="shared" si="1260"/>
        <v>80484</v>
      </c>
      <c r="E6773" s="60">
        <v>0.76378999999999997</v>
      </c>
      <c r="F6773" s="6">
        <f t="shared" si="1269"/>
        <v>0</v>
      </c>
      <c r="G6773" s="7">
        <v>0.18598999999999999</v>
      </c>
      <c r="H6773" s="6">
        <f t="shared" si="1261"/>
        <v>2324.875</v>
      </c>
      <c r="I6773" s="7">
        <v>0.23365</v>
      </c>
      <c r="J6773" s="6">
        <f t="shared" si="1262"/>
        <v>18692</v>
      </c>
      <c r="K6773" s="20"/>
      <c r="L6773" s="6">
        <f t="shared" si="1263"/>
        <v>64000</v>
      </c>
      <c r="M6773" s="6">
        <f t="shared" si="1264"/>
        <v>2324.875</v>
      </c>
      <c r="N6773" s="6">
        <f t="shared" si="1265"/>
        <v>14159.125</v>
      </c>
      <c r="O6773" s="6">
        <f t="shared" si="1266"/>
        <v>0</v>
      </c>
      <c r="P6773" s="6">
        <f t="shared" si="1271"/>
        <v>0</v>
      </c>
      <c r="Q6773" s="11">
        <f t="shared" si="1267"/>
        <v>1350000</v>
      </c>
      <c r="R6773" s="11">
        <f t="shared" si="1268"/>
        <v>0</v>
      </c>
      <c r="S6773" s="11">
        <f t="shared" si="1270"/>
        <v>0</v>
      </c>
      <c r="T6773" s="20"/>
    </row>
    <row r="6774" spans="1:20" x14ac:dyDescent="0.25">
      <c r="A6774">
        <v>2021100912</v>
      </c>
      <c r="B6774">
        <v>7</v>
      </c>
      <c r="C6774" s="7">
        <v>0.54881000000000002</v>
      </c>
      <c r="D6774" s="6">
        <f t="shared" si="1260"/>
        <v>82321.5</v>
      </c>
      <c r="E6774" s="60">
        <v>0.73134999999999994</v>
      </c>
      <c r="F6774" s="6">
        <f t="shared" si="1269"/>
        <v>0</v>
      </c>
      <c r="G6774" s="7">
        <v>0.15729000000000001</v>
      </c>
      <c r="H6774" s="6">
        <f t="shared" si="1261"/>
        <v>1966.1250000000002</v>
      </c>
      <c r="I6774" s="7">
        <v>0.28233000000000003</v>
      </c>
      <c r="J6774" s="6">
        <f t="shared" si="1262"/>
        <v>22586.400000000001</v>
      </c>
      <c r="K6774" s="20"/>
      <c r="L6774" s="6">
        <f t="shared" si="1263"/>
        <v>64000</v>
      </c>
      <c r="M6774" s="6">
        <f t="shared" si="1264"/>
        <v>1966.1250000000002</v>
      </c>
      <c r="N6774" s="6">
        <f t="shared" si="1265"/>
        <v>16355.375</v>
      </c>
      <c r="O6774" s="6">
        <f t="shared" si="1266"/>
        <v>0</v>
      </c>
      <c r="P6774" s="6">
        <f t="shared" si="1271"/>
        <v>0</v>
      </c>
      <c r="Q6774" s="11">
        <f t="shared" si="1267"/>
        <v>1350000</v>
      </c>
      <c r="R6774" s="11">
        <f t="shared" si="1268"/>
        <v>0</v>
      </c>
      <c r="S6774" s="11">
        <f t="shared" si="1270"/>
        <v>0</v>
      </c>
      <c r="T6774" s="20"/>
    </row>
    <row r="6775" spans="1:20" x14ac:dyDescent="0.25">
      <c r="A6775">
        <v>2021100913</v>
      </c>
      <c r="B6775">
        <v>7</v>
      </c>
      <c r="C6775" s="7">
        <v>0.56074000000000002</v>
      </c>
      <c r="D6775" s="6">
        <f t="shared" si="1260"/>
        <v>84111</v>
      </c>
      <c r="E6775" s="60">
        <v>0.69611000000000001</v>
      </c>
      <c r="F6775" s="6">
        <f t="shared" si="1269"/>
        <v>0</v>
      </c>
      <c r="G6775" s="7">
        <v>0.15229000000000001</v>
      </c>
      <c r="H6775" s="6">
        <f t="shared" si="1261"/>
        <v>1903.625</v>
      </c>
      <c r="I6775" s="7">
        <v>0.32013000000000003</v>
      </c>
      <c r="J6775" s="6">
        <f t="shared" si="1262"/>
        <v>25610.400000000001</v>
      </c>
      <c r="K6775" s="20"/>
      <c r="L6775" s="6">
        <f t="shared" si="1263"/>
        <v>64000</v>
      </c>
      <c r="M6775" s="6">
        <f t="shared" si="1264"/>
        <v>1903.625</v>
      </c>
      <c r="N6775" s="6">
        <f t="shared" si="1265"/>
        <v>18207.375</v>
      </c>
      <c r="O6775" s="6">
        <f t="shared" si="1266"/>
        <v>0</v>
      </c>
      <c r="P6775" s="6">
        <f t="shared" si="1271"/>
        <v>0</v>
      </c>
      <c r="Q6775" s="11">
        <f t="shared" si="1267"/>
        <v>1350000</v>
      </c>
      <c r="R6775" s="11">
        <f t="shared" si="1268"/>
        <v>0</v>
      </c>
      <c r="S6775" s="11">
        <f t="shared" si="1270"/>
        <v>0</v>
      </c>
      <c r="T6775" s="20"/>
    </row>
    <row r="6776" spans="1:20" x14ac:dyDescent="0.25">
      <c r="A6776">
        <v>2021100914</v>
      </c>
      <c r="B6776">
        <v>7</v>
      </c>
      <c r="C6776" s="7">
        <v>0.57025999999999999</v>
      </c>
      <c r="D6776" s="6">
        <f t="shared" si="1260"/>
        <v>85539</v>
      </c>
      <c r="E6776" s="60">
        <v>0.62090999999999996</v>
      </c>
      <c r="F6776" s="6">
        <f t="shared" si="1269"/>
        <v>0</v>
      </c>
      <c r="G6776" s="7">
        <v>0.14846000000000001</v>
      </c>
      <c r="H6776" s="6">
        <f t="shared" si="1261"/>
        <v>1855.75</v>
      </c>
      <c r="I6776" s="7">
        <v>0.31074000000000002</v>
      </c>
      <c r="J6776" s="6">
        <f t="shared" si="1262"/>
        <v>24859.200000000001</v>
      </c>
      <c r="K6776" s="20"/>
      <c r="L6776" s="6">
        <f t="shared" si="1263"/>
        <v>64000</v>
      </c>
      <c r="M6776" s="6">
        <f t="shared" si="1264"/>
        <v>1855.75</v>
      </c>
      <c r="N6776" s="6">
        <f t="shared" si="1265"/>
        <v>19683.25</v>
      </c>
      <c r="O6776" s="6">
        <f t="shared" si="1266"/>
        <v>0</v>
      </c>
      <c r="P6776" s="6">
        <f t="shared" si="1271"/>
        <v>0</v>
      </c>
      <c r="Q6776" s="11">
        <f t="shared" si="1267"/>
        <v>1350000</v>
      </c>
      <c r="R6776" s="11">
        <f t="shared" si="1268"/>
        <v>0</v>
      </c>
      <c r="S6776" s="11">
        <f t="shared" si="1270"/>
        <v>0</v>
      </c>
      <c r="T6776" s="20"/>
    </row>
    <row r="6777" spans="1:20" x14ac:dyDescent="0.25">
      <c r="A6777">
        <v>2021100915</v>
      </c>
      <c r="B6777">
        <v>7</v>
      </c>
      <c r="C6777" s="7">
        <v>0.57679000000000002</v>
      </c>
      <c r="D6777" s="6">
        <f t="shared" si="1260"/>
        <v>86518.5</v>
      </c>
      <c r="E6777" s="60">
        <v>0.58484000000000003</v>
      </c>
      <c r="F6777" s="6">
        <f t="shared" si="1269"/>
        <v>0</v>
      </c>
      <c r="G6777" s="7">
        <v>0.11051</v>
      </c>
      <c r="H6777" s="6">
        <f t="shared" si="1261"/>
        <v>1381.375</v>
      </c>
      <c r="I6777" s="7">
        <v>0.28892000000000001</v>
      </c>
      <c r="J6777" s="6">
        <f t="shared" si="1262"/>
        <v>23113.600000000002</v>
      </c>
      <c r="K6777" s="20"/>
      <c r="L6777" s="6">
        <f t="shared" si="1263"/>
        <v>64000</v>
      </c>
      <c r="M6777" s="6">
        <f t="shared" si="1264"/>
        <v>1381.375</v>
      </c>
      <c r="N6777" s="6">
        <f t="shared" si="1265"/>
        <v>21137.125</v>
      </c>
      <c r="O6777" s="6">
        <f t="shared" si="1266"/>
        <v>0</v>
      </c>
      <c r="P6777" s="6">
        <f t="shared" si="1271"/>
        <v>0</v>
      </c>
      <c r="Q6777" s="11">
        <f t="shared" si="1267"/>
        <v>1350000</v>
      </c>
      <c r="R6777" s="11">
        <f t="shared" si="1268"/>
        <v>0</v>
      </c>
      <c r="S6777" s="11">
        <f t="shared" si="1270"/>
        <v>0</v>
      </c>
      <c r="T6777" s="20"/>
    </row>
    <row r="6778" spans="1:20" x14ac:dyDescent="0.25">
      <c r="A6778">
        <v>2021100916</v>
      </c>
      <c r="B6778">
        <v>7</v>
      </c>
      <c r="C6778" s="7">
        <v>0.58259000000000005</v>
      </c>
      <c r="D6778" s="6">
        <f t="shared" si="1260"/>
        <v>87388.500000000015</v>
      </c>
      <c r="E6778" s="60">
        <v>0.54888999999999999</v>
      </c>
      <c r="F6778" s="6">
        <f t="shared" si="1269"/>
        <v>0</v>
      </c>
      <c r="G6778" s="7">
        <v>7.4630000000000002E-2</v>
      </c>
      <c r="H6778" s="6">
        <f t="shared" si="1261"/>
        <v>932.875</v>
      </c>
      <c r="I6778" s="7">
        <v>0.24723999999999999</v>
      </c>
      <c r="J6778" s="6">
        <f t="shared" si="1262"/>
        <v>19779.2</v>
      </c>
      <c r="K6778" s="20"/>
      <c r="L6778" s="6">
        <f t="shared" si="1263"/>
        <v>64000</v>
      </c>
      <c r="M6778" s="6">
        <f t="shared" si="1264"/>
        <v>932.875</v>
      </c>
      <c r="N6778" s="6">
        <f t="shared" si="1265"/>
        <v>19779.2</v>
      </c>
      <c r="O6778" s="6">
        <f t="shared" si="1266"/>
        <v>2676.4250000000138</v>
      </c>
      <c r="P6778" s="6">
        <f t="shared" si="1271"/>
        <v>2676.4250000000138</v>
      </c>
      <c r="Q6778" s="11">
        <f t="shared" si="1267"/>
        <v>1350000</v>
      </c>
      <c r="R6778" s="11">
        <f t="shared" si="1268"/>
        <v>2676.4250000000138</v>
      </c>
      <c r="S6778" s="11">
        <f t="shared" si="1270"/>
        <v>0</v>
      </c>
      <c r="T6778" s="20"/>
    </row>
    <row r="6779" spans="1:20" x14ac:dyDescent="0.25">
      <c r="A6779">
        <v>2021100917</v>
      </c>
      <c r="B6779">
        <v>7</v>
      </c>
      <c r="C6779" s="7">
        <v>0.58777999999999997</v>
      </c>
      <c r="D6779" s="6">
        <f t="shared" si="1260"/>
        <v>88167</v>
      </c>
      <c r="E6779" s="60">
        <v>0.55891999999999997</v>
      </c>
      <c r="F6779" s="6">
        <f t="shared" si="1269"/>
        <v>0</v>
      </c>
      <c r="G6779" s="7">
        <v>6.6400000000000001E-2</v>
      </c>
      <c r="H6779" s="6">
        <f t="shared" si="1261"/>
        <v>830</v>
      </c>
      <c r="I6779" s="7">
        <v>0.20524999999999999</v>
      </c>
      <c r="J6779" s="6">
        <f t="shared" si="1262"/>
        <v>16420</v>
      </c>
      <c r="K6779" s="20"/>
      <c r="L6779" s="6">
        <f t="shared" si="1263"/>
        <v>64000</v>
      </c>
      <c r="M6779" s="6">
        <f t="shared" si="1264"/>
        <v>830</v>
      </c>
      <c r="N6779" s="6">
        <f t="shared" si="1265"/>
        <v>16420</v>
      </c>
      <c r="O6779" s="6">
        <f t="shared" si="1266"/>
        <v>6917</v>
      </c>
      <c r="P6779" s="6">
        <f t="shared" si="1271"/>
        <v>4240.5749999999862</v>
      </c>
      <c r="Q6779" s="11">
        <f t="shared" si="1267"/>
        <v>1350000</v>
      </c>
      <c r="R6779" s="11">
        <f t="shared" si="1268"/>
        <v>6917</v>
      </c>
      <c r="S6779" s="11">
        <f t="shared" si="1270"/>
        <v>0</v>
      </c>
      <c r="T6779" s="20"/>
    </row>
    <row r="6780" spans="1:20" x14ac:dyDescent="0.25">
      <c r="A6780">
        <v>2021100918</v>
      </c>
      <c r="B6780">
        <v>7</v>
      </c>
      <c r="C6780" s="7">
        <v>0.58760999999999997</v>
      </c>
      <c r="D6780" s="6">
        <f t="shared" si="1260"/>
        <v>88141.5</v>
      </c>
      <c r="E6780" s="60">
        <v>0.51644999999999996</v>
      </c>
      <c r="F6780" s="6">
        <f t="shared" si="1269"/>
        <v>0</v>
      </c>
      <c r="G6780" s="7">
        <v>6.4699999999999994E-2</v>
      </c>
      <c r="H6780" s="6">
        <f t="shared" si="1261"/>
        <v>808.74999999999989</v>
      </c>
      <c r="I6780" s="7">
        <v>0.12676000000000001</v>
      </c>
      <c r="J6780" s="6">
        <f t="shared" si="1262"/>
        <v>10140.800000000001</v>
      </c>
      <c r="K6780" s="20"/>
      <c r="L6780" s="6">
        <f t="shared" si="1263"/>
        <v>64000</v>
      </c>
      <c r="M6780" s="6">
        <f t="shared" si="1264"/>
        <v>808.74999999999989</v>
      </c>
      <c r="N6780" s="6">
        <f t="shared" si="1265"/>
        <v>10140.800000000001</v>
      </c>
      <c r="O6780" s="6">
        <f t="shared" si="1266"/>
        <v>13191.949999999999</v>
      </c>
      <c r="P6780" s="6">
        <f t="shared" si="1271"/>
        <v>6274.9499999999989</v>
      </c>
      <c r="Q6780" s="11">
        <f t="shared" si="1267"/>
        <v>1350000</v>
      </c>
      <c r="R6780" s="11">
        <f t="shared" si="1268"/>
        <v>13191.949999999999</v>
      </c>
      <c r="S6780" s="11">
        <f t="shared" si="1270"/>
        <v>0</v>
      </c>
      <c r="T6780" s="20"/>
    </row>
    <row r="6781" spans="1:20" x14ac:dyDescent="0.25">
      <c r="A6781">
        <v>2021100919</v>
      </c>
      <c r="B6781">
        <v>7</v>
      </c>
      <c r="C6781" s="7">
        <v>0.58325000000000005</v>
      </c>
      <c r="D6781" s="6">
        <f t="shared" si="1260"/>
        <v>87487.5</v>
      </c>
      <c r="E6781" s="60">
        <v>0.47894999999999999</v>
      </c>
      <c r="F6781" s="6">
        <f t="shared" si="1269"/>
        <v>0</v>
      </c>
      <c r="G6781" s="7">
        <v>5.4670000000000003E-2</v>
      </c>
      <c r="H6781" s="6">
        <f t="shared" si="1261"/>
        <v>683.375</v>
      </c>
      <c r="I6781" s="7">
        <v>2.1899999999999999E-2</v>
      </c>
      <c r="J6781" s="6">
        <f t="shared" si="1262"/>
        <v>1752</v>
      </c>
      <c r="K6781" s="20"/>
      <c r="L6781" s="6">
        <f t="shared" si="1263"/>
        <v>64000</v>
      </c>
      <c r="M6781" s="6">
        <f t="shared" si="1264"/>
        <v>683.375</v>
      </c>
      <c r="N6781" s="6">
        <f t="shared" si="1265"/>
        <v>1752</v>
      </c>
      <c r="O6781" s="6">
        <f t="shared" si="1266"/>
        <v>21052.125</v>
      </c>
      <c r="P6781" s="6">
        <f t="shared" si="1271"/>
        <v>7860.1750000000011</v>
      </c>
      <c r="Q6781" s="11">
        <f t="shared" si="1267"/>
        <v>1350000</v>
      </c>
      <c r="R6781" s="11">
        <f t="shared" si="1268"/>
        <v>21052.125</v>
      </c>
      <c r="S6781" s="11">
        <f t="shared" si="1270"/>
        <v>0</v>
      </c>
      <c r="T6781" s="20"/>
    </row>
    <row r="6782" spans="1:20" x14ac:dyDescent="0.25">
      <c r="A6782">
        <v>2021100920</v>
      </c>
      <c r="B6782">
        <v>7</v>
      </c>
      <c r="C6782" s="7">
        <v>0.58377999999999997</v>
      </c>
      <c r="D6782" s="6">
        <f t="shared" si="1260"/>
        <v>87567</v>
      </c>
      <c r="E6782" s="60">
        <v>0.46805000000000002</v>
      </c>
      <c r="F6782" s="6">
        <f t="shared" si="1269"/>
        <v>0</v>
      </c>
      <c r="G6782" s="7">
        <v>2.8369999999999999E-2</v>
      </c>
      <c r="H6782" s="6">
        <f t="shared" si="1261"/>
        <v>354.625</v>
      </c>
      <c r="I6782" s="7">
        <v>0</v>
      </c>
      <c r="J6782" s="6">
        <f t="shared" si="1262"/>
        <v>0</v>
      </c>
      <c r="K6782" s="20"/>
      <c r="L6782" s="6">
        <f t="shared" si="1263"/>
        <v>64000</v>
      </c>
      <c r="M6782" s="6">
        <f t="shared" si="1264"/>
        <v>354.625</v>
      </c>
      <c r="N6782" s="6">
        <f t="shared" si="1265"/>
        <v>0</v>
      </c>
      <c r="O6782" s="6">
        <f t="shared" si="1266"/>
        <v>23212.375</v>
      </c>
      <c r="P6782" s="6">
        <f t="shared" si="1271"/>
        <v>2160.25</v>
      </c>
      <c r="Q6782" s="11">
        <f t="shared" si="1267"/>
        <v>1350000</v>
      </c>
      <c r="R6782" s="11">
        <f t="shared" si="1268"/>
        <v>23212.375</v>
      </c>
      <c r="S6782" s="11">
        <f t="shared" si="1270"/>
        <v>0</v>
      </c>
      <c r="T6782" s="20"/>
    </row>
    <row r="6783" spans="1:20" x14ac:dyDescent="0.25">
      <c r="A6783">
        <v>2021100921</v>
      </c>
      <c r="B6783">
        <v>7</v>
      </c>
      <c r="C6783" s="7">
        <v>0.57035000000000002</v>
      </c>
      <c r="D6783" s="6">
        <f t="shared" si="1260"/>
        <v>85552.5</v>
      </c>
      <c r="E6783" s="60">
        <v>0.55747000000000002</v>
      </c>
      <c r="F6783" s="6">
        <f t="shared" si="1269"/>
        <v>0</v>
      </c>
      <c r="G6783" s="7">
        <v>4.3339999999999997E-2</v>
      </c>
      <c r="H6783" s="6">
        <f t="shared" si="1261"/>
        <v>541.75</v>
      </c>
      <c r="I6783" s="7">
        <v>0</v>
      </c>
      <c r="J6783" s="6">
        <f t="shared" si="1262"/>
        <v>0</v>
      </c>
      <c r="K6783" s="20"/>
      <c r="L6783" s="6">
        <f t="shared" si="1263"/>
        <v>64000</v>
      </c>
      <c r="M6783" s="6">
        <f t="shared" si="1264"/>
        <v>541.75</v>
      </c>
      <c r="N6783" s="6">
        <f t="shared" si="1265"/>
        <v>0</v>
      </c>
      <c r="O6783" s="6">
        <f t="shared" si="1266"/>
        <v>21010.75</v>
      </c>
      <c r="P6783" s="6">
        <f t="shared" si="1271"/>
        <v>-2201.625</v>
      </c>
      <c r="Q6783" s="11">
        <f t="shared" si="1267"/>
        <v>1350000</v>
      </c>
      <c r="R6783" s="11">
        <f t="shared" si="1268"/>
        <v>21010.75</v>
      </c>
      <c r="S6783" s="11">
        <f t="shared" si="1270"/>
        <v>0</v>
      </c>
      <c r="T6783" s="20"/>
    </row>
    <row r="6784" spans="1:20" x14ac:dyDescent="0.25">
      <c r="A6784">
        <v>2021100922</v>
      </c>
      <c r="B6784">
        <v>7</v>
      </c>
      <c r="C6784" s="7">
        <v>0.55013999999999996</v>
      </c>
      <c r="D6784" s="6">
        <f t="shared" si="1260"/>
        <v>82521</v>
      </c>
      <c r="E6784" s="60">
        <v>0.57384999999999997</v>
      </c>
      <c r="F6784" s="6">
        <f t="shared" si="1269"/>
        <v>0</v>
      </c>
      <c r="G6784" s="7">
        <v>8.3309999999999995E-2</v>
      </c>
      <c r="H6784" s="6">
        <f t="shared" si="1261"/>
        <v>1041.375</v>
      </c>
      <c r="I6784" s="7">
        <v>0</v>
      </c>
      <c r="J6784" s="6">
        <f t="shared" si="1262"/>
        <v>0</v>
      </c>
      <c r="K6784" s="20"/>
      <c r="L6784" s="6">
        <f t="shared" si="1263"/>
        <v>64000</v>
      </c>
      <c r="M6784" s="6">
        <f t="shared" si="1264"/>
        <v>1041.375</v>
      </c>
      <c r="N6784" s="6">
        <f t="shared" si="1265"/>
        <v>0</v>
      </c>
      <c r="O6784" s="6">
        <f t="shared" si="1266"/>
        <v>17479.625</v>
      </c>
      <c r="P6784" s="6">
        <f t="shared" si="1271"/>
        <v>-3531.125</v>
      </c>
      <c r="Q6784" s="11">
        <f t="shared" si="1267"/>
        <v>1350000</v>
      </c>
      <c r="R6784" s="11">
        <f t="shared" si="1268"/>
        <v>17479.625</v>
      </c>
      <c r="S6784" s="11">
        <f t="shared" si="1270"/>
        <v>0</v>
      </c>
      <c r="T6784" s="20"/>
    </row>
    <row r="6785" spans="1:20" x14ac:dyDescent="0.25">
      <c r="A6785">
        <v>2021100923</v>
      </c>
      <c r="B6785">
        <v>7</v>
      </c>
      <c r="C6785" s="7">
        <v>0.52473000000000003</v>
      </c>
      <c r="D6785" s="6">
        <f t="shared" si="1260"/>
        <v>78709.5</v>
      </c>
      <c r="E6785" s="60">
        <v>0.61475000000000002</v>
      </c>
      <c r="F6785" s="6">
        <f t="shared" si="1269"/>
        <v>0</v>
      </c>
      <c r="G6785" s="7">
        <v>0.11885</v>
      </c>
      <c r="H6785" s="6">
        <f t="shared" si="1261"/>
        <v>1485.625</v>
      </c>
      <c r="I6785" s="7">
        <v>0</v>
      </c>
      <c r="J6785" s="6">
        <f t="shared" si="1262"/>
        <v>0</v>
      </c>
      <c r="K6785" s="20"/>
      <c r="L6785" s="6">
        <f t="shared" si="1263"/>
        <v>64000</v>
      </c>
      <c r="M6785" s="6">
        <f t="shared" si="1264"/>
        <v>1485.625</v>
      </c>
      <c r="N6785" s="6">
        <f t="shared" si="1265"/>
        <v>0</v>
      </c>
      <c r="O6785" s="6">
        <f t="shared" si="1266"/>
        <v>13223.875</v>
      </c>
      <c r="P6785" s="6">
        <f t="shared" si="1271"/>
        <v>-4255.75</v>
      </c>
      <c r="Q6785" s="11">
        <f t="shared" si="1267"/>
        <v>1350000</v>
      </c>
      <c r="R6785" s="11">
        <f t="shared" si="1268"/>
        <v>13223.875</v>
      </c>
      <c r="S6785" s="11">
        <f t="shared" si="1270"/>
        <v>0</v>
      </c>
      <c r="T6785" s="20"/>
    </row>
    <row r="6786" spans="1:20" x14ac:dyDescent="0.25">
      <c r="A6786">
        <v>2021100924</v>
      </c>
      <c r="B6786">
        <v>7</v>
      </c>
      <c r="C6786" s="7">
        <v>0.49775999999999998</v>
      </c>
      <c r="D6786" s="6">
        <f t="shared" si="1260"/>
        <v>74664</v>
      </c>
      <c r="E6786" s="60">
        <v>0.61370999999999998</v>
      </c>
      <c r="F6786" s="6">
        <f t="shared" si="1269"/>
        <v>0</v>
      </c>
      <c r="G6786" s="7">
        <v>0.19943</v>
      </c>
      <c r="H6786" s="6">
        <f t="shared" si="1261"/>
        <v>2492.875</v>
      </c>
      <c r="I6786" s="7">
        <v>0</v>
      </c>
      <c r="J6786" s="6">
        <f t="shared" si="1262"/>
        <v>0</v>
      </c>
      <c r="K6786" s="20"/>
      <c r="L6786" s="6">
        <f t="shared" si="1263"/>
        <v>64000</v>
      </c>
      <c r="M6786" s="6">
        <f t="shared" si="1264"/>
        <v>2492.875</v>
      </c>
      <c r="N6786" s="6">
        <f t="shared" si="1265"/>
        <v>0</v>
      </c>
      <c r="O6786" s="6">
        <f t="shared" si="1266"/>
        <v>8171.125</v>
      </c>
      <c r="P6786" s="6">
        <f t="shared" si="1271"/>
        <v>-5052.75</v>
      </c>
      <c r="Q6786" s="11">
        <f t="shared" si="1267"/>
        <v>1350000</v>
      </c>
      <c r="R6786" s="11">
        <f t="shared" si="1268"/>
        <v>8171.125</v>
      </c>
      <c r="S6786" s="11">
        <f t="shared" si="1270"/>
        <v>0</v>
      </c>
      <c r="T6786" s="20"/>
    </row>
    <row r="6787" spans="1:20" x14ac:dyDescent="0.25">
      <c r="A6787">
        <v>2021101001</v>
      </c>
      <c r="B6787">
        <v>1</v>
      </c>
      <c r="C6787" s="7">
        <v>0.47187000000000001</v>
      </c>
      <c r="D6787" s="6">
        <f t="shared" si="1260"/>
        <v>70780.5</v>
      </c>
      <c r="E6787" s="60">
        <v>0.65005999999999997</v>
      </c>
      <c r="F6787" s="6">
        <f t="shared" si="1269"/>
        <v>0</v>
      </c>
      <c r="G6787" s="7">
        <v>0.22602</v>
      </c>
      <c r="H6787" s="6">
        <f t="shared" si="1261"/>
        <v>2825.25</v>
      </c>
      <c r="I6787" s="7">
        <v>0</v>
      </c>
      <c r="J6787" s="6">
        <f t="shared" si="1262"/>
        <v>0</v>
      </c>
      <c r="K6787" s="20"/>
      <c r="L6787" s="6">
        <f t="shared" si="1263"/>
        <v>64000</v>
      </c>
      <c r="M6787" s="6">
        <f t="shared" si="1264"/>
        <v>2825.25</v>
      </c>
      <c r="N6787" s="6">
        <f t="shared" si="1265"/>
        <v>0</v>
      </c>
      <c r="O6787" s="6">
        <f t="shared" si="1266"/>
        <v>3955.25</v>
      </c>
      <c r="P6787" s="6">
        <f t="shared" si="1271"/>
        <v>-4215.875</v>
      </c>
      <c r="Q6787" s="11">
        <f t="shared" si="1267"/>
        <v>1350000</v>
      </c>
      <c r="R6787" s="11">
        <f t="shared" si="1268"/>
        <v>3955.25</v>
      </c>
      <c r="S6787" s="11">
        <f t="shared" si="1270"/>
        <v>0</v>
      </c>
      <c r="T6787" s="20"/>
    </row>
    <row r="6788" spans="1:20" x14ac:dyDescent="0.25">
      <c r="A6788">
        <v>2021101002</v>
      </c>
      <c r="B6788">
        <v>1</v>
      </c>
      <c r="C6788" s="7">
        <v>0.45347999999999999</v>
      </c>
      <c r="D6788" s="6">
        <f t="shared" si="1260"/>
        <v>68022</v>
      </c>
      <c r="E6788" s="60">
        <v>0.56376000000000004</v>
      </c>
      <c r="F6788" s="6">
        <f t="shared" si="1269"/>
        <v>0</v>
      </c>
      <c r="G6788" s="7">
        <v>0.24826000000000001</v>
      </c>
      <c r="H6788" s="6">
        <f t="shared" si="1261"/>
        <v>3103.25</v>
      </c>
      <c r="I6788" s="7">
        <v>0</v>
      </c>
      <c r="J6788" s="6">
        <f t="shared" si="1262"/>
        <v>0</v>
      </c>
      <c r="K6788" s="20"/>
      <c r="L6788" s="6">
        <f t="shared" si="1263"/>
        <v>64000</v>
      </c>
      <c r="M6788" s="6">
        <f t="shared" si="1264"/>
        <v>3103.25</v>
      </c>
      <c r="N6788" s="6">
        <f t="shared" si="1265"/>
        <v>0</v>
      </c>
      <c r="O6788" s="6">
        <f t="shared" si="1266"/>
        <v>918.75</v>
      </c>
      <c r="P6788" s="6">
        <f t="shared" si="1271"/>
        <v>-3036.5</v>
      </c>
      <c r="Q6788" s="11">
        <f t="shared" si="1267"/>
        <v>1350000</v>
      </c>
      <c r="R6788" s="11">
        <f t="shared" si="1268"/>
        <v>918.75</v>
      </c>
      <c r="S6788" s="11">
        <f t="shared" si="1270"/>
        <v>0</v>
      </c>
      <c r="T6788" s="20"/>
    </row>
    <row r="6789" spans="1:20" x14ac:dyDescent="0.25">
      <c r="A6789">
        <v>2021101003</v>
      </c>
      <c r="B6789">
        <v>1</v>
      </c>
      <c r="C6789" s="7">
        <v>0.44051000000000001</v>
      </c>
      <c r="D6789" s="6">
        <f t="shared" ref="D6789:D6852" si="1272">D$18*C6789</f>
        <v>66076.5</v>
      </c>
      <c r="E6789" s="60">
        <v>0.49115999999999999</v>
      </c>
      <c r="F6789" s="6">
        <f t="shared" si="1269"/>
        <v>0</v>
      </c>
      <c r="G6789" s="7">
        <v>0.29702000000000001</v>
      </c>
      <c r="H6789" s="6">
        <f t="shared" ref="H6789:H6852" si="1273">H$18*G6789</f>
        <v>3712.75</v>
      </c>
      <c r="I6789" s="7">
        <v>0</v>
      </c>
      <c r="J6789" s="6">
        <f t="shared" ref="J6789:J6852" si="1274">I6789*J$18</f>
        <v>0</v>
      </c>
      <c r="K6789" s="20"/>
      <c r="L6789" s="6">
        <f t="shared" si="1263"/>
        <v>64000</v>
      </c>
      <c r="M6789" s="6">
        <f t="shared" si="1264"/>
        <v>2076.5</v>
      </c>
      <c r="N6789" s="6">
        <f t="shared" si="1265"/>
        <v>0</v>
      </c>
      <c r="O6789" s="6">
        <f t="shared" si="1266"/>
        <v>0</v>
      </c>
      <c r="P6789" s="6">
        <f t="shared" si="1271"/>
        <v>-918.75</v>
      </c>
      <c r="Q6789" s="11">
        <f t="shared" si="1267"/>
        <v>1350000</v>
      </c>
      <c r="R6789" s="11">
        <f t="shared" si="1268"/>
        <v>0</v>
      </c>
      <c r="S6789" s="11">
        <f t="shared" si="1270"/>
        <v>0</v>
      </c>
      <c r="T6789" s="20"/>
    </row>
    <row r="6790" spans="1:20" x14ac:dyDescent="0.25">
      <c r="A6790">
        <v>2021101004</v>
      </c>
      <c r="B6790">
        <v>1</v>
      </c>
      <c r="C6790" s="7">
        <v>0.43203999999999998</v>
      </c>
      <c r="D6790" s="6">
        <f t="shared" si="1272"/>
        <v>64806</v>
      </c>
      <c r="E6790" s="60">
        <v>0.37769999999999998</v>
      </c>
      <c r="F6790" s="6">
        <f t="shared" si="1269"/>
        <v>0</v>
      </c>
      <c r="G6790" s="7">
        <v>0.39591999999999999</v>
      </c>
      <c r="H6790" s="6">
        <f t="shared" si="1273"/>
        <v>4949</v>
      </c>
      <c r="I6790" s="7">
        <v>0</v>
      </c>
      <c r="J6790" s="6">
        <f t="shared" si="1274"/>
        <v>0</v>
      </c>
      <c r="K6790" s="20"/>
      <c r="L6790" s="6">
        <f t="shared" si="1263"/>
        <v>64000</v>
      </c>
      <c r="M6790" s="6">
        <f t="shared" si="1264"/>
        <v>806</v>
      </c>
      <c r="N6790" s="6">
        <f t="shared" si="1265"/>
        <v>0</v>
      </c>
      <c r="O6790" s="6">
        <f t="shared" si="1266"/>
        <v>0</v>
      </c>
      <c r="P6790" s="6">
        <f t="shared" si="1271"/>
        <v>0</v>
      </c>
      <c r="Q6790" s="11">
        <f t="shared" si="1267"/>
        <v>1350000</v>
      </c>
      <c r="R6790" s="11">
        <f t="shared" si="1268"/>
        <v>0</v>
      </c>
      <c r="S6790" s="11">
        <f t="shared" si="1270"/>
        <v>0</v>
      </c>
      <c r="T6790" s="20"/>
    </row>
    <row r="6791" spans="1:20" x14ac:dyDescent="0.25">
      <c r="A6791">
        <v>2021101005</v>
      </c>
      <c r="B6791">
        <v>1</v>
      </c>
      <c r="C6791" s="7">
        <v>0.42907000000000001</v>
      </c>
      <c r="D6791" s="6">
        <f t="shared" si="1272"/>
        <v>64360.5</v>
      </c>
      <c r="E6791" s="60">
        <v>0.32362000000000002</v>
      </c>
      <c r="F6791" s="6">
        <f t="shared" si="1269"/>
        <v>0</v>
      </c>
      <c r="G6791" s="7">
        <v>0.47405999999999998</v>
      </c>
      <c r="H6791" s="6">
        <f t="shared" si="1273"/>
        <v>5925.75</v>
      </c>
      <c r="I6791" s="7">
        <v>0</v>
      </c>
      <c r="J6791" s="6">
        <f t="shared" si="1274"/>
        <v>0</v>
      </c>
      <c r="K6791" s="20"/>
      <c r="L6791" s="6">
        <f t="shared" si="1263"/>
        <v>64000</v>
      </c>
      <c r="M6791" s="6">
        <f t="shared" si="1264"/>
        <v>360.5</v>
      </c>
      <c r="N6791" s="6">
        <f t="shared" si="1265"/>
        <v>0</v>
      </c>
      <c r="O6791" s="6">
        <f t="shared" si="1266"/>
        <v>0</v>
      </c>
      <c r="P6791" s="6">
        <f t="shared" si="1271"/>
        <v>0</v>
      </c>
      <c r="Q6791" s="11">
        <f t="shared" si="1267"/>
        <v>1350000</v>
      </c>
      <c r="R6791" s="11">
        <f t="shared" si="1268"/>
        <v>0</v>
      </c>
      <c r="S6791" s="11">
        <f t="shared" si="1270"/>
        <v>0</v>
      </c>
      <c r="T6791" s="20"/>
    </row>
    <row r="6792" spans="1:20" x14ac:dyDescent="0.25">
      <c r="A6792">
        <v>2021101006</v>
      </c>
      <c r="B6792">
        <v>1</v>
      </c>
      <c r="C6792" s="7">
        <v>0.43270999999999998</v>
      </c>
      <c r="D6792" s="6">
        <f t="shared" si="1272"/>
        <v>64906.5</v>
      </c>
      <c r="E6792" s="60">
        <v>0.32790999999999998</v>
      </c>
      <c r="F6792" s="6">
        <f t="shared" si="1269"/>
        <v>0</v>
      </c>
      <c r="G6792" s="7">
        <v>0.53952999999999995</v>
      </c>
      <c r="H6792" s="6">
        <f t="shared" si="1273"/>
        <v>6744.1249999999991</v>
      </c>
      <c r="I6792" s="7">
        <v>0</v>
      </c>
      <c r="J6792" s="6">
        <f t="shared" si="1274"/>
        <v>0</v>
      </c>
      <c r="K6792" s="20"/>
      <c r="L6792" s="6">
        <f t="shared" si="1263"/>
        <v>64000</v>
      </c>
      <c r="M6792" s="6">
        <f t="shared" si="1264"/>
        <v>906.5</v>
      </c>
      <c r="N6792" s="6">
        <f t="shared" si="1265"/>
        <v>0</v>
      </c>
      <c r="O6792" s="6">
        <f t="shared" si="1266"/>
        <v>0</v>
      </c>
      <c r="P6792" s="6">
        <f t="shared" si="1271"/>
        <v>0</v>
      </c>
      <c r="Q6792" s="11">
        <f t="shared" si="1267"/>
        <v>1350000</v>
      </c>
      <c r="R6792" s="11">
        <f t="shared" si="1268"/>
        <v>0</v>
      </c>
      <c r="S6792" s="11">
        <f t="shared" si="1270"/>
        <v>0</v>
      </c>
      <c r="T6792" s="20"/>
    </row>
    <row r="6793" spans="1:20" x14ac:dyDescent="0.25">
      <c r="A6793">
        <v>2021101007</v>
      </c>
      <c r="B6793">
        <v>1</v>
      </c>
      <c r="C6793" s="7">
        <v>0.44274999999999998</v>
      </c>
      <c r="D6793" s="6">
        <f t="shared" si="1272"/>
        <v>66412.5</v>
      </c>
      <c r="E6793" s="60">
        <v>0.32114999999999999</v>
      </c>
      <c r="F6793" s="6">
        <f t="shared" si="1269"/>
        <v>0</v>
      </c>
      <c r="G6793" s="7">
        <v>0.60365999999999997</v>
      </c>
      <c r="H6793" s="6">
        <f t="shared" si="1273"/>
        <v>7545.75</v>
      </c>
      <c r="I6793" s="7">
        <v>2.7299999999999998E-3</v>
      </c>
      <c r="J6793" s="6">
        <f t="shared" si="1274"/>
        <v>218.39999999999998</v>
      </c>
      <c r="K6793" s="20"/>
      <c r="L6793" s="6">
        <f t="shared" si="1263"/>
        <v>64000</v>
      </c>
      <c r="M6793" s="6">
        <f t="shared" si="1264"/>
        <v>2412.5</v>
      </c>
      <c r="N6793" s="6">
        <f t="shared" si="1265"/>
        <v>0</v>
      </c>
      <c r="O6793" s="6">
        <f t="shared" si="1266"/>
        <v>0</v>
      </c>
      <c r="P6793" s="6">
        <f t="shared" si="1271"/>
        <v>0</v>
      </c>
      <c r="Q6793" s="11">
        <f t="shared" si="1267"/>
        <v>1350000</v>
      </c>
      <c r="R6793" s="11">
        <f t="shared" si="1268"/>
        <v>0</v>
      </c>
      <c r="S6793" s="11">
        <f t="shared" si="1270"/>
        <v>0</v>
      </c>
      <c r="T6793" s="20"/>
    </row>
    <row r="6794" spans="1:20" x14ac:dyDescent="0.25">
      <c r="A6794">
        <v>2021101008</v>
      </c>
      <c r="B6794">
        <v>1</v>
      </c>
      <c r="C6794" s="7">
        <v>0.45678000000000002</v>
      </c>
      <c r="D6794" s="6">
        <f t="shared" si="1272"/>
        <v>68517</v>
      </c>
      <c r="E6794" s="60">
        <v>0.30665999999999999</v>
      </c>
      <c r="F6794" s="6">
        <f t="shared" si="1269"/>
        <v>0</v>
      </c>
      <c r="G6794" s="7">
        <v>0.65800000000000003</v>
      </c>
      <c r="H6794" s="6">
        <f t="shared" si="1273"/>
        <v>8225</v>
      </c>
      <c r="I6794" s="7">
        <v>4.8559999999999999E-2</v>
      </c>
      <c r="J6794" s="6">
        <f t="shared" si="1274"/>
        <v>3884.7999999999997</v>
      </c>
      <c r="K6794" s="20"/>
      <c r="L6794" s="6">
        <f t="shared" si="1263"/>
        <v>64000</v>
      </c>
      <c r="M6794" s="6">
        <f t="shared" si="1264"/>
        <v>4517</v>
      </c>
      <c r="N6794" s="6">
        <f t="shared" si="1265"/>
        <v>0</v>
      </c>
      <c r="O6794" s="6">
        <f t="shared" si="1266"/>
        <v>0</v>
      </c>
      <c r="P6794" s="6">
        <f t="shared" si="1271"/>
        <v>0</v>
      </c>
      <c r="Q6794" s="11">
        <f t="shared" si="1267"/>
        <v>1350000</v>
      </c>
      <c r="R6794" s="11">
        <f t="shared" si="1268"/>
        <v>0</v>
      </c>
      <c r="S6794" s="11">
        <f t="shared" si="1270"/>
        <v>0</v>
      </c>
      <c r="T6794" s="20"/>
    </row>
    <row r="6795" spans="1:20" x14ac:dyDescent="0.25">
      <c r="A6795">
        <v>2021101009</v>
      </c>
      <c r="B6795">
        <v>1</v>
      </c>
      <c r="C6795" s="7">
        <v>0.47611999999999999</v>
      </c>
      <c r="D6795" s="6">
        <f t="shared" si="1272"/>
        <v>71418</v>
      </c>
      <c r="E6795" s="60">
        <v>0.30251</v>
      </c>
      <c r="F6795" s="6">
        <f t="shared" si="1269"/>
        <v>0</v>
      </c>
      <c r="G6795" s="7">
        <v>0.68889</v>
      </c>
      <c r="H6795" s="6">
        <f t="shared" si="1273"/>
        <v>8611.125</v>
      </c>
      <c r="I6795" s="7">
        <v>9.5710000000000003E-2</v>
      </c>
      <c r="J6795" s="6">
        <f t="shared" si="1274"/>
        <v>7656.8</v>
      </c>
      <c r="K6795" s="20"/>
      <c r="L6795" s="6">
        <f t="shared" si="1263"/>
        <v>64000</v>
      </c>
      <c r="M6795" s="6">
        <f t="shared" si="1264"/>
        <v>7418</v>
      </c>
      <c r="N6795" s="6">
        <f t="shared" si="1265"/>
        <v>0</v>
      </c>
      <c r="O6795" s="6">
        <f t="shared" si="1266"/>
        <v>0</v>
      </c>
      <c r="P6795" s="6">
        <f t="shared" si="1271"/>
        <v>0</v>
      </c>
      <c r="Q6795" s="11">
        <f t="shared" si="1267"/>
        <v>1350000</v>
      </c>
      <c r="R6795" s="11">
        <f t="shared" si="1268"/>
        <v>0</v>
      </c>
      <c r="S6795" s="11">
        <f t="shared" si="1270"/>
        <v>0</v>
      </c>
      <c r="T6795" s="20"/>
    </row>
    <row r="6796" spans="1:20" x14ac:dyDescent="0.25">
      <c r="A6796">
        <v>2021101010</v>
      </c>
      <c r="B6796">
        <v>1</v>
      </c>
      <c r="C6796" s="7">
        <v>0.50048999999999999</v>
      </c>
      <c r="D6796" s="6">
        <f t="shared" si="1272"/>
        <v>75073.5</v>
      </c>
      <c r="E6796" s="60">
        <v>0.28966999999999998</v>
      </c>
      <c r="F6796" s="6">
        <f t="shared" si="1269"/>
        <v>0</v>
      </c>
      <c r="G6796" s="7">
        <v>0.70057000000000003</v>
      </c>
      <c r="H6796" s="6">
        <f t="shared" si="1273"/>
        <v>8757.125</v>
      </c>
      <c r="I6796" s="7">
        <v>9.5729999999999996E-2</v>
      </c>
      <c r="J6796" s="6">
        <f t="shared" si="1274"/>
        <v>7658.4</v>
      </c>
      <c r="K6796" s="20"/>
      <c r="L6796" s="6">
        <f t="shared" si="1263"/>
        <v>64000</v>
      </c>
      <c r="M6796" s="6">
        <f t="shared" si="1264"/>
        <v>8757.125</v>
      </c>
      <c r="N6796" s="6">
        <f t="shared" si="1265"/>
        <v>2316.375</v>
      </c>
      <c r="O6796" s="6">
        <f t="shared" si="1266"/>
        <v>0</v>
      </c>
      <c r="P6796" s="6">
        <f t="shared" si="1271"/>
        <v>0</v>
      </c>
      <c r="Q6796" s="11">
        <f t="shared" si="1267"/>
        <v>1350000</v>
      </c>
      <c r="R6796" s="11">
        <f t="shared" si="1268"/>
        <v>0</v>
      </c>
      <c r="S6796" s="11">
        <f t="shared" si="1270"/>
        <v>0</v>
      </c>
      <c r="T6796" s="20"/>
    </row>
    <row r="6797" spans="1:20" x14ac:dyDescent="0.25">
      <c r="A6797">
        <v>2021101011</v>
      </c>
      <c r="B6797">
        <v>1</v>
      </c>
      <c r="C6797" s="7">
        <v>0.52031000000000005</v>
      </c>
      <c r="D6797" s="6">
        <f t="shared" si="1272"/>
        <v>78046.500000000015</v>
      </c>
      <c r="E6797" s="60">
        <v>0.26186999999999999</v>
      </c>
      <c r="F6797" s="6">
        <f t="shared" si="1269"/>
        <v>0</v>
      </c>
      <c r="G6797" s="7">
        <v>0.68752000000000002</v>
      </c>
      <c r="H6797" s="6">
        <f t="shared" si="1273"/>
        <v>8594</v>
      </c>
      <c r="I6797" s="7">
        <v>0.11194999999999999</v>
      </c>
      <c r="J6797" s="6">
        <f t="shared" si="1274"/>
        <v>8956</v>
      </c>
      <c r="K6797" s="20"/>
      <c r="L6797" s="6">
        <f t="shared" si="1263"/>
        <v>64000</v>
      </c>
      <c r="M6797" s="6">
        <f t="shared" si="1264"/>
        <v>8594</v>
      </c>
      <c r="N6797" s="6">
        <f t="shared" si="1265"/>
        <v>5452.5000000000146</v>
      </c>
      <c r="O6797" s="6">
        <f t="shared" si="1266"/>
        <v>0</v>
      </c>
      <c r="P6797" s="6">
        <f t="shared" si="1271"/>
        <v>0</v>
      </c>
      <c r="Q6797" s="11">
        <f t="shared" si="1267"/>
        <v>1350000</v>
      </c>
      <c r="R6797" s="11">
        <f t="shared" si="1268"/>
        <v>0</v>
      </c>
      <c r="S6797" s="11">
        <f t="shared" si="1270"/>
        <v>0</v>
      </c>
      <c r="T6797" s="20"/>
    </row>
    <row r="6798" spans="1:20" x14ac:dyDescent="0.25">
      <c r="A6798">
        <v>2021101012</v>
      </c>
      <c r="B6798">
        <v>1</v>
      </c>
      <c r="C6798" s="7">
        <v>0.53708</v>
      </c>
      <c r="D6798" s="6">
        <f t="shared" si="1272"/>
        <v>80562</v>
      </c>
      <c r="E6798" s="60">
        <v>0.23926</v>
      </c>
      <c r="F6798" s="6">
        <f t="shared" si="1269"/>
        <v>0</v>
      </c>
      <c r="G6798" s="7">
        <v>0.68062999999999996</v>
      </c>
      <c r="H6798" s="6">
        <f t="shared" si="1273"/>
        <v>8507.875</v>
      </c>
      <c r="I6798" s="7">
        <v>0.14679</v>
      </c>
      <c r="J6798" s="6">
        <f t="shared" si="1274"/>
        <v>11743.2</v>
      </c>
      <c r="K6798" s="20"/>
      <c r="L6798" s="6">
        <f t="shared" si="1263"/>
        <v>64000</v>
      </c>
      <c r="M6798" s="6">
        <f t="shared" si="1264"/>
        <v>8507.875</v>
      </c>
      <c r="N6798" s="6">
        <f t="shared" si="1265"/>
        <v>8054.125</v>
      </c>
      <c r="O6798" s="6">
        <f t="shared" si="1266"/>
        <v>0</v>
      </c>
      <c r="P6798" s="6">
        <f t="shared" si="1271"/>
        <v>0</v>
      </c>
      <c r="Q6798" s="11">
        <f t="shared" si="1267"/>
        <v>1350000</v>
      </c>
      <c r="R6798" s="11">
        <f t="shared" si="1268"/>
        <v>0</v>
      </c>
      <c r="S6798" s="11">
        <f t="shared" si="1270"/>
        <v>0</v>
      </c>
      <c r="T6798" s="20"/>
    </row>
    <row r="6799" spans="1:20" x14ac:dyDescent="0.25">
      <c r="A6799">
        <v>2021101013</v>
      </c>
      <c r="B6799">
        <v>1</v>
      </c>
      <c r="C6799" s="7">
        <v>0.55174000000000001</v>
      </c>
      <c r="D6799" s="6">
        <f t="shared" si="1272"/>
        <v>82761</v>
      </c>
      <c r="E6799" s="60">
        <v>0.20549000000000001</v>
      </c>
      <c r="F6799" s="6">
        <f t="shared" si="1269"/>
        <v>0</v>
      </c>
      <c r="G6799" s="7">
        <v>0.68947000000000003</v>
      </c>
      <c r="H6799" s="6">
        <f t="shared" si="1273"/>
        <v>8618.375</v>
      </c>
      <c r="I6799" s="7">
        <v>0.16022</v>
      </c>
      <c r="J6799" s="6">
        <f t="shared" si="1274"/>
        <v>12817.6</v>
      </c>
      <c r="K6799" s="20"/>
      <c r="L6799" s="6">
        <f t="shared" si="1263"/>
        <v>64000</v>
      </c>
      <c r="M6799" s="6">
        <f t="shared" si="1264"/>
        <v>8618.375</v>
      </c>
      <c r="N6799" s="6">
        <f t="shared" si="1265"/>
        <v>10142.625</v>
      </c>
      <c r="O6799" s="6">
        <f t="shared" si="1266"/>
        <v>0</v>
      </c>
      <c r="P6799" s="6">
        <f t="shared" si="1271"/>
        <v>0</v>
      </c>
      <c r="Q6799" s="11">
        <f t="shared" si="1267"/>
        <v>1350000</v>
      </c>
      <c r="R6799" s="11">
        <f t="shared" si="1268"/>
        <v>0</v>
      </c>
      <c r="S6799" s="11">
        <f t="shared" si="1270"/>
        <v>0</v>
      </c>
      <c r="T6799" s="20"/>
    </row>
    <row r="6800" spans="1:20" x14ac:dyDescent="0.25">
      <c r="A6800">
        <v>2021101014</v>
      </c>
      <c r="B6800">
        <v>1</v>
      </c>
      <c r="C6800" s="7">
        <v>0.56172999999999995</v>
      </c>
      <c r="D6800" s="6">
        <f t="shared" si="1272"/>
        <v>84259.5</v>
      </c>
      <c r="E6800" s="60">
        <v>0.19209999999999999</v>
      </c>
      <c r="F6800" s="6">
        <f t="shared" si="1269"/>
        <v>0</v>
      </c>
      <c r="G6800" s="7">
        <v>0.68537999999999999</v>
      </c>
      <c r="H6800" s="6">
        <f t="shared" si="1273"/>
        <v>8567.25</v>
      </c>
      <c r="I6800" s="7">
        <v>0.16666</v>
      </c>
      <c r="J6800" s="6">
        <f t="shared" si="1274"/>
        <v>13332.800000000001</v>
      </c>
      <c r="K6800" s="20"/>
      <c r="L6800" s="6">
        <f t="shared" si="1263"/>
        <v>64000</v>
      </c>
      <c r="M6800" s="6">
        <f t="shared" si="1264"/>
        <v>8567.25</v>
      </c>
      <c r="N6800" s="6">
        <f t="shared" si="1265"/>
        <v>11692.25</v>
      </c>
      <c r="O6800" s="6">
        <f t="shared" si="1266"/>
        <v>0</v>
      </c>
      <c r="P6800" s="6">
        <f t="shared" si="1271"/>
        <v>0</v>
      </c>
      <c r="Q6800" s="11">
        <f t="shared" si="1267"/>
        <v>1350000</v>
      </c>
      <c r="R6800" s="11">
        <f t="shared" si="1268"/>
        <v>0</v>
      </c>
      <c r="S6800" s="11">
        <f t="shared" si="1270"/>
        <v>0</v>
      </c>
      <c r="T6800" s="20"/>
    </row>
    <row r="6801" spans="1:20" x14ac:dyDescent="0.25">
      <c r="A6801">
        <v>2021101015</v>
      </c>
      <c r="B6801">
        <v>1</v>
      </c>
      <c r="C6801" s="7">
        <v>0.57037000000000004</v>
      </c>
      <c r="D6801" s="6">
        <f t="shared" si="1272"/>
        <v>85555.5</v>
      </c>
      <c r="E6801" s="60">
        <v>0.25780999999999998</v>
      </c>
      <c r="F6801" s="6">
        <f t="shared" si="1269"/>
        <v>0</v>
      </c>
      <c r="G6801" s="7">
        <v>0.65658000000000005</v>
      </c>
      <c r="H6801" s="6">
        <f t="shared" si="1273"/>
        <v>8207.25</v>
      </c>
      <c r="I6801" s="7">
        <v>0.14252999999999999</v>
      </c>
      <c r="J6801" s="6">
        <f t="shared" si="1274"/>
        <v>11402.4</v>
      </c>
      <c r="K6801" s="20"/>
      <c r="L6801" s="6">
        <f t="shared" si="1263"/>
        <v>64000</v>
      </c>
      <c r="M6801" s="6">
        <f t="shared" si="1264"/>
        <v>8207.25</v>
      </c>
      <c r="N6801" s="6">
        <f t="shared" si="1265"/>
        <v>11402.4</v>
      </c>
      <c r="O6801" s="6">
        <f t="shared" si="1266"/>
        <v>1945.8500000000004</v>
      </c>
      <c r="P6801" s="6">
        <f t="shared" si="1271"/>
        <v>1945.8500000000004</v>
      </c>
      <c r="Q6801" s="11">
        <f t="shared" si="1267"/>
        <v>1350000</v>
      </c>
      <c r="R6801" s="11">
        <f t="shared" si="1268"/>
        <v>1945.8500000000004</v>
      </c>
      <c r="S6801" s="11">
        <f t="shared" si="1270"/>
        <v>0</v>
      </c>
      <c r="T6801" s="20"/>
    </row>
    <row r="6802" spans="1:20" x14ac:dyDescent="0.25">
      <c r="A6802">
        <v>2021101016</v>
      </c>
      <c r="B6802">
        <v>1</v>
      </c>
      <c r="C6802" s="7">
        <v>0.58123999999999998</v>
      </c>
      <c r="D6802" s="6">
        <f t="shared" si="1272"/>
        <v>87186</v>
      </c>
      <c r="E6802" s="60">
        <v>0.23425000000000001</v>
      </c>
      <c r="F6802" s="6">
        <f t="shared" si="1269"/>
        <v>0</v>
      </c>
      <c r="G6802" s="7">
        <v>0.62343999999999999</v>
      </c>
      <c r="H6802" s="6">
        <f t="shared" si="1273"/>
        <v>7793</v>
      </c>
      <c r="I6802" s="7">
        <v>0.14399999999999999</v>
      </c>
      <c r="J6802" s="6">
        <f t="shared" si="1274"/>
        <v>11520</v>
      </c>
      <c r="K6802" s="20"/>
      <c r="L6802" s="6">
        <f t="shared" si="1263"/>
        <v>64000</v>
      </c>
      <c r="M6802" s="6">
        <f t="shared" si="1264"/>
        <v>7793</v>
      </c>
      <c r="N6802" s="6">
        <f t="shared" si="1265"/>
        <v>11520</v>
      </c>
      <c r="O6802" s="6">
        <f t="shared" si="1266"/>
        <v>3873</v>
      </c>
      <c r="P6802" s="6">
        <f t="shared" si="1271"/>
        <v>1927.1499999999996</v>
      </c>
      <c r="Q6802" s="11">
        <f t="shared" si="1267"/>
        <v>1350000</v>
      </c>
      <c r="R6802" s="11">
        <f t="shared" si="1268"/>
        <v>3873</v>
      </c>
      <c r="S6802" s="11">
        <f t="shared" si="1270"/>
        <v>0</v>
      </c>
      <c r="T6802" s="20"/>
    </row>
    <row r="6803" spans="1:20" x14ac:dyDescent="0.25">
      <c r="A6803">
        <v>2021101017</v>
      </c>
      <c r="B6803">
        <v>1</v>
      </c>
      <c r="C6803" s="7">
        <v>0.59252000000000005</v>
      </c>
      <c r="D6803" s="6">
        <f t="shared" si="1272"/>
        <v>88878</v>
      </c>
      <c r="E6803" s="60">
        <v>0.23971999999999999</v>
      </c>
      <c r="F6803" s="6">
        <f t="shared" si="1269"/>
        <v>0</v>
      </c>
      <c r="G6803" s="7">
        <v>0.60872000000000004</v>
      </c>
      <c r="H6803" s="6">
        <f t="shared" si="1273"/>
        <v>7609.0000000000009</v>
      </c>
      <c r="I6803" s="7">
        <v>8.4089999999999998E-2</v>
      </c>
      <c r="J6803" s="6">
        <f t="shared" si="1274"/>
        <v>6727.2</v>
      </c>
      <c r="K6803" s="20"/>
      <c r="L6803" s="6">
        <f t="shared" si="1263"/>
        <v>64000</v>
      </c>
      <c r="M6803" s="6">
        <f t="shared" si="1264"/>
        <v>7609.0000000000009</v>
      </c>
      <c r="N6803" s="6">
        <f t="shared" si="1265"/>
        <v>6727.2</v>
      </c>
      <c r="O6803" s="6">
        <f t="shared" si="1266"/>
        <v>10541.8</v>
      </c>
      <c r="P6803" s="6">
        <f t="shared" si="1271"/>
        <v>6668.7999999999993</v>
      </c>
      <c r="Q6803" s="11">
        <f t="shared" si="1267"/>
        <v>1350000</v>
      </c>
      <c r="R6803" s="11">
        <f t="shared" si="1268"/>
        <v>10541.8</v>
      </c>
      <c r="S6803" s="11">
        <f t="shared" si="1270"/>
        <v>0</v>
      </c>
      <c r="T6803" s="20"/>
    </row>
    <row r="6804" spans="1:20" x14ac:dyDescent="0.25">
      <c r="A6804">
        <v>2021101018</v>
      </c>
      <c r="B6804">
        <v>1</v>
      </c>
      <c r="C6804" s="7">
        <v>0.60270000000000001</v>
      </c>
      <c r="D6804" s="6">
        <f t="shared" si="1272"/>
        <v>90405</v>
      </c>
      <c r="E6804" s="60">
        <v>0.26021</v>
      </c>
      <c r="F6804" s="6">
        <f t="shared" si="1269"/>
        <v>0</v>
      </c>
      <c r="G6804" s="7">
        <v>0.61602000000000001</v>
      </c>
      <c r="H6804" s="6">
        <f t="shared" si="1273"/>
        <v>7700.25</v>
      </c>
      <c r="I6804" s="7">
        <v>3.6880000000000003E-2</v>
      </c>
      <c r="J6804" s="6">
        <f t="shared" si="1274"/>
        <v>2950.4</v>
      </c>
      <c r="K6804" s="20"/>
      <c r="L6804" s="6">
        <f t="shared" ref="L6804:L6867" si="1275">IF(D6804-F6804&gt;C$17,C$17,D6804-F6804)</f>
        <v>64000</v>
      </c>
      <c r="M6804" s="6">
        <f t="shared" ref="M6804:M6867" si="1276">IF(D6804-F6804-L6804&gt;H6804,H6804,D6804-F6804-L6804)</f>
        <v>7700.25</v>
      </c>
      <c r="N6804" s="6">
        <f t="shared" ref="N6804:N6867" si="1277">IF(D6804-F6804-L6804-M6804&gt;J6804,J6804,D6804-F6804-L6804-M6804)</f>
        <v>2950.4</v>
      </c>
      <c r="O6804" s="6">
        <f t="shared" ref="O6804:O6867" si="1278">D6804-F6804-L6804-M6804-N6804</f>
        <v>15754.35</v>
      </c>
      <c r="P6804" s="6">
        <f t="shared" si="1271"/>
        <v>5212.5500000000011</v>
      </c>
      <c r="Q6804" s="11">
        <f t="shared" ref="Q6804:Q6867" si="1279">IF(AA$25*P$17-AA$24+Q6803-O6804&gt;Q$19,Q$19,IF(AA$25*P$17-AA$24+Q6803-O6804&lt;0,0,AA$25*P$17-AA$24+Q6803-O6804))</f>
        <v>1350000</v>
      </c>
      <c r="R6804" s="11">
        <f t="shared" ref="R6804:R6867" si="1280">IF(Q6803-Q6804+P$17-AA$24&lt;O6804,Q6803-Q6804+P$17-AA$24,O6804)</f>
        <v>15754.35</v>
      </c>
      <c r="S6804" s="11">
        <f t="shared" si="1270"/>
        <v>0</v>
      </c>
      <c r="T6804" s="20"/>
    </row>
    <row r="6805" spans="1:20" x14ac:dyDescent="0.25">
      <c r="A6805">
        <v>2021101019</v>
      </c>
      <c r="B6805">
        <v>1</v>
      </c>
      <c r="C6805" s="7">
        <v>0.60416000000000003</v>
      </c>
      <c r="D6805" s="6">
        <f t="shared" si="1272"/>
        <v>90624</v>
      </c>
      <c r="E6805" s="60">
        <v>0.26297999999999999</v>
      </c>
      <c r="F6805" s="6">
        <f t="shared" ref="F6805:F6868" si="1281">F$18*E6805</f>
        <v>0</v>
      </c>
      <c r="G6805" s="7">
        <v>0.58086000000000004</v>
      </c>
      <c r="H6805" s="6">
        <f t="shared" si="1273"/>
        <v>7260.7500000000009</v>
      </c>
      <c r="I6805" s="7">
        <v>3.0799999999999998E-3</v>
      </c>
      <c r="J6805" s="6">
        <f t="shared" si="1274"/>
        <v>246.39999999999998</v>
      </c>
      <c r="K6805" s="20"/>
      <c r="L6805" s="6">
        <f t="shared" si="1275"/>
        <v>64000</v>
      </c>
      <c r="M6805" s="6">
        <f t="shared" si="1276"/>
        <v>7260.7500000000009</v>
      </c>
      <c r="N6805" s="6">
        <f t="shared" si="1277"/>
        <v>246.39999999999998</v>
      </c>
      <c r="O6805" s="6">
        <f t="shared" si="1278"/>
        <v>19116.849999999999</v>
      </c>
      <c r="P6805" s="6">
        <f t="shared" si="1271"/>
        <v>3362.4999999999982</v>
      </c>
      <c r="Q6805" s="11">
        <f t="shared" si="1279"/>
        <v>1350000</v>
      </c>
      <c r="R6805" s="11">
        <f t="shared" si="1280"/>
        <v>19116.849999999999</v>
      </c>
      <c r="S6805" s="11">
        <f t="shared" ref="S6805:S6868" si="1282">O6805-R6805</f>
        <v>0</v>
      </c>
      <c r="T6805" s="20"/>
    </row>
    <row r="6806" spans="1:20" x14ac:dyDescent="0.25">
      <c r="A6806">
        <v>2021101020</v>
      </c>
      <c r="B6806">
        <v>1</v>
      </c>
      <c r="C6806" s="7">
        <v>0.60511999999999999</v>
      </c>
      <c r="D6806" s="6">
        <f t="shared" si="1272"/>
        <v>90768</v>
      </c>
      <c r="E6806" s="60">
        <v>0.38482</v>
      </c>
      <c r="F6806" s="6">
        <f t="shared" si="1281"/>
        <v>0</v>
      </c>
      <c r="G6806" s="7">
        <v>0.55625000000000002</v>
      </c>
      <c r="H6806" s="6">
        <f t="shared" si="1273"/>
        <v>6953.125</v>
      </c>
      <c r="I6806" s="7">
        <v>0</v>
      </c>
      <c r="J6806" s="6">
        <f t="shared" si="1274"/>
        <v>0</v>
      </c>
      <c r="K6806" s="20"/>
      <c r="L6806" s="6">
        <f t="shared" si="1275"/>
        <v>64000</v>
      </c>
      <c r="M6806" s="6">
        <f t="shared" si="1276"/>
        <v>6953.125</v>
      </c>
      <c r="N6806" s="6">
        <f t="shared" si="1277"/>
        <v>0</v>
      </c>
      <c r="O6806" s="6">
        <f t="shared" si="1278"/>
        <v>19814.875</v>
      </c>
      <c r="P6806" s="6">
        <f t="shared" ref="P6806:P6869" si="1283">O6806-O6805</f>
        <v>698.02500000000146</v>
      </c>
      <c r="Q6806" s="11">
        <f t="shared" si="1279"/>
        <v>1350000</v>
      </c>
      <c r="R6806" s="11">
        <f t="shared" si="1280"/>
        <v>19814.875</v>
      </c>
      <c r="S6806" s="11">
        <f t="shared" si="1282"/>
        <v>0</v>
      </c>
      <c r="T6806" s="20"/>
    </row>
    <row r="6807" spans="1:20" x14ac:dyDescent="0.25">
      <c r="A6807">
        <v>2021101021</v>
      </c>
      <c r="B6807">
        <v>1</v>
      </c>
      <c r="C6807" s="7">
        <v>0.59199999999999997</v>
      </c>
      <c r="D6807" s="6">
        <f t="shared" si="1272"/>
        <v>88800</v>
      </c>
      <c r="E6807" s="60">
        <v>0.37798999999999999</v>
      </c>
      <c r="F6807" s="6">
        <f t="shared" si="1281"/>
        <v>0</v>
      </c>
      <c r="G6807" s="7">
        <v>0.52081999999999995</v>
      </c>
      <c r="H6807" s="6">
        <f t="shared" si="1273"/>
        <v>6510.2499999999991</v>
      </c>
      <c r="I6807" s="7">
        <v>0</v>
      </c>
      <c r="J6807" s="6">
        <f t="shared" si="1274"/>
        <v>0</v>
      </c>
      <c r="K6807" s="20"/>
      <c r="L6807" s="6">
        <f t="shared" si="1275"/>
        <v>64000</v>
      </c>
      <c r="M6807" s="6">
        <f t="shared" si="1276"/>
        <v>6510.2499999999991</v>
      </c>
      <c r="N6807" s="6">
        <f t="shared" si="1277"/>
        <v>0</v>
      </c>
      <c r="O6807" s="6">
        <f t="shared" si="1278"/>
        <v>18289.75</v>
      </c>
      <c r="P6807" s="6">
        <f t="shared" si="1283"/>
        <v>-1525.125</v>
      </c>
      <c r="Q6807" s="11">
        <f t="shared" si="1279"/>
        <v>1350000</v>
      </c>
      <c r="R6807" s="11">
        <f t="shared" si="1280"/>
        <v>18289.75</v>
      </c>
      <c r="S6807" s="11">
        <f t="shared" si="1282"/>
        <v>0</v>
      </c>
      <c r="T6807" s="20"/>
    </row>
    <row r="6808" spans="1:20" x14ac:dyDescent="0.25">
      <c r="A6808">
        <v>2021101022</v>
      </c>
      <c r="B6808">
        <v>1</v>
      </c>
      <c r="C6808" s="7">
        <v>0.56633</v>
      </c>
      <c r="D6808" s="6">
        <f t="shared" si="1272"/>
        <v>84949.5</v>
      </c>
      <c r="E6808" s="60">
        <v>0.39971000000000001</v>
      </c>
      <c r="F6808" s="6">
        <f t="shared" si="1281"/>
        <v>0</v>
      </c>
      <c r="G6808" s="7">
        <v>0.53644000000000003</v>
      </c>
      <c r="H6808" s="6">
        <f t="shared" si="1273"/>
        <v>6705.5</v>
      </c>
      <c r="I6808" s="7">
        <v>0</v>
      </c>
      <c r="J6808" s="6">
        <f t="shared" si="1274"/>
        <v>0</v>
      </c>
      <c r="K6808" s="20"/>
      <c r="L6808" s="6">
        <f t="shared" si="1275"/>
        <v>64000</v>
      </c>
      <c r="M6808" s="6">
        <f t="shared" si="1276"/>
        <v>6705.5</v>
      </c>
      <c r="N6808" s="6">
        <f t="shared" si="1277"/>
        <v>0</v>
      </c>
      <c r="O6808" s="6">
        <f t="shared" si="1278"/>
        <v>14244</v>
      </c>
      <c r="P6808" s="6">
        <f t="shared" si="1283"/>
        <v>-4045.75</v>
      </c>
      <c r="Q6808" s="11">
        <f t="shared" si="1279"/>
        <v>1350000</v>
      </c>
      <c r="R6808" s="11">
        <f t="shared" si="1280"/>
        <v>14244</v>
      </c>
      <c r="S6808" s="11">
        <f t="shared" si="1282"/>
        <v>0</v>
      </c>
      <c r="T6808" s="20"/>
    </row>
    <row r="6809" spans="1:20" x14ac:dyDescent="0.25">
      <c r="A6809">
        <v>2021101023</v>
      </c>
      <c r="B6809">
        <v>1</v>
      </c>
      <c r="C6809" s="7">
        <v>0.53596999999999995</v>
      </c>
      <c r="D6809" s="6">
        <f t="shared" si="1272"/>
        <v>80395.499999999985</v>
      </c>
      <c r="E6809" s="60">
        <v>0.44424999999999998</v>
      </c>
      <c r="F6809" s="6">
        <f t="shared" si="1281"/>
        <v>0</v>
      </c>
      <c r="G6809" s="7">
        <v>0.56098999999999999</v>
      </c>
      <c r="H6809" s="6">
        <f t="shared" si="1273"/>
        <v>7012.375</v>
      </c>
      <c r="I6809" s="7">
        <v>0</v>
      </c>
      <c r="J6809" s="6">
        <f t="shared" si="1274"/>
        <v>0</v>
      </c>
      <c r="K6809" s="20"/>
      <c r="L6809" s="6">
        <f t="shared" si="1275"/>
        <v>64000</v>
      </c>
      <c r="M6809" s="6">
        <f t="shared" si="1276"/>
        <v>7012.375</v>
      </c>
      <c r="N6809" s="6">
        <f t="shared" si="1277"/>
        <v>0</v>
      </c>
      <c r="O6809" s="6">
        <f t="shared" si="1278"/>
        <v>9383.1249999999854</v>
      </c>
      <c r="P6809" s="6">
        <f t="shared" si="1283"/>
        <v>-4860.8750000000146</v>
      </c>
      <c r="Q6809" s="11">
        <f t="shared" si="1279"/>
        <v>1350000</v>
      </c>
      <c r="R6809" s="11">
        <f t="shared" si="1280"/>
        <v>9383.1249999999854</v>
      </c>
      <c r="S6809" s="11">
        <f t="shared" si="1282"/>
        <v>0</v>
      </c>
      <c r="T6809" s="20"/>
    </row>
    <row r="6810" spans="1:20" x14ac:dyDescent="0.25">
      <c r="A6810">
        <v>2021101024</v>
      </c>
      <c r="B6810">
        <v>1</v>
      </c>
      <c r="C6810" s="7">
        <v>0.50492000000000004</v>
      </c>
      <c r="D6810" s="6">
        <f t="shared" si="1272"/>
        <v>75738</v>
      </c>
      <c r="E6810" s="60">
        <v>0.45306999999999997</v>
      </c>
      <c r="F6810" s="6">
        <f t="shared" si="1281"/>
        <v>0</v>
      </c>
      <c r="G6810" s="7">
        <v>0.59086000000000005</v>
      </c>
      <c r="H6810" s="6">
        <f t="shared" si="1273"/>
        <v>7385.7500000000009</v>
      </c>
      <c r="I6810" s="7">
        <v>0</v>
      </c>
      <c r="J6810" s="6">
        <f t="shared" si="1274"/>
        <v>0</v>
      </c>
      <c r="K6810" s="20"/>
      <c r="L6810" s="6">
        <f t="shared" si="1275"/>
        <v>64000</v>
      </c>
      <c r="M6810" s="6">
        <f t="shared" si="1276"/>
        <v>7385.7500000000009</v>
      </c>
      <c r="N6810" s="6">
        <f t="shared" si="1277"/>
        <v>0</v>
      </c>
      <c r="O6810" s="6">
        <f t="shared" si="1278"/>
        <v>4352.2499999999991</v>
      </c>
      <c r="P6810" s="6">
        <f t="shared" si="1283"/>
        <v>-5030.8749999999864</v>
      </c>
      <c r="Q6810" s="11">
        <f t="shared" si="1279"/>
        <v>1350000</v>
      </c>
      <c r="R6810" s="11">
        <f t="shared" si="1280"/>
        <v>4352.2499999999991</v>
      </c>
      <c r="S6810" s="11">
        <f t="shared" si="1282"/>
        <v>0</v>
      </c>
      <c r="T6810" s="20"/>
    </row>
    <row r="6811" spans="1:20" x14ac:dyDescent="0.25">
      <c r="A6811">
        <v>2021101101</v>
      </c>
      <c r="B6811">
        <v>2</v>
      </c>
      <c r="C6811" s="7">
        <v>0.47820000000000001</v>
      </c>
      <c r="D6811" s="6">
        <f t="shared" si="1272"/>
        <v>71730</v>
      </c>
      <c r="E6811" s="60">
        <v>0.48197000000000001</v>
      </c>
      <c r="F6811" s="6">
        <f t="shared" si="1281"/>
        <v>0</v>
      </c>
      <c r="G6811" s="7">
        <v>0.69603000000000004</v>
      </c>
      <c r="H6811" s="6">
        <f t="shared" si="1273"/>
        <v>8700.375</v>
      </c>
      <c r="I6811" s="7">
        <v>0</v>
      </c>
      <c r="J6811" s="6">
        <f t="shared" si="1274"/>
        <v>0</v>
      </c>
      <c r="K6811" s="20"/>
      <c r="L6811" s="6">
        <f t="shared" si="1275"/>
        <v>64000</v>
      </c>
      <c r="M6811" s="6">
        <f t="shared" si="1276"/>
        <v>7730</v>
      </c>
      <c r="N6811" s="6">
        <f t="shared" si="1277"/>
        <v>0</v>
      </c>
      <c r="O6811" s="6">
        <f t="shared" si="1278"/>
        <v>0</v>
      </c>
      <c r="P6811" s="6">
        <f t="shared" si="1283"/>
        <v>-4352.2499999999991</v>
      </c>
      <c r="Q6811" s="11">
        <f t="shared" si="1279"/>
        <v>1350000</v>
      </c>
      <c r="R6811" s="11">
        <f t="shared" si="1280"/>
        <v>0</v>
      </c>
      <c r="S6811" s="11">
        <f t="shared" si="1282"/>
        <v>0</v>
      </c>
      <c r="T6811" s="20"/>
    </row>
    <row r="6812" spans="1:20" x14ac:dyDescent="0.25">
      <c r="A6812">
        <v>2021101102</v>
      </c>
      <c r="B6812">
        <v>2</v>
      </c>
      <c r="C6812" s="7">
        <v>0.45900999999999997</v>
      </c>
      <c r="D6812" s="6">
        <f t="shared" si="1272"/>
        <v>68851.5</v>
      </c>
      <c r="E6812" s="60">
        <v>0.48937000000000003</v>
      </c>
      <c r="F6812" s="6">
        <f t="shared" si="1281"/>
        <v>0</v>
      </c>
      <c r="G6812" s="7">
        <v>0.73809999999999998</v>
      </c>
      <c r="H6812" s="6">
        <f t="shared" si="1273"/>
        <v>9226.25</v>
      </c>
      <c r="I6812" s="7">
        <v>0</v>
      </c>
      <c r="J6812" s="6">
        <f t="shared" si="1274"/>
        <v>0</v>
      </c>
      <c r="K6812" s="20"/>
      <c r="L6812" s="6">
        <f t="shared" si="1275"/>
        <v>64000</v>
      </c>
      <c r="M6812" s="6">
        <f t="shared" si="1276"/>
        <v>4851.5</v>
      </c>
      <c r="N6812" s="6">
        <f t="shared" si="1277"/>
        <v>0</v>
      </c>
      <c r="O6812" s="6">
        <f t="shared" si="1278"/>
        <v>0</v>
      </c>
      <c r="P6812" s="6">
        <f t="shared" si="1283"/>
        <v>0</v>
      </c>
      <c r="Q6812" s="11">
        <f t="shared" si="1279"/>
        <v>1350000</v>
      </c>
      <c r="R6812" s="11">
        <f t="shared" si="1280"/>
        <v>0</v>
      </c>
      <c r="S6812" s="11">
        <f t="shared" si="1282"/>
        <v>0</v>
      </c>
      <c r="T6812" s="20"/>
    </row>
    <row r="6813" spans="1:20" x14ac:dyDescent="0.25">
      <c r="A6813">
        <v>2021101103</v>
      </c>
      <c r="B6813">
        <v>2</v>
      </c>
      <c r="C6813" s="7">
        <v>0.44872000000000001</v>
      </c>
      <c r="D6813" s="6">
        <f t="shared" si="1272"/>
        <v>67308</v>
      </c>
      <c r="E6813" s="60">
        <v>0.41236</v>
      </c>
      <c r="F6813" s="6">
        <f t="shared" si="1281"/>
        <v>0</v>
      </c>
      <c r="G6813" s="7">
        <v>0.75490999999999997</v>
      </c>
      <c r="H6813" s="6">
        <f t="shared" si="1273"/>
        <v>9436.375</v>
      </c>
      <c r="I6813" s="7">
        <v>0</v>
      </c>
      <c r="J6813" s="6">
        <f t="shared" si="1274"/>
        <v>0</v>
      </c>
      <c r="K6813" s="20"/>
      <c r="L6813" s="6">
        <f t="shared" si="1275"/>
        <v>64000</v>
      </c>
      <c r="M6813" s="6">
        <f t="shared" si="1276"/>
        <v>3308</v>
      </c>
      <c r="N6813" s="6">
        <f t="shared" si="1277"/>
        <v>0</v>
      </c>
      <c r="O6813" s="6">
        <f t="shared" si="1278"/>
        <v>0</v>
      </c>
      <c r="P6813" s="6">
        <f t="shared" si="1283"/>
        <v>0</v>
      </c>
      <c r="Q6813" s="11">
        <f t="shared" si="1279"/>
        <v>1350000</v>
      </c>
      <c r="R6813" s="11">
        <f t="shared" si="1280"/>
        <v>0</v>
      </c>
      <c r="S6813" s="11">
        <f t="shared" si="1282"/>
        <v>0</v>
      </c>
      <c r="T6813" s="20"/>
    </row>
    <row r="6814" spans="1:20" x14ac:dyDescent="0.25">
      <c r="A6814">
        <v>2021101104</v>
      </c>
      <c r="B6814">
        <v>2</v>
      </c>
      <c r="C6814" s="7">
        <v>0.44445000000000001</v>
      </c>
      <c r="D6814" s="6">
        <f t="shared" si="1272"/>
        <v>66667.5</v>
      </c>
      <c r="E6814" s="60">
        <v>0.28932000000000002</v>
      </c>
      <c r="F6814" s="6">
        <f t="shared" si="1281"/>
        <v>0</v>
      </c>
      <c r="G6814" s="7">
        <v>0.75897000000000003</v>
      </c>
      <c r="H6814" s="6">
        <f t="shared" si="1273"/>
        <v>9487.125</v>
      </c>
      <c r="I6814" s="7">
        <v>0</v>
      </c>
      <c r="J6814" s="6">
        <f t="shared" si="1274"/>
        <v>0</v>
      </c>
      <c r="K6814" s="20"/>
      <c r="L6814" s="6">
        <f t="shared" si="1275"/>
        <v>64000</v>
      </c>
      <c r="M6814" s="6">
        <f t="shared" si="1276"/>
        <v>2667.5</v>
      </c>
      <c r="N6814" s="6">
        <f t="shared" si="1277"/>
        <v>0</v>
      </c>
      <c r="O6814" s="6">
        <f t="shared" si="1278"/>
        <v>0</v>
      </c>
      <c r="P6814" s="6">
        <f t="shared" si="1283"/>
        <v>0</v>
      </c>
      <c r="Q6814" s="11">
        <f t="shared" si="1279"/>
        <v>1350000</v>
      </c>
      <c r="R6814" s="11">
        <f t="shared" si="1280"/>
        <v>0</v>
      </c>
      <c r="S6814" s="11">
        <f t="shared" si="1282"/>
        <v>0</v>
      </c>
      <c r="T6814" s="20"/>
    </row>
    <row r="6815" spans="1:20" x14ac:dyDescent="0.25">
      <c r="A6815">
        <v>2021101105</v>
      </c>
      <c r="B6815">
        <v>2</v>
      </c>
      <c r="C6815" s="7">
        <v>0.44974999999999998</v>
      </c>
      <c r="D6815" s="6">
        <f t="shared" si="1272"/>
        <v>67462.5</v>
      </c>
      <c r="E6815" s="60">
        <v>0.19417999999999999</v>
      </c>
      <c r="F6815" s="6">
        <f t="shared" si="1281"/>
        <v>0</v>
      </c>
      <c r="G6815" s="7">
        <v>0.71155000000000002</v>
      </c>
      <c r="H6815" s="6">
        <f t="shared" si="1273"/>
        <v>8894.375</v>
      </c>
      <c r="I6815" s="7">
        <v>0</v>
      </c>
      <c r="J6815" s="6">
        <f t="shared" si="1274"/>
        <v>0</v>
      </c>
      <c r="K6815" s="20"/>
      <c r="L6815" s="6">
        <f t="shared" si="1275"/>
        <v>64000</v>
      </c>
      <c r="M6815" s="6">
        <f t="shared" si="1276"/>
        <v>3462.5</v>
      </c>
      <c r="N6815" s="6">
        <f t="shared" si="1277"/>
        <v>0</v>
      </c>
      <c r="O6815" s="6">
        <f t="shared" si="1278"/>
        <v>0</v>
      </c>
      <c r="P6815" s="6">
        <f t="shared" si="1283"/>
        <v>0</v>
      </c>
      <c r="Q6815" s="11">
        <f t="shared" si="1279"/>
        <v>1350000</v>
      </c>
      <c r="R6815" s="11">
        <f t="shared" si="1280"/>
        <v>0</v>
      </c>
      <c r="S6815" s="11">
        <f t="shared" si="1282"/>
        <v>0</v>
      </c>
      <c r="T6815" s="20"/>
    </row>
    <row r="6816" spans="1:20" x14ac:dyDescent="0.25">
      <c r="A6816">
        <v>2021101106</v>
      </c>
      <c r="B6816">
        <v>2</v>
      </c>
      <c r="C6816" s="7">
        <v>0.47253000000000001</v>
      </c>
      <c r="D6816" s="6">
        <f t="shared" si="1272"/>
        <v>70879.5</v>
      </c>
      <c r="E6816" s="60">
        <v>0.16872999999999999</v>
      </c>
      <c r="F6816" s="6">
        <f t="shared" si="1281"/>
        <v>0</v>
      </c>
      <c r="G6816" s="7">
        <v>0.68381000000000003</v>
      </c>
      <c r="H6816" s="6">
        <f t="shared" si="1273"/>
        <v>8547.625</v>
      </c>
      <c r="I6816" s="7">
        <v>0</v>
      </c>
      <c r="J6816" s="6">
        <f t="shared" si="1274"/>
        <v>0</v>
      </c>
      <c r="K6816" s="20"/>
      <c r="L6816" s="6">
        <f t="shared" si="1275"/>
        <v>64000</v>
      </c>
      <c r="M6816" s="6">
        <f t="shared" si="1276"/>
        <v>6879.5</v>
      </c>
      <c r="N6816" s="6">
        <f t="shared" si="1277"/>
        <v>0</v>
      </c>
      <c r="O6816" s="6">
        <f t="shared" si="1278"/>
        <v>0</v>
      </c>
      <c r="P6816" s="6">
        <f t="shared" si="1283"/>
        <v>0</v>
      </c>
      <c r="Q6816" s="11">
        <f t="shared" si="1279"/>
        <v>1350000</v>
      </c>
      <c r="R6816" s="11">
        <f t="shared" si="1280"/>
        <v>0</v>
      </c>
      <c r="S6816" s="11">
        <f t="shared" si="1282"/>
        <v>0</v>
      </c>
      <c r="T6816" s="20"/>
    </row>
    <row r="6817" spans="1:20" x14ac:dyDescent="0.25">
      <c r="A6817">
        <v>2021101107</v>
      </c>
      <c r="B6817">
        <v>2</v>
      </c>
      <c r="C6817" s="7">
        <v>0.51134999999999997</v>
      </c>
      <c r="D6817" s="6">
        <f t="shared" si="1272"/>
        <v>76702.5</v>
      </c>
      <c r="E6817" s="60">
        <v>0.14981</v>
      </c>
      <c r="F6817" s="6">
        <f t="shared" si="1281"/>
        <v>0</v>
      </c>
      <c r="G6817" s="7">
        <v>0.64295999999999998</v>
      </c>
      <c r="H6817" s="6">
        <f t="shared" si="1273"/>
        <v>8037</v>
      </c>
      <c r="I6817" s="7">
        <v>2.3000000000000001E-4</v>
      </c>
      <c r="J6817" s="6">
        <f t="shared" si="1274"/>
        <v>18.400000000000002</v>
      </c>
      <c r="K6817" s="20"/>
      <c r="L6817" s="6">
        <f t="shared" si="1275"/>
        <v>64000</v>
      </c>
      <c r="M6817" s="6">
        <f t="shared" si="1276"/>
        <v>8037</v>
      </c>
      <c r="N6817" s="6">
        <f t="shared" si="1277"/>
        <v>18.400000000000002</v>
      </c>
      <c r="O6817" s="6">
        <f t="shared" si="1278"/>
        <v>4647.1000000000004</v>
      </c>
      <c r="P6817" s="6">
        <f t="shared" si="1283"/>
        <v>4647.1000000000004</v>
      </c>
      <c r="Q6817" s="11">
        <f t="shared" si="1279"/>
        <v>1350000</v>
      </c>
      <c r="R6817" s="11">
        <f t="shared" si="1280"/>
        <v>4647.1000000000004</v>
      </c>
      <c r="S6817" s="11">
        <f t="shared" si="1282"/>
        <v>0</v>
      </c>
      <c r="T6817" s="20"/>
    </row>
    <row r="6818" spans="1:20" x14ac:dyDescent="0.25">
      <c r="A6818">
        <v>2021101108</v>
      </c>
      <c r="B6818">
        <v>2</v>
      </c>
      <c r="C6818" s="7">
        <v>0.54269000000000001</v>
      </c>
      <c r="D6818" s="6">
        <f t="shared" si="1272"/>
        <v>81403.5</v>
      </c>
      <c r="E6818" s="60">
        <v>0.14596000000000001</v>
      </c>
      <c r="F6818" s="6">
        <f t="shared" si="1281"/>
        <v>0</v>
      </c>
      <c r="G6818" s="7">
        <v>0.65476000000000001</v>
      </c>
      <c r="H6818" s="6">
        <f t="shared" si="1273"/>
        <v>8184.5</v>
      </c>
      <c r="I6818" s="7">
        <v>2.887E-2</v>
      </c>
      <c r="J6818" s="6">
        <f t="shared" si="1274"/>
        <v>2309.6</v>
      </c>
      <c r="K6818" s="20"/>
      <c r="L6818" s="6">
        <f t="shared" si="1275"/>
        <v>64000</v>
      </c>
      <c r="M6818" s="6">
        <f t="shared" si="1276"/>
        <v>8184.5</v>
      </c>
      <c r="N6818" s="6">
        <f t="shared" si="1277"/>
        <v>2309.6</v>
      </c>
      <c r="O6818" s="6">
        <f t="shared" si="1278"/>
        <v>6909.4</v>
      </c>
      <c r="P6818" s="6">
        <f t="shared" si="1283"/>
        <v>2262.2999999999993</v>
      </c>
      <c r="Q6818" s="11">
        <f t="shared" si="1279"/>
        <v>1350000</v>
      </c>
      <c r="R6818" s="11">
        <f t="shared" si="1280"/>
        <v>6909.4</v>
      </c>
      <c r="S6818" s="11">
        <f t="shared" si="1282"/>
        <v>0</v>
      </c>
      <c r="T6818" s="20"/>
    </row>
    <row r="6819" spans="1:20" x14ac:dyDescent="0.25">
      <c r="A6819">
        <v>2021101109</v>
      </c>
      <c r="B6819">
        <v>2</v>
      </c>
      <c r="C6819" s="7">
        <v>0.55989</v>
      </c>
      <c r="D6819" s="6">
        <f t="shared" si="1272"/>
        <v>83983.5</v>
      </c>
      <c r="E6819" s="60">
        <v>0.15798000000000001</v>
      </c>
      <c r="F6819" s="6">
        <f t="shared" si="1281"/>
        <v>0</v>
      </c>
      <c r="G6819" s="7">
        <v>0.66588999999999998</v>
      </c>
      <c r="H6819" s="6">
        <f t="shared" si="1273"/>
        <v>8323.625</v>
      </c>
      <c r="I6819" s="7">
        <v>0.10725</v>
      </c>
      <c r="J6819" s="6">
        <f t="shared" si="1274"/>
        <v>8580</v>
      </c>
      <c r="K6819" s="20"/>
      <c r="L6819" s="6">
        <f t="shared" si="1275"/>
        <v>64000</v>
      </c>
      <c r="M6819" s="6">
        <f t="shared" si="1276"/>
        <v>8323.625</v>
      </c>
      <c r="N6819" s="6">
        <f t="shared" si="1277"/>
        <v>8580</v>
      </c>
      <c r="O6819" s="6">
        <f t="shared" si="1278"/>
        <v>3079.875</v>
      </c>
      <c r="P6819" s="6">
        <f t="shared" si="1283"/>
        <v>-3829.5249999999996</v>
      </c>
      <c r="Q6819" s="11">
        <f t="shared" si="1279"/>
        <v>1350000</v>
      </c>
      <c r="R6819" s="11">
        <f t="shared" si="1280"/>
        <v>3079.875</v>
      </c>
      <c r="S6819" s="11">
        <f t="shared" si="1282"/>
        <v>0</v>
      </c>
      <c r="T6819" s="20"/>
    </row>
    <row r="6820" spans="1:20" x14ac:dyDescent="0.25">
      <c r="A6820">
        <v>2021101110</v>
      </c>
      <c r="B6820">
        <v>2</v>
      </c>
      <c r="C6820" s="7">
        <v>0.57647999999999999</v>
      </c>
      <c r="D6820" s="6">
        <f t="shared" si="1272"/>
        <v>86472</v>
      </c>
      <c r="E6820" s="60">
        <v>0.17737</v>
      </c>
      <c r="F6820" s="6">
        <f t="shared" si="1281"/>
        <v>0</v>
      </c>
      <c r="G6820" s="7">
        <v>0.62868999999999997</v>
      </c>
      <c r="H6820" s="6">
        <f t="shared" si="1273"/>
        <v>7858.625</v>
      </c>
      <c r="I6820" s="7">
        <v>0.20086999999999999</v>
      </c>
      <c r="J6820" s="6">
        <f t="shared" si="1274"/>
        <v>16069.599999999999</v>
      </c>
      <c r="K6820" s="20"/>
      <c r="L6820" s="6">
        <f t="shared" si="1275"/>
        <v>64000</v>
      </c>
      <c r="M6820" s="6">
        <f t="shared" si="1276"/>
        <v>7858.625</v>
      </c>
      <c r="N6820" s="6">
        <f t="shared" si="1277"/>
        <v>14613.375</v>
      </c>
      <c r="O6820" s="6">
        <f t="shared" si="1278"/>
        <v>0</v>
      </c>
      <c r="P6820" s="6">
        <f t="shared" si="1283"/>
        <v>-3079.875</v>
      </c>
      <c r="Q6820" s="11">
        <f t="shared" si="1279"/>
        <v>1350000</v>
      </c>
      <c r="R6820" s="11">
        <f t="shared" si="1280"/>
        <v>0</v>
      </c>
      <c r="S6820" s="11">
        <f t="shared" si="1282"/>
        <v>0</v>
      </c>
      <c r="T6820" s="20"/>
    </row>
    <row r="6821" spans="1:20" x14ac:dyDescent="0.25">
      <c r="A6821">
        <v>2021101111</v>
      </c>
      <c r="B6821">
        <v>2</v>
      </c>
      <c r="C6821" s="7">
        <v>0.59523000000000004</v>
      </c>
      <c r="D6821" s="6">
        <f t="shared" si="1272"/>
        <v>89284.5</v>
      </c>
      <c r="E6821" s="60">
        <v>0.14541000000000001</v>
      </c>
      <c r="F6821" s="6">
        <f t="shared" si="1281"/>
        <v>0</v>
      </c>
      <c r="G6821" s="7">
        <v>0.56869999999999998</v>
      </c>
      <c r="H6821" s="6">
        <f t="shared" si="1273"/>
        <v>7108.75</v>
      </c>
      <c r="I6821" s="7">
        <v>0.27034000000000002</v>
      </c>
      <c r="J6821" s="6">
        <f t="shared" si="1274"/>
        <v>21627.200000000001</v>
      </c>
      <c r="K6821" s="20"/>
      <c r="L6821" s="6">
        <f t="shared" si="1275"/>
        <v>64000</v>
      </c>
      <c r="M6821" s="6">
        <f t="shared" si="1276"/>
        <v>7108.75</v>
      </c>
      <c r="N6821" s="6">
        <f t="shared" si="1277"/>
        <v>18175.75</v>
      </c>
      <c r="O6821" s="6">
        <f t="shared" si="1278"/>
        <v>0</v>
      </c>
      <c r="P6821" s="6">
        <f t="shared" si="1283"/>
        <v>0</v>
      </c>
      <c r="Q6821" s="11">
        <f t="shared" si="1279"/>
        <v>1350000</v>
      </c>
      <c r="R6821" s="11">
        <f t="shared" si="1280"/>
        <v>0</v>
      </c>
      <c r="S6821" s="11">
        <f t="shared" si="1282"/>
        <v>0</v>
      </c>
      <c r="T6821" s="20"/>
    </row>
    <row r="6822" spans="1:20" x14ac:dyDescent="0.25">
      <c r="A6822">
        <v>2021101112</v>
      </c>
      <c r="B6822">
        <v>2</v>
      </c>
      <c r="C6822" s="7">
        <v>0.61014999999999997</v>
      </c>
      <c r="D6822" s="6">
        <f t="shared" si="1272"/>
        <v>91522.5</v>
      </c>
      <c r="E6822" s="60">
        <v>0.12012</v>
      </c>
      <c r="F6822" s="6">
        <f t="shared" si="1281"/>
        <v>0</v>
      </c>
      <c r="G6822" s="7">
        <v>0.58472999999999997</v>
      </c>
      <c r="H6822" s="6">
        <f t="shared" si="1273"/>
        <v>7309.125</v>
      </c>
      <c r="I6822" s="7">
        <v>0.35188999999999998</v>
      </c>
      <c r="J6822" s="6">
        <f t="shared" si="1274"/>
        <v>28151.199999999997</v>
      </c>
      <c r="K6822" s="20"/>
      <c r="L6822" s="6">
        <f t="shared" si="1275"/>
        <v>64000</v>
      </c>
      <c r="M6822" s="6">
        <f t="shared" si="1276"/>
        <v>7309.125</v>
      </c>
      <c r="N6822" s="6">
        <f t="shared" si="1277"/>
        <v>20213.375</v>
      </c>
      <c r="O6822" s="6">
        <f t="shared" si="1278"/>
        <v>0</v>
      </c>
      <c r="P6822" s="6">
        <f t="shared" si="1283"/>
        <v>0</v>
      </c>
      <c r="Q6822" s="11">
        <f t="shared" si="1279"/>
        <v>1350000</v>
      </c>
      <c r="R6822" s="11">
        <f t="shared" si="1280"/>
        <v>0</v>
      </c>
      <c r="S6822" s="11">
        <f t="shared" si="1282"/>
        <v>0</v>
      </c>
      <c r="T6822" s="20"/>
    </row>
    <row r="6823" spans="1:20" x14ac:dyDescent="0.25">
      <c r="A6823">
        <v>2021101113</v>
      </c>
      <c r="B6823">
        <v>2</v>
      </c>
      <c r="C6823" s="7">
        <v>0.62497999999999998</v>
      </c>
      <c r="D6823" s="6">
        <f t="shared" si="1272"/>
        <v>93747</v>
      </c>
      <c r="E6823" s="60">
        <v>8.5849999999999996E-2</v>
      </c>
      <c r="F6823" s="6">
        <f t="shared" si="1281"/>
        <v>0</v>
      </c>
      <c r="G6823" s="7">
        <v>0.59779000000000004</v>
      </c>
      <c r="H6823" s="6">
        <f t="shared" si="1273"/>
        <v>7472.3750000000009</v>
      </c>
      <c r="I6823" s="7">
        <v>0.40383000000000002</v>
      </c>
      <c r="J6823" s="6">
        <f t="shared" si="1274"/>
        <v>32306.400000000001</v>
      </c>
      <c r="K6823" s="20"/>
      <c r="L6823" s="6">
        <f t="shared" si="1275"/>
        <v>64000</v>
      </c>
      <c r="M6823" s="6">
        <f t="shared" si="1276"/>
        <v>7472.3750000000009</v>
      </c>
      <c r="N6823" s="6">
        <f t="shared" si="1277"/>
        <v>22274.625</v>
      </c>
      <c r="O6823" s="6">
        <f t="shared" si="1278"/>
        <v>0</v>
      </c>
      <c r="P6823" s="6">
        <f t="shared" si="1283"/>
        <v>0</v>
      </c>
      <c r="Q6823" s="11">
        <f t="shared" si="1279"/>
        <v>1350000</v>
      </c>
      <c r="R6823" s="11">
        <f t="shared" si="1280"/>
        <v>0</v>
      </c>
      <c r="S6823" s="11">
        <f t="shared" si="1282"/>
        <v>0</v>
      </c>
      <c r="T6823" s="20"/>
    </row>
    <row r="6824" spans="1:20" x14ac:dyDescent="0.25">
      <c r="A6824">
        <v>2021101114</v>
      </c>
      <c r="B6824">
        <v>2</v>
      </c>
      <c r="C6824" s="7">
        <v>0.63568000000000002</v>
      </c>
      <c r="D6824" s="6">
        <f t="shared" si="1272"/>
        <v>95352</v>
      </c>
      <c r="E6824" s="60">
        <v>7.5840000000000005E-2</v>
      </c>
      <c r="F6824" s="6">
        <f t="shared" si="1281"/>
        <v>0</v>
      </c>
      <c r="G6824" s="7">
        <v>0.54281000000000001</v>
      </c>
      <c r="H6824" s="6">
        <f t="shared" si="1273"/>
        <v>6785.125</v>
      </c>
      <c r="I6824" s="7">
        <v>0.41954000000000002</v>
      </c>
      <c r="J6824" s="6">
        <f t="shared" si="1274"/>
        <v>33563.200000000004</v>
      </c>
      <c r="K6824" s="20"/>
      <c r="L6824" s="6">
        <f t="shared" si="1275"/>
        <v>64000</v>
      </c>
      <c r="M6824" s="6">
        <f t="shared" si="1276"/>
        <v>6785.125</v>
      </c>
      <c r="N6824" s="6">
        <f t="shared" si="1277"/>
        <v>24566.875</v>
      </c>
      <c r="O6824" s="6">
        <f t="shared" si="1278"/>
        <v>0</v>
      </c>
      <c r="P6824" s="6">
        <f t="shared" si="1283"/>
        <v>0</v>
      </c>
      <c r="Q6824" s="11">
        <f t="shared" si="1279"/>
        <v>1350000</v>
      </c>
      <c r="R6824" s="11">
        <f t="shared" si="1280"/>
        <v>0</v>
      </c>
      <c r="S6824" s="11">
        <f t="shared" si="1282"/>
        <v>0</v>
      </c>
      <c r="T6824" s="20"/>
    </row>
    <row r="6825" spans="1:20" x14ac:dyDescent="0.25">
      <c r="A6825">
        <v>2021101115</v>
      </c>
      <c r="B6825">
        <v>2</v>
      </c>
      <c r="C6825" s="7">
        <v>0.64356000000000002</v>
      </c>
      <c r="D6825" s="6">
        <f t="shared" si="1272"/>
        <v>96534</v>
      </c>
      <c r="E6825" s="60">
        <v>5.2209999999999999E-2</v>
      </c>
      <c r="F6825" s="6">
        <f t="shared" si="1281"/>
        <v>0</v>
      </c>
      <c r="G6825" s="7">
        <v>0.51331000000000004</v>
      </c>
      <c r="H6825" s="6">
        <f t="shared" si="1273"/>
        <v>6416.3750000000009</v>
      </c>
      <c r="I6825" s="7">
        <v>0.39082</v>
      </c>
      <c r="J6825" s="6">
        <f t="shared" si="1274"/>
        <v>31265.599999999999</v>
      </c>
      <c r="K6825" s="20"/>
      <c r="L6825" s="6">
        <f t="shared" si="1275"/>
        <v>64000</v>
      </c>
      <c r="M6825" s="6">
        <f t="shared" si="1276"/>
        <v>6416.3750000000009</v>
      </c>
      <c r="N6825" s="6">
        <f t="shared" si="1277"/>
        <v>26117.625</v>
      </c>
      <c r="O6825" s="6">
        <f t="shared" si="1278"/>
        <v>0</v>
      </c>
      <c r="P6825" s="6">
        <f t="shared" si="1283"/>
        <v>0</v>
      </c>
      <c r="Q6825" s="11">
        <f t="shared" si="1279"/>
        <v>1350000</v>
      </c>
      <c r="R6825" s="11">
        <f t="shared" si="1280"/>
        <v>0</v>
      </c>
      <c r="S6825" s="11">
        <f t="shared" si="1282"/>
        <v>0</v>
      </c>
      <c r="T6825" s="20"/>
    </row>
    <row r="6826" spans="1:20" x14ac:dyDescent="0.25">
      <c r="A6826">
        <v>2021101116</v>
      </c>
      <c r="B6826">
        <v>2</v>
      </c>
      <c r="C6826" s="7">
        <v>0.64524999999999999</v>
      </c>
      <c r="D6826" s="6">
        <f t="shared" si="1272"/>
        <v>96787.5</v>
      </c>
      <c r="E6826" s="60">
        <v>8.906E-2</v>
      </c>
      <c r="F6826" s="6">
        <f t="shared" si="1281"/>
        <v>0</v>
      </c>
      <c r="G6826" s="7">
        <v>0.51883000000000001</v>
      </c>
      <c r="H6826" s="6">
        <f t="shared" si="1273"/>
        <v>6485.375</v>
      </c>
      <c r="I6826" s="7">
        <v>0.29006999999999999</v>
      </c>
      <c r="J6826" s="6">
        <f t="shared" si="1274"/>
        <v>23205.599999999999</v>
      </c>
      <c r="K6826" s="20"/>
      <c r="L6826" s="6">
        <f t="shared" si="1275"/>
        <v>64000</v>
      </c>
      <c r="M6826" s="6">
        <f t="shared" si="1276"/>
        <v>6485.375</v>
      </c>
      <c r="N6826" s="6">
        <f t="shared" si="1277"/>
        <v>23205.599999999999</v>
      </c>
      <c r="O6826" s="6">
        <f t="shared" si="1278"/>
        <v>3096.5250000000015</v>
      </c>
      <c r="P6826" s="6">
        <f t="shared" si="1283"/>
        <v>3096.5250000000015</v>
      </c>
      <c r="Q6826" s="11">
        <f t="shared" si="1279"/>
        <v>1350000</v>
      </c>
      <c r="R6826" s="11">
        <f t="shared" si="1280"/>
        <v>3096.5250000000015</v>
      </c>
      <c r="S6826" s="11">
        <f t="shared" si="1282"/>
        <v>0</v>
      </c>
      <c r="T6826" s="20"/>
    </row>
    <row r="6827" spans="1:20" x14ac:dyDescent="0.25">
      <c r="A6827">
        <v>2021101117</v>
      </c>
      <c r="B6827">
        <v>2</v>
      </c>
      <c r="C6827" s="7">
        <v>0.64614000000000005</v>
      </c>
      <c r="D6827" s="6">
        <f t="shared" si="1272"/>
        <v>96921</v>
      </c>
      <c r="E6827" s="60">
        <v>0.12185</v>
      </c>
      <c r="F6827" s="6">
        <f t="shared" si="1281"/>
        <v>0</v>
      </c>
      <c r="G6827" s="7">
        <v>0.56272999999999995</v>
      </c>
      <c r="H6827" s="6">
        <f t="shared" si="1273"/>
        <v>7034.1249999999991</v>
      </c>
      <c r="I6827" s="7">
        <v>0.18801999999999999</v>
      </c>
      <c r="J6827" s="6">
        <f t="shared" si="1274"/>
        <v>15041.599999999999</v>
      </c>
      <c r="K6827" s="20"/>
      <c r="L6827" s="6">
        <f t="shared" si="1275"/>
        <v>64000</v>
      </c>
      <c r="M6827" s="6">
        <f t="shared" si="1276"/>
        <v>7034.1249999999991</v>
      </c>
      <c r="N6827" s="6">
        <f t="shared" si="1277"/>
        <v>15041.599999999999</v>
      </c>
      <c r="O6827" s="6">
        <f t="shared" si="1278"/>
        <v>10845.275000000001</v>
      </c>
      <c r="P6827" s="6">
        <f t="shared" si="1283"/>
        <v>7748.75</v>
      </c>
      <c r="Q6827" s="11">
        <f t="shared" si="1279"/>
        <v>1350000</v>
      </c>
      <c r="R6827" s="11">
        <f t="shared" si="1280"/>
        <v>10845.275000000001</v>
      </c>
      <c r="S6827" s="11">
        <f t="shared" si="1282"/>
        <v>0</v>
      </c>
      <c r="T6827" s="20"/>
    </row>
    <row r="6828" spans="1:20" x14ac:dyDescent="0.25">
      <c r="A6828">
        <v>2021101118</v>
      </c>
      <c r="B6828">
        <v>2</v>
      </c>
      <c r="C6828" s="7">
        <v>0.64558000000000004</v>
      </c>
      <c r="D6828" s="6">
        <f t="shared" si="1272"/>
        <v>96837</v>
      </c>
      <c r="E6828" s="60">
        <v>0.15228</v>
      </c>
      <c r="F6828" s="6">
        <f t="shared" si="1281"/>
        <v>0</v>
      </c>
      <c r="G6828" s="7">
        <v>0.57448999999999995</v>
      </c>
      <c r="H6828" s="6">
        <f t="shared" si="1273"/>
        <v>7181.1249999999991</v>
      </c>
      <c r="I6828" s="7">
        <v>0.10222000000000001</v>
      </c>
      <c r="J6828" s="6">
        <f t="shared" si="1274"/>
        <v>8177.6</v>
      </c>
      <c r="K6828" s="20"/>
      <c r="L6828" s="6">
        <f t="shared" si="1275"/>
        <v>64000</v>
      </c>
      <c r="M6828" s="6">
        <f t="shared" si="1276"/>
        <v>7181.1249999999991</v>
      </c>
      <c r="N6828" s="6">
        <f t="shared" si="1277"/>
        <v>8177.6</v>
      </c>
      <c r="O6828" s="6">
        <f t="shared" si="1278"/>
        <v>17478.275000000001</v>
      </c>
      <c r="P6828" s="6">
        <f t="shared" si="1283"/>
        <v>6633</v>
      </c>
      <c r="Q6828" s="11">
        <f t="shared" si="1279"/>
        <v>1350000</v>
      </c>
      <c r="R6828" s="11">
        <f t="shared" si="1280"/>
        <v>17478.275000000001</v>
      </c>
      <c r="S6828" s="11">
        <f t="shared" si="1282"/>
        <v>0</v>
      </c>
      <c r="T6828" s="20"/>
    </row>
    <row r="6829" spans="1:20" x14ac:dyDescent="0.25">
      <c r="A6829">
        <v>2021101119</v>
      </c>
      <c r="B6829">
        <v>2</v>
      </c>
      <c r="C6829" s="7">
        <v>0.64432</v>
      </c>
      <c r="D6829" s="6">
        <f t="shared" si="1272"/>
        <v>96648</v>
      </c>
      <c r="E6829" s="60">
        <v>0.30795</v>
      </c>
      <c r="F6829" s="6">
        <f t="shared" si="1281"/>
        <v>0</v>
      </c>
      <c r="G6829" s="7">
        <v>0.53642000000000001</v>
      </c>
      <c r="H6829" s="6">
        <f t="shared" si="1273"/>
        <v>6705.25</v>
      </c>
      <c r="I6829" s="7">
        <v>1.7919999999999998E-2</v>
      </c>
      <c r="J6829" s="6">
        <f t="shared" si="1274"/>
        <v>1433.6</v>
      </c>
      <c r="K6829" s="20"/>
      <c r="L6829" s="6">
        <f t="shared" si="1275"/>
        <v>64000</v>
      </c>
      <c r="M6829" s="6">
        <f t="shared" si="1276"/>
        <v>6705.25</v>
      </c>
      <c r="N6829" s="6">
        <f t="shared" si="1277"/>
        <v>1433.6</v>
      </c>
      <c r="O6829" s="6">
        <f t="shared" si="1278"/>
        <v>24509.15</v>
      </c>
      <c r="P6829" s="6">
        <f t="shared" si="1283"/>
        <v>7030.875</v>
      </c>
      <c r="Q6829" s="11">
        <f t="shared" si="1279"/>
        <v>1350000</v>
      </c>
      <c r="R6829" s="11">
        <f t="shared" si="1280"/>
        <v>24509.15</v>
      </c>
      <c r="S6829" s="11">
        <f t="shared" si="1282"/>
        <v>0</v>
      </c>
      <c r="T6829" s="20"/>
    </row>
    <row r="6830" spans="1:20" x14ac:dyDescent="0.25">
      <c r="A6830">
        <v>2021101120</v>
      </c>
      <c r="B6830">
        <v>2</v>
      </c>
      <c r="C6830" s="7">
        <v>0.64551000000000003</v>
      </c>
      <c r="D6830" s="6">
        <f t="shared" si="1272"/>
        <v>96826.5</v>
      </c>
      <c r="E6830" s="60">
        <v>0.51141999999999999</v>
      </c>
      <c r="F6830" s="6">
        <f t="shared" si="1281"/>
        <v>0</v>
      </c>
      <c r="G6830" s="7">
        <v>0.48519000000000001</v>
      </c>
      <c r="H6830" s="6">
        <f t="shared" si="1273"/>
        <v>6064.875</v>
      </c>
      <c r="I6830" s="7">
        <v>0</v>
      </c>
      <c r="J6830" s="6">
        <f t="shared" si="1274"/>
        <v>0</v>
      </c>
      <c r="K6830" s="20"/>
      <c r="L6830" s="6">
        <f t="shared" si="1275"/>
        <v>64000</v>
      </c>
      <c r="M6830" s="6">
        <f t="shared" si="1276"/>
        <v>6064.875</v>
      </c>
      <c r="N6830" s="6">
        <f t="shared" si="1277"/>
        <v>0</v>
      </c>
      <c r="O6830" s="6">
        <f t="shared" si="1278"/>
        <v>26761.625</v>
      </c>
      <c r="P6830" s="6">
        <f t="shared" si="1283"/>
        <v>2252.4749999999985</v>
      </c>
      <c r="Q6830" s="11">
        <f t="shared" si="1279"/>
        <v>1348704.625</v>
      </c>
      <c r="R6830" s="11">
        <f t="shared" si="1280"/>
        <v>26761.625</v>
      </c>
      <c r="S6830" s="11">
        <f t="shared" si="1282"/>
        <v>0</v>
      </c>
      <c r="T6830" s="20"/>
    </row>
    <row r="6831" spans="1:20" x14ac:dyDescent="0.25">
      <c r="A6831">
        <v>2021101121</v>
      </c>
      <c r="B6831">
        <v>2</v>
      </c>
      <c r="C6831" s="7">
        <v>0.62621000000000004</v>
      </c>
      <c r="D6831" s="6">
        <f t="shared" si="1272"/>
        <v>93931.5</v>
      </c>
      <c r="E6831" s="60">
        <v>0.69882</v>
      </c>
      <c r="F6831" s="6">
        <f t="shared" si="1281"/>
        <v>0</v>
      </c>
      <c r="G6831" s="7">
        <v>0.44423000000000001</v>
      </c>
      <c r="H6831" s="6">
        <f t="shared" si="1273"/>
        <v>5552.875</v>
      </c>
      <c r="I6831" s="7">
        <v>0</v>
      </c>
      <c r="J6831" s="6">
        <f t="shared" si="1274"/>
        <v>0</v>
      </c>
      <c r="K6831" s="20"/>
      <c r="L6831" s="6">
        <f t="shared" si="1275"/>
        <v>64000</v>
      </c>
      <c r="M6831" s="6">
        <f t="shared" si="1276"/>
        <v>5552.875</v>
      </c>
      <c r="N6831" s="6">
        <f t="shared" si="1277"/>
        <v>0</v>
      </c>
      <c r="O6831" s="6">
        <f t="shared" si="1278"/>
        <v>24378.625</v>
      </c>
      <c r="P6831" s="6">
        <f t="shared" si="1283"/>
        <v>-2383</v>
      </c>
      <c r="Q6831" s="11">
        <f t="shared" si="1279"/>
        <v>1349792.25</v>
      </c>
      <c r="R6831" s="11">
        <f t="shared" si="1280"/>
        <v>24378.625</v>
      </c>
      <c r="S6831" s="11">
        <f t="shared" si="1282"/>
        <v>0</v>
      </c>
      <c r="T6831" s="20"/>
    </row>
    <row r="6832" spans="1:20" x14ac:dyDescent="0.25">
      <c r="A6832">
        <v>2021101122</v>
      </c>
      <c r="B6832">
        <v>2</v>
      </c>
      <c r="C6832" s="7">
        <v>0.59338000000000002</v>
      </c>
      <c r="D6832" s="6">
        <f t="shared" si="1272"/>
        <v>89007</v>
      </c>
      <c r="E6832" s="60">
        <v>0.77161999999999997</v>
      </c>
      <c r="F6832" s="6">
        <f t="shared" si="1281"/>
        <v>0</v>
      </c>
      <c r="G6832" s="7">
        <v>0.42657</v>
      </c>
      <c r="H6832" s="6">
        <f t="shared" si="1273"/>
        <v>5332.125</v>
      </c>
      <c r="I6832" s="7">
        <v>0</v>
      </c>
      <c r="J6832" s="6">
        <f t="shared" si="1274"/>
        <v>0</v>
      </c>
      <c r="K6832" s="20"/>
      <c r="L6832" s="6">
        <f t="shared" si="1275"/>
        <v>64000</v>
      </c>
      <c r="M6832" s="6">
        <f t="shared" si="1276"/>
        <v>5332.125</v>
      </c>
      <c r="N6832" s="6">
        <f t="shared" si="1277"/>
        <v>0</v>
      </c>
      <c r="O6832" s="6">
        <f t="shared" si="1278"/>
        <v>19674.875</v>
      </c>
      <c r="P6832" s="6">
        <f t="shared" si="1283"/>
        <v>-4703.75</v>
      </c>
      <c r="Q6832" s="11">
        <f t="shared" si="1279"/>
        <v>1350000</v>
      </c>
      <c r="R6832" s="11">
        <f t="shared" si="1280"/>
        <v>19674.875</v>
      </c>
      <c r="S6832" s="11">
        <f t="shared" si="1282"/>
        <v>0</v>
      </c>
      <c r="T6832" s="20"/>
    </row>
    <row r="6833" spans="1:20" x14ac:dyDescent="0.25">
      <c r="A6833">
        <v>2021101123</v>
      </c>
      <c r="B6833">
        <v>2</v>
      </c>
      <c r="C6833" s="7">
        <v>0.55527000000000004</v>
      </c>
      <c r="D6833" s="6">
        <f t="shared" si="1272"/>
        <v>83290.5</v>
      </c>
      <c r="E6833" s="60">
        <v>0.74492000000000003</v>
      </c>
      <c r="F6833" s="6">
        <f t="shared" si="1281"/>
        <v>0</v>
      </c>
      <c r="G6833" s="7">
        <v>0.42323</v>
      </c>
      <c r="H6833" s="6">
        <f t="shared" si="1273"/>
        <v>5290.375</v>
      </c>
      <c r="I6833" s="7">
        <v>0</v>
      </c>
      <c r="J6833" s="6">
        <f t="shared" si="1274"/>
        <v>0</v>
      </c>
      <c r="K6833" s="20"/>
      <c r="L6833" s="6">
        <f t="shared" si="1275"/>
        <v>64000</v>
      </c>
      <c r="M6833" s="6">
        <f t="shared" si="1276"/>
        <v>5290.375</v>
      </c>
      <c r="N6833" s="6">
        <f t="shared" si="1277"/>
        <v>0</v>
      </c>
      <c r="O6833" s="6">
        <f t="shared" si="1278"/>
        <v>14000.125</v>
      </c>
      <c r="P6833" s="6">
        <f t="shared" si="1283"/>
        <v>-5674.75</v>
      </c>
      <c r="Q6833" s="11">
        <f t="shared" si="1279"/>
        <v>1350000</v>
      </c>
      <c r="R6833" s="11">
        <f t="shared" si="1280"/>
        <v>14000.125</v>
      </c>
      <c r="S6833" s="11">
        <f t="shared" si="1282"/>
        <v>0</v>
      </c>
      <c r="T6833" s="20"/>
    </row>
    <row r="6834" spans="1:20" x14ac:dyDescent="0.25">
      <c r="A6834">
        <v>2021101124</v>
      </c>
      <c r="B6834">
        <v>2</v>
      </c>
      <c r="C6834" s="7">
        <v>0.51792000000000005</v>
      </c>
      <c r="D6834" s="6">
        <f t="shared" si="1272"/>
        <v>77688</v>
      </c>
      <c r="E6834" s="60">
        <v>0.69389000000000001</v>
      </c>
      <c r="F6834" s="6">
        <f t="shared" si="1281"/>
        <v>0</v>
      </c>
      <c r="G6834" s="7">
        <v>0.39485999999999999</v>
      </c>
      <c r="H6834" s="6">
        <f t="shared" si="1273"/>
        <v>4935.75</v>
      </c>
      <c r="I6834" s="7">
        <v>0</v>
      </c>
      <c r="J6834" s="6">
        <f t="shared" si="1274"/>
        <v>0</v>
      </c>
      <c r="K6834" s="20"/>
      <c r="L6834" s="6">
        <f t="shared" si="1275"/>
        <v>64000</v>
      </c>
      <c r="M6834" s="6">
        <f t="shared" si="1276"/>
        <v>4935.75</v>
      </c>
      <c r="N6834" s="6">
        <f t="shared" si="1277"/>
        <v>0</v>
      </c>
      <c r="O6834" s="6">
        <f t="shared" si="1278"/>
        <v>8752.25</v>
      </c>
      <c r="P6834" s="6">
        <f t="shared" si="1283"/>
        <v>-5247.875</v>
      </c>
      <c r="Q6834" s="11">
        <f t="shared" si="1279"/>
        <v>1350000</v>
      </c>
      <c r="R6834" s="11">
        <f t="shared" si="1280"/>
        <v>8752.25</v>
      </c>
      <c r="S6834" s="11">
        <f t="shared" si="1282"/>
        <v>0</v>
      </c>
      <c r="T6834" s="20"/>
    </row>
    <row r="6835" spans="1:20" x14ac:dyDescent="0.25">
      <c r="A6835">
        <v>2021101201</v>
      </c>
      <c r="B6835">
        <v>3</v>
      </c>
      <c r="C6835" s="7">
        <v>0.48815999999999998</v>
      </c>
      <c r="D6835" s="6">
        <f t="shared" si="1272"/>
        <v>73224</v>
      </c>
      <c r="E6835" s="60">
        <v>0.65659999999999996</v>
      </c>
      <c r="F6835" s="6">
        <f t="shared" si="1281"/>
        <v>0</v>
      </c>
      <c r="G6835" s="7">
        <v>0.35287000000000002</v>
      </c>
      <c r="H6835" s="6">
        <f t="shared" si="1273"/>
        <v>4410.875</v>
      </c>
      <c r="I6835" s="7">
        <v>0</v>
      </c>
      <c r="J6835" s="6">
        <f t="shared" si="1274"/>
        <v>0</v>
      </c>
      <c r="K6835" s="20"/>
      <c r="L6835" s="6">
        <f t="shared" si="1275"/>
        <v>64000</v>
      </c>
      <c r="M6835" s="6">
        <f t="shared" si="1276"/>
        <v>4410.875</v>
      </c>
      <c r="N6835" s="6">
        <f t="shared" si="1277"/>
        <v>0</v>
      </c>
      <c r="O6835" s="6">
        <f t="shared" si="1278"/>
        <v>4813.125</v>
      </c>
      <c r="P6835" s="6">
        <f t="shared" si="1283"/>
        <v>-3939.125</v>
      </c>
      <c r="Q6835" s="11">
        <f t="shared" si="1279"/>
        <v>1350000</v>
      </c>
      <c r="R6835" s="11">
        <f t="shared" si="1280"/>
        <v>4813.125</v>
      </c>
      <c r="S6835" s="11">
        <f t="shared" si="1282"/>
        <v>0</v>
      </c>
      <c r="T6835" s="20"/>
    </row>
    <row r="6836" spans="1:20" x14ac:dyDescent="0.25">
      <c r="A6836">
        <v>2021101202</v>
      </c>
      <c r="B6836">
        <v>3</v>
      </c>
      <c r="C6836" s="7">
        <v>0.46766999999999997</v>
      </c>
      <c r="D6836" s="6">
        <f t="shared" si="1272"/>
        <v>70150.5</v>
      </c>
      <c r="E6836" s="60">
        <v>0.58743000000000001</v>
      </c>
      <c r="F6836" s="6">
        <f t="shared" si="1281"/>
        <v>0</v>
      </c>
      <c r="G6836" s="7">
        <v>0.30421999999999999</v>
      </c>
      <c r="H6836" s="6">
        <f t="shared" si="1273"/>
        <v>3802.75</v>
      </c>
      <c r="I6836" s="7">
        <v>0</v>
      </c>
      <c r="J6836" s="6">
        <f t="shared" si="1274"/>
        <v>0</v>
      </c>
      <c r="K6836" s="20"/>
      <c r="L6836" s="6">
        <f t="shared" si="1275"/>
        <v>64000</v>
      </c>
      <c r="M6836" s="6">
        <f t="shared" si="1276"/>
        <v>3802.75</v>
      </c>
      <c r="N6836" s="6">
        <f t="shared" si="1277"/>
        <v>0</v>
      </c>
      <c r="O6836" s="6">
        <f t="shared" si="1278"/>
        <v>2347.75</v>
      </c>
      <c r="P6836" s="6">
        <f t="shared" si="1283"/>
        <v>-2465.375</v>
      </c>
      <c r="Q6836" s="11">
        <f t="shared" si="1279"/>
        <v>1350000</v>
      </c>
      <c r="R6836" s="11">
        <f t="shared" si="1280"/>
        <v>2347.75</v>
      </c>
      <c r="S6836" s="11">
        <f t="shared" si="1282"/>
        <v>0</v>
      </c>
      <c r="T6836" s="20"/>
    </row>
    <row r="6837" spans="1:20" x14ac:dyDescent="0.25">
      <c r="A6837">
        <v>2021101203</v>
      </c>
      <c r="B6837">
        <v>3</v>
      </c>
      <c r="C6837" s="7">
        <v>0.45580999999999999</v>
      </c>
      <c r="D6837" s="6">
        <f t="shared" si="1272"/>
        <v>68371.5</v>
      </c>
      <c r="E6837" s="60">
        <v>0.55027000000000004</v>
      </c>
      <c r="F6837" s="6">
        <f t="shared" si="1281"/>
        <v>0</v>
      </c>
      <c r="G6837" s="7">
        <v>0.27437</v>
      </c>
      <c r="H6837" s="6">
        <f t="shared" si="1273"/>
        <v>3429.625</v>
      </c>
      <c r="I6837" s="7">
        <v>0</v>
      </c>
      <c r="J6837" s="6">
        <f t="shared" si="1274"/>
        <v>0</v>
      </c>
      <c r="K6837" s="20"/>
      <c r="L6837" s="6">
        <f t="shared" si="1275"/>
        <v>64000</v>
      </c>
      <c r="M6837" s="6">
        <f t="shared" si="1276"/>
        <v>3429.625</v>
      </c>
      <c r="N6837" s="6">
        <f t="shared" si="1277"/>
        <v>0</v>
      </c>
      <c r="O6837" s="6">
        <f t="shared" si="1278"/>
        <v>941.875</v>
      </c>
      <c r="P6837" s="6">
        <f t="shared" si="1283"/>
        <v>-1405.875</v>
      </c>
      <c r="Q6837" s="11">
        <f t="shared" si="1279"/>
        <v>1350000</v>
      </c>
      <c r="R6837" s="11">
        <f t="shared" si="1280"/>
        <v>941.875</v>
      </c>
      <c r="S6837" s="11">
        <f t="shared" si="1282"/>
        <v>0</v>
      </c>
      <c r="T6837" s="20"/>
    </row>
    <row r="6838" spans="1:20" x14ac:dyDescent="0.25">
      <c r="A6838">
        <v>2021101204</v>
      </c>
      <c r="B6838">
        <v>3</v>
      </c>
      <c r="C6838" s="7">
        <v>0.45014999999999999</v>
      </c>
      <c r="D6838" s="6">
        <f t="shared" si="1272"/>
        <v>67522.5</v>
      </c>
      <c r="E6838" s="60">
        <v>0.48837000000000003</v>
      </c>
      <c r="F6838" s="6">
        <f t="shared" si="1281"/>
        <v>0</v>
      </c>
      <c r="G6838" s="7">
        <v>0.27259</v>
      </c>
      <c r="H6838" s="6">
        <f t="shared" si="1273"/>
        <v>3407.375</v>
      </c>
      <c r="I6838" s="7">
        <v>0</v>
      </c>
      <c r="J6838" s="6">
        <f t="shared" si="1274"/>
        <v>0</v>
      </c>
      <c r="K6838" s="20"/>
      <c r="L6838" s="6">
        <f t="shared" si="1275"/>
        <v>64000</v>
      </c>
      <c r="M6838" s="6">
        <f t="shared" si="1276"/>
        <v>3407.375</v>
      </c>
      <c r="N6838" s="6">
        <f t="shared" si="1277"/>
        <v>0</v>
      </c>
      <c r="O6838" s="6">
        <f t="shared" si="1278"/>
        <v>115.125</v>
      </c>
      <c r="P6838" s="6">
        <f t="shared" si="1283"/>
        <v>-826.75</v>
      </c>
      <c r="Q6838" s="11">
        <f t="shared" si="1279"/>
        <v>1350000</v>
      </c>
      <c r="R6838" s="11">
        <f t="shared" si="1280"/>
        <v>115.125</v>
      </c>
      <c r="S6838" s="11">
        <f t="shared" si="1282"/>
        <v>0</v>
      </c>
      <c r="T6838" s="20"/>
    </row>
    <row r="6839" spans="1:20" x14ac:dyDescent="0.25">
      <c r="A6839">
        <v>2021101205</v>
      </c>
      <c r="B6839">
        <v>3</v>
      </c>
      <c r="C6839" s="7">
        <v>0.45606000000000002</v>
      </c>
      <c r="D6839" s="6">
        <f t="shared" si="1272"/>
        <v>68409</v>
      </c>
      <c r="E6839" s="60">
        <v>0.37645000000000001</v>
      </c>
      <c r="F6839" s="6">
        <f t="shared" si="1281"/>
        <v>0</v>
      </c>
      <c r="G6839" s="7">
        <v>0.27227000000000001</v>
      </c>
      <c r="H6839" s="6">
        <f t="shared" si="1273"/>
        <v>3403.375</v>
      </c>
      <c r="I6839" s="7">
        <v>0</v>
      </c>
      <c r="J6839" s="6">
        <f t="shared" si="1274"/>
        <v>0</v>
      </c>
      <c r="K6839" s="20"/>
      <c r="L6839" s="6">
        <f t="shared" si="1275"/>
        <v>64000</v>
      </c>
      <c r="M6839" s="6">
        <f t="shared" si="1276"/>
        <v>3403.375</v>
      </c>
      <c r="N6839" s="6">
        <f t="shared" si="1277"/>
        <v>0</v>
      </c>
      <c r="O6839" s="6">
        <f t="shared" si="1278"/>
        <v>1005.625</v>
      </c>
      <c r="P6839" s="6">
        <f t="shared" si="1283"/>
        <v>890.5</v>
      </c>
      <c r="Q6839" s="11">
        <f t="shared" si="1279"/>
        <v>1350000</v>
      </c>
      <c r="R6839" s="11">
        <f t="shared" si="1280"/>
        <v>1005.625</v>
      </c>
      <c r="S6839" s="11">
        <f t="shared" si="1282"/>
        <v>0</v>
      </c>
      <c r="T6839" s="20"/>
    </row>
    <row r="6840" spans="1:20" x14ac:dyDescent="0.25">
      <c r="A6840">
        <v>2021101206</v>
      </c>
      <c r="B6840">
        <v>3</v>
      </c>
      <c r="C6840" s="7">
        <v>0.47791</v>
      </c>
      <c r="D6840" s="6">
        <f t="shared" si="1272"/>
        <v>71686.5</v>
      </c>
      <c r="E6840" s="60">
        <v>0.35646</v>
      </c>
      <c r="F6840" s="6">
        <f t="shared" si="1281"/>
        <v>0</v>
      </c>
      <c r="G6840" s="7">
        <v>0.27654000000000001</v>
      </c>
      <c r="H6840" s="6">
        <f t="shared" si="1273"/>
        <v>3456.75</v>
      </c>
      <c r="I6840" s="7">
        <v>0</v>
      </c>
      <c r="J6840" s="6">
        <f t="shared" si="1274"/>
        <v>0</v>
      </c>
      <c r="K6840" s="20"/>
      <c r="L6840" s="6">
        <f t="shared" si="1275"/>
        <v>64000</v>
      </c>
      <c r="M6840" s="6">
        <f t="shared" si="1276"/>
        <v>3456.75</v>
      </c>
      <c r="N6840" s="6">
        <f t="shared" si="1277"/>
        <v>0</v>
      </c>
      <c r="O6840" s="6">
        <f t="shared" si="1278"/>
        <v>4229.75</v>
      </c>
      <c r="P6840" s="6">
        <f t="shared" si="1283"/>
        <v>3224.125</v>
      </c>
      <c r="Q6840" s="11">
        <f t="shared" si="1279"/>
        <v>1350000</v>
      </c>
      <c r="R6840" s="11">
        <f t="shared" si="1280"/>
        <v>4229.75</v>
      </c>
      <c r="S6840" s="11">
        <f t="shared" si="1282"/>
        <v>0</v>
      </c>
      <c r="T6840" s="20"/>
    </row>
    <row r="6841" spans="1:20" x14ac:dyDescent="0.25">
      <c r="A6841">
        <v>2021101207</v>
      </c>
      <c r="B6841">
        <v>3</v>
      </c>
      <c r="C6841" s="7">
        <v>0.52251999999999998</v>
      </c>
      <c r="D6841" s="6">
        <f t="shared" si="1272"/>
        <v>78378</v>
      </c>
      <c r="E6841" s="60">
        <v>0.35818</v>
      </c>
      <c r="F6841" s="6">
        <f t="shared" si="1281"/>
        <v>0</v>
      </c>
      <c r="G6841" s="7">
        <v>0.31059999999999999</v>
      </c>
      <c r="H6841" s="6">
        <f t="shared" si="1273"/>
        <v>3882.5</v>
      </c>
      <c r="I6841" s="7">
        <v>3.3500000000000001E-3</v>
      </c>
      <c r="J6841" s="6">
        <f t="shared" si="1274"/>
        <v>268</v>
      </c>
      <c r="K6841" s="20"/>
      <c r="L6841" s="6">
        <f t="shared" si="1275"/>
        <v>64000</v>
      </c>
      <c r="M6841" s="6">
        <f t="shared" si="1276"/>
        <v>3882.5</v>
      </c>
      <c r="N6841" s="6">
        <f t="shared" si="1277"/>
        <v>268</v>
      </c>
      <c r="O6841" s="6">
        <f t="shared" si="1278"/>
        <v>10227.5</v>
      </c>
      <c r="P6841" s="6">
        <f t="shared" si="1283"/>
        <v>5997.75</v>
      </c>
      <c r="Q6841" s="11">
        <f t="shared" si="1279"/>
        <v>1350000</v>
      </c>
      <c r="R6841" s="11">
        <f t="shared" si="1280"/>
        <v>10227.5</v>
      </c>
      <c r="S6841" s="11">
        <f t="shared" si="1282"/>
        <v>0</v>
      </c>
      <c r="T6841" s="20"/>
    </row>
    <row r="6842" spans="1:20" x14ac:dyDescent="0.25">
      <c r="A6842">
        <v>2021101208</v>
      </c>
      <c r="B6842">
        <v>3</v>
      </c>
      <c r="C6842" s="7">
        <v>0.5544</v>
      </c>
      <c r="D6842" s="6">
        <f t="shared" si="1272"/>
        <v>83160</v>
      </c>
      <c r="E6842" s="60">
        <v>0.28142</v>
      </c>
      <c r="F6842" s="6">
        <f t="shared" si="1281"/>
        <v>0</v>
      </c>
      <c r="G6842" s="7">
        <v>0.36448000000000003</v>
      </c>
      <c r="H6842" s="6">
        <f t="shared" si="1273"/>
        <v>4556</v>
      </c>
      <c r="I6842" s="7">
        <v>0.12076000000000001</v>
      </c>
      <c r="J6842" s="6">
        <f t="shared" si="1274"/>
        <v>9660.8000000000011</v>
      </c>
      <c r="K6842" s="20"/>
      <c r="L6842" s="6">
        <f t="shared" si="1275"/>
        <v>64000</v>
      </c>
      <c r="M6842" s="6">
        <f t="shared" si="1276"/>
        <v>4556</v>
      </c>
      <c r="N6842" s="6">
        <f t="shared" si="1277"/>
        <v>9660.8000000000011</v>
      </c>
      <c r="O6842" s="6">
        <f t="shared" si="1278"/>
        <v>4943.1999999999989</v>
      </c>
      <c r="P6842" s="6">
        <f t="shared" si="1283"/>
        <v>-5284.3000000000011</v>
      </c>
      <c r="Q6842" s="11">
        <f t="shared" si="1279"/>
        <v>1350000</v>
      </c>
      <c r="R6842" s="11">
        <f t="shared" si="1280"/>
        <v>4943.1999999999989</v>
      </c>
      <c r="S6842" s="11">
        <f t="shared" si="1282"/>
        <v>0</v>
      </c>
      <c r="T6842" s="20"/>
    </row>
    <row r="6843" spans="1:20" x14ac:dyDescent="0.25">
      <c r="A6843">
        <v>2021101209</v>
      </c>
      <c r="B6843">
        <v>3</v>
      </c>
      <c r="C6843" s="7">
        <v>0.56830999999999998</v>
      </c>
      <c r="D6843" s="6">
        <f t="shared" si="1272"/>
        <v>85246.5</v>
      </c>
      <c r="E6843" s="60">
        <v>0.24132000000000001</v>
      </c>
      <c r="F6843" s="6">
        <f t="shared" si="1281"/>
        <v>0</v>
      </c>
      <c r="G6843" s="7">
        <v>0.33234999999999998</v>
      </c>
      <c r="H6843" s="6">
        <f t="shared" si="1273"/>
        <v>4154.375</v>
      </c>
      <c r="I6843" s="7">
        <v>0.34831000000000001</v>
      </c>
      <c r="J6843" s="6">
        <f t="shared" si="1274"/>
        <v>27864.799999999999</v>
      </c>
      <c r="K6843" s="20"/>
      <c r="L6843" s="6">
        <f t="shared" si="1275"/>
        <v>64000</v>
      </c>
      <c r="M6843" s="6">
        <f t="shared" si="1276"/>
        <v>4154.375</v>
      </c>
      <c r="N6843" s="6">
        <f t="shared" si="1277"/>
        <v>17092.125</v>
      </c>
      <c r="O6843" s="6">
        <f t="shared" si="1278"/>
        <v>0</v>
      </c>
      <c r="P6843" s="6">
        <f t="shared" si="1283"/>
        <v>-4943.1999999999989</v>
      </c>
      <c r="Q6843" s="11">
        <f t="shared" si="1279"/>
        <v>1350000</v>
      </c>
      <c r="R6843" s="11">
        <f t="shared" si="1280"/>
        <v>0</v>
      </c>
      <c r="S6843" s="11">
        <f t="shared" si="1282"/>
        <v>0</v>
      </c>
      <c r="T6843" s="20"/>
    </row>
    <row r="6844" spans="1:20" x14ac:dyDescent="0.25">
      <c r="A6844">
        <v>2021101210</v>
      </c>
      <c r="B6844">
        <v>3</v>
      </c>
      <c r="C6844" s="7">
        <v>0.57821</v>
      </c>
      <c r="D6844" s="6">
        <f t="shared" si="1272"/>
        <v>86731.5</v>
      </c>
      <c r="E6844" s="60">
        <v>0.22072</v>
      </c>
      <c r="F6844" s="6">
        <f t="shared" si="1281"/>
        <v>0</v>
      </c>
      <c r="G6844" s="7">
        <v>0.31412000000000001</v>
      </c>
      <c r="H6844" s="6">
        <f t="shared" si="1273"/>
        <v>3926.5</v>
      </c>
      <c r="I6844" s="7">
        <v>0.46690999999999999</v>
      </c>
      <c r="J6844" s="6">
        <f t="shared" si="1274"/>
        <v>37352.800000000003</v>
      </c>
      <c r="K6844" s="20"/>
      <c r="L6844" s="6">
        <f t="shared" si="1275"/>
        <v>64000</v>
      </c>
      <c r="M6844" s="6">
        <f t="shared" si="1276"/>
        <v>3926.5</v>
      </c>
      <c r="N6844" s="6">
        <f t="shared" si="1277"/>
        <v>18805</v>
      </c>
      <c r="O6844" s="6">
        <f t="shared" si="1278"/>
        <v>0</v>
      </c>
      <c r="P6844" s="6">
        <f t="shared" si="1283"/>
        <v>0</v>
      </c>
      <c r="Q6844" s="11">
        <f t="shared" si="1279"/>
        <v>1350000</v>
      </c>
      <c r="R6844" s="11">
        <f t="shared" si="1280"/>
        <v>0</v>
      </c>
      <c r="S6844" s="11">
        <f t="shared" si="1282"/>
        <v>0</v>
      </c>
      <c r="T6844" s="20"/>
    </row>
    <row r="6845" spans="1:20" x14ac:dyDescent="0.25">
      <c r="A6845">
        <v>2021101211</v>
      </c>
      <c r="B6845">
        <v>3</v>
      </c>
      <c r="C6845" s="7">
        <v>0.58899000000000001</v>
      </c>
      <c r="D6845" s="6">
        <f t="shared" si="1272"/>
        <v>88348.5</v>
      </c>
      <c r="E6845" s="60">
        <v>0.20158999999999999</v>
      </c>
      <c r="F6845" s="6">
        <f t="shared" si="1281"/>
        <v>0</v>
      </c>
      <c r="G6845" s="7">
        <v>0.31203999999999998</v>
      </c>
      <c r="H6845" s="6">
        <f t="shared" si="1273"/>
        <v>3900.5</v>
      </c>
      <c r="I6845" s="7">
        <v>0.49601000000000001</v>
      </c>
      <c r="J6845" s="6">
        <f t="shared" si="1274"/>
        <v>39680.800000000003</v>
      </c>
      <c r="K6845" s="20"/>
      <c r="L6845" s="6">
        <f t="shared" si="1275"/>
        <v>64000</v>
      </c>
      <c r="M6845" s="6">
        <f t="shared" si="1276"/>
        <v>3900.5</v>
      </c>
      <c r="N6845" s="6">
        <f t="shared" si="1277"/>
        <v>20448</v>
      </c>
      <c r="O6845" s="6">
        <f t="shared" si="1278"/>
        <v>0</v>
      </c>
      <c r="P6845" s="6">
        <f t="shared" si="1283"/>
        <v>0</v>
      </c>
      <c r="Q6845" s="11">
        <f t="shared" si="1279"/>
        <v>1350000</v>
      </c>
      <c r="R6845" s="11">
        <f t="shared" si="1280"/>
        <v>0</v>
      </c>
      <c r="S6845" s="11">
        <f t="shared" si="1282"/>
        <v>0</v>
      </c>
      <c r="T6845" s="20"/>
    </row>
    <row r="6846" spans="1:20" x14ac:dyDescent="0.25">
      <c r="A6846">
        <v>2021101212</v>
      </c>
      <c r="B6846">
        <v>3</v>
      </c>
      <c r="C6846" s="7">
        <v>0.59816000000000003</v>
      </c>
      <c r="D6846" s="6">
        <f t="shared" si="1272"/>
        <v>89724</v>
      </c>
      <c r="E6846" s="60">
        <v>0.17246</v>
      </c>
      <c r="F6846" s="6">
        <f t="shared" si="1281"/>
        <v>0</v>
      </c>
      <c r="G6846" s="7">
        <v>0.28931000000000001</v>
      </c>
      <c r="H6846" s="6">
        <f t="shared" si="1273"/>
        <v>3616.375</v>
      </c>
      <c r="I6846" s="7">
        <v>0.51051000000000002</v>
      </c>
      <c r="J6846" s="6">
        <f t="shared" si="1274"/>
        <v>40840.800000000003</v>
      </c>
      <c r="K6846" s="20"/>
      <c r="L6846" s="6">
        <f t="shared" si="1275"/>
        <v>64000</v>
      </c>
      <c r="M6846" s="6">
        <f t="shared" si="1276"/>
        <v>3616.375</v>
      </c>
      <c r="N6846" s="6">
        <f t="shared" si="1277"/>
        <v>22107.625</v>
      </c>
      <c r="O6846" s="6">
        <f t="shared" si="1278"/>
        <v>0</v>
      </c>
      <c r="P6846" s="6">
        <f t="shared" si="1283"/>
        <v>0</v>
      </c>
      <c r="Q6846" s="11">
        <f t="shared" si="1279"/>
        <v>1350000</v>
      </c>
      <c r="R6846" s="11">
        <f t="shared" si="1280"/>
        <v>0</v>
      </c>
      <c r="S6846" s="11">
        <f t="shared" si="1282"/>
        <v>0</v>
      </c>
      <c r="T6846" s="20"/>
    </row>
    <row r="6847" spans="1:20" x14ac:dyDescent="0.25">
      <c r="A6847">
        <v>2021101213</v>
      </c>
      <c r="B6847">
        <v>3</v>
      </c>
      <c r="C6847" s="7">
        <v>0.60489000000000004</v>
      </c>
      <c r="D6847" s="6">
        <f t="shared" si="1272"/>
        <v>90733.5</v>
      </c>
      <c r="E6847" s="60">
        <v>0.15290000000000001</v>
      </c>
      <c r="F6847" s="6">
        <f t="shared" si="1281"/>
        <v>0</v>
      </c>
      <c r="G6847" s="7">
        <v>0.29565000000000002</v>
      </c>
      <c r="H6847" s="6">
        <f t="shared" si="1273"/>
        <v>3695.6250000000005</v>
      </c>
      <c r="I6847" s="7">
        <v>0.53249000000000002</v>
      </c>
      <c r="J6847" s="6">
        <f t="shared" si="1274"/>
        <v>42599.200000000004</v>
      </c>
      <c r="K6847" s="20"/>
      <c r="L6847" s="6">
        <f t="shared" si="1275"/>
        <v>64000</v>
      </c>
      <c r="M6847" s="6">
        <f t="shared" si="1276"/>
        <v>3695.6250000000005</v>
      </c>
      <c r="N6847" s="6">
        <f t="shared" si="1277"/>
        <v>23037.875</v>
      </c>
      <c r="O6847" s="6">
        <f t="shared" si="1278"/>
        <v>0</v>
      </c>
      <c r="P6847" s="6">
        <f t="shared" si="1283"/>
        <v>0</v>
      </c>
      <c r="Q6847" s="11">
        <f t="shared" si="1279"/>
        <v>1350000</v>
      </c>
      <c r="R6847" s="11">
        <f t="shared" si="1280"/>
        <v>0</v>
      </c>
      <c r="S6847" s="11">
        <f t="shared" si="1282"/>
        <v>0</v>
      </c>
      <c r="T6847" s="20"/>
    </row>
    <row r="6848" spans="1:20" x14ac:dyDescent="0.25">
      <c r="A6848">
        <v>2021101214</v>
      </c>
      <c r="B6848">
        <v>3</v>
      </c>
      <c r="C6848" s="7">
        <v>0.61077000000000004</v>
      </c>
      <c r="D6848" s="6">
        <f t="shared" si="1272"/>
        <v>91615.5</v>
      </c>
      <c r="E6848" s="60">
        <v>0.15606</v>
      </c>
      <c r="F6848" s="6">
        <f t="shared" si="1281"/>
        <v>0</v>
      </c>
      <c r="G6848" s="7">
        <v>0.26994000000000001</v>
      </c>
      <c r="H6848" s="6">
        <f t="shared" si="1273"/>
        <v>3374.25</v>
      </c>
      <c r="I6848" s="7">
        <v>0.55571999999999999</v>
      </c>
      <c r="J6848" s="6">
        <f t="shared" si="1274"/>
        <v>44457.599999999999</v>
      </c>
      <c r="K6848" s="20"/>
      <c r="L6848" s="6">
        <f t="shared" si="1275"/>
        <v>64000</v>
      </c>
      <c r="M6848" s="6">
        <f t="shared" si="1276"/>
        <v>3374.25</v>
      </c>
      <c r="N6848" s="6">
        <f t="shared" si="1277"/>
        <v>24241.25</v>
      </c>
      <c r="O6848" s="6">
        <f t="shared" si="1278"/>
        <v>0</v>
      </c>
      <c r="P6848" s="6">
        <f t="shared" si="1283"/>
        <v>0</v>
      </c>
      <c r="Q6848" s="11">
        <f t="shared" si="1279"/>
        <v>1350000</v>
      </c>
      <c r="R6848" s="11">
        <f t="shared" si="1280"/>
        <v>0</v>
      </c>
      <c r="S6848" s="11">
        <f t="shared" si="1282"/>
        <v>0</v>
      </c>
      <c r="T6848" s="20"/>
    </row>
    <row r="6849" spans="1:20" x14ac:dyDescent="0.25">
      <c r="A6849">
        <v>2021101215</v>
      </c>
      <c r="B6849">
        <v>3</v>
      </c>
      <c r="C6849" s="7">
        <v>0.61492999999999998</v>
      </c>
      <c r="D6849" s="6">
        <f t="shared" si="1272"/>
        <v>92239.5</v>
      </c>
      <c r="E6849" s="60">
        <v>0.17183999999999999</v>
      </c>
      <c r="F6849" s="6">
        <f t="shared" si="1281"/>
        <v>0</v>
      </c>
      <c r="G6849" s="7">
        <v>0.25935999999999998</v>
      </c>
      <c r="H6849" s="6">
        <f t="shared" si="1273"/>
        <v>3241.9999999999995</v>
      </c>
      <c r="I6849" s="7">
        <v>0.57889999999999997</v>
      </c>
      <c r="J6849" s="6">
        <f t="shared" si="1274"/>
        <v>46312</v>
      </c>
      <c r="K6849" s="20"/>
      <c r="L6849" s="6">
        <f t="shared" si="1275"/>
        <v>64000</v>
      </c>
      <c r="M6849" s="6">
        <f t="shared" si="1276"/>
        <v>3241.9999999999995</v>
      </c>
      <c r="N6849" s="6">
        <f t="shared" si="1277"/>
        <v>24997.5</v>
      </c>
      <c r="O6849" s="6">
        <f t="shared" si="1278"/>
        <v>0</v>
      </c>
      <c r="P6849" s="6">
        <f t="shared" si="1283"/>
        <v>0</v>
      </c>
      <c r="Q6849" s="11">
        <f t="shared" si="1279"/>
        <v>1350000</v>
      </c>
      <c r="R6849" s="11">
        <f t="shared" si="1280"/>
        <v>0</v>
      </c>
      <c r="S6849" s="11">
        <f t="shared" si="1282"/>
        <v>0</v>
      </c>
      <c r="T6849" s="20"/>
    </row>
    <row r="6850" spans="1:20" x14ac:dyDescent="0.25">
      <c r="A6850">
        <v>2021101216</v>
      </c>
      <c r="B6850">
        <v>3</v>
      </c>
      <c r="C6850" s="7">
        <v>0.61665000000000003</v>
      </c>
      <c r="D6850" s="6">
        <f t="shared" si="1272"/>
        <v>92497.5</v>
      </c>
      <c r="E6850" s="60">
        <v>0.17333999999999999</v>
      </c>
      <c r="F6850" s="6">
        <f t="shared" si="1281"/>
        <v>0</v>
      </c>
      <c r="G6850" s="7">
        <v>0.29848999999999998</v>
      </c>
      <c r="H6850" s="6">
        <f t="shared" si="1273"/>
        <v>3731.1249999999995</v>
      </c>
      <c r="I6850" s="7">
        <v>0.55916999999999994</v>
      </c>
      <c r="J6850" s="6">
        <f t="shared" si="1274"/>
        <v>44733.599999999999</v>
      </c>
      <c r="K6850" s="20"/>
      <c r="L6850" s="6">
        <f t="shared" si="1275"/>
        <v>64000</v>
      </c>
      <c r="M6850" s="6">
        <f t="shared" si="1276"/>
        <v>3731.1249999999995</v>
      </c>
      <c r="N6850" s="6">
        <f t="shared" si="1277"/>
        <v>24766.375</v>
      </c>
      <c r="O6850" s="6">
        <f t="shared" si="1278"/>
        <v>0</v>
      </c>
      <c r="P6850" s="6">
        <f t="shared" si="1283"/>
        <v>0</v>
      </c>
      <c r="Q6850" s="11">
        <f t="shared" si="1279"/>
        <v>1350000</v>
      </c>
      <c r="R6850" s="11">
        <f t="shared" si="1280"/>
        <v>0</v>
      </c>
      <c r="S6850" s="11">
        <f t="shared" si="1282"/>
        <v>0</v>
      </c>
      <c r="T6850" s="20"/>
    </row>
    <row r="6851" spans="1:20" x14ac:dyDescent="0.25">
      <c r="A6851">
        <v>2021101217</v>
      </c>
      <c r="B6851">
        <v>3</v>
      </c>
      <c r="C6851" s="7">
        <v>0.62192999999999998</v>
      </c>
      <c r="D6851" s="6">
        <f t="shared" si="1272"/>
        <v>93289.5</v>
      </c>
      <c r="E6851" s="60">
        <v>0.23185</v>
      </c>
      <c r="F6851" s="6">
        <f t="shared" si="1281"/>
        <v>0</v>
      </c>
      <c r="G6851" s="7">
        <v>0.41553000000000001</v>
      </c>
      <c r="H6851" s="6">
        <f t="shared" si="1273"/>
        <v>5194.125</v>
      </c>
      <c r="I6851" s="7">
        <v>0.49403999999999998</v>
      </c>
      <c r="J6851" s="6">
        <f t="shared" si="1274"/>
        <v>39523.199999999997</v>
      </c>
      <c r="K6851" s="20"/>
      <c r="L6851" s="6">
        <f t="shared" si="1275"/>
        <v>64000</v>
      </c>
      <c r="M6851" s="6">
        <f t="shared" si="1276"/>
        <v>5194.125</v>
      </c>
      <c r="N6851" s="6">
        <f t="shared" si="1277"/>
        <v>24095.375</v>
      </c>
      <c r="O6851" s="6">
        <f t="shared" si="1278"/>
        <v>0</v>
      </c>
      <c r="P6851" s="6">
        <f t="shared" si="1283"/>
        <v>0</v>
      </c>
      <c r="Q6851" s="11">
        <f t="shared" si="1279"/>
        <v>1350000</v>
      </c>
      <c r="R6851" s="11">
        <f t="shared" si="1280"/>
        <v>0</v>
      </c>
      <c r="S6851" s="11">
        <f t="shared" si="1282"/>
        <v>0</v>
      </c>
      <c r="T6851" s="20"/>
    </row>
    <row r="6852" spans="1:20" x14ac:dyDescent="0.25">
      <c r="A6852">
        <v>2021101218</v>
      </c>
      <c r="B6852">
        <v>3</v>
      </c>
      <c r="C6852" s="7">
        <v>0.62458999999999998</v>
      </c>
      <c r="D6852" s="6">
        <f t="shared" si="1272"/>
        <v>93688.5</v>
      </c>
      <c r="E6852" s="60">
        <v>0.25225999999999998</v>
      </c>
      <c r="F6852" s="6">
        <f t="shared" si="1281"/>
        <v>0</v>
      </c>
      <c r="G6852" s="7">
        <v>0.45949000000000001</v>
      </c>
      <c r="H6852" s="6">
        <f t="shared" si="1273"/>
        <v>5743.625</v>
      </c>
      <c r="I6852" s="7">
        <v>0.26522000000000001</v>
      </c>
      <c r="J6852" s="6">
        <f t="shared" si="1274"/>
        <v>21217.600000000002</v>
      </c>
      <c r="K6852" s="20"/>
      <c r="L6852" s="6">
        <f t="shared" si="1275"/>
        <v>64000</v>
      </c>
      <c r="M6852" s="6">
        <f t="shared" si="1276"/>
        <v>5743.625</v>
      </c>
      <c r="N6852" s="6">
        <f t="shared" si="1277"/>
        <v>21217.600000000002</v>
      </c>
      <c r="O6852" s="6">
        <f t="shared" si="1278"/>
        <v>2727.2749999999978</v>
      </c>
      <c r="P6852" s="6">
        <f t="shared" si="1283"/>
        <v>2727.2749999999978</v>
      </c>
      <c r="Q6852" s="11">
        <f t="shared" si="1279"/>
        <v>1350000</v>
      </c>
      <c r="R6852" s="11">
        <f t="shared" si="1280"/>
        <v>2727.2749999999978</v>
      </c>
      <c r="S6852" s="11">
        <f t="shared" si="1282"/>
        <v>0</v>
      </c>
      <c r="T6852" s="20"/>
    </row>
    <row r="6853" spans="1:20" x14ac:dyDescent="0.25">
      <c r="A6853">
        <v>2021101219</v>
      </c>
      <c r="B6853">
        <v>3</v>
      </c>
      <c r="C6853" s="7">
        <v>0.62573000000000001</v>
      </c>
      <c r="D6853" s="6">
        <f t="shared" ref="D6853:D6916" si="1284">D$18*C6853</f>
        <v>93859.5</v>
      </c>
      <c r="E6853" s="60">
        <v>0.28290999999999999</v>
      </c>
      <c r="F6853" s="6">
        <f t="shared" si="1281"/>
        <v>0</v>
      </c>
      <c r="G6853" s="7">
        <v>0.46539999999999998</v>
      </c>
      <c r="H6853" s="6">
        <f t="shared" ref="H6853:H6916" si="1285">H$18*G6853</f>
        <v>5817.5</v>
      </c>
      <c r="I6853" s="7">
        <v>3.2410000000000001E-2</v>
      </c>
      <c r="J6853" s="6">
        <f t="shared" ref="J6853:J6916" si="1286">I6853*J$18</f>
        <v>2592.8000000000002</v>
      </c>
      <c r="K6853" s="20"/>
      <c r="L6853" s="6">
        <f t="shared" si="1275"/>
        <v>64000</v>
      </c>
      <c r="M6853" s="6">
        <f t="shared" si="1276"/>
        <v>5817.5</v>
      </c>
      <c r="N6853" s="6">
        <f t="shared" si="1277"/>
        <v>2592.8000000000002</v>
      </c>
      <c r="O6853" s="6">
        <f t="shared" si="1278"/>
        <v>21449.200000000001</v>
      </c>
      <c r="P6853" s="6">
        <f t="shared" si="1283"/>
        <v>18721.925000000003</v>
      </c>
      <c r="Q6853" s="11">
        <f t="shared" si="1279"/>
        <v>1350000</v>
      </c>
      <c r="R6853" s="11">
        <f t="shared" si="1280"/>
        <v>21449.200000000001</v>
      </c>
      <c r="S6853" s="11">
        <f t="shared" si="1282"/>
        <v>0</v>
      </c>
      <c r="T6853" s="20"/>
    </row>
    <row r="6854" spans="1:20" x14ac:dyDescent="0.25">
      <c r="A6854">
        <v>2021101220</v>
      </c>
      <c r="B6854">
        <v>3</v>
      </c>
      <c r="C6854" s="7">
        <v>0.62685999999999997</v>
      </c>
      <c r="D6854" s="6">
        <f t="shared" si="1284"/>
        <v>94029</v>
      </c>
      <c r="E6854" s="60">
        <v>0.28288999999999997</v>
      </c>
      <c r="F6854" s="6">
        <f t="shared" si="1281"/>
        <v>0</v>
      </c>
      <c r="G6854" s="7">
        <v>0.48769000000000001</v>
      </c>
      <c r="H6854" s="6">
        <f t="shared" si="1285"/>
        <v>6096.125</v>
      </c>
      <c r="I6854" s="7">
        <v>0</v>
      </c>
      <c r="J6854" s="6">
        <f t="shared" si="1286"/>
        <v>0</v>
      </c>
      <c r="K6854" s="20"/>
      <c r="L6854" s="6">
        <f t="shared" si="1275"/>
        <v>64000</v>
      </c>
      <c r="M6854" s="6">
        <f t="shared" si="1276"/>
        <v>6096.125</v>
      </c>
      <c r="N6854" s="6">
        <f t="shared" si="1277"/>
        <v>0</v>
      </c>
      <c r="O6854" s="6">
        <f t="shared" si="1278"/>
        <v>23932.875</v>
      </c>
      <c r="P6854" s="6">
        <f t="shared" si="1283"/>
        <v>2483.6749999999993</v>
      </c>
      <c r="Q6854" s="11">
        <f t="shared" si="1279"/>
        <v>1350000</v>
      </c>
      <c r="R6854" s="11">
        <f t="shared" si="1280"/>
        <v>23932.875</v>
      </c>
      <c r="S6854" s="11">
        <f t="shared" si="1282"/>
        <v>0</v>
      </c>
      <c r="T6854" s="20"/>
    </row>
    <row r="6855" spans="1:20" x14ac:dyDescent="0.25">
      <c r="A6855">
        <v>2021101221</v>
      </c>
      <c r="B6855">
        <v>3</v>
      </c>
      <c r="C6855" s="7">
        <v>0.61075000000000002</v>
      </c>
      <c r="D6855" s="6">
        <f t="shared" si="1284"/>
        <v>91612.5</v>
      </c>
      <c r="E6855" s="60">
        <v>0.22567999999999999</v>
      </c>
      <c r="F6855" s="6">
        <f t="shared" si="1281"/>
        <v>0</v>
      </c>
      <c r="G6855" s="7">
        <v>0.54129000000000005</v>
      </c>
      <c r="H6855" s="6">
        <f t="shared" si="1285"/>
        <v>6766.1250000000009</v>
      </c>
      <c r="I6855" s="7">
        <v>0</v>
      </c>
      <c r="J6855" s="6">
        <f t="shared" si="1286"/>
        <v>0</v>
      </c>
      <c r="K6855" s="20"/>
      <c r="L6855" s="6">
        <f t="shared" si="1275"/>
        <v>64000</v>
      </c>
      <c r="M6855" s="6">
        <f t="shared" si="1276"/>
        <v>6766.1250000000009</v>
      </c>
      <c r="N6855" s="6">
        <f t="shared" si="1277"/>
        <v>0</v>
      </c>
      <c r="O6855" s="6">
        <f t="shared" si="1278"/>
        <v>20846.375</v>
      </c>
      <c r="P6855" s="6">
        <f t="shared" si="1283"/>
        <v>-3086.5</v>
      </c>
      <c r="Q6855" s="11">
        <f t="shared" si="1279"/>
        <v>1350000</v>
      </c>
      <c r="R6855" s="11">
        <f t="shared" si="1280"/>
        <v>20846.375</v>
      </c>
      <c r="S6855" s="11">
        <f t="shared" si="1282"/>
        <v>0</v>
      </c>
      <c r="T6855" s="20"/>
    </row>
    <row r="6856" spans="1:20" x14ac:dyDescent="0.25">
      <c r="A6856">
        <v>2021101222</v>
      </c>
      <c r="B6856">
        <v>3</v>
      </c>
      <c r="C6856" s="7">
        <v>0.57972999999999997</v>
      </c>
      <c r="D6856" s="6">
        <f t="shared" si="1284"/>
        <v>86959.5</v>
      </c>
      <c r="E6856" s="60">
        <v>0.2266</v>
      </c>
      <c r="F6856" s="6">
        <f t="shared" si="1281"/>
        <v>0</v>
      </c>
      <c r="G6856" s="7">
        <v>0.58789000000000002</v>
      </c>
      <c r="H6856" s="6">
        <f t="shared" si="1285"/>
        <v>7348.625</v>
      </c>
      <c r="I6856" s="7">
        <v>0</v>
      </c>
      <c r="J6856" s="6">
        <f t="shared" si="1286"/>
        <v>0</v>
      </c>
      <c r="K6856" s="20"/>
      <c r="L6856" s="6">
        <f t="shared" si="1275"/>
        <v>64000</v>
      </c>
      <c r="M6856" s="6">
        <f t="shared" si="1276"/>
        <v>7348.625</v>
      </c>
      <c r="N6856" s="6">
        <f t="shared" si="1277"/>
        <v>0</v>
      </c>
      <c r="O6856" s="6">
        <f t="shared" si="1278"/>
        <v>15610.875</v>
      </c>
      <c r="P6856" s="6">
        <f t="shared" si="1283"/>
        <v>-5235.5</v>
      </c>
      <c r="Q6856" s="11">
        <f t="shared" si="1279"/>
        <v>1350000</v>
      </c>
      <c r="R6856" s="11">
        <f t="shared" si="1280"/>
        <v>15610.875</v>
      </c>
      <c r="S6856" s="11">
        <f t="shared" si="1282"/>
        <v>0</v>
      </c>
      <c r="T6856" s="20"/>
    </row>
    <row r="6857" spans="1:20" x14ac:dyDescent="0.25">
      <c r="A6857">
        <v>2021101223</v>
      </c>
      <c r="B6857">
        <v>3</v>
      </c>
      <c r="C6857" s="7">
        <v>0.54286000000000001</v>
      </c>
      <c r="D6857" s="6">
        <f t="shared" si="1284"/>
        <v>81429</v>
      </c>
      <c r="E6857" s="60">
        <v>0.20524000000000001</v>
      </c>
      <c r="F6857" s="6">
        <f t="shared" si="1281"/>
        <v>0</v>
      </c>
      <c r="G6857" s="7">
        <v>0.59326999999999996</v>
      </c>
      <c r="H6857" s="6">
        <f t="shared" si="1285"/>
        <v>7415.875</v>
      </c>
      <c r="I6857" s="7">
        <v>0</v>
      </c>
      <c r="J6857" s="6">
        <f t="shared" si="1286"/>
        <v>0</v>
      </c>
      <c r="K6857" s="20"/>
      <c r="L6857" s="6">
        <f t="shared" si="1275"/>
        <v>64000</v>
      </c>
      <c r="M6857" s="6">
        <f t="shared" si="1276"/>
        <v>7415.875</v>
      </c>
      <c r="N6857" s="6">
        <f t="shared" si="1277"/>
        <v>0</v>
      </c>
      <c r="O6857" s="6">
        <f t="shared" si="1278"/>
        <v>10013.125</v>
      </c>
      <c r="P6857" s="6">
        <f t="shared" si="1283"/>
        <v>-5597.75</v>
      </c>
      <c r="Q6857" s="11">
        <f t="shared" si="1279"/>
        <v>1350000</v>
      </c>
      <c r="R6857" s="11">
        <f t="shared" si="1280"/>
        <v>10013.125</v>
      </c>
      <c r="S6857" s="11">
        <f t="shared" si="1282"/>
        <v>0</v>
      </c>
      <c r="T6857" s="20"/>
    </row>
    <row r="6858" spans="1:20" x14ac:dyDescent="0.25">
      <c r="A6858">
        <v>2021101224</v>
      </c>
      <c r="B6858">
        <v>3</v>
      </c>
      <c r="C6858" s="7">
        <v>0.50661</v>
      </c>
      <c r="D6858" s="6">
        <f t="shared" si="1284"/>
        <v>75991.5</v>
      </c>
      <c r="E6858" s="60">
        <v>0.13899</v>
      </c>
      <c r="F6858" s="6">
        <f t="shared" si="1281"/>
        <v>0</v>
      </c>
      <c r="G6858" s="7">
        <v>0.61858999999999997</v>
      </c>
      <c r="H6858" s="6">
        <f t="shared" si="1285"/>
        <v>7732.375</v>
      </c>
      <c r="I6858" s="7">
        <v>0</v>
      </c>
      <c r="J6858" s="6">
        <f t="shared" si="1286"/>
        <v>0</v>
      </c>
      <c r="K6858" s="20"/>
      <c r="L6858" s="6">
        <f t="shared" si="1275"/>
        <v>64000</v>
      </c>
      <c r="M6858" s="6">
        <f t="shared" si="1276"/>
        <v>7732.375</v>
      </c>
      <c r="N6858" s="6">
        <f t="shared" si="1277"/>
        <v>0</v>
      </c>
      <c r="O6858" s="6">
        <f t="shared" si="1278"/>
        <v>4259.125</v>
      </c>
      <c r="P6858" s="6">
        <f t="shared" si="1283"/>
        <v>-5754</v>
      </c>
      <c r="Q6858" s="11">
        <f t="shared" si="1279"/>
        <v>1350000</v>
      </c>
      <c r="R6858" s="11">
        <f t="shared" si="1280"/>
        <v>4259.125</v>
      </c>
      <c r="S6858" s="11">
        <f t="shared" si="1282"/>
        <v>0</v>
      </c>
      <c r="T6858" s="20"/>
    </row>
    <row r="6859" spans="1:20" x14ac:dyDescent="0.25">
      <c r="A6859">
        <v>2021101301</v>
      </c>
      <c r="B6859">
        <v>4</v>
      </c>
      <c r="C6859" s="7">
        <v>0.47825000000000001</v>
      </c>
      <c r="D6859" s="6">
        <f t="shared" si="1284"/>
        <v>71737.5</v>
      </c>
      <c r="E6859" s="60">
        <v>0.1535</v>
      </c>
      <c r="F6859" s="6">
        <f t="shared" si="1281"/>
        <v>0</v>
      </c>
      <c r="G6859" s="7">
        <v>0.64719000000000004</v>
      </c>
      <c r="H6859" s="6">
        <f t="shared" si="1285"/>
        <v>8089.8750000000009</v>
      </c>
      <c r="I6859" s="7">
        <v>0</v>
      </c>
      <c r="J6859" s="6">
        <f t="shared" si="1286"/>
        <v>0</v>
      </c>
      <c r="K6859" s="20"/>
      <c r="L6859" s="6">
        <f t="shared" si="1275"/>
        <v>64000</v>
      </c>
      <c r="M6859" s="6">
        <f t="shared" si="1276"/>
        <v>7737.5</v>
      </c>
      <c r="N6859" s="6">
        <f t="shared" si="1277"/>
        <v>0</v>
      </c>
      <c r="O6859" s="6">
        <f t="shared" si="1278"/>
        <v>0</v>
      </c>
      <c r="P6859" s="6">
        <f t="shared" si="1283"/>
        <v>-4259.125</v>
      </c>
      <c r="Q6859" s="11">
        <f t="shared" si="1279"/>
        <v>1350000</v>
      </c>
      <c r="R6859" s="11">
        <f t="shared" si="1280"/>
        <v>0</v>
      </c>
      <c r="S6859" s="11">
        <f t="shared" si="1282"/>
        <v>0</v>
      </c>
      <c r="T6859" s="20"/>
    </row>
    <row r="6860" spans="1:20" x14ac:dyDescent="0.25">
      <c r="A6860">
        <v>2021101302</v>
      </c>
      <c r="B6860">
        <v>4</v>
      </c>
      <c r="C6860" s="7">
        <v>0.45985999999999999</v>
      </c>
      <c r="D6860" s="6">
        <f t="shared" si="1284"/>
        <v>68979</v>
      </c>
      <c r="E6860" s="60">
        <v>0.17422000000000001</v>
      </c>
      <c r="F6860" s="6">
        <f t="shared" si="1281"/>
        <v>0</v>
      </c>
      <c r="G6860" s="7">
        <v>0.63868999999999998</v>
      </c>
      <c r="H6860" s="6">
        <f t="shared" si="1285"/>
        <v>7983.625</v>
      </c>
      <c r="I6860" s="7">
        <v>0</v>
      </c>
      <c r="J6860" s="6">
        <f t="shared" si="1286"/>
        <v>0</v>
      </c>
      <c r="K6860" s="20"/>
      <c r="L6860" s="6">
        <f t="shared" si="1275"/>
        <v>64000</v>
      </c>
      <c r="M6860" s="6">
        <f t="shared" si="1276"/>
        <v>4979</v>
      </c>
      <c r="N6860" s="6">
        <f t="shared" si="1277"/>
        <v>0</v>
      </c>
      <c r="O6860" s="6">
        <f t="shared" si="1278"/>
        <v>0</v>
      </c>
      <c r="P6860" s="6">
        <f t="shared" si="1283"/>
        <v>0</v>
      </c>
      <c r="Q6860" s="11">
        <f t="shared" si="1279"/>
        <v>1350000</v>
      </c>
      <c r="R6860" s="11">
        <f t="shared" si="1280"/>
        <v>0</v>
      </c>
      <c r="S6860" s="11">
        <f t="shared" si="1282"/>
        <v>0</v>
      </c>
      <c r="T6860" s="20"/>
    </row>
    <row r="6861" spans="1:20" x14ac:dyDescent="0.25">
      <c r="A6861">
        <v>2021101303</v>
      </c>
      <c r="B6861">
        <v>4</v>
      </c>
      <c r="C6861" s="7">
        <v>0.44812000000000002</v>
      </c>
      <c r="D6861" s="6">
        <f t="shared" si="1284"/>
        <v>67218</v>
      </c>
      <c r="E6861" s="60">
        <v>0.17787</v>
      </c>
      <c r="F6861" s="6">
        <f t="shared" si="1281"/>
        <v>0</v>
      </c>
      <c r="G6861" s="7">
        <v>0.63549</v>
      </c>
      <c r="H6861" s="6">
        <f t="shared" si="1285"/>
        <v>7943.625</v>
      </c>
      <c r="I6861" s="7">
        <v>0</v>
      </c>
      <c r="J6861" s="6">
        <f t="shared" si="1286"/>
        <v>0</v>
      </c>
      <c r="K6861" s="20"/>
      <c r="L6861" s="6">
        <f t="shared" si="1275"/>
        <v>64000</v>
      </c>
      <c r="M6861" s="6">
        <f t="shared" si="1276"/>
        <v>3218</v>
      </c>
      <c r="N6861" s="6">
        <f t="shared" si="1277"/>
        <v>0</v>
      </c>
      <c r="O6861" s="6">
        <f t="shared" si="1278"/>
        <v>0</v>
      </c>
      <c r="P6861" s="6">
        <f t="shared" si="1283"/>
        <v>0</v>
      </c>
      <c r="Q6861" s="11">
        <f t="shared" si="1279"/>
        <v>1350000</v>
      </c>
      <c r="R6861" s="11">
        <f t="shared" si="1280"/>
        <v>0</v>
      </c>
      <c r="S6861" s="11">
        <f t="shared" si="1282"/>
        <v>0</v>
      </c>
      <c r="T6861" s="20"/>
    </row>
    <row r="6862" spans="1:20" x14ac:dyDescent="0.25">
      <c r="A6862">
        <v>2021101304</v>
      </c>
      <c r="B6862">
        <v>4</v>
      </c>
      <c r="C6862" s="7">
        <v>0.44323000000000001</v>
      </c>
      <c r="D6862" s="6">
        <f t="shared" si="1284"/>
        <v>66484.5</v>
      </c>
      <c r="E6862" s="60">
        <v>0.16836000000000001</v>
      </c>
      <c r="F6862" s="6">
        <f t="shared" si="1281"/>
        <v>0</v>
      </c>
      <c r="G6862" s="7">
        <v>0.60585</v>
      </c>
      <c r="H6862" s="6">
        <f t="shared" si="1285"/>
        <v>7573.125</v>
      </c>
      <c r="I6862" s="7">
        <v>0</v>
      </c>
      <c r="J6862" s="6">
        <f t="shared" si="1286"/>
        <v>0</v>
      </c>
      <c r="K6862" s="20"/>
      <c r="L6862" s="6">
        <f t="shared" si="1275"/>
        <v>64000</v>
      </c>
      <c r="M6862" s="6">
        <f t="shared" si="1276"/>
        <v>2484.5</v>
      </c>
      <c r="N6862" s="6">
        <f t="shared" si="1277"/>
        <v>0</v>
      </c>
      <c r="O6862" s="6">
        <f t="shared" si="1278"/>
        <v>0</v>
      </c>
      <c r="P6862" s="6">
        <f t="shared" si="1283"/>
        <v>0</v>
      </c>
      <c r="Q6862" s="11">
        <f t="shared" si="1279"/>
        <v>1350000</v>
      </c>
      <c r="R6862" s="11">
        <f t="shared" si="1280"/>
        <v>0</v>
      </c>
      <c r="S6862" s="11">
        <f t="shared" si="1282"/>
        <v>0</v>
      </c>
      <c r="T6862" s="20"/>
    </row>
    <row r="6863" spans="1:20" x14ac:dyDescent="0.25">
      <c r="A6863">
        <v>2021101305</v>
      </c>
      <c r="B6863">
        <v>4</v>
      </c>
      <c r="C6863" s="7">
        <v>0.44856000000000001</v>
      </c>
      <c r="D6863" s="6">
        <f t="shared" si="1284"/>
        <v>67284</v>
      </c>
      <c r="E6863" s="60">
        <v>0.16730999999999999</v>
      </c>
      <c r="F6863" s="6">
        <f t="shared" si="1281"/>
        <v>0</v>
      </c>
      <c r="G6863" s="7">
        <v>0.53612000000000004</v>
      </c>
      <c r="H6863" s="6">
        <f t="shared" si="1285"/>
        <v>6701.5000000000009</v>
      </c>
      <c r="I6863" s="7">
        <v>0</v>
      </c>
      <c r="J6863" s="6">
        <f t="shared" si="1286"/>
        <v>0</v>
      </c>
      <c r="K6863" s="20"/>
      <c r="L6863" s="6">
        <f t="shared" si="1275"/>
        <v>64000</v>
      </c>
      <c r="M6863" s="6">
        <f t="shared" si="1276"/>
        <v>3284</v>
      </c>
      <c r="N6863" s="6">
        <f t="shared" si="1277"/>
        <v>0</v>
      </c>
      <c r="O6863" s="6">
        <f t="shared" si="1278"/>
        <v>0</v>
      </c>
      <c r="P6863" s="6">
        <f t="shared" si="1283"/>
        <v>0</v>
      </c>
      <c r="Q6863" s="11">
        <f t="shared" si="1279"/>
        <v>1350000</v>
      </c>
      <c r="R6863" s="11">
        <f t="shared" si="1280"/>
        <v>0</v>
      </c>
      <c r="S6863" s="11">
        <f t="shared" si="1282"/>
        <v>0</v>
      </c>
      <c r="T6863" s="20"/>
    </row>
    <row r="6864" spans="1:20" x14ac:dyDescent="0.25">
      <c r="A6864">
        <v>2021101306</v>
      </c>
      <c r="B6864">
        <v>4</v>
      </c>
      <c r="C6864" s="7">
        <v>0.47144000000000003</v>
      </c>
      <c r="D6864" s="6">
        <f t="shared" si="1284"/>
        <v>70716</v>
      </c>
      <c r="E6864" s="60">
        <v>0.1638</v>
      </c>
      <c r="F6864" s="6">
        <f t="shared" si="1281"/>
        <v>0</v>
      </c>
      <c r="G6864" s="7">
        <v>0.48852000000000001</v>
      </c>
      <c r="H6864" s="6">
        <f t="shared" si="1285"/>
        <v>6106.5</v>
      </c>
      <c r="I6864" s="7">
        <v>0</v>
      </c>
      <c r="J6864" s="6">
        <f t="shared" si="1286"/>
        <v>0</v>
      </c>
      <c r="K6864" s="20"/>
      <c r="L6864" s="6">
        <f t="shared" si="1275"/>
        <v>64000</v>
      </c>
      <c r="M6864" s="6">
        <f t="shared" si="1276"/>
        <v>6106.5</v>
      </c>
      <c r="N6864" s="6">
        <f t="shared" si="1277"/>
        <v>0</v>
      </c>
      <c r="O6864" s="6">
        <f t="shared" si="1278"/>
        <v>609.5</v>
      </c>
      <c r="P6864" s="6">
        <f t="shared" si="1283"/>
        <v>609.5</v>
      </c>
      <c r="Q6864" s="11">
        <f t="shared" si="1279"/>
        <v>1350000</v>
      </c>
      <c r="R6864" s="11">
        <f t="shared" si="1280"/>
        <v>609.5</v>
      </c>
      <c r="S6864" s="11">
        <f t="shared" si="1282"/>
        <v>0</v>
      </c>
      <c r="T6864" s="20"/>
    </row>
    <row r="6865" spans="1:20" x14ac:dyDescent="0.25">
      <c r="A6865">
        <v>2021101307</v>
      </c>
      <c r="B6865">
        <v>4</v>
      </c>
      <c r="C6865" s="7">
        <v>0.51300999999999997</v>
      </c>
      <c r="D6865" s="6">
        <f t="shared" si="1284"/>
        <v>76951.5</v>
      </c>
      <c r="E6865" s="60">
        <v>0.13420000000000001</v>
      </c>
      <c r="F6865" s="6">
        <f t="shared" si="1281"/>
        <v>0</v>
      </c>
      <c r="G6865" s="7">
        <v>0.45226</v>
      </c>
      <c r="H6865" s="6">
        <f t="shared" si="1285"/>
        <v>5653.25</v>
      </c>
      <c r="I6865" s="7">
        <v>4.2900000000000004E-3</v>
      </c>
      <c r="J6865" s="6">
        <f t="shared" si="1286"/>
        <v>343.20000000000005</v>
      </c>
      <c r="K6865" s="20"/>
      <c r="L6865" s="6">
        <f t="shared" si="1275"/>
        <v>64000</v>
      </c>
      <c r="M6865" s="6">
        <f t="shared" si="1276"/>
        <v>5653.25</v>
      </c>
      <c r="N6865" s="6">
        <f t="shared" si="1277"/>
        <v>343.20000000000005</v>
      </c>
      <c r="O6865" s="6">
        <f t="shared" si="1278"/>
        <v>6955.05</v>
      </c>
      <c r="P6865" s="6">
        <f t="shared" si="1283"/>
        <v>6345.55</v>
      </c>
      <c r="Q6865" s="11">
        <f t="shared" si="1279"/>
        <v>1350000</v>
      </c>
      <c r="R6865" s="11">
        <f t="shared" si="1280"/>
        <v>6955.05</v>
      </c>
      <c r="S6865" s="11">
        <f t="shared" si="1282"/>
        <v>0</v>
      </c>
      <c r="T6865" s="20"/>
    </row>
    <row r="6866" spans="1:20" x14ac:dyDescent="0.25">
      <c r="A6866">
        <v>2021101308</v>
      </c>
      <c r="B6866">
        <v>4</v>
      </c>
      <c r="C6866" s="7">
        <v>0.54566000000000003</v>
      </c>
      <c r="D6866" s="6">
        <f t="shared" si="1284"/>
        <v>81849</v>
      </c>
      <c r="E6866" s="60">
        <v>0.1229</v>
      </c>
      <c r="F6866" s="6">
        <f t="shared" si="1281"/>
        <v>0</v>
      </c>
      <c r="G6866" s="7">
        <v>0.44974999999999998</v>
      </c>
      <c r="H6866" s="6">
        <f t="shared" si="1285"/>
        <v>5621.875</v>
      </c>
      <c r="I6866" s="7">
        <v>0.11836000000000001</v>
      </c>
      <c r="J6866" s="6">
        <f t="shared" si="1286"/>
        <v>9468.8000000000011</v>
      </c>
      <c r="K6866" s="20"/>
      <c r="L6866" s="6">
        <f t="shared" si="1275"/>
        <v>64000</v>
      </c>
      <c r="M6866" s="6">
        <f t="shared" si="1276"/>
        <v>5621.875</v>
      </c>
      <c r="N6866" s="6">
        <f t="shared" si="1277"/>
        <v>9468.8000000000011</v>
      </c>
      <c r="O6866" s="6">
        <f t="shared" si="1278"/>
        <v>2758.3249999999989</v>
      </c>
      <c r="P6866" s="6">
        <f t="shared" si="1283"/>
        <v>-4196.7250000000013</v>
      </c>
      <c r="Q6866" s="11">
        <f t="shared" si="1279"/>
        <v>1350000</v>
      </c>
      <c r="R6866" s="11">
        <f t="shared" si="1280"/>
        <v>2758.3249999999989</v>
      </c>
      <c r="S6866" s="11">
        <f t="shared" si="1282"/>
        <v>0</v>
      </c>
      <c r="T6866" s="20"/>
    </row>
    <row r="6867" spans="1:20" x14ac:dyDescent="0.25">
      <c r="A6867">
        <v>2021101309</v>
      </c>
      <c r="B6867">
        <v>4</v>
      </c>
      <c r="C6867" s="7">
        <v>0.55911</v>
      </c>
      <c r="D6867" s="6">
        <f t="shared" si="1284"/>
        <v>83866.5</v>
      </c>
      <c r="E6867" s="60">
        <v>9.2249999999999999E-2</v>
      </c>
      <c r="F6867" s="6">
        <f t="shared" si="1281"/>
        <v>0</v>
      </c>
      <c r="G6867" s="7">
        <v>0.43646000000000001</v>
      </c>
      <c r="H6867" s="6">
        <f t="shared" si="1285"/>
        <v>5455.75</v>
      </c>
      <c r="I6867" s="7">
        <v>0.37060999999999999</v>
      </c>
      <c r="J6867" s="6">
        <f t="shared" si="1286"/>
        <v>29648.799999999999</v>
      </c>
      <c r="K6867" s="20"/>
      <c r="L6867" s="6">
        <f t="shared" si="1275"/>
        <v>64000</v>
      </c>
      <c r="M6867" s="6">
        <f t="shared" si="1276"/>
        <v>5455.75</v>
      </c>
      <c r="N6867" s="6">
        <f t="shared" si="1277"/>
        <v>14410.75</v>
      </c>
      <c r="O6867" s="6">
        <f t="shared" si="1278"/>
        <v>0</v>
      </c>
      <c r="P6867" s="6">
        <f t="shared" si="1283"/>
        <v>-2758.3249999999989</v>
      </c>
      <c r="Q6867" s="11">
        <f t="shared" si="1279"/>
        <v>1350000</v>
      </c>
      <c r="R6867" s="11">
        <f t="shared" si="1280"/>
        <v>0</v>
      </c>
      <c r="S6867" s="11">
        <f t="shared" si="1282"/>
        <v>0</v>
      </c>
      <c r="T6867" s="20"/>
    </row>
    <row r="6868" spans="1:20" x14ac:dyDescent="0.25">
      <c r="A6868">
        <v>2021101310</v>
      </c>
      <c r="B6868">
        <v>4</v>
      </c>
      <c r="C6868" s="7">
        <v>0.56915000000000004</v>
      </c>
      <c r="D6868" s="6">
        <f t="shared" si="1284"/>
        <v>85372.5</v>
      </c>
      <c r="E6868" s="60">
        <v>0.10138999999999999</v>
      </c>
      <c r="F6868" s="6">
        <f t="shared" si="1281"/>
        <v>0</v>
      </c>
      <c r="G6868" s="7">
        <v>0.39807999999999999</v>
      </c>
      <c r="H6868" s="6">
        <f t="shared" si="1285"/>
        <v>4976</v>
      </c>
      <c r="I6868" s="7">
        <v>0.50270999999999999</v>
      </c>
      <c r="J6868" s="6">
        <f t="shared" si="1286"/>
        <v>40216.799999999996</v>
      </c>
      <c r="K6868" s="20"/>
      <c r="L6868" s="6">
        <f t="shared" ref="L6868:L6931" si="1287">IF(D6868-F6868&gt;C$17,C$17,D6868-F6868)</f>
        <v>64000</v>
      </c>
      <c r="M6868" s="6">
        <f t="shared" ref="M6868:M6931" si="1288">IF(D6868-F6868-L6868&gt;H6868,H6868,D6868-F6868-L6868)</f>
        <v>4976</v>
      </c>
      <c r="N6868" s="6">
        <f t="shared" ref="N6868:N6931" si="1289">IF(D6868-F6868-L6868-M6868&gt;J6868,J6868,D6868-F6868-L6868-M6868)</f>
        <v>16396.5</v>
      </c>
      <c r="O6868" s="6">
        <f t="shared" ref="O6868:O6931" si="1290">D6868-F6868-L6868-M6868-N6868</f>
        <v>0</v>
      </c>
      <c r="P6868" s="6">
        <f t="shared" si="1283"/>
        <v>0</v>
      </c>
      <c r="Q6868" s="11">
        <f t="shared" ref="Q6868:Q6931" si="1291">IF(AA$25*P$17-AA$24+Q6867-O6868&gt;Q$19,Q$19,IF(AA$25*P$17-AA$24+Q6867-O6868&lt;0,0,AA$25*P$17-AA$24+Q6867-O6868))</f>
        <v>1350000</v>
      </c>
      <c r="R6868" s="11">
        <f t="shared" ref="R6868:R6931" si="1292">IF(Q6867-Q6868+P$17-AA$24&lt;O6868,Q6867-Q6868+P$17-AA$24,O6868)</f>
        <v>0</v>
      </c>
      <c r="S6868" s="11">
        <f t="shared" si="1282"/>
        <v>0</v>
      </c>
      <c r="T6868" s="20"/>
    </row>
    <row r="6869" spans="1:20" x14ac:dyDescent="0.25">
      <c r="A6869">
        <v>2021101311</v>
      </c>
      <c r="B6869">
        <v>4</v>
      </c>
      <c r="C6869" s="7">
        <v>0.57948999999999995</v>
      </c>
      <c r="D6869" s="6">
        <f t="shared" si="1284"/>
        <v>86923.499999999985</v>
      </c>
      <c r="E6869" s="60">
        <v>7.9149999999999998E-2</v>
      </c>
      <c r="F6869" s="6">
        <f t="shared" ref="F6869:F6932" si="1293">F$18*E6869</f>
        <v>0</v>
      </c>
      <c r="G6869" s="7">
        <v>0.35660999999999998</v>
      </c>
      <c r="H6869" s="6">
        <f t="shared" si="1285"/>
        <v>4457.625</v>
      </c>
      <c r="I6869" s="7">
        <v>0.56257999999999997</v>
      </c>
      <c r="J6869" s="6">
        <f t="shared" si="1286"/>
        <v>45006.399999999994</v>
      </c>
      <c r="K6869" s="20"/>
      <c r="L6869" s="6">
        <f t="shared" si="1287"/>
        <v>64000</v>
      </c>
      <c r="M6869" s="6">
        <f t="shared" si="1288"/>
        <v>4457.625</v>
      </c>
      <c r="N6869" s="6">
        <f t="shared" si="1289"/>
        <v>18465.874999999985</v>
      </c>
      <c r="O6869" s="6">
        <f t="shared" si="1290"/>
        <v>0</v>
      </c>
      <c r="P6869" s="6">
        <f t="shared" si="1283"/>
        <v>0</v>
      </c>
      <c r="Q6869" s="11">
        <f t="shared" si="1291"/>
        <v>1350000</v>
      </c>
      <c r="R6869" s="11">
        <f t="shared" si="1292"/>
        <v>0</v>
      </c>
      <c r="S6869" s="11">
        <f t="shared" ref="S6869:S6932" si="1294">O6869-R6869</f>
        <v>0</v>
      </c>
      <c r="T6869" s="20"/>
    </row>
    <row r="6870" spans="1:20" x14ac:dyDescent="0.25">
      <c r="A6870">
        <v>2021101312</v>
      </c>
      <c r="B6870">
        <v>4</v>
      </c>
      <c r="C6870" s="7">
        <v>0.59101999999999999</v>
      </c>
      <c r="D6870" s="6">
        <f t="shared" si="1284"/>
        <v>88653</v>
      </c>
      <c r="E6870" s="60">
        <v>6.0269999999999997E-2</v>
      </c>
      <c r="F6870" s="6">
        <f t="shared" si="1293"/>
        <v>0</v>
      </c>
      <c r="G6870" s="7">
        <v>0.33022000000000001</v>
      </c>
      <c r="H6870" s="6">
        <f t="shared" si="1285"/>
        <v>4127.75</v>
      </c>
      <c r="I6870" s="7">
        <v>0.57789999999999997</v>
      </c>
      <c r="J6870" s="6">
        <f t="shared" si="1286"/>
        <v>46232</v>
      </c>
      <c r="K6870" s="20"/>
      <c r="L6870" s="6">
        <f t="shared" si="1287"/>
        <v>64000</v>
      </c>
      <c r="M6870" s="6">
        <f t="shared" si="1288"/>
        <v>4127.75</v>
      </c>
      <c r="N6870" s="6">
        <f t="shared" si="1289"/>
        <v>20525.25</v>
      </c>
      <c r="O6870" s="6">
        <f t="shared" si="1290"/>
        <v>0</v>
      </c>
      <c r="P6870" s="6">
        <f t="shared" ref="P6870:P6933" si="1295">O6870-O6869</f>
        <v>0</v>
      </c>
      <c r="Q6870" s="11">
        <f t="shared" si="1291"/>
        <v>1350000</v>
      </c>
      <c r="R6870" s="11">
        <f t="shared" si="1292"/>
        <v>0</v>
      </c>
      <c r="S6870" s="11">
        <f t="shared" si="1294"/>
        <v>0</v>
      </c>
      <c r="T6870" s="20"/>
    </row>
    <row r="6871" spans="1:20" x14ac:dyDescent="0.25">
      <c r="A6871">
        <v>2021101313</v>
      </c>
      <c r="B6871">
        <v>4</v>
      </c>
      <c r="C6871" s="7">
        <v>0.60109000000000001</v>
      </c>
      <c r="D6871" s="6">
        <f t="shared" si="1284"/>
        <v>90163.5</v>
      </c>
      <c r="E6871" s="60">
        <v>8.0500000000000002E-2</v>
      </c>
      <c r="F6871" s="6">
        <f t="shared" si="1293"/>
        <v>0</v>
      </c>
      <c r="G6871" s="7">
        <v>0.29860999999999999</v>
      </c>
      <c r="H6871" s="6">
        <f t="shared" si="1285"/>
        <v>3732.625</v>
      </c>
      <c r="I6871" s="7">
        <v>0.57245999999999997</v>
      </c>
      <c r="J6871" s="6">
        <f t="shared" si="1286"/>
        <v>45796.799999999996</v>
      </c>
      <c r="K6871" s="20"/>
      <c r="L6871" s="6">
        <f t="shared" si="1287"/>
        <v>64000</v>
      </c>
      <c r="M6871" s="6">
        <f t="shared" si="1288"/>
        <v>3732.625</v>
      </c>
      <c r="N6871" s="6">
        <f t="shared" si="1289"/>
        <v>22430.875</v>
      </c>
      <c r="O6871" s="6">
        <f t="shared" si="1290"/>
        <v>0</v>
      </c>
      <c r="P6871" s="6">
        <f t="shared" si="1295"/>
        <v>0</v>
      </c>
      <c r="Q6871" s="11">
        <f t="shared" si="1291"/>
        <v>1350000</v>
      </c>
      <c r="R6871" s="11">
        <f t="shared" si="1292"/>
        <v>0</v>
      </c>
      <c r="S6871" s="11">
        <f t="shared" si="1294"/>
        <v>0</v>
      </c>
      <c r="T6871" s="20"/>
    </row>
    <row r="6872" spans="1:20" x14ac:dyDescent="0.25">
      <c r="A6872">
        <v>2021101314</v>
      </c>
      <c r="B6872">
        <v>4</v>
      </c>
      <c r="C6872" s="7">
        <v>0.61260000000000003</v>
      </c>
      <c r="D6872" s="6">
        <f t="shared" si="1284"/>
        <v>91890</v>
      </c>
      <c r="E6872" s="60">
        <v>0.12081</v>
      </c>
      <c r="F6872" s="6">
        <f t="shared" si="1293"/>
        <v>0</v>
      </c>
      <c r="G6872" s="7">
        <v>0.26694000000000001</v>
      </c>
      <c r="H6872" s="6">
        <f t="shared" si="1285"/>
        <v>3336.75</v>
      </c>
      <c r="I6872" s="7">
        <v>0.58342000000000005</v>
      </c>
      <c r="J6872" s="6">
        <f t="shared" si="1286"/>
        <v>46673.600000000006</v>
      </c>
      <c r="K6872" s="20"/>
      <c r="L6872" s="6">
        <f t="shared" si="1287"/>
        <v>64000</v>
      </c>
      <c r="M6872" s="6">
        <f t="shared" si="1288"/>
        <v>3336.75</v>
      </c>
      <c r="N6872" s="6">
        <f t="shared" si="1289"/>
        <v>24553.25</v>
      </c>
      <c r="O6872" s="6">
        <f t="shared" si="1290"/>
        <v>0</v>
      </c>
      <c r="P6872" s="6">
        <f t="shared" si="1295"/>
        <v>0</v>
      </c>
      <c r="Q6872" s="11">
        <f t="shared" si="1291"/>
        <v>1350000</v>
      </c>
      <c r="R6872" s="11">
        <f t="shared" si="1292"/>
        <v>0</v>
      </c>
      <c r="S6872" s="11">
        <f t="shared" si="1294"/>
        <v>0</v>
      </c>
      <c r="T6872" s="20"/>
    </row>
    <row r="6873" spans="1:20" x14ac:dyDescent="0.25">
      <c r="A6873">
        <v>2021101315</v>
      </c>
      <c r="B6873">
        <v>4</v>
      </c>
      <c r="C6873" s="7">
        <v>0.61858999999999997</v>
      </c>
      <c r="D6873" s="6">
        <f t="shared" si="1284"/>
        <v>92788.5</v>
      </c>
      <c r="E6873" s="60">
        <v>0.13975000000000001</v>
      </c>
      <c r="F6873" s="6">
        <f t="shared" si="1293"/>
        <v>0</v>
      </c>
      <c r="G6873" s="7">
        <v>0.19935</v>
      </c>
      <c r="H6873" s="6">
        <f t="shared" si="1285"/>
        <v>2491.875</v>
      </c>
      <c r="I6873" s="7">
        <v>0.56713999999999998</v>
      </c>
      <c r="J6873" s="6">
        <f t="shared" si="1286"/>
        <v>45371.199999999997</v>
      </c>
      <c r="K6873" s="20"/>
      <c r="L6873" s="6">
        <f t="shared" si="1287"/>
        <v>64000</v>
      </c>
      <c r="M6873" s="6">
        <f t="shared" si="1288"/>
        <v>2491.875</v>
      </c>
      <c r="N6873" s="6">
        <f t="shared" si="1289"/>
        <v>26296.625</v>
      </c>
      <c r="O6873" s="6">
        <f t="shared" si="1290"/>
        <v>0</v>
      </c>
      <c r="P6873" s="6">
        <f t="shared" si="1295"/>
        <v>0</v>
      </c>
      <c r="Q6873" s="11">
        <f t="shared" si="1291"/>
        <v>1350000</v>
      </c>
      <c r="R6873" s="11">
        <f t="shared" si="1292"/>
        <v>0</v>
      </c>
      <c r="S6873" s="11">
        <f t="shared" si="1294"/>
        <v>0</v>
      </c>
      <c r="T6873" s="20"/>
    </row>
    <row r="6874" spans="1:20" x14ac:dyDescent="0.25">
      <c r="A6874">
        <v>2021101316</v>
      </c>
      <c r="B6874">
        <v>4</v>
      </c>
      <c r="C6874" s="7">
        <v>0.62324999999999997</v>
      </c>
      <c r="D6874" s="6">
        <f t="shared" si="1284"/>
        <v>93487.5</v>
      </c>
      <c r="E6874" s="60">
        <v>0.13352</v>
      </c>
      <c r="F6874" s="6">
        <f t="shared" si="1293"/>
        <v>0</v>
      </c>
      <c r="G6874" s="7">
        <v>0.24434</v>
      </c>
      <c r="H6874" s="6">
        <f t="shared" si="1285"/>
        <v>3054.25</v>
      </c>
      <c r="I6874" s="7">
        <v>0.53015999999999996</v>
      </c>
      <c r="J6874" s="6">
        <f t="shared" si="1286"/>
        <v>42412.799999999996</v>
      </c>
      <c r="K6874" s="20"/>
      <c r="L6874" s="6">
        <f t="shared" si="1287"/>
        <v>64000</v>
      </c>
      <c r="M6874" s="6">
        <f t="shared" si="1288"/>
        <v>3054.25</v>
      </c>
      <c r="N6874" s="6">
        <f t="shared" si="1289"/>
        <v>26433.25</v>
      </c>
      <c r="O6874" s="6">
        <f t="shared" si="1290"/>
        <v>0</v>
      </c>
      <c r="P6874" s="6">
        <f t="shared" si="1295"/>
        <v>0</v>
      </c>
      <c r="Q6874" s="11">
        <f t="shared" si="1291"/>
        <v>1350000</v>
      </c>
      <c r="R6874" s="11">
        <f t="shared" si="1292"/>
        <v>0</v>
      </c>
      <c r="S6874" s="11">
        <f t="shared" si="1294"/>
        <v>0</v>
      </c>
      <c r="T6874" s="20"/>
    </row>
    <row r="6875" spans="1:20" x14ac:dyDescent="0.25">
      <c r="A6875">
        <v>2021101317</v>
      </c>
      <c r="B6875">
        <v>4</v>
      </c>
      <c r="C6875" s="7">
        <v>0.62788999999999995</v>
      </c>
      <c r="D6875" s="6">
        <f t="shared" si="1284"/>
        <v>94183.499999999985</v>
      </c>
      <c r="E6875" s="60">
        <v>0.11563</v>
      </c>
      <c r="F6875" s="6">
        <f t="shared" si="1293"/>
        <v>0</v>
      </c>
      <c r="G6875" s="7">
        <v>0.36507000000000001</v>
      </c>
      <c r="H6875" s="6">
        <f t="shared" si="1285"/>
        <v>4563.375</v>
      </c>
      <c r="I6875" s="7">
        <v>0.45983000000000002</v>
      </c>
      <c r="J6875" s="6">
        <f t="shared" si="1286"/>
        <v>36786.400000000001</v>
      </c>
      <c r="K6875" s="20"/>
      <c r="L6875" s="6">
        <f t="shared" si="1287"/>
        <v>64000</v>
      </c>
      <c r="M6875" s="6">
        <f t="shared" si="1288"/>
        <v>4563.375</v>
      </c>
      <c r="N6875" s="6">
        <f t="shared" si="1289"/>
        <v>25620.124999999985</v>
      </c>
      <c r="O6875" s="6">
        <f t="shared" si="1290"/>
        <v>0</v>
      </c>
      <c r="P6875" s="6">
        <f t="shared" si="1295"/>
        <v>0</v>
      </c>
      <c r="Q6875" s="11">
        <f t="shared" si="1291"/>
        <v>1350000</v>
      </c>
      <c r="R6875" s="11">
        <f t="shared" si="1292"/>
        <v>0</v>
      </c>
      <c r="S6875" s="11">
        <f t="shared" si="1294"/>
        <v>0</v>
      </c>
      <c r="T6875" s="20"/>
    </row>
    <row r="6876" spans="1:20" x14ac:dyDescent="0.25">
      <c r="A6876">
        <v>2021101318</v>
      </c>
      <c r="B6876">
        <v>4</v>
      </c>
      <c r="C6876" s="7">
        <v>0.62882000000000005</v>
      </c>
      <c r="D6876" s="6">
        <f t="shared" si="1284"/>
        <v>94323</v>
      </c>
      <c r="E6876" s="60">
        <v>0.10439</v>
      </c>
      <c r="F6876" s="6">
        <f t="shared" si="1293"/>
        <v>0</v>
      </c>
      <c r="G6876" s="7">
        <v>0.42113</v>
      </c>
      <c r="H6876" s="6">
        <f t="shared" si="1285"/>
        <v>5264.125</v>
      </c>
      <c r="I6876" s="7">
        <v>0.25878000000000001</v>
      </c>
      <c r="J6876" s="6">
        <f t="shared" si="1286"/>
        <v>20702.400000000001</v>
      </c>
      <c r="K6876" s="20"/>
      <c r="L6876" s="6">
        <f t="shared" si="1287"/>
        <v>64000</v>
      </c>
      <c r="M6876" s="6">
        <f t="shared" si="1288"/>
        <v>5264.125</v>
      </c>
      <c r="N6876" s="6">
        <f t="shared" si="1289"/>
        <v>20702.400000000001</v>
      </c>
      <c r="O6876" s="6">
        <f t="shared" si="1290"/>
        <v>4356.4749999999985</v>
      </c>
      <c r="P6876" s="6">
        <f t="shared" si="1295"/>
        <v>4356.4749999999985</v>
      </c>
      <c r="Q6876" s="11">
        <f t="shared" si="1291"/>
        <v>1350000</v>
      </c>
      <c r="R6876" s="11">
        <f t="shared" si="1292"/>
        <v>4356.4749999999985</v>
      </c>
      <c r="S6876" s="11">
        <f t="shared" si="1294"/>
        <v>0</v>
      </c>
      <c r="T6876" s="20"/>
    </row>
    <row r="6877" spans="1:20" x14ac:dyDescent="0.25">
      <c r="A6877">
        <v>2021101319</v>
      </c>
      <c r="B6877">
        <v>4</v>
      </c>
      <c r="C6877" s="7">
        <v>0.62858999999999998</v>
      </c>
      <c r="D6877" s="6">
        <f t="shared" si="1284"/>
        <v>94288.5</v>
      </c>
      <c r="E6877" s="60">
        <v>0.11931</v>
      </c>
      <c r="F6877" s="6">
        <f t="shared" si="1293"/>
        <v>0</v>
      </c>
      <c r="G6877" s="7">
        <v>0.43082999999999999</v>
      </c>
      <c r="H6877" s="6">
        <f t="shared" si="1285"/>
        <v>5385.375</v>
      </c>
      <c r="I6877" s="7">
        <v>3.0890000000000001E-2</v>
      </c>
      <c r="J6877" s="6">
        <f t="shared" si="1286"/>
        <v>2471.2000000000003</v>
      </c>
      <c r="K6877" s="20"/>
      <c r="L6877" s="6">
        <f t="shared" si="1287"/>
        <v>64000</v>
      </c>
      <c r="M6877" s="6">
        <f t="shared" si="1288"/>
        <v>5385.375</v>
      </c>
      <c r="N6877" s="6">
        <f t="shared" si="1289"/>
        <v>2471.2000000000003</v>
      </c>
      <c r="O6877" s="6">
        <f t="shared" si="1290"/>
        <v>22431.924999999999</v>
      </c>
      <c r="P6877" s="6">
        <f t="shared" si="1295"/>
        <v>18075.45</v>
      </c>
      <c r="Q6877" s="11">
        <f t="shared" si="1291"/>
        <v>1350000</v>
      </c>
      <c r="R6877" s="11">
        <f t="shared" si="1292"/>
        <v>22431.924999999999</v>
      </c>
      <c r="S6877" s="11">
        <f t="shared" si="1294"/>
        <v>0</v>
      </c>
      <c r="T6877" s="20"/>
    </row>
    <row r="6878" spans="1:20" x14ac:dyDescent="0.25">
      <c r="A6878">
        <v>2021101320</v>
      </c>
      <c r="B6878">
        <v>4</v>
      </c>
      <c r="C6878" s="7">
        <v>0.62978999999999996</v>
      </c>
      <c r="D6878" s="6">
        <f t="shared" si="1284"/>
        <v>94468.5</v>
      </c>
      <c r="E6878" s="60">
        <v>0.21396000000000001</v>
      </c>
      <c r="F6878" s="6">
        <f t="shared" si="1293"/>
        <v>0</v>
      </c>
      <c r="G6878" s="7">
        <v>0.45279000000000003</v>
      </c>
      <c r="H6878" s="6">
        <f t="shared" si="1285"/>
        <v>5659.875</v>
      </c>
      <c r="I6878" s="7">
        <v>0</v>
      </c>
      <c r="J6878" s="6">
        <f t="shared" si="1286"/>
        <v>0</v>
      </c>
      <c r="K6878" s="20"/>
      <c r="L6878" s="6">
        <f t="shared" si="1287"/>
        <v>64000</v>
      </c>
      <c r="M6878" s="6">
        <f t="shared" si="1288"/>
        <v>5659.875</v>
      </c>
      <c r="N6878" s="6">
        <f t="shared" si="1289"/>
        <v>0</v>
      </c>
      <c r="O6878" s="6">
        <f t="shared" si="1290"/>
        <v>24808.625</v>
      </c>
      <c r="P6878" s="6">
        <f t="shared" si="1295"/>
        <v>2376.7000000000007</v>
      </c>
      <c r="Q6878" s="11">
        <f t="shared" si="1291"/>
        <v>1350000</v>
      </c>
      <c r="R6878" s="11">
        <f t="shared" si="1292"/>
        <v>24808.625</v>
      </c>
      <c r="S6878" s="11">
        <f t="shared" si="1294"/>
        <v>0</v>
      </c>
      <c r="T6878" s="20"/>
    </row>
    <row r="6879" spans="1:20" x14ac:dyDescent="0.25">
      <c r="A6879">
        <v>2021101321</v>
      </c>
      <c r="B6879">
        <v>4</v>
      </c>
      <c r="C6879" s="7">
        <v>0.61231000000000002</v>
      </c>
      <c r="D6879" s="6">
        <f t="shared" si="1284"/>
        <v>91846.5</v>
      </c>
      <c r="E6879" s="60">
        <v>0.21681</v>
      </c>
      <c r="F6879" s="6">
        <f t="shared" si="1293"/>
        <v>0</v>
      </c>
      <c r="G6879" s="7">
        <v>0.48888999999999999</v>
      </c>
      <c r="H6879" s="6">
        <f t="shared" si="1285"/>
        <v>6111.125</v>
      </c>
      <c r="I6879" s="7">
        <v>0</v>
      </c>
      <c r="J6879" s="6">
        <f t="shared" si="1286"/>
        <v>0</v>
      </c>
      <c r="K6879" s="20"/>
      <c r="L6879" s="6">
        <f t="shared" si="1287"/>
        <v>64000</v>
      </c>
      <c r="M6879" s="6">
        <f t="shared" si="1288"/>
        <v>6111.125</v>
      </c>
      <c r="N6879" s="6">
        <f t="shared" si="1289"/>
        <v>0</v>
      </c>
      <c r="O6879" s="6">
        <f t="shared" si="1290"/>
        <v>21735.375</v>
      </c>
      <c r="P6879" s="6">
        <f t="shared" si="1295"/>
        <v>-3073.25</v>
      </c>
      <c r="Q6879" s="11">
        <f t="shared" si="1291"/>
        <v>1350000</v>
      </c>
      <c r="R6879" s="11">
        <f t="shared" si="1292"/>
        <v>21735.375</v>
      </c>
      <c r="S6879" s="11">
        <f t="shared" si="1294"/>
        <v>0</v>
      </c>
      <c r="T6879" s="20"/>
    </row>
    <row r="6880" spans="1:20" x14ac:dyDescent="0.25">
      <c r="A6880">
        <v>2021101322</v>
      </c>
      <c r="B6880">
        <v>4</v>
      </c>
      <c r="C6880" s="7">
        <v>0.58248999999999995</v>
      </c>
      <c r="D6880" s="6">
        <f t="shared" si="1284"/>
        <v>87373.5</v>
      </c>
      <c r="E6880" s="60">
        <v>0.23369999999999999</v>
      </c>
      <c r="F6880" s="6">
        <f t="shared" si="1293"/>
        <v>0</v>
      </c>
      <c r="G6880" s="7">
        <v>0.52254999999999996</v>
      </c>
      <c r="H6880" s="6">
        <f t="shared" si="1285"/>
        <v>6531.8749999999991</v>
      </c>
      <c r="I6880" s="7">
        <v>0</v>
      </c>
      <c r="J6880" s="6">
        <f t="shared" si="1286"/>
        <v>0</v>
      </c>
      <c r="K6880" s="20"/>
      <c r="L6880" s="6">
        <f t="shared" si="1287"/>
        <v>64000</v>
      </c>
      <c r="M6880" s="6">
        <f t="shared" si="1288"/>
        <v>6531.8749999999991</v>
      </c>
      <c r="N6880" s="6">
        <f t="shared" si="1289"/>
        <v>0</v>
      </c>
      <c r="O6880" s="6">
        <f t="shared" si="1290"/>
        <v>16841.625</v>
      </c>
      <c r="P6880" s="6">
        <f t="shared" si="1295"/>
        <v>-4893.75</v>
      </c>
      <c r="Q6880" s="11">
        <f t="shared" si="1291"/>
        <v>1350000</v>
      </c>
      <c r="R6880" s="11">
        <f t="shared" si="1292"/>
        <v>16841.625</v>
      </c>
      <c r="S6880" s="11">
        <f t="shared" si="1294"/>
        <v>0</v>
      </c>
      <c r="T6880" s="20"/>
    </row>
    <row r="6881" spans="1:20" x14ac:dyDescent="0.25">
      <c r="A6881">
        <v>2021101323</v>
      </c>
      <c r="B6881">
        <v>4</v>
      </c>
      <c r="C6881" s="7">
        <v>0.54586999999999997</v>
      </c>
      <c r="D6881" s="6">
        <f t="shared" si="1284"/>
        <v>81880.5</v>
      </c>
      <c r="E6881" s="60">
        <v>0.21029</v>
      </c>
      <c r="F6881" s="6">
        <f t="shared" si="1293"/>
        <v>0</v>
      </c>
      <c r="G6881" s="7">
        <v>0.52888000000000002</v>
      </c>
      <c r="H6881" s="6">
        <f t="shared" si="1285"/>
        <v>6611</v>
      </c>
      <c r="I6881" s="7">
        <v>0</v>
      </c>
      <c r="J6881" s="6">
        <f t="shared" si="1286"/>
        <v>0</v>
      </c>
      <c r="K6881" s="20"/>
      <c r="L6881" s="6">
        <f t="shared" si="1287"/>
        <v>64000</v>
      </c>
      <c r="M6881" s="6">
        <f t="shared" si="1288"/>
        <v>6611</v>
      </c>
      <c r="N6881" s="6">
        <f t="shared" si="1289"/>
        <v>0</v>
      </c>
      <c r="O6881" s="6">
        <f t="shared" si="1290"/>
        <v>11269.5</v>
      </c>
      <c r="P6881" s="6">
        <f t="shared" si="1295"/>
        <v>-5572.125</v>
      </c>
      <c r="Q6881" s="11">
        <f t="shared" si="1291"/>
        <v>1350000</v>
      </c>
      <c r="R6881" s="11">
        <f t="shared" si="1292"/>
        <v>11269.5</v>
      </c>
      <c r="S6881" s="11">
        <f t="shared" si="1294"/>
        <v>0</v>
      </c>
      <c r="T6881" s="20"/>
    </row>
    <row r="6882" spans="1:20" x14ac:dyDescent="0.25">
      <c r="A6882">
        <v>2021101324</v>
      </c>
      <c r="B6882">
        <v>4</v>
      </c>
      <c r="C6882" s="7">
        <v>0.51041000000000003</v>
      </c>
      <c r="D6882" s="6">
        <f t="shared" si="1284"/>
        <v>76561.5</v>
      </c>
      <c r="E6882" s="60">
        <v>0.18631</v>
      </c>
      <c r="F6882" s="6">
        <f t="shared" si="1293"/>
        <v>0</v>
      </c>
      <c r="G6882" s="7">
        <v>0.52986</v>
      </c>
      <c r="H6882" s="6">
        <f t="shared" si="1285"/>
        <v>6623.25</v>
      </c>
      <c r="I6882" s="7">
        <v>0</v>
      </c>
      <c r="J6882" s="6">
        <f t="shared" si="1286"/>
        <v>0</v>
      </c>
      <c r="K6882" s="20"/>
      <c r="L6882" s="6">
        <f t="shared" si="1287"/>
        <v>64000</v>
      </c>
      <c r="M6882" s="6">
        <f t="shared" si="1288"/>
        <v>6623.25</v>
      </c>
      <c r="N6882" s="6">
        <f t="shared" si="1289"/>
        <v>0</v>
      </c>
      <c r="O6882" s="6">
        <f t="shared" si="1290"/>
        <v>5938.25</v>
      </c>
      <c r="P6882" s="6">
        <f t="shared" si="1295"/>
        <v>-5331.25</v>
      </c>
      <c r="Q6882" s="11">
        <f t="shared" si="1291"/>
        <v>1350000</v>
      </c>
      <c r="R6882" s="11">
        <f t="shared" si="1292"/>
        <v>5938.25</v>
      </c>
      <c r="S6882" s="11">
        <f t="shared" si="1294"/>
        <v>0</v>
      </c>
      <c r="T6882" s="20"/>
    </row>
    <row r="6883" spans="1:20" x14ac:dyDescent="0.25">
      <c r="A6883">
        <v>2021101401</v>
      </c>
      <c r="B6883">
        <v>5</v>
      </c>
      <c r="C6883" s="7">
        <v>0.48247000000000001</v>
      </c>
      <c r="D6883" s="6">
        <f t="shared" si="1284"/>
        <v>72370.5</v>
      </c>
      <c r="E6883" s="60">
        <v>0.17335999999999999</v>
      </c>
      <c r="F6883" s="6">
        <f t="shared" si="1293"/>
        <v>0</v>
      </c>
      <c r="G6883" s="7">
        <v>0.50109999999999999</v>
      </c>
      <c r="H6883" s="6">
        <f t="shared" si="1285"/>
        <v>6263.75</v>
      </c>
      <c r="I6883" s="7">
        <v>0</v>
      </c>
      <c r="J6883" s="6">
        <f t="shared" si="1286"/>
        <v>0</v>
      </c>
      <c r="K6883" s="20"/>
      <c r="L6883" s="6">
        <f t="shared" si="1287"/>
        <v>64000</v>
      </c>
      <c r="M6883" s="6">
        <f t="shared" si="1288"/>
        <v>6263.75</v>
      </c>
      <c r="N6883" s="6">
        <f t="shared" si="1289"/>
        <v>0</v>
      </c>
      <c r="O6883" s="6">
        <f t="shared" si="1290"/>
        <v>2106.75</v>
      </c>
      <c r="P6883" s="6">
        <f t="shared" si="1295"/>
        <v>-3831.5</v>
      </c>
      <c r="Q6883" s="11">
        <f t="shared" si="1291"/>
        <v>1350000</v>
      </c>
      <c r="R6883" s="11">
        <f t="shared" si="1292"/>
        <v>2106.75</v>
      </c>
      <c r="S6883" s="11">
        <f t="shared" si="1294"/>
        <v>0</v>
      </c>
      <c r="T6883" s="20"/>
    </row>
    <row r="6884" spans="1:20" x14ac:dyDescent="0.25">
      <c r="A6884">
        <v>2021101402</v>
      </c>
      <c r="B6884">
        <v>5</v>
      </c>
      <c r="C6884" s="7">
        <v>0.46449000000000001</v>
      </c>
      <c r="D6884" s="6">
        <f t="shared" si="1284"/>
        <v>69673.5</v>
      </c>
      <c r="E6884" s="60">
        <v>0.13982</v>
      </c>
      <c r="F6884" s="6">
        <f t="shared" si="1293"/>
        <v>0</v>
      </c>
      <c r="G6884" s="7">
        <v>0.4526</v>
      </c>
      <c r="H6884" s="6">
        <f t="shared" si="1285"/>
        <v>5657.5</v>
      </c>
      <c r="I6884" s="7">
        <v>0</v>
      </c>
      <c r="J6884" s="6">
        <f t="shared" si="1286"/>
        <v>0</v>
      </c>
      <c r="K6884" s="20"/>
      <c r="L6884" s="6">
        <f t="shared" si="1287"/>
        <v>64000</v>
      </c>
      <c r="M6884" s="6">
        <f t="shared" si="1288"/>
        <v>5657.5</v>
      </c>
      <c r="N6884" s="6">
        <f t="shared" si="1289"/>
        <v>0</v>
      </c>
      <c r="O6884" s="6">
        <f t="shared" si="1290"/>
        <v>16</v>
      </c>
      <c r="P6884" s="6">
        <f t="shared" si="1295"/>
        <v>-2090.75</v>
      </c>
      <c r="Q6884" s="11">
        <f t="shared" si="1291"/>
        <v>1350000</v>
      </c>
      <c r="R6884" s="11">
        <f t="shared" si="1292"/>
        <v>16</v>
      </c>
      <c r="S6884" s="11">
        <f t="shared" si="1294"/>
        <v>0</v>
      </c>
      <c r="T6884" s="20"/>
    </row>
    <row r="6885" spans="1:20" x14ac:dyDescent="0.25">
      <c r="A6885">
        <v>2021101403</v>
      </c>
      <c r="B6885">
        <v>5</v>
      </c>
      <c r="C6885" s="7">
        <v>0.45238</v>
      </c>
      <c r="D6885" s="6">
        <f t="shared" si="1284"/>
        <v>67857</v>
      </c>
      <c r="E6885" s="60">
        <v>0.12916</v>
      </c>
      <c r="F6885" s="6">
        <f t="shared" si="1293"/>
        <v>0</v>
      </c>
      <c r="G6885" s="7">
        <v>0.38822000000000001</v>
      </c>
      <c r="H6885" s="6">
        <f t="shared" si="1285"/>
        <v>4852.75</v>
      </c>
      <c r="I6885" s="7">
        <v>0</v>
      </c>
      <c r="J6885" s="6">
        <f t="shared" si="1286"/>
        <v>0</v>
      </c>
      <c r="K6885" s="20"/>
      <c r="L6885" s="6">
        <f t="shared" si="1287"/>
        <v>64000</v>
      </c>
      <c r="M6885" s="6">
        <f t="shared" si="1288"/>
        <v>3857</v>
      </c>
      <c r="N6885" s="6">
        <f t="shared" si="1289"/>
        <v>0</v>
      </c>
      <c r="O6885" s="6">
        <f t="shared" si="1290"/>
        <v>0</v>
      </c>
      <c r="P6885" s="6">
        <f t="shared" si="1295"/>
        <v>-16</v>
      </c>
      <c r="Q6885" s="11">
        <f t="shared" si="1291"/>
        <v>1350000</v>
      </c>
      <c r="R6885" s="11">
        <f t="shared" si="1292"/>
        <v>0</v>
      </c>
      <c r="S6885" s="11">
        <f t="shared" si="1294"/>
        <v>0</v>
      </c>
      <c r="T6885" s="20"/>
    </row>
    <row r="6886" spans="1:20" x14ac:dyDescent="0.25">
      <c r="A6886">
        <v>2021101404</v>
      </c>
      <c r="B6886">
        <v>5</v>
      </c>
      <c r="C6886" s="7">
        <v>0.44725999999999999</v>
      </c>
      <c r="D6886" s="6">
        <f t="shared" si="1284"/>
        <v>67089</v>
      </c>
      <c r="E6886" s="60">
        <v>0.14878</v>
      </c>
      <c r="F6886" s="6">
        <f t="shared" si="1293"/>
        <v>0</v>
      </c>
      <c r="G6886" s="7">
        <v>0.31102999999999997</v>
      </c>
      <c r="H6886" s="6">
        <f t="shared" si="1285"/>
        <v>3887.8749999999995</v>
      </c>
      <c r="I6886" s="7">
        <v>0</v>
      </c>
      <c r="J6886" s="6">
        <f t="shared" si="1286"/>
        <v>0</v>
      </c>
      <c r="K6886" s="20"/>
      <c r="L6886" s="6">
        <f t="shared" si="1287"/>
        <v>64000</v>
      </c>
      <c r="M6886" s="6">
        <f t="shared" si="1288"/>
        <v>3089</v>
      </c>
      <c r="N6886" s="6">
        <f t="shared" si="1289"/>
        <v>0</v>
      </c>
      <c r="O6886" s="6">
        <f t="shared" si="1290"/>
        <v>0</v>
      </c>
      <c r="P6886" s="6">
        <f t="shared" si="1295"/>
        <v>0</v>
      </c>
      <c r="Q6886" s="11">
        <f t="shared" si="1291"/>
        <v>1350000</v>
      </c>
      <c r="R6886" s="11">
        <f t="shared" si="1292"/>
        <v>0</v>
      </c>
      <c r="S6886" s="11">
        <f t="shared" si="1294"/>
        <v>0</v>
      </c>
      <c r="T6886" s="20"/>
    </row>
    <row r="6887" spans="1:20" x14ac:dyDescent="0.25">
      <c r="A6887">
        <v>2021101405</v>
      </c>
      <c r="B6887">
        <v>5</v>
      </c>
      <c r="C6887" s="7">
        <v>0.45145000000000002</v>
      </c>
      <c r="D6887" s="6">
        <f t="shared" si="1284"/>
        <v>67717.5</v>
      </c>
      <c r="E6887" s="60">
        <v>0.15665999999999999</v>
      </c>
      <c r="F6887" s="6">
        <f t="shared" si="1293"/>
        <v>0</v>
      </c>
      <c r="G6887" s="7">
        <v>0.24771000000000001</v>
      </c>
      <c r="H6887" s="6">
        <f t="shared" si="1285"/>
        <v>3096.375</v>
      </c>
      <c r="I6887" s="7">
        <v>0</v>
      </c>
      <c r="J6887" s="6">
        <f t="shared" si="1286"/>
        <v>0</v>
      </c>
      <c r="K6887" s="20"/>
      <c r="L6887" s="6">
        <f t="shared" si="1287"/>
        <v>64000</v>
      </c>
      <c r="M6887" s="6">
        <f t="shared" si="1288"/>
        <v>3096.375</v>
      </c>
      <c r="N6887" s="6">
        <f t="shared" si="1289"/>
        <v>0</v>
      </c>
      <c r="O6887" s="6">
        <f t="shared" si="1290"/>
        <v>621.125</v>
      </c>
      <c r="P6887" s="6">
        <f t="shared" si="1295"/>
        <v>621.125</v>
      </c>
      <c r="Q6887" s="11">
        <f t="shared" si="1291"/>
        <v>1350000</v>
      </c>
      <c r="R6887" s="11">
        <f t="shared" si="1292"/>
        <v>621.125</v>
      </c>
      <c r="S6887" s="11">
        <f t="shared" si="1294"/>
        <v>0</v>
      </c>
      <c r="T6887" s="20"/>
    </row>
    <row r="6888" spans="1:20" x14ac:dyDescent="0.25">
      <c r="A6888">
        <v>2021101406</v>
      </c>
      <c r="B6888">
        <v>5</v>
      </c>
      <c r="C6888" s="7">
        <v>0.47605999999999998</v>
      </c>
      <c r="D6888" s="6">
        <f t="shared" si="1284"/>
        <v>71409</v>
      </c>
      <c r="E6888" s="60">
        <v>0.21117</v>
      </c>
      <c r="F6888" s="6">
        <f t="shared" si="1293"/>
        <v>0</v>
      </c>
      <c r="G6888" s="7">
        <v>0.18453</v>
      </c>
      <c r="H6888" s="6">
        <f t="shared" si="1285"/>
        <v>2306.625</v>
      </c>
      <c r="I6888" s="7">
        <v>0</v>
      </c>
      <c r="J6888" s="6">
        <f t="shared" si="1286"/>
        <v>0</v>
      </c>
      <c r="K6888" s="20"/>
      <c r="L6888" s="6">
        <f t="shared" si="1287"/>
        <v>64000</v>
      </c>
      <c r="M6888" s="6">
        <f t="shared" si="1288"/>
        <v>2306.625</v>
      </c>
      <c r="N6888" s="6">
        <f t="shared" si="1289"/>
        <v>0</v>
      </c>
      <c r="O6888" s="6">
        <f t="shared" si="1290"/>
        <v>5102.375</v>
      </c>
      <c r="P6888" s="6">
        <f t="shared" si="1295"/>
        <v>4481.25</v>
      </c>
      <c r="Q6888" s="11">
        <f t="shared" si="1291"/>
        <v>1350000</v>
      </c>
      <c r="R6888" s="11">
        <f t="shared" si="1292"/>
        <v>5102.375</v>
      </c>
      <c r="S6888" s="11">
        <f t="shared" si="1294"/>
        <v>0</v>
      </c>
      <c r="T6888" s="20"/>
    </row>
    <row r="6889" spans="1:20" x14ac:dyDescent="0.25">
      <c r="A6889">
        <v>2021101407</v>
      </c>
      <c r="B6889">
        <v>5</v>
      </c>
      <c r="C6889" s="7">
        <v>0.51858000000000004</v>
      </c>
      <c r="D6889" s="6">
        <f t="shared" si="1284"/>
        <v>77787</v>
      </c>
      <c r="E6889" s="60">
        <v>0.23533999999999999</v>
      </c>
      <c r="F6889" s="6">
        <f t="shared" si="1293"/>
        <v>0</v>
      </c>
      <c r="G6889" s="7">
        <v>0.13854</v>
      </c>
      <c r="H6889" s="6">
        <f t="shared" si="1285"/>
        <v>1731.75</v>
      </c>
      <c r="I6889" s="7">
        <v>0</v>
      </c>
      <c r="J6889" s="6">
        <f t="shared" si="1286"/>
        <v>0</v>
      </c>
      <c r="K6889" s="20"/>
      <c r="L6889" s="6">
        <f t="shared" si="1287"/>
        <v>64000</v>
      </c>
      <c r="M6889" s="6">
        <f t="shared" si="1288"/>
        <v>1731.75</v>
      </c>
      <c r="N6889" s="6">
        <f t="shared" si="1289"/>
        <v>0</v>
      </c>
      <c r="O6889" s="6">
        <f t="shared" si="1290"/>
        <v>12055.25</v>
      </c>
      <c r="P6889" s="6">
        <f t="shared" si="1295"/>
        <v>6952.875</v>
      </c>
      <c r="Q6889" s="11">
        <f t="shared" si="1291"/>
        <v>1350000</v>
      </c>
      <c r="R6889" s="11">
        <f t="shared" si="1292"/>
        <v>12055.25</v>
      </c>
      <c r="S6889" s="11">
        <f t="shared" si="1294"/>
        <v>0</v>
      </c>
      <c r="T6889" s="20"/>
    </row>
    <row r="6890" spans="1:20" x14ac:dyDescent="0.25">
      <c r="A6890">
        <v>2021101408</v>
      </c>
      <c r="B6890">
        <v>5</v>
      </c>
      <c r="C6890" s="7">
        <v>0.55008000000000001</v>
      </c>
      <c r="D6890" s="6">
        <f t="shared" si="1284"/>
        <v>82512</v>
      </c>
      <c r="E6890" s="60">
        <v>0.24443000000000001</v>
      </c>
      <c r="F6890" s="6">
        <f t="shared" si="1293"/>
        <v>0</v>
      </c>
      <c r="G6890" s="7">
        <v>0.11871</v>
      </c>
      <c r="H6890" s="6">
        <f t="shared" si="1285"/>
        <v>1483.875</v>
      </c>
      <c r="I6890" s="7">
        <v>9.0899999999999995E-2</v>
      </c>
      <c r="J6890" s="6">
        <f t="shared" si="1286"/>
        <v>7272</v>
      </c>
      <c r="K6890" s="20"/>
      <c r="L6890" s="6">
        <f t="shared" si="1287"/>
        <v>64000</v>
      </c>
      <c r="M6890" s="6">
        <f t="shared" si="1288"/>
        <v>1483.875</v>
      </c>
      <c r="N6890" s="6">
        <f t="shared" si="1289"/>
        <v>7272</v>
      </c>
      <c r="O6890" s="6">
        <f t="shared" si="1290"/>
        <v>9756.125</v>
      </c>
      <c r="P6890" s="6">
        <f t="shared" si="1295"/>
        <v>-2299.125</v>
      </c>
      <c r="Q6890" s="11">
        <f t="shared" si="1291"/>
        <v>1350000</v>
      </c>
      <c r="R6890" s="11">
        <f t="shared" si="1292"/>
        <v>9756.125</v>
      </c>
      <c r="S6890" s="11">
        <f t="shared" si="1294"/>
        <v>0</v>
      </c>
      <c r="T6890" s="20"/>
    </row>
    <row r="6891" spans="1:20" x14ac:dyDescent="0.25">
      <c r="A6891">
        <v>2021101409</v>
      </c>
      <c r="B6891">
        <v>5</v>
      </c>
      <c r="C6891" s="7">
        <v>0.56123999999999996</v>
      </c>
      <c r="D6891" s="6">
        <f t="shared" si="1284"/>
        <v>84186</v>
      </c>
      <c r="E6891" s="60">
        <v>0.24897</v>
      </c>
      <c r="F6891" s="6">
        <f t="shared" si="1293"/>
        <v>0</v>
      </c>
      <c r="G6891" s="7">
        <v>0.11207</v>
      </c>
      <c r="H6891" s="6">
        <f t="shared" si="1285"/>
        <v>1400.875</v>
      </c>
      <c r="I6891" s="7">
        <v>0.30266999999999999</v>
      </c>
      <c r="J6891" s="6">
        <f t="shared" si="1286"/>
        <v>24213.599999999999</v>
      </c>
      <c r="K6891" s="20"/>
      <c r="L6891" s="6">
        <f t="shared" si="1287"/>
        <v>64000</v>
      </c>
      <c r="M6891" s="6">
        <f t="shared" si="1288"/>
        <v>1400.875</v>
      </c>
      <c r="N6891" s="6">
        <f t="shared" si="1289"/>
        <v>18785.125</v>
      </c>
      <c r="O6891" s="6">
        <f t="shared" si="1290"/>
        <v>0</v>
      </c>
      <c r="P6891" s="6">
        <f t="shared" si="1295"/>
        <v>-9756.125</v>
      </c>
      <c r="Q6891" s="11">
        <f t="shared" si="1291"/>
        <v>1350000</v>
      </c>
      <c r="R6891" s="11">
        <f t="shared" si="1292"/>
        <v>0</v>
      </c>
      <c r="S6891" s="11">
        <f t="shared" si="1294"/>
        <v>0</v>
      </c>
      <c r="T6891" s="20"/>
    </row>
    <row r="6892" spans="1:20" x14ac:dyDescent="0.25">
      <c r="A6892">
        <v>2021101410</v>
      </c>
      <c r="B6892">
        <v>5</v>
      </c>
      <c r="C6892" s="7">
        <v>0.57243999999999995</v>
      </c>
      <c r="D6892" s="6">
        <f t="shared" si="1284"/>
        <v>85865.999999999985</v>
      </c>
      <c r="E6892" s="60">
        <v>0.18834999999999999</v>
      </c>
      <c r="F6892" s="6">
        <f t="shared" si="1293"/>
        <v>0</v>
      </c>
      <c r="G6892" s="7">
        <v>9.9290000000000003E-2</v>
      </c>
      <c r="H6892" s="6">
        <f t="shared" si="1285"/>
        <v>1241.125</v>
      </c>
      <c r="I6892" s="7">
        <v>0.44732</v>
      </c>
      <c r="J6892" s="6">
        <f t="shared" si="1286"/>
        <v>35785.599999999999</v>
      </c>
      <c r="K6892" s="20"/>
      <c r="L6892" s="6">
        <f t="shared" si="1287"/>
        <v>64000</v>
      </c>
      <c r="M6892" s="6">
        <f t="shared" si="1288"/>
        <v>1241.125</v>
      </c>
      <c r="N6892" s="6">
        <f t="shared" si="1289"/>
        <v>20624.874999999985</v>
      </c>
      <c r="O6892" s="6">
        <f t="shared" si="1290"/>
        <v>0</v>
      </c>
      <c r="P6892" s="6">
        <f t="shared" si="1295"/>
        <v>0</v>
      </c>
      <c r="Q6892" s="11">
        <f t="shared" si="1291"/>
        <v>1350000</v>
      </c>
      <c r="R6892" s="11">
        <f t="shared" si="1292"/>
        <v>0</v>
      </c>
      <c r="S6892" s="11">
        <f t="shared" si="1294"/>
        <v>0</v>
      </c>
      <c r="T6892" s="20"/>
    </row>
    <row r="6893" spans="1:20" x14ac:dyDescent="0.25">
      <c r="A6893">
        <v>2021101411</v>
      </c>
      <c r="B6893">
        <v>5</v>
      </c>
      <c r="C6893" s="7">
        <v>0.58599999999999997</v>
      </c>
      <c r="D6893" s="6">
        <f t="shared" si="1284"/>
        <v>87900</v>
      </c>
      <c r="E6893" s="60">
        <v>9.8210000000000006E-2</v>
      </c>
      <c r="F6893" s="6">
        <f t="shared" si="1293"/>
        <v>0</v>
      </c>
      <c r="G6893" s="7">
        <v>8.1159999999999996E-2</v>
      </c>
      <c r="H6893" s="6">
        <f t="shared" si="1285"/>
        <v>1014.5</v>
      </c>
      <c r="I6893" s="7">
        <v>0.52986999999999995</v>
      </c>
      <c r="J6893" s="6">
        <f t="shared" si="1286"/>
        <v>42389.599999999999</v>
      </c>
      <c r="K6893" s="20"/>
      <c r="L6893" s="6">
        <f t="shared" si="1287"/>
        <v>64000</v>
      </c>
      <c r="M6893" s="6">
        <f t="shared" si="1288"/>
        <v>1014.5</v>
      </c>
      <c r="N6893" s="6">
        <f t="shared" si="1289"/>
        <v>22885.5</v>
      </c>
      <c r="O6893" s="6">
        <f t="shared" si="1290"/>
        <v>0</v>
      </c>
      <c r="P6893" s="6">
        <f t="shared" si="1295"/>
        <v>0</v>
      </c>
      <c r="Q6893" s="11">
        <f t="shared" si="1291"/>
        <v>1350000</v>
      </c>
      <c r="R6893" s="11">
        <f t="shared" si="1292"/>
        <v>0</v>
      </c>
      <c r="S6893" s="11">
        <f t="shared" si="1294"/>
        <v>0</v>
      </c>
      <c r="T6893" s="20"/>
    </row>
    <row r="6894" spans="1:20" x14ac:dyDescent="0.25">
      <c r="A6894">
        <v>2021101412</v>
      </c>
      <c r="B6894">
        <v>5</v>
      </c>
      <c r="C6894" s="7">
        <v>0.60109000000000001</v>
      </c>
      <c r="D6894" s="6">
        <f t="shared" si="1284"/>
        <v>90163.5</v>
      </c>
      <c r="E6894" s="60">
        <v>7.6929999999999998E-2</v>
      </c>
      <c r="F6894" s="6">
        <f t="shared" si="1293"/>
        <v>0</v>
      </c>
      <c r="G6894" s="7">
        <v>5.67E-2</v>
      </c>
      <c r="H6894" s="6">
        <f t="shared" si="1285"/>
        <v>708.75</v>
      </c>
      <c r="I6894" s="7">
        <v>0.57599</v>
      </c>
      <c r="J6894" s="6">
        <f t="shared" si="1286"/>
        <v>46079.199999999997</v>
      </c>
      <c r="K6894" s="20"/>
      <c r="L6894" s="6">
        <f t="shared" si="1287"/>
        <v>64000</v>
      </c>
      <c r="M6894" s="6">
        <f t="shared" si="1288"/>
        <v>708.75</v>
      </c>
      <c r="N6894" s="6">
        <f t="shared" si="1289"/>
        <v>25454.75</v>
      </c>
      <c r="O6894" s="6">
        <f t="shared" si="1290"/>
        <v>0</v>
      </c>
      <c r="P6894" s="6">
        <f t="shared" si="1295"/>
        <v>0</v>
      </c>
      <c r="Q6894" s="11">
        <f t="shared" si="1291"/>
        <v>1350000</v>
      </c>
      <c r="R6894" s="11">
        <f t="shared" si="1292"/>
        <v>0</v>
      </c>
      <c r="S6894" s="11">
        <f t="shared" si="1294"/>
        <v>0</v>
      </c>
      <c r="T6894" s="20"/>
    </row>
    <row r="6895" spans="1:20" x14ac:dyDescent="0.25">
      <c r="A6895">
        <v>2021101413</v>
      </c>
      <c r="B6895">
        <v>5</v>
      </c>
      <c r="C6895" s="7">
        <v>0.61833000000000005</v>
      </c>
      <c r="D6895" s="6">
        <f t="shared" si="1284"/>
        <v>92749.5</v>
      </c>
      <c r="E6895" s="60">
        <v>6.5979999999999997E-2</v>
      </c>
      <c r="F6895" s="6">
        <f t="shared" si="1293"/>
        <v>0</v>
      </c>
      <c r="G6895" s="7">
        <v>4.5530000000000001E-2</v>
      </c>
      <c r="H6895" s="6">
        <f t="shared" si="1285"/>
        <v>569.125</v>
      </c>
      <c r="I6895" s="7">
        <v>0.58911999999999998</v>
      </c>
      <c r="J6895" s="6">
        <f t="shared" si="1286"/>
        <v>47129.599999999999</v>
      </c>
      <c r="K6895" s="20"/>
      <c r="L6895" s="6">
        <f t="shared" si="1287"/>
        <v>64000</v>
      </c>
      <c r="M6895" s="6">
        <f t="shared" si="1288"/>
        <v>569.125</v>
      </c>
      <c r="N6895" s="6">
        <f t="shared" si="1289"/>
        <v>28180.375</v>
      </c>
      <c r="O6895" s="6">
        <f t="shared" si="1290"/>
        <v>0</v>
      </c>
      <c r="P6895" s="6">
        <f t="shared" si="1295"/>
        <v>0</v>
      </c>
      <c r="Q6895" s="11">
        <f t="shared" si="1291"/>
        <v>1350000</v>
      </c>
      <c r="R6895" s="11">
        <f t="shared" si="1292"/>
        <v>0</v>
      </c>
      <c r="S6895" s="11">
        <f t="shared" si="1294"/>
        <v>0</v>
      </c>
      <c r="T6895" s="20"/>
    </row>
    <row r="6896" spans="1:20" x14ac:dyDescent="0.25">
      <c r="A6896">
        <v>2021101414</v>
      </c>
      <c r="B6896">
        <v>5</v>
      </c>
      <c r="C6896" s="7">
        <v>0.63631000000000004</v>
      </c>
      <c r="D6896" s="6">
        <f t="shared" si="1284"/>
        <v>95446.5</v>
      </c>
      <c r="E6896" s="60">
        <v>7.4730000000000005E-2</v>
      </c>
      <c r="F6896" s="6">
        <f t="shared" si="1293"/>
        <v>0</v>
      </c>
      <c r="G6896" s="7">
        <v>5.774E-2</v>
      </c>
      <c r="H6896" s="6">
        <f t="shared" si="1285"/>
        <v>721.75</v>
      </c>
      <c r="I6896" s="7">
        <v>0.59053999999999995</v>
      </c>
      <c r="J6896" s="6">
        <f t="shared" si="1286"/>
        <v>47243.199999999997</v>
      </c>
      <c r="K6896" s="20"/>
      <c r="L6896" s="6">
        <f t="shared" si="1287"/>
        <v>64000</v>
      </c>
      <c r="M6896" s="6">
        <f t="shared" si="1288"/>
        <v>721.75</v>
      </c>
      <c r="N6896" s="6">
        <f t="shared" si="1289"/>
        <v>30724.75</v>
      </c>
      <c r="O6896" s="6">
        <f t="shared" si="1290"/>
        <v>0</v>
      </c>
      <c r="P6896" s="6">
        <f t="shared" si="1295"/>
        <v>0</v>
      </c>
      <c r="Q6896" s="11">
        <f t="shared" si="1291"/>
        <v>1350000</v>
      </c>
      <c r="R6896" s="11">
        <f t="shared" si="1292"/>
        <v>0</v>
      </c>
      <c r="S6896" s="11">
        <f t="shared" si="1294"/>
        <v>0</v>
      </c>
      <c r="T6896" s="20"/>
    </row>
    <row r="6897" spans="1:20" x14ac:dyDescent="0.25">
      <c r="A6897">
        <v>2021101415</v>
      </c>
      <c r="B6897">
        <v>5</v>
      </c>
      <c r="C6897" s="7">
        <v>0.64898</v>
      </c>
      <c r="D6897" s="6">
        <f t="shared" si="1284"/>
        <v>97347</v>
      </c>
      <c r="E6897" s="60">
        <v>5.5539999999999999E-2</v>
      </c>
      <c r="F6897" s="6">
        <f t="shared" si="1293"/>
        <v>0</v>
      </c>
      <c r="G6897" s="7">
        <v>6.6570000000000004E-2</v>
      </c>
      <c r="H6897" s="6">
        <f t="shared" si="1285"/>
        <v>832.125</v>
      </c>
      <c r="I6897" s="7">
        <v>0.59443000000000001</v>
      </c>
      <c r="J6897" s="6">
        <f t="shared" si="1286"/>
        <v>47554.400000000001</v>
      </c>
      <c r="K6897" s="20"/>
      <c r="L6897" s="6">
        <f t="shared" si="1287"/>
        <v>64000</v>
      </c>
      <c r="M6897" s="6">
        <f t="shared" si="1288"/>
        <v>832.125</v>
      </c>
      <c r="N6897" s="6">
        <f t="shared" si="1289"/>
        <v>32514.875</v>
      </c>
      <c r="O6897" s="6">
        <f t="shared" si="1290"/>
        <v>0</v>
      </c>
      <c r="P6897" s="6">
        <f t="shared" si="1295"/>
        <v>0</v>
      </c>
      <c r="Q6897" s="11">
        <f t="shared" si="1291"/>
        <v>1350000</v>
      </c>
      <c r="R6897" s="11">
        <f t="shared" si="1292"/>
        <v>0</v>
      </c>
      <c r="S6897" s="11">
        <f t="shared" si="1294"/>
        <v>0</v>
      </c>
      <c r="T6897" s="20"/>
    </row>
    <row r="6898" spans="1:20" x14ac:dyDescent="0.25">
      <c r="A6898">
        <v>2021101416</v>
      </c>
      <c r="B6898">
        <v>5</v>
      </c>
      <c r="C6898" s="7">
        <v>0.66049999999999998</v>
      </c>
      <c r="D6898" s="6">
        <f t="shared" si="1284"/>
        <v>99075</v>
      </c>
      <c r="E6898" s="60">
        <v>3.9230000000000001E-2</v>
      </c>
      <c r="F6898" s="6">
        <f t="shared" si="1293"/>
        <v>0</v>
      </c>
      <c r="G6898" s="7">
        <v>0.11215</v>
      </c>
      <c r="H6898" s="6">
        <f t="shared" si="1285"/>
        <v>1401.875</v>
      </c>
      <c r="I6898" s="7">
        <v>0.56379999999999997</v>
      </c>
      <c r="J6898" s="6">
        <f t="shared" si="1286"/>
        <v>45104</v>
      </c>
      <c r="K6898" s="20"/>
      <c r="L6898" s="6">
        <f t="shared" si="1287"/>
        <v>64000</v>
      </c>
      <c r="M6898" s="6">
        <f t="shared" si="1288"/>
        <v>1401.875</v>
      </c>
      <c r="N6898" s="6">
        <f t="shared" si="1289"/>
        <v>33673.125</v>
      </c>
      <c r="O6898" s="6">
        <f t="shared" si="1290"/>
        <v>0</v>
      </c>
      <c r="P6898" s="6">
        <f t="shared" si="1295"/>
        <v>0</v>
      </c>
      <c r="Q6898" s="11">
        <f t="shared" si="1291"/>
        <v>1350000</v>
      </c>
      <c r="R6898" s="11">
        <f t="shared" si="1292"/>
        <v>0</v>
      </c>
      <c r="S6898" s="11">
        <f t="shared" si="1294"/>
        <v>0</v>
      </c>
      <c r="T6898" s="20"/>
    </row>
    <row r="6899" spans="1:20" x14ac:dyDescent="0.25">
      <c r="A6899">
        <v>2021101417</v>
      </c>
      <c r="B6899">
        <v>5</v>
      </c>
      <c r="C6899" s="7">
        <v>0.66671999999999998</v>
      </c>
      <c r="D6899" s="6">
        <f t="shared" si="1284"/>
        <v>100008</v>
      </c>
      <c r="E6899" s="60">
        <v>5.8770000000000003E-2</v>
      </c>
      <c r="F6899" s="6">
        <f t="shared" si="1293"/>
        <v>0</v>
      </c>
      <c r="G6899" s="7">
        <v>0.21801999999999999</v>
      </c>
      <c r="H6899" s="6">
        <f t="shared" si="1285"/>
        <v>2725.25</v>
      </c>
      <c r="I6899" s="7">
        <v>0.4879</v>
      </c>
      <c r="J6899" s="6">
        <f t="shared" si="1286"/>
        <v>39032</v>
      </c>
      <c r="K6899" s="20"/>
      <c r="L6899" s="6">
        <f t="shared" si="1287"/>
        <v>64000</v>
      </c>
      <c r="M6899" s="6">
        <f t="shared" si="1288"/>
        <v>2725.25</v>
      </c>
      <c r="N6899" s="6">
        <f t="shared" si="1289"/>
        <v>33282.75</v>
      </c>
      <c r="O6899" s="6">
        <f t="shared" si="1290"/>
        <v>0</v>
      </c>
      <c r="P6899" s="6">
        <f t="shared" si="1295"/>
        <v>0</v>
      </c>
      <c r="Q6899" s="11">
        <f t="shared" si="1291"/>
        <v>1350000</v>
      </c>
      <c r="R6899" s="11">
        <f t="shared" si="1292"/>
        <v>0</v>
      </c>
      <c r="S6899" s="11">
        <f t="shared" si="1294"/>
        <v>0</v>
      </c>
      <c r="T6899" s="20"/>
    </row>
    <row r="6900" spans="1:20" x14ac:dyDescent="0.25">
      <c r="A6900">
        <v>2021101418</v>
      </c>
      <c r="B6900">
        <v>5</v>
      </c>
      <c r="C6900" s="7">
        <v>0.66583999999999999</v>
      </c>
      <c r="D6900" s="6">
        <f t="shared" si="1284"/>
        <v>99876</v>
      </c>
      <c r="E6900" s="60">
        <v>2.9749999999999999E-2</v>
      </c>
      <c r="F6900" s="6">
        <f t="shared" si="1293"/>
        <v>0</v>
      </c>
      <c r="G6900" s="7">
        <v>0.30706</v>
      </c>
      <c r="H6900" s="6">
        <f t="shared" si="1285"/>
        <v>3838.25</v>
      </c>
      <c r="I6900" s="7">
        <v>0.24163999999999999</v>
      </c>
      <c r="J6900" s="6">
        <f t="shared" si="1286"/>
        <v>19331.2</v>
      </c>
      <c r="K6900" s="20"/>
      <c r="L6900" s="6">
        <f t="shared" si="1287"/>
        <v>64000</v>
      </c>
      <c r="M6900" s="6">
        <f t="shared" si="1288"/>
        <v>3838.25</v>
      </c>
      <c r="N6900" s="6">
        <f t="shared" si="1289"/>
        <v>19331.2</v>
      </c>
      <c r="O6900" s="6">
        <f t="shared" si="1290"/>
        <v>12706.55</v>
      </c>
      <c r="P6900" s="6">
        <f t="shared" si="1295"/>
        <v>12706.55</v>
      </c>
      <c r="Q6900" s="11">
        <f t="shared" si="1291"/>
        <v>1350000</v>
      </c>
      <c r="R6900" s="11">
        <f t="shared" si="1292"/>
        <v>12706.55</v>
      </c>
      <c r="S6900" s="11">
        <f t="shared" si="1294"/>
        <v>0</v>
      </c>
      <c r="T6900" s="20"/>
    </row>
    <row r="6901" spans="1:20" x14ac:dyDescent="0.25">
      <c r="A6901">
        <v>2021101419</v>
      </c>
      <c r="B6901">
        <v>5</v>
      </c>
      <c r="C6901" s="7">
        <v>0.65724000000000005</v>
      </c>
      <c r="D6901" s="6">
        <f t="shared" si="1284"/>
        <v>98586</v>
      </c>
      <c r="E6901" s="60">
        <v>1.47E-2</v>
      </c>
      <c r="F6901" s="6">
        <f t="shared" si="1293"/>
        <v>0</v>
      </c>
      <c r="G6901" s="7">
        <v>0.35948000000000002</v>
      </c>
      <c r="H6901" s="6">
        <f t="shared" si="1285"/>
        <v>4493.5</v>
      </c>
      <c r="I6901" s="7">
        <v>2.7130000000000001E-2</v>
      </c>
      <c r="J6901" s="6">
        <f t="shared" si="1286"/>
        <v>2170.4</v>
      </c>
      <c r="K6901" s="20"/>
      <c r="L6901" s="6">
        <f t="shared" si="1287"/>
        <v>64000</v>
      </c>
      <c r="M6901" s="6">
        <f t="shared" si="1288"/>
        <v>4493.5</v>
      </c>
      <c r="N6901" s="6">
        <f t="shared" si="1289"/>
        <v>2170.4</v>
      </c>
      <c r="O6901" s="6">
        <f t="shared" si="1290"/>
        <v>27922.1</v>
      </c>
      <c r="P6901" s="6">
        <f t="shared" si="1295"/>
        <v>15215.55</v>
      </c>
      <c r="Q6901" s="11">
        <f t="shared" si="1291"/>
        <v>1347544.15</v>
      </c>
      <c r="R6901" s="11">
        <f t="shared" si="1292"/>
        <v>27922.1</v>
      </c>
      <c r="S6901" s="11">
        <f t="shared" si="1294"/>
        <v>0</v>
      </c>
      <c r="T6901" s="20"/>
    </row>
    <row r="6902" spans="1:20" x14ac:dyDescent="0.25">
      <c r="A6902">
        <v>2021101420</v>
      </c>
      <c r="B6902">
        <v>5</v>
      </c>
      <c r="C6902" s="7">
        <v>0.65473999999999999</v>
      </c>
      <c r="D6902" s="6">
        <f t="shared" si="1284"/>
        <v>98211</v>
      </c>
      <c r="E6902" s="60">
        <v>2.674E-2</v>
      </c>
      <c r="F6902" s="6">
        <f t="shared" si="1293"/>
        <v>0</v>
      </c>
      <c r="G6902" s="7">
        <v>0.37531999999999999</v>
      </c>
      <c r="H6902" s="6">
        <f t="shared" si="1285"/>
        <v>4691.5</v>
      </c>
      <c r="I6902" s="7">
        <v>0</v>
      </c>
      <c r="J6902" s="6">
        <f t="shared" si="1286"/>
        <v>0</v>
      </c>
      <c r="K6902" s="20"/>
      <c r="L6902" s="6">
        <f t="shared" si="1287"/>
        <v>64000</v>
      </c>
      <c r="M6902" s="6">
        <f t="shared" si="1288"/>
        <v>4691.5</v>
      </c>
      <c r="N6902" s="6">
        <f t="shared" si="1289"/>
        <v>0</v>
      </c>
      <c r="O6902" s="6">
        <f t="shared" si="1290"/>
        <v>29519.5</v>
      </c>
      <c r="P6902" s="6">
        <f t="shared" si="1295"/>
        <v>1597.4000000000015</v>
      </c>
      <c r="Q6902" s="11">
        <f t="shared" si="1291"/>
        <v>1343490.9</v>
      </c>
      <c r="R6902" s="11">
        <f t="shared" si="1292"/>
        <v>29519.5</v>
      </c>
      <c r="S6902" s="11">
        <f t="shared" si="1294"/>
        <v>0</v>
      </c>
      <c r="T6902" s="20"/>
    </row>
    <row r="6903" spans="1:20" x14ac:dyDescent="0.25">
      <c r="A6903">
        <v>2021101421</v>
      </c>
      <c r="B6903">
        <v>5</v>
      </c>
      <c r="C6903" s="7">
        <v>0.63314999999999999</v>
      </c>
      <c r="D6903" s="6">
        <f t="shared" si="1284"/>
        <v>94972.5</v>
      </c>
      <c r="E6903" s="60">
        <v>6.4909999999999995E-2</v>
      </c>
      <c r="F6903" s="6">
        <f t="shared" si="1293"/>
        <v>0</v>
      </c>
      <c r="G6903" s="7">
        <v>0.37068000000000001</v>
      </c>
      <c r="H6903" s="6">
        <f t="shared" si="1285"/>
        <v>4633.5</v>
      </c>
      <c r="I6903" s="7">
        <v>0</v>
      </c>
      <c r="J6903" s="6">
        <f t="shared" si="1286"/>
        <v>0</v>
      </c>
      <c r="K6903" s="20"/>
      <c r="L6903" s="6">
        <f t="shared" si="1287"/>
        <v>64000</v>
      </c>
      <c r="M6903" s="6">
        <f t="shared" si="1288"/>
        <v>4633.5</v>
      </c>
      <c r="N6903" s="6">
        <f t="shared" si="1289"/>
        <v>0</v>
      </c>
      <c r="O6903" s="6">
        <f t="shared" si="1290"/>
        <v>26339</v>
      </c>
      <c r="P6903" s="6">
        <f t="shared" si="1295"/>
        <v>-3180.5</v>
      </c>
      <c r="Q6903" s="11">
        <f t="shared" si="1291"/>
        <v>1342618.15</v>
      </c>
      <c r="R6903" s="11">
        <f t="shared" si="1292"/>
        <v>26339</v>
      </c>
      <c r="S6903" s="11">
        <f t="shared" si="1294"/>
        <v>0</v>
      </c>
      <c r="T6903" s="20"/>
    </row>
    <row r="6904" spans="1:20" x14ac:dyDescent="0.25">
      <c r="A6904">
        <v>2021101422</v>
      </c>
      <c r="B6904">
        <v>5</v>
      </c>
      <c r="C6904" s="7">
        <v>0.60070999999999997</v>
      </c>
      <c r="D6904" s="6">
        <f t="shared" si="1284"/>
        <v>90106.5</v>
      </c>
      <c r="E6904" s="60">
        <v>0.11465</v>
      </c>
      <c r="F6904" s="6">
        <f t="shared" si="1293"/>
        <v>0</v>
      </c>
      <c r="G6904" s="7">
        <v>0.38335999999999998</v>
      </c>
      <c r="H6904" s="6">
        <f t="shared" si="1285"/>
        <v>4792</v>
      </c>
      <c r="I6904" s="7">
        <v>0</v>
      </c>
      <c r="J6904" s="6">
        <f t="shared" si="1286"/>
        <v>0</v>
      </c>
      <c r="K6904" s="20"/>
      <c r="L6904" s="6">
        <f t="shared" si="1287"/>
        <v>64000</v>
      </c>
      <c r="M6904" s="6">
        <f t="shared" si="1288"/>
        <v>4792</v>
      </c>
      <c r="N6904" s="6">
        <f t="shared" si="1289"/>
        <v>0</v>
      </c>
      <c r="O6904" s="6">
        <f t="shared" si="1290"/>
        <v>21314.5</v>
      </c>
      <c r="P6904" s="6">
        <f t="shared" si="1295"/>
        <v>-5024.5</v>
      </c>
      <c r="Q6904" s="11">
        <f t="shared" si="1291"/>
        <v>1346769.9</v>
      </c>
      <c r="R6904" s="11">
        <f t="shared" si="1292"/>
        <v>21314.5</v>
      </c>
      <c r="S6904" s="11">
        <f t="shared" si="1294"/>
        <v>0</v>
      </c>
      <c r="T6904" s="20"/>
    </row>
    <row r="6905" spans="1:20" x14ac:dyDescent="0.25">
      <c r="A6905">
        <v>2021101423</v>
      </c>
      <c r="B6905">
        <v>5</v>
      </c>
      <c r="C6905" s="7">
        <v>0.56208000000000002</v>
      </c>
      <c r="D6905" s="6">
        <f t="shared" si="1284"/>
        <v>84312</v>
      </c>
      <c r="E6905" s="60">
        <v>0.17255999999999999</v>
      </c>
      <c r="F6905" s="6">
        <f t="shared" si="1293"/>
        <v>0</v>
      </c>
      <c r="G6905" s="7">
        <v>0.36721999999999999</v>
      </c>
      <c r="H6905" s="6">
        <f t="shared" si="1285"/>
        <v>4590.25</v>
      </c>
      <c r="I6905" s="7">
        <v>0</v>
      </c>
      <c r="J6905" s="6">
        <f t="shared" si="1286"/>
        <v>0</v>
      </c>
      <c r="K6905" s="20"/>
      <c r="L6905" s="6">
        <f t="shared" si="1287"/>
        <v>64000</v>
      </c>
      <c r="M6905" s="6">
        <f t="shared" si="1288"/>
        <v>4590.25</v>
      </c>
      <c r="N6905" s="6">
        <f t="shared" si="1289"/>
        <v>0</v>
      </c>
      <c r="O6905" s="6">
        <f t="shared" si="1290"/>
        <v>15721.75</v>
      </c>
      <c r="P6905" s="6">
        <f t="shared" si="1295"/>
        <v>-5592.75</v>
      </c>
      <c r="Q6905" s="11">
        <f t="shared" si="1291"/>
        <v>1350000</v>
      </c>
      <c r="R6905" s="11">
        <f t="shared" si="1292"/>
        <v>15721.75</v>
      </c>
      <c r="S6905" s="11">
        <f t="shared" si="1294"/>
        <v>0</v>
      </c>
      <c r="T6905" s="20"/>
    </row>
    <row r="6906" spans="1:20" x14ac:dyDescent="0.25">
      <c r="A6906">
        <v>2021101424</v>
      </c>
      <c r="B6906">
        <v>5</v>
      </c>
      <c r="C6906" s="7">
        <v>0.52383999999999997</v>
      </c>
      <c r="D6906" s="6">
        <f t="shared" si="1284"/>
        <v>78576</v>
      </c>
      <c r="E6906" s="60">
        <v>0.22975999999999999</v>
      </c>
      <c r="F6906" s="6">
        <f t="shared" si="1293"/>
        <v>0</v>
      </c>
      <c r="G6906" s="7">
        <v>0.34253</v>
      </c>
      <c r="H6906" s="6">
        <f t="shared" si="1285"/>
        <v>4281.625</v>
      </c>
      <c r="I6906" s="7">
        <v>0</v>
      </c>
      <c r="J6906" s="6">
        <f t="shared" si="1286"/>
        <v>0</v>
      </c>
      <c r="K6906" s="20"/>
      <c r="L6906" s="6">
        <f t="shared" si="1287"/>
        <v>64000</v>
      </c>
      <c r="M6906" s="6">
        <f t="shared" si="1288"/>
        <v>4281.625</v>
      </c>
      <c r="N6906" s="6">
        <f t="shared" si="1289"/>
        <v>0</v>
      </c>
      <c r="O6906" s="6">
        <f t="shared" si="1290"/>
        <v>10294.375</v>
      </c>
      <c r="P6906" s="6">
        <f t="shared" si="1295"/>
        <v>-5427.375</v>
      </c>
      <c r="Q6906" s="11">
        <f t="shared" si="1291"/>
        <v>1350000</v>
      </c>
      <c r="R6906" s="11">
        <f t="shared" si="1292"/>
        <v>10294.375</v>
      </c>
      <c r="S6906" s="11">
        <f t="shared" si="1294"/>
        <v>0</v>
      </c>
      <c r="T6906" s="20"/>
    </row>
    <row r="6907" spans="1:20" x14ac:dyDescent="0.25">
      <c r="A6907">
        <v>2021101501</v>
      </c>
      <c r="B6907">
        <v>6</v>
      </c>
      <c r="C6907" s="7">
        <v>0.49247000000000002</v>
      </c>
      <c r="D6907" s="6">
        <f t="shared" si="1284"/>
        <v>73870.5</v>
      </c>
      <c r="E6907" s="60">
        <v>0.25742999999999999</v>
      </c>
      <c r="F6907" s="6">
        <f t="shared" si="1293"/>
        <v>0</v>
      </c>
      <c r="G6907" s="7">
        <v>0.31103999999999998</v>
      </c>
      <c r="H6907" s="6">
        <f t="shared" si="1285"/>
        <v>3888</v>
      </c>
      <c r="I6907" s="7">
        <v>0</v>
      </c>
      <c r="J6907" s="6">
        <f t="shared" si="1286"/>
        <v>0</v>
      </c>
      <c r="K6907" s="20"/>
      <c r="L6907" s="6">
        <f t="shared" si="1287"/>
        <v>64000</v>
      </c>
      <c r="M6907" s="6">
        <f t="shared" si="1288"/>
        <v>3888</v>
      </c>
      <c r="N6907" s="6">
        <f t="shared" si="1289"/>
        <v>0</v>
      </c>
      <c r="O6907" s="6">
        <f t="shared" si="1290"/>
        <v>5982.5</v>
      </c>
      <c r="P6907" s="6">
        <f t="shared" si="1295"/>
        <v>-4311.875</v>
      </c>
      <c r="Q6907" s="11">
        <f t="shared" si="1291"/>
        <v>1350000</v>
      </c>
      <c r="R6907" s="11">
        <f t="shared" si="1292"/>
        <v>5982.5</v>
      </c>
      <c r="S6907" s="11">
        <f t="shared" si="1294"/>
        <v>0</v>
      </c>
      <c r="T6907" s="20"/>
    </row>
    <row r="6908" spans="1:20" x14ac:dyDescent="0.25">
      <c r="A6908">
        <v>2021101502</v>
      </c>
      <c r="B6908">
        <v>6</v>
      </c>
      <c r="C6908" s="7">
        <v>0.47056999999999999</v>
      </c>
      <c r="D6908" s="6">
        <f t="shared" si="1284"/>
        <v>70585.5</v>
      </c>
      <c r="E6908" s="60">
        <v>0.29538999999999999</v>
      </c>
      <c r="F6908" s="6">
        <f t="shared" si="1293"/>
        <v>0</v>
      </c>
      <c r="G6908" s="7">
        <v>0.30531999999999998</v>
      </c>
      <c r="H6908" s="6">
        <f t="shared" si="1285"/>
        <v>3816.4999999999995</v>
      </c>
      <c r="I6908" s="7">
        <v>0</v>
      </c>
      <c r="J6908" s="6">
        <f t="shared" si="1286"/>
        <v>0</v>
      </c>
      <c r="K6908" s="20"/>
      <c r="L6908" s="6">
        <f t="shared" si="1287"/>
        <v>64000</v>
      </c>
      <c r="M6908" s="6">
        <f t="shared" si="1288"/>
        <v>3816.4999999999995</v>
      </c>
      <c r="N6908" s="6">
        <f t="shared" si="1289"/>
        <v>0</v>
      </c>
      <c r="O6908" s="6">
        <f t="shared" si="1290"/>
        <v>2769.0000000000005</v>
      </c>
      <c r="P6908" s="6">
        <f t="shared" si="1295"/>
        <v>-3213.4999999999995</v>
      </c>
      <c r="Q6908" s="11">
        <f t="shared" si="1291"/>
        <v>1350000</v>
      </c>
      <c r="R6908" s="11">
        <f t="shared" si="1292"/>
        <v>2769.0000000000005</v>
      </c>
      <c r="S6908" s="11">
        <f t="shared" si="1294"/>
        <v>0</v>
      </c>
      <c r="T6908" s="20"/>
    </row>
    <row r="6909" spans="1:20" x14ac:dyDescent="0.25">
      <c r="A6909">
        <v>2021101503</v>
      </c>
      <c r="B6909">
        <v>6</v>
      </c>
      <c r="C6909" s="7">
        <v>0.45799000000000001</v>
      </c>
      <c r="D6909" s="6">
        <f t="shared" si="1284"/>
        <v>68698.5</v>
      </c>
      <c r="E6909" s="60">
        <v>0.31629000000000002</v>
      </c>
      <c r="F6909" s="6">
        <f t="shared" si="1293"/>
        <v>0</v>
      </c>
      <c r="G6909" s="7">
        <v>0.29533999999999999</v>
      </c>
      <c r="H6909" s="6">
        <f t="shared" si="1285"/>
        <v>3691.75</v>
      </c>
      <c r="I6909" s="7">
        <v>0</v>
      </c>
      <c r="J6909" s="6">
        <f t="shared" si="1286"/>
        <v>0</v>
      </c>
      <c r="K6909" s="20"/>
      <c r="L6909" s="6">
        <f t="shared" si="1287"/>
        <v>64000</v>
      </c>
      <c r="M6909" s="6">
        <f t="shared" si="1288"/>
        <v>3691.75</v>
      </c>
      <c r="N6909" s="6">
        <f t="shared" si="1289"/>
        <v>0</v>
      </c>
      <c r="O6909" s="6">
        <f t="shared" si="1290"/>
        <v>1006.75</v>
      </c>
      <c r="P6909" s="6">
        <f t="shared" si="1295"/>
        <v>-1762.2500000000005</v>
      </c>
      <c r="Q6909" s="11">
        <f t="shared" si="1291"/>
        <v>1350000</v>
      </c>
      <c r="R6909" s="11">
        <f t="shared" si="1292"/>
        <v>1006.75</v>
      </c>
      <c r="S6909" s="11">
        <f t="shared" si="1294"/>
        <v>0</v>
      </c>
      <c r="T6909" s="20"/>
    </row>
    <row r="6910" spans="1:20" x14ac:dyDescent="0.25">
      <c r="A6910">
        <v>2021101504</v>
      </c>
      <c r="B6910">
        <v>6</v>
      </c>
      <c r="C6910" s="7">
        <v>0.44958999999999999</v>
      </c>
      <c r="D6910" s="6">
        <f t="shared" si="1284"/>
        <v>67438.5</v>
      </c>
      <c r="E6910" s="60">
        <v>0.30153000000000002</v>
      </c>
      <c r="F6910" s="6">
        <f t="shared" si="1293"/>
        <v>0</v>
      </c>
      <c r="G6910" s="7">
        <v>0.27893000000000001</v>
      </c>
      <c r="H6910" s="6">
        <f t="shared" si="1285"/>
        <v>3486.625</v>
      </c>
      <c r="I6910" s="7">
        <v>0</v>
      </c>
      <c r="J6910" s="6">
        <f t="shared" si="1286"/>
        <v>0</v>
      </c>
      <c r="K6910" s="20"/>
      <c r="L6910" s="6">
        <f t="shared" si="1287"/>
        <v>64000</v>
      </c>
      <c r="M6910" s="6">
        <f t="shared" si="1288"/>
        <v>3438.5</v>
      </c>
      <c r="N6910" s="6">
        <f t="shared" si="1289"/>
        <v>0</v>
      </c>
      <c r="O6910" s="6">
        <f t="shared" si="1290"/>
        <v>0</v>
      </c>
      <c r="P6910" s="6">
        <f t="shared" si="1295"/>
        <v>-1006.75</v>
      </c>
      <c r="Q6910" s="11">
        <f t="shared" si="1291"/>
        <v>1350000</v>
      </c>
      <c r="R6910" s="11">
        <f t="shared" si="1292"/>
        <v>0</v>
      </c>
      <c r="S6910" s="11">
        <f t="shared" si="1294"/>
        <v>0</v>
      </c>
      <c r="T6910" s="20"/>
    </row>
    <row r="6911" spans="1:20" x14ac:dyDescent="0.25">
      <c r="A6911">
        <v>2021101505</v>
      </c>
      <c r="B6911">
        <v>6</v>
      </c>
      <c r="C6911" s="7">
        <v>0.4541</v>
      </c>
      <c r="D6911" s="6">
        <f t="shared" si="1284"/>
        <v>68115</v>
      </c>
      <c r="E6911" s="60">
        <v>0.31742999999999999</v>
      </c>
      <c r="F6911" s="6">
        <f t="shared" si="1293"/>
        <v>0</v>
      </c>
      <c r="G6911" s="7">
        <v>0.25635000000000002</v>
      </c>
      <c r="H6911" s="6">
        <f t="shared" si="1285"/>
        <v>3204.3750000000005</v>
      </c>
      <c r="I6911" s="7">
        <v>0</v>
      </c>
      <c r="J6911" s="6">
        <f t="shared" si="1286"/>
        <v>0</v>
      </c>
      <c r="K6911" s="20"/>
      <c r="L6911" s="6">
        <f t="shared" si="1287"/>
        <v>64000</v>
      </c>
      <c r="M6911" s="6">
        <f t="shared" si="1288"/>
        <v>3204.3750000000005</v>
      </c>
      <c r="N6911" s="6">
        <f t="shared" si="1289"/>
        <v>0</v>
      </c>
      <c r="O6911" s="6">
        <f t="shared" si="1290"/>
        <v>910.62499999999955</v>
      </c>
      <c r="P6911" s="6">
        <f t="shared" si="1295"/>
        <v>910.62499999999955</v>
      </c>
      <c r="Q6911" s="11">
        <f t="shared" si="1291"/>
        <v>1350000</v>
      </c>
      <c r="R6911" s="11">
        <f t="shared" si="1292"/>
        <v>910.62499999999955</v>
      </c>
      <c r="S6911" s="11">
        <f t="shared" si="1294"/>
        <v>0</v>
      </c>
      <c r="T6911" s="20"/>
    </row>
    <row r="6912" spans="1:20" x14ac:dyDescent="0.25">
      <c r="A6912">
        <v>2021101506</v>
      </c>
      <c r="B6912">
        <v>6</v>
      </c>
      <c r="C6912" s="7">
        <v>0.47416999999999998</v>
      </c>
      <c r="D6912" s="6">
        <f t="shared" si="1284"/>
        <v>71125.5</v>
      </c>
      <c r="E6912" s="60">
        <v>0.32235999999999998</v>
      </c>
      <c r="F6912" s="6">
        <f t="shared" si="1293"/>
        <v>0</v>
      </c>
      <c r="G6912" s="7">
        <v>0.22413</v>
      </c>
      <c r="H6912" s="6">
        <f t="shared" si="1285"/>
        <v>2801.625</v>
      </c>
      <c r="I6912" s="7">
        <v>0</v>
      </c>
      <c r="J6912" s="6">
        <f t="shared" si="1286"/>
        <v>0</v>
      </c>
      <c r="K6912" s="20"/>
      <c r="L6912" s="6">
        <f t="shared" si="1287"/>
        <v>64000</v>
      </c>
      <c r="M6912" s="6">
        <f t="shared" si="1288"/>
        <v>2801.625</v>
      </c>
      <c r="N6912" s="6">
        <f t="shared" si="1289"/>
        <v>0</v>
      </c>
      <c r="O6912" s="6">
        <f t="shared" si="1290"/>
        <v>4323.875</v>
      </c>
      <c r="P6912" s="6">
        <f t="shared" si="1295"/>
        <v>3413.2500000000005</v>
      </c>
      <c r="Q6912" s="11">
        <f t="shared" si="1291"/>
        <v>1350000</v>
      </c>
      <c r="R6912" s="11">
        <f t="shared" si="1292"/>
        <v>4323.875</v>
      </c>
      <c r="S6912" s="11">
        <f t="shared" si="1294"/>
        <v>0</v>
      </c>
      <c r="T6912" s="20"/>
    </row>
    <row r="6913" spans="1:20" x14ac:dyDescent="0.25">
      <c r="A6913">
        <v>2021101507</v>
      </c>
      <c r="B6913">
        <v>6</v>
      </c>
      <c r="C6913" s="7">
        <v>0.51546999999999998</v>
      </c>
      <c r="D6913" s="6">
        <f t="shared" si="1284"/>
        <v>77320.5</v>
      </c>
      <c r="E6913" s="60">
        <v>0.29344999999999999</v>
      </c>
      <c r="F6913" s="6">
        <f t="shared" si="1293"/>
        <v>0</v>
      </c>
      <c r="G6913" s="7">
        <v>0.20780000000000001</v>
      </c>
      <c r="H6913" s="6">
        <f t="shared" si="1285"/>
        <v>2597.5</v>
      </c>
      <c r="I6913" s="7">
        <v>2.8800000000000002E-3</v>
      </c>
      <c r="J6913" s="6">
        <f t="shared" si="1286"/>
        <v>230.4</v>
      </c>
      <c r="K6913" s="20"/>
      <c r="L6913" s="6">
        <f t="shared" si="1287"/>
        <v>64000</v>
      </c>
      <c r="M6913" s="6">
        <f t="shared" si="1288"/>
        <v>2597.5</v>
      </c>
      <c r="N6913" s="6">
        <f t="shared" si="1289"/>
        <v>230.4</v>
      </c>
      <c r="O6913" s="6">
        <f t="shared" si="1290"/>
        <v>10492.6</v>
      </c>
      <c r="P6913" s="6">
        <f t="shared" si="1295"/>
        <v>6168.7250000000004</v>
      </c>
      <c r="Q6913" s="11">
        <f t="shared" si="1291"/>
        <v>1350000</v>
      </c>
      <c r="R6913" s="11">
        <f t="shared" si="1292"/>
        <v>10492.6</v>
      </c>
      <c r="S6913" s="11">
        <f t="shared" si="1294"/>
        <v>0</v>
      </c>
      <c r="T6913" s="20"/>
    </row>
    <row r="6914" spans="1:20" x14ac:dyDescent="0.25">
      <c r="A6914">
        <v>2021101508</v>
      </c>
      <c r="B6914">
        <v>6</v>
      </c>
      <c r="C6914" s="7">
        <v>0.54786999999999997</v>
      </c>
      <c r="D6914" s="6">
        <f t="shared" si="1284"/>
        <v>82180.5</v>
      </c>
      <c r="E6914" s="60">
        <v>0.27440999999999999</v>
      </c>
      <c r="F6914" s="6">
        <f t="shared" si="1293"/>
        <v>0</v>
      </c>
      <c r="G6914" s="7">
        <v>0.23956</v>
      </c>
      <c r="H6914" s="6">
        <f t="shared" si="1285"/>
        <v>2994.5</v>
      </c>
      <c r="I6914" s="7">
        <v>0.12734999999999999</v>
      </c>
      <c r="J6914" s="6">
        <f t="shared" si="1286"/>
        <v>10188</v>
      </c>
      <c r="K6914" s="20"/>
      <c r="L6914" s="6">
        <f t="shared" si="1287"/>
        <v>64000</v>
      </c>
      <c r="M6914" s="6">
        <f t="shared" si="1288"/>
        <v>2994.5</v>
      </c>
      <c r="N6914" s="6">
        <f t="shared" si="1289"/>
        <v>10188</v>
      </c>
      <c r="O6914" s="6">
        <f t="shared" si="1290"/>
        <v>4998</v>
      </c>
      <c r="P6914" s="6">
        <f t="shared" si="1295"/>
        <v>-5494.6</v>
      </c>
      <c r="Q6914" s="11">
        <f t="shared" si="1291"/>
        <v>1350000</v>
      </c>
      <c r="R6914" s="11">
        <f t="shared" si="1292"/>
        <v>4998</v>
      </c>
      <c r="S6914" s="11">
        <f t="shared" si="1294"/>
        <v>0</v>
      </c>
      <c r="T6914" s="20"/>
    </row>
    <row r="6915" spans="1:20" x14ac:dyDescent="0.25">
      <c r="A6915">
        <v>2021101509</v>
      </c>
      <c r="B6915">
        <v>6</v>
      </c>
      <c r="C6915" s="7">
        <v>0.56101999999999996</v>
      </c>
      <c r="D6915" s="6">
        <f t="shared" si="1284"/>
        <v>84153</v>
      </c>
      <c r="E6915" s="60">
        <v>0.20374999999999999</v>
      </c>
      <c r="F6915" s="6">
        <f t="shared" si="1293"/>
        <v>0</v>
      </c>
      <c r="G6915" s="7">
        <v>0.28744999999999998</v>
      </c>
      <c r="H6915" s="6">
        <f t="shared" si="1285"/>
        <v>3593.125</v>
      </c>
      <c r="I6915" s="7">
        <v>0.38338</v>
      </c>
      <c r="J6915" s="6">
        <f t="shared" si="1286"/>
        <v>30670.400000000001</v>
      </c>
      <c r="K6915" s="20"/>
      <c r="L6915" s="6">
        <f t="shared" si="1287"/>
        <v>64000</v>
      </c>
      <c r="M6915" s="6">
        <f t="shared" si="1288"/>
        <v>3593.125</v>
      </c>
      <c r="N6915" s="6">
        <f t="shared" si="1289"/>
        <v>16559.875</v>
      </c>
      <c r="O6915" s="6">
        <f t="shared" si="1290"/>
        <v>0</v>
      </c>
      <c r="P6915" s="6">
        <f t="shared" si="1295"/>
        <v>-4998</v>
      </c>
      <c r="Q6915" s="11">
        <f t="shared" si="1291"/>
        <v>1350000</v>
      </c>
      <c r="R6915" s="11">
        <f t="shared" si="1292"/>
        <v>0</v>
      </c>
      <c r="S6915" s="11">
        <f t="shared" si="1294"/>
        <v>0</v>
      </c>
      <c r="T6915" s="20"/>
    </row>
    <row r="6916" spans="1:20" x14ac:dyDescent="0.25">
      <c r="A6916">
        <v>2021101510</v>
      </c>
      <c r="B6916">
        <v>6</v>
      </c>
      <c r="C6916" s="7">
        <v>0.57364999999999999</v>
      </c>
      <c r="D6916" s="6">
        <f t="shared" si="1284"/>
        <v>86047.5</v>
      </c>
      <c r="E6916" s="60">
        <v>0.10299999999999999</v>
      </c>
      <c r="F6916" s="6">
        <f t="shared" si="1293"/>
        <v>0</v>
      </c>
      <c r="G6916" s="7">
        <v>0.32340000000000002</v>
      </c>
      <c r="H6916" s="6">
        <f t="shared" si="1285"/>
        <v>4042.5000000000005</v>
      </c>
      <c r="I6916" s="7">
        <v>0.48331000000000002</v>
      </c>
      <c r="J6916" s="6">
        <f t="shared" si="1286"/>
        <v>38664.800000000003</v>
      </c>
      <c r="K6916" s="20"/>
      <c r="L6916" s="6">
        <f t="shared" si="1287"/>
        <v>64000</v>
      </c>
      <c r="M6916" s="6">
        <f t="shared" si="1288"/>
        <v>4042.5000000000005</v>
      </c>
      <c r="N6916" s="6">
        <f t="shared" si="1289"/>
        <v>18005</v>
      </c>
      <c r="O6916" s="6">
        <f t="shared" si="1290"/>
        <v>0</v>
      </c>
      <c r="P6916" s="6">
        <f t="shared" si="1295"/>
        <v>0</v>
      </c>
      <c r="Q6916" s="11">
        <f t="shared" si="1291"/>
        <v>1350000</v>
      </c>
      <c r="R6916" s="11">
        <f t="shared" si="1292"/>
        <v>0</v>
      </c>
      <c r="S6916" s="11">
        <f t="shared" si="1294"/>
        <v>0</v>
      </c>
      <c r="T6916" s="20"/>
    </row>
    <row r="6917" spans="1:20" x14ac:dyDescent="0.25">
      <c r="A6917">
        <v>2021101511</v>
      </c>
      <c r="B6917">
        <v>6</v>
      </c>
      <c r="C6917" s="7">
        <v>0.59038000000000002</v>
      </c>
      <c r="D6917" s="6">
        <f t="shared" ref="D6917:D6980" si="1296">D$18*C6917</f>
        <v>88557</v>
      </c>
      <c r="E6917" s="60">
        <v>3.2599999999999997E-2</v>
      </c>
      <c r="F6917" s="6">
        <f t="shared" si="1293"/>
        <v>0</v>
      </c>
      <c r="G6917" s="7">
        <v>0.34556999999999999</v>
      </c>
      <c r="H6917" s="6">
        <f t="shared" ref="H6917:H6980" si="1297">H$18*G6917</f>
        <v>4319.625</v>
      </c>
      <c r="I6917" s="7">
        <v>0.48398999999999998</v>
      </c>
      <c r="J6917" s="6">
        <f t="shared" ref="J6917:J6980" si="1298">I6917*J$18</f>
        <v>38719.199999999997</v>
      </c>
      <c r="K6917" s="20"/>
      <c r="L6917" s="6">
        <f t="shared" si="1287"/>
        <v>64000</v>
      </c>
      <c r="M6917" s="6">
        <f t="shared" si="1288"/>
        <v>4319.625</v>
      </c>
      <c r="N6917" s="6">
        <f t="shared" si="1289"/>
        <v>20237.375</v>
      </c>
      <c r="O6917" s="6">
        <f t="shared" si="1290"/>
        <v>0</v>
      </c>
      <c r="P6917" s="6">
        <f t="shared" si="1295"/>
        <v>0</v>
      </c>
      <c r="Q6917" s="11">
        <f t="shared" si="1291"/>
        <v>1350000</v>
      </c>
      <c r="R6917" s="11">
        <f t="shared" si="1292"/>
        <v>0</v>
      </c>
      <c r="S6917" s="11">
        <f t="shared" si="1294"/>
        <v>0</v>
      </c>
      <c r="T6917" s="20"/>
    </row>
    <row r="6918" spans="1:20" x14ac:dyDescent="0.25">
      <c r="A6918">
        <v>2021101512</v>
      </c>
      <c r="B6918">
        <v>6</v>
      </c>
      <c r="C6918" s="7">
        <v>0.60890999999999995</v>
      </c>
      <c r="D6918" s="6">
        <f t="shared" si="1296"/>
        <v>91336.499999999985</v>
      </c>
      <c r="E6918" s="60">
        <v>8.2400000000000008E-3</v>
      </c>
      <c r="F6918" s="6">
        <f t="shared" si="1293"/>
        <v>0</v>
      </c>
      <c r="G6918" s="7">
        <v>0.37895000000000001</v>
      </c>
      <c r="H6918" s="6">
        <f t="shared" si="1297"/>
        <v>4736.875</v>
      </c>
      <c r="I6918" s="7">
        <v>0.45901999999999998</v>
      </c>
      <c r="J6918" s="6">
        <f t="shared" si="1298"/>
        <v>36721.599999999999</v>
      </c>
      <c r="K6918" s="20"/>
      <c r="L6918" s="6">
        <f t="shared" si="1287"/>
        <v>64000</v>
      </c>
      <c r="M6918" s="6">
        <f t="shared" si="1288"/>
        <v>4736.875</v>
      </c>
      <c r="N6918" s="6">
        <f t="shared" si="1289"/>
        <v>22599.624999999985</v>
      </c>
      <c r="O6918" s="6">
        <f t="shared" si="1290"/>
        <v>0</v>
      </c>
      <c r="P6918" s="6">
        <f t="shared" si="1295"/>
        <v>0</v>
      </c>
      <c r="Q6918" s="11">
        <f t="shared" si="1291"/>
        <v>1350000</v>
      </c>
      <c r="R6918" s="11">
        <f t="shared" si="1292"/>
        <v>0</v>
      </c>
      <c r="S6918" s="11">
        <f t="shared" si="1294"/>
        <v>0</v>
      </c>
      <c r="T6918" s="20"/>
    </row>
    <row r="6919" spans="1:20" x14ac:dyDescent="0.25">
      <c r="A6919">
        <v>2021101513</v>
      </c>
      <c r="B6919">
        <v>6</v>
      </c>
      <c r="C6919" s="7">
        <v>0.62587999999999999</v>
      </c>
      <c r="D6919" s="6">
        <f t="shared" si="1296"/>
        <v>93882</v>
      </c>
      <c r="E6919" s="60">
        <v>3.124E-2</v>
      </c>
      <c r="F6919" s="6">
        <f t="shared" si="1293"/>
        <v>0</v>
      </c>
      <c r="G6919" s="7">
        <v>0.41543000000000002</v>
      </c>
      <c r="H6919" s="6">
        <f t="shared" si="1297"/>
        <v>5192.875</v>
      </c>
      <c r="I6919" s="7">
        <v>0.42033999999999999</v>
      </c>
      <c r="J6919" s="6">
        <f t="shared" si="1298"/>
        <v>33627.199999999997</v>
      </c>
      <c r="K6919" s="20"/>
      <c r="L6919" s="6">
        <f t="shared" si="1287"/>
        <v>64000</v>
      </c>
      <c r="M6919" s="6">
        <f t="shared" si="1288"/>
        <v>5192.875</v>
      </c>
      <c r="N6919" s="6">
        <f t="shared" si="1289"/>
        <v>24689.125</v>
      </c>
      <c r="O6919" s="6">
        <f t="shared" si="1290"/>
        <v>0</v>
      </c>
      <c r="P6919" s="6">
        <f t="shared" si="1295"/>
        <v>0</v>
      </c>
      <c r="Q6919" s="11">
        <f t="shared" si="1291"/>
        <v>1350000</v>
      </c>
      <c r="R6919" s="11">
        <f t="shared" si="1292"/>
        <v>0</v>
      </c>
      <c r="S6919" s="11">
        <f t="shared" si="1294"/>
        <v>0</v>
      </c>
      <c r="T6919" s="20"/>
    </row>
    <row r="6920" spans="1:20" x14ac:dyDescent="0.25">
      <c r="A6920">
        <v>2021101514</v>
      </c>
      <c r="B6920">
        <v>6</v>
      </c>
      <c r="C6920" s="7">
        <v>0.64575000000000005</v>
      </c>
      <c r="D6920" s="6">
        <f t="shared" si="1296"/>
        <v>96862.5</v>
      </c>
      <c r="E6920" s="60">
        <v>8.5139999999999993E-2</v>
      </c>
      <c r="F6920" s="6">
        <f t="shared" si="1293"/>
        <v>0</v>
      </c>
      <c r="G6920" s="7">
        <v>0.43908000000000003</v>
      </c>
      <c r="H6920" s="6">
        <f t="shared" si="1297"/>
        <v>5488.5</v>
      </c>
      <c r="I6920" s="7">
        <v>0.36958000000000002</v>
      </c>
      <c r="J6920" s="6">
        <f t="shared" si="1298"/>
        <v>29566.400000000001</v>
      </c>
      <c r="K6920" s="20"/>
      <c r="L6920" s="6">
        <f t="shared" si="1287"/>
        <v>64000</v>
      </c>
      <c r="M6920" s="6">
        <f t="shared" si="1288"/>
        <v>5488.5</v>
      </c>
      <c r="N6920" s="6">
        <f t="shared" si="1289"/>
        <v>27374</v>
      </c>
      <c r="O6920" s="6">
        <f t="shared" si="1290"/>
        <v>0</v>
      </c>
      <c r="P6920" s="6">
        <f t="shared" si="1295"/>
        <v>0</v>
      </c>
      <c r="Q6920" s="11">
        <f t="shared" si="1291"/>
        <v>1350000</v>
      </c>
      <c r="R6920" s="11">
        <f t="shared" si="1292"/>
        <v>0</v>
      </c>
      <c r="S6920" s="11">
        <f t="shared" si="1294"/>
        <v>0</v>
      </c>
      <c r="T6920" s="20"/>
    </row>
    <row r="6921" spans="1:20" x14ac:dyDescent="0.25">
      <c r="A6921">
        <v>2021101515</v>
      </c>
      <c r="B6921">
        <v>6</v>
      </c>
      <c r="C6921" s="7">
        <v>0.65812999999999999</v>
      </c>
      <c r="D6921" s="6">
        <f t="shared" si="1296"/>
        <v>98719.5</v>
      </c>
      <c r="E6921" s="60">
        <v>0.1116</v>
      </c>
      <c r="F6921" s="6">
        <f t="shared" si="1293"/>
        <v>0</v>
      </c>
      <c r="G6921" s="7">
        <v>0.45117000000000002</v>
      </c>
      <c r="H6921" s="6">
        <f t="shared" si="1297"/>
        <v>5639.625</v>
      </c>
      <c r="I6921" s="7">
        <v>0.29574</v>
      </c>
      <c r="J6921" s="6">
        <f t="shared" si="1298"/>
        <v>23659.200000000001</v>
      </c>
      <c r="K6921" s="20"/>
      <c r="L6921" s="6">
        <f t="shared" si="1287"/>
        <v>64000</v>
      </c>
      <c r="M6921" s="6">
        <f t="shared" si="1288"/>
        <v>5639.625</v>
      </c>
      <c r="N6921" s="6">
        <f t="shared" si="1289"/>
        <v>23659.200000000001</v>
      </c>
      <c r="O6921" s="6">
        <f t="shared" si="1290"/>
        <v>5420.6749999999993</v>
      </c>
      <c r="P6921" s="6">
        <f t="shared" si="1295"/>
        <v>5420.6749999999993</v>
      </c>
      <c r="Q6921" s="11">
        <f t="shared" si="1291"/>
        <v>1350000</v>
      </c>
      <c r="R6921" s="11">
        <f t="shared" si="1292"/>
        <v>5420.6749999999993</v>
      </c>
      <c r="S6921" s="11">
        <f t="shared" si="1294"/>
        <v>0</v>
      </c>
      <c r="T6921" s="20"/>
    </row>
    <row r="6922" spans="1:20" x14ac:dyDescent="0.25">
      <c r="A6922">
        <v>2021101516</v>
      </c>
      <c r="B6922">
        <v>6</v>
      </c>
      <c r="C6922" s="7">
        <v>0.66366000000000003</v>
      </c>
      <c r="D6922" s="6">
        <f t="shared" si="1296"/>
        <v>99549</v>
      </c>
      <c r="E6922" s="60">
        <v>0.16744999999999999</v>
      </c>
      <c r="F6922" s="6">
        <f t="shared" si="1293"/>
        <v>0</v>
      </c>
      <c r="G6922" s="7">
        <v>0.51692000000000005</v>
      </c>
      <c r="H6922" s="6">
        <f t="shared" si="1297"/>
        <v>6461.5000000000009</v>
      </c>
      <c r="I6922" s="7">
        <v>0.21296000000000001</v>
      </c>
      <c r="J6922" s="6">
        <f t="shared" si="1298"/>
        <v>17036.8</v>
      </c>
      <c r="K6922" s="20"/>
      <c r="L6922" s="6">
        <f t="shared" si="1287"/>
        <v>64000</v>
      </c>
      <c r="M6922" s="6">
        <f t="shared" si="1288"/>
        <v>6461.5000000000009</v>
      </c>
      <c r="N6922" s="6">
        <f t="shared" si="1289"/>
        <v>17036.8</v>
      </c>
      <c r="O6922" s="6">
        <f t="shared" si="1290"/>
        <v>12050.7</v>
      </c>
      <c r="P6922" s="6">
        <f t="shared" si="1295"/>
        <v>6630.0250000000015</v>
      </c>
      <c r="Q6922" s="11">
        <f t="shared" si="1291"/>
        <v>1350000</v>
      </c>
      <c r="R6922" s="11">
        <f t="shared" si="1292"/>
        <v>12050.7</v>
      </c>
      <c r="S6922" s="11">
        <f t="shared" si="1294"/>
        <v>0</v>
      </c>
      <c r="T6922" s="20"/>
    </row>
    <row r="6923" spans="1:20" x14ac:dyDescent="0.25">
      <c r="A6923">
        <v>2021101517</v>
      </c>
      <c r="B6923">
        <v>6</v>
      </c>
      <c r="C6923" s="7">
        <v>0.66483999999999999</v>
      </c>
      <c r="D6923" s="6">
        <f t="shared" si="1296"/>
        <v>99726</v>
      </c>
      <c r="E6923" s="60">
        <v>0.18536</v>
      </c>
      <c r="F6923" s="6">
        <f t="shared" si="1293"/>
        <v>0</v>
      </c>
      <c r="G6923" s="7">
        <v>0.55418999999999996</v>
      </c>
      <c r="H6923" s="6">
        <f t="shared" si="1297"/>
        <v>6927.3749999999991</v>
      </c>
      <c r="I6923" s="7">
        <v>0.14082</v>
      </c>
      <c r="J6923" s="6">
        <f t="shared" si="1298"/>
        <v>11265.6</v>
      </c>
      <c r="K6923" s="20"/>
      <c r="L6923" s="6">
        <f t="shared" si="1287"/>
        <v>64000</v>
      </c>
      <c r="M6923" s="6">
        <f t="shared" si="1288"/>
        <v>6927.3749999999991</v>
      </c>
      <c r="N6923" s="6">
        <f t="shared" si="1289"/>
        <v>11265.6</v>
      </c>
      <c r="O6923" s="6">
        <f t="shared" si="1290"/>
        <v>17533.025000000001</v>
      </c>
      <c r="P6923" s="6">
        <f t="shared" si="1295"/>
        <v>5482.3250000000007</v>
      </c>
      <c r="Q6923" s="11">
        <f t="shared" si="1291"/>
        <v>1350000</v>
      </c>
      <c r="R6923" s="11">
        <f t="shared" si="1292"/>
        <v>17533.025000000001</v>
      </c>
      <c r="S6923" s="11">
        <f t="shared" si="1294"/>
        <v>0</v>
      </c>
      <c r="T6923" s="20"/>
    </row>
    <row r="6924" spans="1:20" x14ac:dyDescent="0.25">
      <c r="A6924">
        <v>2021101518</v>
      </c>
      <c r="B6924">
        <v>6</v>
      </c>
      <c r="C6924" s="7">
        <v>0.65674999999999994</v>
      </c>
      <c r="D6924" s="6">
        <f t="shared" si="1296"/>
        <v>98512.499999999985</v>
      </c>
      <c r="E6924" s="60">
        <v>0.25763000000000003</v>
      </c>
      <c r="F6924" s="6">
        <f t="shared" si="1293"/>
        <v>0</v>
      </c>
      <c r="G6924" s="7">
        <v>0.59796000000000005</v>
      </c>
      <c r="H6924" s="6">
        <f t="shared" si="1297"/>
        <v>7474.5000000000009</v>
      </c>
      <c r="I6924" s="7">
        <v>5.7520000000000002E-2</v>
      </c>
      <c r="J6924" s="6">
        <f t="shared" si="1298"/>
        <v>4601.6000000000004</v>
      </c>
      <c r="K6924" s="20"/>
      <c r="L6924" s="6">
        <f t="shared" si="1287"/>
        <v>64000</v>
      </c>
      <c r="M6924" s="6">
        <f t="shared" si="1288"/>
        <v>7474.5000000000009</v>
      </c>
      <c r="N6924" s="6">
        <f t="shared" si="1289"/>
        <v>4601.6000000000004</v>
      </c>
      <c r="O6924" s="6">
        <f t="shared" si="1290"/>
        <v>22436.399999999987</v>
      </c>
      <c r="P6924" s="6">
        <f t="shared" si="1295"/>
        <v>4903.3749999999854</v>
      </c>
      <c r="Q6924" s="11">
        <f t="shared" si="1291"/>
        <v>1350000</v>
      </c>
      <c r="R6924" s="11">
        <f t="shared" si="1292"/>
        <v>22436.399999999987</v>
      </c>
      <c r="S6924" s="11">
        <f t="shared" si="1294"/>
        <v>0</v>
      </c>
      <c r="T6924" s="20"/>
    </row>
    <row r="6925" spans="1:20" x14ac:dyDescent="0.25">
      <c r="A6925">
        <v>2021101519</v>
      </c>
      <c r="B6925">
        <v>6</v>
      </c>
      <c r="C6925" s="7">
        <v>0.64324000000000003</v>
      </c>
      <c r="D6925" s="6">
        <f t="shared" si="1296"/>
        <v>96486</v>
      </c>
      <c r="E6925" s="60">
        <v>0.34667999999999999</v>
      </c>
      <c r="F6925" s="6">
        <f t="shared" si="1293"/>
        <v>0</v>
      </c>
      <c r="G6925" s="7">
        <v>0.63485000000000003</v>
      </c>
      <c r="H6925" s="6">
        <f t="shared" si="1297"/>
        <v>7935.625</v>
      </c>
      <c r="I6925" s="7">
        <v>5.7800000000000004E-3</v>
      </c>
      <c r="J6925" s="6">
        <f t="shared" si="1298"/>
        <v>462.40000000000003</v>
      </c>
      <c r="K6925" s="20"/>
      <c r="L6925" s="6">
        <f t="shared" si="1287"/>
        <v>64000</v>
      </c>
      <c r="M6925" s="6">
        <f t="shared" si="1288"/>
        <v>7935.625</v>
      </c>
      <c r="N6925" s="6">
        <f t="shared" si="1289"/>
        <v>462.40000000000003</v>
      </c>
      <c r="O6925" s="6">
        <f t="shared" si="1290"/>
        <v>24087.974999999999</v>
      </c>
      <c r="P6925" s="6">
        <f t="shared" si="1295"/>
        <v>1651.5750000000116</v>
      </c>
      <c r="Q6925" s="11">
        <f t="shared" si="1291"/>
        <v>1350000</v>
      </c>
      <c r="R6925" s="11">
        <f t="shared" si="1292"/>
        <v>24087.974999999999</v>
      </c>
      <c r="S6925" s="11">
        <f t="shared" si="1294"/>
        <v>0</v>
      </c>
      <c r="T6925" s="20"/>
    </row>
    <row r="6926" spans="1:20" x14ac:dyDescent="0.25">
      <c r="A6926">
        <v>2021101520</v>
      </c>
      <c r="B6926">
        <v>6</v>
      </c>
      <c r="C6926" s="7">
        <v>0.63592000000000004</v>
      </c>
      <c r="D6926" s="6">
        <f t="shared" si="1296"/>
        <v>95388</v>
      </c>
      <c r="E6926" s="60">
        <v>0.38923999999999997</v>
      </c>
      <c r="F6926" s="6">
        <f t="shared" si="1293"/>
        <v>0</v>
      </c>
      <c r="G6926" s="7">
        <v>0.66644000000000003</v>
      </c>
      <c r="H6926" s="6">
        <f t="shared" si="1297"/>
        <v>8330.5</v>
      </c>
      <c r="I6926" s="7">
        <v>0</v>
      </c>
      <c r="J6926" s="6">
        <f t="shared" si="1298"/>
        <v>0</v>
      </c>
      <c r="K6926" s="20"/>
      <c r="L6926" s="6">
        <f t="shared" si="1287"/>
        <v>64000</v>
      </c>
      <c r="M6926" s="6">
        <f t="shared" si="1288"/>
        <v>8330.5</v>
      </c>
      <c r="N6926" s="6">
        <f t="shared" si="1289"/>
        <v>0</v>
      </c>
      <c r="O6926" s="6">
        <f t="shared" si="1290"/>
        <v>23057.5</v>
      </c>
      <c r="P6926" s="6">
        <f t="shared" si="1295"/>
        <v>-1030.4749999999985</v>
      </c>
      <c r="Q6926" s="11">
        <f t="shared" si="1291"/>
        <v>1350000</v>
      </c>
      <c r="R6926" s="11">
        <f t="shared" si="1292"/>
        <v>23057.5</v>
      </c>
      <c r="S6926" s="11">
        <f t="shared" si="1294"/>
        <v>0</v>
      </c>
      <c r="T6926" s="20"/>
    </row>
    <row r="6927" spans="1:20" x14ac:dyDescent="0.25">
      <c r="A6927">
        <v>2021101521</v>
      </c>
      <c r="B6927">
        <v>6</v>
      </c>
      <c r="C6927" s="7">
        <v>0.61453000000000002</v>
      </c>
      <c r="D6927" s="6">
        <f t="shared" si="1296"/>
        <v>92179.5</v>
      </c>
      <c r="E6927" s="60">
        <v>0.44384000000000001</v>
      </c>
      <c r="F6927" s="6">
        <f t="shared" si="1293"/>
        <v>0</v>
      </c>
      <c r="G6927" s="7">
        <v>0.68376000000000003</v>
      </c>
      <c r="H6927" s="6">
        <f t="shared" si="1297"/>
        <v>8547</v>
      </c>
      <c r="I6927" s="7">
        <v>0</v>
      </c>
      <c r="J6927" s="6">
        <f t="shared" si="1298"/>
        <v>0</v>
      </c>
      <c r="K6927" s="20"/>
      <c r="L6927" s="6">
        <f t="shared" si="1287"/>
        <v>64000</v>
      </c>
      <c r="M6927" s="6">
        <f t="shared" si="1288"/>
        <v>8547</v>
      </c>
      <c r="N6927" s="6">
        <f t="shared" si="1289"/>
        <v>0</v>
      </c>
      <c r="O6927" s="6">
        <f t="shared" si="1290"/>
        <v>19632.5</v>
      </c>
      <c r="P6927" s="6">
        <f t="shared" si="1295"/>
        <v>-3425</v>
      </c>
      <c r="Q6927" s="11">
        <f t="shared" si="1291"/>
        <v>1350000</v>
      </c>
      <c r="R6927" s="11">
        <f t="shared" si="1292"/>
        <v>19632.5</v>
      </c>
      <c r="S6927" s="11">
        <f t="shared" si="1294"/>
        <v>0</v>
      </c>
      <c r="T6927" s="20"/>
    </row>
    <row r="6928" spans="1:20" x14ac:dyDescent="0.25">
      <c r="A6928">
        <v>2021101522</v>
      </c>
      <c r="B6928">
        <v>6</v>
      </c>
      <c r="C6928" s="7">
        <v>0.58803000000000005</v>
      </c>
      <c r="D6928" s="6">
        <f t="shared" si="1296"/>
        <v>88204.500000000015</v>
      </c>
      <c r="E6928" s="60">
        <v>0.52664</v>
      </c>
      <c r="F6928" s="6">
        <f t="shared" si="1293"/>
        <v>0</v>
      </c>
      <c r="G6928" s="7">
        <v>0.67969000000000002</v>
      </c>
      <c r="H6928" s="6">
        <f t="shared" si="1297"/>
        <v>8496.125</v>
      </c>
      <c r="I6928" s="7">
        <v>0</v>
      </c>
      <c r="J6928" s="6">
        <f t="shared" si="1298"/>
        <v>0</v>
      </c>
      <c r="K6928" s="20"/>
      <c r="L6928" s="6">
        <f t="shared" si="1287"/>
        <v>64000</v>
      </c>
      <c r="M6928" s="6">
        <f t="shared" si="1288"/>
        <v>8496.125</v>
      </c>
      <c r="N6928" s="6">
        <f t="shared" si="1289"/>
        <v>0</v>
      </c>
      <c r="O6928" s="6">
        <f t="shared" si="1290"/>
        <v>15708.375000000015</v>
      </c>
      <c r="P6928" s="6">
        <f t="shared" si="1295"/>
        <v>-3924.1249999999854</v>
      </c>
      <c r="Q6928" s="11">
        <f t="shared" si="1291"/>
        <v>1350000</v>
      </c>
      <c r="R6928" s="11">
        <f t="shared" si="1292"/>
        <v>15708.375000000015</v>
      </c>
      <c r="S6928" s="11">
        <f t="shared" si="1294"/>
        <v>0</v>
      </c>
      <c r="T6928" s="20"/>
    </row>
    <row r="6929" spans="1:20" x14ac:dyDescent="0.25">
      <c r="A6929">
        <v>2021101523</v>
      </c>
      <c r="B6929">
        <v>6</v>
      </c>
      <c r="C6929" s="7">
        <v>0.55693999999999999</v>
      </c>
      <c r="D6929" s="6">
        <f t="shared" si="1296"/>
        <v>83541</v>
      </c>
      <c r="E6929" s="60">
        <v>0.51278000000000001</v>
      </c>
      <c r="F6929" s="6">
        <f t="shared" si="1293"/>
        <v>0</v>
      </c>
      <c r="G6929" s="7">
        <v>0.69033999999999995</v>
      </c>
      <c r="H6929" s="6">
        <f t="shared" si="1297"/>
        <v>8629.25</v>
      </c>
      <c r="I6929" s="7">
        <v>0</v>
      </c>
      <c r="J6929" s="6">
        <f t="shared" si="1298"/>
        <v>0</v>
      </c>
      <c r="K6929" s="20"/>
      <c r="L6929" s="6">
        <f t="shared" si="1287"/>
        <v>64000</v>
      </c>
      <c r="M6929" s="6">
        <f t="shared" si="1288"/>
        <v>8629.25</v>
      </c>
      <c r="N6929" s="6">
        <f t="shared" si="1289"/>
        <v>0</v>
      </c>
      <c r="O6929" s="6">
        <f t="shared" si="1290"/>
        <v>10911.75</v>
      </c>
      <c r="P6929" s="6">
        <f t="shared" si="1295"/>
        <v>-4796.6250000000146</v>
      </c>
      <c r="Q6929" s="11">
        <f t="shared" si="1291"/>
        <v>1350000</v>
      </c>
      <c r="R6929" s="11">
        <f t="shared" si="1292"/>
        <v>10911.75</v>
      </c>
      <c r="S6929" s="11">
        <f t="shared" si="1294"/>
        <v>0</v>
      </c>
      <c r="T6929" s="20"/>
    </row>
    <row r="6930" spans="1:20" x14ac:dyDescent="0.25">
      <c r="A6930">
        <v>2021101524</v>
      </c>
      <c r="B6930">
        <v>6</v>
      </c>
      <c r="C6930" s="7">
        <v>0.52149999999999996</v>
      </c>
      <c r="D6930" s="6">
        <f t="shared" si="1296"/>
        <v>78225</v>
      </c>
      <c r="E6930" s="60">
        <v>0.52144000000000001</v>
      </c>
      <c r="F6930" s="6">
        <f t="shared" si="1293"/>
        <v>0</v>
      </c>
      <c r="G6930" s="7">
        <v>0.69757999999999998</v>
      </c>
      <c r="H6930" s="6">
        <f t="shared" si="1297"/>
        <v>8719.75</v>
      </c>
      <c r="I6930" s="7">
        <v>0</v>
      </c>
      <c r="J6930" s="6">
        <f t="shared" si="1298"/>
        <v>0</v>
      </c>
      <c r="K6930" s="20"/>
      <c r="L6930" s="6">
        <f t="shared" si="1287"/>
        <v>64000</v>
      </c>
      <c r="M6930" s="6">
        <f t="shared" si="1288"/>
        <v>8719.75</v>
      </c>
      <c r="N6930" s="6">
        <f t="shared" si="1289"/>
        <v>0</v>
      </c>
      <c r="O6930" s="6">
        <f t="shared" si="1290"/>
        <v>5505.25</v>
      </c>
      <c r="P6930" s="6">
        <f t="shared" si="1295"/>
        <v>-5406.5</v>
      </c>
      <c r="Q6930" s="11">
        <f t="shared" si="1291"/>
        <v>1350000</v>
      </c>
      <c r="R6930" s="11">
        <f t="shared" si="1292"/>
        <v>5505.25</v>
      </c>
      <c r="S6930" s="11">
        <f t="shared" si="1294"/>
        <v>0</v>
      </c>
      <c r="T6930" s="20"/>
    </row>
    <row r="6931" spans="1:20" x14ac:dyDescent="0.25">
      <c r="A6931">
        <v>2021101601</v>
      </c>
      <c r="B6931">
        <v>7</v>
      </c>
      <c r="C6931" s="7">
        <v>0.49098999999999998</v>
      </c>
      <c r="D6931" s="6">
        <f t="shared" si="1296"/>
        <v>73648.5</v>
      </c>
      <c r="E6931" s="60">
        <v>0.54825999999999997</v>
      </c>
      <c r="F6931" s="6">
        <f t="shared" si="1293"/>
        <v>0</v>
      </c>
      <c r="G6931" s="7">
        <v>0.72104999999999997</v>
      </c>
      <c r="H6931" s="6">
        <f t="shared" si="1297"/>
        <v>9013.125</v>
      </c>
      <c r="I6931" s="7">
        <v>0</v>
      </c>
      <c r="J6931" s="6">
        <f t="shared" si="1298"/>
        <v>0</v>
      </c>
      <c r="K6931" s="20"/>
      <c r="L6931" s="6">
        <f t="shared" si="1287"/>
        <v>64000</v>
      </c>
      <c r="M6931" s="6">
        <f t="shared" si="1288"/>
        <v>9013.125</v>
      </c>
      <c r="N6931" s="6">
        <f t="shared" si="1289"/>
        <v>0</v>
      </c>
      <c r="O6931" s="6">
        <f t="shared" si="1290"/>
        <v>635.375</v>
      </c>
      <c r="P6931" s="6">
        <f t="shared" si="1295"/>
        <v>-4869.875</v>
      </c>
      <c r="Q6931" s="11">
        <f t="shared" si="1291"/>
        <v>1350000</v>
      </c>
      <c r="R6931" s="11">
        <f t="shared" si="1292"/>
        <v>635.375</v>
      </c>
      <c r="S6931" s="11">
        <f t="shared" si="1294"/>
        <v>0</v>
      </c>
      <c r="T6931" s="20"/>
    </row>
    <row r="6932" spans="1:20" x14ac:dyDescent="0.25">
      <c r="A6932">
        <v>2021101602</v>
      </c>
      <c r="B6932">
        <v>7</v>
      </c>
      <c r="C6932" s="7">
        <v>0.46678999999999998</v>
      </c>
      <c r="D6932" s="6">
        <f t="shared" si="1296"/>
        <v>70018.5</v>
      </c>
      <c r="E6932" s="60">
        <v>0.60731000000000002</v>
      </c>
      <c r="F6932" s="6">
        <f t="shared" si="1293"/>
        <v>0</v>
      </c>
      <c r="G6932" s="7">
        <v>0.73631000000000002</v>
      </c>
      <c r="H6932" s="6">
        <f t="shared" si="1297"/>
        <v>9203.875</v>
      </c>
      <c r="I6932" s="7">
        <v>0</v>
      </c>
      <c r="J6932" s="6">
        <f t="shared" si="1298"/>
        <v>0</v>
      </c>
      <c r="K6932" s="20"/>
      <c r="L6932" s="6">
        <f t="shared" ref="L6932:L6995" si="1299">IF(D6932-F6932&gt;C$17,C$17,D6932-F6932)</f>
        <v>64000</v>
      </c>
      <c r="M6932" s="6">
        <f t="shared" ref="M6932:M6995" si="1300">IF(D6932-F6932-L6932&gt;H6932,H6932,D6932-F6932-L6932)</f>
        <v>6018.5</v>
      </c>
      <c r="N6932" s="6">
        <f t="shared" ref="N6932:N6995" si="1301">IF(D6932-F6932-L6932-M6932&gt;J6932,J6932,D6932-F6932-L6932-M6932)</f>
        <v>0</v>
      </c>
      <c r="O6932" s="6">
        <f t="shared" ref="O6932:O6995" si="1302">D6932-F6932-L6932-M6932-N6932</f>
        <v>0</v>
      </c>
      <c r="P6932" s="6">
        <f t="shared" si="1295"/>
        <v>-635.375</v>
      </c>
      <c r="Q6932" s="11">
        <f t="shared" ref="Q6932:Q6995" si="1303">IF(AA$25*P$17-AA$24+Q6931-O6932&gt;Q$19,Q$19,IF(AA$25*P$17-AA$24+Q6931-O6932&lt;0,0,AA$25*P$17-AA$24+Q6931-O6932))</f>
        <v>1350000</v>
      </c>
      <c r="R6932" s="11">
        <f t="shared" ref="R6932:R6995" si="1304">IF(Q6931-Q6932+P$17-AA$24&lt;O6932,Q6931-Q6932+P$17-AA$24,O6932)</f>
        <v>0</v>
      </c>
      <c r="S6932" s="11">
        <f t="shared" si="1294"/>
        <v>0</v>
      </c>
      <c r="T6932" s="20"/>
    </row>
    <row r="6933" spans="1:20" x14ac:dyDescent="0.25">
      <c r="A6933">
        <v>2021101603</v>
      </c>
      <c r="B6933">
        <v>7</v>
      </c>
      <c r="C6933" s="7">
        <v>0.45119999999999999</v>
      </c>
      <c r="D6933" s="6">
        <f t="shared" si="1296"/>
        <v>67680</v>
      </c>
      <c r="E6933" s="60">
        <v>0.60777000000000003</v>
      </c>
      <c r="F6933" s="6">
        <f t="shared" ref="F6933:F6996" si="1305">F$18*E6933</f>
        <v>0</v>
      </c>
      <c r="G6933" s="7">
        <v>0.75777000000000005</v>
      </c>
      <c r="H6933" s="6">
        <f t="shared" si="1297"/>
        <v>9472.125</v>
      </c>
      <c r="I6933" s="7">
        <v>0</v>
      </c>
      <c r="J6933" s="6">
        <f t="shared" si="1298"/>
        <v>0</v>
      </c>
      <c r="K6933" s="20"/>
      <c r="L6933" s="6">
        <f t="shared" si="1299"/>
        <v>64000</v>
      </c>
      <c r="M6933" s="6">
        <f t="shared" si="1300"/>
        <v>3680</v>
      </c>
      <c r="N6933" s="6">
        <f t="shared" si="1301"/>
        <v>0</v>
      </c>
      <c r="O6933" s="6">
        <f t="shared" si="1302"/>
        <v>0</v>
      </c>
      <c r="P6933" s="6">
        <f t="shared" si="1295"/>
        <v>0</v>
      </c>
      <c r="Q6933" s="11">
        <f t="shared" si="1303"/>
        <v>1350000</v>
      </c>
      <c r="R6933" s="11">
        <f t="shared" si="1304"/>
        <v>0</v>
      </c>
      <c r="S6933" s="11">
        <f t="shared" ref="S6933:S6996" si="1306">O6933-R6933</f>
        <v>0</v>
      </c>
      <c r="T6933" s="20"/>
    </row>
    <row r="6934" spans="1:20" x14ac:dyDescent="0.25">
      <c r="A6934">
        <v>2021101604</v>
      </c>
      <c r="B6934">
        <v>7</v>
      </c>
      <c r="C6934" s="7">
        <v>0.44256000000000001</v>
      </c>
      <c r="D6934" s="6">
        <f t="shared" si="1296"/>
        <v>66384</v>
      </c>
      <c r="E6934" s="60">
        <v>0.61399999999999999</v>
      </c>
      <c r="F6934" s="6">
        <f t="shared" si="1305"/>
        <v>0</v>
      </c>
      <c r="G6934" s="7">
        <v>0.76197000000000004</v>
      </c>
      <c r="H6934" s="6">
        <f t="shared" si="1297"/>
        <v>9524.625</v>
      </c>
      <c r="I6934" s="7">
        <v>0</v>
      </c>
      <c r="J6934" s="6">
        <f t="shared" si="1298"/>
        <v>0</v>
      </c>
      <c r="K6934" s="20"/>
      <c r="L6934" s="6">
        <f t="shared" si="1299"/>
        <v>64000</v>
      </c>
      <c r="M6934" s="6">
        <f t="shared" si="1300"/>
        <v>2384</v>
      </c>
      <c r="N6934" s="6">
        <f t="shared" si="1301"/>
        <v>0</v>
      </c>
      <c r="O6934" s="6">
        <f t="shared" si="1302"/>
        <v>0</v>
      </c>
      <c r="P6934" s="6">
        <f t="shared" ref="P6934:P6997" si="1307">O6934-O6933</f>
        <v>0</v>
      </c>
      <c r="Q6934" s="11">
        <f t="shared" si="1303"/>
        <v>1350000</v>
      </c>
      <c r="R6934" s="11">
        <f t="shared" si="1304"/>
        <v>0</v>
      </c>
      <c r="S6934" s="11">
        <f t="shared" si="1306"/>
        <v>0</v>
      </c>
      <c r="T6934" s="20"/>
    </row>
    <row r="6935" spans="1:20" x14ac:dyDescent="0.25">
      <c r="A6935">
        <v>2021101605</v>
      </c>
      <c r="B6935">
        <v>7</v>
      </c>
      <c r="C6935" s="7">
        <v>0.43758999999999998</v>
      </c>
      <c r="D6935" s="6">
        <f t="shared" si="1296"/>
        <v>65638.5</v>
      </c>
      <c r="E6935" s="60">
        <v>0.63078999999999996</v>
      </c>
      <c r="F6935" s="6">
        <f t="shared" si="1305"/>
        <v>0</v>
      </c>
      <c r="G6935" s="7">
        <v>0.76375999999999999</v>
      </c>
      <c r="H6935" s="6">
        <f t="shared" si="1297"/>
        <v>9547</v>
      </c>
      <c r="I6935" s="7">
        <v>0</v>
      </c>
      <c r="J6935" s="6">
        <f t="shared" si="1298"/>
        <v>0</v>
      </c>
      <c r="K6935" s="20"/>
      <c r="L6935" s="6">
        <f t="shared" si="1299"/>
        <v>64000</v>
      </c>
      <c r="M6935" s="6">
        <f t="shared" si="1300"/>
        <v>1638.5</v>
      </c>
      <c r="N6935" s="6">
        <f t="shared" si="1301"/>
        <v>0</v>
      </c>
      <c r="O6935" s="6">
        <f t="shared" si="1302"/>
        <v>0</v>
      </c>
      <c r="P6935" s="6">
        <f t="shared" si="1307"/>
        <v>0</v>
      </c>
      <c r="Q6935" s="11">
        <f t="shared" si="1303"/>
        <v>1350000</v>
      </c>
      <c r="R6935" s="11">
        <f t="shared" si="1304"/>
        <v>0</v>
      </c>
      <c r="S6935" s="11">
        <f t="shared" si="1306"/>
        <v>0</v>
      </c>
      <c r="T6935" s="20"/>
    </row>
    <row r="6936" spans="1:20" x14ac:dyDescent="0.25">
      <c r="A6936">
        <v>2021101606</v>
      </c>
      <c r="B6936">
        <v>7</v>
      </c>
      <c r="C6936" s="7">
        <v>0.44251000000000001</v>
      </c>
      <c r="D6936" s="6">
        <f t="shared" si="1296"/>
        <v>66376.5</v>
      </c>
      <c r="E6936" s="60">
        <v>0.57896000000000003</v>
      </c>
      <c r="F6936" s="6">
        <f t="shared" si="1305"/>
        <v>0</v>
      </c>
      <c r="G6936" s="7">
        <v>0.77798</v>
      </c>
      <c r="H6936" s="6">
        <f t="shared" si="1297"/>
        <v>9724.75</v>
      </c>
      <c r="I6936" s="7">
        <v>0</v>
      </c>
      <c r="J6936" s="6">
        <f t="shared" si="1298"/>
        <v>0</v>
      </c>
      <c r="K6936" s="20"/>
      <c r="L6936" s="6">
        <f t="shared" si="1299"/>
        <v>64000</v>
      </c>
      <c r="M6936" s="6">
        <f t="shared" si="1300"/>
        <v>2376.5</v>
      </c>
      <c r="N6936" s="6">
        <f t="shared" si="1301"/>
        <v>0</v>
      </c>
      <c r="O6936" s="6">
        <f t="shared" si="1302"/>
        <v>0</v>
      </c>
      <c r="P6936" s="6">
        <f t="shared" si="1307"/>
        <v>0</v>
      </c>
      <c r="Q6936" s="11">
        <f t="shared" si="1303"/>
        <v>1350000</v>
      </c>
      <c r="R6936" s="11">
        <f t="shared" si="1304"/>
        <v>0</v>
      </c>
      <c r="S6936" s="11">
        <f t="shared" si="1306"/>
        <v>0</v>
      </c>
      <c r="T6936" s="20"/>
    </row>
    <row r="6937" spans="1:20" x14ac:dyDescent="0.25">
      <c r="A6937">
        <v>2021101607</v>
      </c>
      <c r="B6937">
        <v>7</v>
      </c>
      <c r="C6937" s="7">
        <v>0.45598</v>
      </c>
      <c r="D6937" s="6">
        <f t="shared" si="1296"/>
        <v>68397</v>
      </c>
      <c r="E6937" s="60">
        <v>0.61626000000000003</v>
      </c>
      <c r="F6937" s="6">
        <f t="shared" si="1305"/>
        <v>0</v>
      </c>
      <c r="G6937" s="7">
        <v>0.78168000000000004</v>
      </c>
      <c r="H6937" s="6">
        <f t="shared" si="1297"/>
        <v>9771</v>
      </c>
      <c r="I6937" s="7">
        <v>0</v>
      </c>
      <c r="J6937" s="6">
        <f t="shared" si="1298"/>
        <v>0</v>
      </c>
      <c r="K6937" s="20"/>
      <c r="L6937" s="6">
        <f t="shared" si="1299"/>
        <v>64000</v>
      </c>
      <c r="M6937" s="6">
        <f t="shared" si="1300"/>
        <v>4397</v>
      </c>
      <c r="N6937" s="6">
        <f t="shared" si="1301"/>
        <v>0</v>
      </c>
      <c r="O6937" s="6">
        <f t="shared" si="1302"/>
        <v>0</v>
      </c>
      <c r="P6937" s="6">
        <f t="shared" si="1307"/>
        <v>0</v>
      </c>
      <c r="Q6937" s="11">
        <f t="shared" si="1303"/>
        <v>1350000</v>
      </c>
      <c r="R6937" s="11">
        <f t="shared" si="1304"/>
        <v>0</v>
      </c>
      <c r="S6937" s="11">
        <f t="shared" si="1306"/>
        <v>0</v>
      </c>
      <c r="T6937" s="20"/>
    </row>
    <row r="6938" spans="1:20" x14ac:dyDescent="0.25">
      <c r="A6938">
        <v>2021101608</v>
      </c>
      <c r="B6938">
        <v>7</v>
      </c>
      <c r="C6938" s="7">
        <v>0.47288999999999998</v>
      </c>
      <c r="D6938" s="6">
        <f t="shared" si="1296"/>
        <v>70933.5</v>
      </c>
      <c r="E6938" s="60">
        <v>0.58689000000000002</v>
      </c>
      <c r="F6938" s="6">
        <f t="shared" si="1305"/>
        <v>0</v>
      </c>
      <c r="G6938" s="7">
        <v>0.75390999999999997</v>
      </c>
      <c r="H6938" s="6">
        <f t="shared" si="1297"/>
        <v>9423.875</v>
      </c>
      <c r="I6938" s="7">
        <v>2.4289999999999999E-2</v>
      </c>
      <c r="J6938" s="6">
        <f t="shared" si="1298"/>
        <v>1943.1999999999998</v>
      </c>
      <c r="K6938" s="20"/>
      <c r="L6938" s="6">
        <f t="shared" si="1299"/>
        <v>64000</v>
      </c>
      <c r="M6938" s="6">
        <f t="shared" si="1300"/>
        <v>6933.5</v>
      </c>
      <c r="N6938" s="6">
        <f t="shared" si="1301"/>
        <v>0</v>
      </c>
      <c r="O6938" s="6">
        <f t="shared" si="1302"/>
        <v>0</v>
      </c>
      <c r="P6938" s="6">
        <f t="shared" si="1307"/>
        <v>0</v>
      </c>
      <c r="Q6938" s="11">
        <f t="shared" si="1303"/>
        <v>1350000</v>
      </c>
      <c r="R6938" s="11">
        <f t="shared" si="1304"/>
        <v>0</v>
      </c>
      <c r="S6938" s="11">
        <f t="shared" si="1306"/>
        <v>0</v>
      </c>
      <c r="T6938" s="20"/>
    </row>
    <row r="6939" spans="1:20" x14ac:dyDescent="0.25">
      <c r="A6939">
        <v>2021101609</v>
      </c>
      <c r="B6939">
        <v>7</v>
      </c>
      <c r="C6939" s="7">
        <v>0.49074000000000001</v>
      </c>
      <c r="D6939" s="6">
        <f t="shared" si="1296"/>
        <v>73611</v>
      </c>
      <c r="E6939" s="60">
        <v>0.61873999999999996</v>
      </c>
      <c r="F6939" s="6">
        <f t="shared" si="1305"/>
        <v>0</v>
      </c>
      <c r="G6939" s="7">
        <v>0.73673999999999995</v>
      </c>
      <c r="H6939" s="6">
        <f t="shared" si="1297"/>
        <v>9209.25</v>
      </c>
      <c r="I6939" s="7">
        <v>6.0589999999999998E-2</v>
      </c>
      <c r="J6939" s="6">
        <f t="shared" si="1298"/>
        <v>4847.2</v>
      </c>
      <c r="K6939" s="20"/>
      <c r="L6939" s="6">
        <f t="shared" si="1299"/>
        <v>64000</v>
      </c>
      <c r="M6939" s="6">
        <f t="shared" si="1300"/>
        <v>9209.25</v>
      </c>
      <c r="N6939" s="6">
        <f t="shared" si="1301"/>
        <v>401.75</v>
      </c>
      <c r="O6939" s="6">
        <f t="shared" si="1302"/>
        <v>0</v>
      </c>
      <c r="P6939" s="6">
        <f t="shared" si="1307"/>
        <v>0</v>
      </c>
      <c r="Q6939" s="11">
        <f t="shared" si="1303"/>
        <v>1350000</v>
      </c>
      <c r="R6939" s="11">
        <f t="shared" si="1304"/>
        <v>0</v>
      </c>
      <c r="S6939" s="11">
        <f t="shared" si="1306"/>
        <v>0</v>
      </c>
      <c r="T6939" s="20"/>
    </row>
    <row r="6940" spans="1:20" x14ac:dyDescent="0.25">
      <c r="A6940">
        <v>2021101610</v>
      </c>
      <c r="B6940">
        <v>7</v>
      </c>
      <c r="C6940" s="7">
        <v>0.50915999999999995</v>
      </c>
      <c r="D6940" s="6">
        <f t="shared" si="1296"/>
        <v>76373.999999999985</v>
      </c>
      <c r="E6940" s="60">
        <v>0.80376000000000003</v>
      </c>
      <c r="F6940" s="6">
        <f t="shared" si="1305"/>
        <v>0</v>
      </c>
      <c r="G6940" s="7">
        <v>0.70835999999999999</v>
      </c>
      <c r="H6940" s="6">
        <f t="shared" si="1297"/>
        <v>8854.5</v>
      </c>
      <c r="I6940" s="7">
        <v>9.2539999999999997E-2</v>
      </c>
      <c r="J6940" s="6">
        <f t="shared" si="1298"/>
        <v>7403.2</v>
      </c>
      <c r="K6940" s="20"/>
      <c r="L6940" s="6">
        <f t="shared" si="1299"/>
        <v>64000</v>
      </c>
      <c r="M6940" s="6">
        <f t="shared" si="1300"/>
        <v>8854.5</v>
      </c>
      <c r="N6940" s="6">
        <f t="shared" si="1301"/>
        <v>3519.4999999999854</v>
      </c>
      <c r="O6940" s="6">
        <f t="shared" si="1302"/>
        <v>0</v>
      </c>
      <c r="P6940" s="6">
        <f t="shared" si="1307"/>
        <v>0</v>
      </c>
      <c r="Q6940" s="11">
        <f t="shared" si="1303"/>
        <v>1350000</v>
      </c>
      <c r="R6940" s="11">
        <f t="shared" si="1304"/>
        <v>0</v>
      </c>
      <c r="S6940" s="11">
        <f t="shared" si="1306"/>
        <v>0</v>
      </c>
      <c r="T6940" s="20"/>
    </row>
    <row r="6941" spans="1:20" x14ac:dyDescent="0.25">
      <c r="A6941">
        <v>2021101611</v>
      </c>
      <c r="B6941">
        <v>7</v>
      </c>
      <c r="C6941" s="7">
        <v>0.52436000000000005</v>
      </c>
      <c r="D6941" s="6">
        <f t="shared" si="1296"/>
        <v>78654</v>
      </c>
      <c r="E6941" s="60">
        <v>0.87002000000000002</v>
      </c>
      <c r="F6941" s="6">
        <f t="shared" si="1305"/>
        <v>0</v>
      </c>
      <c r="G6941" s="7">
        <v>0.71291000000000004</v>
      </c>
      <c r="H6941" s="6">
        <f t="shared" si="1297"/>
        <v>8911.375</v>
      </c>
      <c r="I6941" s="7">
        <v>0.12103</v>
      </c>
      <c r="J6941" s="6">
        <f t="shared" si="1298"/>
        <v>9682.4</v>
      </c>
      <c r="K6941" s="20"/>
      <c r="L6941" s="6">
        <f t="shared" si="1299"/>
        <v>64000</v>
      </c>
      <c r="M6941" s="6">
        <f t="shared" si="1300"/>
        <v>8911.375</v>
      </c>
      <c r="N6941" s="6">
        <f t="shared" si="1301"/>
        <v>5742.625</v>
      </c>
      <c r="O6941" s="6">
        <f t="shared" si="1302"/>
        <v>0</v>
      </c>
      <c r="P6941" s="6">
        <f t="shared" si="1307"/>
        <v>0</v>
      </c>
      <c r="Q6941" s="11">
        <f t="shared" si="1303"/>
        <v>1350000</v>
      </c>
      <c r="R6941" s="11">
        <f t="shared" si="1304"/>
        <v>0</v>
      </c>
      <c r="S6941" s="11">
        <f t="shared" si="1306"/>
        <v>0</v>
      </c>
      <c r="T6941" s="20"/>
    </row>
    <row r="6942" spans="1:20" x14ac:dyDescent="0.25">
      <c r="A6942">
        <v>2021101612</v>
      </c>
      <c r="B6942">
        <v>7</v>
      </c>
      <c r="C6942" s="7">
        <v>0.53659999999999997</v>
      </c>
      <c r="D6942" s="6">
        <f t="shared" si="1296"/>
        <v>80490</v>
      </c>
      <c r="E6942" s="60">
        <v>0.82010000000000005</v>
      </c>
      <c r="F6942" s="6">
        <f t="shared" si="1305"/>
        <v>0</v>
      </c>
      <c r="G6942" s="7">
        <v>0.70664000000000005</v>
      </c>
      <c r="H6942" s="6">
        <f t="shared" si="1297"/>
        <v>8833</v>
      </c>
      <c r="I6942" s="7">
        <v>0.12926000000000001</v>
      </c>
      <c r="J6942" s="6">
        <f t="shared" si="1298"/>
        <v>10340.800000000001</v>
      </c>
      <c r="K6942" s="20"/>
      <c r="L6942" s="6">
        <f t="shared" si="1299"/>
        <v>64000</v>
      </c>
      <c r="M6942" s="6">
        <f t="shared" si="1300"/>
        <v>8833</v>
      </c>
      <c r="N6942" s="6">
        <f t="shared" si="1301"/>
        <v>7657</v>
      </c>
      <c r="O6942" s="6">
        <f t="shared" si="1302"/>
        <v>0</v>
      </c>
      <c r="P6942" s="6">
        <f t="shared" si="1307"/>
        <v>0</v>
      </c>
      <c r="Q6942" s="11">
        <f t="shared" si="1303"/>
        <v>1350000</v>
      </c>
      <c r="R6942" s="11">
        <f t="shared" si="1304"/>
        <v>0</v>
      </c>
      <c r="S6942" s="11">
        <f t="shared" si="1306"/>
        <v>0</v>
      </c>
      <c r="T6942" s="20"/>
    </row>
    <row r="6943" spans="1:20" x14ac:dyDescent="0.25">
      <c r="A6943">
        <v>2021101613</v>
      </c>
      <c r="B6943">
        <v>7</v>
      </c>
      <c r="C6943" s="7">
        <v>0.54962999999999995</v>
      </c>
      <c r="D6943" s="6">
        <f t="shared" si="1296"/>
        <v>82444.5</v>
      </c>
      <c r="E6943" s="60">
        <v>0.82371000000000005</v>
      </c>
      <c r="F6943" s="6">
        <f t="shared" si="1305"/>
        <v>0</v>
      </c>
      <c r="G6943" s="7">
        <v>0.70228999999999997</v>
      </c>
      <c r="H6943" s="6">
        <f t="shared" si="1297"/>
        <v>8778.625</v>
      </c>
      <c r="I6943" s="7">
        <v>0.11816</v>
      </c>
      <c r="J6943" s="6">
        <f t="shared" si="1298"/>
        <v>9452.7999999999993</v>
      </c>
      <c r="K6943" s="20"/>
      <c r="L6943" s="6">
        <f t="shared" si="1299"/>
        <v>64000</v>
      </c>
      <c r="M6943" s="6">
        <f t="shared" si="1300"/>
        <v>8778.625</v>
      </c>
      <c r="N6943" s="6">
        <f t="shared" si="1301"/>
        <v>9452.7999999999993</v>
      </c>
      <c r="O6943" s="6">
        <f t="shared" si="1302"/>
        <v>213.07500000000073</v>
      </c>
      <c r="P6943" s="6">
        <f t="shared" si="1307"/>
        <v>213.07500000000073</v>
      </c>
      <c r="Q6943" s="11">
        <f t="shared" si="1303"/>
        <v>1350000</v>
      </c>
      <c r="R6943" s="11">
        <f t="shared" si="1304"/>
        <v>213.07500000000073</v>
      </c>
      <c r="S6943" s="11">
        <f t="shared" si="1306"/>
        <v>0</v>
      </c>
      <c r="T6943" s="20"/>
    </row>
    <row r="6944" spans="1:20" x14ac:dyDescent="0.25">
      <c r="A6944">
        <v>2021101614</v>
      </c>
      <c r="B6944">
        <v>7</v>
      </c>
      <c r="C6944" s="7">
        <v>0.55354000000000003</v>
      </c>
      <c r="D6944" s="6">
        <f t="shared" si="1296"/>
        <v>83031</v>
      </c>
      <c r="E6944" s="60">
        <v>0.91103000000000001</v>
      </c>
      <c r="F6944" s="6">
        <f t="shared" si="1305"/>
        <v>0</v>
      </c>
      <c r="G6944" s="7">
        <v>0.68696000000000002</v>
      </c>
      <c r="H6944" s="6">
        <f t="shared" si="1297"/>
        <v>8587</v>
      </c>
      <c r="I6944" s="7">
        <v>9.783E-2</v>
      </c>
      <c r="J6944" s="6">
        <f t="shared" si="1298"/>
        <v>7826.4</v>
      </c>
      <c r="K6944" s="20"/>
      <c r="L6944" s="6">
        <f t="shared" si="1299"/>
        <v>64000</v>
      </c>
      <c r="M6944" s="6">
        <f t="shared" si="1300"/>
        <v>8587</v>
      </c>
      <c r="N6944" s="6">
        <f t="shared" si="1301"/>
        <v>7826.4</v>
      </c>
      <c r="O6944" s="6">
        <f t="shared" si="1302"/>
        <v>2617.6000000000004</v>
      </c>
      <c r="P6944" s="6">
        <f t="shared" si="1307"/>
        <v>2404.5249999999996</v>
      </c>
      <c r="Q6944" s="11">
        <f t="shared" si="1303"/>
        <v>1350000</v>
      </c>
      <c r="R6944" s="11">
        <f t="shared" si="1304"/>
        <v>2617.6000000000004</v>
      </c>
      <c r="S6944" s="11">
        <f t="shared" si="1306"/>
        <v>0</v>
      </c>
      <c r="T6944" s="20"/>
    </row>
    <row r="6945" spans="1:20" x14ac:dyDescent="0.25">
      <c r="A6945">
        <v>2021101615</v>
      </c>
      <c r="B6945">
        <v>7</v>
      </c>
      <c r="C6945" s="7">
        <v>0.55228999999999995</v>
      </c>
      <c r="D6945" s="6">
        <f t="shared" si="1296"/>
        <v>82843.499999999985</v>
      </c>
      <c r="E6945" s="60">
        <v>0.89985000000000004</v>
      </c>
      <c r="F6945" s="6">
        <f t="shared" si="1305"/>
        <v>0</v>
      </c>
      <c r="G6945" s="7">
        <v>0.72248000000000001</v>
      </c>
      <c r="H6945" s="6">
        <f t="shared" si="1297"/>
        <v>9031</v>
      </c>
      <c r="I6945" s="7">
        <v>7.3359999999999995E-2</v>
      </c>
      <c r="J6945" s="6">
        <f t="shared" si="1298"/>
        <v>5868.7999999999993</v>
      </c>
      <c r="K6945" s="20"/>
      <c r="L6945" s="6">
        <f t="shared" si="1299"/>
        <v>64000</v>
      </c>
      <c r="M6945" s="6">
        <f t="shared" si="1300"/>
        <v>9031</v>
      </c>
      <c r="N6945" s="6">
        <f t="shared" si="1301"/>
        <v>5868.7999999999993</v>
      </c>
      <c r="O6945" s="6">
        <f t="shared" si="1302"/>
        <v>3943.6999999999862</v>
      </c>
      <c r="P6945" s="6">
        <f t="shared" si="1307"/>
        <v>1326.0999999999858</v>
      </c>
      <c r="Q6945" s="11">
        <f t="shared" si="1303"/>
        <v>1350000</v>
      </c>
      <c r="R6945" s="11">
        <f t="shared" si="1304"/>
        <v>3943.6999999999862</v>
      </c>
      <c r="S6945" s="11">
        <f t="shared" si="1306"/>
        <v>0</v>
      </c>
      <c r="T6945" s="20"/>
    </row>
    <row r="6946" spans="1:20" x14ac:dyDescent="0.25">
      <c r="A6946">
        <v>2021101616</v>
      </c>
      <c r="B6946">
        <v>7</v>
      </c>
      <c r="C6946" s="7">
        <v>0.54735</v>
      </c>
      <c r="D6946" s="6">
        <f t="shared" si="1296"/>
        <v>82102.5</v>
      </c>
      <c r="E6946" s="60">
        <v>0.93984000000000001</v>
      </c>
      <c r="F6946" s="6">
        <f t="shared" si="1305"/>
        <v>0</v>
      </c>
      <c r="G6946" s="7">
        <v>0.72031000000000001</v>
      </c>
      <c r="H6946" s="6">
        <f t="shared" si="1297"/>
        <v>9003.875</v>
      </c>
      <c r="I6946" s="7">
        <v>4.6640000000000001E-2</v>
      </c>
      <c r="J6946" s="6">
        <f t="shared" si="1298"/>
        <v>3731.2000000000003</v>
      </c>
      <c r="K6946" s="20"/>
      <c r="L6946" s="6">
        <f t="shared" si="1299"/>
        <v>64000</v>
      </c>
      <c r="M6946" s="6">
        <f t="shared" si="1300"/>
        <v>9003.875</v>
      </c>
      <c r="N6946" s="6">
        <f t="shared" si="1301"/>
        <v>3731.2000000000003</v>
      </c>
      <c r="O6946" s="6">
        <f t="shared" si="1302"/>
        <v>5367.4249999999993</v>
      </c>
      <c r="P6946" s="6">
        <f t="shared" si="1307"/>
        <v>1423.7250000000131</v>
      </c>
      <c r="Q6946" s="11">
        <f t="shared" si="1303"/>
        <v>1350000</v>
      </c>
      <c r="R6946" s="11">
        <f t="shared" si="1304"/>
        <v>5367.4249999999993</v>
      </c>
      <c r="S6946" s="11">
        <f t="shared" si="1306"/>
        <v>0</v>
      </c>
      <c r="T6946" s="20"/>
    </row>
    <row r="6947" spans="1:20" x14ac:dyDescent="0.25">
      <c r="A6947">
        <v>2021101617</v>
      </c>
      <c r="B6947">
        <v>7</v>
      </c>
      <c r="C6947" s="7">
        <v>0.54246000000000005</v>
      </c>
      <c r="D6947" s="6">
        <f t="shared" si="1296"/>
        <v>81369.000000000015</v>
      </c>
      <c r="E6947" s="60">
        <v>0.92113999999999996</v>
      </c>
      <c r="F6947" s="6">
        <f t="shared" si="1305"/>
        <v>0</v>
      </c>
      <c r="G6947" s="7">
        <v>0.71142000000000005</v>
      </c>
      <c r="H6947" s="6">
        <f t="shared" si="1297"/>
        <v>8892.75</v>
      </c>
      <c r="I6947" s="7">
        <v>3.0849999999999999E-2</v>
      </c>
      <c r="J6947" s="6">
        <f t="shared" si="1298"/>
        <v>2468</v>
      </c>
      <c r="K6947" s="20"/>
      <c r="L6947" s="6">
        <f t="shared" si="1299"/>
        <v>64000</v>
      </c>
      <c r="M6947" s="6">
        <f t="shared" si="1300"/>
        <v>8892.75</v>
      </c>
      <c r="N6947" s="6">
        <f t="shared" si="1301"/>
        <v>2468</v>
      </c>
      <c r="O6947" s="6">
        <f t="shared" si="1302"/>
        <v>6008.2500000000146</v>
      </c>
      <c r="P6947" s="6">
        <f t="shared" si="1307"/>
        <v>640.82500000001528</v>
      </c>
      <c r="Q6947" s="11">
        <f t="shared" si="1303"/>
        <v>1350000</v>
      </c>
      <c r="R6947" s="11">
        <f t="shared" si="1304"/>
        <v>6008.2500000000146</v>
      </c>
      <c r="S6947" s="11">
        <f t="shared" si="1306"/>
        <v>0</v>
      </c>
      <c r="T6947" s="20"/>
    </row>
    <row r="6948" spans="1:20" x14ac:dyDescent="0.25">
      <c r="A6948">
        <v>2021101618</v>
      </c>
      <c r="B6948">
        <v>7</v>
      </c>
      <c r="C6948" s="7">
        <v>0.53786999999999996</v>
      </c>
      <c r="D6948" s="6">
        <f t="shared" si="1296"/>
        <v>80680.5</v>
      </c>
      <c r="E6948" s="60">
        <v>0.89834999999999998</v>
      </c>
      <c r="F6948" s="6">
        <f t="shared" si="1305"/>
        <v>0</v>
      </c>
      <c r="G6948" s="7">
        <v>0.73107999999999995</v>
      </c>
      <c r="H6948" s="6">
        <f t="shared" si="1297"/>
        <v>9138.5</v>
      </c>
      <c r="I6948" s="7">
        <v>1.286E-2</v>
      </c>
      <c r="J6948" s="6">
        <f t="shared" si="1298"/>
        <v>1028.8</v>
      </c>
      <c r="K6948" s="20"/>
      <c r="L6948" s="6">
        <f t="shared" si="1299"/>
        <v>64000</v>
      </c>
      <c r="M6948" s="6">
        <f t="shared" si="1300"/>
        <v>9138.5</v>
      </c>
      <c r="N6948" s="6">
        <f t="shared" si="1301"/>
        <v>1028.8</v>
      </c>
      <c r="O6948" s="6">
        <f t="shared" si="1302"/>
        <v>6513.2</v>
      </c>
      <c r="P6948" s="6">
        <f t="shared" si="1307"/>
        <v>504.94999999998527</v>
      </c>
      <c r="Q6948" s="11">
        <f t="shared" si="1303"/>
        <v>1350000</v>
      </c>
      <c r="R6948" s="11">
        <f t="shared" si="1304"/>
        <v>6513.2</v>
      </c>
      <c r="S6948" s="11">
        <f t="shared" si="1306"/>
        <v>0</v>
      </c>
      <c r="T6948" s="20"/>
    </row>
    <row r="6949" spans="1:20" x14ac:dyDescent="0.25">
      <c r="A6949">
        <v>2021101619</v>
      </c>
      <c r="B6949">
        <v>7</v>
      </c>
      <c r="C6949" s="7">
        <v>0.53598000000000001</v>
      </c>
      <c r="D6949" s="6">
        <f t="shared" si="1296"/>
        <v>80397</v>
      </c>
      <c r="E6949" s="60">
        <v>0.81749000000000005</v>
      </c>
      <c r="F6949" s="6">
        <f t="shared" si="1305"/>
        <v>0</v>
      </c>
      <c r="G6949" s="7">
        <v>0.75341999999999998</v>
      </c>
      <c r="H6949" s="6">
        <f t="shared" si="1297"/>
        <v>9417.75</v>
      </c>
      <c r="I6949" s="7">
        <v>4.6999999999999999E-4</v>
      </c>
      <c r="J6949" s="6">
        <f t="shared" si="1298"/>
        <v>37.6</v>
      </c>
      <c r="K6949" s="20"/>
      <c r="L6949" s="6">
        <f t="shared" si="1299"/>
        <v>64000</v>
      </c>
      <c r="M6949" s="6">
        <f t="shared" si="1300"/>
        <v>9417.75</v>
      </c>
      <c r="N6949" s="6">
        <f t="shared" si="1301"/>
        <v>37.6</v>
      </c>
      <c r="O6949" s="6">
        <f t="shared" si="1302"/>
        <v>6941.65</v>
      </c>
      <c r="P6949" s="6">
        <f t="shared" si="1307"/>
        <v>428.44999999999982</v>
      </c>
      <c r="Q6949" s="11">
        <f t="shared" si="1303"/>
        <v>1350000</v>
      </c>
      <c r="R6949" s="11">
        <f t="shared" si="1304"/>
        <v>6941.65</v>
      </c>
      <c r="S6949" s="11">
        <f t="shared" si="1306"/>
        <v>0</v>
      </c>
      <c r="T6949" s="20"/>
    </row>
    <row r="6950" spans="1:20" x14ac:dyDescent="0.25">
      <c r="A6950">
        <v>2021101620</v>
      </c>
      <c r="B6950">
        <v>7</v>
      </c>
      <c r="C6950" s="7">
        <v>0.53627999999999998</v>
      </c>
      <c r="D6950" s="6">
        <f t="shared" si="1296"/>
        <v>80442</v>
      </c>
      <c r="E6950" s="60">
        <v>0.82067000000000001</v>
      </c>
      <c r="F6950" s="6">
        <f t="shared" si="1305"/>
        <v>0</v>
      </c>
      <c r="G6950" s="7">
        <v>0.755</v>
      </c>
      <c r="H6950" s="6">
        <f t="shared" si="1297"/>
        <v>9437.5</v>
      </c>
      <c r="I6950" s="7">
        <v>0</v>
      </c>
      <c r="J6950" s="6">
        <f t="shared" si="1298"/>
        <v>0</v>
      </c>
      <c r="K6950" s="20"/>
      <c r="L6950" s="6">
        <f t="shared" si="1299"/>
        <v>64000</v>
      </c>
      <c r="M6950" s="6">
        <f t="shared" si="1300"/>
        <v>9437.5</v>
      </c>
      <c r="N6950" s="6">
        <f t="shared" si="1301"/>
        <v>0</v>
      </c>
      <c r="O6950" s="6">
        <f t="shared" si="1302"/>
        <v>7004.5</v>
      </c>
      <c r="P6950" s="6">
        <f t="shared" si="1307"/>
        <v>62.850000000000364</v>
      </c>
      <c r="Q6950" s="11">
        <f t="shared" si="1303"/>
        <v>1350000</v>
      </c>
      <c r="R6950" s="11">
        <f t="shared" si="1304"/>
        <v>7004.5</v>
      </c>
      <c r="S6950" s="11">
        <f t="shared" si="1306"/>
        <v>0</v>
      </c>
      <c r="T6950" s="20"/>
    </row>
    <row r="6951" spans="1:20" x14ac:dyDescent="0.25">
      <c r="A6951">
        <v>2021101621</v>
      </c>
      <c r="B6951">
        <v>7</v>
      </c>
      <c r="C6951" s="7">
        <v>0.52168999999999999</v>
      </c>
      <c r="D6951" s="6">
        <f t="shared" si="1296"/>
        <v>78253.5</v>
      </c>
      <c r="E6951" s="60">
        <v>0.87116000000000005</v>
      </c>
      <c r="F6951" s="6">
        <f t="shared" si="1305"/>
        <v>0</v>
      </c>
      <c r="G6951" s="7">
        <v>0.74848999999999999</v>
      </c>
      <c r="H6951" s="6">
        <f t="shared" si="1297"/>
        <v>9356.125</v>
      </c>
      <c r="I6951" s="7">
        <v>0</v>
      </c>
      <c r="J6951" s="6">
        <f t="shared" si="1298"/>
        <v>0</v>
      </c>
      <c r="K6951" s="20"/>
      <c r="L6951" s="6">
        <f t="shared" si="1299"/>
        <v>64000</v>
      </c>
      <c r="M6951" s="6">
        <f t="shared" si="1300"/>
        <v>9356.125</v>
      </c>
      <c r="N6951" s="6">
        <f t="shared" si="1301"/>
        <v>0</v>
      </c>
      <c r="O6951" s="6">
        <f t="shared" si="1302"/>
        <v>4897.375</v>
      </c>
      <c r="P6951" s="6">
        <f t="shared" si="1307"/>
        <v>-2107.125</v>
      </c>
      <c r="Q6951" s="11">
        <f t="shared" si="1303"/>
        <v>1350000</v>
      </c>
      <c r="R6951" s="11">
        <f t="shared" si="1304"/>
        <v>4897.375</v>
      </c>
      <c r="S6951" s="11">
        <f t="shared" si="1306"/>
        <v>0</v>
      </c>
      <c r="T6951" s="20"/>
    </row>
    <row r="6952" spans="1:20" x14ac:dyDescent="0.25">
      <c r="A6952">
        <v>2021101622</v>
      </c>
      <c r="B6952">
        <v>7</v>
      </c>
      <c r="C6952" s="7">
        <v>0.50292000000000003</v>
      </c>
      <c r="D6952" s="6">
        <f t="shared" si="1296"/>
        <v>75438</v>
      </c>
      <c r="E6952" s="60">
        <v>0.86970000000000003</v>
      </c>
      <c r="F6952" s="6">
        <f t="shared" si="1305"/>
        <v>0</v>
      </c>
      <c r="G6952" s="7">
        <v>0.73868999999999996</v>
      </c>
      <c r="H6952" s="6">
        <f t="shared" si="1297"/>
        <v>9233.625</v>
      </c>
      <c r="I6952" s="7">
        <v>0</v>
      </c>
      <c r="J6952" s="6">
        <f t="shared" si="1298"/>
        <v>0</v>
      </c>
      <c r="K6952" s="20"/>
      <c r="L6952" s="6">
        <f t="shared" si="1299"/>
        <v>64000</v>
      </c>
      <c r="M6952" s="6">
        <f t="shared" si="1300"/>
        <v>9233.625</v>
      </c>
      <c r="N6952" s="6">
        <f t="shared" si="1301"/>
        <v>0</v>
      </c>
      <c r="O6952" s="6">
        <f t="shared" si="1302"/>
        <v>2204.375</v>
      </c>
      <c r="P6952" s="6">
        <f t="shared" si="1307"/>
        <v>-2693</v>
      </c>
      <c r="Q6952" s="11">
        <f t="shared" si="1303"/>
        <v>1350000</v>
      </c>
      <c r="R6952" s="11">
        <f t="shared" si="1304"/>
        <v>2204.375</v>
      </c>
      <c r="S6952" s="11">
        <f t="shared" si="1306"/>
        <v>0</v>
      </c>
      <c r="T6952" s="20"/>
    </row>
    <row r="6953" spans="1:20" x14ac:dyDescent="0.25">
      <c r="A6953">
        <v>2021101623</v>
      </c>
      <c r="B6953">
        <v>7</v>
      </c>
      <c r="C6953" s="7">
        <v>0.47958000000000001</v>
      </c>
      <c r="D6953" s="6">
        <f t="shared" si="1296"/>
        <v>71937</v>
      </c>
      <c r="E6953" s="60">
        <v>0.86524000000000001</v>
      </c>
      <c r="F6953" s="6">
        <f t="shared" si="1305"/>
        <v>0</v>
      </c>
      <c r="G6953" s="7">
        <v>0.72294000000000003</v>
      </c>
      <c r="H6953" s="6">
        <f t="shared" si="1297"/>
        <v>9036.75</v>
      </c>
      <c r="I6953" s="7">
        <v>0</v>
      </c>
      <c r="J6953" s="6">
        <f t="shared" si="1298"/>
        <v>0</v>
      </c>
      <c r="K6953" s="20"/>
      <c r="L6953" s="6">
        <f t="shared" si="1299"/>
        <v>64000</v>
      </c>
      <c r="M6953" s="6">
        <f t="shared" si="1300"/>
        <v>7937</v>
      </c>
      <c r="N6953" s="6">
        <f t="shared" si="1301"/>
        <v>0</v>
      </c>
      <c r="O6953" s="6">
        <f t="shared" si="1302"/>
        <v>0</v>
      </c>
      <c r="P6953" s="6">
        <f t="shared" si="1307"/>
        <v>-2204.375</v>
      </c>
      <c r="Q6953" s="11">
        <f t="shared" si="1303"/>
        <v>1350000</v>
      </c>
      <c r="R6953" s="11">
        <f t="shared" si="1304"/>
        <v>0</v>
      </c>
      <c r="S6953" s="11">
        <f t="shared" si="1306"/>
        <v>0</v>
      </c>
      <c r="T6953" s="20"/>
    </row>
    <row r="6954" spans="1:20" x14ac:dyDescent="0.25">
      <c r="A6954">
        <v>2021101624</v>
      </c>
      <c r="B6954">
        <v>7</v>
      </c>
      <c r="C6954" s="7">
        <v>0.45417000000000002</v>
      </c>
      <c r="D6954" s="6">
        <f t="shared" si="1296"/>
        <v>68125.5</v>
      </c>
      <c r="E6954" s="60">
        <v>0.85209000000000001</v>
      </c>
      <c r="F6954" s="6">
        <f t="shared" si="1305"/>
        <v>0</v>
      </c>
      <c r="G6954" s="7">
        <v>0.70348999999999995</v>
      </c>
      <c r="H6954" s="6">
        <f t="shared" si="1297"/>
        <v>8793.625</v>
      </c>
      <c r="I6954" s="7">
        <v>0</v>
      </c>
      <c r="J6954" s="6">
        <f t="shared" si="1298"/>
        <v>0</v>
      </c>
      <c r="K6954" s="20"/>
      <c r="L6954" s="6">
        <f t="shared" si="1299"/>
        <v>64000</v>
      </c>
      <c r="M6954" s="6">
        <f t="shared" si="1300"/>
        <v>4125.5</v>
      </c>
      <c r="N6954" s="6">
        <f t="shared" si="1301"/>
        <v>0</v>
      </c>
      <c r="O6954" s="6">
        <f t="shared" si="1302"/>
        <v>0</v>
      </c>
      <c r="P6954" s="6">
        <f t="shared" si="1307"/>
        <v>0</v>
      </c>
      <c r="Q6954" s="11">
        <f t="shared" si="1303"/>
        <v>1350000</v>
      </c>
      <c r="R6954" s="11">
        <f t="shared" si="1304"/>
        <v>0</v>
      </c>
      <c r="S6954" s="11">
        <f t="shared" si="1306"/>
        <v>0</v>
      </c>
      <c r="T6954" s="20"/>
    </row>
    <row r="6955" spans="1:20" x14ac:dyDescent="0.25">
      <c r="A6955">
        <v>2021101701</v>
      </c>
      <c r="B6955">
        <v>1</v>
      </c>
      <c r="C6955" s="7">
        <v>0.43334</v>
      </c>
      <c r="D6955" s="6">
        <f t="shared" si="1296"/>
        <v>65001</v>
      </c>
      <c r="E6955" s="60">
        <v>0.82425999999999999</v>
      </c>
      <c r="F6955" s="6">
        <f t="shared" si="1305"/>
        <v>0</v>
      </c>
      <c r="G6955" s="7">
        <v>0.66879</v>
      </c>
      <c r="H6955" s="6">
        <f t="shared" si="1297"/>
        <v>8359.875</v>
      </c>
      <c r="I6955" s="7">
        <v>0</v>
      </c>
      <c r="J6955" s="6">
        <f t="shared" si="1298"/>
        <v>0</v>
      </c>
      <c r="K6955" s="20"/>
      <c r="L6955" s="6">
        <f t="shared" si="1299"/>
        <v>64000</v>
      </c>
      <c r="M6955" s="6">
        <f t="shared" si="1300"/>
        <v>1001</v>
      </c>
      <c r="N6955" s="6">
        <f t="shared" si="1301"/>
        <v>0</v>
      </c>
      <c r="O6955" s="6">
        <f t="shared" si="1302"/>
        <v>0</v>
      </c>
      <c r="P6955" s="6">
        <f t="shared" si="1307"/>
        <v>0</v>
      </c>
      <c r="Q6955" s="11">
        <f t="shared" si="1303"/>
        <v>1350000</v>
      </c>
      <c r="R6955" s="11">
        <f t="shared" si="1304"/>
        <v>0</v>
      </c>
      <c r="S6955" s="11">
        <f t="shared" si="1306"/>
        <v>0</v>
      </c>
      <c r="T6955" s="20"/>
    </row>
    <row r="6956" spans="1:20" x14ac:dyDescent="0.25">
      <c r="A6956">
        <v>2021101702</v>
      </c>
      <c r="B6956">
        <v>1</v>
      </c>
      <c r="C6956" s="7">
        <v>0.41676999999999997</v>
      </c>
      <c r="D6956" s="6">
        <f t="shared" si="1296"/>
        <v>62515.499999999993</v>
      </c>
      <c r="E6956" s="60">
        <v>0.76051000000000002</v>
      </c>
      <c r="F6956" s="6">
        <f t="shared" si="1305"/>
        <v>0</v>
      </c>
      <c r="G6956" s="7">
        <v>0.65007000000000004</v>
      </c>
      <c r="H6956" s="6">
        <f t="shared" si="1297"/>
        <v>8125.8750000000009</v>
      </c>
      <c r="I6956" s="7">
        <v>0</v>
      </c>
      <c r="J6956" s="6">
        <f t="shared" si="1298"/>
        <v>0</v>
      </c>
      <c r="K6956" s="20"/>
      <c r="L6956" s="6">
        <f t="shared" si="1299"/>
        <v>62515.499999999993</v>
      </c>
      <c r="M6956" s="6">
        <f t="shared" si="1300"/>
        <v>0</v>
      </c>
      <c r="N6956" s="6">
        <f t="shared" si="1301"/>
        <v>0</v>
      </c>
      <c r="O6956" s="6">
        <f t="shared" si="1302"/>
        <v>0</v>
      </c>
      <c r="P6956" s="6">
        <f t="shared" si="1307"/>
        <v>0</v>
      </c>
      <c r="Q6956" s="11">
        <f t="shared" si="1303"/>
        <v>1350000</v>
      </c>
      <c r="R6956" s="11">
        <f t="shared" si="1304"/>
        <v>0</v>
      </c>
      <c r="S6956" s="11">
        <f t="shared" si="1306"/>
        <v>0</v>
      </c>
      <c r="T6956" s="20"/>
    </row>
    <row r="6957" spans="1:20" x14ac:dyDescent="0.25">
      <c r="A6957">
        <v>2021101703</v>
      </c>
      <c r="B6957">
        <v>1</v>
      </c>
      <c r="C6957" s="7">
        <v>0.40649999999999997</v>
      </c>
      <c r="D6957" s="6">
        <f t="shared" si="1296"/>
        <v>60974.999999999993</v>
      </c>
      <c r="E6957" s="60">
        <v>0.72672999999999999</v>
      </c>
      <c r="F6957" s="6">
        <f t="shared" si="1305"/>
        <v>0</v>
      </c>
      <c r="G6957" s="7">
        <v>0.62407999999999997</v>
      </c>
      <c r="H6957" s="6">
        <f t="shared" si="1297"/>
        <v>7801</v>
      </c>
      <c r="I6957" s="7">
        <v>0</v>
      </c>
      <c r="J6957" s="6">
        <f t="shared" si="1298"/>
        <v>0</v>
      </c>
      <c r="K6957" s="20"/>
      <c r="L6957" s="6">
        <f t="shared" si="1299"/>
        <v>60974.999999999993</v>
      </c>
      <c r="M6957" s="6">
        <f t="shared" si="1300"/>
        <v>0</v>
      </c>
      <c r="N6957" s="6">
        <f t="shared" si="1301"/>
        <v>0</v>
      </c>
      <c r="O6957" s="6">
        <f t="shared" si="1302"/>
        <v>0</v>
      </c>
      <c r="P6957" s="6">
        <f t="shared" si="1307"/>
        <v>0</v>
      </c>
      <c r="Q6957" s="11">
        <f t="shared" si="1303"/>
        <v>1350000</v>
      </c>
      <c r="R6957" s="11">
        <f t="shared" si="1304"/>
        <v>0</v>
      </c>
      <c r="S6957" s="11">
        <f t="shared" si="1306"/>
        <v>0</v>
      </c>
      <c r="T6957" s="20"/>
    </row>
    <row r="6958" spans="1:20" x14ac:dyDescent="0.25">
      <c r="A6958">
        <v>2021101704</v>
      </c>
      <c r="B6958">
        <v>1</v>
      </c>
      <c r="C6958" s="7">
        <v>0.40056000000000003</v>
      </c>
      <c r="D6958" s="6">
        <f t="shared" si="1296"/>
        <v>60084.000000000007</v>
      </c>
      <c r="E6958" s="60">
        <v>0.77178000000000002</v>
      </c>
      <c r="F6958" s="6">
        <f t="shared" si="1305"/>
        <v>0</v>
      </c>
      <c r="G6958" s="7">
        <v>0.59172999999999998</v>
      </c>
      <c r="H6958" s="6">
        <f t="shared" si="1297"/>
        <v>7396.625</v>
      </c>
      <c r="I6958" s="7">
        <v>0</v>
      </c>
      <c r="J6958" s="6">
        <f t="shared" si="1298"/>
        <v>0</v>
      </c>
      <c r="K6958" s="20"/>
      <c r="L6958" s="6">
        <f t="shared" si="1299"/>
        <v>60084.000000000007</v>
      </c>
      <c r="M6958" s="6">
        <f t="shared" si="1300"/>
        <v>0</v>
      </c>
      <c r="N6958" s="6">
        <f t="shared" si="1301"/>
        <v>0</v>
      </c>
      <c r="O6958" s="6">
        <f t="shared" si="1302"/>
        <v>0</v>
      </c>
      <c r="P6958" s="6">
        <f t="shared" si="1307"/>
        <v>0</v>
      </c>
      <c r="Q6958" s="11">
        <f t="shared" si="1303"/>
        <v>1350000</v>
      </c>
      <c r="R6958" s="11">
        <f t="shared" si="1304"/>
        <v>0</v>
      </c>
      <c r="S6958" s="11">
        <f t="shared" si="1306"/>
        <v>0</v>
      </c>
      <c r="T6958" s="20"/>
    </row>
    <row r="6959" spans="1:20" x14ac:dyDescent="0.25">
      <c r="A6959">
        <v>2021101705</v>
      </c>
      <c r="B6959">
        <v>1</v>
      </c>
      <c r="C6959" s="7">
        <v>0.39917999999999998</v>
      </c>
      <c r="D6959" s="6">
        <f t="shared" si="1296"/>
        <v>59877</v>
      </c>
      <c r="E6959" s="60">
        <v>0.76076999999999995</v>
      </c>
      <c r="F6959" s="6">
        <f t="shared" si="1305"/>
        <v>0</v>
      </c>
      <c r="G6959" s="7">
        <v>0.54154999999999998</v>
      </c>
      <c r="H6959" s="6">
        <f t="shared" si="1297"/>
        <v>6769.375</v>
      </c>
      <c r="I6959" s="7">
        <v>0</v>
      </c>
      <c r="J6959" s="6">
        <f t="shared" si="1298"/>
        <v>0</v>
      </c>
      <c r="K6959" s="20"/>
      <c r="L6959" s="6">
        <f t="shared" si="1299"/>
        <v>59877</v>
      </c>
      <c r="M6959" s="6">
        <f t="shared" si="1300"/>
        <v>0</v>
      </c>
      <c r="N6959" s="6">
        <f t="shared" si="1301"/>
        <v>0</v>
      </c>
      <c r="O6959" s="6">
        <f t="shared" si="1302"/>
        <v>0</v>
      </c>
      <c r="P6959" s="6">
        <f t="shared" si="1307"/>
        <v>0</v>
      </c>
      <c r="Q6959" s="11">
        <f t="shared" si="1303"/>
        <v>1350000</v>
      </c>
      <c r="R6959" s="11">
        <f t="shared" si="1304"/>
        <v>0</v>
      </c>
      <c r="S6959" s="11">
        <f t="shared" si="1306"/>
        <v>0</v>
      </c>
      <c r="T6959" s="20"/>
    </row>
    <row r="6960" spans="1:20" x14ac:dyDescent="0.25">
      <c r="A6960">
        <v>2021101706</v>
      </c>
      <c r="B6960">
        <v>1</v>
      </c>
      <c r="C6960" s="7">
        <v>0.40458</v>
      </c>
      <c r="D6960" s="6">
        <f t="shared" si="1296"/>
        <v>60687</v>
      </c>
      <c r="E6960" s="60">
        <v>0.79230999999999996</v>
      </c>
      <c r="F6960" s="6">
        <f t="shared" si="1305"/>
        <v>0</v>
      </c>
      <c r="G6960" s="7">
        <v>0.54318999999999995</v>
      </c>
      <c r="H6960" s="6">
        <f t="shared" si="1297"/>
        <v>6789.8749999999991</v>
      </c>
      <c r="I6960" s="7">
        <v>0</v>
      </c>
      <c r="J6960" s="6">
        <f t="shared" si="1298"/>
        <v>0</v>
      </c>
      <c r="K6960" s="20"/>
      <c r="L6960" s="6">
        <f t="shared" si="1299"/>
        <v>60687</v>
      </c>
      <c r="M6960" s="6">
        <f t="shared" si="1300"/>
        <v>0</v>
      </c>
      <c r="N6960" s="6">
        <f t="shared" si="1301"/>
        <v>0</v>
      </c>
      <c r="O6960" s="6">
        <f t="shared" si="1302"/>
        <v>0</v>
      </c>
      <c r="P6960" s="6">
        <f t="shared" si="1307"/>
        <v>0</v>
      </c>
      <c r="Q6960" s="11">
        <f t="shared" si="1303"/>
        <v>1350000</v>
      </c>
      <c r="R6960" s="11">
        <f t="shared" si="1304"/>
        <v>0</v>
      </c>
      <c r="S6960" s="11">
        <f t="shared" si="1306"/>
        <v>0</v>
      </c>
      <c r="T6960" s="20"/>
    </row>
    <row r="6961" spans="1:20" x14ac:dyDescent="0.25">
      <c r="A6961">
        <v>2021101707</v>
      </c>
      <c r="B6961">
        <v>1</v>
      </c>
      <c r="C6961" s="7">
        <v>0.41610000000000003</v>
      </c>
      <c r="D6961" s="6">
        <f t="shared" si="1296"/>
        <v>62415.000000000007</v>
      </c>
      <c r="E6961" s="60">
        <v>0.79767999999999994</v>
      </c>
      <c r="F6961" s="6">
        <f t="shared" si="1305"/>
        <v>0</v>
      </c>
      <c r="G6961" s="7">
        <v>0.49177999999999999</v>
      </c>
      <c r="H6961" s="6">
        <f t="shared" si="1297"/>
        <v>6147.25</v>
      </c>
      <c r="I6961" s="7">
        <v>4.0000000000000003E-5</v>
      </c>
      <c r="J6961" s="6">
        <f t="shared" si="1298"/>
        <v>3.2</v>
      </c>
      <c r="K6961" s="20"/>
      <c r="L6961" s="6">
        <f t="shared" si="1299"/>
        <v>62415.000000000007</v>
      </c>
      <c r="M6961" s="6">
        <f t="shared" si="1300"/>
        <v>0</v>
      </c>
      <c r="N6961" s="6">
        <f t="shared" si="1301"/>
        <v>0</v>
      </c>
      <c r="O6961" s="6">
        <f t="shared" si="1302"/>
        <v>0</v>
      </c>
      <c r="P6961" s="6">
        <f t="shared" si="1307"/>
        <v>0</v>
      </c>
      <c r="Q6961" s="11">
        <f t="shared" si="1303"/>
        <v>1350000</v>
      </c>
      <c r="R6961" s="11">
        <f t="shared" si="1304"/>
        <v>0</v>
      </c>
      <c r="S6961" s="11">
        <f t="shared" si="1306"/>
        <v>0</v>
      </c>
      <c r="T6961" s="20"/>
    </row>
    <row r="6962" spans="1:20" x14ac:dyDescent="0.25">
      <c r="A6962">
        <v>2021101708</v>
      </c>
      <c r="B6962">
        <v>1</v>
      </c>
      <c r="C6962" s="7">
        <v>0.43203000000000003</v>
      </c>
      <c r="D6962" s="6">
        <f t="shared" si="1296"/>
        <v>64804.500000000007</v>
      </c>
      <c r="E6962" s="60">
        <v>0.81574000000000002</v>
      </c>
      <c r="F6962" s="6">
        <f t="shared" si="1305"/>
        <v>0</v>
      </c>
      <c r="G6962" s="7">
        <v>0.44603999999999999</v>
      </c>
      <c r="H6962" s="6">
        <f t="shared" si="1297"/>
        <v>5575.5</v>
      </c>
      <c r="I6962" s="7">
        <v>2.0049999999999998E-2</v>
      </c>
      <c r="J6962" s="6">
        <f t="shared" si="1298"/>
        <v>1603.9999999999998</v>
      </c>
      <c r="K6962" s="20"/>
      <c r="L6962" s="6">
        <f t="shared" si="1299"/>
        <v>64000</v>
      </c>
      <c r="M6962" s="6">
        <f t="shared" si="1300"/>
        <v>804.50000000000728</v>
      </c>
      <c r="N6962" s="6">
        <f t="shared" si="1301"/>
        <v>0</v>
      </c>
      <c r="O6962" s="6">
        <f t="shared" si="1302"/>
        <v>0</v>
      </c>
      <c r="P6962" s="6">
        <f t="shared" si="1307"/>
        <v>0</v>
      </c>
      <c r="Q6962" s="11">
        <f t="shared" si="1303"/>
        <v>1350000</v>
      </c>
      <c r="R6962" s="11">
        <f t="shared" si="1304"/>
        <v>0</v>
      </c>
      <c r="S6962" s="11">
        <f t="shared" si="1306"/>
        <v>0</v>
      </c>
      <c r="T6962" s="20"/>
    </row>
    <row r="6963" spans="1:20" x14ac:dyDescent="0.25">
      <c r="A6963">
        <v>2021101709</v>
      </c>
      <c r="B6963">
        <v>1</v>
      </c>
      <c r="C6963" s="7">
        <v>0.44762000000000002</v>
      </c>
      <c r="D6963" s="6">
        <f t="shared" si="1296"/>
        <v>67143</v>
      </c>
      <c r="E6963" s="60">
        <v>0.81254999999999999</v>
      </c>
      <c r="F6963" s="6">
        <f t="shared" si="1305"/>
        <v>0</v>
      </c>
      <c r="G6963" s="7">
        <v>0.39372000000000001</v>
      </c>
      <c r="H6963" s="6">
        <f t="shared" si="1297"/>
        <v>4921.5</v>
      </c>
      <c r="I6963" s="7">
        <v>7.0150000000000004E-2</v>
      </c>
      <c r="J6963" s="6">
        <f t="shared" si="1298"/>
        <v>5612</v>
      </c>
      <c r="K6963" s="20"/>
      <c r="L6963" s="6">
        <f t="shared" si="1299"/>
        <v>64000</v>
      </c>
      <c r="M6963" s="6">
        <f t="shared" si="1300"/>
        <v>3143</v>
      </c>
      <c r="N6963" s="6">
        <f t="shared" si="1301"/>
        <v>0</v>
      </c>
      <c r="O6963" s="6">
        <f t="shared" si="1302"/>
        <v>0</v>
      </c>
      <c r="P6963" s="6">
        <f t="shared" si="1307"/>
        <v>0</v>
      </c>
      <c r="Q6963" s="11">
        <f t="shared" si="1303"/>
        <v>1350000</v>
      </c>
      <c r="R6963" s="11">
        <f t="shared" si="1304"/>
        <v>0</v>
      </c>
      <c r="S6963" s="11">
        <f t="shared" si="1306"/>
        <v>0</v>
      </c>
      <c r="T6963" s="20"/>
    </row>
    <row r="6964" spans="1:20" x14ac:dyDescent="0.25">
      <c r="A6964">
        <v>2021101710</v>
      </c>
      <c r="B6964">
        <v>1</v>
      </c>
      <c r="C6964" s="7">
        <v>0.45755000000000001</v>
      </c>
      <c r="D6964" s="6">
        <f t="shared" si="1296"/>
        <v>68632.5</v>
      </c>
      <c r="E6964" s="60">
        <v>0.83994000000000002</v>
      </c>
      <c r="F6964" s="6">
        <f t="shared" si="1305"/>
        <v>0</v>
      </c>
      <c r="G6964" s="7">
        <v>0.31807000000000002</v>
      </c>
      <c r="H6964" s="6">
        <f t="shared" si="1297"/>
        <v>3975.8750000000005</v>
      </c>
      <c r="I6964" s="7">
        <v>0.10646</v>
      </c>
      <c r="J6964" s="6">
        <f t="shared" si="1298"/>
        <v>8516.7999999999993</v>
      </c>
      <c r="K6964" s="20"/>
      <c r="L6964" s="6">
        <f t="shared" si="1299"/>
        <v>64000</v>
      </c>
      <c r="M6964" s="6">
        <f t="shared" si="1300"/>
        <v>3975.8750000000005</v>
      </c>
      <c r="N6964" s="6">
        <f t="shared" si="1301"/>
        <v>656.62499999999955</v>
      </c>
      <c r="O6964" s="6">
        <f t="shared" si="1302"/>
        <v>0</v>
      </c>
      <c r="P6964" s="6">
        <f t="shared" si="1307"/>
        <v>0</v>
      </c>
      <c r="Q6964" s="11">
        <f t="shared" si="1303"/>
        <v>1350000</v>
      </c>
      <c r="R6964" s="11">
        <f t="shared" si="1304"/>
        <v>0</v>
      </c>
      <c r="S6964" s="11">
        <f t="shared" si="1306"/>
        <v>0</v>
      </c>
      <c r="T6964" s="20"/>
    </row>
    <row r="6965" spans="1:20" x14ac:dyDescent="0.25">
      <c r="A6965">
        <v>2021101711</v>
      </c>
      <c r="B6965">
        <v>1</v>
      </c>
      <c r="C6965" s="7">
        <v>0.46167000000000002</v>
      </c>
      <c r="D6965" s="6">
        <f t="shared" si="1296"/>
        <v>69250.5</v>
      </c>
      <c r="E6965" s="60">
        <v>0.85816000000000003</v>
      </c>
      <c r="F6965" s="6">
        <f t="shared" si="1305"/>
        <v>0</v>
      </c>
      <c r="G6965" s="7">
        <v>0.23436999999999999</v>
      </c>
      <c r="H6965" s="6">
        <f t="shared" si="1297"/>
        <v>2929.625</v>
      </c>
      <c r="I6965" s="7">
        <v>0.15412999999999999</v>
      </c>
      <c r="J6965" s="6">
        <f t="shared" si="1298"/>
        <v>12330.4</v>
      </c>
      <c r="K6965" s="20"/>
      <c r="L6965" s="6">
        <f t="shared" si="1299"/>
        <v>64000</v>
      </c>
      <c r="M6965" s="6">
        <f t="shared" si="1300"/>
        <v>2929.625</v>
      </c>
      <c r="N6965" s="6">
        <f t="shared" si="1301"/>
        <v>2320.875</v>
      </c>
      <c r="O6965" s="6">
        <f t="shared" si="1302"/>
        <v>0</v>
      </c>
      <c r="P6965" s="6">
        <f t="shared" si="1307"/>
        <v>0</v>
      </c>
      <c r="Q6965" s="11">
        <f t="shared" si="1303"/>
        <v>1350000</v>
      </c>
      <c r="R6965" s="11">
        <f t="shared" si="1304"/>
        <v>0</v>
      </c>
      <c r="S6965" s="11">
        <f t="shared" si="1306"/>
        <v>0</v>
      </c>
      <c r="T6965" s="20"/>
    </row>
    <row r="6966" spans="1:20" x14ac:dyDescent="0.25">
      <c r="A6966">
        <v>2021101712</v>
      </c>
      <c r="B6966">
        <v>1</v>
      </c>
      <c r="C6966" s="7">
        <v>0.46559</v>
      </c>
      <c r="D6966" s="6">
        <f t="shared" si="1296"/>
        <v>69838.5</v>
      </c>
      <c r="E6966" s="60">
        <v>0.86973999999999996</v>
      </c>
      <c r="F6966" s="6">
        <f t="shared" si="1305"/>
        <v>0</v>
      </c>
      <c r="G6966" s="7">
        <v>0.18695999999999999</v>
      </c>
      <c r="H6966" s="6">
        <f t="shared" si="1297"/>
        <v>2337</v>
      </c>
      <c r="I6966" s="7">
        <v>0.18855</v>
      </c>
      <c r="J6966" s="6">
        <f t="shared" si="1298"/>
        <v>15084</v>
      </c>
      <c r="K6966" s="20"/>
      <c r="L6966" s="6">
        <f t="shared" si="1299"/>
        <v>64000</v>
      </c>
      <c r="M6966" s="6">
        <f t="shared" si="1300"/>
        <v>2337</v>
      </c>
      <c r="N6966" s="6">
        <f t="shared" si="1301"/>
        <v>3501.5</v>
      </c>
      <c r="O6966" s="6">
        <f t="shared" si="1302"/>
        <v>0</v>
      </c>
      <c r="P6966" s="6">
        <f t="shared" si="1307"/>
        <v>0</v>
      </c>
      <c r="Q6966" s="11">
        <f t="shared" si="1303"/>
        <v>1350000</v>
      </c>
      <c r="R6966" s="11">
        <f t="shared" si="1304"/>
        <v>0</v>
      </c>
      <c r="S6966" s="11">
        <f t="shared" si="1306"/>
        <v>0</v>
      </c>
      <c r="T6966" s="20"/>
    </row>
    <row r="6967" spans="1:20" x14ac:dyDescent="0.25">
      <c r="A6967">
        <v>2021101713</v>
      </c>
      <c r="B6967">
        <v>1</v>
      </c>
      <c r="C6967" s="7">
        <v>0.46929999999999999</v>
      </c>
      <c r="D6967" s="6">
        <f t="shared" si="1296"/>
        <v>70395</v>
      </c>
      <c r="E6967" s="60">
        <v>0.88700999999999997</v>
      </c>
      <c r="F6967" s="6">
        <f t="shared" si="1305"/>
        <v>0</v>
      </c>
      <c r="G6967" s="7">
        <v>0.1075</v>
      </c>
      <c r="H6967" s="6">
        <f t="shared" si="1297"/>
        <v>1343.75</v>
      </c>
      <c r="I6967" s="7">
        <v>0.22484000000000001</v>
      </c>
      <c r="J6967" s="6">
        <f t="shared" si="1298"/>
        <v>17987.2</v>
      </c>
      <c r="K6967" s="20"/>
      <c r="L6967" s="6">
        <f t="shared" si="1299"/>
        <v>64000</v>
      </c>
      <c r="M6967" s="6">
        <f t="shared" si="1300"/>
        <v>1343.75</v>
      </c>
      <c r="N6967" s="6">
        <f t="shared" si="1301"/>
        <v>5051.25</v>
      </c>
      <c r="O6967" s="6">
        <f t="shared" si="1302"/>
        <v>0</v>
      </c>
      <c r="P6967" s="6">
        <f t="shared" si="1307"/>
        <v>0</v>
      </c>
      <c r="Q6967" s="11">
        <f t="shared" si="1303"/>
        <v>1350000</v>
      </c>
      <c r="R6967" s="11">
        <f t="shared" si="1304"/>
        <v>0</v>
      </c>
      <c r="S6967" s="11">
        <f t="shared" si="1306"/>
        <v>0</v>
      </c>
      <c r="T6967" s="20"/>
    </row>
    <row r="6968" spans="1:20" x14ac:dyDescent="0.25">
      <c r="A6968">
        <v>2021101714</v>
      </c>
      <c r="B6968">
        <v>1</v>
      </c>
      <c r="C6968" s="7">
        <v>0.47093000000000002</v>
      </c>
      <c r="D6968" s="6">
        <f t="shared" si="1296"/>
        <v>70639.5</v>
      </c>
      <c r="E6968" s="60">
        <v>0.88812000000000002</v>
      </c>
      <c r="F6968" s="6">
        <f t="shared" si="1305"/>
        <v>0</v>
      </c>
      <c r="G6968" s="7">
        <v>0.10044</v>
      </c>
      <c r="H6968" s="6">
        <f t="shared" si="1297"/>
        <v>1255.5</v>
      </c>
      <c r="I6968" s="7">
        <v>0.21462000000000001</v>
      </c>
      <c r="J6968" s="6">
        <f t="shared" si="1298"/>
        <v>17169.600000000002</v>
      </c>
      <c r="K6968" s="20"/>
      <c r="L6968" s="6">
        <f t="shared" si="1299"/>
        <v>64000</v>
      </c>
      <c r="M6968" s="6">
        <f t="shared" si="1300"/>
        <v>1255.5</v>
      </c>
      <c r="N6968" s="6">
        <f t="shared" si="1301"/>
        <v>5384</v>
      </c>
      <c r="O6968" s="6">
        <f t="shared" si="1302"/>
        <v>0</v>
      </c>
      <c r="P6968" s="6">
        <f t="shared" si="1307"/>
        <v>0</v>
      </c>
      <c r="Q6968" s="11">
        <f t="shared" si="1303"/>
        <v>1350000</v>
      </c>
      <c r="R6968" s="11">
        <f t="shared" si="1304"/>
        <v>0</v>
      </c>
      <c r="S6968" s="11">
        <f t="shared" si="1306"/>
        <v>0</v>
      </c>
      <c r="T6968" s="20"/>
    </row>
    <row r="6969" spans="1:20" x14ac:dyDescent="0.25">
      <c r="A6969">
        <v>2021101715</v>
      </c>
      <c r="B6969">
        <v>1</v>
      </c>
      <c r="C6969" s="7">
        <v>0.47137000000000001</v>
      </c>
      <c r="D6969" s="6">
        <f t="shared" si="1296"/>
        <v>70705.5</v>
      </c>
      <c r="E6969" s="60">
        <v>0.90837000000000001</v>
      </c>
      <c r="F6969" s="6">
        <f t="shared" si="1305"/>
        <v>0</v>
      </c>
      <c r="G6969" s="7">
        <v>0.12998000000000001</v>
      </c>
      <c r="H6969" s="6">
        <f t="shared" si="1297"/>
        <v>1624.7500000000002</v>
      </c>
      <c r="I6969" s="7">
        <v>0.17573</v>
      </c>
      <c r="J6969" s="6">
        <f t="shared" si="1298"/>
        <v>14058.4</v>
      </c>
      <c r="K6969" s="20"/>
      <c r="L6969" s="6">
        <f t="shared" si="1299"/>
        <v>64000</v>
      </c>
      <c r="M6969" s="6">
        <f t="shared" si="1300"/>
        <v>1624.7500000000002</v>
      </c>
      <c r="N6969" s="6">
        <f t="shared" si="1301"/>
        <v>5080.75</v>
      </c>
      <c r="O6969" s="6">
        <f t="shared" si="1302"/>
        <v>0</v>
      </c>
      <c r="P6969" s="6">
        <f t="shared" si="1307"/>
        <v>0</v>
      </c>
      <c r="Q6969" s="11">
        <f t="shared" si="1303"/>
        <v>1350000</v>
      </c>
      <c r="R6969" s="11">
        <f t="shared" si="1304"/>
        <v>0</v>
      </c>
      <c r="S6969" s="11">
        <f t="shared" si="1306"/>
        <v>0</v>
      </c>
      <c r="T6969" s="20"/>
    </row>
    <row r="6970" spans="1:20" x14ac:dyDescent="0.25">
      <c r="A6970">
        <v>2021101716</v>
      </c>
      <c r="B6970">
        <v>1</v>
      </c>
      <c r="C6970" s="7">
        <v>0.47371999999999997</v>
      </c>
      <c r="D6970" s="6">
        <f t="shared" si="1296"/>
        <v>71058</v>
      </c>
      <c r="E6970" s="60">
        <v>0.86509999999999998</v>
      </c>
      <c r="F6970" s="6">
        <f t="shared" si="1305"/>
        <v>0</v>
      </c>
      <c r="G6970" s="7">
        <v>0.15912000000000001</v>
      </c>
      <c r="H6970" s="6">
        <f t="shared" si="1297"/>
        <v>1989.0000000000002</v>
      </c>
      <c r="I6970" s="7">
        <v>0.13900999999999999</v>
      </c>
      <c r="J6970" s="6">
        <f t="shared" si="1298"/>
        <v>11120.8</v>
      </c>
      <c r="K6970" s="20"/>
      <c r="L6970" s="6">
        <f t="shared" si="1299"/>
        <v>64000</v>
      </c>
      <c r="M6970" s="6">
        <f t="shared" si="1300"/>
        <v>1989.0000000000002</v>
      </c>
      <c r="N6970" s="6">
        <f t="shared" si="1301"/>
        <v>5069</v>
      </c>
      <c r="O6970" s="6">
        <f t="shared" si="1302"/>
        <v>0</v>
      </c>
      <c r="P6970" s="6">
        <f t="shared" si="1307"/>
        <v>0</v>
      </c>
      <c r="Q6970" s="11">
        <f t="shared" si="1303"/>
        <v>1350000</v>
      </c>
      <c r="R6970" s="11">
        <f t="shared" si="1304"/>
        <v>0</v>
      </c>
      <c r="S6970" s="11">
        <f t="shared" si="1306"/>
        <v>0</v>
      </c>
      <c r="T6970" s="20"/>
    </row>
    <row r="6971" spans="1:20" x14ac:dyDescent="0.25">
      <c r="A6971">
        <v>2021101717</v>
      </c>
      <c r="B6971">
        <v>1</v>
      </c>
      <c r="C6971" s="7">
        <v>0.48327999999999999</v>
      </c>
      <c r="D6971" s="6">
        <f t="shared" si="1296"/>
        <v>72492</v>
      </c>
      <c r="E6971" s="60">
        <v>0.85938000000000003</v>
      </c>
      <c r="F6971" s="6">
        <f t="shared" si="1305"/>
        <v>0</v>
      </c>
      <c r="G6971" s="7">
        <v>0.19858000000000001</v>
      </c>
      <c r="H6971" s="6">
        <f t="shared" si="1297"/>
        <v>2482.25</v>
      </c>
      <c r="I6971" s="7">
        <v>8.48E-2</v>
      </c>
      <c r="J6971" s="6">
        <f t="shared" si="1298"/>
        <v>6784</v>
      </c>
      <c r="K6971" s="20"/>
      <c r="L6971" s="6">
        <f t="shared" si="1299"/>
        <v>64000</v>
      </c>
      <c r="M6971" s="6">
        <f t="shared" si="1300"/>
        <v>2482.25</v>
      </c>
      <c r="N6971" s="6">
        <f t="shared" si="1301"/>
        <v>6009.75</v>
      </c>
      <c r="O6971" s="6">
        <f t="shared" si="1302"/>
        <v>0</v>
      </c>
      <c r="P6971" s="6">
        <f t="shared" si="1307"/>
        <v>0</v>
      </c>
      <c r="Q6971" s="11">
        <f t="shared" si="1303"/>
        <v>1350000</v>
      </c>
      <c r="R6971" s="11">
        <f t="shared" si="1304"/>
        <v>0</v>
      </c>
      <c r="S6971" s="11">
        <f t="shared" si="1306"/>
        <v>0</v>
      </c>
      <c r="T6971" s="20"/>
    </row>
    <row r="6972" spans="1:20" x14ac:dyDescent="0.25">
      <c r="A6972">
        <v>2021101718</v>
      </c>
      <c r="B6972">
        <v>1</v>
      </c>
      <c r="C6972" s="7">
        <v>0.49720999999999999</v>
      </c>
      <c r="D6972" s="6">
        <f t="shared" si="1296"/>
        <v>74581.5</v>
      </c>
      <c r="E6972" s="60">
        <v>0.83809999999999996</v>
      </c>
      <c r="F6972" s="6">
        <f t="shared" si="1305"/>
        <v>0</v>
      </c>
      <c r="G6972" s="7">
        <v>0.24437</v>
      </c>
      <c r="H6972" s="6">
        <f t="shared" si="1297"/>
        <v>3054.625</v>
      </c>
      <c r="I6972" s="7">
        <v>3.4660000000000003E-2</v>
      </c>
      <c r="J6972" s="6">
        <f t="shared" si="1298"/>
        <v>2772.8</v>
      </c>
      <c r="K6972" s="20"/>
      <c r="L6972" s="6">
        <f t="shared" si="1299"/>
        <v>64000</v>
      </c>
      <c r="M6972" s="6">
        <f t="shared" si="1300"/>
        <v>3054.625</v>
      </c>
      <c r="N6972" s="6">
        <f t="shared" si="1301"/>
        <v>2772.8</v>
      </c>
      <c r="O6972" s="6">
        <f t="shared" si="1302"/>
        <v>4754.0749999999998</v>
      </c>
      <c r="P6972" s="6">
        <f t="shared" si="1307"/>
        <v>4754.0749999999998</v>
      </c>
      <c r="Q6972" s="11">
        <f t="shared" si="1303"/>
        <v>1350000</v>
      </c>
      <c r="R6972" s="11">
        <f t="shared" si="1304"/>
        <v>4754.0749999999998</v>
      </c>
      <c r="S6972" s="11">
        <f t="shared" si="1306"/>
        <v>0</v>
      </c>
      <c r="T6972" s="20"/>
    </row>
    <row r="6973" spans="1:20" x14ac:dyDescent="0.25">
      <c r="A6973">
        <v>2021101719</v>
      </c>
      <c r="B6973">
        <v>1</v>
      </c>
      <c r="C6973" s="7">
        <v>0.51161000000000001</v>
      </c>
      <c r="D6973" s="6">
        <f t="shared" si="1296"/>
        <v>76741.5</v>
      </c>
      <c r="E6973" s="60">
        <v>0.83340000000000003</v>
      </c>
      <c r="F6973" s="6">
        <f t="shared" si="1305"/>
        <v>0</v>
      </c>
      <c r="G6973" s="7">
        <v>0.27854000000000001</v>
      </c>
      <c r="H6973" s="6">
        <f t="shared" si="1297"/>
        <v>3481.75</v>
      </c>
      <c r="I6973" s="7">
        <v>2.6099999999999999E-3</v>
      </c>
      <c r="J6973" s="6">
        <f t="shared" si="1298"/>
        <v>208.79999999999998</v>
      </c>
      <c r="K6973" s="20"/>
      <c r="L6973" s="6">
        <f t="shared" si="1299"/>
        <v>64000</v>
      </c>
      <c r="M6973" s="6">
        <f t="shared" si="1300"/>
        <v>3481.75</v>
      </c>
      <c r="N6973" s="6">
        <f t="shared" si="1301"/>
        <v>208.79999999999998</v>
      </c>
      <c r="O6973" s="6">
        <f t="shared" si="1302"/>
        <v>9050.9500000000007</v>
      </c>
      <c r="P6973" s="6">
        <f t="shared" si="1307"/>
        <v>4296.8750000000009</v>
      </c>
      <c r="Q6973" s="11">
        <f t="shared" si="1303"/>
        <v>1350000</v>
      </c>
      <c r="R6973" s="11">
        <f t="shared" si="1304"/>
        <v>9050.9500000000007</v>
      </c>
      <c r="S6973" s="11">
        <f t="shared" si="1306"/>
        <v>0</v>
      </c>
      <c r="T6973" s="20"/>
    </row>
    <row r="6974" spans="1:20" x14ac:dyDescent="0.25">
      <c r="A6974">
        <v>2021101720</v>
      </c>
      <c r="B6974">
        <v>1</v>
      </c>
      <c r="C6974" s="7">
        <v>0.52515000000000001</v>
      </c>
      <c r="D6974" s="6">
        <f t="shared" si="1296"/>
        <v>78772.5</v>
      </c>
      <c r="E6974" s="60">
        <v>0.83747000000000005</v>
      </c>
      <c r="F6974" s="6">
        <f t="shared" si="1305"/>
        <v>0</v>
      </c>
      <c r="G6974" s="7">
        <v>0.24287</v>
      </c>
      <c r="H6974" s="6">
        <f t="shared" si="1297"/>
        <v>3035.875</v>
      </c>
      <c r="I6974" s="7">
        <v>0</v>
      </c>
      <c r="J6974" s="6">
        <f t="shared" si="1298"/>
        <v>0</v>
      </c>
      <c r="K6974" s="20"/>
      <c r="L6974" s="6">
        <f t="shared" si="1299"/>
        <v>64000</v>
      </c>
      <c r="M6974" s="6">
        <f t="shared" si="1300"/>
        <v>3035.875</v>
      </c>
      <c r="N6974" s="6">
        <f t="shared" si="1301"/>
        <v>0</v>
      </c>
      <c r="O6974" s="6">
        <f t="shared" si="1302"/>
        <v>11736.625</v>
      </c>
      <c r="P6974" s="6">
        <f t="shared" si="1307"/>
        <v>2685.6749999999993</v>
      </c>
      <c r="Q6974" s="11">
        <f t="shared" si="1303"/>
        <v>1350000</v>
      </c>
      <c r="R6974" s="11">
        <f t="shared" si="1304"/>
        <v>11736.625</v>
      </c>
      <c r="S6974" s="11">
        <f t="shared" si="1306"/>
        <v>0</v>
      </c>
      <c r="T6974" s="20"/>
    </row>
    <row r="6975" spans="1:20" x14ac:dyDescent="0.25">
      <c r="A6975">
        <v>2021101721</v>
      </c>
      <c r="B6975">
        <v>1</v>
      </c>
      <c r="C6975" s="7">
        <v>0.52009000000000005</v>
      </c>
      <c r="D6975" s="6">
        <f t="shared" si="1296"/>
        <v>78013.500000000015</v>
      </c>
      <c r="E6975" s="60">
        <v>0.79810000000000003</v>
      </c>
      <c r="F6975" s="6">
        <f t="shared" si="1305"/>
        <v>0</v>
      </c>
      <c r="G6975" s="7">
        <v>0.17657</v>
      </c>
      <c r="H6975" s="6">
        <f t="shared" si="1297"/>
        <v>2207.125</v>
      </c>
      <c r="I6975" s="7">
        <v>0</v>
      </c>
      <c r="J6975" s="6">
        <f t="shared" si="1298"/>
        <v>0</v>
      </c>
      <c r="K6975" s="20"/>
      <c r="L6975" s="6">
        <f t="shared" si="1299"/>
        <v>64000</v>
      </c>
      <c r="M6975" s="6">
        <f t="shared" si="1300"/>
        <v>2207.125</v>
      </c>
      <c r="N6975" s="6">
        <f t="shared" si="1301"/>
        <v>0</v>
      </c>
      <c r="O6975" s="6">
        <f t="shared" si="1302"/>
        <v>11806.375000000015</v>
      </c>
      <c r="P6975" s="6">
        <f t="shared" si="1307"/>
        <v>69.750000000014552</v>
      </c>
      <c r="Q6975" s="11">
        <f t="shared" si="1303"/>
        <v>1350000</v>
      </c>
      <c r="R6975" s="11">
        <f t="shared" si="1304"/>
        <v>11806.375000000015</v>
      </c>
      <c r="S6975" s="11">
        <f t="shared" si="1306"/>
        <v>0</v>
      </c>
      <c r="T6975" s="20"/>
    </row>
    <row r="6976" spans="1:20" x14ac:dyDescent="0.25">
      <c r="A6976">
        <v>2021101722</v>
      </c>
      <c r="B6976">
        <v>1</v>
      </c>
      <c r="C6976" s="7">
        <v>0.50141999999999998</v>
      </c>
      <c r="D6976" s="6">
        <f t="shared" si="1296"/>
        <v>75213</v>
      </c>
      <c r="E6976" s="60">
        <v>0.80666000000000004</v>
      </c>
      <c r="F6976" s="6">
        <f t="shared" si="1305"/>
        <v>0</v>
      </c>
      <c r="G6976" s="7">
        <v>0.13138</v>
      </c>
      <c r="H6976" s="6">
        <f t="shared" si="1297"/>
        <v>1642.25</v>
      </c>
      <c r="I6976" s="7">
        <v>0</v>
      </c>
      <c r="J6976" s="6">
        <f t="shared" si="1298"/>
        <v>0</v>
      </c>
      <c r="K6976" s="20"/>
      <c r="L6976" s="6">
        <f t="shared" si="1299"/>
        <v>64000</v>
      </c>
      <c r="M6976" s="6">
        <f t="shared" si="1300"/>
        <v>1642.25</v>
      </c>
      <c r="N6976" s="6">
        <f t="shared" si="1301"/>
        <v>0</v>
      </c>
      <c r="O6976" s="6">
        <f t="shared" si="1302"/>
        <v>9570.75</v>
      </c>
      <c r="P6976" s="6">
        <f t="shared" si="1307"/>
        <v>-2235.6250000000146</v>
      </c>
      <c r="Q6976" s="11">
        <f t="shared" si="1303"/>
        <v>1350000</v>
      </c>
      <c r="R6976" s="11">
        <f t="shared" si="1304"/>
        <v>9570.75</v>
      </c>
      <c r="S6976" s="11">
        <f t="shared" si="1306"/>
        <v>0</v>
      </c>
      <c r="T6976" s="20"/>
    </row>
    <row r="6977" spans="1:20" x14ac:dyDescent="0.25">
      <c r="A6977">
        <v>2021101723</v>
      </c>
      <c r="B6977">
        <v>1</v>
      </c>
      <c r="C6977" s="7">
        <v>0.47645999999999999</v>
      </c>
      <c r="D6977" s="6">
        <f t="shared" si="1296"/>
        <v>71469</v>
      </c>
      <c r="E6977" s="60">
        <v>0.85606000000000004</v>
      </c>
      <c r="F6977" s="6">
        <f t="shared" si="1305"/>
        <v>0</v>
      </c>
      <c r="G6977" s="7">
        <v>0.11187999999999999</v>
      </c>
      <c r="H6977" s="6">
        <f t="shared" si="1297"/>
        <v>1398.5</v>
      </c>
      <c r="I6977" s="7">
        <v>0</v>
      </c>
      <c r="J6977" s="6">
        <f t="shared" si="1298"/>
        <v>0</v>
      </c>
      <c r="K6977" s="20"/>
      <c r="L6977" s="6">
        <f t="shared" si="1299"/>
        <v>64000</v>
      </c>
      <c r="M6977" s="6">
        <f t="shared" si="1300"/>
        <v>1398.5</v>
      </c>
      <c r="N6977" s="6">
        <f t="shared" si="1301"/>
        <v>0</v>
      </c>
      <c r="O6977" s="6">
        <f t="shared" si="1302"/>
        <v>6070.5</v>
      </c>
      <c r="P6977" s="6">
        <f t="shared" si="1307"/>
        <v>-3500.25</v>
      </c>
      <c r="Q6977" s="11">
        <f t="shared" si="1303"/>
        <v>1350000</v>
      </c>
      <c r="R6977" s="11">
        <f t="shared" si="1304"/>
        <v>6070.5</v>
      </c>
      <c r="S6977" s="11">
        <f t="shared" si="1306"/>
        <v>0</v>
      </c>
      <c r="T6977" s="20"/>
    </row>
    <row r="6978" spans="1:20" x14ac:dyDescent="0.25">
      <c r="A6978">
        <v>2021101724</v>
      </c>
      <c r="B6978">
        <v>1</v>
      </c>
      <c r="C6978" s="7">
        <v>0.45243</v>
      </c>
      <c r="D6978" s="6">
        <f t="shared" si="1296"/>
        <v>67864.5</v>
      </c>
      <c r="E6978" s="60">
        <v>0.86421999999999999</v>
      </c>
      <c r="F6978" s="6">
        <f t="shared" si="1305"/>
        <v>0</v>
      </c>
      <c r="G6978" s="7">
        <v>0.10291</v>
      </c>
      <c r="H6978" s="6">
        <f t="shared" si="1297"/>
        <v>1286.375</v>
      </c>
      <c r="I6978" s="7">
        <v>0</v>
      </c>
      <c r="J6978" s="6">
        <f t="shared" si="1298"/>
        <v>0</v>
      </c>
      <c r="K6978" s="20"/>
      <c r="L6978" s="6">
        <f t="shared" si="1299"/>
        <v>64000</v>
      </c>
      <c r="M6978" s="6">
        <f t="shared" si="1300"/>
        <v>1286.375</v>
      </c>
      <c r="N6978" s="6">
        <f t="shared" si="1301"/>
        <v>0</v>
      </c>
      <c r="O6978" s="6">
        <f t="shared" si="1302"/>
        <v>2578.125</v>
      </c>
      <c r="P6978" s="6">
        <f t="shared" si="1307"/>
        <v>-3492.375</v>
      </c>
      <c r="Q6978" s="11">
        <f t="shared" si="1303"/>
        <v>1350000</v>
      </c>
      <c r="R6978" s="11">
        <f t="shared" si="1304"/>
        <v>2578.125</v>
      </c>
      <c r="S6978" s="11">
        <f t="shared" si="1306"/>
        <v>0</v>
      </c>
      <c r="T6978" s="20"/>
    </row>
    <row r="6979" spans="1:20" x14ac:dyDescent="0.25">
      <c r="A6979">
        <v>2021101801</v>
      </c>
      <c r="B6979">
        <v>2</v>
      </c>
      <c r="C6979" s="7">
        <v>0.435</v>
      </c>
      <c r="D6979" s="6">
        <f t="shared" si="1296"/>
        <v>65250</v>
      </c>
      <c r="E6979" s="60">
        <v>0.86963999999999997</v>
      </c>
      <c r="F6979" s="6">
        <f t="shared" si="1305"/>
        <v>0</v>
      </c>
      <c r="G6979" s="7">
        <v>0.10553999999999999</v>
      </c>
      <c r="H6979" s="6">
        <f t="shared" si="1297"/>
        <v>1319.25</v>
      </c>
      <c r="I6979" s="7">
        <v>0</v>
      </c>
      <c r="J6979" s="6">
        <f t="shared" si="1298"/>
        <v>0</v>
      </c>
      <c r="K6979" s="20"/>
      <c r="L6979" s="6">
        <f t="shared" si="1299"/>
        <v>64000</v>
      </c>
      <c r="M6979" s="6">
        <f t="shared" si="1300"/>
        <v>1250</v>
      </c>
      <c r="N6979" s="6">
        <f t="shared" si="1301"/>
        <v>0</v>
      </c>
      <c r="O6979" s="6">
        <f t="shared" si="1302"/>
        <v>0</v>
      </c>
      <c r="P6979" s="6">
        <f t="shared" si="1307"/>
        <v>-2578.125</v>
      </c>
      <c r="Q6979" s="11">
        <f t="shared" si="1303"/>
        <v>1350000</v>
      </c>
      <c r="R6979" s="11">
        <f t="shared" si="1304"/>
        <v>0</v>
      </c>
      <c r="S6979" s="11">
        <f t="shared" si="1306"/>
        <v>0</v>
      </c>
      <c r="T6979" s="20"/>
    </row>
    <row r="6980" spans="1:20" x14ac:dyDescent="0.25">
      <c r="A6980">
        <v>2021101802</v>
      </c>
      <c r="B6980">
        <v>2</v>
      </c>
      <c r="C6980" s="7">
        <v>0.42354999999999998</v>
      </c>
      <c r="D6980" s="6">
        <f t="shared" si="1296"/>
        <v>63532.5</v>
      </c>
      <c r="E6980" s="60">
        <v>0.85899000000000003</v>
      </c>
      <c r="F6980" s="6">
        <f t="shared" si="1305"/>
        <v>0</v>
      </c>
      <c r="G6980" s="7">
        <v>8.9700000000000002E-2</v>
      </c>
      <c r="H6980" s="6">
        <f t="shared" si="1297"/>
        <v>1121.25</v>
      </c>
      <c r="I6980" s="7">
        <v>0</v>
      </c>
      <c r="J6980" s="6">
        <f t="shared" si="1298"/>
        <v>0</v>
      </c>
      <c r="K6980" s="20"/>
      <c r="L6980" s="6">
        <f t="shared" si="1299"/>
        <v>63532.5</v>
      </c>
      <c r="M6980" s="6">
        <f t="shared" si="1300"/>
        <v>0</v>
      </c>
      <c r="N6980" s="6">
        <f t="shared" si="1301"/>
        <v>0</v>
      </c>
      <c r="O6980" s="6">
        <f t="shared" si="1302"/>
        <v>0</v>
      </c>
      <c r="P6980" s="6">
        <f t="shared" si="1307"/>
        <v>0</v>
      </c>
      <c r="Q6980" s="11">
        <f t="shared" si="1303"/>
        <v>1350000</v>
      </c>
      <c r="R6980" s="11">
        <f t="shared" si="1304"/>
        <v>0</v>
      </c>
      <c r="S6980" s="11">
        <f t="shared" si="1306"/>
        <v>0</v>
      </c>
      <c r="T6980" s="20"/>
    </row>
    <row r="6981" spans="1:20" x14ac:dyDescent="0.25">
      <c r="A6981">
        <v>2021101803</v>
      </c>
      <c r="B6981">
        <v>2</v>
      </c>
      <c r="C6981" s="7">
        <v>0.41907</v>
      </c>
      <c r="D6981" s="6">
        <f t="shared" ref="D6981:D7044" si="1308">D$18*C6981</f>
        <v>62860.5</v>
      </c>
      <c r="E6981" s="60">
        <v>0.83718999999999999</v>
      </c>
      <c r="F6981" s="6">
        <f t="shared" si="1305"/>
        <v>0</v>
      </c>
      <c r="G6981" s="7">
        <v>6.6159999999999997E-2</v>
      </c>
      <c r="H6981" s="6">
        <f t="shared" ref="H6981:H7044" si="1309">H$18*G6981</f>
        <v>827</v>
      </c>
      <c r="I6981" s="7">
        <v>0</v>
      </c>
      <c r="J6981" s="6">
        <f t="shared" ref="J6981:J7044" si="1310">I6981*J$18</f>
        <v>0</v>
      </c>
      <c r="K6981" s="20"/>
      <c r="L6981" s="6">
        <f t="shared" si="1299"/>
        <v>62860.5</v>
      </c>
      <c r="M6981" s="6">
        <f t="shared" si="1300"/>
        <v>0</v>
      </c>
      <c r="N6981" s="6">
        <f t="shared" si="1301"/>
        <v>0</v>
      </c>
      <c r="O6981" s="6">
        <f t="shared" si="1302"/>
        <v>0</v>
      </c>
      <c r="P6981" s="6">
        <f t="shared" si="1307"/>
        <v>0</v>
      </c>
      <c r="Q6981" s="11">
        <f t="shared" si="1303"/>
        <v>1350000</v>
      </c>
      <c r="R6981" s="11">
        <f t="shared" si="1304"/>
        <v>0</v>
      </c>
      <c r="S6981" s="11">
        <f t="shared" si="1306"/>
        <v>0</v>
      </c>
      <c r="T6981" s="20"/>
    </row>
    <row r="6982" spans="1:20" x14ac:dyDescent="0.25">
      <c r="A6982">
        <v>2021101804</v>
      </c>
      <c r="B6982">
        <v>2</v>
      </c>
      <c r="C6982" s="7">
        <v>0.41816999999999999</v>
      </c>
      <c r="D6982" s="6">
        <f t="shared" si="1308"/>
        <v>62725.5</v>
      </c>
      <c r="E6982" s="60">
        <v>0.82489000000000001</v>
      </c>
      <c r="F6982" s="6">
        <f t="shared" si="1305"/>
        <v>0</v>
      </c>
      <c r="G6982" s="7">
        <v>5.8349999999999999E-2</v>
      </c>
      <c r="H6982" s="6">
        <f t="shared" si="1309"/>
        <v>729.375</v>
      </c>
      <c r="I6982" s="7">
        <v>0</v>
      </c>
      <c r="J6982" s="6">
        <f t="shared" si="1310"/>
        <v>0</v>
      </c>
      <c r="K6982" s="20"/>
      <c r="L6982" s="6">
        <f t="shared" si="1299"/>
        <v>62725.5</v>
      </c>
      <c r="M6982" s="6">
        <f t="shared" si="1300"/>
        <v>0</v>
      </c>
      <c r="N6982" s="6">
        <f t="shared" si="1301"/>
        <v>0</v>
      </c>
      <c r="O6982" s="6">
        <f t="shared" si="1302"/>
        <v>0</v>
      </c>
      <c r="P6982" s="6">
        <f t="shared" si="1307"/>
        <v>0</v>
      </c>
      <c r="Q6982" s="11">
        <f t="shared" si="1303"/>
        <v>1350000</v>
      </c>
      <c r="R6982" s="11">
        <f t="shared" si="1304"/>
        <v>0</v>
      </c>
      <c r="S6982" s="11">
        <f t="shared" si="1306"/>
        <v>0</v>
      </c>
      <c r="T6982" s="20"/>
    </row>
    <row r="6983" spans="1:20" x14ac:dyDescent="0.25">
      <c r="A6983">
        <v>2021101805</v>
      </c>
      <c r="B6983">
        <v>2</v>
      </c>
      <c r="C6983" s="7">
        <v>0.42884</v>
      </c>
      <c r="D6983" s="6">
        <f t="shared" si="1308"/>
        <v>64326</v>
      </c>
      <c r="E6983" s="60">
        <v>0.84426000000000001</v>
      </c>
      <c r="F6983" s="6">
        <f t="shared" si="1305"/>
        <v>0</v>
      </c>
      <c r="G6983" s="7">
        <v>5.5669999999999997E-2</v>
      </c>
      <c r="H6983" s="6">
        <f t="shared" si="1309"/>
        <v>695.875</v>
      </c>
      <c r="I6983" s="7">
        <v>0</v>
      </c>
      <c r="J6983" s="6">
        <f t="shared" si="1310"/>
        <v>0</v>
      </c>
      <c r="K6983" s="20"/>
      <c r="L6983" s="6">
        <f t="shared" si="1299"/>
        <v>64000</v>
      </c>
      <c r="M6983" s="6">
        <f t="shared" si="1300"/>
        <v>326</v>
      </c>
      <c r="N6983" s="6">
        <f t="shared" si="1301"/>
        <v>0</v>
      </c>
      <c r="O6983" s="6">
        <f t="shared" si="1302"/>
        <v>0</v>
      </c>
      <c r="P6983" s="6">
        <f t="shared" si="1307"/>
        <v>0</v>
      </c>
      <c r="Q6983" s="11">
        <f t="shared" si="1303"/>
        <v>1350000</v>
      </c>
      <c r="R6983" s="11">
        <f t="shared" si="1304"/>
        <v>0</v>
      </c>
      <c r="S6983" s="11">
        <f t="shared" si="1306"/>
        <v>0</v>
      </c>
      <c r="T6983" s="20"/>
    </row>
    <row r="6984" spans="1:20" x14ac:dyDescent="0.25">
      <c r="A6984">
        <v>2021101806</v>
      </c>
      <c r="B6984">
        <v>2</v>
      </c>
      <c r="C6984" s="7">
        <v>0.45595999999999998</v>
      </c>
      <c r="D6984" s="6">
        <f t="shared" si="1308"/>
        <v>68394</v>
      </c>
      <c r="E6984" s="60">
        <v>0.85158</v>
      </c>
      <c r="F6984" s="6">
        <f t="shared" si="1305"/>
        <v>0</v>
      </c>
      <c r="G6984" s="7">
        <v>5.2359999999999997E-2</v>
      </c>
      <c r="H6984" s="6">
        <f t="shared" si="1309"/>
        <v>654.5</v>
      </c>
      <c r="I6984" s="7">
        <v>0</v>
      </c>
      <c r="J6984" s="6">
        <f t="shared" si="1310"/>
        <v>0</v>
      </c>
      <c r="K6984" s="20"/>
      <c r="L6984" s="6">
        <f t="shared" si="1299"/>
        <v>64000</v>
      </c>
      <c r="M6984" s="6">
        <f t="shared" si="1300"/>
        <v>654.5</v>
      </c>
      <c r="N6984" s="6">
        <f t="shared" si="1301"/>
        <v>0</v>
      </c>
      <c r="O6984" s="6">
        <f t="shared" si="1302"/>
        <v>3739.5</v>
      </c>
      <c r="P6984" s="6">
        <f t="shared" si="1307"/>
        <v>3739.5</v>
      </c>
      <c r="Q6984" s="11">
        <f t="shared" si="1303"/>
        <v>1350000</v>
      </c>
      <c r="R6984" s="11">
        <f t="shared" si="1304"/>
        <v>3739.5</v>
      </c>
      <c r="S6984" s="11">
        <f t="shared" si="1306"/>
        <v>0</v>
      </c>
      <c r="T6984" s="20"/>
    </row>
    <row r="6985" spans="1:20" x14ac:dyDescent="0.25">
      <c r="A6985">
        <v>2021101807</v>
      </c>
      <c r="B6985">
        <v>2</v>
      </c>
      <c r="C6985" s="7">
        <v>0.50407999999999997</v>
      </c>
      <c r="D6985" s="6">
        <f t="shared" si="1308"/>
        <v>75612</v>
      </c>
      <c r="E6985" s="60">
        <v>0.88678999999999997</v>
      </c>
      <c r="F6985" s="6">
        <f t="shared" si="1305"/>
        <v>0</v>
      </c>
      <c r="G6985" s="7">
        <v>4.9160000000000002E-2</v>
      </c>
      <c r="H6985" s="6">
        <f t="shared" si="1309"/>
        <v>614.5</v>
      </c>
      <c r="I6985" s="7">
        <v>0</v>
      </c>
      <c r="J6985" s="6">
        <f t="shared" si="1310"/>
        <v>0</v>
      </c>
      <c r="K6985" s="20"/>
      <c r="L6985" s="6">
        <f t="shared" si="1299"/>
        <v>64000</v>
      </c>
      <c r="M6985" s="6">
        <f t="shared" si="1300"/>
        <v>614.5</v>
      </c>
      <c r="N6985" s="6">
        <f t="shared" si="1301"/>
        <v>0</v>
      </c>
      <c r="O6985" s="6">
        <f t="shared" si="1302"/>
        <v>10997.5</v>
      </c>
      <c r="P6985" s="6">
        <f t="shared" si="1307"/>
        <v>7258</v>
      </c>
      <c r="Q6985" s="11">
        <f t="shared" si="1303"/>
        <v>1350000</v>
      </c>
      <c r="R6985" s="11">
        <f t="shared" si="1304"/>
        <v>10997.5</v>
      </c>
      <c r="S6985" s="11">
        <f t="shared" si="1306"/>
        <v>0</v>
      </c>
      <c r="T6985" s="20"/>
    </row>
    <row r="6986" spans="1:20" x14ac:dyDescent="0.25">
      <c r="A6986">
        <v>2021101808</v>
      </c>
      <c r="B6986">
        <v>2</v>
      </c>
      <c r="C6986" s="7">
        <v>0.54142000000000001</v>
      </c>
      <c r="D6986" s="6">
        <f t="shared" si="1308"/>
        <v>81213</v>
      </c>
      <c r="E6986" s="60">
        <v>0.92145999999999995</v>
      </c>
      <c r="F6986" s="6">
        <f t="shared" si="1305"/>
        <v>0</v>
      </c>
      <c r="G6986" s="7">
        <v>5.7579999999999999E-2</v>
      </c>
      <c r="H6986" s="6">
        <f t="shared" si="1309"/>
        <v>719.75</v>
      </c>
      <c r="I6986" s="7">
        <v>9.3600000000000003E-3</v>
      </c>
      <c r="J6986" s="6">
        <f t="shared" si="1310"/>
        <v>748.80000000000007</v>
      </c>
      <c r="K6986" s="20"/>
      <c r="L6986" s="6">
        <f t="shared" si="1299"/>
        <v>64000</v>
      </c>
      <c r="M6986" s="6">
        <f t="shared" si="1300"/>
        <v>719.75</v>
      </c>
      <c r="N6986" s="6">
        <f t="shared" si="1301"/>
        <v>748.80000000000007</v>
      </c>
      <c r="O6986" s="6">
        <f t="shared" si="1302"/>
        <v>15744.45</v>
      </c>
      <c r="P6986" s="6">
        <f t="shared" si="1307"/>
        <v>4746.9500000000007</v>
      </c>
      <c r="Q6986" s="11">
        <f t="shared" si="1303"/>
        <v>1350000</v>
      </c>
      <c r="R6986" s="11">
        <f t="shared" si="1304"/>
        <v>15744.45</v>
      </c>
      <c r="S6986" s="11">
        <f t="shared" si="1306"/>
        <v>0</v>
      </c>
      <c r="T6986" s="20"/>
    </row>
    <row r="6987" spans="1:20" x14ac:dyDescent="0.25">
      <c r="A6987">
        <v>2021101809</v>
      </c>
      <c r="B6987">
        <v>2</v>
      </c>
      <c r="C6987" s="7">
        <v>0.55044999999999999</v>
      </c>
      <c r="D6987" s="6">
        <f t="shared" si="1308"/>
        <v>82567.5</v>
      </c>
      <c r="E6987" s="60">
        <v>0.90142999999999995</v>
      </c>
      <c r="F6987" s="6">
        <f t="shared" si="1305"/>
        <v>0</v>
      </c>
      <c r="G6987" s="7">
        <v>6.7239999999999994E-2</v>
      </c>
      <c r="H6987" s="6">
        <f t="shared" si="1309"/>
        <v>840.49999999999989</v>
      </c>
      <c r="I6987" s="7">
        <v>3.3270000000000001E-2</v>
      </c>
      <c r="J6987" s="6">
        <f t="shared" si="1310"/>
        <v>2661.6</v>
      </c>
      <c r="K6987" s="20"/>
      <c r="L6987" s="6">
        <f t="shared" si="1299"/>
        <v>64000</v>
      </c>
      <c r="M6987" s="6">
        <f t="shared" si="1300"/>
        <v>840.49999999999989</v>
      </c>
      <c r="N6987" s="6">
        <f t="shared" si="1301"/>
        <v>2661.6</v>
      </c>
      <c r="O6987" s="6">
        <f t="shared" si="1302"/>
        <v>15065.4</v>
      </c>
      <c r="P6987" s="6">
        <f t="shared" si="1307"/>
        <v>-679.05000000000109</v>
      </c>
      <c r="Q6987" s="11">
        <f t="shared" si="1303"/>
        <v>1350000</v>
      </c>
      <c r="R6987" s="11">
        <f t="shared" si="1304"/>
        <v>15065.4</v>
      </c>
      <c r="S6987" s="11">
        <f t="shared" si="1306"/>
        <v>0</v>
      </c>
      <c r="T6987" s="20"/>
    </row>
    <row r="6988" spans="1:20" x14ac:dyDescent="0.25">
      <c r="A6988">
        <v>2021101810</v>
      </c>
      <c r="B6988">
        <v>2</v>
      </c>
      <c r="C6988" s="7">
        <v>0.54639000000000004</v>
      </c>
      <c r="D6988" s="6">
        <f t="shared" si="1308"/>
        <v>81958.5</v>
      </c>
      <c r="E6988" s="60">
        <v>0.90547</v>
      </c>
      <c r="F6988" s="6">
        <f t="shared" si="1305"/>
        <v>0</v>
      </c>
      <c r="G6988" s="7">
        <v>5.4760000000000003E-2</v>
      </c>
      <c r="H6988" s="6">
        <f t="shared" si="1309"/>
        <v>684.5</v>
      </c>
      <c r="I6988" s="7">
        <v>6.4990000000000006E-2</v>
      </c>
      <c r="J6988" s="6">
        <f t="shared" si="1310"/>
        <v>5199.2000000000007</v>
      </c>
      <c r="K6988" s="20"/>
      <c r="L6988" s="6">
        <f t="shared" si="1299"/>
        <v>64000</v>
      </c>
      <c r="M6988" s="6">
        <f t="shared" si="1300"/>
        <v>684.5</v>
      </c>
      <c r="N6988" s="6">
        <f t="shared" si="1301"/>
        <v>5199.2000000000007</v>
      </c>
      <c r="O6988" s="6">
        <f t="shared" si="1302"/>
        <v>12074.8</v>
      </c>
      <c r="P6988" s="6">
        <f t="shared" si="1307"/>
        <v>-2990.6000000000004</v>
      </c>
      <c r="Q6988" s="11">
        <f t="shared" si="1303"/>
        <v>1350000</v>
      </c>
      <c r="R6988" s="11">
        <f t="shared" si="1304"/>
        <v>12074.8</v>
      </c>
      <c r="S6988" s="11">
        <f t="shared" si="1306"/>
        <v>0</v>
      </c>
      <c r="T6988" s="20"/>
    </row>
    <row r="6989" spans="1:20" x14ac:dyDescent="0.25">
      <c r="A6989">
        <v>2021101811</v>
      </c>
      <c r="B6989">
        <v>2</v>
      </c>
      <c r="C6989" s="7">
        <v>0.54281999999999997</v>
      </c>
      <c r="D6989" s="6">
        <f t="shared" si="1308"/>
        <v>81423</v>
      </c>
      <c r="E6989" s="60">
        <v>0.93725999999999998</v>
      </c>
      <c r="F6989" s="6">
        <f t="shared" si="1305"/>
        <v>0</v>
      </c>
      <c r="G6989" s="7">
        <v>5.5379999999999999E-2</v>
      </c>
      <c r="H6989" s="6">
        <f t="shared" si="1309"/>
        <v>692.25</v>
      </c>
      <c r="I6989" s="7">
        <v>8.9120000000000005E-2</v>
      </c>
      <c r="J6989" s="6">
        <f t="shared" si="1310"/>
        <v>7129.6</v>
      </c>
      <c r="K6989" s="20"/>
      <c r="L6989" s="6">
        <f t="shared" si="1299"/>
        <v>64000</v>
      </c>
      <c r="M6989" s="6">
        <f t="shared" si="1300"/>
        <v>692.25</v>
      </c>
      <c r="N6989" s="6">
        <f t="shared" si="1301"/>
        <v>7129.6</v>
      </c>
      <c r="O6989" s="6">
        <f t="shared" si="1302"/>
        <v>9601.15</v>
      </c>
      <c r="P6989" s="6">
        <f t="shared" si="1307"/>
        <v>-2473.6499999999996</v>
      </c>
      <c r="Q6989" s="11">
        <f t="shared" si="1303"/>
        <v>1350000</v>
      </c>
      <c r="R6989" s="11">
        <f t="shared" si="1304"/>
        <v>9601.15</v>
      </c>
      <c r="S6989" s="11">
        <f t="shared" si="1306"/>
        <v>0</v>
      </c>
      <c r="T6989" s="20"/>
    </row>
    <row r="6990" spans="1:20" x14ac:dyDescent="0.25">
      <c r="A6990">
        <v>2021101812</v>
      </c>
      <c r="B6990">
        <v>2</v>
      </c>
      <c r="C6990" s="7">
        <v>0.54330999999999996</v>
      </c>
      <c r="D6990" s="6">
        <f t="shared" si="1308"/>
        <v>81496.5</v>
      </c>
      <c r="E6990" s="60">
        <v>0.97208000000000006</v>
      </c>
      <c r="F6990" s="6">
        <f t="shared" si="1305"/>
        <v>0</v>
      </c>
      <c r="G6990" s="7">
        <v>5.3289999999999997E-2</v>
      </c>
      <c r="H6990" s="6">
        <f t="shared" si="1309"/>
        <v>666.125</v>
      </c>
      <c r="I6990" s="7">
        <v>9.8309999999999995E-2</v>
      </c>
      <c r="J6990" s="6">
        <f t="shared" si="1310"/>
        <v>7864.7999999999993</v>
      </c>
      <c r="K6990" s="20"/>
      <c r="L6990" s="6">
        <f t="shared" si="1299"/>
        <v>64000</v>
      </c>
      <c r="M6990" s="6">
        <f t="shared" si="1300"/>
        <v>666.125</v>
      </c>
      <c r="N6990" s="6">
        <f t="shared" si="1301"/>
        <v>7864.7999999999993</v>
      </c>
      <c r="O6990" s="6">
        <f t="shared" si="1302"/>
        <v>8965.5750000000007</v>
      </c>
      <c r="P6990" s="6">
        <f t="shared" si="1307"/>
        <v>-635.57499999999891</v>
      </c>
      <c r="Q6990" s="11">
        <f t="shared" si="1303"/>
        <v>1350000</v>
      </c>
      <c r="R6990" s="11">
        <f t="shared" si="1304"/>
        <v>8965.5750000000007</v>
      </c>
      <c r="S6990" s="11">
        <f t="shared" si="1306"/>
        <v>0</v>
      </c>
      <c r="T6990" s="20"/>
    </row>
    <row r="6991" spans="1:20" x14ac:dyDescent="0.25">
      <c r="A6991">
        <v>2021101813</v>
      </c>
      <c r="B6991">
        <v>2</v>
      </c>
      <c r="C6991" s="7">
        <v>0.54357</v>
      </c>
      <c r="D6991" s="6">
        <f t="shared" si="1308"/>
        <v>81535.5</v>
      </c>
      <c r="E6991" s="60">
        <v>0.96704000000000001</v>
      </c>
      <c r="F6991" s="6">
        <f t="shared" si="1305"/>
        <v>0</v>
      </c>
      <c r="G6991" s="7">
        <v>5.1429999999999997E-2</v>
      </c>
      <c r="H6991" s="6">
        <f t="shared" si="1309"/>
        <v>642.875</v>
      </c>
      <c r="I6991" s="7">
        <v>0.10779</v>
      </c>
      <c r="J6991" s="6">
        <f t="shared" si="1310"/>
        <v>8623.1999999999989</v>
      </c>
      <c r="K6991" s="20"/>
      <c r="L6991" s="6">
        <f t="shared" si="1299"/>
        <v>64000</v>
      </c>
      <c r="M6991" s="6">
        <f t="shared" si="1300"/>
        <v>642.875</v>
      </c>
      <c r="N6991" s="6">
        <f t="shared" si="1301"/>
        <v>8623.1999999999989</v>
      </c>
      <c r="O6991" s="6">
        <f t="shared" si="1302"/>
        <v>8269.4250000000011</v>
      </c>
      <c r="P6991" s="6">
        <f t="shared" si="1307"/>
        <v>-696.14999999999964</v>
      </c>
      <c r="Q6991" s="11">
        <f t="shared" si="1303"/>
        <v>1350000</v>
      </c>
      <c r="R6991" s="11">
        <f t="shared" si="1304"/>
        <v>8269.4250000000011</v>
      </c>
      <c r="S6991" s="11">
        <f t="shared" si="1306"/>
        <v>0</v>
      </c>
      <c r="T6991" s="20"/>
    </row>
    <row r="6992" spans="1:20" x14ac:dyDescent="0.25">
      <c r="A6992">
        <v>2021101814</v>
      </c>
      <c r="B6992">
        <v>2</v>
      </c>
      <c r="C6992" s="7">
        <v>0.54476999999999998</v>
      </c>
      <c r="D6992" s="6">
        <f t="shared" si="1308"/>
        <v>81715.5</v>
      </c>
      <c r="E6992" s="60">
        <v>0.94962999999999997</v>
      </c>
      <c r="F6992" s="6">
        <f t="shared" si="1305"/>
        <v>0</v>
      </c>
      <c r="G6992" s="7">
        <v>5.7759999999999999E-2</v>
      </c>
      <c r="H6992" s="6">
        <f t="shared" si="1309"/>
        <v>722</v>
      </c>
      <c r="I6992" s="7">
        <v>0.10493</v>
      </c>
      <c r="J6992" s="6">
        <f t="shared" si="1310"/>
        <v>8394.4</v>
      </c>
      <c r="K6992" s="20"/>
      <c r="L6992" s="6">
        <f t="shared" si="1299"/>
        <v>64000</v>
      </c>
      <c r="M6992" s="6">
        <f t="shared" si="1300"/>
        <v>722</v>
      </c>
      <c r="N6992" s="6">
        <f t="shared" si="1301"/>
        <v>8394.4</v>
      </c>
      <c r="O6992" s="6">
        <f t="shared" si="1302"/>
        <v>8599.1</v>
      </c>
      <c r="P6992" s="6">
        <f t="shared" si="1307"/>
        <v>329.67499999999927</v>
      </c>
      <c r="Q6992" s="11">
        <f t="shared" si="1303"/>
        <v>1350000</v>
      </c>
      <c r="R6992" s="11">
        <f t="shared" si="1304"/>
        <v>8599.1</v>
      </c>
      <c r="S6992" s="11">
        <f t="shared" si="1306"/>
        <v>0</v>
      </c>
      <c r="T6992" s="20"/>
    </row>
    <row r="6993" spans="1:20" x14ac:dyDescent="0.25">
      <c r="A6993">
        <v>2021101815</v>
      </c>
      <c r="B6993">
        <v>2</v>
      </c>
      <c r="C6993" s="7">
        <v>0.54354999999999998</v>
      </c>
      <c r="D6993" s="6">
        <f t="shared" si="1308"/>
        <v>81532.5</v>
      </c>
      <c r="E6993" s="60">
        <v>0.95967000000000002</v>
      </c>
      <c r="F6993" s="6">
        <f t="shared" si="1305"/>
        <v>0</v>
      </c>
      <c r="G6993" s="7">
        <v>6.6070000000000004E-2</v>
      </c>
      <c r="H6993" s="6">
        <f t="shared" si="1309"/>
        <v>825.875</v>
      </c>
      <c r="I6993" s="7">
        <v>9.0090000000000003E-2</v>
      </c>
      <c r="J6993" s="6">
        <f t="shared" si="1310"/>
        <v>7207.2000000000007</v>
      </c>
      <c r="K6993" s="20"/>
      <c r="L6993" s="6">
        <f t="shared" si="1299"/>
        <v>64000</v>
      </c>
      <c r="M6993" s="6">
        <f t="shared" si="1300"/>
        <v>825.875</v>
      </c>
      <c r="N6993" s="6">
        <f t="shared" si="1301"/>
        <v>7207.2000000000007</v>
      </c>
      <c r="O6993" s="6">
        <f t="shared" si="1302"/>
        <v>9499.4249999999993</v>
      </c>
      <c r="P6993" s="6">
        <f t="shared" si="1307"/>
        <v>900.32499999999891</v>
      </c>
      <c r="Q6993" s="11">
        <f t="shared" si="1303"/>
        <v>1350000</v>
      </c>
      <c r="R6993" s="11">
        <f t="shared" si="1304"/>
        <v>9499.4249999999993</v>
      </c>
      <c r="S6993" s="11">
        <f t="shared" si="1306"/>
        <v>0</v>
      </c>
      <c r="T6993" s="20"/>
    </row>
    <row r="6994" spans="1:20" x14ac:dyDescent="0.25">
      <c r="A6994">
        <v>2021101816</v>
      </c>
      <c r="B6994">
        <v>2</v>
      </c>
      <c r="C6994" s="7">
        <v>0.54157</v>
      </c>
      <c r="D6994" s="6">
        <f t="shared" si="1308"/>
        <v>81235.5</v>
      </c>
      <c r="E6994" s="60">
        <v>0.9627</v>
      </c>
      <c r="F6994" s="6">
        <f t="shared" si="1305"/>
        <v>0</v>
      </c>
      <c r="G6994" s="7">
        <v>6.4189999999999997E-2</v>
      </c>
      <c r="H6994" s="6">
        <f t="shared" si="1309"/>
        <v>802.375</v>
      </c>
      <c r="I6994" s="7">
        <v>8.022E-2</v>
      </c>
      <c r="J6994" s="6">
        <f t="shared" si="1310"/>
        <v>6417.6</v>
      </c>
      <c r="K6994" s="20"/>
      <c r="L6994" s="6">
        <f t="shared" si="1299"/>
        <v>64000</v>
      </c>
      <c r="M6994" s="6">
        <f t="shared" si="1300"/>
        <v>802.375</v>
      </c>
      <c r="N6994" s="6">
        <f t="shared" si="1301"/>
        <v>6417.6</v>
      </c>
      <c r="O6994" s="6">
        <f t="shared" si="1302"/>
        <v>10015.525</v>
      </c>
      <c r="P6994" s="6">
        <f t="shared" si="1307"/>
        <v>516.10000000000036</v>
      </c>
      <c r="Q6994" s="11">
        <f t="shared" si="1303"/>
        <v>1350000</v>
      </c>
      <c r="R6994" s="11">
        <f t="shared" si="1304"/>
        <v>10015.525</v>
      </c>
      <c r="S6994" s="11">
        <f t="shared" si="1306"/>
        <v>0</v>
      </c>
      <c r="T6994" s="20"/>
    </row>
    <row r="6995" spans="1:20" x14ac:dyDescent="0.25">
      <c r="A6995">
        <v>2021101817</v>
      </c>
      <c r="B6995">
        <v>2</v>
      </c>
      <c r="C6995" s="7">
        <v>0.54671999999999998</v>
      </c>
      <c r="D6995" s="6">
        <f t="shared" si="1308"/>
        <v>82008</v>
      </c>
      <c r="E6995" s="60">
        <v>0.94013000000000002</v>
      </c>
      <c r="F6995" s="6">
        <f t="shared" si="1305"/>
        <v>0</v>
      </c>
      <c r="G6995" s="7">
        <v>7.6170000000000002E-2</v>
      </c>
      <c r="H6995" s="6">
        <f t="shared" si="1309"/>
        <v>952.125</v>
      </c>
      <c r="I6995" s="7">
        <v>6.4799999999999996E-2</v>
      </c>
      <c r="J6995" s="6">
        <f t="shared" si="1310"/>
        <v>5184</v>
      </c>
      <c r="K6995" s="20"/>
      <c r="L6995" s="6">
        <f t="shared" si="1299"/>
        <v>64000</v>
      </c>
      <c r="M6995" s="6">
        <f t="shared" si="1300"/>
        <v>952.125</v>
      </c>
      <c r="N6995" s="6">
        <f t="shared" si="1301"/>
        <v>5184</v>
      </c>
      <c r="O6995" s="6">
        <f t="shared" si="1302"/>
        <v>11871.875</v>
      </c>
      <c r="P6995" s="6">
        <f t="shared" si="1307"/>
        <v>1856.3500000000004</v>
      </c>
      <c r="Q6995" s="11">
        <f t="shared" si="1303"/>
        <v>1350000</v>
      </c>
      <c r="R6995" s="11">
        <f t="shared" si="1304"/>
        <v>11871.875</v>
      </c>
      <c r="S6995" s="11">
        <f t="shared" si="1306"/>
        <v>0</v>
      </c>
      <c r="T6995" s="20"/>
    </row>
    <row r="6996" spans="1:20" x14ac:dyDescent="0.25">
      <c r="A6996">
        <v>2021101818</v>
      </c>
      <c r="B6996">
        <v>2</v>
      </c>
      <c r="C6996" s="7">
        <v>0.55596000000000001</v>
      </c>
      <c r="D6996" s="6">
        <f t="shared" si="1308"/>
        <v>83394</v>
      </c>
      <c r="E6996" s="60">
        <v>0.89346000000000003</v>
      </c>
      <c r="F6996" s="6">
        <f t="shared" si="1305"/>
        <v>0</v>
      </c>
      <c r="G6996" s="7">
        <v>7.8719999999999998E-2</v>
      </c>
      <c r="H6996" s="6">
        <f t="shared" si="1309"/>
        <v>984</v>
      </c>
      <c r="I6996" s="7">
        <v>2.6349999999999998E-2</v>
      </c>
      <c r="J6996" s="6">
        <f t="shared" si="1310"/>
        <v>2108</v>
      </c>
      <c r="K6996" s="20"/>
      <c r="L6996" s="6">
        <f t="shared" ref="L6996:L7059" si="1311">IF(D6996-F6996&gt;C$17,C$17,D6996-F6996)</f>
        <v>64000</v>
      </c>
      <c r="M6996" s="6">
        <f t="shared" ref="M6996:M7059" si="1312">IF(D6996-F6996-L6996&gt;H6996,H6996,D6996-F6996-L6996)</f>
        <v>984</v>
      </c>
      <c r="N6996" s="6">
        <f t="shared" ref="N6996:N7059" si="1313">IF(D6996-F6996-L6996-M6996&gt;J6996,J6996,D6996-F6996-L6996-M6996)</f>
        <v>2108</v>
      </c>
      <c r="O6996" s="6">
        <f t="shared" ref="O6996:O7059" si="1314">D6996-F6996-L6996-M6996-N6996</f>
        <v>16302</v>
      </c>
      <c r="P6996" s="6">
        <f t="shared" si="1307"/>
        <v>4430.125</v>
      </c>
      <c r="Q6996" s="11">
        <f t="shared" ref="Q6996:Q7059" si="1315">IF(AA$25*P$17-AA$24+Q6995-O6996&gt;Q$19,Q$19,IF(AA$25*P$17-AA$24+Q6995-O6996&lt;0,0,AA$25*P$17-AA$24+Q6995-O6996))</f>
        <v>1350000</v>
      </c>
      <c r="R6996" s="11">
        <f t="shared" ref="R6996:R7059" si="1316">IF(Q6995-Q6996+P$17-AA$24&lt;O6996,Q6995-Q6996+P$17-AA$24,O6996)</f>
        <v>16302</v>
      </c>
      <c r="S6996" s="11">
        <f t="shared" si="1306"/>
        <v>0</v>
      </c>
      <c r="T6996" s="20"/>
    </row>
    <row r="6997" spans="1:20" x14ac:dyDescent="0.25">
      <c r="A6997">
        <v>2021101819</v>
      </c>
      <c r="B6997">
        <v>2</v>
      </c>
      <c r="C6997" s="7">
        <v>0.56720000000000004</v>
      </c>
      <c r="D6997" s="6">
        <f t="shared" si="1308"/>
        <v>85080</v>
      </c>
      <c r="E6997" s="60">
        <v>0.86475999999999997</v>
      </c>
      <c r="F6997" s="6">
        <f t="shared" ref="F6997:F7060" si="1317">F$18*E6997</f>
        <v>0</v>
      </c>
      <c r="G6997" s="7">
        <v>7.3120000000000004E-2</v>
      </c>
      <c r="H6997" s="6">
        <f t="shared" si="1309"/>
        <v>914</v>
      </c>
      <c r="I6997" s="7">
        <v>2.0799999999999998E-3</v>
      </c>
      <c r="J6997" s="6">
        <f t="shared" si="1310"/>
        <v>166.39999999999998</v>
      </c>
      <c r="K6997" s="20"/>
      <c r="L6997" s="6">
        <f t="shared" si="1311"/>
        <v>64000</v>
      </c>
      <c r="M6997" s="6">
        <f t="shared" si="1312"/>
        <v>914</v>
      </c>
      <c r="N6997" s="6">
        <f t="shared" si="1313"/>
        <v>166.39999999999998</v>
      </c>
      <c r="O6997" s="6">
        <f t="shared" si="1314"/>
        <v>19999.599999999999</v>
      </c>
      <c r="P6997" s="6">
        <f t="shared" si="1307"/>
        <v>3697.5999999999985</v>
      </c>
      <c r="Q6997" s="11">
        <f t="shared" si="1315"/>
        <v>1350000</v>
      </c>
      <c r="R6997" s="11">
        <f t="shared" si="1316"/>
        <v>19999.599999999999</v>
      </c>
      <c r="S6997" s="11">
        <f t="shared" ref="S6997:S7060" si="1318">O6997-R6997</f>
        <v>0</v>
      </c>
      <c r="T6997" s="20"/>
    </row>
    <row r="6998" spans="1:20" x14ac:dyDescent="0.25">
      <c r="A6998">
        <v>2021101820</v>
      </c>
      <c r="B6998">
        <v>2</v>
      </c>
      <c r="C6998" s="7">
        <v>0.57567000000000002</v>
      </c>
      <c r="D6998" s="6">
        <f t="shared" si="1308"/>
        <v>86350.5</v>
      </c>
      <c r="E6998" s="60">
        <v>0.79496</v>
      </c>
      <c r="F6998" s="6">
        <f t="shared" si="1317"/>
        <v>0</v>
      </c>
      <c r="G6998" s="7">
        <v>7.4800000000000005E-2</v>
      </c>
      <c r="H6998" s="6">
        <f t="shared" si="1309"/>
        <v>935.00000000000011</v>
      </c>
      <c r="I6998" s="7">
        <v>0</v>
      </c>
      <c r="J6998" s="6">
        <f t="shared" si="1310"/>
        <v>0</v>
      </c>
      <c r="K6998" s="20"/>
      <c r="L6998" s="6">
        <f t="shared" si="1311"/>
        <v>64000</v>
      </c>
      <c r="M6998" s="6">
        <f t="shared" si="1312"/>
        <v>935.00000000000011</v>
      </c>
      <c r="N6998" s="6">
        <f t="shared" si="1313"/>
        <v>0</v>
      </c>
      <c r="O6998" s="6">
        <f t="shared" si="1314"/>
        <v>21415.5</v>
      </c>
      <c r="P6998" s="6">
        <f t="shared" ref="P6998:P7061" si="1319">O6998-O6997</f>
        <v>1415.9000000000015</v>
      </c>
      <c r="Q6998" s="11">
        <f t="shared" si="1315"/>
        <v>1350000</v>
      </c>
      <c r="R6998" s="11">
        <f t="shared" si="1316"/>
        <v>21415.5</v>
      </c>
      <c r="S6998" s="11">
        <f t="shared" si="1318"/>
        <v>0</v>
      </c>
      <c r="T6998" s="20"/>
    </row>
    <row r="6999" spans="1:20" x14ac:dyDescent="0.25">
      <c r="A6999">
        <v>2021101821</v>
      </c>
      <c r="B6999">
        <v>2</v>
      </c>
      <c r="C6999" s="7">
        <v>0.56220999999999999</v>
      </c>
      <c r="D6999" s="6">
        <f t="shared" si="1308"/>
        <v>84331.5</v>
      </c>
      <c r="E6999" s="60">
        <v>0.81372999999999995</v>
      </c>
      <c r="F6999" s="6">
        <f t="shared" si="1317"/>
        <v>0</v>
      </c>
      <c r="G6999" s="7">
        <v>7.1760000000000004E-2</v>
      </c>
      <c r="H6999" s="6">
        <f t="shared" si="1309"/>
        <v>897</v>
      </c>
      <c r="I6999" s="7">
        <v>0</v>
      </c>
      <c r="J6999" s="6">
        <f t="shared" si="1310"/>
        <v>0</v>
      </c>
      <c r="K6999" s="20"/>
      <c r="L6999" s="6">
        <f t="shared" si="1311"/>
        <v>64000</v>
      </c>
      <c r="M6999" s="6">
        <f t="shared" si="1312"/>
        <v>897</v>
      </c>
      <c r="N6999" s="6">
        <f t="shared" si="1313"/>
        <v>0</v>
      </c>
      <c r="O6999" s="6">
        <f t="shared" si="1314"/>
        <v>19434.5</v>
      </c>
      <c r="P6999" s="6">
        <f t="shared" si="1319"/>
        <v>-1981</v>
      </c>
      <c r="Q6999" s="11">
        <f t="shared" si="1315"/>
        <v>1350000</v>
      </c>
      <c r="R6999" s="11">
        <f t="shared" si="1316"/>
        <v>19434.5</v>
      </c>
      <c r="S6999" s="11">
        <f t="shared" si="1318"/>
        <v>0</v>
      </c>
      <c r="T6999" s="20"/>
    </row>
    <row r="7000" spans="1:20" x14ac:dyDescent="0.25">
      <c r="A7000">
        <v>2021101822</v>
      </c>
      <c r="B7000">
        <v>2</v>
      </c>
      <c r="C7000" s="7">
        <v>0.53737999999999997</v>
      </c>
      <c r="D7000" s="6">
        <f t="shared" si="1308"/>
        <v>80607</v>
      </c>
      <c r="E7000" s="60">
        <v>0.83713000000000004</v>
      </c>
      <c r="F7000" s="6">
        <f t="shared" si="1317"/>
        <v>0</v>
      </c>
      <c r="G7000" s="7">
        <v>7.399E-2</v>
      </c>
      <c r="H7000" s="6">
        <f t="shared" si="1309"/>
        <v>924.875</v>
      </c>
      <c r="I7000" s="7">
        <v>0</v>
      </c>
      <c r="J7000" s="6">
        <f t="shared" si="1310"/>
        <v>0</v>
      </c>
      <c r="K7000" s="20"/>
      <c r="L7000" s="6">
        <f t="shared" si="1311"/>
        <v>64000</v>
      </c>
      <c r="M7000" s="6">
        <f t="shared" si="1312"/>
        <v>924.875</v>
      </c>
      <c r="N7000" s="6">
        <f t="shared" si="1313"/>
        <v>0</v>
      </c>
      <c r="O7000" s="6">
        <f t="shared" si="1314"/>
        <v>15682.125</v>
      </c>
      <c r="P7000" s="6">
        <f t="shared" si="1319"/>
        <v>-3752.375</v>
      </c>
      <c r="Q7000" s="11">
        <f t="shared" si="1315"/>
        <v>1350000</v>
      </c>
      <c r="R7000" s="11">
        <f t="shared" si="1316"/>
        <v>15682.125</v>
      </c>
      <c r="S7000" s="11">
        <f t="shared" si="1318"/>
        <v>0</v>
      </c>
      <c r="T7000" s="20"/>
    </row>
    <row r="7001" spans="1:20" x14ac:dyDescent="0.25">
      <c r="A7001">
        <v>2021101823</v>
      </c>
      <c r="B7001">
        <v>2</v>
      </c>
      <c r="C7001" s="7">
        <v>0.50644999999999996</v>
      </c>
      <c r="D7001" s="6">
        <f t="shared" si="1308"/>
        <v>75967.5</v>
      </c>
      <c r="E7001" s="60">
        <v>0.89502000000000004</v>
      </c>
      <c r="F7001" s="6">
        <f t="shared" si="1317"/>
        <v>0</v>
      </c>
      <c r="G7001" s="7">
        <v>0.10496</v>
      </c>
      <c r="H7001" s="6">
        <f t="shared" si="1309"/>
        <v>1312</v>
      </c>
      <c r="I7001" s="7">
        <v>0</v>
      </c>
      <c r="J7001" s="6">
        <f t="shared" si="1310"/>
        <v>0</v>
      </c>
      <c r="K7001" s="20"/>
      <c r="L7001" s="6">
        <f t="shared" si="1311"/>
        <v>64000</v>
      </c>
      <c r="M7001" s="6">
        <f t="shared" si="1312"/>
        <v>1312</v>
      </c>
      <c r="N7001" s="6">
        <f t="shared" si="1313"/>
        <v>0</v>
      </c>
      <c r="O7001" s="6">
        <f t="shared" si="1314"/>
        <v>10655.5</v>
      </c>
      <c r="P7001" s="6">
        <f t="shared" si="1319"/>
        <v>-5026.625</v>
      </c>
      <c r="Q7001" s="11">
        <f t="shared" si="1315"/>
        <v>1350000</v>
      </c>
      <c r="R7001" s="11">
        <f t="shared" si="1316"/>
        <v>10655.5</v>
      </c>
      <c r="S7001" s="11">
        <f t="shared" si="1318"/>
        <v>0</v>
      </c>
      <c r="T7001" s="20"/>
    </row>
    <row r="7002" spans="1:20" x14ac:dyDescent="0.25">
      <c r="A7002">
        <v>2021101824</v>
      </c>
      <c r="B7002">
        <v>2</v>
      </c>
      <c r="C7002" s="7">
        <v>0.47741</v>
      </c>
      <c r="D7002" s="6">
        <f t="shared" si="1308"/>
        <v>71611.5</v>
      </c>
      <c r="E7002" s="60">
        <v>0.86165000000000003</v>
      </c>
      <c r="F7002" s="6">
        <f t="shared" si="1317"/>
        <v>0</v>
      </c>
      <c r="G7002" s="7">
        <v>0.12745000000000001</v>
      </c>
      <c r="H7002" s="6">
        <f t="shared" si="1309"/>
        <v>1593.125</v>
      </c>
      <c r="I7002" s="7">
        <v>0</v>
      </c>
      <c r="J7002" s="6">
        <f t="shared" si="1310"/>
        <v>0</v>
      </c>
      <c r="K7002" s="20"/>
      <c r="L7002" s="6">
        <f t="shared" si="1311"/>
        <v>64000</v>
      </c>
      <c r="M7002" s="6">
        <f t="shared" si="1312"/>
        <v>1593.125</v>
      </c>
      <c r="N7002" s="6">
        <f t="shared" si="1313"/>
        <v>0</v>
      </c>
      <c r="O7002" s="6">
        <f t="shared" si="1314"/>
        <v>6018.375</v>
      </c>
      <c r="P7002" s="6">
        <f t="shared" si="1319"/>
        <v>-4637.125</v>
      </c>
      <c r="Q7002" s="11">
        <f t="shared" si="1315"/>
        <v>1350000</v>
      </c>
      <c r="R7002" s="11">
        <f t="shared" si="1316"/>
        <v>6018.375</v>
      </c>
      <c r="S7002" s="11">
        <f t="shared" si="1318"/>
        <v>0</v>
      </c>
      <c r="T7002" s="20"/>
    </row>
    <row r="7003" spans="1:20" x14ac:dyDescent="0.25">
      <c r="A7003">
        <v>2021101901</v>
      </c>
      <c r="B7003">
        <v>3</v>
      </c>
      <c r="C7003" s="7">
        <v>0.45529999999999998</v>
      </c>
      <c r="D7003" s="6">
        <f t="shared" si="1308"/>
        <v>68295</v>
      </c>
      <c r="E7003" s="60">
        <v>0.81530999999999998</v>
      </c>
      <c r="F7003" s="6">
        <f t="shared" si="1317"/>
        <v>0</v>
      </c>
      <c r="G7003" s="7">
        <v>0.15060999999999999</v>
      </c>
      <c r="H7003" s="6">
        <f t="shared" si="1309"/>
        <v>1882.625</v>
      </c>
      <c r="I7003" s="7">
        <v>0</v>
      </c>
      <c r="J7003" s="6">
        <f t="shared" si="1310"/>
        <v>0</v>
      </c>
      <c r="K7003" s="20"/>
      <c r="L7003" s="6">
        <f t="shared" si="1311"/>
        <v>64000</v>
      </c>
      <c r="M7003" s="6">
        <f t="shared" si="1312"/>
        <v>1882.625</v>
      </c>
      <c r="N7003" s="6">
        <f t="shared" si="1313"/>
        <v>0</v>
      </c>
      <c r="O7003" s="6">
        <f t="shared" si="1314"/>
        <v>2412.375</v>
      </c>
      <c r="P7003" s="6">
        <f t="shared" si="1319"/>
        <v>-3606</v>
      </c>
      <c r="Q7003" s="11">
        <f t="shared" si="1315"/>
        <v>1350000</v>
      </c>
      <c r="R7003" s="11">
        <f t="shared" si="1316"/>
        <v>2412.375</v>
      </c>
      <c r="S7003" s="11">
        <f t="shared" si="1318"/>
        <v>0</v>
      </c>
      <c r="T7003" s="20"/>
    </row>
    <row r="7004" spans="1:20" x14ac:dyDescent="0.25">
      <c r="A7004">
        <v>2021101902</v>
      </c>
      <c r="B7004">
        <v>3</v>
      </c>
      <c r="C7004" s="7">
        <v>0.44291999999999998</v>
      </c>
      <c r="D7004" s="6">
        <f t="shared" si="1308"/>
        <v>66438</v>
      </c>
      <c r="E7004" s="60">
        <v>0.82643</v>
      </c>
      <c r="F7004" s="6">
        <f t="shared" si="1317"/>
        <v>0</v>
      </c>
      <c r="G7004" s="7">
        <v>0.19606000000000001</v>
      </c>
      <c r="H7004" s="6">
        <f t="shared" si="1309"/>
        <v>2450.75</v>
      </c>
      <c r="I7004" s="7">
        <v>0</v>
      </c>
      <c r="J7004" s="6">
        <f t="shared" si="1310"/>
        <v>0</v>
      </c>
      <c r="K7004" s="20"/>
      <c r="L7004" s="6">
        <f t="shared" si="1311"/>
        <v>64000</v>
      </c>
      <c r="M7004" s="6">
        <f t="shared" si="1312"/>
        <v>2438</v>
      </c>
      <c r="N7004" s="6">
        <f t="shared" si="1313"/>
        <v>0</v>
      </c>
      <c r="O7004" s="6">
        <f t="shared" si="1314"/>
        <v>0</v>
      </c>
      <c r="P7004" s="6">
        <f t="shared" si="1319"/>
        <v>-2412.375</v>
      </c>
      <c r="Q7004" s="11">
        <f t="shared" si="1315"/>
        <v>1350000</v>
      </c>
      <c r="R7004" s="11">
        <f t="shared" si="1316"/>
        <v>0</v>
      </c>
      <c r="S7004" s="11">
        <f t="shared" si="1318"/>
        <v>0</v>
      </c>
      <c r="T7004" s="20"/>
    </row>
    <row r="7005" spans="1:20" x14ac:dyDescent="0.25">
      <c r="A7005">
        <v>2021101903</v>
      </c>
      <c r="B7005">
        <v>3</v>
      </c>
      <c r="C7005" s="7">
        <v>0.43796000000000002</v>
      </c>
      <c r="D7005" s="6">
        <f t="shared" si="1308"/>
        <v>65694</v>
      </c>
      <c r="E7005" s="60">
        <v>0.86528000000000005</v>
      </c>
      <c r="F7005" s="6">
        <f t="shared" si="1317"/>
        <v>0</v>
      </c>
      <c r="G7005" s="7">
        <v>0.21198</v>
      </c>
      <c r="H7005" s="6">
        <f t="shared" si="1309"/>
        <v>2649.75</v>
      </c>
      <c r="I7005" s="7">
        <v>0</v>
      </c>
      <c r="J7005" s="6">
        <f t="shared" si="1310"/>
        <v>0</v>
      </c>
      <c r="K7005" s="20"/>
      <c r="L7005" s="6">
        <f t="shared" si="1311"/>
        <v>64000</v>
      </c>
      <c r="M7005" s="6">
        <f t="shared" si="1312"/>
        <v>1694</v>
      </c>
      <c r="N7005" s="6">
        <f t="shared" si="1313"/>
        <v>0</v>
      </c>
      <c r="O7005" s="6">
        <f t="shared" si="1314"/>
        <v>0</v>
      </c>
      <c r="P7005" s="6">
        <f t="shared" si="1319"/>
        <v>0</v>
      </c>
      <c r="Q7005" s="11">
        <f t="shared" si="1315"/>
        <v>1350000</v>
      </c>
      <c r="R7005" s="11">
        <f t="shared" si="1316"/>
        <v>0</v>
      </c>
      <c r="S7005" s="11">
        <f t="shared" si="1318"/>
        <v>0</v>
      </c>
      <c r="T7005" s="20"/>
    </row>
    <row r="7006" spans="1:20" x14ac:dyDescent="0.25">
      <c r="A7006">
        <v>2021101904</v>
      </c>
      <c r="B7006">
        <v>3</v>
      </c>
      <c r="C7006" s="7">
        <v>0.43709999999999999</v>
      </c>
      <c r="D7006" s="6">
        <f t="shared" si="1308"/>
        <v>65565</v>
      </c>
      <c r="E7006" s="60">
        <v>0.88975000000000004</v>
      </c>
      <c r="F7006" s="6">
        <f t="shared" si="1317"/>
        <v>0</v>
      </c>
      <c r="G7006" s="7">
        <v>0.25113000000000002</v>
      </c>
      <c r="H7006" s="6">
        <f t="shared" si="1309"/>
        <v>3139.1250000000005</v>
      </c>
      <c r="I7006" s="7">
        <v>0</v>
      </c>
      <c r="J7006" s="6">
        <f t="shared" si="1310"/>
        <v>0</v>
      </c>
      <c r="K7006" s="20"/>
      <c r="L7006" s="6">
        <f t="shared" si="1311"/>
        <v>64000</v>
      </c>
      <c r="M7006" s="6">
        <f t="shared" si="1312"/>
        <v>1565</v>
      </c>
      <c r="N7006" s="6">
        <f t="shared" si="1313"/>
        <v>0</v>
      </c>
      <c r="O7006" s="6">
        <f t="shared" si="1314"/>
        <v>0</v>
      </c>
      <c r="P7006" s="6">
        <f t="shared" si="1319"/>
        <v>0</v>
      </c>
      <c r="Q7006" s="11">
        <f t="shared" si="1315"/>
        <v>1350000</v>
      </c>
      <c r="R7006" s="11">
        <f t="shared" si="1316"/>
        <v>0</v>
      </c>
      <c r="S7006" s="11">
        <f t="shared" si="1318"/>
        <v>0</v>
      </c>
      <c r="T7006" s="20"/>
    </row>
    <row r="7007" spans="1:20" x14ac:dyDescent="0.25">
      <c r="A7007">
        <v>2021101905</v>
      </c>
      <c r="B7007">
        <v>3</v>
      </c>
      <c r="C7007" s="7">
        <v>0.44707999999999998</v>
      </c>
      <c r="D7007" s="6">
        <f t="shared" si="1308"/>
        <v>67062</v>
      </c>
      <c r="E7007" s="60">
        <v>0.88453999999999999</v>
      </c>
      <c r="F7007" s="6">
        <f t="shared" si="1317"/>
        <v>0</v>
      </c>
      <c r="G7007" s="7">
        <v>0.26473000000000002</v>
      </c>
      <c r="H7007" s="6">
        <f t="shared" si="1309"/>
        <v>3309.1250000000005</v>
      </c>
      <c r="I7007" s="7">
        <v>0</v>
      </c>
      <c r="J7007" s="6">
        <f t="shared" si="1310"/>
        <v>0</v>
      </c>
      <c r="K7007" s="20"/>
      <c r="L7007" s="6">
        <f t="shared" si="1311"/>
        <v>64000</v>
      </c>
      <c r="M7007" s="6">
        <f t="shared" si="1312"/>
        <v>3062</v>
      </c>
      <c r="N7007" s="6">
        <f t="shared" si="1313"/>
        <v>0</v>
      </c>
      <c r="O7007" s="6">
        <f t="shared" si="1314"/>
        <v>0</v>
      </c>
      <c r="P7007" s="6">
        <f t="shared" si="1319"/>
        <v>0</v>
      </c>
      <c r="Q7007" s="11">
        <f t="shared" si="1315"/>
        <v>1350000</v>
      </c>
      <c r="R7007" s="11">
        <f t="shared" si="1316"/>
        <v>0</v>
      </c>
      <c r="S7007" s="11">
        <f t="shared" si="1318"/>
        <v>0</v>
      </c>
      <c r="T7007" s="20"/>
    </row>
    <row r="7008" spans="1:20" x14ac:dyDescent="0.25">
      <c r="A7008">
        <v>2021101906</v>
      </c>
      <c r="B7008">
        <v>3</v>
      </c>
      <c r="C7008" s="7">
        <v>0.47395999999999999</v>
      </c>
      <c r="D7008" s="6">
        <f t="shared" si="1308"/>
        <v>71094</v>
      </c>
      <c r="E7008" s="60">
        <v>0.87244999999999995</v>
      </c>
      <c r="F7008" s="6">
        <f t="shared" si="1317"/>
        <v>0</v>
      </c>
      <c r="G7008" s="7">
        <v>0.31019000000000002</v>
      </c>
      <c r="H7008" s="6">
        <f t="shared" si="1309"/>
        <v>3877.3750000000005</v>
      </c>
      <c r="I7008" s="7">
        <v>0</v>
      </c>
      <c r="J7008" s="6">
        <f t="shared" si="1310"/>
        <v>0</v>
      </c>
      <c r="K7008" s="20"/>
      <c r="L7008" s="6">
        <f t="shared" si="1311"/>
        <v>64000</v>
      </c>
      <c r="M7008" s="6">
        <f t="shared" si="1312"/>
        <v>3877.3750000000005</v>
      </c>
      <c r="N7008" s="6">
        <f t="shared" si="1313"/>
        <v>0</v>
      </c>
      <c r="O7008" s="6">
        <f t="shared" si="1314"/>
        <v>3216.6249999999995</v>
      </c>
      <c r="P7008" s="6">
        <f t="shared" si="1319"/>
        <v>3216.6249999999995</v>
      </c>
      <c r="Q7008" s="11">
        <f t="shared" si="1315"/>
        <v>1350000</v>
      </c>
      <c r="R7008" s="11">
        <f t="shared" si="1316"/>
        <v>3216.6249999999995</v>
      </c>
      <c r="S7008" s="11">
        <f t="shared" si="1318"/>
        <v>0</v>
      </c>
      <c r="T7008" s="20"/>
    </row>
    <row r="7009" spans="1:20" x14ac:dyDescent="0.25">
      <c r="A7009">
        <v>2021101907</v>
      </c>
      <c r="B7009">
        <v>3</v>
      </c>
      <c r="C7009" s="7">
        <v>0.52117000000000002</v>
      </c>
      <c r="D7009" s="6">
        <f t="shared" si="1308"/>
        <v>78175.5</v>
      </c>
      <c r="E7009" s="60">
        <v>0.88205999999999996</v>
      </c>
      <c r="F7009" s="6">
        <f t="shared" si="1317"/>
        <v>0</v>
      </c>
      <c r="G7009" s="7">
        <v>0.4123</v>
      </c>
      <c r="H7009" s="6">
        <f t="shared" si="1309"/>
        <v>5153.75</v>
      </c>
      <c r="I7009" s="7">
        <v>0</v>
      </c>
      <c r="J7009" s="6">
        <f t="shared" si="1310"/>
        <v>0</v>
      </c>
      <c r="K7009" s="20"/>
      <c r="L7009" s="6">
        <f t="shared" si="1311"/>
        <v>64000</v>
      </c>
      <c r="M7009" s="6">
        <f t="shared" si="1312"/>
        <v>5153.75</v>
      </c>
      <c r="N7009" s="6">
        <f t="shared" si="1313"/>
        <v>0</v>
      </c>
      <c r="O7009" s="6">
        <f t="shared" si="1314"/>
        <v>9021.75</v>
      </c>
      <c r="P7009" s="6">
        <f t="shared" si="1319"/>
        <v>5805.125</v>
      </c>
      <c r="Q7009" s="11">
        <f t="shared" si="1315"/>
        <v>1350000</v>
      </c>
      <c r="R7009" s="11">
        <f t="shared" si="1316"/>
        <v>9021.75</v>
      </c>
      <c r="S7009" s="11">
        <f t="shared" si="1318"/>
        <v>0</v>
      </c>
      <c r="T7009" s="20"/>
    </row>
    <row r="7010" spans="1:20" x14ac:dyDescent="0.25">
      <c r="A7010">
        <v>2021101908</v>
      </c>
      <c r="B7010">
        <v>3</v>
      </c>
      <c r="C7010" s="7">
        <v>0.55617000000000005</v>
      </c>
      <c r="D7010" s="6">
        <f t="shared" si="1308"/>
        <v>83425.500000000015</v>
      </c>
      <c r="E7010" s="60">
        <v>0.89451000000000003</v>
      </c>
      <c r="F7010" s="6">
        <f t="shared" si="1317"/>
        <v>0</v>
      </c>
      <c r="G7010" s="7">
        <v>0.4728</v>
      </c>
      <c r="H7010" s="6">
        <f t="shared" si="1309"/>
        <v>5910</v>
      </c>
      <c r="I7010" s="7">
        <v>2.5389999999999999E-2</v>
      </c>
      <c r="J7010" s="6">
        <f t="shared" si="1310"/>
        <v>2031.2</v>
      </c>
      <c r="K7010" s="20"/>
      <c r="L7010" s="6">
        <f t="shared" si="1311"/>
        <v>64000</v>
      </c>
      <c r="M7010" s="6">
        <f t="shared" si="1312"/>
        <v>5910</v>
      </c>
      <c r="N7010" s="6">
        <f t="shared" si="1313"/>
        <v>2031.2</v>
      </c>
      <c r="O7010" s="6">
        <f t="shared" si="1314"/>
        <v>11484.300000000014</v>
      </c>
      <c r="P7010" s="6">
        <f t="shared" si="1319"/>
        <v>2462.5500000000138</v>
      </c>
      <c r="Q7010" s="11">
        <f t="shared" si="1315"/>
        <v>1350000</v>
      </c>
      <c r="R7010" s="11">
        <f t="shared" si="1316"/>
        <v>11484.300000000014</v>
      </c>
      <c r="S7010" s="11">
        <f t="shared" si="1318"/>
        <v>0</v>
      </c>
      <c r="T7010" s="20"/>
    </row>
    <row r="7011" spans="1:20" x14ac:dyDescent="0.25">
      <c r="A7011">
        <v>2021101909</v>
      </c>
      <c r="B7011">
        <v>3</v>
      </c>
      <c r="C7011" s="7">
        <v>0.55954000000000004</v>
      </c>
      <c r="D7011" s="6">
        <f t="shared" si="1308"/>
        <v>83931</v>
      </c>
      <c r="E7011" s="60">
        <v>0.86485000000000001</v>
      </c>
      <c r="F7011" s="6">
        <f t="shared" si="1317"/>
        <v>0</v>
      </c>
      <c r="G7011" s="7">
        <v>0.51849000000000001</v>
      </c>
      <c r="H7011" s="6">
        <f t="shared" si="1309"/>
        <v>6481.125</v>
      </c>
      <c r="I7011" s="7">
        <v>0.11975</v>
      </c>
      <c r="J7011" s="6">
        <f t="shared" si="1310"/>
        <v>9580</v>
      </c>
      <c r="K7011" s="20"/>
      <c r="L7011" s="6">
        <f t="shared" si="1311"/>
        <v>64000</v>
      </c>
      <c r="M7011" s="6">
        <f t="shared" si="1312"/>
        <v>6481.125</v>
      </c>
      <c r="N7011" s="6">
        <f t="shared" si="1313"/>
        <v>9580</v>
      </c>
      <c r="O7011" s="6">
        <f t="shared" si="1314"/>
        <v>3869.875</v>
      </c>
      <c r="P7011" s="6">
        <f t="shared" si="1319"/>
        <v>-7614.4250000000138</v>
      </c>
      <c r="Q7011" s="11">
        <f t="shared" si="1315"/>
        <v>1350000</v>
      </c>
      <c r="R7011" s="11">
        <f t="shared" si="1316"/>
        <v>3869.875</v>
      </c>
      <c r="S7011" s="11">
        <f t="shared" si="1318"/>
        <v>0</v>
      </c>
      <c r="T7011" s="20"/>
    </row>
    <row r="7012" spans="1:20" x14ac:dyDescent="0.25">
      <c r="A7012">
        <v>2021101910</v>
      </c>
      <c r="B7012">
        <v>3</v>
      </c>
      <c r="C7012" s="7">
        <v>0.55173000000000005</v>
      </c>
      <c r="D7012" s="6">
        <f t="shared" si="1308"/>
        <v>82759.500000000015</v>
      </c>
      <c r="E7012" s="60">
        <v>0.75456999999999996</v>
      </c>
      <c r="F7012" s="6">
        <f t="shared" si="1317"/>
        <v>0</v>
      </c>
      <c r="G7012" s="7">
        <v>0.54474</v>
      </c>
      <c r="H7012" s="6">
        <f t="shared" si="1309"/>
        <v>6809.25</v>
      </c>
      <c r="I7012" s="7">
        <v>0.26630999999999999</v>
      </c>
      <c r="J7012" s="6">
        <f t="shared" si="1310"/>
        <v>21304.799999999999</v>
      </c>
      <c r="K7012" s="20"/>
      <c r="L7012" s="6">
        <f t="shared" si="1311"/>
        <v>64000</v>
      </c>
      <c r="M7012" s="6">
        <f t="shared" si="1312"/>
        <v>6809.25</v>
      </c>
      <c r="N7012" s="6">
        <f t="shared" si="1313"/>
        <v>11950.250000000015</v>
      </c>
      <c r="O7012" s="6">
        <f t="shared" si="1314"/>
        <v>0</v>
      </c>
      <c r="P7012" s="6">
        <f t="shared" si="1319"/>
        <v>-3869.875</v>
      </c>
      <c r="Q7012" s="11">
        <f t="shared" si="1315"/>
        <v>1350000</v>
      </c>
      <c r="R7012" s="11">
        <f t="shared" si="1316"/>
        <v>0</v>
      </c>
      <c r="S7012" s="11">
        <f t="shared" si="1318"/>
        <v>0</v>
      </c>
      <c r="T7012" s="20"/>
    </row>
    <row r="7013" spans="1:20" x14ac:dyDescent="0.25">
      <c r="A7013">
        <v>2021101911</v>
      </c>
      <c r="B7013">
        <v>3</v>
      </c>
      <c r="C7013" s="7">
        <v>0.54608000000000001</v>
      </c>
      <c r="D7013" s="6">
        <f t="shared" si="1308"/>
        <v>81912</v>
      </c>
      <c r="E7013" s="60">
        <v>0.68962000000000001</v>
      </c>
      <c r="F7013" s="6">
        <f t="shared" si="1317"/>
        <v>0</v>
      </c>
      <c r="G7013" s="7">
        <v>0.54037000000000002</v>
      </c>
      <c r="H7013" s="6">
        <f t="shared" si="1309"/>
        <v>6754.625</v>
      </c>
      <c r="I7013" s="7">
        <v>0.42435</v>
      </c>
      <c r="J7013" s="6">
        <f t="shared" si="1310"/>
        <v>33948</v>
      </c>
      <c r="K7013" s="20"/>
      <c r="L7013" s="6">
        <f t="shared" si="1311"/>
        <v>64000</v>
      </c>
      <c r="M7013" s="6">
        <f t="shared" si="1312"/>
        <v>6754.625</v>
      </c>
      <c r="N7013" s="6">
        <f t="shared" si="1313"/>
        <v>11157.375</v>
      </c>
      <c r="O7013" s="6">
        <f t="shared" si="1314"/>
        <v>0</v>
      </c>
      <c r="P7013" s="6">
        <f t="shared" si="1319"/>
        <v>0</v>
      </c>
      <c r="Q7013" s="11">
        <f t="shared" si="1315"/>
        <v>1350000</v>
      </c>
      <c r="R7013" s="11">
        <f t="shared" si="1316"/>
        <v>0</v>
      </c>
      <c r="S7013" s="11">
        <f t="shared" si="1318"/>
        <v>0</v>
      </c>
      <c r="T7013" s="20"/>
    </row>
    <row r="7014" spans="1:20" x14ac:dyDescent="0.25">
      <c r="A7014">
        <v>2021101912</v>
      </c>
      <c r="B7014">
        <v>3</v>
      </c>
      <c r="C7014" s="7">
        <v>0.54208999999999996</v>
      </c>
      <c r="D7014" s="6">
        <f t="shared" si="1308"/>
        <v>81313.5</v>
      </c>
      <c r="E7014" s="60">
        <v>0.77063999999999999</v>
      </c>
      <c r="F7014" s="6">
        <f t="shared" si="1317"/>
        <v>0</v>
      </c>
      <c r="G7014" s="7">
        <v>0.53059000000000001</v>
      </c>
      <c r="H7014" s="6">
        <f t="shared" si="1309"/>
        <v>6632.375</v>
      </c>
      <c r="I7014" s="7">
        <v>0.50019999999999998</v>
      </c>
      <c r="J7014" s="6">
        <f t="shared" si="1310"/>
        <v>40016</v>
      </c>
      <c r="K7014" s="20"/>
      <c r="L7014" s="6">
        <f t="shared" si="1311"/>
        <v>64000</v>
      </c>
      <c r="M7014" s="6">
        <f t="shared" si="1312"/>
        <v>6632.375</v>
      </c>
      <c r="N7014" s="6">
        <f t="shared" si="1313"/>
        <v>10681.125</v>
      </c>
      <c r="O7014" s="6">
        <f t="shared" si="1314"/>
        <v>0</v>
      </c>
      <c r="P7014" s="6">
        <f t="shared" si="1319"/>
        <v>0</v>
      </c>
      <c r="Q7014" s="11">
        <f t="shared" si="1315"/>
        <v>1350000</v>
      </c>
      <c r="R7014" s="11">
        <f t="shared" si="1316"/>
        <v>0</v>
      </c>
      <c r="S7014" s="11">
        <f t="shared" si="1318"/>
        <v>0</v>
      </c>
      <c r="T7014" s="20"/>
    </row>
    <row r="7015" spans="1:20" x14ac:dyDescent="0.25">
      <c r="A7015">
        <v>2021101913</v>
      </c>
      <c r="B7015">
        <v>3</v>
      </c>
      <c r="C7015" s="7">
        <v>0.5413</v>
      </c>
      <c r="D7015" s="6">
        <f t="shared" si="1308"/>
        <v>81195</v>
      </c>
      <c r="E7015" s="60">
        <v>0.81647999999999998</v>
      </c>
      <c r="F7015" s="6">
        <f t="shared" si="1317"/>
        <v>0</v>
      </c>
      <c r="G7015" s="7">
        <v>0.55742999999999998</v>
      </c>
      <c r="H7015" s="6">
        <f t="shared" si="1309"/>
        <v>6967.875</v>
      </c>
      <c r="I7015" s="7">
        <v>0.51578000000000002</v>
      </c>
      <c r="J7015" s="6">
        <f t="shared" si="1310"/>
        <v>41262.400000000001</v>
      </c>
      <c r="K7015" s="20"/>
      <c r="L7015" s="6">
        <f t="shared" si="1311"/>
        <v>64000</v>
      </c>
      <c r="M7015" s="6">
        <f t="shared" si="1312"/>
        <v>6967.875</v>
      </c>
      <c r="N7015" s="6">
        <f t="shared" si="1313"/>
        <v>10227.125</v>
      </c>
      <c r="O7015" s="6">
        <f t="shared" si="1314"/>
        <v>0</v>
      </c>
      <c r="P7015" s="6">
        <f t="shared" si="1319"/>
        <v>0</v>
      </c>
      <c r="Q7015" s="11">
        <f t="shared" si="1315"/>
        <v>1350000</v>
      </c>
      <c r="R7015" s="11">
        <f t="shared" si="1316"/>
        <v>0</v>
      </c>
      <c r="S7015" s="11">
        <f t="shared" si="1318"/>
        <v>0</v>
      </c>
      <c r="T7015" s="20"/>
    </row>
    <row r="7016" spans="1:20" x14ac:dyDescent="0.25">
      <c r="A7016">
        <v>2021101914</v>
      </c>
      <c r="B7016">
        <v>3</v>
      </c>
      <c r="C7016" s="7">
        <v>0.54393999999999998</v>
      </c>
      <c r="D7016" s="6">
        <f t="shared" si="1308"/>
        <v>81591</v>
      </c>
      <c r="E7016" s="60">
        <v>0.81157999999999997</v>
      </c>
      <c r="F7016" s="6">
        <f t="shared" si="1317"/>
        <v>0</v>
      </c>
      <c r="G7016" s="7">
        <v>0.55755999999999994</v>
      </c>
      <c r="H7016" s="6">
        <f t="shared" si="1309"/>
        <v>6969.4999999999991</v>
      </c>
      <c r="I7016" s="7">
        <v>0.52995000000000003</v>
      </c>
      <c r="J7016" s="6">
        <f t="shared" si="1310"/>
        <v>42396</v>
      </c>
      <c r="K7016" s="20"/>
      <c r="L7016" s="6">
        <f t="shared" si="1311"/>
        <v>64000</v>
      </c>
      <c r="M7016" s="6">
        <f t="shared" si="1312"/>
        <v>6969.4999999999991</v>
      </c>
      <c r="N7016" s="6">
        <f t="shared" si="1313"/>
        <v>10621.5</v>
      </c>
      <c r="O7016" s="6">
        <f t="shared" si="1314"/>
        <v>0</v>
      </c>
      <c r="P7016" s="6">
        <f t="shared" si="1319"/>
        <v>0</v>
      </c>
      <c r="Q7016" s="11">
        <f t="shared" si="1315"/>
        <v>1350000</v>
      </c>
      <c r="R7016" s="11">
        <f t="shared" si="1316"/>
        <v>0</v>
      </c>
      <c r="S7016" s="11">
        <f t="shared" si="1318"/>
        <v>0</v>
      </c>
      <c r="T7016" s="20"/>
    </row>
    <row r="7017" spans="1:20" x14ac:dyDescent="0.25">
      <c r="A7017">
        <v>2021101915</v>
      </c>
      <c r="B7017">
        <v>3</v>
      </c>
      <c r="C7017" s="7">
        <v>0.54398999999999997</v>
      </c>
      <c r="D7017" s="6">
        <f t="shared" si="1308"/>
        <v>81598.5</v>
      </c>
      <c r="E7017" s="60">
        <v>0.80701000000000001</v>
      </c>
      <c r="F7017" s="6">
        <f t="shared" si="1317"/>
        <v>0</v>
      </c>
      <c r="G7017" s="7">
        <v>0.55296000000000001</v>
      </c>
      <c r="H7017" s="6">
        <f t="shared" si="1309"/>
        <v>6912</v>
      </c>
      <c r="I7017" s="7">
        <v>0.52137999999999995</v>
      </c>
      <c r="J7017" s="6">
        <f t="shared" si="1310"/>
        <v>41710.399999999994</v>
      </c>
      <c r="K7017" s="20"/>
      <c r="L7017" s="6">
        <f t="shared" si="1311"/>
        <v>64000</v>
      </c>
      <c r="M7017" s="6">
        <f t="shared" si="1312"/>
        <v>6912</v>
      </c>
      <c r="N7017" s="6">
        <f t="shared" si="1313"/>
        <v>10686.5</v>
      </c>
      <c r="O7017" s="6">
        <f t="shared" si="1314"/>
        <v>0</v>
      </c>
      <c r="P7017" s="6">
        <f t="shared" si="1319"/>
        <v>0</v>
      </c>
      <c r="Q7017" s="11">
        <f t="shared" si="1315"/>
        <v>1350000</v>
      </c>
      <c r="R7017" s="11">
        <f t="shared" si="1316"/>
        <v>0</v>
      </c>
      <c r="S7017" s="11">
        <f t="shared" si="1318"/>
        <v>0</v>
      </c>
      <c r="T7017" s="20"/>
    </row>
    <row r="7018" spans="1:20" x14ac:dyDescent="0.25">
      <c r="A7018">
        <v>2021101916</v>
      </c>
      <c r="B7018">
        <v>3</v>
      </c>
      <c r="C7018" s="7">
        <v>0.54642000000000002</v>
      </c>
      <c r="D7018" s="6">
        <f t="shared" si="1308"/>
        <v>81963</v>
      </c>
      <c r="E7018" s="60">
        <v>0.82572999999999996</v>
      </c>
      <c r="F7018" s="6">
        <f t="shared" si="1317"/>
        <v>0</v>
      </c>
      <c r="G7018" s="7">
        <v>0.63800000000000001</v>
      </c>
      <c r="H7018" s="6">
        <f t="shared" si="1309"/>
        <v>7975</v>
      </c>
      <c r="I7018" s="7">
        <v>0.48357</v>
      </c>
      <c r="J7018" s="6">
        <f t="shared" si="1310"/>
        <v>38685.599999999999</v>
      </c>
      <c r="K7018" s="20"/>
      <c r="L7018" s="6">
        <f t="shared" si="1311"/>
        <v>64000</v>
      </c>
      <c r="M7018" s="6">
        <f t="shared" si="1312"/>
        <v>7975</v>
      </c>
      <c r="N7018" s="6">
        <f t="shared" si="1313"/>
        <v>9988</v>
      </c>
      <c r="O7018" s="6">
        <f t="shared" si="1314"/>
        <v>0</v>
      </c>
      <c r="P7018" s="6">
        <f t="shared" si="1319"/>
        <v>0</v>
      </c>
      <c r="Q7018" s="11">
        <f t="shared" si="1315"/>
        <v>1350000</v>
      </c>
      <c r="R7018" s="11">
        <f t="shared" si="1316"/>
        <v>0</v>
      </c>
      <c r="S7018" s="11">
        <f t="shared" si="1318"/>
        <v>0</v>
      </c>
      <c r="T7018" s="20"/>
    </row>
    <row r="7019" spans="1:20" x14ac:dyDescent="0.25">
      <c r="A7019">
        <v>2021101917</v>
      </c>
      <c r="B7019">
        <v>3</v>
      </c>
      <c r="C7019" s="7">
        <v>0.55434000000000005</v>
      </c>
      <c r="D7019" s="6">
        <f t="shared" si="1308"/>
        <v>83151.000000000015</v>
      </c>
      <c r="E7019" s="60">
        <v>0.84080999999999995</v>
      </c>
      <c r="F7019" s="6">
        <f t="shared" si="1317"/>
        <v>0</v>
      </c>
      <c r="G7019" s="7">
        <v>0.68796999999999997</v>
      </c>
      <c r="H7019" s="6">
        <f t="shared" si="1309"/>
        <v>8599.625</v>
      </c>
      <c r="I7019" s="7">
        <v>0.35570000000000002</v>
      </c>
      <c r="J7019" s="6">
        <f t="shared" si="1310"/>
        <v>28456</v>
      </c>
      <c r="K7019" s="20"/>
      <c r="L7019" s="6">
        <f t="shared" si="1311"/>
        <v>64000</v>
      </c>
      <c r="M7019" s="6">
        <f t="shared" si="1312"/>
        <v>8599.625</v>
      </c>
      <c r="N7019" s="6">
        <f t="shared" si="1313"/>
        <v>10551.375000000015</v>
      </c>
      <c r="O7019" s="6">
        <f t="shared" si="1314"/>
        <v>0</v>
      </c>
      <c r="P7019" s="6">
        <f t="shared" si="1319"/>
        <v>0</v>
      </c>
      <c r="Q7019" s="11">
        <f t="shared" si="1315"/>
        <v>1350000</v>
      </c>
      <c r="R7019" s="11">
        <f t="shared" si="1316"/>
        <v>0</v>
      </c>
      <c r="S7019" s="11">
        <f t="shared" si="1318"/>
        <v>0</v>
      </c>
      <c r="T7019" s="20"/>
    </row>
    <row r="7020" spans="1:20" x14ac:dyDescent="0.25">
      <c r="A7020">
        <v>2021101918</v>
      </c>
      <c r="B7020">
        <v>3</v>
      </c>
      <c r="C7020" s="7">
        <v>0.56233999999999995</v>
      </c>
      <c r="D7020" s="6">
        <f t="shared" si="1308"/>
        <v>84350.999999999985</v>
      </c>
      <c r="E7020" s="60">
        <v>0.7732</v>
      </c>
      <c r="F7020" s="6">
        <f t="shared" si="1317"/>
        <v>0</v>
      </c>
      <c r="G7020" s="7">
        <v>0.70960999999999996</v>
      </c>
      <c r="H7020" s="6">
        <f t="shared" si="1309"/>
        <v>8870.125</v>
      </c>
      <c r="I7020" s="7">
        <v>0.16108</v>
      </c>
      <c r="J7020" s="6">
        <f t="shared" si="1310"/>
        <v>12886.4</v>
      </c>
      <c r="K7020" s="20"/>
      <c r="L7020" s="6">
        <f t="shared" si="1311"/>
        <v>64000</v>
      </c>
      <c r="M7020" s="6">
        <f t="shared" si="1312"/>
        <v>8870.125</v>
      </c>
      <c r="N7020" s="6">
        <f t="shared" si="1313"/>
        <v>11480.874999999985</v>
      </c>
      <c r="O7020" s="6">
        <f t="shared" si="1314"/>
        <v>0</v>
      </c>
      <c r="P7020" s="6">
        <f t="shared" si="1319"/>
        <v>0</v>
      </c>
      <c r="Q7020" s="11">
        <f t="shared" si="1315"/>
        <v>1350000</v>
      </c>
      <c r="R7020" s="11">
        <f t="shared" si="1316"/>
        <v>0</v>
      </c>
      <c r="S7020" s="11">
        <f t="shared" si="1318"/>
        <v>0</v>
      </c>
      <c r="T7020" s="20"/>
    </row>
    <row r="7021" spans="1:20" x14ac:dyDescent="0.25">
      <c r="A7021">
        <v>2021101919</v>
      </c>
      <c r="B7021">
        <v>3</v>
      </c>
      <c r="C7021" s="7">
        <v>0.57074000000000003</v>
      </c>
      <c r="D7021" s="6">
        <f t="shared" si="1308"/>
        <v>85611</v>
      </c>
      <c r="E7021" s="60">
        <v>0.80083000000000004</v>
      </c>
      <c r="F7021" s="6">
        <f t="shared" si="1317"/>
        <v>0</v>
      </c>
      <c r="G7021" s="7">
        <v>0.70631999999999995</v>
      </c>
      <c r="H7021" s="6">
        <f t="shared" si="1309"/>
        <v>8829</v>
      </c>
      <c r="I7021" s="7">
        <v>1.7919999999999998E-2</v>
      </c>
      <c r="J7021" s="6">
        <f t="shared" si="1310"/>
        <v>1433.6</v>
      </c>
      <c r="K7021" s="20"/>
      <c r="L7021" s="6">
        <f t="shared" si="1311"/>
        <v>64000</v>
      </c>
      <c r="M7021" s="6">
        <f t="shared" si="1312"/>
        <v>8829</v>
      </c>
      <c r="N7021" s="6">
        <f t="shared" si="1313"/>
        <v>1433.6</v>
      </c>
      <c r="O7021" s="6">
        <f t="shared" si="1314"/>
        <v>11348.4</v>
      </c>
      <c r="P7021" s="6">
        <f t="shared" si="1319"/>
        <v>11348.4</v>
      </c>
      <c r="Q7021" s="11">
        <f t="shared" si="1315"/>
        <v>1350000</v>
      </c>
      <c r="R7021" s="11">
        <f t="shared" si="1316"/>
        <v>11348.4</v>
      </c>
      <c r="S7021" s="11">
        <f t="shared" si="1318"/>
        <v>0</v>
      </c>
      <c r="T7021" s="20"/>
    </row>
    <row r="7022" spans="1:20" x14ac:dyDescent="0.25">
      <c r="A7022">
        <v>2021101920</v>
      </c>
      <c r="B7022">
        <v>3</v>
      </c>
      <c r="C7022" s="7">
        <v>0.57816999999999996</v>
      </c>
      <c r="D7022" s="6">
        <f t="shared" si="1308"/>
        <v>86725.5</v>
      </c>
      <c r="E7022" s="60">
        <v>0.87160000000000004</v>
      </c>
      <c r="F7022" s="6">
        <f t="shared" si="1317"/>
        <v>0</v>
      </c>
      <c r="G7022" s="7">
        <v>0.71084999999999998</v>
      </c>
      <c r="H7022" s="6">
        <f t="shared" si="1309"/>
        <v>8885.625</v>
      </c>
      <c r="I7022" s="7">
        <v>0</v>
      </c>
      <c r="J7022" s="6">
        <f t="shared" si="1310"/>
        <v>0</v>
      </c>
      <c r="K7022" s="20"/>
      <c r="L7022" s="6">
        <f t="shared" si="1311"/>
        <v>64000</v>
      </c>
      <c r="M7022" s="6">
        <f t="shared" si="1312"/>
        <v>8885.625</v>
      </c>
      <c r="N7022" s="6">
        <f t="shared" si="1313"/>
        <v>0</v>
      </c>
      <c r="O7022" s="6">
        <f t="shared" si="1314"/>
        <v>13839.875</v>
      </c>
      <c r="P7022" s="6">
        <f t="shared" si="1319"/>
        <v>2491.4750000000004</v>
      </c>
      <c r="Q7022" s="11">
        <f t="shared" si="1315"/>
        <v>1350000</v>
      </c>
      <c r="R7022" s="11">
        <f t="shared" si="1316"/>
        <v>13839.875</v>
      </c>
      <c r="S7022" s="11">
        <f t="shared" si="1318"/>
        <v>0</v>
      </c>
      <c r="T7022" s="20"/>
    </row>
    <row r="7023" spans="1:20" x14ac:dyDescent="0.25">
      <c r="A7023">
        <v>2021101921</v>
      </c>
      <c r="B7023">
        <v>3</v>
      </c>
      <c r="C7023" s="7">
        <v>0.56460999999999995</v>
      </c>
      <c r="D7023" s="6">
        <f t="shared" si="1308"/>
        <v>84691.499999999985</v>
      </c>
      <c r="E7023" s="60">
        <v>0.93974999999999997</v>
      </c>
      <c r="F7023" s="6">
        <f t="shared" si="1317"/>
        <v>0</v>
      </c>
      <c r="G7023" s="7">
        <v>0.74128000000000005</v>
      </c>
      <c r="H7023" s="6">
        <f t="shared" si="1309"/>
        <v>9266</v>
      </c>
      <c r="I7023" s="7">
        <v>0</v>
      </c>
      <c r="J7023" s="6">
        <f t="shared" si="1310"/>
        <v>0</v>
      </c>
      <c r="K7023" s="20"/>
      <c r="L7023" s="6">
        <f t="shared" si="1311"/>
        <v>64000</v>
      </c>
      <c r="M7023" s="6">
        <f t="shared" si="1312"/>
        <v>9266</v>
      </c>
      <c r="N7023" s="6">
        <f t="shared" si="1313"/>
        <v>0</v>
      </c>
      <c r="O7023" s="6">
        <f t="shared" si="1314"/>
        <v>11425.499999999985</v>
      </c>
      <c r="P7023" s="6">
        <f t="shared" si="1319"/>
        <v>-2414.3750000000146</v>
      </c>
      <c r="Q7023" s="11">
        <f t="shared" si="1315"/>
        <v>1350000</v>
      </c>
      <c r="R7023" s="11">
        <f t="shared" si="1316"/>
        <v>11425.499999999985</v>
      </c>
      <c r="S7023" s="11">
        <f t="shared" si="1318"/>
        <v>0</v>
      </c>
      <c r="T7023" s="20"/>
    </row>
    <row r="7024" spans="1:20" x14ac:dyDescent="0.25">
      <c r="A7024">
        <v>2021101922</v>
      </c>
      <c r="B7024">
        <v>3</v>
      </c>
      <c r="C7024" s="7">
        <v>0.53837000000000002</v>
      </c>
      <c r="D7024" s="6">
        <f t="shared" si="1308"/>
        <v>80755.5</v>
      </c>
      <c r="E7024" s="60">
        <v>0.96814</v>
      </c>
      <c r="F7024" s="6">
        <f t="shared" si="1317"/>
        <v>0</v>
      </c>
      <c r="G7024" s="7">
        <v>0.76861999999999997</v>
      </c>
      <c r="H7024" s="6">
        <f t="shared" si="1309"/>
        <v>9607.75</v>
      </c>
      <c r="I7024" s="7">
        <v>0</v>
      </c>
      <c r="J7024" s="6">
        <f t="shared" si="1310"/>
        <v>0</v>
      </c>
      <c r="K7024" s="20"/>
      <c r="L7024" s="6">
        <f t="shared" si="1311"/>
        <v>64000</v>
      </c>
      <c r="M7024" s="6">
        <f t="shared" si="1312"/>
        <v>9607.75</v>
      </c>
      <c r="N7024" s="6">
        <f t="shared" si="1313"/>
        <v>0</v>
      </c>
      <c r="O7024" s="6">
        <f t="shared" si="1314"/>
        <v>7147.75</v>
      </c>
      <c r="P7024" s="6">
        <f t="shared" si="1319"/>
        <v>-4277.7499999999854</v>
      </c>
      <c r="Q7024" s="11">
        <f t="shared" si="1315"/>
        <v>1350000</v>
      </c>
      <c r="R7024" s="11">
        <f t="shared" si="1316"/>
        <v>7147.75</v>
      </c>
      <c r="S7024" s="11">
        <f t="shared" si="1318"/>
        <v>0</v>
      </c>
      <c r="T7024" s="20"/>
    </row>
    <row r="7025" spans="1:20" x14ac:dyDescent="0.25">
      <c r="A7025">
        <v>2021101923</v>
      </c>
      <c r="B7025">
        <v>3</v>
      </c>
      <c r="C7025" s="7">
        <v>0.50610999999999995</v>
      </c>
      <c r="D7025" s="6">
        <f t="shared" si="1308"/>
        <v>75916.499999999985</v>
      </c>
      <c r="E7025" s="60">
        <v>0.98687000000000002</v>
      </c>
      <c r="F7025" s="6">
        <f t="shared" si="1317"/>
        <v>0</v>
      </c>
      <c r="G7025" s="7">
        <v>0.76956999999999998</v>
      </c>
      <c r="H7025" s="6">
        <f t="shared" si="1309"/>
        <v>9619.625</v>
      </c>
      <c r="I7025" s="7">
        <v>0</v>
      </c>
      <c r="J7025" s="6">
        <f t="shared" si="1310"/>
        <v>0</v>
      </c>
      <c r="K7025" s="20"/>
      <c r="L7025" s="6">
        <f t="shared" si="1311"/>
        <v>64000</v>
      </c>
      <c r="M7025" s="6">
        <f t="shared" si="1312"/>
        <v>9619.625</v>
      </c>
      <c r="N7025" s="6">
        <f t="shared" si="1313"/>
        <v>0</v>
      </c>
      <c r="O7025" s="6">
        <f t="shared" si="1314"/>
        <v>2296.8749999999854</v>
      </c>
      <c r="P7025" s="6">
        <f t="shared" si="1319"/>
        <v>-4850.8750000000146</v>
      </c>
      <c r="Q7025" s="11">
        <f t="shared" si="1315"/>
        <v>1350000</v>
      </c>
      <c r="R7025" s="11">
        <f t="shared" si="1316"/>
        <v>2296.8749999999854</v>
      </c>
      <c r="S7025" s="11">
        <f t="shared" si="1318"/>
        <v>0</v>
      </c>
      <c r="T7025" s="20"/>
    </row>
    <row r="7026" spans="1:20" x14ac:dyDescent="0.25">
      <c r="A7026">
        <v>2021101924</v>
      </c>
      <c r="B7026">
        <v>3</v>
      </c>
      <c r="C7026" s="7">
        <v>0.47699999999999998</v>
      </c>
      <c r="D7026" s="6">
        <f t="shared" si="1308"/>
        <v>71550</v>
      </c>
      <c r="E7026" s="60">
        <v>0.97736999999999996</v>
      </c>
      <c r="F7026" s="6">
        <f t="shared" si="1317"/>
        <v>0</v>
      </c>
      <c r="G7026" s="7">
        <v>0.78325</v>
      </c>
      <c r="H7026" s="6">
        <f t="shared" si="1309"/>
        <v>9790.625</v>
      </c>
      <c r="I7026" s="7">
        <v>0</v>
      </c>
      <c r="J7026" s="6">
        <f t="shared" si="1310"/>
        <v>0</v>
      </c>
      <c r="K7026" s="20"/>
      <c r="L7026" s="6">
        <f t="shared" si="1311"/>
        <v>64000</v>
      </c>
      <c r="M7026" s="6">
        <f t="shared" si="1312"/>
        <v>7550</v>
      </c>
      <c r="N7026" s="6">
        <f t="shared" si="1313"/>
        <v>0</v>
      </c>
      <c r="O7026" s="6">
        <f t="shared" si="1314"/>
        <v>0</v>
      </c>
      <c r="P7026" s="6">
        <f t="shared" si="1319"/>
        <v>-2296.8749999999854</v>
      </c>
      <c r="Q7026" s="11">
        <f t="shared" si="1315"/>
        <v>1350000</v>
      </c>
      <c r="R7026" s="11">
        <f t="shared" si="1316"/>
        <v>0</v>
      </c>
      <c r="S7026" s="11">
        <f t="shared" si="1318"/>
        <v>0</v>
      </c>
      <c r="T7026" s="20"/>
    </row>
    <row r="7027" spans="1:20" x14ac:dyDescent="0.25">
      <c r="A7027">
        <v>2021102001</v>
      </c>
      <c r="B7027">
        <v>4</v>
      </c>
      <c r="C7027" s="7">
        <v>0.45324999999999999</v>
      </c>
      <c r="D7027" s="6">
        <f t="shared" si="1308"/>
        <v>67987.5</v>
      </c>
      <c r="E7027" s="60">
        <v>0.96133000000000002</v>
      </c>
      <c r="F7027" s="6">
        <f t="shared" si="1317"/>
        <v>0</v>
      </c>
      <c r="G7027" s="7">
        <v>0.78500999999999999</v>
      </c>
      <c r="H7027" s="6">
        <f t="shared" si="1309"/>
        <v>9812.625</v>
      </c>
      <c r="I7027" s="7">
        <v>0</v>
      </c>
      <c r="J7027" s="6">
        <f t="shared" si="1310"/>
        <v>0</v>
      </c>
      <c r="K7027" s="20"/>
      <c r="L7027" s="6">
        <f t="shared" si="1311"/>
        <v>64000</v>
      </c>
      <c r="M7027" s="6">
        <f t="shared" si="1312"/>
        <v>3987.5</v>
      </c>
      <c r="N7027" s="6">
        <f t="shared" si="1313"/>
        <v>0</v>
      </c>
      <c r="O7027" s="6">
        <f t="shared" si="1314"/>
        <v>0</v>
      </c>
      <c r="P7027" s="6">
        <f t="shared" si="1319"/>
        <v>0</v>
      </c>
      <c r="Q7027" s="11">
        <f t="shared" si="1315"/>
        <v>1350000</v>
      </c>
      <c r="R7027" s="11">
        <f t="shared" si="1316"/>
        <v>0</v>
      </c>
      <c r="S7027" s="11">
        <f t="shared" si="1318"/>
        <v>0</v>
      </c>
      <c r="T7027" s="20"/>
    </row>
    <row r="7028" spans="1:20" x14ac:dyDescent="0.25">
      <c r="A7028">
        <v>2021102002</v>
      </c>
      <c r="B7028">
        <v>4</v>
      </c>
      <c r="C7028" s="7">
        <v>0.44053999999999999</v>
      </c>
      <c r="D7028" s="6">
        <f t="shared" si="1308"/>
        <v>66081</v>
      </c>
      <c r="E7028" s="60">
        <v>0.94223999999999997</v>
      </c>
      <c r="F7028" s="6">
        <f t="shared" si="1317"/>
        <v>0</v>
      </c>
      <c r="G7028" s="7">
        <v>0.78649000000000002</v>
      </c>
      <c r="H7028" s="6">
        <f t="shared" si="1309"/>
        <v>9831.125</v>
      </c>
      <c r="I7028" s="7">
        <v>0</v>
      </c>
      <c r="J7028" s="6">
        <f t="shared" si="1310"/>
        <v>0</v>
      </c>
      <c r="K7028" s="20"/>
      <c r="L7028" s="6">
        <f t="shared" si="1311"/>
        <v>64000</v>
      </c>
      <c r="M7028" s="6">
        <f t="shared" si="1312"/>
        <v>2081</v>
      </c>
      <c r="N7028" s="6">
        <f t="shared" si="1313"/>
        <v>0</v>
      </c>
      <c r="O7028" s="6">
        <f t="shared" si="1314"/>
        <v>0</v>
      </c>
      <c r="P7028" s="6">
        <f t="shared" si="1319"/>
        <v>0</v>
      </c>
      <c r="Q7028" s="11">
        <f t="shared" si="1315"/>
        <v>1350000</v>
      </c>
      <c r="R7028" s="11">
        <f t="shared" si="1316"/>
        <v>0</v>
      </c>
      <c r="S7028" s="11">
        <f t="shared" si="1318"/>
        <v>0</v>
      </c>
      <c r="T7028" s="20"/>
    </row>
    <row r="7029" spans="1:20" x14ac:dyDescent="0.25">
      <c r="A7029">
        <v>2021102003</v>
      </c>
      <c r="B7029">
        <v>4</v>
      </c>
      <c r="C7029" s="7">
        <v>0.43186999999999998</v>
      </c>
      <c r="D7029" s="6">
        <f t="shared" si="1308"/>
        <v>64780.5</v>
      </c>
      <c r="E7029" s="60">
        <v>0.95333999999999997</v>
      </c>
      <c r="F7029" s="6">
        <f t="shared" si="1317"/>
        <v>0</v>
      </c>
      <c r="G7029" s="7">
        <v>0.77902000000000005</v>
      </c>
      <c r="H7029" s="6">
        <f t="shared" si="1309"/>
        <v>9737.75</v>
      </c>
      <c r="I7029" s="7">
        <v>0</v>
      </c>
      <c r="J7029" s="6">
        <f t="shared" si="1310"/>
        <v>0</v>
      </c>
      <c r="K7029" s="20"/>
      <c r="L7029" s="6">
        <f t="shared" si="1311"/>
        <v>64000</v>
      </c>
      <c r="M7029" s="6">
        <f t="shared" si="1312"/>
        <v>780.5</v>
      </c>
      <c r="N7029" s="6">
        <f t="shared" si="1313"/>
        <v>0</v>
      </c>
      <c r="O7029" s="6">
        <f t="shared" si="1314"/>
        <v>0</v>
      </c>
      <c r="P7029" s="6">
        <f t="shared" si="1319"/>
        <v>0</v>
      </c>
      <c r="Q7029" s="11">
        <f t="shared" si="1315"/>
        <v>1350000</v>
      </c>
      <c r="R7029" s="11">
        <f t="shared" si="1316"/>
        <v>0</v>
      </c>
      <c r="S7029" s="11">
        <f t="shared" si="1318"/>
        <v>0</v>
      </c>
      <c r="T7029" s="20"/>
    </row>
    <row r="7030" spans="1:20" x14ac:dyDescent="0.25">
      <c r="A7030">
        <v>2021102004</v>
      </c>
      <c r="B7030">
        <v>4</v>
      </c>
      <c r="C7030" s="7">
        <v>0.42992000000000002</v>
      </c>
      <c r="D7030" s="6">
        <f t="shared" si="1308"/>
        <v>64488.000000000007</v>
      </c>
      <c r="E7030" s="60">
        <v>0.93911999999999995</v>
      </c>
      <c r="F7030" s="6">
        <f t="shared" si="1317"/>
        <v>0</v>
      </c>
      <c r="G7030" s="7">
        <v>0.78991999999999996</v>
      </c>
      <c r="H7030" s="6">
        <f t="shared" si="1309"/>
        <v>9874</v>
      </c>
      <c r="I7030" s="7">
        <v>0</v>
      </c>
      <c r="J7030" s="6">
        <f t="shared" si="1310"/>
        <v>0</v>
      </c>
      <c r="K7030" s="20"/>
      <c r="L7030" s="6">
        <f t="shared" si="1311"/>
        <v>64000</v>
      </c>
      <c r="M7030" s="6">
        <f t="shared" si="1312"/>
        <v>488.00000000000728</v>
      </c>
      <c r="N7030" s="6">
        <f t="shared" si="1313"/>
        <v>0</v>
      </c>
      <c r="O7030" s="6">
        <f t="shared" si="1314"/>
        <v>0</v>
      </c>
      <c r="P7030" s="6">
        <f t="shared" si="1319"/>
        <v>0</v>
      </c>
      <c r="Q7030" s="11">
        <f t="shared" si="1315"/>
        <v>1350000</v>
      </c>
      <c r="R7030" s="11">
        <f t="shared" si="1316"/>
        <v>0</v>
      </c>
      <c r="S7030" s="11">
        <f t="shared" si="1318"/>
        <v>0</v>
      </c>
      <c r="T7030" s="20"/>
    </row>
    <row r="7031" spans="1:20" x14ac:dyDescent="0.25">
      <c r="A7031">
        <v>2021102005</v>
      </c>
      <c r="B7031">
        <v>4</v>
      </c>
      <c r="C7031" s="7">
        <v>0.43752999999999997</v>
      </c>
      <c r="D7031" s="6">
        <f t="shared" si="1308"/>
        <v>65629.5</v>
      </c>
      <c r="E7031" s="60">
        <v>0.91064000000000001</v>
      </c>
      <c r="F7031" s="6">
        <f t="shared" si="1317"/>
        <v>0</v>
      </c>
      <c r="G7031" s="7">
        <v>0.79064999999999996</v>
      </c>
      <c r="H7031" s="6">
        <f t="shared" si="1309"/>
        <v>9883.125</v>
      </c>
      <c r="I7031" s="7">
        <v>0</v>
      </c>
      <c r="J7031" s="6">
        <f t="shared" si="1310"/>
        <v>0</v>
      </c>
      <c r="K7031" s="20"/>
      <c r="L7031" s="6">
        <f t="shared" si="1311"/>
        <v>64000</v>
      </c>
      <c r="M7031" s="6">
        <f t="shared" si="1312"/>
        <v>1629.5</v>
      </c>
      <c r="N7031" s="6">
        <f t="shared" si="1313"/>
        <v>0</v>
      </c>
      <c r="O7031" s="6">
        <f t="shared" si="1314"/>
        <v>0</v>
      </c>
      <c r="P7031" s="6">
        <f t="shared" si="1319"/>
        <v>0</v>
      </c>
      <c r="Q7031" s="11">
        <f t="shared" si="1315"/>
        <v>1350000</v>
      </c>
      <c r="R7031" s="11">
        <f t="shared" si="1316"/>
        <v>0</v>
      </c>
      <c r="S7031" s="11">
        <f t="shared" si="1318"/>
        <v>0</v>
      </c>
      <c r="T7031" s="20"/>
    </row>
    <row r="7032" spans="1:20" x14ac:dyDescent="0.25">
      <c r="A7032">
        <v>2021102006</v>
      </c>
      <c r="B7032">
        <v>4</v>
      </c>
      <c r="C7032" s="7">
        <v>0.46309</v>
      </c>
      <c r="D7032" s="6">
        <f t="shared" si="1308"/>
        <v>69463.5</v>
      </c>
      <c r="E7032" s="60">
        <v>0.87541999999999998</v>
      </c>
      <c r="F7032" s="6">
        <f t="shared" si="1317"/>
        <v>0</v>
      </c>
      <c r="G7032" s="7">
        <v>0.79405999999999999</v>
      </c>
      <c r="H7032" s="6">
        <f t="shared" si="1309"/>
        <v>9925.75</v>
      </c>
      <c r="I7032" s="7">
        <v>0</v>
      </c>
      <c r="J7032" s="6">
        <f t="shared" si="1310"/>
        <v>0</v>
      </c>
      <c r="K7032" s="20"/>
      <c r="L7032" s="6">
        <f t="shared" si="1311"/>
        <v>64000</v>
      </c>
      <c r="M7032" s="6">
        <f t="shared" si="1312"/>
        <v>5463.5</v>
      </c>
      <c r="N7032" s="6">
        <f t="shared" si="1313"/>
        <v>0</v>
      </c>
      <c r="O7032" s="6">
        <f t="shared" si="1314"/>
        <v>0</v>
      </c>
      <c r="P7032" s="6">
        <f t="shared" si="1319"/>
        <v>0</v>
      </c>
      <c r="Q7032" s="11">
        <f t="shared" si="1315"/>
        <v>1350000</v>
      </c>
      <c r="R7032" s="11">
        <f t="shared" si="1316"/>
        <v>0</v>
      </c>
      <c r="S7032" s="11">
        <f t="shared" si="1318"/>
        <v>0</v>
      </c>
      <c r="T7032" s="20"/>
    </row>
    <row r="7033" spans="1:20" x14ac:dyDescent="0.25">
      <c r="A7033">
        <v>2021102007</v>
      </c>
      <c r="B7033">
        <v>4</v>
      </c>
      <c r="C7033" s="7">
        <v>0.50978999999999997</v>
      </c>
      <c r="D7033" s="6">
        <f t="shared" si="1308"/>
        <v>76468.5</v>
      </c>
      <c r="E7033" s="60">
        <v>0.83070999999999995</v>
      </c>
      <c r="F7033" s="6">
        <f t="shared" si="1317"/>
        <v>0</v>
      </c>
      <c r="G7033" s="7">
        <v>0.79408000000000001</v>
      </c>
      <c r="H7033" s="6">
        <f t="shared" si="1309"/>
        <v>9926</v>
      </c>
      <c r="I7033" s="7">
        <v>0</v>
      </c>
      <c r="J7033" s="6">
        <f t="shared" si="1310"/>
        <v>0</v>
      </c>
      <c r="K7033" s="20"/>
      <c r="L7033" s="6">
        <f t="shared" si="1311"/>
        <v>64000</v>
      </c>
      <c r="M7033" s="6">
        <f t="shared" si="1312"/>
        <v>9926</v>
      </c>
      <c r="N7033" s="6">
        <f t="shared" si="1313"/>
        <v>0</v>
      </c>
      <c r="O7033" s="6">
        <f t="shared" si="1314"/>
        <v>2542.5</v>
      </c>
      <c r="P7033" s="6">
        <f t="shared" si="1319"/>
        <v>2542.5</v>
      </c>
      <c r="Q7033" s="11">
        <f t="shared" si="1315"/>
        <v>1350000</v>
      </c>
      <c r="R7033" s="11">
        <f t="shared" si="1316"/>
        <v>2542.5</v>
      </c>
      <c r="S7033" s="11">
        <f t="shared" si="1318"/>
        <v>0</v>
      </c>
      <c r="T7033" s="20"/>
    </row>
    <row r="7034" spans="1:20" x14ac:dyDescent="0.25">
      <c r="A7034">
        <v>2021102008</v>
      </c>
      <c r="B7034">
        <v>4</v>
      </c>
      <c r="C7034" s="7">
        <v>0.54200000000000004</v>
      </c>
      <c r="D7034" s="6">
        <f t="shared" si="1308"/>
        <v>81300</v>
      </c>
      <c r="E7034" s="60">
        <v>0.84062999999999999</v>
      </c>
      <c r="F7034" s="6">
        <f t="shared" si="1317"/>
        <v>0</v>
      </c>
      <c r="G7034" s="7">
        <v>0.74978999999999996</v>
      </c>
      <c r="H7034" s="6">
        <f t="shared" si="1309"/>
        <v>9372.375</v>
      </c>
      <c r="I7034" s="7">
        <v>4.3810000000000002E-2</v>
      </c>
      <c r="J7034" s="6">
        <f t="shared" si="1310"/>
        <v>3504.8</v>
      </c>
      <c r="K7034" s="20"/>
      <c r="L7034" s="6">
        <f t="shared" si="1311"/>
        <v>64000</v>
      </c>
      <c r="M7034" s="6">
        <f t="shared" si="1312"/>
        <v>9372.375</v>
      </c>
      <c r="N7034" s="6">
        <f t="shared" si="1313"/>
        <v>3504.8</v>
      </c>
      <c r="O7034" s="6">
        <f t="shared" si="1314"/>
        <v>4422.8249999999998</v>
      </c>
      <c r="P7034" s="6">
        <f t="shared" si="1319"/>
        <v>1880.3249999999998</v>
      </c>
      <c r="Q7034" s="11">
        <f t="shared" si="1315"/>
        <v>1350000</v>
      </c>
      <c r="R7034" s="11">
        <f t="shared" si="1316"/>
        <v>4422.8249999999998</v>
      </c>
      <c r="S7034" s="11">
        <f t="shared" si="1318"/>
        <v>0</v>
      </c>
      <c r="T7034" s="20"/>
    </row>
    <row r="7035" spans="1:20" x14ac:dyDescent="0.25">
      <c r="A7035">
        <v>2021102009</v>
      </c>
      <c r="B7035">
        <v>4</v>
      </c>
      <c r="C7035" s="7">
        <v>0.54835</v>
      </c>
      <c r="D7035" s="6">
        <f t="shared" si="1308"/>
        <v>82252.5</v>
      </c>
      <c r="E7035" s="60">
        <v>0.77917999999999998</v>
      </c>
      <c r="F7035" s="6">
        <f t="shared" si="1317"/>
        <v>0</v>
      </c>
      <c r="G7035" s="7">
        <v>0.67266000000000004</v>
      </c>
      <c r="H7035" s="6">
        <f t="shared" si="1309"/>
        <v>8408.25</v>
      </c>
      <c r="I7035" s="7">
        <v>0.17050999999999999</v>
      </c>
      <c r="J7035" s="6">
        <f t="shared" si="1310"/>
        <v>13640.8</v>
      </c>
      <c r="K7035" s="20"/>
      <c r="L7035" s="6">
        <f t="shared" si="1311"/>
        <v>64000</v>
      </c>
      <c r="M7035" s="6">
        <f t="shared" si="1312"/>
        <v>8408.25</v>
      </c>
      <c r="N7035" s="6">
        <f t="shared" si="1313"/>
        <v>9844.25</v>
      </c>
      <c r="O7035" s="6">
        <f t="shared" si="1314"/>
        <v>0</v>
      </c>
      <c r="P7035" s="6">
        <f t="shared" si="1319"/>
        <v>-4422.8249999999998</v>
      </c>
      <c r="Q7035" s="11">
        <f t="shared" si="1315"/>
        <v>1350000</v>
      </c>
      <c r="R7035" s="11">
        <f t="shared" si="1316"/>
        <v>0</v>
      </c>
      <c r="S7035" s="11">
        <f t="shared" si="1318"/>
        <v>0</v>
      </c>
      <c r="T7035" s="20"/>
    </row>
    <row r="7036" spans="1:20" x14ac:dyDescent="0.25">
      <c r="A7036">
        <v>2021102010</v>
      </c>
      <c r="B7036">
        <v>4</v>
      </c>
      <c r="C7036" s="7">
        <v>0.54446000000000006</v>
      </c>
      <c r="D7036" s="6">
        <f t="shared" si="1308"/>
        <v>81669.000000000015</v>
      </c>
      <c r="E7036" s="60">
        <v>0.55622000000000005</v>
      </c>
      <c r="F7036" s="6">
        <f t="shared" si="1317"/>
        <v>0</v>
      </c>
      <c r="G7036" s="7">
        <v>0.63060000000000005</v>
      </c>
      <c r="H7036" s="6">
        <f t="shared" si="1309"/>
        <v>7882.5000000000009</v>
      </c>
      <c r="I7036" s="7">
        <v>0.29237000000000002</v>
      </c>
      <c r="J7036" s="6">
        <f t="shared" si="1310"/>
        <v>23389.600000000002</v>
      </c>
      <c r="K7036" s="20"/>
      <c r="L7036" s="6">
        <f t="shared" si="1311"/>
        <v>64000</v>
      </c>
      <c r="M7036" s="6">
        <f t="shared" si="1312"/>
        <v>7882.5000000000009</v>
      </c>
      <c r="N7036" s="6">
        <f t="shared" si="1313"/>
        <v>9786.5000000000146</v>
      </c>
      <c r="O7036" s="6">
        <f t="shared" si="1314"/>
        <v>0</v>
      </c>
      <c r="P7036" s="6">
        <f t="shared" si="1319"/>
        <v>0</v>
      </c>
      <c r="Q7036" s="11">
        <f t="shared" si="1315"/>
        <v>1350000</v>
      </c>
      <c r="R7036" s="11">
        <f t="shared" si="1316"/>
        <v>0</v>
      </c>
      <c r="S7036" s="11">
        <f t="shared" si="1318"/>
        <v>0</v>
      </c>
      <c r="T7036" s="20"/>
    </row>
    <row r="7037" spans="1:20" x14ac:dyDescent="0.25">
      <c r="A7037">
        <v>2021102011</v>
      </c>
      <c r="B7037">
        <v>4</v>
      </c>
      <c r="C7037" s="7">
        <v>0.54342999999999997</v>
      </c>
      <c r="D7037" s="6">
        <f t="shared" si="1308"/>
        <v>81514.5</v>
      </c>
      <c r="E7037" s="60">
        <v>0.40542</v>
      </c>
      <c r="F7037" s="6">
        <f t="shared" si="1317"/>
        <v>0</v>
      </c>
      <c r="G7037" s="7">
        <v>0.63122</v>
      </c>
      <c r="H7037" s="6">
        <f t="shared" si="1309"/>
        <v>7890.25</v>
      </c>
      <c r="I7037" s="7">
        <v>0.40681</v>
      </c>
      <c r="J7037" s="6">
        <f t="shared" si="1310"/>
        <v>32544.799999999999</v>
      </c>
      <c r="K7037" s="20"/>
      <c r="L7037" s="6">
        <f t="shared" si="1311"/>
        <v>64000</v>
      </c>
      <c r="M7037" s="6">
        <f t="shared" si="1312"/>
        <v>7890.25</v>
      </c>
      <c r="N7037" s="6">
        <f t="shared" si="1313"/>
        <v>9624.25</v>
      </c>
      <c r="O7037" s="6">
        <f t="shared" si="1314"/>
        <v>0</v>
      </c>
      <c r="P7037" s="6">
        <f t="shared" si="1319"/>
        <v>0</v>
      </c>
      <c r="Q7037" s="11">
        <f t="shared" si="1315"/>
        <v>1350000</v>
      </c>
      <c r="R7037" s="11">
        <f t="shared" si="1316"/>
        <v>0</v>
      </c>
      <c r="S7037" s="11">
        <f t="shared" si="1318"/>
        <v>0</v>
      </c>
      <c r="T7037" s="20"/>
    </row>
    <row r="7038" spans="1:20" x14ac:dyDescent="0.25">
      <c r="A7038">
        <v>2021102012</v>
      </c>
      <c r="B7038">
        <v>4</v>
      </c>
      <c r="C7038" s="7">
        <v>0.54373000000000005</v>
      </c>
      <c r="D7038" s="6">
        <f t="shared" si="1308"/>
        <v>81559.5</v>
      </c>
      <c r="E7038" s="60">
        <v>0.43546000000000001</v>
      </c>
      <c r="F7038" s="6">
        <f t="shared" si="1317"/>
        <v>0</v>
      </c>
      <c r="G7038" s="7">
        <v>0.66918</v>
      </c>
      <c r="H7038" s="6">
        <f t="shared" si="1309"/>
        <v>8364.75</v>
      </c>
      <c r="I7038" s="7">
        <v>0.49845</v>
      </c>
      <c r="J7038" s="6">
        <f t="shared" si="1310"/>
        <v>39876</v>
      </c>
      <c r="K7038" s="20"/>
      <c r="L7038" s="6">
        <f t="shared" si="1311"/>
        <v>64000</v>
      </c>
      <c r="M7038" s="6">
        <f t="shared" si="1312"/>
        <v>8364.75</v>
      </c>
      <c r="N7038" s="6">
        <f t="shared" si="1313"/>
        <v>9194.75</v>
      </c>
      <c r="O7038" s="6">
        <f t="shared" si="1314"/>
        <v>0</v>
      </c>
      <c r="P7038" s="6">
        <f t="shared" si="1319"/>
        <v>0</v>
      </c>
      <c r="Q7038" s="11">
        <f t="shared" si="1315"/>
        <v>1350000</v>
      </c>
      <c r="R7038" s="11">
        <f t="shared" si="1316"/>
        <v>0</v>
      </c>
      <c r="S7038" s="11">
        <f t="shared" si="1318"/>
        <v>0</v>
      </c>
      <c r="T7038" s="20"/>
    </row>
    <row r="7039" spans="1:20" x14ac:dyDescent="0.25">
      <c r="A7039">
        <v>2021102013</v>
      </c>
      <c r="B7039">
        <v>4</v>
      </c>
      <c r="C7039" s="7">
        <v>0.54835</v>
      </c>
      <c r="D7039" s="6">
        <f t="shared" si="1308"/>
        <v>82252.5</v>
      </c>
      <c r="E7039" s="60">
        <v>0.51229999999999998</v>
      </c>
      <c r="F7039" s="6">
        <f t="shared" si="1317"/>
        <v>0</v>
      </c>
      <c r="G7039" s="7">
        <v>0.66329000000000005</v>
      </c>
      <c r="H7039" s="6">
        <f t="shared" si="1309"/>
        <v>8291.125</v>
      </c>
      <c r="I7039" s="7">
        <v>0.51434000000000002</v>
      </c>
      <c r="J7039" s="6">
        <f t="shared" si="1310"/>
        <v>41147.200000000004</v>
      </c>
      <c r="K7039" s="20"/>
      <c r="L7039" s="6">
        <f t="shared" si="1311"/>
        <v>64000</v>
      </c>
      <c r="M7039" s="6">
        <f t="shared" si="1312"/>
        <v>8291.125</v>
      </c>
      <c r="N7039" s="6">
        <f t="shared" si="1313"/>
        <v>9961.375</v>
      </c>
      <c r="O7039" s="6">
        <f t="shared" si="1314"/>
        <v>0</v>
      </c>
      <c r="P7039" s="6">
        <f t="shared" si="1319"/>
        <v>0</v>
      </c>
      <c r="Q7039" s="11">
        <f t="shared" si="1315"/>
        <v>1350000</v>
      </c>
      <c r="R7039" s="11">
        <f t="shared" si="1316"/>
        <v>0</v>
      </c>
      <c r="S7039" s="11">
        <f t="shared" si="1318"/>
        <v>0</v>
      </c>
      <c r="T7039" s="20"/>
    </row>
    <row r="7040" spans="1:20" x14ac:dyDescent="0.25">
      <c r="A7040">
        <v>2021102014</v>
      </c>
      <c r="B7040">
        <v>4</v>
      </c>
      <c r="C7040" s="7">
        <v>0.55393000000000003</v>
      </c>
      <c r="D7040" s="6">
        <f t="shared" si="1308"/>
        <v>83089.5</v>
      </c>
      <c r="E7040" s="60">
        <v>0.47696</v>
      </c>
      <c r="F7040" s="6">
        <f t="shared" si="1317"/>
        <v>0</v>
      </c>
      <c r="G7040" s="7">
        <v>0.63068999999999997</v>
      </c>
      <c r="H7040" s="6">
        <f t="shared" si="1309"/>
        <v>7883.625</v>
      </c>
      <c r="I7040" s="7">
        <v>0.57240000000000002</v>
      </c>
      <c r="J7040" s="6">
        <f t="shared" si="1310"/>
        <v>45792</v>
      </c>
      <c r="K7040" s="20"/>
      <c r="L7040" s="6">
        <f t="shared" si="1311"/>
        <v>64000</v>
      </c>
      <c r="M7040" s="6">
        <f t="shared" si="1312"/>
        <v>7883.625</v>
      </c>
      <c r="N7040" s="6">
        <f t="shared" si="1313"/>
        <v>11205.875</v>
      </c>
      <c r="O7040" s="6">
        <f t="shared" si="1314"/>
        <v>0</v>
      </c>
      <c r="P7040" s="6">
        <f t="shared" si="1319"/>
        <v>0</v>
      </c>
      <c r="Q7040" s="11">
        <f t="shared" si="1315"/>
        <v>1350000</v>
      </c>
      <c r="R7040" s="11">
        <f t="shared" si="1316"/>
        <v>0</v>
      </c>
      <c r="S7040" s="11">
        <f t="shared" si="1318"/>
        <v>0</v>
      </c>
      <c r="T7040" s="20"/>
    </row>
    <row r="7041" spans="1:20" x14ac:dyDescent="0.25">
      <c r="A7041">
        <v>2021102015</v>
      </c>
      <c r="B7041">
        <v>4</v>
      </c>
      <c r="C7041" s="7">
        <v>0.55867999999999995</v>
      </c>
      <c r="D7041" s="6">
        <f t="shared" si="1308"/>
        <v>83802</v>
      </c>
      <c r="E7041" s="60">
        <v>0.45485999999999999</v>
      </c>
      <c r="F7041" s="6">
        <f t="shared" si="1317"/>
        <v>0</v>
      </c>
      <c r="G7041" s="7">
        <v>0.57860999999999996</v>
      </c>
      <c r="H7041" s="6">
        <f t="shared" si="1309"/>
        <v>7232.6249999999991</v>
      </c>
      <c r="I7041" s="7">
        <v>0.58628000000000002</v>
      </c>
      <c r="J7041" s="6">
        <f t="shared" si="1310"/>
        <v>46902.400000000001</v>
      </c>
      <c r="K7041" s="20"/>
      <c r="L7041" s="6">
        <f t="shared" si="1311"/>
        <v>64000</v>
      </c>
      <c r="M7041" s="6">
        <f t="shared" si="1312"/>
        <v>7232.6249999999991</v>
      </c>
      <c r="N7041" s="6">
        <f t="shared" si="1313"/>
        <v>12569.375</v>
      </c>
      <c r="O7041" s="6">
        <f t="shared" si="1314"/>
        <v>0</v>
      </c>
      <c r="P7041" s="6">
        <f t="shared" si="1319"/>
        <v>0</v>
      </c>
      <c r="Q7041" s="11">
        <f t="shared" si="1315"/>
        <v>1350000</v>
      </c>
      <c r="R7041" s="11">
        <f t="shared" si="1316"/>
        <v>0</v>
      </c>
      <c r="S7041" s="11">
        <f t="shared" si="1318"/>
        <v>0</v>
      </c>
      <c r="T7041" s="20"/>
    </row>
    <row r="7042" spans="1:20" x14ac:dyDescent="0.25">
      <c r="A7042">
        <v>2021102016</v>
      </c>
      <c r="B7042">
        <v>4</v>
      </c>
      <c r="C7042" s="7">
        <v>0.56223000000000001</v>
      </c>
      <c r="D7042" s="6">
        <f t="shared" si="1308"/>
        <v>84334.5</v>
      </c>
      <c r="E7042" s="60">
        <v>0.39079000000000003</v>
      </c>
      <c r="F7042" s="6">
        <f t="shared" si="1317"/>
        <v>0</v>
      </c>
      <c r="G7042" s="7">
        <v>0.49724000000000002</v>
      </c>
      <c r="H7042" s="6">
        <f t="shared" si="1309"/>
        <v>6215.5</v>
      </c>
      <c r="I7042" s="7">
        <v>0.56340000000000001</v>
      </c>
      <c r="J7042" s="6">
        <f t="shared" si="1310"/>
        <v>45072</v>
      </c>
      <c r="K7042" s="20"/>
      <c r="L7042" s="6">
        <f t="shared" si="1311"/>
        <v>64000</v>
      </c>
      <c r="M7042" s="6">
        <f t="shared" si="1312"/>
        <v>6215.5</v>
      </c>
      <c r="N7042" s="6">
        <f t="shared" si="1313"/>
        <v>14119</v>
      </c>
      <c r="O7042" s="6">
        <f t="shared" si="1314"/>
        <v>0</v>
      </c>
      <c r="P7042" s="6">
        <f t="shared" si="1319"/>
        <v>0</v>
      </c>
      <c r="Q7042" s="11">
        <f t="shared" si="1315"/>
        <v>1350000</v>
      </c>
      <c r="R7042" s="11">
        <f t="shared" si="1316"/>
        <v>0</v>
      </c>
      <c r="S7042" s="11">
        <f t="shared" si="1318"/>
        <v>0</v>
      </c>
      <c r="T7042" s="20"/>
    </row>
    <row r="7043" spans="1:20" x14ac:dyDescent="0.25">
      <c r="A7043">
        <v>2021102017</v>
      </c>
      <c r="B7043">
        <v>4</v>
      </c>
      <c r="C7043" s="7">
        <v>0.57055999999999996</v>
      </c>
      <c r="D7043" s="6">
        <f t="shared" si="1308"/>
        <v>85584</v>
      </c>
      <c r="E7043" s="60">
        <v>0.31385000000000002</v>
      </c>
      <c r="F7043" s="6">
        <f t="shared" si="1317"/>
        <v>0</v>
      </c>
      <c r="G7043" s="7">
        <v>0.42631000000000002</v>
      </c>
      <c r="H7043" s="6">
        <f t="shared" si="1309"/>
        <v>5328.875</v>
      </c>
      <c r="I7043" s="7">
        <v>0.48723</v>
      </c>
      <c r="J7043" s="6">
        <f t="shared" si="1310"/>
        <v>38978.400000000001</v>
      </c>
      <c r="K7043" s="20"/>
      <c r="L7043" s="6">
        <f t="shared" si="1311"/>
        <v>64000</v>
      </c>
      <c r="M7043" s="6">
        <f t="shared" si="1312"/>
        <v>5328.875</v>
      </c>
      <c r="N7043" s="6">
        <f t="shared" si="1313"/>
        <v>16255.125</v>
      </c>
      <c r="O7043" s="6">
        <f t="shared" si="1314"/>
        <v>0</v>
      </c>
      <c r="P7043" s="6">
        <f t="shared" si="1319"/>
        <v>0</v>
      </c>
      <c r="Q7043" s="11">
        <f t="shared" si="1315"/>
        <v>1350000</v>
      </c>
      <c r="R7043" s="11">
        <f t="shared" si="1316"/>
        <v>0</v>
      </c>
      <c r="S7043" s="11">
        <f t="shared" si="1318"/>
        <v>0</v>
      </c>
      <c r="T7043" s="20"/>
    </row>
    <row r="7044" spans="1:20" x14ac:dyDescent="0.25">
      <c r="A7044">
        <v>2021102018</v>
      </c>
      <c r="B7044">
        <v>4</v>
      </c>
      <c r="C7044" s="7">
        <v>0.57704</v>
      </c>
      <c r="D7044" s="6">
        <f t="shared" si="1308"/>
        <v>86556</v>
      </c>
      <c r="E7044" s="60">
        <v>0.30155999999999999</v>
      </c>
      <c r="F7044" s="6">
        <f t="shared" si="1317"/>
        <v>0</v>
      </c>
      <c r="G7044" s="7">
        <v>0.36265999999999998</v>
      </c>
      <c r="H7044" s="6">
        <f t="shared" si="1309"/>
        <v>4533.25</v>
      </c>
      <c r="I7044" s="7">
        <v>0.22733</v>
      </c>
      <c r="J7044" s="6">
        <f t="shared" si="1310"/>
        <v>18186.400000000001</v>
      </c>
      <c r="K7044" s="20"/>
      <c r="L7044" s="6">
        <f t="shared" si="1311"/>
        <v>64000</v>
      </c>
      <c r="M7044" s="6">
        <f t="shared" si="1312"/>
        <v>4533.25</v>
      </c>
      <c r="N7044" s="6">
        <f t="shared" si="1313"/>
        <v>18022.75</v>
      </c>
      <c r="O7044" s="6">
        <f t="shared" si="1314"/>
        <v>0</v>
      </c>
      <c r="P7044" s="6">
        <f t="shared" si="1319"/>
        <v>0</v>
      </c>
      <c r="Q7044" s="11">
        <f t="shared" si="1315"/>
        <v>1350000</v>
      </c>
      <c r="R7044" s="11">
        <f t="shared" si="1316"/>
        <v>0</v>
      </c>
      <c r="S7044" s="11">
        <f t="shared" si="1318"/>
        <v>0</v>
      </c>
      <c r="T7044" s="20"/>
    </row>
    <row r="7045" spans="1:20" x14ac:dyDescent="0.25">
      <c r="A7045">
        <v>2021102019</v>
      </c>
      <c r="B7045">
        <v>4</v>
      </c>
      <c r="C7045" s="7">
        <v>0.58008000000000004</v>
      </c>
      <c r="D7045" s="6">
        <f t="shared" ref="D7045:D7108" si="1320">D$18*C7045</f>
        <v>87012</v>
      </c>
      <c r="E7045" s="60">
        <v>0.34852</v>
      </c>
      <c r="F7045" s="6">
        <f t="shared" si="1317"/>
        <v>0</v>
      </c>
      <c r="G7045" s="7">
        <v>0.31233</v>
      </c>
      <c r="H7045" s="6">
        <f t="shared" ref="H7045:H7108" si="1321">H$18*G7045</f>
        <v>3904.125</v>
      </c>
      <c r="I7045" s="7">
        <v>2.154E-2</v>
      </c>
      <c r="J7045" s="6">
        <f t="shared" ref="J7045:J7108" si="1322">I7045*J$18</f>
        <v>1723.2</v>
      </c>
      <c r="K7045" s="20"/>
      <c r="L7045" s="6">
        <f t="shared" si="1311"/>
        <v>64000</v>
      </c>
      <c r="M7045" s="6">
        <f t="shared" si="1312"/>
        <v>3904.125</v>
      </c>
      <c r="N7045" s="6">
        <f t="shared" si="1313"/>
        <v>1723.2</v>
      </c>
      <c r="O7045" s="6">
        <f t="shared" si="1314"/>
        <v>17384.674999999999</v>
      </c>
      <c r="P7045" s="6">
        <f t="shared" si="1319"/>
        <v>17384.674999999999</v>
      </c>
      <c r="Q7045" s="11">
        <f t="shared" si="1315"/>
        <v>1350000</v>
      </c>
      <c r="R7045" s="11">
        <f t="shared" si="1316"/>
        <v>17384.674999999999</v>
      </c>
      <c r="S7045" s="11">
        <f t="shared" si="1318"/>
        <v>0</v>
      </c>
      <c r="T7045" s="20"/>
    </row>
    <row r="7046" spans="1:20" x14ac:dyDescent="0.25">
      <c r="A7046">
        <v>2021102020</v>
      </c>
      <c r="B7046">
        <v>4</v>
      </c>
      <c r="C7046" s="7">
        <v>0.58450999999999997</v>
      </c>
      <c r="D7046" s="6">
        <f t="shared" si="1320"/>
        <v>87676.5</v>
      </c>
      <c r="E7046" s="60">
        <v>0.52798</v>
      </c>
      <c r="F7046" s="6">
        <f t="shared" si="1317"/>
        <v>0</v>
      </c>
      <c r="G7046" s="7">
        <v>0.28008</v>
      </c>
      <c r="H7046" s="6">
        <f t="shared" si="1321"/>
        <v>3501</v>
      </c>
      <c r="I7046" s="7">
        <v>0</v>
      </c>
      <c r="J7046" s="6">
        <f t="shared" si="1322"/>
        <v>0</v>
      </c>
      <c r="K7046" s="20"/>
      <c r="L7046" s="6">
        <f t="shared" si="1311"/>
        <v>64000</v>
      </c>
      <c r="M7046" s="6">
        <f t="shared" si="1312"/>
        <v>3501</v>
      </c>
      <c r="N7046" s="6">
        <f t="shared" si="1313"/>
        <v>0</v>
      </c>
      <c r="O7046" s="6">
        <f t="shared" si="1314"/>
        <v>20175.5</v>
      </c>
      <c r="P7046" s="6">
        <f t="shared" si="1319"/>
        <v>2790.8250000000007</v>
      </c>
      <c r="Q7046" s="11">
        <f t="shared" si="1315"/>
        <v>1350000</v>
      </c>
      <c r="R7046" s="11">
        <f t="shared" si="1316"/>
        <v>20175.5</v>
      </c>
      <c r="S7046" s="11">
        <f t="shared" si="1318"/>
        <v>0</v>
      </c>
      <c r="T7046" s="20"/>
    </row>
    <row r="7047" spans="1:20" x14ac:dyDescent="0.25">
      <c r="A7047">
        <v>2021102021</v>
      </c>
      <c r="B7047">
        <v>4</v>
      </c>
      <c r="C7047" s="7">
        <v>0.56842000000000004</v>
      </c>
      <c r="D7047" s="6">
        <f t="shared" si="1320"/>
        <v>85263</v>
      </c>
      <c r="E7047" s="60">
        <v>0.67745</v>
      </c>
      <c r="F7047" s="6">
        <f t="shared" si="1317"/>
        <v>0</v>
      </c>
      <c r="G7047" s="7">
        <v>0.26372000000000001</v>
      </c>
      <c r="H7047" s="6">
        <f t="shared" si="1321"/>
        <v>3296.5</v>
      </c>
      <c r="I7047" s="7">
        <v>0</v>
      </c>
      <c r="J7047" s="6">
        <f t="shared" si="1322"/>
        <v>0</v>
      </c>
      <c r="K7047" s="20"/>
      <c r="L7047" s="6">
        <f t="shared" si="1311"/>
        <v>64000</v>
      </c>
      <c r="M7047" s="6">
        <f t="shared" si="1312"/>
        <v>3296.5</v>
      </c>
      <c r="N7047" s="6">
        <f t="shared" si="1313"/>
        <v>0</v>
      </c>
      <c r="O7047" s="6">
        <f t="shared" si="1314"/>
        <v>17966.5</v>
      </c>
      <c r="P7047" s="6">
        <f t="shared" si="1319"/>
        <v>-2209</v>
      </c>
      <c r="Q7047" s="11">
        <f t="shared" si="1315"/>
        <v>1350000</v>
      </c>
      <c r="R7047" s="11">
        <f t="shared" si="1316"/>
        <v>17966.5</v>
      </c>
      <c r="S7047" s="11">
        <f t="shared" si="1318"/>
        <v>0</v>
      </c>
      <c r="T7047" s="20"/>
    </row>
    <row r="7048" spans="1:20" x14ac:dyDescent="0.25">
      <c r="A7048">
        <v>2021102022</v>
      </c>
      <c r="B7048">
        <v>4</v>
      </c>
      <c r="C7048" s="7">
        <v>0.54322999999999999</v>
      </c>
      <c r="D7048" s="6">
        <f t="shared" si="1320"/>
        <v>81484.5</v>
      </c>
      <c r="E7048" s="60">
        <v>0.77295000000000003</v>
      </c>
      <c r="F7048" s="6">
        <f t="shared" si="1317"/>
        <v>0</v>
      </c>
      <c r="G7048" s="7">
        <v>0.24695</v>
      </c>
      <c r="H7048" s="6">
        <f t="shared" si="1321"/>
        <v>3086.875</v>
      </c>
      <c r="I7048" s="7">
        <v>0</v>
      </c>
      <c r="J7048" s="6">
        <f t="shared" si="1322"/>
        <v>0</v>
      </c>
      <c r="K7048" s="20"/>
      <c r="L7048" s="6">
        <f t="shared" si="1311"/>
        <v>64000</v>
      </c>
      <c r="M7048" s="6">
        <f t="shared" si="1312"/>
        <v>3086.875</v>
      </c>
      <c r="N7048" s="6">
        <f t="shared" si="1313"/>
        <v>0</v>
      </c>
      <c r="O7048" s="6">
        <f t="shared" si="1314"/>
        <v>14397.625</v>
      </c>
      <c r="P7048" s="6">
        <f t="shared" si="1319"/>
        <v>-3568.875</v>
      </c>
      <c r="Q7048" s="11">
        <f t="shared" si="1315"/>
        <v>1350000</v>
      </c>
      <c r="R7048" s="11">
        <f t="shared" si="1316"/>
        <v>14397.625</v>
      </c>
      <c r="S7048" s="11">
        <f t="shared" si="1318"/>
        <v>0</v>
      </c>
      <c r="T7048" s="20"/>
    </row>
    <row r="7049" spans="1:20" x14ac:dyDescent="0.25">
      <c r="A7049">
        <v>2021102023</v>
      </c>
      <c r="B7049">
        <v>4</v>
      </c>
      <c r="C7049" s="7">
        <v>0.50995999999999997</v>
      </c>
      <c r="D7049" s="6">
        <f t="shared" si="1320"/>
        <v>76494</v>
      </c>
      <c r="E7049" s="60">
        <v>0.82149000000000005</v>
      </c>
      <c r="F7049" s="6">
        <f t="shared" si="1317"/>
        <v>0</v>
      </c>
      <c r="G7049" s="7">
        <v>0.24898000000000001</v>
      </c>
      <c r="H7049" s="6">
        <f t="shared" si="1321"/>
        <v>3112.25</v>
      </c>
      <c r="I7049" s="7">
        <v>0</v>
      </c>
      <c r="J7049" s="6">
        <f t="shared" si="1322"/>
        <v>0</v>
      </c>
      <c r="K7049" s="20"/>
      <c r="L7049" s="6">
        <f t="shared" si="1311"/>
        <v>64000</v>
      </c>
      <c r="M7049" s="6">
        <f t="shared" si="1312"/>
        <v>3112.25</v>
      </c>
      <c r="N7049" s="6">
        <f t="shared" si="1313"/>
        <v>0</v>
      </c>
      <c r="O7049" s="6">
        <f t="shared" si="1314"/>
        <v>9381.75</v>
      </c>
      <c r="P7049" s="6">
        <f t="shared" si="1319"/>
        <v>-5015.875</v>
      </c>
      <c r="Q7049" s="11">
        <f t="shared" si="1315"/>
        <v>1350000</v>
      </c>
      <c r="R7049" s="11">
        <f t="shared" si="1316"/>
        <v>9381.75</v>
      </c>
      <c r="S7049" s="11">
        <f t="shared" si="1318"/>
        <v>0</v>
      </c>
      <c r="T7049" s="20"/>
    </row>
    <row r="7050" spans="1:20" x14ac:dyDescent="0.25">
      <c r="A7050">
        <v>2021102024</v>
      </c>
      <c r="B7050">
        <v>4</v>
      </c>
      <c r="C7050" s="7">
        <v>0.47915000000000002</v>
      </c>
      <c r="D7050" s="6">
        <f t="shared" si="1320"/>
        <v>71872.5</v>
      </c>
      <c r="E7050" s="60">
        <v>0.83575999999999995</v>
      </c>
      <c r="F7050" s="6">
        <f t="shared" si="1317"/>
        <v>0</v>
      </c>
      <c r="G7050" s="7">
        <v>0.25524999999999998</v>
      </c>
      <c r="H7050" s="6">
        <f t="shared" si="1321"/>
        <v>3190.6249999999995</v>
      </c>
      <c r="I7050" s="7">
        <v>0</v>
      </c>
      <c r="J7050" s="6">
        <f t="shared" si="1322"/>
        <v>0</v>
      </c>
      <c r="K7050" s="20"/>
      <c r="L7050" s="6">
        <f t="shared" si="1311"/>
        <v>64000</v>
      </c>
      <c r="M7050" s="6">
        <f t="shared" si="1312"/>
        <v>3190.6249999999995</v>
      </c>
      <c r="N7050" s="6">
        <f t="shared" si="1313"/>
        <v>0</v>
      </c>
      <c r="O7050" s="6">
        <f t="shared" si="1314"/>
        <v>4681.875</v>
      </c>
      <c r="P7050" s="6">
        <f t="shared" si="1319"/>
        <v>-4699.875</v>
      </c>
      <c r="Q7050" s="11">
        <f t="shared" si="1315"/>
        <v>1350000</v>
      </c>
      <c r="R7050" s="11">
        <f t="shared" si="1316"/>
        <v>4681.875</v>
      </c>
      <c r="S7050" s="11">
        <f t="shared" si="1318"/>
        <v>0</v>
      </c>
      <c r="T7050" s="20"/>
    </row>
    <row r="7051" spans="1:20" x14ac:dyDescent="0.25">
      <c r="A7051">
        <v>2021102101</v>
      </c>
      <c r="B7051">
        <v>5</v>
      </c>
      <c r="C7051" s="7">
        <v>0.45552999999999999</v>
      </c>
      <c r="D7051" s="6">
        <f t="shared" si="1320"/>
        <v>68329.5</v>
      </c>
      <c r="E7051" s="60">
        <v>0.83145000000000002</v>
      </c>
      <c r="F7051" s="6">
        <f t="shared" si="1317"/>
        <v>0</v>
      </c>
      <c r="G7051" s="7">
        <v>0.25653999999999999</v>
      </c>
      <c r="H7051" s="6">
        <f t="shared" si="1321"/>
        <v>3206.75</v>
      </c>
      <c r="I7051" s="7">
        <v>0</v>
      </c>
      <c r="J7051" s="6">
        <f t="shared" si="1322"/>
        <v>0</v>
      </c>
      <c r="K7051" s="20"/>
      <c r="L7051" s="6">
        <f t="shared" si="1311"/>
        <v>64000</v>
      </c>
      <c r="M7051" s="6">
        <f t="shared" si="1312"/>
        <v>3206.75</v>
      </c>
      <c r="N7051" s="6">
        <f t="shared" si="1313"/>
        <v>0</v>
      </c>
      <c r="O7051" s="6">
        <f t="shared" si="1314"/>
        <v>1122.75</v>
      </c>
      <c r="P7051" s="6">
        <f t="shared" si="1319"/>
        <v>-3559.125</v>
      </c>
      <c r="Q7051" s="11">
        <f t="shared" si="1315"/>
        <v>1350000</v>
      </c>
      <c r="R7051" s="11">
        <f t="shared" si="1316"/>
        <v>1122.75</v>
      </c>
      <c r="S7051" s="11">
        <f t="shared" si="1318"/>
        <v>0</v>
      </c>
      <c r="T7051" s="20"/>
    </row>
    <row r="7052" spans="1:20" x14ac:dyDescent="0.25">
      <c r="A7052">
        <v>2021102102</v>
      </c>
      <c r="B7052">
        <v>5</v>
      </c>
      <c r="C7052" s="7">
        <v>0.43884000000000001</v>
      </c>
      <c r="D7052" s="6">
        <f t="shared" si="1320"/>
        <v>65826</v>
      </c>
      <c r="E7052" s="60">
        <v>0.82725000000000004</v>
      </c>
      <c r="F7052" s="6">
        <f t="shared" si="1317"/>
        <v>0</v>
      </c>
      <c r="G7052" s="7">
        <v>0.24424000000000001</v>
      </c>
      <c r="H7052" s="6">
        <f t="shared" si="1321"/>
        <v>3053</v>
      </c>
      <c r="I7052" s="7">
        <v>0</v>
      </c>
      <c r="J7052" s="6">
        <f t="shared" si="1322"/>
        <v>0</v>
      </c>
      <c r="K7052" s="20"/>
      <c r="L7052" s="6">
        <f t="shared" si="1311"/>
        <v>64000</v>
      </c>
      <c r="M7052" s="6">
        <f t="shared" si="1312"/>
        <v>1826</v>
      </c>
      <c r="N7052" s="6">
        <f t="shared" si="1313"/>
        <v>0</v>
      </c>
      <c r="O7052" s="6">
        <f t="shared" si="1314"/>
        <v>0</v>
      </c>
      <c r="P7052" s="6">
        <f t="shared" si="1319"/>
        <v>-1122.75</v>
      </c>
      <c r="Q7052" s="11">
        <f t="shared" si="1315"/>
        <v>1350000</v>
      </c>
      <c r="R7052" s="11">
        <f t="shared" si="1316"/>
        <v>0</v>
      </c>
      <c r="S7052" s="11">
        <f t="shared" si="1318"/>
        <v>0</v>
      </c>
      <c r="T7052" s="20"/>
    </row>
    <row r="7053" spans="1:20" x14ac:dyDescent="0.25">
      <c r="A7053">
        <v>2021102103</v>
      </c>
      <c r="B7053">
        <v>5</v>
      </c>
      <c r="C7053" s="7">
        <v>0.43141000000000002</v>
      </c>
      <c r="D7053" s="6">
        <f t="shared" si="1320"/>
        <v>64711.5</v>
      </c>
      <c r="E7053" s="60">
        <v>0.80528999999999995</v>
      </c>
      <c r="F7053" s="6">
        <f t="shared" si="1317"/>
        <v>0</v>
      </c>
      <c r="G7053" s="7">
        <v>0.20805000000000001</v>
      </c>
      <c r="H7053" s="6">
        <f t="shared" si="1321"/>
        <v>2600.625</v>
      </c>
      <c r="I7053" s="7">
        <v>0</v>
      </c>
      <c r="J7053" s="6">
        <f t="shared" si="1322"/>
        <v>0</v>
      </c>
      <c r="K7053" s="20"/>
      <c r="L7053" s="6">
        <f t="shared" si="1311"/>
        <v>64000</v>
      </c>
      <c r="M7053" s="6">
        <f t="shared" si="1312"/>
        <v>711.5</v>
      </c>
      <c r="N7053" s="6">
        <f t="shared" si="1313"/>
        <v>0</v>
      </c>
      <c r="O7053" s="6">
        <f t="shared" si="1314"/>
        <v>0</v>
      </c>
      <c r="P7053" s="6">
        <f t="shared" si="1319"/>
        <v>0</v>
      </c>
      <c r="Q7053" s="11">
        <f t="shared" si="1315"/>
        <v>1350000</v>
      </c>
      <c r="R7053" s="11">
        <f t="shared" si="1316"/>
        <v>0</v>
      </c>
      <c r="S7053" s="11">
        <f t="shared" si="1318"/>
        <v>0</v>
      </c>
      <c r="T7053" s="20"/>
    </row>
    <row r="7054" spans="1:20" x14ac:dyDescent="0.25">
      <c r="A7054">
        <v>2021102104</v>
      </c>
      <c r="B7054">
        <v>5</v>
      </c>
      <c r="C7054" s="7">
        <v>0.42753999999999998</v>
      </c>
      <c r="D7054" s="6">
        <f t="shared" si="1320"/>
        <v>64130.999999999993</v>
      </c>
      <c r="E7054" s="60">
        <v>0.77673999999999999</v>
      </c>
      <c r="F7054" s="6">
        <f t="shared" si="1317"/>
        <v>0</v>
      </c>
      <c r="G7054" s="7">
        <v>0.18795999999999999</v>
      </c>
      <c r="H7054" s="6">
        <f t="shared" si="1321"/>
        <v>2349.5</v>
      </c>
      <c r="I7054" s="7">
        <v>0</v>
      </c>
      <c r="J7054" s="6">
        <f t="shared" si="1322"/>
        <v>0</v>
      </c>
      <c r="K7054" s="20"/>
      <c r="L7054" s="6">
        <f t="shared" si="1311"/>
        <v>64000</v>
      </c>
      <c r="M7054" s="6">
        <f t="shared" si="1312"/>
        <v>130.99999999999272</v>
      </c>
      <c r="N7054" s="6">
        <f t="shared" si="1313"/>
        <v>0</v>
      </c>
      <c r="O7054" s="6">
        <f t="shared" si="1314"/>
        <v>0</v>
      </c>
      <c r="P7054" s="6">
        <f t="shared" si="1319"/>
        <v>0</v>
      </c>
      <c r="Q7054" s="11">
        <f t="shared" si="1315"/>
        <v>1350000</v>
      </c>
      <c r="R7054" s="11">
        <f t="shared" si="1316"/>
        <v>0</v>
      </c>
      <c r="S7054" s="11">
        <f t="shared" si="1318"/>
        <v>0</v>
      </c>
      <c r="T7054" s="20"/>
    </row>
    <row r="7055" spans="1:20" x14ac:dyDescent="0.25">
      <c r="A7055">
        <v>2021102105</v>
      </c>
      <c r="B7055">
        <v>5</v>
      </c>
      <c r="C7055" s="7">
        <v>0.43393999999999999</v>
      </c>
      <c r="D7055" s="6">
        <f t="shared" si="1320"/>
        <v>65091</v>
      </c>
      <c r="E7055" s="60">
        <v>0.76036000000000004</v>
      </c>
      <c r="F7055" s="6">
        <f t="shared" si="1317"/>
        <v>0</v>
      </c>
      <c r="G7055" s="7">
        <v>0.15939</v>
      </c>
      <c r="H7055" s="6">
        <f t="shared" si="1321"/>
        <v>1992.375</v>
      </c>
      <c r="I7055" s="7">
        <v>0</v>
      </c>
      <c r="J7055" s="6">
        <f t="shared" si="1322"/>
        <v>0</v>
      </c>
      <c r="K7055" s="20"/>
      <c r="L7055" s="6">
        <f t="shared" si="1311"/>
        <v>64000</v>
      </c>
      <c r="M7055" s="6">
        <f t="shared" si="1312"/>
        <v>1091</v>
      </c>
      <c r="N7055" s="6">
        <f t="shared" si="1313"/>
        <v>0</v>
      </c>
      <c r="O7055" s="6">
        <f t="shared" si="1314"/>
        <v>0</v>
      </c>
      <c r="P7055" s="6">
        <f t="shared" si="1319"/>
        <v>0</v>
      </c>
      <c r="Q7055" s="11">
        <f t="shared" si="1315"/>
        <v>1350000</v>
      </c>
      <c r="R7055" s="11">
        <f t="shared" si="1316"/>
        <v>0</v>
      </c>
      <c r="S7055" s="11">
        <f t="shared" si="1318"/>
        <v>0</v>
      </c>
      <c r="T7055" s="20"/>
    </row>
    <row r="7056" spans="1:20" x14ac:dyDescent="0.25">
      <c r="A7056">
        <v>2021102106</v>
      </c>
      <c r="B7056">
        <v>5</v>
      </c>
      <c r="C7056" s="7">
        <v>0.45855000000000001</v>
      </c>
      <c r="D7056" s="6">
        <f t="shared" si="1320"/>
        <v>68782.5</v>
      </c>
      <c r="E7056" s="60">
        <v>0.73653999999999997</v>
      </c>
      <c r="F7056" s="6">
        <f t="shared" si="1317"/>
        <v>0</v>
      </c>
      <c r="G7056" s="7">
        <v>0.11978999999999999</v>
      </c>
      <c r="H7056" s="6">
        <f t="shared" si="1321"/>
        <v>1497.375</v>
      </c>
      <c r="I7056" s="7">
        <v>0</v>
      </c>
      <c r="J7056" s="6">
        <f t="shared" si="1322"/>
        <v>0</v>
      </c>
      <c r="K7056" s="20"/>
      <c r="L7056" s="6">
        <f t="shared" si="1311"/>
        <v>64000</v>
      </c>
      <c r="M7056" s="6">
        <f t="shared" si="1312"/>
        <v>1497.375</v>
      </c>
      <c r="N7056" s="6">
        <f t="shared" si="1313"/>
        <v>0</v>
      </c>
      <c r="O7056" s="6">
        <f t="shared" si="1314"/>
        <v>3285.125</v>
      </c>
      <c r="P7056" s="6">
        <f t="shared" si="1319"/>
        <v>3285.125</v>
      </c>
      <c r="Q7056" s="11">
        <f t="shared" si="1315"/>
        <v>1350000</v>
      </c>
      <c r="R7056" s="11">
        <f t="shared" si="1316"/>
        <v>3285.125</v>
      </c>
      <c r="S7056" s="11">
        <f t="shared" si="1318"/>
        <v>0</v>
      </c>
      <c r="T7056" s="20"/>
    </row>
    <row r="7057" spans="1:20" x14ac:dyDescent="0.25">
      <c r="A7057">
        <v>2021102107</v>
      </c>
      <c r="B7057">
        <v>5</v>
      </c>
      <c r="C7057" s="7">
        <v>0.50280999999999998</v>
      </c>
      <c r="D7057" s="6">
        <f t="shared" si="1320"/>
        <v>75421.5</v>
      </c>
      <c r="E7057" s="60">
        <v>0.72202</v>
      </c>
      <c r="F7057" s="6">
        <f t="shared" si="1317"/>
        <v>0</v>
      </c>
      <c r="G7057" s="7">
        <v>9.0010000000000007E-2</v>
      </c>
      <c r="H7057" s="6">
        <f t="shared" si="1321"/>
        <v>1125.125</v>
      </c>
      <c r="I7057" s="7">
        <v>7.1000000000000002E-4</v>
      </c>
      <c r="J7057" s="6">
        <f t="shared" si="1322"/>
        <v>56.800000000000004</v>
      </c>
      <c r="K7057" s="20"/>
      <c r="L7057" s="6">
        <f t="shared" si="1311"/>
        <v>64000</v>
      </c>
      <c r="M7057" s="6">
        <f t="shared" si="1312"/>
        <v>1125.125</v>
      </c>
      <c r="N7057" s="6">
        <f t="shared" si="1313"/>
        <v>56.800000000000004</v>
      </c>
      <c r="O7057" s="6">
        <f t="shared" si="1314"/>
        <v>10239.575000000001</v>
      </c>
      <c r="P7057" s="6">
        <f t="shared" si="1319"/>
        <v>6954.4500000000007</v>
      </c>
      <c r="Q7057" s="11">
        <f t="shared" si="1315"/>
        <v>1350000</v>
      </c>
      <c r="R7057" s="11">
        <f t="shared" si="1316"/>
        <v>10239.575000000001</v>
      </c>
      <c r="S7057" s="11">
        <f t="shared" si="1318"/>
        <v>0</v>
      </c>
      <c r="T7057" s="20"/>
    </row>
    <row r="7058" spans="1:20" x14ac:dyDescent="0.25">
      <c r="A7058">
        <v>2021102108</v>
      </c>
      <c r="B7058">
        <v>5</v>
      </c>
      <c r="C7058" s="7">
        <v>0.53580000000000005</v>
      </c>
      <c r="D7058" s="6">
        <f t="shared" si="1320"/>
        <v>80370.000000000015</v>
      </c>
      <c r="E7058" s="60">
        <v>0.67159000000000002</v>
      </c>
      <c r="F7058" s="6">
        <f t="shared" si="1317"/>
        <v>0</v>
      </c>
      <c r="G7058" s="7">
        <v>7.8109999999999999E-2</v>
      </c>
      <c r="H7058" s="6">
        <f t="shared" si="1321"/>
        <v>976.375</v>
      </c>
      <c r="I7058" s="7">
        <v>6.1179999999999998E-2</v>
      </c>
      <c r="J7058" s="6">
        <f t="shared" si="1322"/>
        <v>4894.3999999999996</v>
      </c>
      <c r="K7058" s="20"/>
      <c r="L7058" s="6">
        <f t="shared" si="1311"/>
        <v>64000</v>
      </c>
      <c r="M7058" s="6">
        <f t="shared" si="1312"/>
        <v>976.375</v>
      </c>
      <c r="N7058" s="6">
        <f t="shared" si="1313"/>
        <v>4894.3999999999996</v>
      </c>
      <c r="O7058" s="6">
        <f t="shared" si="1314"/>
        <v>10499.225000000015</v>
      </c>
      <c r="P7058" s="6">
        <f t="shared" si="1319"/>
        <v>259.65000000001419</v>
      </c>
      <c r="Q7058" s="11">
        <f t="shared" si="1315"/>
        <v>1350000</v>
      </c>
      <c r="R7058" s="11">
        <f t="shared" si="1316"/>
        <v>10499.225000000015</v>
      </c>
      <c r="S7058" s="11">
        <f t="shared" si="1318"/>
        <v>0</v>
      </c>
      <c r="T7058" s="20"/>
    </row>
    <row r="7059" spans="1:20" x14ac:dyDescent="0.25">
      <c r="A7059">
        <v>2021102109</v>
      </c>
      <c r="B7059">
        <v>5</v>
      </c>
      <c r="C7059" s="7">
        <v>0.54293000000000002</v>
      </c>
      <c r="D7059" s="6">
        <f t="shared" si="1320"/>
        <v>81439.5</v>
      </c>
      <c r="E7059" s="60">
        <v>0.63387000000000004</v>
      </c>
      <c r="F7059" s="6">
        <f t="shared" si="1317"/>
        <v>0</v>
      </c>
      <c r="G7059" s="7">
        <v>7.5359999999999996E-2</v>
      </c>
      <c r="H7059" s="6">
        <f t="shared" si="1321"/>
        <v>942</v>
      </c>
      <c r="I7059" s="7">
        <v>0.20760999999999999</v>
      </c>
      <c r="J7059" s="6">
        <f t="shared" si="1322"/>
        <v>16608.8</v>
      </c>
      <c r="K7059" s="20"/>
      <c r="L7059" s="6">
        <f t="shared" si="1311"/>
        <v>64000</v>
      </c>
      <c r="M7059" s="6">
        <f t="shared" si="1312"/>
        <v>942</v>
      </c>
      <c r="N7059" s="6">
        <f t="shared" si="1313"/>
        <v>16497.5</v>
      </c>
      <c r="O7059" s="6">
        <f t="shared" si="1314"/>
        <v>0</v>
      </c>
      <c r="P7059" s="6">
        <f t="shared" si="1319"/>
        <v>-10499.225000000015</v>
      </c>
      <c r="Q7059" s="11">
        <f t="shared" si="1315"/>
        <v>1350000</v>
      </c>
      <c r="R7059" s="11">
        <f t="shared" si="1316"/>
        <v>0</v>
      </c>
      <c r="S7059" s="11">
        <f t="shared" si="1318"/>
        <v>0</v>
      </c>
      <c r="T7059" s="20"/>
    </row>
    <row r="7060" spans="1:20" x14ac:dyDescent="0.25">
      <c r="A7060">
        <v>2021102110</v>
      </c>
      <c r="B7060">
        <v>5</v>
      </c>
      <c r="C7060" s="7">
        <v>0.54405999999999999</v>
      </c>
      <c r="D7060" s="6">
        <f t="shared" si="1320"/>
        <v>81609</v>
      </c>
      <c r="E7060" s="60">
        <v>0.50905999999999996</v>
      </c>
      <c r="F7060" s="6">
        <f t="shared" si="1317"/>
        <v>0</v>
      </c>
      <c r="G7060" s="7">
        <v>7.0449999999999999E-2</v>
      </c>
      <c r="H7060" s="6">
        <f t="shared" si="1321"/>
        <v>880.625</v>
      </c>
      <c r="I7060" s="7">
        <v>0.30973000000000001</v>
      </c>
      <c r="J7060" s="6">
        <f t="shared" si="1322"/>
        <v>24778.400000000001</v>
      </c>
      <c r="K7060" s="20"/>
      <c r="L7060" s="6">
        <f t="shared" ref="L7060:L7123" si="1323">IF(D7060-F7060&gt;C$17,C$17,D7060-F7060)</f>
        <v>64000</v>
      </c>
      <c r="M7060" s="6">
        <f t="shared" ref="M7060:M7123" si="1324">IF(D7060-F7060-L7060&gt;H7060,H7060,D7060-F7060-L7060)</f>
        <v>880.625</v>
      </c>
      <c r="N7060" s="6">
        <f t="shared" ref="N7060:N7123" si="1325">IF(D7060-F7060-L7060-M7060&gt;J7060,J7060,D7060-F7060-L7060-M7060)</f>
        <v>16728.375</v>
      </c>
      <c r="O7060" s="6">
        <f t="shared" ref="O7060:O7123" si="1326">D7060-F7060-L7060-M7060-N7060</f>
        <v>0</v>
      </c>
      <c r="P7060" s="6">
        <f t="shared" si="1319"/>
        <v>0</v>
      </c>
      <c r="Q7060" s="11">
        <f t="shared" ref="Q7060:Q7123" si="1327">IF(AA$25*P$17-AA$24+Q7059-O7060&gt;Q$19,Q$19,IF(AA$25*P$17-AA$24+Q7059-O7060&lt;0,0,AA$25*P$17-AA$24+Q7059-O7060))</f>
        <v>1350000</v>
      </c>
      <c r="R7060" s="11">
        <f t="shared" ref="R7060:R7123" si="1328">IF(Q7059-Q7060+P$17-AA$24&lt;O7060,Q7059-Q7060+P$17-AA$24,O7060)</f>
        <v>0</v>
      </c>
      <c r="S7060" s="11">
        <f t="shared" si="1318"/>
        <v>0</v>
      </c>
      <c r="T7060" s="20"/>
    </row>
    <row r="7061" spans="1:20" x14ac:dyDescent="0.25">
      <c r="A7061">
        <v>2021102111</v>
      </c>
      <c r="B7061">
        <v>5</v>
      </c>
      <c r="C7061" s="7">
        <v>0.54781000000000002</v>
      </c>
      <c r="D7061" s="6">
        <f t="shared" si="1320"/>
        <v>82171.5</v>
      </c>
      <c r="E7061" s="60">
        <v>0.46194000000000002</v>
      </c>
      <c r="F7061" s="6">
        <f t="shared" ref="F7061:F7124" si="1329">F$18*E7061</f>
        <v>0</v>
      </c>
      <c r="G7061" s="7">
        <v>6.3490000000000005E-2</v>
      </c>
      <c r="H7061" s="6">
        <f t="shared" si="1321"/>
        <v>793.62500000000011</v>
      </c>
      <c r="I7061" s="7">
        <v>0.41111999999999999</v>
      </c>
      <c r="J7061" s="6">
        <f t="shared" si="1322"/>
        <v>32889.599999999999</v>
      </c>
      <c r="K7061" s="20"/>
      <c r="L7061" s="6">
        <f t="shared" si="1323"/>
        <v>64000</v>
      </c>
      <c r="M7061" s="6">
        <f t="shared" si="1324"/>
        <v>793.62500000000011</v>
      </c>
      <c r="N7061" s="6">
        <f t="shared" si="1325"/>
        <v>17377.875</v>
      </c>
      <c r="O7061" s="6">
        <f t="shared" si="1326"/>
        <v>0</v>
      </c>
      <c r="P7061" s="6">
        <f t="shared" si="1319"/>
        <v>0</v>
      </c>
      <c r="Q7061" s="11">
        <f t="shared" si="1327"/>
        <v>1350000</v>
      </c>
      <c r="R7061" s="11">
        <f t="shared" si="1328"/>
        <v>0</v>
      </c>
      <c r="S7061" s="11">
        <f t="shared" ref="S7061:S7124" si="1330">O7061-R7061</f>
        <v>0</v>
      </c>
      <c r="T7061" s="20"/>
    </row>
    <row r="7062" spans="1:20" x14ac:dyDescent="0.25">
      <c r="A7062">
        <v>2021102112</v>
      </c>
      <c r="B7062">
        <v>5</v>
      </c>
      <c r="C7062" s="7">
        <v>0.55167999999999995</v>
      </c>
      <c r="D7062" s="6">
        <f t="shared" si="1320"/>
        <v>82751.999999999985</v>
      </c>
      <c r="E7062" s="60">
        <v>0.53008</v>
      </c>
      <c r="F7062" s="6">
        <f t="shared" si="1329"/>
        <v>0</v>
      </c>
      <c r="G7062" s="7">
        <v>5.4210000000000001E-2</v>
      </c>
      <c r="H7062" s="6">
        <f t="shared" si="1321"/>
        <v>677.625</v>
      </c>
      <c r="I7062" s="7">
        <v>0.48377999999999999</v>
      </c>
      <c r="J7062" s="6">
        <f t="shared" si="1322"/>
        <v>38702.400000000001</v>
      </c>
      <c r="K7062" s="20"/>
      <c r="L7062" s="6">
        <f t="shared" si="1323"/>
        <v>64000</v>
      </c>
      <c r="M7062" s="6">
        <f t="shared" si="1324"/>
        <v>677.625</v>
      </c>
      <c r="N7062" s="6">
        <f t="shared" si="1325"/>
        <v>18074.374999999985</v>
      </c>
      <c r="O7062" s="6">
        <f t="shared" si="1326"/>
        <v>0</v>
      </c>
      <c r="P7062" s="6">
        <f t="shared" ref="P7062:P7125" si="1331">O7062-O7061</f>
        <v>0</v>
      </c>
      <c r="Q7062" s="11">
        <f t="shared" si="1327"/>
        <v>1350000</v>
      </c>
      <c r="R7062" s="11">
        <f t="shared" si="1328"/>
        <v>0</v>
      </c>
      <c r="S7062" s="11">
        <f t="shared" si="1330"/>
        <v>0</v>
      </c>
      <c r="T7062" s="20"/>
    </row>
    <row r="7063" spans="1:20" x14ac:dyDescent="0.25">
      <c r="A7063">
        <v>2021102113</v>
      </c>
      <c r="B7063">
        <v>5</v>
      </c>
      <c r="C7063" s="7">
        <v>0.55664000000000002</v>
      </c>
      <c r="D7063" s="6">
        <f t="shared" si="1320"/>
        <v>83496</v>
      </c>
      <c r="E7063" s="60">
        <v>0.51417999999999997</v>
      </c>
      <c r="F7063" s="6">
        <f t="shared" si="1329"/>
        <v>0</v>
      </c>
      <c r="G7063" s="7">
        <v>4.9489999999999999E-2</v>
      </c>
      <c r="H7063" s="6">
        <f t="shared" si="1321"/>
        <v>618.625</v>
      </c>
      <c r="I7063" s="7">
        <v>0.48302</v>
      </c>
      <c r="J7063" s="6">
        <f t="shared" si="1322"/>
        <v>38641.599999999999</v>
      </c>
      <c r="K7063" s="20"/>
      <c r="L7063" s="6">
        <f t="shared" si="1323"/>
        <v>64000</v>
      </c>
      <c r="M7063" s="6">
        <f t="shared" si="1324"/>
        <v>618.625</v>
      </c>
      <c r="N7063" s="6">
        <f t="shared" si="1325"/>
        <v>18877.375</v>
      </c>
      <c r="O7063" s="6">
        <f t="shared" si="1326"/>
        <v>0</v>
      </c>
      <c r="P7063" s="6">
        <f t="shared" si="1331"/>
        <v>0</v>
      </c>
      <c r="Q7063" s="11">
        <f t="shared" si="1327"/>
        <v>1350000</v>
      </c>
      <c r="R7063" s="11">
        <f t="shared" si="1328"/>
        <v>0</v>
      </c>
      <c r="S7063" s="11">
        <f t="shared" si="1330"/>
        <v>0</v>
      </c>
      <c r="T7063" s="20"/>
    </row>
    <row r="7064" spans="1:20" x14ac:dyDescent="0.25">
      <c r="A7064">
        <v>2021102114</v>
      </c>
      <c r="B7064">
        <v>5</v>
      </c>
      <c r="C7064" s="7">
        <v>0.56140000000000001</v>
      </c>
      <c r="D7064" s="6">
        <f t="shared" si="1320"/>
        <v>84210</v>
      </c>
      <c r="E7064" s="60">
        <v>0.51036000000000004</v>
      </c>
      <c r="F7064" s="6">
        <f t="shared" si="1329"/>
        <v>0</v>
      </c>
      <c r="G7064" s="7">
        <v>5.6489999999999999E-2</v>
      </c>
      <c r="H7064" s="6">
        <f t="shared" si="1321"/>
        <v>706.125</v>
      </c>
      <c r="I7064" s="7">
        <v>0.47322999999999998</v>
      </c>
      <c r="J7064" s="6">
        <f t="shared" si="1322"/>
        <v>37858.400000000001</v>
      </c>
      <c r="K7064" s="20"/>
      <c r="L7064" s="6">
        <f t="shared" si="1323"/>
        <v>64000</v>
      </c>
      <c r="M7064" s="6">
        <f t="shared" si="1324"/>
        <v>706.125</v>
      </c>
      <c r="N7064" s="6">
        <f t="shared" si="1325"/>
        <v>19503.875</v>
      </c>
      <c r="O7064" s="6">
        <f t="shared" si="1326"/>
        <v>0</v>
      </c>
      <c r="P7064" s="6">
        <f t="shared" si="1331"/>
        <v>0</v>
      </c>
      <c r="Q7064" s="11">
        <f t="shared" si="1327"/>
        <v>1350000</v>
      </c>
      <c r="R7064" s="11">
        <f t="shared" si="1328"/>
        <v>0</v>
      </c>
      <c r="S7064" s="11">
        <f t="shared" si="1330"/>
        <v>0</v>
      </c>
      <c r="T7064" s="20"/>
    </row>
    <row r="7065" spans="1:20" x14ac:dyDescent="0.25">
      <c r="A7065">
        <v>2021102115</v>
      </c>
      <c r="B7065">
        <v>5</v>
      </c>
      <c r="C7065" s="7">
        <v>0.56474000000000002</v>
      </c>
      <c r="D7065" s="6">
        <f t="shared" si="1320"/>
        <v>84711</v>
      </c>
      <c r="E7065" s="60">
        <v>0.57421999999999995</v>
      </c>
      <c r="F7065" s="6">
        <f t="shared" si="1329"/>
        <v>0</v>
      </c>
      <c r="G7065" s="7">
        <v>6.6170000000000007E-2</v>
      </c>
      <c r="H7065" s="6">
        <f t="shared" si="1321"/>
        <v>827.12500000000011</v>
      </c>
      <c r="I7065" s="7">
        <v>0.43080000000000002</v>
      </c>
      <c r="J7065" s="6">
        <f t="shared" si="1322"/>
        <v>34464</v>
      </c>
      <c r="K7065" s="20"/>
      <c r="L7065" s="6">
        <f t="shared" si="1323"/>
        <v>64000</v>
      </c>
      <c r="M7065" s="6">
        <f t="shared" si="1324"/>
        <v>827.12500000000011</v>
      </c>
      <c r="N7065" s="6">
        <f t="shared" si="1325"/>
        <v>19883.875</v>
      </c>
      <c r="O7065" s="6">
        <f t="shared" si="1326"/>
        <v>0</v>
      </c>
      <c r="P7065" s="6">
        <f t="shared" si="1331"/>
        <v>0</v>
      </c>
      <c r="Q7065" s="11">
        <f t="shared" si="1327"/>
        <v>1350000</v>
      </c>
      <c r="R7065" s="11">
        <f t="shared" si="1328"/>
        <v>0</v>
      </c>
      <c r="S7065" s="11">
        <f t="shared" si="1330"/>
        <v>0</v>
      </c>
      <c r="T7065" s="20"/>
    </row>
    <row r="7066" spans="1:20" x14ac:dyDescent="0.25">
      <c r="A7066">
        <v>2021102116</v>
      </c>
      <c r="B7066">
        <v>5</v>
      </c>
      <c r="C7066" s="7">
        <v>0.56745000000000001</v>
      </c>
      <c r="D7066" s="6">
        <f t="shared" si="1320"/>
        <v>85117.5</v>
      </c>
      <c r="E7066" s="60">
        <v>0.63375000000000004</v>
      </c>
      <c r="F7066" s="6">
        <f t="shared" si="1329"/>
        <v>0</v>
      </c>
      <c r="G7066" s="7">
        <v>9.5399999999999999E-2</v>
      </c>
      <c r="H7066" s="6">
        <f t="shared" si="1321"/>
        <v>1192.5</v>
      </c>
      <c r="I7066" s="7">
        <v>0.37392999999999998</v>
      </c>
      <c r="J7066" s="6">
        <f t="shared" si="1322"/>
        <v>29914.399999999998</v>
      </c>
      <c r="K7066" s="20"/>
      <c r="L7066" s="6">
        <f t="shared" si="1323"/>
        <v>64000</v>
      </c>
      <c r="M7066" s="6">
        <f t="shared" si="1324"/>
        <v>1192.5</v>
      </c>
      <c r="N7066" s="6">
        <f t="shared" si="1325"/>
        <v>19925</v>
      </c>
      <c r="O7066" s="6">
        <f t="shared" si="1326"/>
        <v>0</v>
      </c>
      <c r="P7066" s="6">
        <f t="shared" si="1331"/>
        <v>0</v>
      </c>
      <c r="Q7066" s="11">
        <f t="shared" si="1327"/>
        <v>1350000</v>
      </c>
      <c r="R7066" s="11">
        <f t="shared" si="1328"/>
        <v>0</v>
      </c>
      <c r="S7066" s="11">
        <f t="shared" si="1330"/>
        <v>0</v>
      </c>
      <c r="T7066" s="20"/>
    </row>
    <row r="7067" spans="1:20" x14ac:dyDescent="0.25">
      <c r="A7067">
        <v>2021102117</v>
      </c>
      <c r="B7067">
        <v>5</v>
      </c>
      <c r="C7067" s="7">
        <v>0.57184000000000001</v>
      </c>
      <c r="D7067" s="6">
        <f t="shared" si="1320"/>
        <v>85776</v>
      </c>
      <c r="E7067" s="60">
        <v>0.61790999999999996</v>
      </c>
      <c r="F7067" s="6">
        <f t="shared" si="1329"/>
        <v>0</v>
      </c>
      <c r="G7067" s="7">
        <v>0.16821</v>
      </c>
      <c r="H7067" s="6">
        <f t="shared" si="1321"/>
        <v>2102.625</v>
      </c>
      <c r="I7067" s="7">
        <v>0.28960999999999998</v>
      </c>
      <c r="J7067" s="6">
        <f t="shared" si="1322"/>
        <v>23168.799999999999</v>
      </c>
      <c r="K7067" s="20"/>
      <c r="L7067" s="6">
        <f t="shared" si="1323"/>
        <v>64000</v>
      </c>
      <c r="M7067" s="6">
        <f t="shared" si="1324"/>
        <v>2102.625</v>
      </c>
      <c r="N7067" s="6">
        <f t="shared" si="1325"/>
        <v>19673.375</v>
      </c>
      <c r="O7067" s="6">
        <f t="shared" si="1326"/>
        <v>0</v>
      </c>
      <c r="P7067" s="6">
        <f t="shared" si="1331"/>
        <v>0</v>
      </c>
      <c r="Q7067" s="11">
        <f t="shared" si="1327"/>
        <v>1350000</v>
      </c>
      <c r="R7067" s="11">
        <f t="shared" si="1328"/>
        <v>0</v>
      </c>
      <c r="S7067" s="11">
        <f t="shared" si="1330"/>
        <v>0</v>
      </c>
      <c r="T7067" s="20"/>
    </row>
    <row r="7068" spans="1:20" x14ac:dyDescent="0.25">
      <c r="A7068">
        <v>2021102118</v>
      </c>
      <c r="B7068">
        <v>5</v>
      </c>
      <c r="C7068" s="7">
        <v>0.57291999999999998</v>
      </c>
      <c r="D7068" s="6">
        <f t="shared" si="1320"/>
        <v>85938</v>
      </c>
      <c r="E7068" s="60">
        <v>0.53027999999999997</v>
      </c>
      <c r="F7068" s="6">
        <f t="shared" si="1329"/>
        <v>0</v>
      </c>
      <c r="G7068" s="7">
        <v>0.2336</v>
      </c>
      <c r="H7068" s="6">
        <f t="shared" si="1321"/>
        <v>2920</v>
      </c>
      <c r="I7068" s="7">
        <v>0.12109</v>
      </c>
      <c r="J7068" s="6">
        <f t="shared" si="1322"/>
        <v>9687.2000000000007</v>
      </c>
      <c r="K7068" s="20"/>
      <c r="L7068" s="6">
        <f t="shared" si="1323"/>
        <v>64000</v>
      </c>
      <c r="M7068" s="6">
        <f t="shared" si="1324"/>
        <v>2920</v>
      </c>
      <c r="N7068" s="6">
        <f t="shared" si="1325"/>
        <v>9687.2000000000007</v>
      </c>
      <c r="O7068" s="6">
        <f t="shared" si="1326"/>
        <v>9330.7999999999993</v>
      </c>
      <c r="P7068" s="6">
        <f t="shared" si="1331"/>
        <v>9330.7999999999993</v>
      </c>
      <c r="Q7068" s="11">
        <f t="shared" si="1327"/>
        <v>1350000</v>
      </c>
      <c r="R7068" s="11">
        <f t="shared" si="1328"/>
        <v>9330.7999999999993</v>
      </c>
      <c r="S7068" s="11">
        <f t="shared" si="1330"/>
        <v>0</v>
      </c>
      <c r="T7068" s="20"/>
    </row>
    <row r="7069" spans="1:20" x14ac:dyDescent="0.25">
      <c r="A7069">
        <v>2021102119</v>
      </c>
      <c r="B7069">
        <v>5</v>
      </c>
      <c r="C7069" s="7">
        <v>0.57891000000000004</v>
      </c>
      <c r="D7069" s="6">
        <f t="shared" si="1320"/>
        <v>86836.5</v>
      </c>
      <c r="E7069" s="60">
        <v>0.53422000000000003</v>
      </c>
      <c r="F7069" s="6">
        <f t="shared" si="1329"/>
        <v>0</v>
      </c>
      <c r="G7069" s="7">
        <v>0.26895999999999998</v>
      </c>
      <c r="H7069" s="6">
        <f t="shared" si="1321"/>
        <v>3361.9999999999995</v>
      </c>
      <c r="I7069" s="7">
        <v>8.9700000000000005E-3</v>
      </c>
      <c r="J7069" s="6">
        <f t="shared" si="1322"/>
        <v>717.6</v>
      </c>
      <c r="K7069" s="20"/>
      <c r="L7069" s="6">
        <f t="shared" si="1323"/>
        <v>64000</v>
      </c>
      <c r="M7069" s="6">
        <f t="shared" si="1324"/>
        <v>3361.9999999999995</v>
      </c>
      <c r="N7069" s="6">
        <f t="shared" si="1325"/>
        <v>717.6</v>
      </c>
      <c r="O7069" s="6">
        <f t="shared" si="1326"/>
        <v>18756.900000000001</v>
      </c>
      <c r="P7069" s="6">
        <f t="shared" si="1331"/>
        <v>9426.1000000000022</v>
      </c>
      <c r="Q7069" s="11">
        <f t="shared" si="1327"/>
        <v>1350000</v>
      </c>
      <c r="R7069" s="11">
        <f t="shared" si="1328"/>
        <v>18756.900000000001</v>
      </c>
      <c r="S7069" s="11">
        <f t="shared" si="1330"/>
        <v>0</v>
      </c>
      <c r="T7069" s="20"/>
    </row>
    <row r="7070" spans="1:20" x14ac:dyDescent="0.25">
      <c r="A7070">
        <v>2021102120</v>
      </c>
      <c r="B7070">
        <v>5</v>
      </c>
      <c r="C7070" s="7">
        <v>0.58272000000000002</v>
      </c>
      <c r="D7070" s="6">
        <f t="shared" si="1320"/>
        <v>87408</v>
      </c>
      <c r="E7070" s="60">
        <v>0.63595000000000002</v>
      </c>
      <c r="F7070" s="6">
        <f t="shared" si="1329"/>
        <v>0</v>
      </c>
      <c r="G7070" s="7">
        <v>0.28225</v>
      </c>
      <c r="H7070" s="6">
        <f t="shared" si="1321"/>
        <v>3528.125</v>
      </c>
      <c r="I7070" s="7">
        <v>0</v>
      </c>
      <c r="J7070" s="6">
        <f t="shared" si="1322"/>
        <v>0</v>
      </c>
      <c r="K7070" s="20"/>
      <c r="L7070" s="6">
        <f t="shared" si="1323"/>
        <v>64000</v>
      </c>
      <c r="M7070" s="6">
        <f t="shared" si="1324"/>
        <v>3528.125</v>
      </c>
      <c r="N7070" s="6">
        <f t="shared" si="1325"/>
        <v>0</v>
      </c>
      <c r="O7070" s="6">
        <f t="shared" si="1326"/>
        <v>19879.875</v>
      </c>
      <c r="P7070" s="6">
        <f t="shared" si="1331"/>
        <v>1122.9749999999985</v>
      </c>
      <c r="Q7070" s="11">
        <f t="shared" si="1327"/>
        <v>1350000</v>
      </c>
      <c r="R7070" s="11">
        <f t="shared" si="1328"/>
        <v>19879.875</v>
      </c>
      <c r="S7070" s="11">
        <f t="shared" si="1330"/>
        <v>0</v>
      </c>
      <c r="T7070" s="20"/>
    </row>
    <row r="7071" spans="1:20" x14ac:dyDescent="0.25">
      <c r="A7071">
        <v>2021102121</v>
      </c>
      <c r="B7071">
        <v>5</v>
      </c>
      <c r="C7071" s="7">
        <v>0.56703999999999999</v>
      </c>
      <c r="D7071" s="6">
        <f t="shared" si="1320"/>
        <v>85056</v>
      </c>
      <c r="E7071" s="60">
        <v>0.72221000000000002</v>
      </c>
      <c r="F7071" s="6">
        <f t="shared" si="1329"/>
        <v>0</v>
      </c>
      <c r="G7071" s="7">
        <v>0.29615999999999998</v>
      </c>
      <c r="H7071" s="6">
        <f t="shared" si="1321"/>
        <v>3701.9999999999995</v>
      </c>
      <c r="I7071" s="7">
        <v>0</v>
      </c>
      <c r="J7071" s="6">
        <f t="shared" si="1322"/>
        <v>0</v>
      </c>
      <c r="K7071" s="20"/>
      <c r="L7071" s="6">
        <f t="shared" si="1323"/>
        <v>64000</v>
      </c>
      <c r="M7071" s="6">
        <f t="shared" si="1324"/>
        <v>3701.9999999999995</v>
      </c>
      <c r="N7071" s="6">
        <f t="shared" si="1325"/>
        <v>0</v>
      </c>
      <c r="O7071" s="6">
        <f t="shared" si="1326"/>
        <v>17354</v>
      </c>
      <c r="P7071" s="6">
        <f t="shared" si="1331"/>
        <v>-2525.875</v>
      </c>
      <c r="Q7071" s="11">
        <f t="shared" si="1327"/>
        <v>1350000</v>
      </c>
      <c r="R7071" s="11">
        <f t="shared" si="1328"/>
        <v>17354</v>
      </c>
      <c r="S7071" s="11">
        <f t="shared" si="1330"/>
        <v>0</v>
      </c>
      <c r="T7071" s="20"/>
    </row>
    <row r="7072" spans="1:20" x14ac:dyDescent="0.25">
      <c r="A7072">
        <v>2021102122</v>
      </c>
      <c r="B7072">
        <v>5</v>
      </c>
      <c r="C7072" s="7">
        <v>0.54232999999999998</v>
      </c>
      <c r="D7072" s="6">
        <f t="shared" si="1320"/>
        <v>81349.5</v>
      </c>
      <c r="E7072" s="60">
        <v>0.80220999999999998</v>
      </c>
      <c r="F7072" s="6">
        <f t="shared" si="1329"/>
        <v>0</v>
      </c>
      <c r="G7072" s="7">
        <v>0.30835000000000001</v>
      </c>
      <c r="H7072" s="6">
        <f t="shared" si="1321"/>
        <v>3854.375</v>
      </c>
      <c r="I7072" s="7">
        <v>0</v>
      </c>
      <c r="J7072" s="6">
        <f t="shared" si="1322"/>
        <v>0</v>
      </c>
      <c r="K7072" s="20"/>
      <c r="L7072" s="6">
        <f t="shared" si="1323"/>
        <v>64000</v>
      </c>
      <c r="M7072" s="6">
        <f t="shared" si="1324"/>
        <v>3854.375</v>
      </c>
      <c r="N7072" s="6">
        <f t="shared" si="1325"/>
        <v>0</v>
      </c>
      <c r="O7072" s="6">
        <f t="shared" si="1326"/>
        <v>13495.125</v>
      </c>
      <c r="P7072" s="6">
        <f t="shared" si="1331"/>
        <v>-3858.875</v>
      </c>
      <c r="Q7072" s="11">
        <f t="shared" si="1327"/>
        <v>1350000</v>
      </c>
      <c r="R7072" s="11">
        <f t="shared" si="1328"/>
        <v>13495.125</v>
      </c>
      <c r="S7072" s="11">
        <f t="shared" si="1330"/>
        <v>0</v>
      </c>
      <c r="T7072" s="20"/>
    </row>
    <row r="7073" spans="1:20" x14ac:dyDescent="0.25">
      <c r="A7073">
        <v>2021102123</v>
      </c>
      <c r="B7073">
        <v>5</v>
      </c>
      <c r="C7073" s="7">
        <v>0.51065000000000005</v>
      </c>
      <c r="D7073" s="6">
        <f t="shared" si="1320"/>
        <v>76597.5</v>
      </c>
      <c r="E7073" s="60">
        <v>0.83294999999999997</v>
      </c>
      <c r="F7073" s="6">
        <f t="shared" si="1329"/>
        <v>0</v>
      </c>
      <c r="G7073" s="7">
        <v>0.31317</v>
      </c>
      <c r="H7073" s="6">
        <f t="shared" si="1321"/>
        <v>3914.625</v>
      </c>
      <c r="I7073" s="7">
        <v>0</v>
      </c>
      <c r="J7073" s="6">
        <f t="shared" si="1322"/>
        <v>0</v>
      </c>
      <c r="K7073" s="20"/>
      <c r="L7073" s="6">
        <f t="shared" si="1323"/>
        <v>64000</v>
      </c>
      <c r="M7073" s="6">
        <f t="shared" si="1324"/>
        <v>3914.625</v>
      </c>
      <c r="N7073" s="6">
        <f t="shared" si="1325"/>
        <v>0</v>
      </c>
      <c r="O7073" s="6">
        <f t="shared" si="1326"/>
        <v>8682.875</v>
      </c>
      <c r="P7073" s="6">
        <f t="shared" si="1331"/>
        <v>-4812.25</v>
      </c>
      <c r="Q7073" s="11">
        <f t="shared" si="1327"/>
        <v>1350000</v>
      </c>
      <c r="R7073" s="11">
        <f t="shared" si="1328"/>
        <v>8682.875</v>
      </c>
      <c r="S7073" s="11">
        <f t="shared" si="1330"/>
        <v>0</v>
      </c>
      <c r="T7073" s="20"/>
    </row>
    <row r="7074" spans="1:20" x14ac:dyDescent="0.25">
      <c r="A7074">
        <v>2021102124</v>
      </c>
      <c r="B7074">
        <v>5</v>
      </c>
      <c r="C7074" s="7">
        <v>0.47961999999999999</v>
      </c>
      <c r="D7074" s="6">
        <f t="shared" si="1320"/>
        <v>71943</v>
      </c>
      <c r="E7074" s="60">
        <v>0.82240999999999997</v>
      </c>
      <c r="F7074" s="6">
        <f t="shared" si="1329"/>
        <v>0</v>
      </c>
      <c r="G7074" s="7">
        <v>0.30082999999999999</v>
      </c>
      <c r="H7074" s="6">
        <f t="shared" si="1321"/>
        <v>3760.375</v>
      </c>
      <c r="I7074" s="7">
        <v>0</v>
      </c>
      <c r="J7074" s="6">
        <f t="shared" si="1322"/>
        <v>0</v>
      </c>
      <c r="K7074" s="20"/>
      <c r="L7074" s="6">
        <f t="shared" si="1323"/>
        <v>64000</v>
      </c>
      <c r="M7074" s="6">
        <f t="shared" si="1324"/>
        <v>3760.375</v>
      </c>
      <c r="N7074" s="6">
        <f t="shared" si="1325"/>
        <v>0</v>
      </c>
      <c r="O7074" s="6">
        <f t="shared" si="1326"/>
        <v>4182.625</v>
      </c>
      <c r="P7074" s="6">
        <f t="shared" si="1331"/>
        <v>-4500.25</v>
      </c>
      <c r="Q7074" s="11">
        <f t="shared" si="1327"/>
        <v>1350000</v>
      </c>
      <c r="R7074" s="11">
        <f t="shared" si="1328"/>
        <v>4182.625</v>
      </c>
      <c r="S7074" s="11">
        <f t="shared" si="1330"/>
        <v>0</v>
      </c>
      <c r="T7074" s="20"/>
    </row>
    <row r="7075" spans="1:20" x14ac:dyDescent="0.25">
      <c r="A7075">
        <v>2021102201</v>
      </c>
      <c r="B7075">
        <v>6</v>
      </c>
      <c r="C7075" s="7">
        <v>0.45645999999999998</v>
      </c>
      <c r="D7075" s="6">
        <f t="shared" si="1320"/>
        <v>68469</v>
      </c>
      <c r="E7075" s="60">
        <v>0.79918999999999996</v>
      </c>
      <c r="F7075" s="6">
        <f t="shared" si="1329"/>
        <v>0</v>
      </c>
      <c r="G7075" s="7">
        <v>0.30130000000000001</v>
      </c>
      <c r="H7075" s="6">
        <f t="shared" si="1321"/>
        <v>3766.25</v>
      </c>
      <c r="I7075" s="7">
        <v>0</v>
      </c>
      <c r="J7075" s="6">
        <f t="shared" si="1322"/>
        <v>0</v>
      </c>
      <c r="K7075" s="20"/>
      <c r="L7075" s="6">
        <f t="shared" si="1323"/>
        <v>64000</v>
      </c>
      <c r="M7075" s="6">
        <f t="shared" si="1324"/>
        <v>3766.25</v>
      </c>
      <c r="N7075" s="6">
        <f t="shared" si="1325"/>
        <v>0</v>
      </c>
      <c r="O7075" s="6">
        <f t="shared" si="1326"/>
        <v>702.75</v>
      </c>
      <c r="P7075" s="6">
        <f t="shared" si="1331"/>
        <v>-3479.875</v>
      </c>
      <c r="Q7075" s="11">
        <f t="shared" si="1327"/>
        <v>1350000</v>
      </c>
      <c r="R7075" s="11">
        <f t="shared" si="1328"/>
        <v>702.75</v>
      </c>
      <c r="S7075" s="11">
        <f t="shared" si="1330"/>
        <v>0</v>
      </c>
      <c r="T7075" s="20"/>
    </row>
    <row r="7076" spans="1:20" x14ac:dyDescent="0.25">
      <c r="A7076">
        <v>2021102202</v>
      </c>
      <c r="B7076">
        <v>6</v>
      </c>
      <c r="C7076" s="7">
        <v>0.4395</v>
      </c>
      <c r="D7076" s="6">
        <f t="shared" si="1320"/>
        <v>65925</v>
      </c>
      <c r="E7076" s="60">
        <v>0.76998</v>
      </c>
      <c r="F7076" s="6">
        <f t="shared" si="1329"/>
        <v>0</v>
      </c>
      <c r="G7076" s="7">
        <v>0.28520000000000001</v>
      </c>
      <c r="H7076" s="6">
        <f t="shared" si="1321"/>
        <v>3565</v>
      </c>
      <c r="I7076" s="7">
        <v>0</v>
      </c>
      <c r="J7076" s="6">
        <f t="shared" si="1322"/>
        <v>0</v>
      </c>
      <c r="K7076" s="20"/>
      <c r="L7076" s="6">
        <f t="shared" si="1323"/>
        <v>64000</v>
      </c>
      <c r="M7076" s="6">
        <f t="shared" si="1324"/>
        <v>1925</v>
      </c>
      <c r="N7076" s="6">
        <f t="shared" si="1325"/>
        <v>0</v>
      </c>
      <c r="O7076" s="6">
        <f t="shared" si="1326"/>
        <v>0</v>
      </c>
      <c r="P7076" s="6">
        <f t="shared" si="1331"/>
        <v>-702.75</v>
      </c>
      <c r="Q7076" s="11">
        <f t="shared" si="1327"/>
        <v>1350000</v>
      </c>
      <c r="R7076" s="11">
        <f t="shared" si="1328"/>
        <v>0</v>
      </c>
      <c r="S7076" s="11">
        <f t="shared" si="1330"/>
        <v>0</v>
      </c>
      <c r="T7076" s="20"/>
    </row>
    <row r="7077" spans="1:20" x14ac:dyDescent="0.25">
      <c r="A7077">
        <v>2021102203</v>
      </c>
      <c r="B7077">
        <v>6</v>
      </c>
      <c r="C7077" s="7">
        <v>0.43164999999999998</v>
      </c>
      <c r="D7077" s="6">
        <f t="shared" si="1320"/>
        <v>64747.5</v>
      </c>
      <c r="E7077" s="60">
        <v>0.76722999999999997</v>
      </c>
      <c r="F7077" s="6">
        <f t="shared" si="1329"/>
        <v>0</v>
      </c>
      <c r="G7077" s="7">
        <v>0.28009000000000001</v>
      </c>
      <c r="H7077" s="6">
        <f t="shared" si="1321"/>
        <v>3501.125</v>
      </c>
      <c r="I7077" s="7">
        <v>0</v>
      </c>
      <c r="J7077" s="6">
        <f t="shared" si="1322"/>
        <v>0</v>
      </c>
      <c r="K7077" s="20"/>
      <c r="L7077" s="6">
        <f t="shared" si="1323"/>
        <v>64000</v>
      </c>
      <c r="M7077" s="6">
        <f t="shared" si="1324"/>
        <v>747.5</v>
      </c>
      <c r="N7077" s="6">
        <f t="shared" si="1325"/>
        <v>0</v>
      </c>
      <c r="O7077" s="6">
        <f t="shared" si="1326"/>
        <v>0</v>
      </c>
      <c r="P7077" s="6">
        <f t="shared" si="1331"/>
        <v>0</v>
      </c>
      <c r="Q7077" s="11">
        <f t="shared" si="1327"/>
        <v>1350000</v>
      </c>
      <c r="R7077" s="11">
        <f t="shared" si="1328"/>
        <v>0</v>
      </c>
      <c r="S7077" s="11">
        <f t="shared" si="1330"/>
        <v>0</v>
      </c>
      <c r="T7077" s="20"/>
    </row>
    <row r="7078" spans="1:20" x14ac:dyDescent="0.25">
      <c r="A7078">
        <v>2021102204</v>
      </c>
      <c r="B7078">
        <v>6</v>
      </c>
      <c r="C7078" s="7">
        <v>0.42843999999999999</v>
      </c>
      <c r="D7078" s="6">
        <f t="shared" si="1320"/>
        <v>64266</v>
      </c>
      <c r="E7078" s="60">
        <v>0.76883000000000001</v>
      </c>
      <c r="F7078" s="6">
        <f t="shared" si="1329"/>
        <v>0</v>
      </c>
      <c r="G7078" s="7">
        <v>0.28560000000000002</v>
      </c>
      <c r="H7078" s="6">
        <f t="shared" si="1321"/>
        <v>3570.0000000000005</v>
      </c>
      <c r="I7078" s="7">
        <v>0</v>
      </c>
      <c r="J7078" s="6">
        <f t="shared" si="1322"/>
        <v>0</v>
      </c>
      <c r="K7078" s="20"/>
      <c r="L7078" s="6">
        <f t="shared" si="1323"/>
        <v>64000</v>
      </c>
      <c r="M7078" s="6">
        <f t="shared" si="1324"/>
        <v>266</v>
      </c>
      <c r="N7078" s="6">
        <f t="shared" si="1325"/>
        <v>0</v>
      </c>
      <c r="O7078" s="6">
        <f t="shared" si="1326"/>
        <v>0</v>
      </c>
      <c r="P7078" s="6">
        <f t="shared" si="1331"/>
        <v>0</v>
      </c>
      <c r="Q7078" s="11">
        <f t="shared" si="1327"/>
        <v>1350000</v>
      </c>
      <c r="R7078" s="11">
        <f t="shared" si="1328"/>
        <v>0</v>
      </c>
      <c r="S7078" s="11">
        <f t="shared" si="1330"/>
        <v>0</v>
      </c>
      <c r="T7078" s="20"/>
    </row>
    <row r="7079" spans="1:20" x14ac:dyDescent="0.25">
      <c r="A7079">
        <v>2021102205</v>
      </c>
      <c r="B7079">
        <v>6</v>
      </c>
      <c r="C7079" s="7">
        <v>0.43463000000000002</v>
      </c>
      <c r="D7079" s="6">
        <f t="shared" si="1320"/>
        <v>65194.5</v>
      </c>
      <c r="E7079" s="60">
        <v>0.78674999999999995</v>
      </c>
      <c r="F7079" s="6">
        <f t="shared" si="1329"/>
        <v>0</v>
      </c>
      <c r="G7079" s="7">
        <v>0.26878999999999997</v>
      </c>
      <c r="H7079" s="6">
        <f t="shared" si="1321"/>
        <v>3359.8749999999995</v>
      </c>
      <c r="I7079" s="7">
        <v>0</v>
      </c>
      <c r="J7079" s="6">
        <f t="shared" si="1322"/>
        <v>0</v>
      </c>
      <c r="K7079" s="20"/>
      <c r="L7079" s="6">
        <f t="shared" si="1323"/>
        <v>64000</v>
      </c>
      <c r="M7079" s="6">
        <f t="shared" si="1324"/>
        <v>1194.5</v>
      </c>
      <c r="N7079" s="6">
        <f t="shared" si="1325"/>
        <v>0</v>
      </c>
      <c r="O7079" s="6">
        <f t="shared" si="1326"/>
        <v>0</v>
      </c>
      <c r="P7079" s="6">
        <f t="shared" si="1331"/>
        <v>0</v>
      </c>
      <c r="Q7079" s="11">
        <f t="shared" si="1327"/>
        <v>1350000</v>
      </c>
      <c r="R7079" s="11">
        <f t="shared" si="1328"/>
        <v>0</v>
      </c>
      <c r="S7079" s="11">
        <f t="shared" si="1330"/>
        <v>0</v>
      </c>
      <c r="T7079" s="20"/>
    </row>
    <row r="7080" spans="1:20" x14ac:dyDescent="0.25">
      <c r="A7080">
        <v>2021102206</v>
      </c>
      <c r="B7080">
        <v>6</v>
      </c>
      <c r="C7080" s="7">
        <v>0.45784000000000002</v>
      </c>
      <c r="D7080" s="6">
        <f t="shared" si="1320"/>
        <v>68676</v>
      </c>
      <c r="E7080" s="60">
        <v>0.72738999999999998</v>
      </c>
      <c r="F7080" s="6">
        <f t="shared" si="1329"/>
        <v>0</v>
      </c>
      <c r="G7080" s="7">
        <v>0.27159</v>
      </c>
      <c r="H7080" s="6">
        <f t="shared" si="1321"/>
        <v>3394.875</v>
      </c>
      <c r="I7080" s="7">
        <v>0</v>
      </c>
      <c r="J7080" s="6">
        <f t="shared" si="1322"/>
        <v>0</v>
      </c>
      <c r="K7080" s="20"/>
      <c r="L7080" s="6">
        <f t="shared" si="1323"/>
        <v>64000</v>
      </c>
      <c r="M7080" s="6">
        <f t="shared" si="1324"/>
        <v>3394.875</v>
      </c>
      <c r="N7080" s="6">
        <f t="shared" si="1325"/>
        <v>0</v>
      </c>
      <c r="O7080" s="6">
        <f t="shared" si="1326"/>
        <v>1281.125</v>
      </c>
      <c r="P7080" s="6">
        <f t="shared" si="1331"/>
        <v>1281.125</v>
      </c>
      <c r="Q7080" s="11">
        <f t="shared" si="1327"/>
        <v>1350000</v>
      </c>
      <c r="R7080" s="11">
        <f t="shared" si="1328"/>
        <v>1281.125</v>
      </c>
      <c r="S7080" s="11">
        <f t="shared" si="1330"/>
        <v>0</v>
      </c>
      <c r="T7080" s="20"/>
    </row>
    <row r="7081" spans="1:20" x14ac:dyDescent="0.25">
      <c r="A7081">
        <v>2021102207</v>
      </c>
      <c r="B7081">
        <v>6</v>
      </c>
      <c r="C7081" s="7">
        <v>0.49884000000000001</v>
      </c>
      <c r="D7081" s="6">
        <f t="shared" si="1320"/>
        <v>74826</v>
      </c>
      <c r="E7081" s="60">
        <v>0.72285999999999995</v>
      </c>
      <c r="F7081" s="6">
        <f t="shared" si="1329"/>
        <v>0</v>
      </c>
      <c r="G7081" s="7">
        <v>0.27566000000000002</v>
      </c>
      <c r="H7081" s="6">
        <f t="shared" si="1321"/>
        <v>3445.75</v>
      </c>
      <c r="I7081" s="7">
        <v>0</v>
      </c>
      <c r="J7081" s="6">
        <f t="shared" si="1322"/>
        <v>0</v>
      </c>
      <c r="K7081" s="20"/>
      <c r="L7081" s="6">
        <f t="shared" si="1323"/>
        <v>64000</v>
      </c>
      <c r="M7081" s="6">
        <f t="shared" si="1324"/>
        <v>3445.75</v>
      </c>
      <c r="N7081" s="6">
        <f t="shared" si="1325"/>
        <v>0</v>
      </c>
      <c r="O7081" s="6">
        <f t="shared" si="1326"/>
        <v>7380.25</v>
      </c>
      <c r="P7081" s="6">
        <f t="shared" si="1331"/>
        <v>6099.125</v>
      </c>
      <c r="Q7081" s="11">
        <f t="shared" si="1327"/>
        <v>1350000</v>
      </c>
      <c r="R7081" s="11">
        <f t="shared" si="1328"/>
        <v>7380.25</v>
      </c>
      <c r="S7081" s="11">
        <f t="shared" si="1330"/>
        <v>0</v>
      </c>
      <c r="T7081" s="20"/>
    </row>
    <row r="7082" spans="1:20" x14ac:dyDescent="0.25">
      <c r="A7082">
        <v>2021102208</v>
      </c>
      <c r="B7082">
        <v>6</v>
      </c>
      <c r="C7082" s="7">
        <v>0.53225</v>
      </c>
      <c r="D7082" s="6">
        <f t="shared" si="1320"/>
        <v>79837.5</v>
      </c>
      <c r="E7082" s="60">
        <v>0.61851</v>
      </c>
      <c r="F7082" s="6">
        <f t="shared" si="1329"/>
        <v>0</v>
      </c>
      <c r="G7082" s="7">
        <v>0.26995000000000002</v>
      </c>
      <c r="H7082" s="6">
        <f t="shared" si="1321"/>
        <v>3374.3750000000005</v>
      </c>
      <c r="I7082" s="7">
        <v>6.021E-2</v>
      </c>
      <c r="J7082" s="6">
        <f t="shared" si="1322"/>
        <v>4816.8</v>
      </c>
      <c r="K7082" s="20"/>
      <c r="L7082" s="6">
        <f t="shared" si="1323"/>
        <v>64000</v>
      </c>
      <c r="M7082" s="6">
        <f t="shared" si="1324"/>
        <v>3374.3750000000005</v>
      </c>
      <c r="N7082" s="6">
        <f t="shared" si="1325"/>
        <v>4816.8</v>
      </c>
      <c r="O7082" s="6">
        <f t="shared" si="1326"/>
        <v>7646.3249999999998</v>
      </c>
      <c r="P7082" s="6">
        <f t="shared" si="1331"/>
        <v>266.07499999999982</v>
      </c>
      <c r="Q7082" s="11">
        <f t="shared" si="1327"/>
        <v>1350000</v>
      </c>
      <c r="R7082" s="11">
        <f t="shared" si="1328"/>
        <v>7646.3249999999998</v>
      </c>
      <c r="S7082" s="11">
        <f t="shared" si="1330"/>
        <v>0</v>
      </c>
      <c r="T7082" s="20"/>
    </row>
    <row r="7083" spans="1:20" x14ac:dyDescent="0.25">
      <c r="A7083">
        <v>2021102209</v>
      </c>
      <c r="B7083">
        <v>6</v>
      </c>
      <c r="C7083" s="7">
        <v>0.54435</v>
      </c>
      <c r="D7083" s="6">
        <f t="shared" si="1320"/>
        <v>81652.5</v>
      </c>
      <c r="E7083" s="60">
        <v>0.54457</v>
      </c>
      <c r="F7083" s="6">
        <f t="shared" si="1329"/>
        <v>0</v>
      </c>
      <c r="G7083" s="7">
        <v>0.29178999999999999</v>
      </c>
      <c r="H7083" s="6">
        <f t="shared" si="1321"/>
        <v>3647.375</v>
      </c>
      <c r="I7083" s="7">
        <v>0.19556000000000001</v>
      </c>
      <c r="J7083" s="6">
        <f t="shared" si="1322"/>
        <v>15644.800000000001</v>
      </c>
      <c r="K7083" s="20"/>
      <c r="L7083" s="6">
        <f t="shared" si="1323"/>
        <v>64000</v>
      </c>
      <c r="M7083" s="6">
        <f t="shared" si="1324"/>
        <v>3647.375</v>
      </c>
      <c r="N7083" s="6">
        <f t="shared" si="1325"/>
        <v>14005.125</v>
      </c>
      <c r="O7083" s="6">
        <f t="shared" si="1326"/>
        <v>0</v>
      </c>
      <c r="P7083" s="6">
        <f t="shared" si="1331"/>
        <v>-7646.3249999999998</v>
      </c>
      <c r="Q7083" s="11">
        <f t="shared" si="1327"/>
        <v>1350000</v>
      </c>
      <c r="R7083" s="11">
        <f t="shared" si="1328"/>
        <v>0</v>
      </c>
      <c r="S7083" s="11">
        <f t="shared" si="1330"/>
        <v>0</v>
      </c>
      <c r="T7083" s="20"/>
    </row>
    <row r="7084" spans="1:20" x14ac:dyDescent="0.25">
      <c r="A7084">
        <v>2021102210</v>
      </c>
      <c r="B7084">
        <v>6</v>
      </c>
      <c r="C7084" s="7">
        <v>0.54720000000000002</v>
      </c>
      <c r="D7084" s="6">
        <f t="shared" si="1320"/>
        <v>82080</v>
      </c>
      <c r="E7084" s="60">
        <v>0.39128000000000002</v>
      </c>
      <c r="F7084" s="6">
        <f t="shared" si="1329"/>
        <v>0</v>
      </c>
      <c r="G7084" s="7">
        <v>0.31385000000000002</v>
      </c>
      <c r="H7084" s="6">
        <f t="shared" si="1321"/>
        <v>3923.125</v>
      </c>
      <c r="I7084" s="7">
        <v>0.29409999999999997</v>
      </c>
      <c r="J7084" s="6">
        <f t="shared" si="1322"/>
        <v>23527.999999999996</v>
      </c>
      <c r="K7084" s="20"/>
      <c r="L7084" s="6">
        <f t="shared" si="1323"/>
        <v>64000</v>
      </c>
      <c r="M7084" s="6">
        <f t="shared" si="1324"/>
        <v>3923.125</v>
      </c>
      <c r="N7084" s="6">
        <f t="shared" si="1325"/>
        <v>14156.875</v>
      </c>
      <c r="O7084" s="6">
        <f t="shared" si="1326"/>
        <v>0</v>
      </c>
      <c r="P7084" s="6">
        <f t="shared" si="1331"/>
        <v>0</v>
      </c>
      <c r="Q7084" s="11">
        <f t="shared" si="1327"/>
        <v>1350000</v>
      </c>
      <c r="R7084" s="11">
        <f t="shared" si="1328"/>
        <v>0</v>
      </c>
      <c r="S7084" s="11">
        <f t="shared" si="1330"/>
        <v>0</v>
      </c>
      <c r="T7084" s="20"/>
    </row>
    <row r="7085" spans="1:20" x14ac:dyDescent="0.25">
      <c r="A7085">
        <v>2021102211</v>
      </c>
      <c r="B7085">
        <v>6</v>
      </c>
      <c r="C7085" s="7">
        <v>0.54993999999999998</v>
      </c>
      <c r="D7085" s="6">
        <f t="shared" si="1320"/>
        <v>82491</v>
      </c>
      <c r="E7085" s="60">
        <v>0.27039000000000002</v>
      </c>
      <c r="F7085" s="6">
        <f t="shared" si="1329"/>
        <v>0</v>
      </c>
      <c r="G7085" s="7">
        <v>0.27302999999999999</v>
      </c>
      <c r="H7085" s="6">
        <f t="shared" si="1321"/>
        <v>3412.875</v>
      </c>
      <c r="I7085" s="7">
        <v>0.36203999999999997</v>
      </c>
      <c r="J7085" s="6">
        <f t="shared" si="1322"/>
        <v>28963.199999999997</v>
      </c>
      <c r="K7085" s="20"/>
      <c r="L7085" s="6">
        <f t="shared" si="1323"/>
        <v>64000</v>
      </c>
      <c r="M7085" s="6">
        <f t="shared" si="1324"/>
        <v>3412.875</v>
      </c>
      <c r="N7085" s="6">
        <f t="shared" si="1325"/>
        <v>15078.125</v>
      </c>
      <c r="O7085" s="6">
        <f t="shared" si="1326"/>
        <v>0</v>
      </c>
      <c r="P7085" s="6">
        <f t="shared" si="1331"/>
        <v>0</v>
      </c>
      <c r="Q7085" s="11">
        <f t="shared" si="1327"/>
        <v>1350000</v>
      </c>
      <c r="R7085" s="11">
        <f t="shared" si="1328"/>
        <v>0</v>
      </c>
      <c r="S7085" s="11">
        <f t="shared" si="1330"/>
        <v>0</v>
      </c>
      <c r="T7085" s="20"/>
    </row>
    <row r="7086" spans="1:20" x14ac:dyDescent="0.25">
      <c r="A7086">
        <v>2021102212</v>
      </c>
      <c r="B7086">
        <v>6</v>
      </c>
      <c r="C7086" s="7">
        <v>0.55008999999999997</v>
      </c>
      <c r="D7086" s="6">
        <f t="shared" si="1320"/>
        <v>82513.5</v>
      </c>
      <c r="E7086" s="60">
        <v>0.23508999999999999</v>
      </c>
      <c r="F7086" s="6">
        <f t="shared" si="1329"/>
        <v>0</v>
      </c>
      <c r="G7086" s="7">
        <v>0.23599000000000001</v>
      </c>
      <c r="H7086" s="6">
        <f t="shared" si="1321"/>
        <v>2949.875</v>
      </c>
      <c r="I7086" s="7">
        <v>0.40529999999999999</v>
      </c>
      <c r="J7086" s="6">
        <f t="shared" si="1322"/>
        <v>32424</v>
      </c>
      <c r="K7086" s="20"/>
      <c r="L7086" s="6">
        <f t="shared" si="1323"/>
        <v>64000</v>
      </c>
      <c r="M7086" s="6">
        <f t="shared" si="1324"/>
        <v>2949.875</v>
      </c>
      <c r="N7086" s="6">
        <f t="shared" si="1325"/>
        <v>15563.625</v>
      </c>
      <c r="O7086" s="6">
        <f t="shared" si="1326"/>
        <v>0</v>
      </c>
      <c r="P7086" s="6">
        <f t="shared" si="1331"/>
        <v>0</v>
      </c>
      <c r="Q7086" s="11">
        <f t="shared" si="1327"/>
        <v>1350000</v>
      </c>
      <c r="R7086" s="11">
        <f t="shared" si="1328"/>
        <v>0</v>
      </c>
      <c r="S7086" s="11">
        <f t="shared" si="1330"/>
        <v>0</v>
      </c>
      <c r="T7086" s="20"/>
    </row>
    <row r="7087" spans="1:20" x14ac:dyDescent="0.25">
      <c r="A7087">
        <v>2021102213</v>
      </c>
      <c r="B7087">
        <v>6</v>
      </c>
      <c r="C7087" s="7">
        <v>0.55076999999999998</v>
      </c>
      <c r="D7087" s="6">
        <f t="shared" si="1320"/>
        <v>82615.5</v>
      </c>
      <c r="E7087" s="60">
        <v>0.21271999999999999</v>
      </c>
      <c r="F7087" s="6">
        <f t="shared" si="1329"/>
        <v>0</v>
      </c>
      <c r="G7087" s="7">
        <v>0.20283000000000001</v>
      </c>
      <c r="H7087" s="6">
        <f t="shared" si="1321"/>
        <v>2535.375</v>
      </c>
      <c r="I7087" s="7">
        <v>0.41955999999999999</v>
      </c>
      <c r="J7087" s="6">
        <f t="shared" si="1322"/>
        <v>33564.799999999996</v>
      </c>
      <c r="K7087" s="20"/>
      <c r="L7087" s="6">
        <f t="shared" si="1323"/>
        <v>64000</v>
      </c>
      <c r="M7087" s="6">
        <f t="shared" si="1324"/>
        <v>2535.375</v>
      </c>
      <c r="N7087" s="6">
        <f t="shared" si="1325"/>
        <v>16080.125</v>
      </c>
      <c r="O7087" s="6">
        <f t="shared" si="1326"/>
        <v>0</v>
      </c>
      <c r="P7087" s="6">
        <f t="shared" si="1331"/>
        <v>0</v>
      </c>
      <c r="Q7087" s="11">
        <f t="shared" si="1327"/>
        <v>1350000</v>
      </c>
      <c r="R7087" s="11">
        <f t="shared" si="1328"/>
        <v>0</v>
      </c>
      <c r="S7087" s="11">
        <f t="shared" si="1330"/>
        <v>0</v>
      </c>
      <c r="T7087" s="20"/>
    </row>
    <row r="7088" spans="1:20" x14ac:dyDescent="0.25">
      <c r="A7088">
        <v>2021102214</v>
      </c>
      <c r="B7088">
        <v>6</v>
      </c>
      <c r="C7088" s="7">
        <v>0.55088999999999999</v>
      </c>
      <c r="D7088" s="6">
        <f t="shared" si="1320"/>
        <v>82633.5</v>
      </c>
      <c r="E7088" s="60">
        <v>0.19774</v>
      </c>
      <c r="F7088" s="6">
        <f t="shared" si="1329"/>
        <v>0</v>
      </c>
      <c r="G7088" s="7">
        <v>0.14723</v>
      </c>
      <c r="H7088" s="6">
        <f t="shared" si="1321"/>
        <v>1840.375</v>
      </c>
      <c r="I7088" s="7">
        <v>0.40667999999999999</v>
      </c>
      <c r="J7088" s="6">
        <f t="shared" si="1322"/>
        <v>32534.399999999998</v>
      </c>
      <c r="K7088" s="20"/>
      <c r="L7088" s="6">
        <f t="shared" si="1323"/>
        <v>64000</v>
      </c>
      <c r="M7088" s="6">
        <f t="shared" si="1324"/>
        <v>1840.375</v>
      </c>
      <c r="N7088" s="6">
        <f t="shared" si="1325"/>
        <v>16793.125</v>
      </c>
      <c r="O7088" s="6">
        <f t="shared" si="1326"/>
        <v>0</v>
      </c>
      <c r="P7088" s="6">
        <f t="shared" si="1331"/>
        <v>0</v>
      </c>
      <c r="Q7088" s="11">
        <f t="shared" si="1327"/>
        <v>1350000</v>
      </c>
      <c r="R7088" s="11">
        <f t="shared" si="1328"/>
        <v>0</v>
      </c>
      <c r="S7088" s="11">
        <f t="shared" si="1330"/>
        <v>0</v>
      </c>
      <c r="T7088" s="20"/>
    </row>
    <row r="7089" spans="1:20" x14ac:dyDescent="0.25">
      <c r="A7089">
        <v>2021102215</v>
      </c>
      <c r="B7089">
        <v>6</v>
      </c>
      <c r="C7089" s="7">
        <v>0.54883999999999999</v>
      </c>
      <c r="D7089" s="6">
        <f t="shared" si="1320"/>
        <v>82326</v>
      </c>
      <c r="E7089" s="60">
        <v>0.18714</v>
      </c>
      <c r="F7089" s="6">
        <f t="shared" si="1329"/>
        <v>0</v>
      </c>
      <c r="G7089" s="7">
        <v>0.13402</v>
      </c>
      <c r="H7089" s="6">
        <f t="shared" si="1321"/>
        <v>1675.25</v>
      </c>
      <c r="I7089" s="7">
        <v>0.39860000000000001</v>
      </c>
      <c r="J7089" s="6">
        <f t="shared" si="1322"/>
        <v>31888</v>
      </c>
      <c r="K7089" s="20"/>
      <c r="L7089" s="6">
        <f t="shared" si="1323"/>
        <v>64000</v>
      </c>
      <c r="M7089" s="6">
        <f t="shared" si="1324"/>
        <v>1675.25</v>
      </c>
      <c r="N7089" s="6">
        <f t="shared" si="1325"/>
        <v>16650.75</v>
      </c>
      <c r="O7089" s="6">
        <f t="shared" si="1326"/>
        <v>0</v>
      </c>
      <c r="P7089" s="6">
        <f t="shared" si="1331"/>
        <v>0</v>
      </c>
      <c r="Q7089" s="11">
        <f t="shared" si="1327"/>
        <v>1350000</v>
      </c>
      <c r="R7089" s="11">
        <f t="shared" si="1328"/>
        <v>0</v>
      </c>
      <c r="S7089" s="11">
        <f t="shared" si="1330"/>
        <v>0</v>
      </c>
      <c r="T7089" s="20"/>
    </row>
    <row r="7090" spans="1:20" x14ac:dyDescent="0.25">
      <c r="A7090">
        <v>2021102216</v>
      </c>
      <c r="B7090">
        <v>6</v>
      </c>
      <c r="C7090" s="7">
        <v>0.54588000000000003</v>
      </c>
      <c r="D7090" s="6">
        <f t="shared" si="1320"/>
        <v>81882</v>
      </c>
      <c r="E7090" s="60">
        <v>0.18054999999999999</v>
      </c>
      <c r="F7090" s="6">
        <f t="shared" si="1329"/>
        <v>0</v>
      </c>
      <c r="G7090" s="7">
        <v>0.15004000000000001</v>
      </c>
      <c r="H7090" s="6">
        <f t="shared" si="1321"/>
        <v>1875.5</v>
      </c>
      <c r="I7090" s="7">
        <v>0.38188</v>
      </c>
      <c r="J7090" s="6">
        <f t="shared" si="1322"/>
        <v>30550.400000000001</v>
      </c>
      <c r="K7090" s="20"/>
      <c r="L7090" s="6">
        <f t="shared" si="1323"/>
        <v>64000</v>
      </c>
      <c r="M7090" s="6">
        <f t="shared" si="1324"/>
        <v>1875.5</v>
      </c>
      <c r="N7090" s="6">
        <f t="shared" si="1325"/>
        <v>16006.5</v>
      </c>
      <c r="O7090" s="6">
        <f t="shared" si="1326"/>
        <v>0</v>
      </c>
      <c r="P7090" s="6">
        <f t="shared" si="1331"/>
        <v>0</v>
      </c>
      <c r="Q7090" s="11">
        <f t="shared" si="1327"/>
        <v>1350000</v>
      </c>
      <c r="R7090" s="11">
        <f t="shared" si="1328"/>
        <v>0</v>
      </c>
      <c r="S7090" s="11">
        <f t="shared" si="1330"/>
        <v>0</v>
      </c>
      <c r="T7090" s="20"/>
    </row>
    <row r="7091" spans="1:20" x14ac:dyDescent="0.25">
      <c r="A7091">
        <v>2021102217</v>
      </c>
      <c r="B7091">
        <v>6</v>
      </c>
      <c r="C7091" s="7">
        <v>0.54767999999999994</v>
      </c>
      <c r="D7091" s="6">
        <f t="shared" si="1320"/>
        <v>82151.999999999985</v>
      </c>
      <c r="E7091" s="60">
        <v>0.12808</v>
      </c>
      <c r="F7091" s="6">
        <f t="shared" si="1329"/>
        <v>0</v>
      </c>
      <c r="G7091" s="7">
        <v>0.23702000000000001</v>
      </c>
      <c r="H7091" s="6">
        <f t="shared" si="1321"/>
        <v>2962.75</v>
      </c>
      <c r="I7091" s="7">
        <v>0.27667000000000003</v>
      </c>
      <c r="J7091" s="6">
        <f t="shared" si="1322"/>
        <v>22133.600000000002</v>
      </c>
      <c r="K7091" s="20"/>
      <c r="L7091" s="6">
        <f t="shared" si="1323"/>
        <v>64000</v>
      </c>
      <c r="M7091" s="6">
        <f t="shared" si="1324"/>
        <v>2962.75</v>
      </c>
      <c r="N7091" s="6">
        <f t="shared" si="1325"/>
        <v>15189.249999999985</v>
      </c>
      <c r="O7091" s="6">
        <f t="shared" si="1326"/>
        <v>0</v>
      </c>
      <c r="P7091" s="6">
        <f t="shared" si="1331"/>
        <v>0</v>
      </c>
      <c r="Q7091" s="11">
        <f t="shared" si="1327"/>
        <v>1350000</v>
      </c>
      <c r="R7091" s="11">
        <f t="shared" si="1328"/>
        <v>0</v>
      </c>
      <c r="S7091" s="11">
        <f t="shared" si="1330"/>
        <v>0</v>
      </c>
      <c r="T7091" s="20"/>
    </row>
    <row r="7092" spans="1:20" x14ac:dyDescent="0.25">
      <c r="A7092">
        <v>2021102218</v>
      </c>
      <c r="B7092">
        <v>6</v>
      </c>
      <c r="C7092" s="7">
        <v>0.54898999999999998</v>
      </c>
      <c r="D7092" s="6">
        <f t="shared" si="1320"/>
        <v>82348.5</v>
      </c>
      <c r="E7092" s="60">
        <v>9.6699999999999994E-2</v>
      </c>
      <c r="F7092" s="6">
        <f t="shared" si="1329"/>
        <v>0</v>
      </c>
      <c r="G7092" s="7">
        <v>0.30298000000000003</v>
      </c>
      <c r="H7092" s="6">
        <f t="shared" si="1321"/>
        <v>3787.2500000000005</v>
      </c>
      <c r="I7092" s="7">
        <v>0.11579</v>
      </c>
      <c r="J7092" s="6">
        <f t="shared" si="1322"/>
        <v>9263.2000000000007</v>
      </c>
      <c r="K7092" s="20"/>
      <c r="L7092" s="6">
        <f t="shared" si="1323"/>
        <v>64000</v>
      </c>
      <c r="M7092" s="6">
        <f t="shared" si="1324"/>
        <v>3787.2500000000005</v>
      </c>
      <c r="N7092" s="6">
        <f t="shared" si="1325"/>
        <v>9263.2000000000007</v>
      </c>
      <c r="O7092" s="6">
        <f t="shared" si="1326"/>
        <v>5298.0499999999993</v>
      </c>
      <c r="P7092" s="6">
        <f t="shared" si="1331"/>
        <v>5298.0499999999993</v>
      </c>
      <c r="Q7092" s="11">
        <f t="shared" si="1327"/>
        <v>1350000</v>
      </c>
      <c r="R7092" s="11">
        <f t="shared" si="1328"/>
        <v>5298.0499999999993</v>
      </c>
      <c r="S7092" s="11">
        <f t="shared" si="1330"/>
        <v>0</v>
      </c>
      <c r="T7092" s="20"/>
    </row>
    <row r="7093" spans="1:20" x14ac:dyDescent="0.25">
      <c r="A7093">
        <v>2021102219</v>
      </c>
      <c r="B7093">
        <v>6</v>
      </c>
      <c r="C7093" s="7">
        <v>0.55562999999999996</v>
      </c>
      <c r="D7093" s="6">
        <f t="shared" si="1320"/>
        <v>83344.5</v>
      </c>
      <c r="E7093" s="60">
        <v>0.11332</v>
      </c>
      <c r="F7093" s="6">
        <f t="shared" si="1329"/>
        <v>0</v>
      </c>
      <c r="G7093" s="7">
        <v>0.35188000000000003</v>
      </c>
      <c r="H7093" s="6">
        <f t="shared" si="1321"/>
        <v>4398.5</v>
      </c>
      <c r="I7093" s="7">
        <v>7.9000000000000008E-3</v>
      </c>
      <c r="J7093" s="6">
        <f t="shared" si="1322"/>
        <v>632.00000000000011</v>
      </c>
      <c r="K7093" s="20"/>
      <c r="L7093" s="6">
        <f t="shared" si="1323"/>
        <v>64000</v>
      </c>
      <c r="M7093" s="6">
        <f t="shared" si="1324"/>
        <v>4398.5</v>
      </c>
      <c r="N7093" s="6">
        <f t="shared" si="1325"/>
        <v>632.00000000000011</v>
      </c>
      <c r="O7093" s="6">
        <f t="shared" si="1326"/>
        <v>14314</v>
      </c>
      <c r="P7093" s="6">
        <f t="shared" si="1331"/>
        <v>9015.9500000000007</v>
      </c>
      <c r="Q7093" s="11">
        <f t="shared" si="1327"/>
        <v>1350000</v>
      </c>
      <c r="R7093" s="11">
        <f t="shared" si="1328"/>
        <v>14314</v>
      </c>
      <c r="S7093" s="11">
        <f t="shared" si="1330"/>
        <v>0</v>
      </c>
      <c r="T7093" s="20"/>
    </row>
    <row r="7094" spans="1:20" x14ac:dyDescent="0.25">
      <c r="A7094">
        <v>2021102220</v>
      </c>
      <c r="B7094">
        <v>6</v>
      </c>
      <c r="C7094" s="7">
        <v>0.55628999999999995</v>
      </c>
      <c r="D7094" s="6">
        <f t="shared" si="1320"/>
        <v>83443.499999999985</v>
      </c>
      <c r="E7094" s="60">
        <v>0.13183</v>
      </c>
      <c r="F7094" s="6">
        <f t="shared" si="1329"/>
        <v>0</v>
      </c>
      <c r="G7094" s="7">
        <v>0.37378</v>
      </c>
      <c r="H7094" s="6">
        <f t="shared" si="1321"/>
        <v>4672.25</v>
      </c>
      <c r="I7094" s="7">
        <v>0</v>
      </c>
      <c r="J7094" s="6">
        <f t="shared" si="1322"/>
        <v>0</v>
      </c>
      <c r="K7094" s="20"/>
      <c r="L7094" s="6">
        <f t="shared" si="1323"/>
        <v>64000</v>
      </c>
      <c r="M7094" s="6">
        <f t="shared" si="1324"/>
        <v>4672.25</v>
      </c>
      <c r="N7094" s="6">
        <f t="shared" si="1325"/>
        <v>0</v>
      </c>
      <c r="O7094" s="6">
        <f t="shared" si="1326"/>
        <v>14771.249999999985</v>
      </c>
      <c r="P7094" s="6">
        <f t="shared" si="1331"/>
        <v>457.24999999998545</v>
      </c>
      <c r="Q7094" s="11">
        <f t="shared" si="1327"/>
        <v>1350000</v>
      </c>
      <c r="R7094" s="11">
        <f t="shared" si="1328"/>
        <v>14771.249999999985</v>
      </c>
      <c r="S7094" s="11">
        <f t="shared" si="1330"/>
        <v>0</v>
      </c>
      <c r="T7094" s="20"/>
    </row>
    <row r="7095" spans="1:20" x14ac:dyDescent="0.25">
      <c r="A7095">
        <v>2021102221</v>
      </c>
      <c r="B7095">
        <v>6</v>
      </c>
      <c r="C7095" s="7">
        <v>0.54193999999999998</v>
      </c>
      <c r="D7095" s="6">
        <f t="shared" si="1320"/>
        <v>81291</v>
      </c>
      <c r="E7095" s="60">
        <v>0.12267</v>
      </c>
      <c r="F7095" s="6">
        <f t="shared" si="1329"/>
        <v>0</v>
      </c>
      <c r="G7095" s="7">
        <v>0.36848999999999998</v>
      </c>
      <c r="H7095" s="6">
        <f t="shared" si="1321"/>
        <v>4606.125</v>
      </c>
      <c r="I7095" s="7">
        <v>0</v>
      </c>
      <c r="J7095" s="6">
        <f t="shared" si="1322"/>
        <v>0</v>
      </c>
      <c r="K7095" s="20"/>
      <c r="L7095" s="6">
        <f t="shared" si="1323"/>
        <v>64000</v>
      </c>
      <c r="M7095" s="6">
        <f t="shared" si="1324"/>
        <v>4606.125</v>
      </c>
      <c r="N7095" s="6">
        <f t="shared" si="1325"/>
        <v>0</v>
      </c>
      <c r="O7095" s="6">
        <f t="shared" si="1326"/>
        <v>12684.875</v>
      </c>
      <c r="P7095" s="6">
        <f t="shared" si="1331"/>
        <v>-2086.3749999999854</v>
      </c>
      <c r="Q7095" s="11">
        <f t="shared" si="1327"/>
        <v>1350000</v>
      </c>
      <c r="R7095" s="11">
        <f t="shared" si="1328"/>
        <v>12684.875</v>
      </c>
      <c r="S7095" s="11">
        <f t="shared" si="1330"/>
        <v>0</v>
      </c>
      <c r="T7095" s="20"/>
    </row>
    <row r="7096" spans="1:20" x14ac:dyDescent="0.25">
      <c r="A7096">
        <v>2021102222</v>
      </c>
      <c r="B7096">
        <v>6</v>
      </c>
      <c r="C7096" s="7">
        <v>0.5242</v>
      </c>
      <c r="D7096" s="6">
        <f t="shared" si="1320"/>
        <v>78630</v>
      </c>
      <c r="E7096" s="60">
        <v>0.10145999999999999</v>
      </c>
      <c r="F7096" s="6">
        <f t="shared" si="1329"/>
        <v>0</v>
      </c>
      <c r="G7096" s="7">
        <v>0.36691000000000001</v>
      </c>
      <c r="H7096" s="6">
        <f t="shared" si="1321"/>
        <v>4586.375</v>
      </c>
      <c r="I7096" s="7">
        <v>0</v>
      </c>
      <c r="J7096" s="6">
        <f t="shared" si="1322"/>
        <v>0</v>
      </c>
      <c r="K7096" s="20"/>
      <c r="L7096" s="6">
        <f t="shared" si="1323"/>
        <v>64000</v>
      </c>
      <c r="M7096" s="6">
        <f t="shared" si="1324"/>
        <v>4586.375</v>
      </c>
      <c r="N7096" s="6">
        <f t="shared" si="1325"/>
        <v>0</v>
      </c>
      <c r="O7096" s="6">
        <f t="shared" si="1326"/>
        <v>10043.625</v>
      </c>
      <c r="P7096" s="6">
        <f t="shared" si="1331"/>
        <v>-2641.25</v>
      </c>
      <c r="Q7096" s="11">
        <f t="shared" si="1327"/>
        <v>1350000</v>
      </c>
      <c r="R7096" s="11">
        <f t="shared" si="1328"/>
        <v>10043.625</v>
      </c>
      <c r="S7096" s="11">
        <f t="shared" si="1330"/>
        <v>0</v>
      </c>
      <c r="T7096" s="20"/>
    </row>
    <row r="7097" spans="1:20" x14ac:dyDescent="0.25">
      <c r="A7097">
        <v>2021102223</v>
      </c>
      <c r="B7097">
        <v>6</v>
      </c>
      <c r="C7097" s="7">
        <v>0.49939</v>
      </c>
      <c r="D7097" s="6">
        <f t="shared" si="1320"/>
        <v>74908.5</v>
      </c>
      <c r="E7097" s="60">
        <v>0.14218</v>
      </c>
      <c r="F7097" s="6">
        <f t="shared" si="1329"/>
        <v>0</v>
      </c>
      <c r="G7097" s="7">
        <v>0.34399000000000002</v>
      </c>
      <c r="H7097" s="6">
        <f t="shared" si="1321"/>
        <v>4299.875</v>
      </c>
      <c r="I7097" s="7">
        <v>0</v>
      </c>
      <c r="J7097" s="6">
        <f t="shared" si="1322"/>
        <v>0</v>
      </c>
      <c r="K7097" s="20"/>
      <c r="L7097" s="6">
        <f t="shared" si="1323"/>
        <v>64000</v>
      </c>
      <c r="M7097" s="6">
        <f t="shared" si="1324"/>
        <v>4299.875</v>
      </c>
      <c r="N7097" s="6">
        <f t="shared" si="1325"/>
        <v>0</v>
      </c>
      <c r="O7097" s="6">
        <f t="shared" si="1326"/>
        <v>6608.625</v>
      </c>
      <c r="P7097" s="6">
        <f t="shared" si="1331"/>
        <v>-3435</v>
      </c>
      <c r="Q7097" s="11">
        <f t="shared" si="1327"/>
        <v>1350000</v>
      </c>
      <c r="R7097" s="11">
        <f t="shared" si="1328"/>
        <v>6608.625</v>
      </c>
      <c r="S7097" s="11">
        <f t="shared" si="1330"/>
        <v>0</v>
      </c>
      <c r="T7097" s="20"/>
    </row>
    <row r="7098" spans="1:20" x14ac:dyDescent="0.25">
      <c r="A7098">
        <v>2021102224</v>
      </c>
      <c r="B7098">
        <v>6</v>
      </c>
      <c r="C7098" s="7">
        <v>0.47321000000000002</v>
      </c>
      <c r="D7098" s="6">
        <f t="shared" si="1320"/>
        <v>70981.5</v>
      </c>
      <c r="E7098" s="60">
        <v>0.16536000000000001</v>
      </c>
      <c r="F7098" s="6">
        <f t="shared" si="1329"/>
        <v>0</v>
      </c>
      <c r="G7098" s="7">
        <v>0.31558000000000003</v>
      </c>
      <c r="H7098" s="6">
        <f t="shared" si="1321"/>
        <v>3944.7500000000005</v>
      </c>
      <c r="I7098" s="7">
        <v>0</v>
      </c>
      <c r="J7098" s="6">
        <f t="shared" si="1322"/>
        <v>0</v>
      </c>
      <c r="K7098" s="20"/>
      <c r="L7098" s="6">
        <f t="shared" si="1323"/>
        <v>64000</v>
      </c>
      <c r="M7098" s="6">
        <f t="shared" si="1324"/>
        <v>3944.7500000000005</v>
      </c>
      <c r="N7098" s="6">
        <f t="shared" si="1325"/>
        <v>0</v>
      </c>
      <c r="O7098" s="6">
        <f t="shared" si="1326"/>
        <v>3036.7499999999995</v>
      </c>
      <c r="P7098" s="6">
        <f t="shared" si="1331"/>
        <v>-3571.8750000000005</v>
      </c>
      <c r="Q7098" s="11">
        <f t="shared" si="1327"/>
        <v>1350000</v>
      </c>
      <c r="R7098" s="11">
        <f t="shared" si="1328"/>
        <v>3036.7499999999995</v>
      </c>
      <c r="S7098" s="11">
        <f t="shared" si="1330"/>
        <v>0</v>
      </c>
      <c r="T7098" s="20"/>
    </row>
    <row r="7099" spans="1:20" x14ac:dyDescent="0.25">
      <c r="A7099">
        <v>2021102301</v>
      </c>
      <c r="B7099">
        <v>7</v>
      </c>
      <c r="C7099" s="7">
        <v>0.44945000000000002</v>
      </c>
      <c r="D7099" s="6">
        <f t="shared" si="1320"/>
        <v>67417.5</v>
      </c>
      <c r="E7099" s="60">
        <v>0.10482</v>
      </c>
      <c r="F7099" s="6">
        <f t="shared" si="1329"/>
        <v>0</v>
      </c>
      <c r="G7099" s="7">
        <v>0.34331</v>
      </c>
      <c r="H7099" s="6">
        <f t="shared" si="1321"/>
        <v>4291.375</v>
      </c>
      <c r="I7099" s="7">
        <v>0</v>
      </c>
      <c r="J7099" s="6">
        <f t="shared" si="1322"/>
        <v>0</v>
      </c>
      <c r="K7099" s="20"/>
      <c r="L7099" s="6">
        <f t="shared" si="1323"/>
        <v>64000</v>
      </c>
      <c r="M7099" s="6">
        <f t="shared" si="1324"/>
        <v>3417.5</v>
      </c>
      <c r="N7099" s="6">
        <f t="shared" si="1325"/>
        <v>0</v>
      </c>
      <c r="O7099" s="6">
        <f t="shared" si="1326"/>
        <v>0</v>
      </c>
      <c r="P7099" s="6">
        <f t="shared" si="1331"/>
        <v>-3036.7499999999995</v>
      </c>
      <c r="Q7099" s="11">
        <f t="shared" si="1327"/>
        <v>1350000</v>
      </c>
      <c r="R7099" s="11">
        <f t="shared" si="1328"/>
        <v>0</v>
      </c>
      <c r="S7099" s="11">
        <f t="shared" si="1330"/>
        <v>0</v>
      </c>
      <c r="T7099" s="20"/>
    </row>
    <row r="7100" spans="1:20" x14ac:dyDescent="0.25">
      <c r="A7100">
        <v>2021102302</v>
      </c>
      <c r="B7100">
        <v>7</v>
      </c>
      <c r="C7100" s="7">
        <v>0.43456</v>
      </c>
      <c r="D7100" s="6">
        <f t="shared" si="1320"/>
        <v>65184</v>
      </c>
      <c r="E7100" s="60">
        <v>9.4649999999999998E-2</v>
      </c>
      <c r="F7100" s="6">
        <f t="shared" si="1329"/>
        <v>0</v>
      </c>
      <c r="G7100" s="7">
        <v>0.38390000000000002</v>
      </c>
      <c r="H7100" s="6">
        <f t="shared" si="1321"/>
        <v>4798.75</v>
      </c>
      <c r="I7100" s="7">
        <v>0</v>
      </c>
      <c r="J7100" s="6">
        <f t="shared" si="1322"/>
        <v>0</v>
      </c>
      <c r="K7100" s="20"/>
      <c r="L7100" s="6">
        <f t="shared" si="1323"/>
        <v>64000</v>
      </c>
      <c r="M7100" s="6">
        <f t="shared" si="1324"/>
        <v>1184</v>
      </c>
      <c r="N7100" s="6">
        <f t="shared" si="1325"/>
        <v>0</v>
      </c>
      <c r="O7100" s="6">
        <f t="shared" si="1326"/>
        <v>0</v>
      </c>
      <c r="P7100" s="6">
        <f t="shared" si="1331"/>
        <v>0</v>
      </c>
      <c r="Q7100" s="11">
        <f t="shared" si="1327"/>
        <v>1350000</v>
      </c>
      <c r="R7100" s="11">
        <f t="shared" si="1328"/>
        <v>0</v>
      </c>
      <c r="S7100" s="11">
        <f t="shared" si="1330"/>
        <v>0</v>
      </c>
      <c r="T7100" s="20"/>
    </row>
    <row r="7101" spans="1:20" x14ac:dyDescent="0.25">
      <c r="A7101">
        <v>2021102303</v>
      </c>
      <c r="B7101">
        <v>7</v>
      </c>
      <c r="C7101" s="7">
        <v>0.42438999999999999</v>
      </c>
      <c r="D7101" s="6">
        <f t="shared" si="1320"/>
        <v>63658.5</v>
      </c>
      <c r="E7101" s="60">
        <v>5.0250000000000003E-2</v>
      </c>
      <c r="F7101" s="6">
        <f t="shared" si="1329"/>
        <v>0</v>
      </c>
      <c r="G7101" s="7">
        <v>0.39101000000000002</v>
      </c>
      <c r="H7101" s="6">
        <f t="shared" si="1321"/>
        <v>4887.625</v>
      </c>
      <c r="I7101" s="7">
        <v>0</v>
      </c>
      <c r="J7101" s="6">
        <f t="shared" si="1322"/>
        <v>0</v>
      </c>
      <c r="K7101" s="20"/>
      <c r="L7101" s="6">
        <f t="shared" si="1323"/>
        <v>63658.5</v>
      </c>
      <c r="M7101" s="6">
        <f t="shared" si="1324"/>
        <v>0</v>
      </c>
      <c r="N7101" s="6">
        <f t="shared" si="1325"/>
        <v>0</v>
      </c>
      <c r="O7101" s="6">
        <f t="shared" si="1326"/>
        <v>0</v>
      </c>
      <c r="P7101" s="6">
        <f t="shared" si="1331"/>
        <v>0</v>
      </c>
      <c r="Q7101" s="11">
        <f t="shared" si="1327"/>
        <v>1350000</v>
      </c>
      <c r="R7101" s="11">
        <f t="shared" si="1328"/>
        <v>0</v>
      </c>
      <c r="S7101" s="11">
        <f t="shared" si="1330"/>
        <v>0</v>
      </c>
      <c r="T7101" s="20"/>
    </row>
    <row r="7102" spans="1:20" x14ac:dyDescent="0.25">
      <c r="A7102">
        <v>2021102304</v>
      </c>
      <c r="B7102">
        <v>7</v>
      </c>
      <c r="C7102" s="7">
        <v>0.41975000000000001</v>
      </c>
      <c r="D7102" s="6">
        <f t="shared" si="1320"/>
        <v>62962.5</v>
      </c>
      <c r="E7102" s="60">
        <v>3.601E-2</v>
      </c>
      <c r="F7102" s="6">
        <f t="shared" si="1329"/>
        <v>0</v>
      </c>
      <c r="G7102" s="7">
        <v>0.36788999999999999</v>
      </c>
      <c r="H7102" s="6">
        <f t="shared" si="1321"/>
        <v>4598.625</v>
      </c>
      <c r="I7102" s="7">
        <v>0</v>
      </c>
      <c r="J7102" s="6">
        <f t="shared" si="1322"/>
        <v>0</v>
      </c>
      <c r="K7102" s="20"/>
      <c r="L7102" s="6">
        <f t="shared" si="1323"/>
        <v>62962.5</v>
      </c>
      <c r="M7102" s="6">
        <f t="shared" si="1324"/>
        <v>0</v>
      </c>
      <c r="N7102" s="6">
        <f t="shared" si="1325"/>
        <v>0</v>
      </c>
      <c r="O7102" s="6">
        <f t="shared" si="1326"/>
        <v>0</v>
      </c>
      <c r="P7102" s="6">
        <f t="shared" si="1331"/>
        <v>0</v>
      </c>
      <c r="Q7102" s="11">
        <f t="shared" si="1327"/>
        <v>1350000</v>
      </c>
      <c r="R7102" s="11">
        <f t="shared" si="1328"/>
        <v>0</v>
      </c>
      <c r="S7102" s="11">
        <f t="shared" si="1330"/>
        <v>0</v>
      </c>
      <c r="T7102" s="20"/>
    </row>
    <row r="7103" spans="1:20" x14ac:dyDescent="0.25">
      <c r="A7103">
        <v>2021102305</v>
      </c>
      <c r="B7103">
        <v>7</v>
      </c>
      <c r="C7103" s="7">
        <v>0.42042000000000002</v>
      </c>
      <c r="D7103" s="6">
        <f t="shared" si="1320"/>
        <v>63063</v>
      </c>
      <c r="E7103" s="60">
        <v>3.807E-2</v>
      </c>
      <c r="F7103" s="6">
        <f t="shared" si="1329"/>
        <v>0</v>
      </c>
      <c r="G7103" s="7">
        <v>0.34984999999999999</v>
      </c>
      <c r="H7103" s="6">
        <f t="shared" si="1321"/>
        <v>4373.125</v>
      </c>
      <c r="I7103" s="7">
        <v>0</v>
      </c>
      <c r="J7103" s="6">
        <f t="shared" si="1322"/>
        <v>0</v>
      </c>
      <c r="K7103" s="20"/>
      <c r="L7103" s="6">
        <f t="shared" si="1323"/>
        <v>63063</v>
      </c>
      <c r="M7103" s="6">
        <f t="shared" si="1324"/>
        <v>0</v>
      </c>
      <c r="N7103" s="6">
        <f t="shared" si="1325"/>
        <v>0</v>
      </c>
      <c r="O7103" s="6">
        <f t="shared" si="1326"/>
        <v>0</v>
      </c>
      <c r="P7103" s="6">
        <f t="shared" si="1331"/>
        <v>0</v>
      </c>
      <c r="Q7103" s="11">
        <f t="shared" si="1327"/>
        <v>1350000</v>
      </c>
      <c r="R7103" s="11">
        <f t="shared" si="1328"/>
        <v>0</v>
      </c>
      <c r="S7103" s="11">
        <f t="shared" si="1330"/>
        <v>0</v>
      </c>
      <c r="T7103" s="20"/>
    </row>
    <row r="7104" spans="1:20" x14ac:dyDescent="0.25">
      <c r="A7104">
        <v>2021102306</v>
      </c>
      <c r="B7104">
        <v>7</v>
      </c>
      <c r="C7104" s="7">
        <v>0.42934</v>
      </c>
      <c r="D7104" s="6">
        <f t="shared" si="1320"/>
        <v>64401</v>
      </c>
      <c r="E7104" s="60">
        <v>2.7609999999999999E-2</v>
      </c>
      <c r="F7104" s="6">
        <f t="shared" si="1329"/>
        <v>0</v>
      </c>
      <c r="G7104" s="7">
        <v>0.36398000000000003</v>
      </c>
      <c r="H7104" s="6">
        <f t="shared" si="1321"/>
        <v>4549.75</v>
      </c>
      <c r="I7104" s="7">
        <v>0</v>
      </c>
      <c r="J7104" s="6">
        <f t="shared" si="1322"/>
        <v>0</v>
      </c>
      <c r="K7104" s="20"/>
      <c r="L7104" s="6">
        <f t="shared" si="1323"/>
        <v>64000</v>
      </c>
      <c r="M7104" s="6">
        <f t="shared" si="1324"/>
        <v>401</v>
      </c>
      <c r="N7104" s="6">
        <f t="shared" si="1325"/>
        <v>0</v>
      </c>
      <c r="O7104" s="6">
        <f t="shared" si="1326"/>
        <v>0</v>
      </c>
      <c r="P7104" s="6">
        <f t="shared" si="1331"/>
        <v>0</v>
      </c>
      <c r="Q7104" s="11">
        <f t="shared" si="1327"/>
        <v>1350000</v>
      </c>
      <c r="R7104" s="11">
        <f t="shared" si="1328"/>
        <v>0</v>
      </c>
      <c r="S7104" s="11">
        <f t="shared" si="1330"/>
        <v>0</v>
      </c>
      <c r="T7104" s="20"/>
    </row>
    <row r="7105" spans="1:20" x14ac:dyDescent="0.25">
      <c r="A7105">
        <v>2021102307</v>
      </c>
      <c r="B7105">
        <v>7</v>
      </c>
      <c r="C7105" s="7">
        <v>0.44568000000000002</v>
      </c>
      <c r="D7105" s="6">
        <f t="shared" si="1320"/>
        <v>66852</v>
      </c>
      <c r="E7105" s="60">
        <v>4.5599999999999998E-3</v>
      </c>
      <c r="F7105" s="6">
        <f t="shared" si="1329"/>
        <v>0</v>
      </c>
      <c r="G7105" s="7">
        <v>0.37396000000000001</v>
      </c>
      <c r="H7105" s="6">
        <f t="shared" si="1321"/>
        <v>4674.5</v>
      </c>
      <c r="I7105" s="7">
        <v>0</v>
      </c>
      <c r="J7105" s="6">
        <f t="shared" si="1322"/>
        <v>0</v>
      </c>
      <c r="K7105" s="20"/>
      <c r="L7105" s="6">
        <f t="shared" si="1323"/>
        <v>64000</v>
      </c>
      <c r="M7105" s="6">
        <f t="shared" si="1324"/>
        <v>2852</v>
      </c>
      <c r="N7105" s="6">
        <f t="shared" si="1325"/>
        <v>0</v>
      </c>
      <c r="O7105" s="6">
        <f t="shared" si="1326"/>
        <v>0</v>
      </c>
      <c r="P7105" s="6">
        <f t="shared" si="1331"/>
        <v>0</v>
      </c>
      <c r="Q7105" s="11">
        <f t="shared" si="1327"/>
        <v>1350000</v>
      </c>
      <c r="R7105" s="11">
        <f t="shared" si="1328"/>
        <v>0</v>
      </c>
      <c r="S7105" s="11">
        <f t="shared" si="1330"/>
        <v>0</v>
      </c>
      <c r="T7105" s="20"/>
    </row>
    <row r="7106" spans="1:20" x14ac:dyDescent="0.25">
      <c r="A7106">
        <v>2021102308</v>
      </c>
      <c r="B7106">
        <v>7</v>
      </c>
      <c r="C7106" s="7">
        <v>0.46721000000000001</v>
      </c>
      <c r="D7106" s="6">
        <f t="shared" si="1320"/>
        <v>70081.5</v>
      </c>
      <c r="E7106" s="60">
        <v>1.6160000000000001E-2</v>
      </c>
      <c r="F7106" s="6">
        <f t="shared" si="1329"/>
        <v>0</v>
      </c>
      <c r="G7106" s="7">
        <v>0.43711</v>
      </c>
      <c r="H7106" s="6">
        <f t="shared" si="1321"/>
        <v>5463.875</v>
      </c>
      <c r="I7106" s="7">
        <v>8.6910000000000001E-2</v>
      </c>
      <c r="J7106" s="6">
        <f t="shared" si="1322"/>
        <v>6952.8</v>
      </c>
      <c r="K7106" s="20"/>
      <c r="L7106" s="6">
        <f t="shared" si="1323"/>
        <v>64000</v>
      </c>
      <c r="M7106" s="6">
        <f t="shared" si="1324"/>
        <v>5463.875</v>
      </c>
      <c r="N7106" s="6">
        <f t="shared" si="1325"/>
        <v>617.625</v>
      </c>
      <c r="O7106" s="6">
        <f t="shared" si="1326"/>
        <v>0</v>
      </c>
      <c r="P7106" s="6">
        <f t="shared" si="1331"/>
        <v>0</v>
      </c>
      <c r="Q7106" s="11">
        <f t="shared" si="1327"/>
        <v>1350000</v>
      </c>
      <c r="R7106" s="11">
        <f t="shared" si="1328"/>
        <v>0</v>
      </c>
      <c r="S7106" s="11">
        <f t="shared" si="1330"/>
        <v>0</v>
      </c>
      <c r="T7106" s="20"/>
    </row>
    <row r="7107" spans="1:20" x14ac:dyDescent="0.25">
      <c r="A7107">
        <v>2021102309</v>
      </c>
      <c r="B7107">
        <v>7</v>
      </c>
      <c r="C7107" s="7">
        <v>0.48652000000000001</v>
      </c>
      <c r="D7107" s="6">
        <f t="shared" si="1320"/>
        <v>72978</v>
      </c>
      <c r="E7107" s="60">
        <v>4.1149999999999999E-2</v>
      </c>
      <c r="F7107" s="6">
        <f t="shared" si="1329"/>
        <v>0</v>
      </c>
      <c r="G7107" s="7">
        <v>0.45616000000000001</v>
      </c>
      <c r="H7107" s="6">
        <f t="shared" si="1321"/>
        <v>5702</v>
      </c>
      <c r="I7107" s="7">
        <v>0.33006000000000002</v>
      </c>
      <c r="J7107" s="6">
        <f t="shared" si="1322"/>
        <v>26404.800000000003</v>
      </c>
      <c r="K7107" s="20"/>
      <c r="L7107" s="6">
        <f t="shared" si="1323"/>
        <v>64000</v>
      </c>
      <c r="M7107" s="6">
        <f t="shared" si="1324"/>
        <v>5702</v>
      </c>
      <c r="N7107" s="6">
        <f t="shared" si="1325"/>
        <v>3276</v>
      </c>
      <c r="O7107" s="6">
        <f t="shared" si="1326"/>
        <v>0</v>
      </c>
      <c r="P7107" s="6">
        <f t="shared" si="1331"/>
        <v>0</v>
      </c>
      <c r="Q7107" s="11">
        <f t="shared" si="1327"/>
        <v>1350000</v>
      </c>
      <c r="R7107" s="11">
        <f t="shared" si="1328"/>
        <v>0</v>
      </c>
      <c r="S7107" s="11">
        <f t="shared" si="1330"/>
        <v>0</v>
      </c>
      <c r="T7107" s="20"/>
    </row>
    <row r="7108" spans="1:20" x14ac:dyDescent="0.25">
      <c r="A7108">
        <v>2021102310</v>
      </c>
      <c r="B7108">
        <v>7</v>
      </c>
      <c r="C7108" s="7">
        <v>0.49837999999999999</v>
      </c>
      <c r="D7108" s="6">
        <f t="shared" si="1320"/>
        <v>74757</v>
      </c>
      <c r="E7108" s="60">
        <v>9.7879999999999995E-2</v>
      </c>
      <c r="F7108" s="6">
        <f t="shared" si="1329"/>
        <v>0</v>
      </c>
      <c r="G7108" s="7">
        <v>0.45440000000000003</v>
      </c>
      <c r="H7108" s="6">
        <f t="shared" si="1321"/>
        <v>5680</v>
      </c>
      <c r="I7108" s="7">
        <v>0.47241</v>
      </c>
      <c r="J7108" s="6">
        <f t="shared" si="1322"/>
        <v>37792.800000000003</v>
      </c>
      <c r="K7108" s="20"/>
      <c r="L7108" s="6">
        <f t="shared" si="1323"/>
        <v>64000</v>
      </c>
      <c r="M7108" s="6">
        <f t="shared" si="1324"/>
        <v>5680</v>
      </c>
      <c r="N7108" s="6">
        <f t="shared" si="1325"/>
        <v>5077</v>
      </c>
      <c r="O7108" s="6">
        <f t="shared" si="1326"/>
        <v>0</v>
      </c>
      <c r="P7108" s="6">
        <f t="shared" si="1331"/>
        <v>0</v>
      </c>
      <c r="Q7108" s="11">
        <f t="shared" si="1327"/>
        <v>1350000</v>
      </c>
      <c r="R7108" s="11">
        <f t="shared" si="1328"/>
        <v>0</v>
      </c>
      <c r="S7108" s="11">
        <f t="shared" si="1330"/>
        <v>0</v>
      </c>
      <c r="T7108" s="20"/>
    </row>
    <row r="7109" spans="1:20" x14ac:dyDescent="0.25">
      <c r="A7109">
        <v>2021102311</v>
      </c>
      <c r="B7109">
        <v>7</v>
      </c>
      <c r="C7109" s="7">
        <v>0.50153999999999999</v>
      </c>
      <c r="D7109" s="6">
        <f t="shared" ref="D7109:D7172" si="1332">D$18*C7109</f>
        <v>75231</v>
      </c>
      <c r="E7109" s="60">
        <v>0.11007</v>
      </c>
      <c r="F7109" s="6">
        <f t="shared" si="1329"/>
        <v>0</v>
      </c>
      <c r="G7109" s="7">
        <v>0.47589999999999999</v>
      </c>
      <c r="H7109" s="6">
        <f t="shared" ref="H7109:H7172" si="1333">H$18*G7109</f>
        <v>5948.75</v>
      </c>
      <c r="I7109" s="7">
        <v>0.52971000000000001</v>
      </c>
      <c r="J7109" s="6">
        <f t="shared" ref="J7109:J7172" si="1334">I7109*J$18</f>
        <v>42376.800000000003</v>
      </c>
      <c r="K7109" s="20"/>
      <c r="L7109" s="6">
        <f t="shared" si="1323"/>
        <v>64000</v>
      </c>
      <c r="M7109" s="6">
        <f t="shared" si="1324"/>
        <v>5948.75</v>
      </c>
      <c r="N7109" s="6">
        <f t="shared" si="1325"/>
        <v>5282.25</v>
      </c>
      <c r="O7109" s="6">
        <f t="shared" si="1326"/>
        <v>0</v>
      </c>
      <c r="P7109" s="6">
        <f t="shared" si="1331"/>
        <v>0</v>
      </c>
      <c r="Q7109" s="11">
        <f t="shared" si="1327"/>
        <v>1350000</v>
      </c>
      <c r="R7109" s="11">
        <f t="shared" si="1328"/>
        <v>0</v>
      </c>
      <c r="S7109" s="11">
        <f t="shared" si="1330"/>
        <v>0</v>
      </c>
      <c r="T7109" s="20"/>
    </row>
    <row r="7110" spans="1:20" x14ac:dyDescent="0.25">
      <c r="A7110">
        <v>2021102312</v>
      </c>
      <c r="B7110">
        <v>7</v>
      </c>
      <c r="C7110" s="7">
        <v>0.49725999999999998</v>
      </c>
      <c r="D7110" s="6">
        <f t="shared" si="1332"/>
        <v>74589</v>
      </c>
      <c r="E7110" s="60">
        <v>0.14552000000000001</v>
      </c>
      <c r="F7110" s="6">
        <f t="shared" si="1329"/>
        <v>0</v>
      </c>
      <c r="G7110" s="7">
        <v>0.47649000000000002</v>
      </c>
      <c r="H7110" s="6">
        <f t="shared" si="1333"/>
        <v>5956.125</v>
      </c>
      <c r="I7110" s="7">
        <v>0.54083000000000003</v>
      </c>
      <c r="J7110" s="6">
        <f t="shared" si="1334"/>
        <v>43266.400000000001</v>
      </c>
      <c r="K7110" s="20"/>
      <c r="L7110" s="6">
        <f t="shared" si="1323"/>
        <v>64000</v>
      </c>
      <c r="M7110" s="6">
        <f t="shared" si="1324"/>
        <v>5956.125</v>
      </c>
      <c r="N7110" s="6">
        <f t="shared" si="1325"/>
        <v>4632.875</v>
      </c>
      <c r="O7110" s="6">
        <f t="shared" si="1326"/>
        <v>0</v>
      </c>
      <c r="P7110" s="6">
        <f t="shared" si="1331"/>
        <v>0</v>
      </c>
      <c r="Q7110" s="11">
        <f t="shared" si="1327"/>
        <v>1350000</v>
      </c>
      <c r="R7110" s="11">
        <f t="shared" si="1328"/>
        <v>0</v>
      </c>
      <c r="S7110" s="11">
        <f t="shared" si="1330"/>
        <v>0</v>
      </c>
      <c r="T7110" s="20"/>
    </row>
    <row r="7111" spans="1:20" x14ac:dyDescent="0.25">
      <c r="A7111">
        <v>2021102313</v>
      </c>
      <c r="B7111">
        <v>7</v>
      </c>
      <c r="C7111" s="7">
        <v>0.49321999999999999</v>
      </c>
      <c r="D7111" s="6">
        <f t="shared" si="1332"/>
        <v>73983</v>
      </c>
      <c r="E7111" s="60">
        <v>0.14377999999999999</v>
      </c>
      <c r="F7111" s="6">
        <f t="shared" si="1329"/>
        <v>0</v>
      </c>
      <c r="G7111" s="7">
        <v>0.49441000000000002</v>
      </c>
      <c r="H7111" s="6">
        <f t="shared" si="1333"/>
        <v>6180.125</v>
      </c>
      <c r="I7111" s="7">
        <v>0.53393000000000002</v>
      </c>
      <c r="J7111" s="6">
        <f t="shared" si="1334"/>
        <v>42714.400000000001</v>
      </c>
      <c r="K7111" s="20"/>
      <c r="L7111" s="6">
        <f t="shared" si="1323"/>
        <v>64000</v>
      </c>
      <c r="M7111" s="6">
        <f t="shared" si="1324"/>
        <v>6180.125</v>
      </c>
      <c r="N7111" s="6">
        <f t="shared" si="1325"/>
        <v>3802.875</v>
      </c>
      <c r="O7111" s="6">
        <f t="shared" si="1326"/>
        <v>0</v>
      </c>
      <c r="P7111" s="6">
        <f t="shared" si="1331"/>
        <v>0</v>
      </c>
      <c r="Q7111" s="11">
        <f t="shared" si="1327"/>
        <v>1350000</v>
      </c>
      <c r="R7111" s="11">
        <f t="shared" si="1328"/>
        <v>0</v>
      </c>
      <c r="S7111" s="11">
        <f t="shared" si="1330"/>
        <v>0</v>
      </c>
      <c r="T7111" s="20"/>
    </row>
    <row r="7112" spans="1:20" x14ac:dyDescent="0.25">
      <c r="A7112">
        <v>2021102314</v>
      </c>
      <c r="B7112">
        <v>7</v>
      </c>
      <c r="C7112" s="7">
        <v>0.49036999999999997</v>
      </c>
      <c r="D7112" s="6">
        <f t="shared" si="1332"/>
        <v>73555.5</v>
      </c>
      <c r="E7112" s="60">
        <v>0.20191999999999999</v>
      </c>
      <c r="F7112" s="6">
        <f t="shared" si="1329"/>
        <v>0</v>
      </c>
      <c r="G7112" s="7">
        <v>0.54964000000000002</v>
      </c>
      <c r="H7112" s="6">
        <f t="shared" si="1333"/>
        <v>6870.5</v>
      </c>
      <c r="I7112" s="7">
        <v>0.55067999999999995</v>
      </c>
      <c r="J7112" s="6">
        <f t="shared" si="1334"/>
        <v>44054.399999999994</v>
      </c>
      <c r="K7112" s="20"/>
      <c r="L7112" s="6">
        <f t="shared" si="1323"/>
        <v>64000</v>
      </c>
      <c r="M7112" s="6">
        <f t="shared" si="1324"/>
        <v>6870.5</v>
      </c>
      <c r="N7112" s="6">
        <f t="shared" si="1325"/>
        <v>2685</v>
      </c>
      <c r="O7112" s="6">
        <f t="shared" si="1326"/>
        <v>0</v>
      </c>
      <c r="P7112" s="6">
        <f t="shared" si="1331"/>
        <v>0</v>
      </c>
      <c r="Q7112" s="11">
        <f t="shared" si="1327"/>
        <v>1350000</v>
      </c>
      <c r="R7112" s="11">
        <f t="shared" si="1328"/>
        <v>0</v>
      </c>
      <c r="S7112" s="11">
        <f t="shared" si="1330"/>
        <v>0</v>
      </c>
      <c r="T7112" s="20"/>
    </row>
    <row r="7113" spans="1:20" x14ac:dyDescent="0.25">
      <c r="A7113">
        <v>2021102315</v>
      </c>
      <c r="B7113">
        <v>7</v>
      </c>
      <c r="C7113" s="7">
        <v>0.48472999999999999</v>
      </c>
      <c r="D7113" s="6">
        <f t="shared" si="1332"/>
        <v>72709.5</v>
      </c>
      <c r="E7113" s="60">
        <v>0.34305999999999998</v>
      </c>
      <c r="F7113" s="6">
        <f t="shared" si="1329"/>
        <v>0</v>
      </c>
      <c r="G7113" s="7">
        <v>0.61265999999999998</v>
      </c>
      <c r="H7113" s="6">
        <f t="shared" si="1333"/>
        <v>7658.25</v>
      </c>
      <c r="I7113" s="7">
        <v>0.55359000000000003</v>
      </c>
      <c r="J7113" s="6">
        <f t="shared" si="1334"/>
        <v>44287.200000000004</v>
      </c>
      <c r="K7113" s="20"/>
      <c r="L7113" s="6">
        <f t="shared" si="1323"/>
        <v>64000</v>
      </c>
      <c r="M7113" s="6">
        <f t="shared" si="1324"/>
        <v>7658.25</v>
      </c>
      <c r="N7113" s="6">
        <f t="shared" si="1325"/>
        <v>1051.25</v>
      </c>
      <c r="O7113" s="6">
        <f t="shared" si="1326"/>
        <v>0</v>
      </c>
      <c r="P7113" s="6">
        <f t="shared" si="1331"/>
        <v>0</v>
      </c>
      <c r="Q7113" s="11">
        <f t="shared" si="1327"/>
        <v>1350000</v>
      </c>
      <c r="R7113" s="11">
        <f t="shared" si="1328"/>
        <v>0</v>
      </c>
      <c r="S7113" s="11">
        <f t="shared" si="1330"/>
        <v>0</v>
      </c>
      <c r="T7113" s="20"/>
    </row>
    <row r="7114" spans="1:20" x14ac:dyDescent="0.25">
      <c r="A7114">
        <v>2021102316</v>
      </c>
      <c r="B7114">
        <v>7</v>
      </c>
      <c r="C7114" s="7">
        <v>0.48536000000000001</v>
      </c>
      <c r="D7114" s="6">
        <f t="shared" si="1332"/>
        <v>72804</v>
      </c>
      <c r="E7114" s="60">
        <v>0.38318000000000002</v>
      </c>
      <c r="F7114" s="6">
        <f t="shared" si="1329"/>
        <v>0</v>
      </c>
      <c r="G7114" s="7">
        <v>0.61858999999999997</v>
      </c>
      <c r="H7114" s="6">
        <f t="shared" si="1333"/>
        <v>7732.375</v>
      </c>
      <c r="I7114" s="7">
        <v>0.48991000000000001</v>
      </c>
      <c r="J7114" s="6">
        <f t="shared" si="1334"/>
        <v>39192.800000000003</v>
      </c>
      <c r="K7114" s="20"/>
      <c r="L7114" s="6">
        <f t="shared" si="1323"/>
        <v>64000</v>
      </c>
      <c r="M7114" s="6">
        <f t="shared" si="1324"/>
        <v>7732.375</v>
      </c>
      <c r="N7114" s="6">
        <f t="shared" si="1325"/>
        <v>1071.625</v>
      </c>
      <c r="O7114" s="6">
        <f t="shared" si="1326"/>
        <v>0</v>
      </c>
      <c r="P7114" s="6">
        <f t="shared" si="1331"/>
        <v>0</v>
      </c>
      <c r="Q7114" s="11">
        <f t="shared" si="1327"/>
        <v>1350000</v>
      </c>
      <c r="R7114" s="11">
        <f t="shared" si="1328"/>
        <v>0</v>
      </c>
      <c r="S7114" s="11">
        <f t="shared" si="1330"/>
        <v>0</v>
      </c>
      <c r="T7114" s="20"/>
    </row>
    <row r="7115" spans="1:20" x14ac:dyDescent="0.25">
      <c r="A7115">
        <v>2021102317</v>
      </c>
      <c r="B7115">
        <v>7</v>
      </c>
      <c r="C7115" s="7">
        <v>0.49098000000000003</v>
      </c>
      <c r="D7115" s="6">
        <f t="shared" si="1332"/>
        <v>73647</v>
      </c>
      <c r="E7115" s="60">
        <v>0.38089000000000001</v>
      </c>
      <c r="F7115" s="6">
        <f t="shared" si="1329"/>
        <v>0</v>
      </c>
      <c r="G7115" s="7">
        <v>0.62580000000000002</v>
      </c>
      <c r="H7115" s="6">
        <f t="shared" si="1333"/>
        <v>7822.5</v>
      </c>
      <c r="I7115" s="7">
        <v>0.38723000000000002</v>
      </c>
      <c r="J7115" s="6">
        <f t="shared" si="1334"/>
        <v>30978.400000000001</v>
      </c>
      <c r="K7115" s="20"/>
      <c r="L7115" s="6">
        <f t="shared" si="1323"/>
        <v>64000</v>
      </c>
      <c r="M7115" s="6">
        <f t="shared" si="1324"/>
        <v>7822.5</v>
      </c>
      <c r="N7115" s="6">
        <f t="shared" si="1325"/>
        <v>1824.5</v>
      </c>
      <c r="O7115" s="6">
        <f t="shared" si="1326"/>
        <v>0</v>
      </c>
      <c r="P7115" s="6">
        <f t="shared" si="1331"/>
        <v>0</v>
      </c>
      <c r="Q7115" s="11">
        <f t="shared" si="1327"/>
        <v>1350000</v>
      </c>
      <c r="R7115" s="11">
        <f t="shared" si="1328"/>
        <v>0</v>
      </c>
      <c r="S7115" s="11">
        <f t="shared" si="1330"/>
        <v>0</v>
      </c>
      <c r="T7115" s="20"/>
    </row>
    <row r="7116" spans="1:20" x14ac:dyDescent="0.25">
      <c r="A7116">
        <v>2021102318</v>
      </c>
      <c r="B7116">
        <v>7</v>
      </c>
      <c r="C7116" s="7">
        <v>0.49940000000000001</v>
      </c>
      <c r="D7116" s="6">
        <f t="shared" si="1332"/>
        <v>74910</v>
      </c>
      <c r="E7116" s="60">
        <v>0.34470000000000001</v>
      </c>
      <c r="F7116" s="6">
        <f t="shared" si="1329"/>
        <v>0</v>
      </c>
      <c r="G7116" s="7">
        <v>0.61989000000000005</v>
      </c>
      <c r="H7116" s="6">
        <f t="shared" si="1333"/>
        <v>7748.6250000000009</v>
      </c>
      <c r="I7116" s="7">
        <v>0.14860000000000001</v>
      </c>
      <c r="J7116" s="6">
        <f t="shared" si="1334"/>
        <v>11888</v>
      </c>
      <c r="K7116" s="20"/>
      <c r="L7116" s="6">
        <f t="shared" si="1323"/>
        <v>64000</v>
      </c>
      <c r="M7116" s="6">
        <f t="shared" si="1324"/>
        <v>7748.6250000000009</v>
      </c>
      <c r="N7116" s="6">
        <f t="shared" si="1325"/>
        <v>3161.3749999999991</v>
      </c>
      <c r="O7116" s="6">
        <f t="shared" si="1326"/>
        <v>0</v>
      </c>
      <c r="P7116" s="6">
        <f t="shared" si="1331"/>
        <v>0</v>
      </c>
      <c r="Q7116" s="11">
        <f t="shared" si="1327"/>
        <v>1350000</v>
      </c>
      <c r="R7116" s="11">
        <f t="shared" si="1328"/>
        <v>0</v>
      </c>
      <c r="S7116" s="11">
        <f t="shared" si="1330"/>
        <v>0</v>
      </c>
      <c r="T7116" s="20"/>
    </row>
    <row r="7117" spans="1:20" x14ac:dyDescent="0.25">
      <c r="A7117">
        <v>2021102319</v>
      </c>
      <c r="B7117">
        <v>7</v>
      </c>
      <c r="C7117" s="7">
        <v>0.51166</v>
      </c>
      <c r="D7117" s="6">
        <f t="shared" si="1332"/>
        <v>76749</v>
      </c>
      <c r="E7117" s="60">
        <v>0.23418</v>
      </c>
      <c r="F7117" s="6">
        <f t="shared" si="1329"/>
        <v>0</v>
      </c>
      <c r="G7117" s="7">
        <v>0.65676999999999996</v>
      </c>
      <c r="H7117" s="6">
        <f t="shared" si="1333"/>
        <v>8209.625</v>
      </c>
      <c r="I7117" s="7">
        <v>6.9100000000000003E-3</v>
      </c>
      <c r="J7117" s="6">
        <f t="shared" si="1334"/>
        <v>552.80000000000007</v>
      </c>
      <c r="K7117" s="20"/>
      <c r="L7117" s="6">
        <f t="shared" si="1323"/>
        <v>64000</v>
      </c>
      <c r="M7117" s="6">
        <f t="shared" si="1324"/>
        <v>8209.625</v>
      </c>
      <c r="N7117" s="6">
        <f t="shared" si="1325"/>
        <v>552.80000000000007</v>
      </c>
      <c r="O7117" s="6">
        <f t="shared" si="1326"/>
        <v>3986.5749999999998</v>
      </c>
      <c r="P7117" s="6">
        <f t="shared" si="1331"/>
        <v>3986.5749999999998</v>
      </c>
      <c r="Q7117" s="11">
        <f t="shared" si="1327"/>
        <v>1350000</v>
      </c>
      <c r="R7117" s="11">
        <f t="shared" si="1328"/>
        <v>3986.5749999999998</v>
      </c>
      <c r="S7117" s="11">
        <f t="shared" si="1330"/>
        <v>0</v>
      </c>
      <c r="T7117" s="20"/>
    </row>
    <row r="7118" spans="1:20" x14ac:dyDescent="0.25">
      <c r="A7118">
        <v>2021102320</v>
      </c>
      <c r="B7118">
        <v>7</v>
      </c>
      <c r="C7118" s="7">
        <v>0.51751999999999998</v>
      </c>
      <c r="D7118" s="6">
        <f t="shared" si="1332"/>
        <v>77628</v>
      </c>
      <c r="E7118" s="60">
        <v>0.19639000000000001</v>
      </c>
      <c r="F7118" s="6">
        <f t="shared" si="1329"/>
        <v>0</v>
      </c>
      <c r="G7118" s="7">
        <v>0.69857999999999998</v>
      </c>
      <c r="H7118" s="6">
        <f t="shared" si="1333"/>
        <v>8732.25</v>
      </c>
      <c r="I7118" s="7">
        <v>0</v>
      </c>
      <c r="J7118" s="6">
        <f t="shared" si="1334"/>
        <v>0</v>
      </c>
      <c r="K7118" s="20"/>
      <c r="L7118" s="6">
        <f t="shared" si="1323"/>
        <v>64000</v>
      </c>
      <c r="M7118" s="6">
        <f t="shared" si="1324"/>
        <v>8732.25</v>
      </c>
      <c r="N7118" s="6">
        <f t="shared" si="1325"/>
        <v>0</v>
      </c>
      <c r="O7118" s="6">
        <f t="shared" si="1326"/>
        <v>4895.75</v>
      </c>
      <c r="P7118" s="6">
        <f t="shared" si="1331"/>
        <v>909.17500000000018</v>
      </c>
      <c r="Q7118" s="11">
        <f t="shared" si="1327"/>
        <v>1350000</v>
      </c>
      <c r="R7118" s="11">
        <f t="shared" si="1328"/>
        <v>4895.75</v>
      </c>
      <c r="S7118" s="11">
        <f t="shared" si="1330"/>
        <v>0</v>
      </c>
      <c r="T7118" s="20"/>
    </row>
    <row r="7119" spans="1:20" x14ac:dyDescent="0.25">
      <c r="A7119">
        <v>2021102321</v>
      </c>
      <c r="B7119">
        <v>7</v>
      </c>
      <c r="C7119" s="7">
        <v>0.50863000000000003</v>
      </c>
      <c r="D7119" s="6">
        <f t="shared" si="1332"/>
        <v>76294.5</v>
      </c>
      <c r="E7119" s="60">
        <v>0.22287999999999999</v>
      </c>
      <c r="F7119" s="6">
        <f t="shared" si="1329"/>
        <v>0</v>
      </c>
      <c r="G7119" s="7">
        <v>0.72397</v>
      </c>
      <c r="H7119" s="6">
        <f t="shared" si="1333"/>
        <v>9049.625</v>
      </c>
      <c r="I7119" s="7">
        <v>0</v>
      </c>
      <c r="J7119" s="6">
        <f t="shared" si="1334"/>
        <v>0</v>
      </c>
      <c r="K7119" s="20"/>
      <c r="L7119" s="6">
        <f t="shared" si="1323"/>
        <v>64000</v>
      </c>
      <c r="M7119" s="6">
        <f t="shared" si="1324"/>
        <v>9049.625</v>
      </c>
      <c r="N7119" s="6">
        <f t="shared" si="1325"/>
        <v>0</v>
      </c>
      <c r="O7119" s="6">
        <f t="shared" si="1326"/>
        <v>3244.875</v>
      </c>
      <c r="P7119" s="6">
        <f t="shared" si="1331"/>
        <v>-1650.875</v>
      </c>
      <c r="Q7119" s="11">
        <f t="shared" si="1327"/>
        <v>1350000</v>
      </c>
      <c r="R7119" s="11">
        <f t="shared" si="1328"/>
        <v>3244.875</v>
      </c>
      <c r="S7119" s="11">
        <f t="shared" si="1330"/>
        <v>0</v>
      </c>
      <c r="T7119" s="20"/>
    </row>
    <row r="7120" spans="1:20" x14ac:dyDescent="0.25">
      <c r="A7120">
        <v>2021102322</v>
      </c>
      <c r="B7120">
        <v>7</v>
      </c>
      <c r="C7120" s="7">
        <v>0.49575000000000002</v>
      </c>
      <c r="D7120" s="6">
        <f t="shared" si="1332"/>
        <v>74362.5</v>
      </c>
      <c r="E7120" s="60">
        <v>0.24440999999999999</v>
      </c>
      <c r="F7120" s="6">
        <f t="shared" si="1329"/>
        <v>0</v>
      </c>
      <c r="G7120" s="7">
        <v>0.72653999999999996</v>
      </c>
      <c r="H7120" s="6">
        <f t="shared" si="1333"/>
        <v>9081.75</v>
      </c>
      <c r="I7120" s="7">
        <v>0</v>
      </c>
      <c r="J7120" s="6">
        <f t="shared" si="1334"/>
        <v>0</v>
      </c>
      <c r="K7120" s="20"/>
      <c r="L7120" s="6">
        <f t="shared" si="1323"/>
        <v>64000</v>
      </c>
      <c r="M7120" s="6">
        <f t="shared" si="1324"/>
        <v>9081.75</v>
      </c>
      <c r="N7120" s="6">
        <f t="shared" si="1325"/>
        <v>0</v>
      </c>
      <c r="O7120" s="6">
        <f t="shared" si="1326"/>
        <v>1280.75</v>
      </c>
      <c r="P7120" s="6">
        <f t="shared" si="1331"/>
        <v>-1964.125</v>
      </c>
      <c r="Q7120" s="11">
        <f t="shared" si="1327"/>
        <v>1350000</v>
      </c>
      <c r="R7120" s="11">
        <f t="shared" si="1328"/>
        <v>1280.75</v>
      </c>
      <c r="S7120" s="11">
        <f t="shared" si="1330"/>
        <v>0</v>
      </c>
      <c r="T7120" s="20"/>
    </row>
    <row r="7121" spans="1:20" x14ac:dyDescent="0.25">
      <c r="A7121">
        <v>2021102323</v>
      </c>
      <c r="B7121">
        <v>7</v>
      </c>
      <c r="C7121" s="7">
        <v>0.47549000000000002</v>
      </c>
      <c r="D7121" s="6">
        <f t="shared" si="1332"/>
        <v>71323.5</v>
      </c>
      <c r="E7121" s="60">
        <v>0.23927999999999999</v>
      </c>
      <c r="F7121" s="6">
        <f t="shared" si="1329"/>
        <v>0</v>
      </c>
      <c r="G7121" s="7">
        <v>0.74780999999999997</v>
      </c>
      <c r="H7121" s="6">
        <f t="shared" si="1333"/>
        <v>9347.625</v>
      </c>
      <c r="I7121" s="7">
        <v>0</v>
      </c>
      <c r="J7121" s="6">
        <f t="shared" si="1334"/>
        <v>0</v>
      </c>
      <c r="K7121" s="20"/>
      <c r="L7121" s="6">
        <f t="shared" si="1323"/>
        <v>64000</v>
      </c>
      <c r="M7121" s="6">
        <f t="shared" si="1324"/>
        <v>7323.5</v>
      </c>
      <c r="N7121" s="6">
        <f t="shared" si="1325"/>
        <v>0</v>
      </c>
      <c r="O7121" s="6">
        <f t="shared" si="1326"/>
        <v>0</v>
      </c>
      <c r="P7121" s="6">
        <f t="shared" si="1331"/>
        <v>-1280.75</v>
      </c>
      <c r="Q7121" s="11">
        <f t="shared" si="1327"/>
        <v>1350000</v>
      </c>
      <c r="R7121" s="11">
        <f t="shared" si="1328"/>
        <v>0</v>
      </c>
      <c r="S7121" s="11">
        <f t="shared" si="1330"/>
        <v>0</v>
      </c>
      <c r="T7121" s="20"/>
    </row>
    <row r="7122" spans="1:20" x14ac:dyDescent="0.25">
      <c r="A7122">
        <v>2021102324</v>
      </c>
      <c r="B7122">
        <v>7</v>
      </c>
      <c r="C7122" s="7">
        <v>0.45440000000000003</v>
      </c>
      <c r="D7122" s="6">
        <f t="shared" si="1332"/>
        <v>68160</v>
      </c>
      <c r="E7122" s="60">
        <v>0.21464</v>
      </c>
      <c r="F7122" s="6">
        <f t="shared" si="1329"/>
        <v>0</v>
      </c>
      <c r="G7122" s="7">
        <v>0.76441999999999999</v>
      </c>
      <c r="H7122" s="6">
        <f t="shared" si="1333"/>
        <v>9555.25</v>
      </c>
      <c r="I7122" s="7">
        <v>0</v>
      </c>
      <c r="J7122" s="6">
        <f t="shared" si="1334"/>
        <v>0</v>
      </c>
      <c r="K7122" s="20"/>
      <c r="L7122" s="6">
        <f t="shared" si="1323"/>
        <v>64000</v>
      </c>
      <c r="M7122" s="6">
        <f t="shared" si="1324"/>
        <v>4160</v>
      </c>
      <c r="N7122" s="6">
        <f t="shared" si="1325"/>
        <v>0</v>
      </c>
      <c r="O7122" s="6">
        <f t="shared" si="1326"/>
        <v>0</v>
      </c>
      <c r="P7122" s="6">
        <f t="shared" si="1331"/>
        <v>0</v>
      </c>
      <c r="Q7122" s="11">
        <f t="shared" si="1327"/>
        <v>1350000</v>
      </c>
      <c r="R7122" s="11">
        <f t="shared" si="1328"/>
        <v>0</v>
      </c>
      <c r="S7122" s="11">
        <f t="shared" si="1330"/>
        <v>0</v>
      </c>
      <c r="T7122" s="20"/>
    </row>
    <row r="7123" spans="1:20" x14ac:dyDescent="0.25">
      <c r="A7123">
        <v>2021102401</v>
      </c>
      <c r="B7123">
        <v>1</v>
      </c>
      <c r="C7123" s="7">
        <v>0.43472</v>
      </c>
      <c r="D7123" s="6">
        <f t="shared" si="1332"/>
        <v>65208</v>
      </c>
      <c r="E7123" s="60">
        <v>0.15812000000000001</v>
      </c>
      <c r="F7123" s="6">
        <f t="shared" si="1329"/>
        <v>0</v>
      </c>
      <c r="G7123" s="7">
        <v>0.76339999999999997</v>
      </c>
      <c r="H7123" s="6">
        <f t="shared" si="1333"/>
        <v>9542.5</v>
      </c>
      <c r="I7123" s="7">
        <v>0</v>
      </c>
      <c r="J7123" s="6">
        <f t="shared" si="1334"/>
        <v>0</v>
      </c>
      <c r="K7123" s="20"/>
      <c r="L7123" s="6">
        <f t="shared" si="1323"/>
        <v>64000</v>
      </c>
      <c r="M7123" s="6">
        <f t="shared" si="1324"/>
        <v>1208</v>
      </c>
      <c r="N7123" s="6">
        <f t="shared" si="1325"/>
        <v>0</v>
      </c>
      <c r="O7123" s="6">
        <f t="shared" si="1326"/>
        <v>0</v>
      </c>
      <c r="P7123" s="6">
        <f t="shared" si="1331"/>
        <v>0</v>
      </c>
      <c r="Q7123" s="11">
        <f t="shared" si="1327"/>
        <v>1350000</v>
      </c>
      <c r="R7123" s="11">
        <f t="shared" si="1328"/>
        <v>0</v>
      </c>
      <c r="S7123" s="11">
        <f t="shared" si="1330"/>
        <v>0</v>
      </c>
      <c r="T7123" s="20"/>
    </row>
    <row r="7124" spans="1:20" x14ac:dyDescent="0.25">
      <c r="A7124">
        <v>2021102402</v>
      </c>
      <c r="B7124">
        <v>1</v>
      </c>
      <c r="C7124" s="7">
        <v>0.42082000000000003</v>
      </c>
      <c r="D7124" s="6">
        <f t="shared" si="1332"/>
        <v>63123.000000000007</v>
      </c>
      <c r="E7124" s="60">
        <v>0.16961999999999999</v>
      </c>
      <c r="F7124" s="6">
        <f t="shared" si="1329"/>
        <v>0</v>
      </c>
      <c r="G7124" s="7">
        <v>0.75990000000000002</v>
      </c>
      <c r="H7124" s="6">
        <f t="shared" si="1333"/>
        <v>9498.75</v>
      </c>
      <c r="I7124" s="7">
        <v>0</v>
      </c>
      <c r="J7124" s="6">
        <f t="shared" si="1334"/>
        <v>0</v>
      </c>
      <c r="K7124" s="20"/>
      <c r="L7124" s="6">
        <f t="shared" ref="L7124:L7187" si="1335">IF(D7124-F7124&gt;C$17,C$17,D7124-F7124)</f>
        <v>63123.000000000007</v>
      </c>
      <c r="M7124" s="6">
        <f t="shared" ref="M7124:M7187" si="1336">IF(D7124-F7124-L7124&gt;H7124,H7124,D7124-F7124-L7124)</f>
        <v>0</v>
      </c>
      <c r="N7124" s="6">
        <f t="shared" ref="N7124:N7187" si="1337">IF(D7124-F7124-L7124-M7124&gt;J7124,J7124,D7124-F7124-L7124-M7124)</f>
        <v>0</v>
      </c>
      <c r="O7124" s="6">
        <f t="shared" ref="O7124:O7187" si="1338">D7124-F7124-L7124-M7124-N7124</f>
        <v>0</v>
      </c>
      <c r="P7124" s="6">
        <f t="shared" si="1331"/>
        <v>0</v>
      </c>
      <c r="Q7124" s="11">
        <f t="shared" ref="Q7124:Q7187" si="1339">IF(AA$25*P$17-AA$24+Q7123-O7124&gt;Q$19,Q$19,IF(AA$25*P$17-AA$24+Q7123-O7124&lt;0,0,AA$25*P$17-AA$24+Q7123-O7124))</f>
        <v>1350000</v>
      </c>
      <c r="R7124" s="11">
        <f t="shared" ref="R7124:R7187" si="1340">IF(Q7123-Q7124+P$17-AA$24&lt;O7124,Q7123-Q7124+P$17-AA$24,O7124)</f>
        <v>0</v>
      </c>
      <c r="S7124" s="11">
        <f t="shared" si="1330"/>
        <v>0</v>
      </c>
      <c r="T7124" s="20"/>
    </row>
    <row r="7125" spans="1:20" x14ac:dyDescent="0.25">
      <c r="A7125">
        <v>2021102403</v>
      </c>
      <c r="B7125">
        <v>1</v>
      </c>
      <c r="C7125" s="7">
        <v>0.41272999999999999</v>
      </c>
      <c r="D7125" s="6">
        <f t="shared" si="1332"/>
        <v>61909.5</v>
      </c>
      <c r="E7125" s="60">
        <v>0.18110000000000001</v>
      </c>
      <c r="F7125" s="6">
        <f t="shared" ref="F7125:F7188" si="1341">F$18*E7125</f>
        <v>0</v>
      </c>
      <c r="G7125" s="7">
        <v>0.78068000000000004</v>
      </c>
      <c r="H7125" s="6">
        <f t="shared" si="1333"/>
        <v>9758.5</v>
      </c>
      <c r="I7125" s="7">
        <v>0</v>
      </c>
      <c r="J7125" s="6">
        <f t="shared" si="1334"/>
        <v>0</v>
      </c>
      <c r="K7125" s="20"/>
      <c r="L7125" s="6">
        <f t="shared" si="1335"/>
        <v>61909.5</v>
      </c>
      <c r="M7125" s="6">
        <f t="shared" si="1336"/>
        <v>0</v>
      </c>
      <c r="N7125" s="6">
        <f t="shared" si="1337"/>
        <v>0</v>
      </c>
      <c r="O7125" s="6">
        <f t="shared" si="1338"/>
        <v>0</v>
      </c>
      <c r="P7125" s="6">
        <f t="shared" si="1331"/>
        <v>0</v>
      </c>
      <c r="Q7125" s="11">
        <f t="shared" si="1339"/>
        <v>1350000</v>
      </c>
      <c r="R7125" s="11">
        <f t="shared" si="1340"/>
        <v>0</v>
      </c>
      <c r="S7125" s="11">
        <f t="shared" ref="S7125:S7188" si="1342">O7125-R7125</f>
        <v>0</v>
      </c>
      <c r="T7125" s="20"/>
    </row>
    <row r="7126" spans="1:20" x14ac:dyDescent="0.25">
      <c r="A7126">
        <v>2021102404</v>
      </c>
      <c r="B7126">
        <v>1</v>
      </c>
      <c r="C7126" s="7">
        <v>0.40928999999999999</v>
      </c>
      <c r="D7126" s="6">
        <f t="shared" si="1332"/>
        <v>61393.5</v>
      </c>
      <c r="E7126" s="60">
        <v>0.16625000000000001</v>
      </c>
      <c r="F7126" s="6">
        <f t="shared" si="1341"/>
        <v>0</v>
      </c>
      <c r="G7126" s="7">
        <v>0.78400000000000003</v>
      </c>
      <c r="H7126" s="6">
        <f t="shared" si="1333"/>
        <v>9800</v>
      </c>
      <c r="I7126" s="7">
        <v>0</v>
      </c>
      <c r="J7126" s="6">
        <f t="shared" si="1334"/>
        <v>0</v>
      </c>
      <c r="K7126" s="20"/>
      <c r="L7126" s="6">
        <f t="shared" si="1335"/>
        <v>61393.5</v>
      </c>
      <c r="M7126" s="6">
        <f t="shared" si="1336"/>
        <v>0</v>
      </c>
      <c r="N7126" s="6">
        <f t="shared" si="1337"/>
        <v>0</v>
      </c>
      <c r="O7126" s="6">
        <f t="shared" si="1338"/>
        <v>0</v>
      </c>
      <c r="P7126" s="6">
        <f t="shared" ref="P7126:P7189" si="1343">O7126-O7125</f>
        <v>0</v>
      </c>
      <c r="Q7126" s="11">
        <f t="shared" si="1339"/>
        <v>1350000</v>
      </c>
      <c r="R7126" s="11">
        <f t="shared" si="1340"/>
        <v>0</v>
      </c>
      <c r="S7126" s="11">
        <f t="shared" si="1342"/>
        <v>0</v>
      </c>
      <c r="T7126" s="20"/>
    </row>
    <row r="7127" spans="1:20" x14ac:dyDescent="0.25">
      <c r="A7127">
        <v>2021102405</v>
      </c>
      <c r="B7127">
        <v>1</v>
      </c>
      <c r="C7127" s="7">
        <v>0.40916000000000002</v>
      </c>
      <c r="D7127" s="6">
        <f t="shared" si="1332"/>
        <v>61374</v>
      </c>
      <c r="E7127" s="60">
        <v>0.17508000000000001</v>
      </c>
      <c r="F7127" s="6">
        <f t="shared" si="1341"/>
        <v>0</v>
      </c>
      <c r="G7127" s="7">
        <v>0.77442</v>
      </c>
      <c r="H7127" s="6">
        <f t="shared" si="1333"/>
        <v>9680.25</v>
      </c>
      <c r="I7127" s="7">
        <v>0</v>
      </c>
      <c r="J7127" s="6">
        <f t="shared" si="1334"/>
        <v>0</v>
      </c>
      <c r="K7127" s="20"/>
      <c r="L7127" s="6">
        <f t="shared" si="1335"/>
        <v>61374</v>
      </c>
      <c r="M7127" s="6">
        <f t="shared" si="1336"/>
        <v>0</v>
      </c>
      <c r="N7127" s="6">
        <f t="shared" si="1337"/>
        <v>0</v>
      </c>
      <c r="O7127" s="6">
        <f t="shared" si="1338"/>
        <v>0</v>
      </c>
      <c r="P7127" s="6">
        <f t="shared" si="1343"/>
        <v>0</v>
      </c>
      <c r="Q7127" s="11">
        <f t="shared" si="1339"/>
        <v>1350000</v>
      </c>
      <c r="R7127" s="11">
        <f t="shared" si="1340"/>
        <v>0</v>
      </c>
      <c r="S7127" s="11">
        <f t="shared" si="1342"/>
        <v>0</v>
      </c>
      <c r="T7127" s="20"/>
    </row>
    <row r="7128" spans="1:20" x14ac:dyDescent="0.25">
      <c r="A7128">
        <v>2021102406</v>
      </c>
      <c r="B7128">
        <v>1</v>
      </c>
      <c r="C7128" s="7">
        <v>0.41598000000000002</v>
      </c>
      <c r="D7128" s="6">
        <f t="shared" si="1332"/>
        <v>62397</v>
      </c>
      <c r="E7128" s="60">
        <v>0.16170999999999999</v>
      </c>
      <c r="F7128" s="6">
        <f t="shared" si="1341"/>
        <v>0</v>
      </c>
      <c r="G7128" s="7">
        <v>0.77136000000000005</v>
      </c>
      <c r="H7128" s="6">
        <f t="shared" si="1333"/>
        <v>9642</v>
      </c>
      <c r="I7128" s="7">
        <v>0</v>
      </c>
      <c r="J7128" s="6">
        <f t="shared" si="1334"/>
        <v>0</v>
      </c>
      <c r="K7128" s="20"/>
      <c r="L7128" s="6">
        <f t="shared" si="1335"/>
        <v>62397</v>
      </c>
      <c r="M7128" s="6">
        <f t="shared" si="1336"/>
        <v>0</v>
      </c>
      <c r="N7128" s="6">
        <f t="shared" si="1337"/>
        <v>0</v>
      </c>
      <c r="O7128" s="6">
        <f t="shared" si="1338"/>
        <v>0</v>
      </c>
      <c r="P7128" s="6">
        <f t="shared" si="1343"/>
        <v>0</v>
      </c>
      <c r="Q7128" s="11">
        <f t="shared" si="1339"/>
        <v>1350000</v>
      </c>
      <c r="R7128" s="11">
        <f t="shared" si="1340"/>
        <v>0</v>
      </c>
      <c r="S7128" s="11">
        <f t="shared" si="1342"/>
        <v>0</v>
      </c>
      <c r="T7128" s="20"/>
    </row>
    <row r="7129" spans="1:20" x14ac:dyDescent="0.25">
      <c r="A7129">
        <v>2021102407</v>
      </c>
      <c r="B7129">
        <v>1</v>
      </c>
      <c r="C7129" s="7">
        <v>0.42897999999999997</v>
      </c>
      <c r="D7129" s="6">
        <f t="shared" si="1332"/>
        <v>64346.999999999993</v>
      </c>
      <c r="E7129" s="60">
        <v>0.14330999999999999</v>
      </c>
      <c r="F7129" s="6">
        <f t="shared" si="1341"/>
        <v>0</v>
      </c>
      <c r="G7129" s="7">
        <v>0.74448999999999999</v>
      </c>
      <c r="H7129" s="6">
        <f t="shared" si="1333"/>
        <v>9306.125</v>
      </c>
      <c r="I7129" s="7">
        <v>0</v>
      </c>
      <c r="J7129" s="6">
        <f t="shared" si="1334"/>
        <v>0</v>
      </c>
      <c r="K7129" s="20"/>
      <c r="L7129" s="6">
        <f t="shared" si="1335"/>
        <v>64000</v>
      </c>
      <c r="M7129" s="6">
        <f t="shared" si="1336"/>
        <v>346.99999999999272</v>
      </c>
      <c r="N7129" s="6">
        <f t="shared" si="1337"/>
        <v>0</v>
      </c>
      <c r="O7129" s="6">
        <f t="shared" si="1338"/>
        <v>0</v>
      </c>
      <c r="P7129" s="6">
        <f t="shared" si="1343"/>
        <v>0</v>
      </c>
      <c r="Q7129" s="11">
        <f t="shared" si="1339"/>
        <v>1350000</v>
      </c>
      <c r="R7129" s="11">
        <f t="shared" si="1340"/>
        <v>0</v>
      </c>
      <c r="S7129" s="11">
        <f t="shared" si="1342"/>
        <v>0</v>
      </c>
      <c r="T7129" s="20"/>
    </row>
    <row r="7130" spans="1:20" x14ac:dyDescent="0.25">
      <c r="A7130">
        <v>2021102408</v>
      </c>
      <c r="B7130">
        <v>1</v>
      </c>
      <c r="C7130" s="7">
        <v>0.44584000000000001</v>
      </c>
      <c r="D7130" s="6">
        <f t="shared" si="1332"/>
        <v>66876</v>
      </c>
      <c r="E7130" s="60">
        <v>0.11319</v>
      </c>
      <c r="F7130" s="6">
        <f t="shared" si="1341"/>
        <v>0</v>
      </c>
      <c r="G7130" s="7">
        <v>0.72548000000000001</v>
      </c>
      <c r="H7130" s="6">
        <f t="shared" si="1333"/>
        <v>9068.5</v>
      </c>
      <c r="I7130" s="7">
        <v>6.0949999999999997E-2</v>
      </c>
      <c r="J7130" s="6">
        <f t="shared" si="1334"/>
        <v>4876</v>
      </c>
      <c r="K7130" s="20"/>
      <c r="L7130" s="6">
        <f t="shared" si="1335"/>
        <v>64000</v>
      </c>
      <c r="M7130" s="6">
        <f t="shared" si="1336"/>
        <v>2876</v>
      </c>
      <c r="N7130" s="6">
        <f t="shared" si="1337"/>
        <v>0</v>
      </c>
      <c r="O7130" s="6">
        <f t="shared" si="1338"/>
        <v>0</v>
      </c>
      <c r="P7130" s="6">
        <f t="shared" si="1343"/>
        <v>0</v>
      </c>
      <c r="Q7130" s="11">
        <f t="shared" si="1339"/>
        <v>1350000</v>
      </c>
      <c r="R7130" s="11">
        <f t="shared" si="1340"/>
        <v>0</v>
      </c>
      <c r="S7130" s="11">
        <f t="shared" si="1342"/>
        <v>0</v>
      </c>
      <c r="T7130" s="20"/>
    </row>
    <row r="7131" spans="1:20" x14ac:dyDescent="0.25">
      <c r="A7131">
        <v>2021102409</v>
      </c>
      <c r="B7131">
        <v>1</v>
      </c>
      <c r="C7131" s="7">
        <v>0.46161000000000002</v>
      </c>
      <c r="D7131" s="6">
        <f t="shared" si="1332"/>
        <v>69241.5</v>
      </c>
      <c r="E7131" s="60">
        <v>0.17432</v>
      </c>
      <c r="F7131" s="6">
        <f t="shared" si="1341"/>
        <v>0</v>
      </c>
      <c r="G7131" s="7">
        <v>0.70952999999999999</v>
      </c>
      <c r="H7131" s="6">
        <f t="shared" si="1333"/>
        <v>8869.125</v>
      </c>
      <c r="I7131" s="7">
        <v>0.30764000000000002</v>
      </c>
      <c r="J7131" s="6">
        <f t="shared" si="1334"/>
        <v>24611.200000000001</v>
      </c>
      <c r="K7131" s="20"/>
      <c r="L7131" s="6">
        <f t="shared" si="1335"/>
        <v>64000</v>
      </c>
      <c r="M7131" s="6">
        <f t="shared" si="1336"/>
        <v>5241.5</v>
      </c>
      <c r="N7131" s="6">
        <f t="shared" si="1337"/>
        <v>0</v>
      </c>
      <c r="O7131" s="6">
        <f t="shared" si="1338"/>
        <v>0</v>
      </c>
      <c r="P7131" s="6">
        <f t="shared" si="1343"/>
        <v>0</v>
      </c>
      <c r="Q7131" s="11">
        <f t="shared" si="1339"/>
        <v>1350000</v>
      </c>
      <c r="R7131" s="11">
        <f t="shared" si="1340"/>
        <v>0</v>
      </c>
      <c r="S7131" s="11">
        <f t="shared" si="1342"/>
        <v>0</v>
      </c>
      <c r="T7131" s="20"/>
    </row>
    <row r="7132" spans="1:20" x14ac:dyDescent="0.25">
      <c r="A7132">
        <v>2021102410</v>
      </c>
      <c r="B7132">
        <v>1</v>
      </c>
      <c r="C7132" s="7">
        <v>0.47534999999999999</v>
      </c>
      <c r="D7132" s="6">
        <f t="shared" si="1332"/>
        <v>71302.5</v>
      </c>
      <c r="E7132" s="60">
        <v>0.10934000000000001</v>
      </c>
      <c r="F7132" s="6">
        <f t="shared" si="1341"/>
        <v>0</v>
      </c>
      <c r="G7132" s="7">
        <v>0.67847000000000002</v>
      </c>
      <c r="H7132" s="6">
        <f t="shared" si="1333"/>
        <v>8480.875</v>
      </c>
      <c r="I7132" s="7">
        <v>0.46988000000000002</v>
      </c>
      <c r="J7132" s="6">
        <f t="shared" si="1334"/>
        <v>37590.400000000001</v>
      </c>
      <c r="K7132" s="20"/>
      <c r="L7132" s="6">
        <f t="shared" si="1335"/>
        <v>64000</v>
      </c>
      <c r="M7132" s="6">
        <f t="shared" si="1336"/>
        <v>7302.5</v>
      </c>
      <c r="N7132" s="6">
        <f t="shared" si="1337"/>
        <v>0</v>
      </c>
      <c r="O7132" s="6">
        <f t="shared" si="1338"/>
        <v>0</v>
      </c>
      <c r="P7132" s="6">
        <f t="shared" si="1343"/>
        <v>0</v>
      </c>
      <c r="Q7132" s="11">
        <f t="shared" si="1339"/>
        <v>1350000</v>
      </c>
      <c r="R7132" s="11">
        <f t="shared" si="1340"/>
        <v>0</v>
      </c>
      <c r="S7132" s="11">
        <f t="shared" si="1342"/>
        <v>0</v>
      </c>
      <c r="T7132" s="20"/>
    </row>
    <row r="7133" spans="1:20" x14ac:dyDescent="0.25">
      <c r="A7133">
        <v>2021102411</v>
      </c>
      <c r="B7133">
        <v>1</v>
      </c>
      <c r="C7133" s="7">
        <v>0.48370000000000002</v>
      </c>
      <c r="D7133" s="6">
        <f t="shared" si="1332"/>
        <v>72555</v>
      </c>
      <c r="E7133" s="60">
        <v>8.9859999999999995E-2</v>
      </c>
      <c r="F7133" s="6">
        <f t="shared" si="1341"/>
        <v>0</v>
      </c>
      <c r="G7133" s="7">
        <v>0.70377000000000001</v>
      </c>
      <c r="H7133" s="6">
        <f t="shared" si="1333"/>
        <v>8797.125</v>
      </c>
      <c r="I7133" s="7">
        <v>0.53588999999999998</v>
      </c>
      <c r="J7133" s="6">
        <f t="shared" si="1334"/>
        <v>42871.199999999997</v>
      </c>
      <c r="K7133" s="20"/>
      <c r="L7133" s="6">
        <f t="shared" si="1335"/>
        <v>64000</v>
      </c>
      <c r="M7133" s="6">
        <f t="shared" si="1336"/>
        <v>8555</v>
      </c>
      <c r="N7133" s="6">
        <f t="shared" si="1337"/>
        <v>0</v>
      </c>
      <c r="O7133" s="6">
        <f t="shared" si="1338"/>
        <v>0</v>
      </c>
      <c r="P7133" s="6">
        <f t="shared" si="1343"/>
        <v>0</v>
      </c>
      <c r="Q7133" s="11">
        <f t="shared" si="1339"/>
        <v>1350000</v>
      </c>
      <c r="R7133" s="11">
        <f t="shared" si="1340"/>
        <v>0</v>
      </c>
      <c r="S7133" s="11">
        <f t="shared" si="1342"/>
        <v>0</v>
      </c>
      <c r="T7133" s="20"/>
    </row>
    <row r="7134" spans="1:20" x14ac:dyDescent="0.25">
      <c r="A7134">
        <v>2021102412</v>
      </c>
      <c r="B7134">
        <v>1</v>
      </c>
      <c r="C7134" s="7">
        <v>0.48916999999999999</v>
      </c>
      <c r="D7134" s="6">
        <f t="shared" si="1332"/>
        <v>73375.5</v>
      </c>
      <c r="E7134" s="60">
        <v>8.7760000000000005E-2</v>
      </c>
      <c r="F7134" s="6">
        <f t="shared" si="1341"/>
        <v>0</v>
      </c>
      <c r="G7134" s="7">
        <v>0.71543000000000001</v>
      </c>
      <c r="H7134" s="6">
        <f t="shared" si="1333"/>
        <v>8942.875</v>
      </c>
      <c r="I7134" s="7">
        <v>0.55191000000000001</v>
      </c>
      <c r="J7134" s="6">
        <f t="shared" si="1334"/>
        <v>44152.800000000003</v>
      </c>
      <c r="K7134" s="20"/>
      <c r="L7134" s="6">
        <f t="shared" si="1335"/>
        <v>64000</v>
      </c>
      <c r="M7134" s="6">
        <f t="shared" si="1336"/>
        <v>8942.875</v>
      </c>
      <c r="N7134" s="6">
        <f t="shared" si="1337"/>
        <v>432.625</v>
      </c>
      <c r="O7134" s="6">
        <f t="shared" si="1338"/>
        <v>0</v>
      </c>
      <c r="P7134" s="6">
        <f t="shared" si="1343"/>
        <v>0</v>
      </c>
      <c r="Q7134" s="11">
        <f t="shared" si="1339"/>
        <v>1350000</v>
      </c>
      <c r="R7134" s="11">
        <f t="shared" si="1340"/>
        <v>0</v>
      </c>
      <c r="S7134" s="11">
        <f t="shared" si="1342"/>
        <v>0</v>
      </c>
      <c r="T7134" s="20"/>
    </row>
    <row r="7135" spans="1:20" x14ac:dyDescent="0.25">
      <c r="A7135">
        <v>2021102413</v>
      </c>
      <c r="B7135">
        <v>1</v>
      </c>
      <c r="C7135" s="7">
        <v>0.49452000000000002</v>
      </c>
      <c r="D7135" s="6">
        <f t="shared" si="1332"/>
        <v>74178</v>
      </c>
      <c r="E7135" s="60">
        <v>0.10734</v>
      </c>
      <c r="F7135" s="6">
        <f t="shared" si="1341"/>
        <v>0</v>
      </c>
      <c r="G7135" s="7">
        <v>0.71653</v>
      </c>
      <c r="H7135" s="6">
        <f t="shared" si="1333"/>
        <v>8956.625</v>
      </c>
      <c r="I7135" s="7">
        <v>0.55808999999999997</v>
      </c>
      <c r="J7135" s="6">
        <f t="shared" si="1334"/>
        <v>44647.199999999997</v>
      </c>
      <c r="K7135" s="20"/>
      <c r="L7135" s="6">
        <f t="shared" si="1335"/>
        <v>64000</v>
      </c>
      <c r="M7135" s="6">
        <f t="shared" si="1336"/>
        <v>8956.625</v>
      </c>
      <c r="N7135" s="6">
        <f t="shared" si="1337"/>
        <v>1221.375</v>
      </c>
      <c r="O7135" s="6">
        <f t="shared" si="1338"/>
        <v>0</v>
      </c>
      <c r="P7135" s="6">
        <f t="shared" si="1343"/>
        <v>0</v>
      </c>
      <c r="Q7135" s="11">
        <f t="shared" si="1339"/>
        <v>1350000</v>
      </c>
      <c r="R7135" s="11">
        <f t="shared" si="1340"/>
        <v>0</v>
      </c>
      <c r="S7135" s="11">
        <f t="shared" si="1342"/>
        <v>0</v>
      </c>
      <c r="T7135" s="20"/>
    </row>
    <row r="7136" spans="1:20" x14ac:dyDescent="0.25">
      <c r="A7136">
        <v>2021102414</v>
      </c>
      <c r="B7136">
        <v>1</v>
      </c>
      <c r="C7136" s="7">
        <v>0.49231000000000003</v>
      </c>
      <c r="D7136" s="6">
        <f t="shared" si="1332"/>
        <v>73846.5</v>
      </c>
      <c r="E7136" s="60">
        <v>0.12105</v>
      </c>
      <c r="F7136" s="6">
        <f t="shared" si="1341"/>
        <v>0</v>
      </c>
      <c r="G7136" s="7">
        <v>0.70855999999999997</v>
      </c>
      <c r="H7136" s="6">
        <f t="shared" si="1333"/>
        <v>8857</v>
      </c>
      <c r="I7136" s="7">
        <v>0.55571999999999999</v>
      </c>
      <c r="J7136" s="6">
        <f t="shared" si="1334"/>
        <v>44457.599999999999</v>
      </c>
      <c r="K7136" s="20"/>
      <c r="L7136" s="6">
        <f t="shared" si="1335"/>
        <v>64000</v>
      </c>
      <c r="M7136" s="6">
        <f t="shared" si="1336"/>
        <v>8857</v>
      </c>
      <c r="N7136" s="6">
        <f t="shared" si="1337"/>
        <v>989.5</v>
      </c>
      <c r="O7136" s="6">
        <f t="shared" si="1338"/>
        <v>0</v>
      </c>
      <c r="P7136" s="6">
        <f t="shared" si="1343"/>
        <v>0</v>
      </c>
      <c r="Q7136" s="11">
        <f t="shared" si="1339"/>
        <v>1350000</v>
      </c>
      <c r="R7136" s="11">
        <f t="shared" si="1340"/>
        <v>0</v>
      </c>
      <c r="S7136" s="11">
        <f t="shared" si="1342"/>
        <v>0</v>
      </c>
      <c r="T7136" s="20"/>
    </row>
    <row r="7137" spans="1:20" x14ac:dyDescent="0.25">
      <c r="A7137">
        <v>2021102415</v>
      </c>
      <c r="B7137">
        <v>1</v>
      </c>
      <c r="C7137" s="7">
        <v>0.49154999999999999</v>
      </c>
      <c r="D7137" s="6">
        <f t="shared" si="1332"/>
        <v>73732.5</v>
      </c>
      <c r="E7137" s="60">
        <v>0.12456</v>
      </c>
      <c r="F7137" s="6">
        <f t="shared" si="1341"/>
        <v>0</v>
      </c>
      <c r="G7137" s="7">
        <v>0.70501999999999998</v>
      </c>
      <c r="H7137" s="6">
        <f t="shared" si="1333"/>
        <v>8812.75</v>
      </c>
      <c r="I7137" s="7">
        <v>0.55669999999999997</v>
      </c>
      <c r="J7137" s="6">
        <f t="shared" si="1334"/>
        <v>44536</v>
      </c>
      <c r="K7137" s="20"/>
      <c r="L7137" s="6">
        <f t="shared" si="1335"/>
        <v>64000</v>
      </c>
      <c r="M7137" s="6">
        <f t="shared" si="1336"/>
        <v>8812.75</v>
      </c>
      <c r="N7137" s="6">
        <f t="shared" si="1337"/>
        <v>919.75</v>
      </c>
      <c r="O7137" s="6">
        <f t="shared" si="1338"/>
        <v>0</v>
      </c>
      <c r="P7137" s="6">
        <f t="shared" si="1343"/>
        <v>0</v>
      </c>
      <c r="Q7137" s="11">
        <f t="shared" si="1339"/>
        <v>1350000</v>
      </c>
      <c r="R7137" s="11">
        <f t="shared" si="1340"/>
        <v>0</v>
      </c>
      <c r="S7137" s="11">
        <f t="shared" si="1342"/>
        <v>0</v>
      </c>
      <c r="T7137" s="20"/>
    </row>
    <row r="7138" spans="1:20" x14ac:dyDescent="0.25">
      <c r="A7138">
        <v>2021102416</v>
      </c>
      <c r="B7138">
        <v>1</v>
      </c>
      <c r="C7138" s="7">
        <v>0.49429000000000001</v>
      </c>
      <c r="D7138" s="6">
        <f t="shared" si="1332"/>
        <v>74143.5</v>
      </c>
      <c r="E7138" s="60">
        <v>0.14022000000000001</v>
      </c>
      <c r="F7138" s="6">
        <f t="shared" si="1341"/>
        <v>0</v>
      </c>
      <c r="G7138" s="7">
        <v>0.70706999999999998</v>
      </c>
      <c r="H7138" s="6">
        <f t="shared" si="1333"/>
        <v>8838.375</v>
      </c>
      <c r="I7138" s="7">
        <v>0.53715999999999997</v>
      </c>
      <c r="J7138" s="6">
        <f t="shared" si="1334"/>
        <v>42972.799999999996</v>
      </c>
      <c r="K7138" s="20"/>
      <c r="L7138" s="6">
        <f t="shared" si="1335"/>
        <v>64000</v>
      </c>
      <c r="M7138" s="6">
        <f t="shared" si="1336"/>
        <v>8838.375</v>
      </c>
      <c r="N7138" s="6">
        <f t="shared" si="1337"/>
        <v>1305.125</v>
      </c>
      <c r="O7138" s="6">
        <f t="shared" si="1338"/>
        <v>0</v>
      </c>
      <c r="P7138" s="6">
        <f t="shared" si="1343"/>
        <v>0</v>
      </c>
      <c r="Q7138" s="11">
        <f t="shared" si="1339"/>
        <v>1350000</v>
      </c>
      <c r="R7138" s="11">
        <f t="shared" si="1340"/>
        <v>0</v>
      </c>
      <c r="S7138" s="11">
        <f t="shared" si="1342"/>
        <v>0</v>
      </c>
      <c r="T7138" s="20"/>
    </row>
    <row r="7139" spans="1:20" x14ac:dyDescent="0.25">
      <c r="A7139">
        <v>2021102417</v>
      </c>
      <c r="B7139">
        <v>1</v>
      </c>
      <c r="C7139" s="7">
        <v>0.50610999999999995</v>
      </c>
      <c r="D7139" s="6">
        <f t="shared" si="1332"/>
        <v>75916.499999999985</v>
      </c>
      <c r="E7139" s="60">
        <v>0.20904</v>
      </c>
      <c r="F7139" s="6">
        <f t="shared" si="1341"/>
        <v>0</v>
      </c>
      <c r="G7139" s="7">
        <v>0.69694</v>
      </c>
      <c r="H7139" s="6">
        <f t="shared" si="1333"/>
        <v>8711.75</v>
      </c>
      <c r="I7139" s="7">
        <v>0.4355</v>
      </c>
      <c r="J7139" s="6">
        <f t="shared" si="1334"/>
        <v>34840</v>
      </c>
      <c r="K7139" s="20"/>
      <c r="L7139" s="6">
        <f t="shared" si="1335"/>
        <v>64000</v>
      </c>
      <c r="M7139" s="6">
        <f t="shared" si="1336"/>
        <v>8711.75</v>
      </c>
      <c r="N7139" s="6">
        <f t="shared" si="1337"/>
        <v>3204.7499999999854</v>
      </c>
      <c r="O7139" s="6">
        <f t="shared" si="1338"/>
        <v>0</v>
      </c>
      <c r="P7139" s="6">
        <f t="shared" si="1343"/>
        <v>0</v>
      </c>
      <c r="Q7139" s="11">
        <f t="shared" si="1339"/>
        <v>1350000</v>
      </c>
      <c r="R7139" s="11">
        <f t="shared" si="1340"/>
        <v>0</v>
      </c>
      <c r="S7139" s="11">
        <f t="shared" si="1342"/>
        <v>0</v>
      </c>
      <c r="T7139" s="20"/>
    </row>
    <row r="7140" spans="1:20" x14ac:dyDescent="0.25">
      <c r="A7140">
        <v>2021102418</v>
      </c>
      <c r="B7140">
        <v>1</v>
      </c>
      <c r="C7140" s="7">
        <v>0.52163000000000004</v>
      </c>
      <c r="D7140" s="6">
        <f t="shared" si="1332"/>
        <v>78244.5</v>
      </c>
      <c r="E7140" s="60">
        <v>0.27784999999999999</v>
      </c>
      <c r="F7140" s="6">
        <f t="shared" si="1341"/>
        <v>0</v>
      </c>
      <c r="G7140" s="7">
        <v>0.70248999999999995</v>
      </c>
      <c r="H7140" s="6">
        <f t="shared" si="1333"/>
        <v>8781.125</v>
      </c>
      <c r="I7140" s="7">
        <v>0.18498999999999999</v>
      </c>
      <c r="J7140" s="6">
        <f t="shared" si="1334"/>
        <v>14799.199999999999</v>
      </c>
      <c r="K7140" s="20"/>
      <c r="L7140" s="6">
        <f t="shared" si="1335"/>
        <v>64000</v>
      </c>
      <c r="M7140" s="6">
        <f t="shared" si="1336"/>
        <v>8781.125</v>
      </c>
      <c r="N7140" s="6">
        <f t="shared" si="1337"/>
        <v>5463.375</v>
      </c>
      <c r="O7140" s="6">
        <f t="shared" si="1338"/>
        <v>0</v>
      </c>
      <c r="P7140" s="6">
        <f t="shared" si="1343"/>
        <v>0</v>
      </c>
      <c r="Q7140" s="11">
        <f t="shared" si="1339"/>
        <v>1350000</v>
      </c>
      <c r="R7140" s="11">
        <f t="shared" si="1340"/>
        <v>0</v>
      </c>
      <c r="S7140" s="11">
        <f t="shared" si="1342"/>
        <v>0</v>
      </c>
      <c r="T7140" s="20"/>
    </row>
    <row r="7141" spans="1:20" x14ac:dyDescent="0.25">
      <c r="A7141">
        <v>2021102419</v>
      </c>
      <c r="B7141">
        <v>1</v>
      </c>
      <c r="C7141" s="7">
        <v>0.53774999999999995</v>
      </c>
      <c r="D7141" s="6">
        <f t="shared" si="1332"/>
        <v>80662.499999999985</v>
      </c>
      <c r="E7141" s="60">
        <v>0.44897999999999999</v>
      </c>
      <c r="F7141" s="6">
        <f t="shared" si="1341"/>
        <v>0</v>
      </c>
      <c r="G7141" s="7">
        <v>0.69186999999999999</v>
      </c>
      <c r="H7141" s="6">
        <f t="shared" si="1333"/>
        <v>8648.375</v>
      </c>
      <c r="I7141" s="7">
        <v>9.5999999999999992E-3</v>
      </c>
      <c r="J7141" s="6">
        <f t="shared" si="1334"/>
        <v>767.99999999999989</v>
      </c>
      <c r="K7141" s="20"/>
      <c r="L7141" s="6">
        <f t="shared" si="1335"/>
        <v>64000</v>
      </c>
      <c r="M7141" s="6">
        <f t="shared" si="1336"/>
        <v>8648.375</v>
      </c>
      <c r="N7141" s="6">
        <f t="shared" si="1337"/>
        <v>767.99999999999989</v>
      </c>
      <c r="O7141" s="6">
        <f t="shared" si="1338"/>
        <v>7246.1249999999854</v>
      </c>
      <c r="P7141" s="6">
        <f t="shared" si="1343"/>
        <v>7246.1249999999854</v>
      </c>
      <c r="Q7141" s="11">
        <f t="shared" si="1339"/>
        <v>1350000</v>
      </c>
      <c r="R7141" s="11">
        <f t="shared" si="1340"/>
        <v>7246.1249999999854</v>
      </c>
      <c r="S7141" s="11">
        <f t="shared" si="1342"/>
        <v>0</v>
      </c>
      <c r="T7141" s="20"/>
    </row>
    <row r="7142" spans="1:20" x14ac:dyDescent="0.25">
      <c r="A7142">
        <v>2021102420</v>
      </c>
      <c r="B7142">
        <v>1</v>
      </c>
      <c r="C7142" s="7">
        <v>0.54376999999999998</v>
      </c>
      <c r="D7142" s="6">
        <f t="shared" si="1332"/>
        <v>81565.5</v>
      </c>
      <c r="E7142" s="60">
        <v>0.57126999999999994</v>
      </c>
      <c r="F7142" s="6">
        <f t="shared" si="1341"/>
        <v>0</v>
      </c>
      <c r="G7142" s="7">
        <v>0.66771999999999998</v>
      </c>
      <c r="H7142" s="6">
        <f t="shared" si="1333"/>
        <v>8346.5</v>
      </c>
      <c r="I7142" s="7">
        <v>0</v>
      </c>
      <c r="J7142" s="6">
        <f t="shared" si="1334"/>
        <v>0</v>
      </c>
      <c r="K7142" s="20"/>
      <c r="L7142" s="6">
        <f t="shared" si="1335"/>
        <v>64000</v>
      </c>
      <c r="M7142" s="6">
        <f t="shared" si="1336"/>
        <v>8346.5</v>
      </c>
      <c r="N7142" s="6">
        <f t="shared" si="1337"/>
        <v>0</v>
      </c>
      <c r="O7142" s="6">
        <f t="shared" si="1338"/>
        <v>9219</v>
      </c>
      <c r="P7142" s="6">
        <f t="shared" si="1343"/>
        <v>1972.8750000000146</v>
      </c>
      <c r="Q7142" s="11">
        <f t="shared" si="1339"/>
        <v>1350000</v>
      </c>
      <c r="R7142" s="11">
        <f t="shared" si="1340"/>
        <v>9219</v>
      </c>
      <c r="S7142" s="11">
        <f t="shared" si="1342"/>
        <v>0</v>
      </c>
      <c r="T7142" s="20"/>
    </row>
    <row r="7143" spans="1:20" x14ac:dyDescent="0.25">
      <c r="A7143">
        <v>2021102421</v>
      </c>
      <c r="B7143">
        <v>1</v>
      </c>
      <c r="C7143" s="7">
        <v>0.53144000000000002</v>
      </c>
      <c r="D7143" s="6">
        <f t="shared" si="1332"/>
        <v>79716</v>
      </c>
      <c r="E7143" s="60">
        <v>0.60612999999999995</v>
      </c>
      <c r="F7143" s="6">
        <f t="shared" si="1341"/>
        <v>0</v>
      </c>
      <c r="G7143" s="7">
        <v>0.65630999999999995</v>
      </c>
      <c r="H7143" s="6">
        <f t="shared" si="1333"/>
        <v>8203.875</v>
      </c>
      <c r="I7143" s="7">
        <v>0</v>
      </c>
      <c r="J7143" s="6">
        <f t="shared" si="1334"/>
        <v>0</v>
      </c>
      <c r="K7143" s="20"/>
      <c r="L7143" s="6">
        <f t="shared" si="1335"/>
        <v>64000</v>
      </c>
      <c r="M7143" s="6">
        <f t="shared" si="1336"/>
        <v>8203.875</v>
      </c>
      <c r="N7143" s="6">
        <f t="shared" si="1337"/>
        <v>0</v>
      </c>
      <c r="O7143" s="6">
        <f t="shared" si="1338"/>
        <v>7512.125</v>
      </c>
      <c r="P7143" s="6">
        <f t="shared" si="1343"/>
        <v>-1706.875</v>
      </c>
      <c r="Q7143" s="11">
        <f t="shared" si="1339"/>
        <v>1350000</v>
      </c>
      <c r="R7143" s="11">
        <f t="shared" si="1340"/>
        <v>7512.125</v>
      </c>
      <c r="S7143" s="11">
        <f t="shared" si="1342"/>
        <v>0</v>
      </c>
      <c r="T7143" s="20"/>
    </row>
    <row r="7144" spans="1:20" x14ac:dyDescent="0.25">
      <c r="A7144">
        <v>2021102422</v>
      </c>
      <c r="B7144">
        <v>1</v>
      </c>
      <c r="C7144" s="7">
        <v>0.51049</v>
      </c>
      <c r="D7144" s="6">
        <f t="shared" si="1332"/>
        <v>76573.5</v>
      </c>
      <c r="E7144" s="60">
        <v>0.68450999999999995</v>
      </c>
      <c r="F7144" s="6">
        <f t="shared" si="1341"/>
        <v>0</v>
      </c>
      <c r="G7144" s="7">
        <v>0.64861000000000002</v>
      </c>
      <c r="H7144" s="6">
        <f t="shared" si="1333"/>
        <v>8107.625</v>
      </c>
      <c r="I7144" s="7">
        <v>0</v>
      </c>
      <c r="J7144" s="6">
        <f t="shared" si="1334"/>
        <v>0</v>
      </c>
      <c r="K7144" s="20"/>
      <c r="L7144" s="6">
        <f t="shared" si="1335"/>
        <v>64000</v>
      </c>
      <c r="M7144" s="6">
        <f t="shared" si="1336"/>
        <v>8107.625</v>
      </c>
      <c r="N7144" s="6">
        <f t="shared" si="1337"/>
        <v>0</v>
      </c>
      <c r="O7144" s="6">
        <f t="shared" si="1338"/>
        <v>4465.875</v>
      </c>
      <c r="P7144" s="6">
        <f t="shared" si="1343"/>
        <v>-3046.25</v>
      </c>
      <c r="Q7144" s="11">
        <f t="shared" si="1339"/>
        <v>1350000</v>
      </c>
      <c r="R7144" s="11">
        <f t="shared" si="1340"/>
        <v>4465.875</v>
      </c>
      <c r="S7144" s="11">
        <f t="shared" si="1342"/>
        <v>0</v>
      </c>
      <c r="T7144" s="20"/>
    </row>
    <row r="7145" spans="1:20" x14ac:dyDescent="0.25">
      <c r="A7145">
        <v>2021102423</v>
      </c>
      <c r="B7145">
        <v>1</v>
      </c>
      <c r="C7145" s="7">
        <v>0.48437999999999998</v>
      </c>
      <c r="D7145" s="6">
        <f t="shared" si="1332"/>
        <v>72657</v>
      </c>
      <c r="E7145" s="60">
        <v>0.75614000000000003</v>
      </c>
      <c r="F7145" s="6">
        <f t="shared" si="1341"/>
        <v>0</v>
      </c>
      <c r="G7145" s="7">
        <v>0.65064</v>
      </c>
      <c r="H7145" s="6">
        <f t="shared" si="1333"/>
        <v>8133</v>
      </c>
      <c r="I7145" s="7">
        <v>0</v>
      </c>
      <c r="J7145" s="6">
        <f t="shared" si="1334"/>
        <v>0</v>
      </c>
      <c r="K7145" s="20"/>
      <c r="L7145" s="6">
        <f t="shared" si="1335"/>
        <v>64000</v>
      </c>
      <c r="M7145" s="6">
        <f t="shared" si="1336"/>
        <v>8133</v>
      </c>
      <c r="N7145" s="6">
        <f t="shared" si="1337"/>
        <v>0</v>
      </c>
      <c r="O7145" s="6">
        <f t="shared" si="1338"/>
        <v>524</v>
      </c>
      <c r="P7145" s="6">
        <f t="shared" si="1343"/>
        <v>-3941.875</v>
      </c>
      <c r="Q7145" s="11">
        <f t="shared" si="1339"/>
        <v>1350000</v>
      </c>
      <c r="R7145" s="11">
        <f t="shared" si="1340"/>
        <v>524</v>
      </c>
      <c r="S7145" s="11">
        <f t="shared" si="1342"/>
        <v>0</v>
      </c>
      <c r="T7145" s="20"/>
    </row>
    <row r="7146" spans="1:20" x14ac:dyDescent="0.25">
      <c r="A7146">
        <v>2021102424</v>
      </c>
      <c r="B7146">
        <v>1</v>
      </c>
      <c r="C7146" s="7">
        <v>0.45961999999999997</v>
      </c>
      <c r="D7146" s="6">
        <f t="shared" si="1332"/>
        <v>68943</v>
      </c>
      <c r="E7146" s="60">
        <v>0.82228999999999997</v>
      </c>
      <c r="F7146" s="6">
        <f t="shared" si="1341"/>
        <v>0</v>
      </c>
      <c r="G7146" s="7">
        <v>0.66574999999999995</v>
      </c>
      <c r="H7146" s="6">
        <f t="shared" si="1333"/>
        <v>8321.875</v>
      </c>
      <c r="I7146" s="7">
        <v>0</v>
      </c>
      <c r="J7146" s="6">
        <f t="shared" si="1334"/>
        <v>0</v>
      </c>
      <c r="K7146" s="20"/>
      <c r="L7146" s="6">
        <f t="shared" si="1335"/>
        <v>64000</v>
      </c>
      <c r="M7146" s="6">
        <f t="shared" si="1336"/>
        <v>4943</v>
      </c>
      <c r="N7146" s="6">
        <f t="shared" si="1337"/>
        <v>0</v>
      </c>
      <c r="O7146" s="6">
        <f t="shared" si="1338"/>
        <v>0</v>
      </c>
      <c r="P7146" s="6">
        <f t="shared" si="1343"/>
        <v>-524</v>
      </c>
      <c r="Q7146" s="11">
        <f t="shared" si="1339"/>
        <v>1350000</v>
      </c>
      <c r="R7146" s="11">
        <f t="shared" si="1340"/>
        <v>0</v>
      </c>
      <c r="S7146" s="11">
        <f t="shared" si="1342"/>
        <v>0</v>
      </c>
      <c r="T7146" s="20"/>
    </row>
    <row r="7147" spans="1:20" x14ac:dyDescent="0.25">
      <c r="A7147">
        <v>2021102501</v>
      </c>
      <c r="B7147">
        <v>2</v>
      </c>
      <c r="C7147" s="7">
        <v>0.44074000000000002</v>
      </c>
      <c r="D7147" s="6">
        <f t="shared" si="1332"/>
        <v>66111</v>
      </c>
      <c r="E7147" s="60">
        <v>0.84021000000000001</v>
      </c>
      <c r="F7147" s="6">
        <f t="shared" si="1341"/>
        <v>0</v>
      </c>
      <c r="G7147" s="7">
        <v>0.66173000000000004</v>
      </c>
      <c r="H7147" s="6">
        <f t="shared" si="1333"/>
        <v>8271.625</v>
      </c>
      <c r="I7147" s="7">
        <v>0</v>
      </c>
      <c r="J7147" s="6">
        <f t="shared" si="1334"/>
        <v>0</v>
      </c>
      <c r="K7147" s="20"/>
      <c r="L7147" s="6">
        <f t="shared" si="1335"/>
        <v>64000</v>
      </c>
      <c r="M7147" s="6">
        <f t="shared" si="1336"/>
        <v>2111</v>
      </c>
      <c r="N7147" s="6">
        <f t="shared" si="1337"/>
        <v>0</v>
      </c>
      <c r="O7147" s="6">
        <f t="shared" si="1338"/>
        <v>0</v>
      </c>
      <c r="P7147" s="6">
        <f t="shared" si="1343"/>
        <v>0</v>
      </c>
      <c r="Q7147" s="11">
        <f t="shared" si="1339"/>
        <v>1350000</v>
      </c>
      <c r="R7147" s="11">
        <f t="shared" si="1340"/>
        <v>0</v>
      </c>
      <c r="S7147" s="11">
        <f t="shared" si="1342"/>
        <v>0</v>
      </c>
      <c r="T7147" s="20"/>
    </row>
    <row r="7148" spans="1:20" x14ac:dyDescent="0.25">
      <c r="A7148">
        <v>2021102502</v>
      </c>
      <c r="B7148">
        <v>2</v>
      </c>
      <c r="C7148" s="7">
        <v>0.42859000000000003</v>
      </c>
      <c r="D7148" s="6">
        <f t="shared" si="1332"/>
        <v>64288.500000000007</v>
      </c>
      <c r="E7148" s="60">
        <v>0.86458000000000002</v>
      </c>
      <c r="F7148" s="6">
        <f t="shared" si="1341"/>
        <v>0</v>
      </c>
      <c r="G7148" s="7">
        <v>0.67052999999999996</v>
      </c>
      <c r="H7148" s="6">
        <f t="shared" si="1333"/>
        <v>8381.625</v>
      </c>
      <c r="I7148" s="7">
        <v>0</v>
      </c>
      <c r="J7148" s="6">
        <f t="shared" si="1334"/>
        <v>0</v>
      </c>
      <c r="K7148" s="20"/>
      <c r="L7148" s="6">
        <f t="shared" si="1335"/>
        <v>64000</v>
      </c>
      <c r="M7148" s="6">
        <f t="shared" si="1336"/>
        <v>288.50000000000728</v>
      </c>
      <c r="N7148" s="6">
        <f t="shared" si="1337"/>
        <v>0</v>
      </c>
      <c r="O7148" s="6">
        <f t="shared" si="1338"/>
        <v>0</v>
      </c>
      <c r="P7148" s="6">
        <f t="shared" si="1343"/>
        <v>0</v>
      </c>
      <c r="Q7148" s="11">
        <f t="shared" si="1339"/>
        <v>1350000</v>
      </c>
      <c r="R7148" s="11">
        <f t="shared" si="1340"/>
        <v>0</v>
      </c>
      <c r="S7148" s="11">
        <f t="shared" si="1342"/>
        <v>0</v>
      </c>
      <c r="T7148" s="20"/>
    </row>
    <row r="7149" spans="1:20" x14ac:dyDescent="0.25">
      <c r="A7149">
        <v>2021102503</v>
      </c>
      <c r="B7149">
        <v>2</v>
      </c>
      <c r="C7149" s="7">
        <v>0.42227999999999999</v>
      </c>
      <c r="D7149" s="6">
        <f t="shared" si="1332"/>
        <v>63342</v>
      </c>
      <c r="E7149" s="60">
        <v>0.86960999999999999</v>
      </c>
      <c r="F7149" s="6">
        <f t="shared" si="1341"/>
        <v>0</v>
      </c>
      <c r="G7149" s="7">
        <v>0.67442000000000002</v>
      </c>
      <c r="H7149" s="6">
        <f t="shared" si="1333"/>
        <v>8430.25</v>
      </c>
      <c r="I7149" s="7">
        <v>0</v>
      </c>
      <c r="J7149" s="6">
        <f t="shared" si="1334"/>
        <v>0</v>
      </c>
      <c r="K7149" s="20"/>
      <c r="L7149" s="6">
        <f t="shared" si="1335"/>
        <v>63342</v>
      </c>
      <c r="M7149" s="6">
        <f t="shared" si="1336"/>
        <v>0</v>
      </c>
      <c r="N7149" s="6">
        <f t="shared" si="1337"/>
        <v>0</v>
      </c>
      <c r="O7149" s="6">
        <f t="shared" si="1338"/>
        <v>0</v>
      </c>
      <c r="P7149" s="6">
        <f t="shared" si="1343"/>
        <v>0</v>
      </c>
      <c r="Q7149" s="11">
        <f t="shared" si="1339"/>
        <v>1350000</v>
      </c>
      <c r="R7149" s="11">
        <f t="shared" si="1340"/>
        <v>0</v>
      </c>
      <c r="S7149" s="11">
        <f t="shared" si="1342"/>
        <v>0</v>
      </c>
      <c r="T7149" s="20"/>
    </row>
    <row r="7150" spans="1:20" x14ac:dyDescent="0.25">
      <c r="A7150">
        <v>2021102504</v>
      </c>
      <c r="B7150">
        <v>2</v>
      </c>
      <c r="C7150" s="7">
        <v>0.42143999999999998</v>
      </c>
      <c r="D7150" s="6">
        <f t="shared" si="1332"/>
        <v>63216</v>
      </c>
      <c r="E7150" s="60">
        <v>0.90329000000000004</v>
      </c>
      <c r="F7150" s="6">
        <f t="shared" si="1341"/>
        <v>0</v>
      </c>
      <c r="G7150" s="7">
        <v>0.66517999999999999</v>
      </c>
      <c r="H7150" s="6">
        <f t="shared" si="1333"/>
        <v>8314.75</v>
      </c>
      <c r="I7150" s="7">
        <v>0</v>
      </c>
      <c r="J7150" s="6">
        <f t="shared" si="1334"/>
        <v>0</v>
      </c>
      <c r="K7150" s="20"/>
      <c r="L7150" s="6">
        <f t="shared" si="1335"/>
        <v>63216</v>
      </c>
      <c r="M7150" s="6">
        <f t="shared" si="1336"/>
        <v>0</v>
      </c>
      <c r="N7150" s="6">
        <f t="shared" si="1337"/>
        <v>0</v>
      </c>
      <c r="O7150" s="6">
        <f t="shared" si="1338"/>
        <v>0</v>
      </c>
      <c r="P7150" s="6">
        <f t="shared" si="1343"/>
        <v>0</v>
      </c>
      <c r="Q7150" s="11">
        <f t="shared" si="1339"/>
        <v>1350000</v>
      </c>
      <c r="R7150" s="11">
        <f t="shared" si="1340"/>
        <v>0</v>
      </c>
      <c r="S7150" s="11">
        <f t="shared" si="1342"/>
        <v>0</v>
      </c>
      <c r="T7150" s="20"/>
    </row>
    <row r="7151" spans="1:20" x14ac:dyDescent="0.25">
      <c r="A7151">
        <v>2021102505</v>
      </c>
      <c r="B7151">
        <v>2</v>
      </c>
      <c r="C7151" s="7">
        <v>0.43003000000000002</v>
      </c>
      <c r="D7151" s="6">
        <f t="shared" si="1332"/>
        <v>64504.5</v>
      </c>
      <c r="E7151" s="60">
        <v>0.91995000000000005</v>
      </c>
      <c r="F7151" s="6">
        <f t="shared" si="1341"/>
        <v>0</v>
      </c>
      <c r="G7151" s="7">
        <v>0.63805000000000001</v>
      </c>
      <c r="H7151" s="6">
        <f t="shared" si="1333"/>
        <v>7975.625</v>
      </c>
      <c r="I7151" s="7">
        <v>0</v>
      </c>
      <c r="J7151" s="6">
        <f t="shared" si="1334"/>
        <v>0</v>
      </c>
      <c r="K7151" s="20"/>
      <c r="L7151" s="6">
        <f t="shared" si="1335"/>
        <v>64000</v>
      </c>
      <c r="M7151" s="6">
        <f t="shared" si="1336"/>
        <v>504.5</v>
      </c>
      <c r="N7151" s="6">
        <f t="shared" si="1337"/>
        <v>0</v>
      </c>
      <c r="O7151" s="6">
        <f t="shared" si="1338"/>
        <v>0</v>
      </c>
      <c r="P7151" s="6">
        <f t="shared" si="1343"/>
        <v>0</v>
      </c>
      <c r="Q7151" s="11">
        <f t="shared" si="1339"/>
        <v>1350000</v>
      </c>
      <c r="R7151" s="11">
        <f t="shared" si="1340"/>
        <v>0</v>
      </c>
      <c r="S7151" s="11">
        <f t="shared" si="1342"/>
        <v>0</v>
      </c>
      <c r="T7151" s="20"/>
    </row>
    <row r="7152" spans="1:20" x14ac:dyDescent="0.25">
      <c r="A7152">
        <v>2021102506</v>
      </c>
      <c r="B7152">
        <v>2</v>
      </c>
      <c r="C7152" s="7">
        <v>0.45695999999999998</v>
      </c>
      <c r="D7152" s="6">
        <f t="shared" si="1332"/>
        <v>68544</v>
      </c>
      <c r="E7152" s="60">
        <v>0.90031000000000005</v>
      </c>
      <c r="F7152" s="6">
        <f t="shared" si="1341"/>
        <v>0</v>
      </c>
      <c r="G7152" s="7">
        <v>0.59604000000000001</v>
      </c>
      <c r="H7152" s="6">
        <f t="shared" si="1333"/>
        <v>7450.5</v>
      </c>
      <c r="I7152" s="7">
        <v>0</v>
      </c>
      <c r="J7152" s="6">
        <f t="shared" si="1334"/>
        <v>0</v>
      </c>
      <c r="K7152" s="20"/>
      <c r="L7152" s="6">
        <f t="shared" si="1335"/>
        <v>64000</v>
      </c>
      <c r="M7152" s="6">
        <f t="shared" si="1336"/>
        <v>4544</v>
      </c>
      <c r="N7152" s="6">
        <f t="shared" si="1337"/>
        <v>0</v>
      </c>
      <c r="O7152" s="6">
        <f t="shared" si="1338"/>
        <v>0</v>
      </c>
      <c r="P7152" s="6">
        <f t="shared" si="1343"/>
        <v>0</v>
      </c>
      <c r="Q7152" s="11">
        <f t="shared" si="1339"/>
        <v>1350000</v>
      </c>
      <c r="R7152" s="11">
        <f t="shared" si="1340"/>
        <v>0</v>
      </c>
      <c r="S7152" s="11">
        <f t="shared" si="1342"/>
        <v>0</v>
      </c>
      <c r="T7152" s="20"/>
    </row>
    <row r="7153" spans="1:20" x14ac:dyDescent="0.25">
      <c r="A7153">
        <v>2021102507</v>
      </c>
      <c r="B7153">
        <v>2</v>
      </c>
      <c r="C7153" s="7">
        <v>0.50383</v>
      </c>
      <c r="D7153" s="6">
        <f t="shared" si="1332"/>
        <v>75574.5</v>
      </c>
      <c r="E7153" s="60">
        <v>0.87770000000000004</v>
      </c>
      <c r="F7153" s="6">
        <f t="shared" si="1341"/>
        <v>0</v>
      </c>
      <c r="G7153" s="7">
        <v>0.56689000000000001</v>
      </c>
      <c r="H7153" s="6">
        <f t="shared" si="1333"/>
        <v>7086.125</v>
      </c>
      <c r="I7153" s="7">
        <v>0</v>
      </c>
      <c r="J7153" s="6">
        <f t="shared" si="1334"/>
        <v>0</v>
      </c>
      <c r="K7153" s="20"/>
      <c r="L7153" s="6">
        <f t="shared" si="1335"/>
        <v>64000</v>
      </c>
      <c r="M7153" s="6">
        <f t="shared" si="1336"/>
        <v>7086.125</v>
      </c>
      <c r="N7153" s="6">
        <f t="shared" si="1337"/>
        <v>0</v>
      </c>
      <c r="O7153" s="6">
        <f t="shared" si="1338"/>
        <v>4488.375</v>
      </c>
      <c r="P7153" s="6">
        <f t="shared" si="1343"/>
        <v>4488.375</v>
      </c>
      <c r="Q7153" s="11">
        <f t="shared" si="1339"/>
        <v>1350000</v>
      </c>
      <c r="R7153" s="11">
        <f t="shared" si="1340"/>
        <v>4488.375</v>
      </c>
      <c r="S7153" s="11">
        <f t="shared" si="1342"/>
        <v>0</v>
      </c>
      <c r="T7153" s="20"/>
    </row>
    <row r="7154" spans="1:20" x14ac:dyDescent="0.25">
      <c r="A7154">
        <v>2021102508</v>
      </c>
      <c r="B7154">
        <v>2</v>
      </c>
      <c r="C7154" s="7">
        <v>0.54176999999999997</v>
      </c>
      <c r="D7154" s="6">
        <f t="shared" si="1332"/>
        <v>81265.5</v>
      </c>
      <c r="E7154" s="60">
        <v>0.86129999999999995</v>
      </c>
      <c r="F7154" s="6">
        <f t="shared" si="1341"/>
        <v>0</v>
      </c>
      <c r="G7154" s="7">
        <v>0.59409000000000001</v>
      </c>
      <c r="H7154" s="6">
        <f t="shared" si="1333"/>
        <v>7426.125</v>
      </c>
      <c r="I7154" s="7">
        <v>6.1219999999999997E-2</v>
      </c>
      <c r="J7154" s="6">
        <f t="shared" si="1334"/>
        <v>4897.5999999999995</v>
      </c>
      <c r="K7154" s="20"/>
      <c r="L7154" s="6">
        <f t="shared" si="1335"/>
        <v>64000</v>
      </c>
      <c r="M7154" s="6">
        <f t="shared" si="1336"/>
        <v>7426.125</v>
      </c>
      <c r="N7154" s="6">
        <f t="shared" si="1337"/>
        <v>4897.5999999999995</v>
      </c>
      <c r="O7154" s="6">
        <f t="shared" si="1338"/>
        <v>4941.7750000000005</v>
      </c>
      <c r="P7154" s="6">
        <f t="shared" si="1343"/>
        <v>453.40000000000055</v>
      </c>
      <c r="Q7154" s="11">
        <f t="shared" si="1339"/>
        <v>1350000</v>
      </c>
      <c r="R7154" s="11">
        <f t="shared" si="1340"/>
        <v>4941.7750000000005</v>
      </c>
      <c r="S7154" s="11">
        <f t="shared" si="1342"/>
        <v>0</v>
      </c>
      <c r="T7154" s="20"/>
    </row>
    <row r="7155" spans="1:20" x14ac:dyDescent="0.25">
      <c r="A7155">
        <v>2021102509</v>
      </c>
      <c r="B7155">
        <v>2</v>
      </c>
      <c r="C7155" s="7">
        <v>0.55313000000000001</v>
      </c>
      <c r="D7155" s="6">
        <f t="shared" si="1332"/>
        <v>82969.5</v>
      </c>
      <c r="E7155" s="60">
        <v>0.81806000000000001</v>
      </c>
      <c r="F7155" s="6">
        <f t="shared" si="1341"/>
        <v>0</v>
      </c>
      <c r="G7155" s="7">
        <v>0.61400999999999994</v>
      </c>
      <c r="H7155" s="6">
        <f t="shared" si="1333"/>
        <v>7675.1249999999991</v>
      </c>
      <c r="I7155" s="7">
        <v>0.27160000000000001</v>
      </c>
      <c r="J7155" s="6">
        <f t="shared" si="1334"/>
        <v>21728</v>
      </c>
      <c r="K7155" s="20"/>
      <c r="L7155" s="6">
        <f t="shared" si="1335"/>
        <v>64000</v>
      </c>
      <c r="M7155" s="6">
        <f t="shared" si="1336"/>
        <v>7675.1249999999991</v>
      </c>
      <c r="N7155" s="6">
        <f t="shared" si="1337"/>
        <v>11294.375</v>
      </c>
      <c r="O7155" s="6">
        <f t="shared" si="1338"/>
        <v>0</v>
      </c>
      <c r="P7155" s="6">
        <f t="shared" si="1343"/>
        <v>-4941.7750000000005</v>
      </c>
      <c r="Q7155" s="11">
        <f t="shared" si="1339"/>
        <v>1350000</v>
      </c>
      <c r="R7155" s="11">
        <f t="shared" si="1340"/>
        <v>0</v>
      </c>
      <c r="S7155" s="11">
        <f t="shared" si="1342"/>
        <v>0</v>
      </c>
      <c r="T7155" s="20"/>
    </row>
    <row r="7156" spans="1:20" x14ac:dyDescent="0.25">
      <c r="A7156">
        <v>2021102510</v>
      </c>
      <c r="B7156">
        <v>2</v>
      </c>
      <c r="C7156" s="7">
        <v>0.55920999999999998</v>
      </c>
      <c r="D7156" s="6">
        <f t="shared" si="1332"/>
        <v>83881.5</v>
      </c>
      <c r="E7156" s="60">
        <v>0.71962000000000004</v>
      </c>
      <c r="F7156" s="6">
        <f t="shared" si="1341"/>
        <v>0</v>
      </c>
      <c r="G7156" s="7">
        <v>0.61397999999999997</v>
      </c>
      <c r="H7156" s="6">
        <f t="shared" si="1333"/>
        <v>7674.75</v>
      </c>
      <c r="I7156" s="7">
        <v>0.42860999999999999</v>
      </c>
      <c r="J7156" s="6">
        <f t="shared" si="1334"/>
        <v>34288.800000000003</v>
      </c>
      <c r="K7156" s="20"/>
      <c r="L7156" s="6">
        <f t="shared" si="1335"/>
        <v>64000</v>
      </c>
      <c r="M7156" s="6">
        <f t="shared" si="1336"/>
        <v>7674.75</v>
      </c>
      <c r="N7156" s="6">
        <f t="shared" si="1337"/>
        <v>12206.75</v>
      </c>
      <c r="O7156" s="6">
        <f t="shared" si="1338"/>
        <v>0</v>
      </c>
      <c r="P7156" s="6">
        <f t="shared" si="1343"/>
        <v>0</v>
      </c>
      <c r="Q7156" s="11">
        <f t="shared" si="1339"/>
        <v>1350000</v>
      </c>
      <c r="R7156" s="11">
        <f t="shared" si="1340"/>
        <v>0</v>
      </c>
      <c r="S7156" s="11">
        <f t="shared" si="1342"/>
        <v>0</v>
      </c>
      <c r="T7156" s="20"/>
    </row>
    <row r="7157" spans="1:20" x14ac:dyDescent="0.25">
      <c r="A7157">
        <v>2021102511</v>
      </c>
      <c r="B7157">
        <v>2</v>
      </c>
      <c r="C7157" s="7">
        <v>0.56447000000000003</v>
      </c>
      <c r="D7157" s="6">
        <f t="shared" si="1332"/>
        <v>84670.5</v>
      </c>
      <c r="E7157" s="60">
        <v>0.61504000000000003</v>
      </c>
      <c r="F7157" s="6">
        <f t="shared" si="1341"/>
        <v>0</v>
      </c>
      <c r="G7157" s="7">
        <v>0.59494000000000002</v>
      </c>
      <c r="H7157" s="6">
        <f t="shared" si="1333"/>
        <v>7436.75</v>
      </c>
      <c r="I7157" s="7">
        <v>0.48470999999999997</v>
      </c>
      <c r="J7157" s="6">
        <f t="shared" si="1334"/>
        <v>38776.799999999996</v>
      </c>
      <c r="K7157" s="20"/>
      <c r="L7157" s="6">
        <f t="shared" si="1335"/>
        <v>64000</v>
      </c>
      <c r="M7157" s="6">
        <f t="shared" si="1336"/>
        <v>7436.75</v>
      </c>
      <c r="N7157" s="6">
        <f t="shared" si="1337"/>
        <v>13233.75</v>
      </c>
      <c r="O7157" s="6">
        <f t="shared" si="1338"/>
        <v>0</v>
      </c>
      <c r="P7157" s="6">
        <f t="shared" si="1343"/>
        <v>0</v>
      </c>
      <c r="Q7157" s="11">
        <f t="shared" si="1339"/>
        <v>1350000</v>
      </c>
      <c r="R7157" s="11">
        <f t="shared" si="1340"/>
        <v>0</v>
      </c>
      <c r="S7157" s="11">
        <f t="shared" si="1342"/>
        <v>0</v>
      </c>
      <c r="T7157" s="20"/>
    </row>
    <row r="7158" spans="1:20" x14ac:dyDescent="0.25">
      <c r="A7158">
        <v>2021102512</v>
      </c>
      <c r="B7158">
        <v>2</v>
      </c>
      <c r="C7158" s="7">
        <v>0.56869000000000003</v>
      </c>
      <c r="D7158" s="6">
        <f t="shared" si="1332"/>
        <v>85303.5</v>
      </c>
      <c r="E7158" s="60">
        <v>0.53886000000000001</v>
      </c>
      <c r="F7158" s="6">
        <f t="shared" si="1341"/>
        <v>0</v>
      </c>
      <c r="G7158" s="7">
        <v>0.51626000000000005</v>
      </c>
      <c r="H7158" s="6">
        <f t="shared" si="1333"/>
        <v>6453.2500000000009</v>
      </c>
      <c r="I7158" s="7">
        <v>0.51848000000000005</v>
      </c>
      <c r="J7158" s="6">
        <f t="shared" si="1334"/>
        <v>41478.400000000001</v>
      </c>
      <c r="K7158" s="20"/>
      <c r="L7158" s="6">
        <f t="shared" si="1335"/>
        <v>64000</v>
      </c>
      <c r="M7158" s="6">
        <f t="shared" si="1336"/>
        <v>6453.2500000000009</v>
      </c>
      <c r="N7158" s="6">
        <f t="shared" si="1337"/>
        <v>14850.25</v>
      </c>
      <c r="O7158" s="6">
        <f t="shared" si="1338"/>
        <v>0</v>
      </c>
      <c r="P7158" s="6">
        <f t="shared" si="1343"/>
        <v>0</v>
      </c>
      <c r="Q7158" s="11">
        <f t="shared" si="1339"/>
        <v>1350000</v>
      </c>
      <c r="R7158" s="11">
        <f t="shared" si="1340"/>
        <v>0</v>
      </c>
      <c r="S7158" s="11">
        <f t="shared" si="1342"/>
        <v>0</v>
      </c>
      <c r="T7158" s="20"/>
    </row>
    <row r="7159" spans="1:20" x14ac:dyDescent="0.25">
      <c r="A7159">
        <v>2021102513</v>
      </c>
      <c r="B7159">
        <v>2</v>
      </c>
      <c r="C7159" s="7">
        <v>0.57208999999999999</v>
      </c>
      <c r="D7159" s="6">
        <f t="shared" si="1332"/>
        <v>85813.5</v>
      </c>
      <c r="E7159" s="60">
        <v>0.49417</v>
      </c>
      <c r="F7159" s="6">
        <f t="shared" si="1341"/>
        <v>0</v>
      </c>
      <c r="G7159" s="7">
        <v>0.31839000000000001</v>
      </c>
      <c r="H7159" s="6">
        <f t="shared" si="1333"/>
        <v>3979.875</v>
      </c>
      <c r="I7159" s="7">
        <v>0.53985000000000005</v>
      </c>
      <c r="J7159" s="6">
        <f t="shared" si="1334"/>
        <v>43188.000000000007</v>
      </c>
      <c r="K7159" s="20"/>
      <c r="L7159" s="6">
        <f t="shared" si="1335"/>
        <v>64000</v>
      </c>
      <c r="M7159" s="6">
        <f t="shared" si="1336"/>
        <v>3979.875</v>
      </c>
      <c r="N7159" s="6">
        <f t="shared" si="1337"/>
        <v>17833.625</v>
      </c>
      <c r="O7159" s="6">
        <f t="shared" si="1338"/>
        <v>0</v>
      </c>
      <c r="P7159" s="6">
        <f t="shared" si="1343"/>
        <v>0</v>
      </c>
      <c r="Q7159" s="11">
        <f t="shared" si="1339"/>
        <v>1350000</v>
      </c>
      <c r="R7159" s="11">
        <f t="shared" si="1340"/>
        <v>0</v>
      </c>
      <c r="S7159" s="11">
        <f t="shared" si="1342"/>
        <v>0</v>
      </c>
      <c r="T7159" s="20"/>
    </row>
    <row r="7160" spans="1:20" x14ac:dyDescent="0.25">
      <c r="A7160">
        <v>2021102514</v>
      </c>
      <c r="B7160">
        <v>2</v>
      </c>
      <c r="C7160" s="7">
        <v>0.57503000000000004</v>
      </c>
      <c r="D7160" s="6">
        <f t="shared" si="1332"/>
        <v>86254.5</v>
      </c>
      <c r="E7160" s="60">
        <v>0.47578999999999999</v>
      </c>
      <c r="F7160" s="6">
        <f t="shared" si="1341"/>
        <v>0</v>
      </c>
      <c r="G7160" s="7">
        <v>0.23355999999999999</v>
      </c>
      <c r="H7160" s="6">
        <f t="shared" si="1333"/>
        <v>2919.5</v>
      </c>
      <c r="I7160" s="7">
        <v>0.54744999999999999</v>
      </c>
      <c r="J7160" s="6">
        <f t="shared" si="1334"/>
        <v>43796</v>
      </c>
      <c r="K7160" s="20"/>
      <c r="L7160" s="6">
        <f t="shared" si="1335"/>
        <v>64000</v>
      </c>
      <c r="M7160" s="6">
        <f t="shared" si="1336"/>
        <v>2919.5</v>
      </c>
      <c r="N7160" s="6">
        <f t="shared" si="1337"/>
        <v>19335</v>
      </c>
      <c r="O7160" s="6">
        <f t="shared" si="1338"/>
        <v>0</v>
      </c>
      <c r="P7160" s="6">
        <f t="shared" si="1343"/>
        <v>0</v>
      </c>
      <c r="Q7160" s="11">
        <f t="shared" si="1339"/>
        <v>1350000</v>
      </c>
      <c r="R7160" s="11">
        <f t="shared" si="1340"/>
        <v>0</v>
      </c>
      <c r="S7160" s="11">
        <f t="shared" si="1342"/>
        <v>0</v>
      </c>
      <c r="T7160" s="20"/>
    </row>
    <row r="7161" spans="1:20" x14ac:dyDescent="0.25">
      <c r="A7161">
        <v>2021102515</v>
      </c>
      <c r="B7161">
        <v>2</v>
      </c>
      <c r="C7161" s="7">
        <v>0.57567000000000002</v>
      </c>
      <c r="D7161" s="6">
        <f t="shared" si="1332"/>
        <v>86350.5</v>
      </c>
      <c r="E7161" s="60">
        <v>0.39407999999999999</v>
      </c>
      <c r="F7161" s="6">
        <f t="shared" si="1341"/>
        <v>0</v>
      </c>
      <c r="G7161" s="7">
        <v>0.22670000000000001</v>
      </c>
      <c r="H7161" s="6">
        <f t="shared" si="1333"/>
        <v>2833.75</v>
      </c>
      <c r="I7161" s="7">
        <v>0.54113</v>
      </c>
      <c r="J7161" s="6">
        <f t="shared" si="1334"/>
        <v>43290.400000000001</v>
      </c>
      <c r="K7161" s="20"/>
      <c r="L7161" s="6">
        <f t="shared" si="1335"/>
        <v>64000</v>
      </c>
      <c r="M7161" s="6">
        <f t="shared" si="1336"/>
        <v>2833.75</v>
      </c>
      <c r="N7161" s="6">
        <f t="shared" si="1337"/>
        <v>19516.75</v>
      </c>
      <c r="O7161" s="6">
        <f t="shared" si="1338"/>
        <v>0</v>
      </c>
      <c r="P7161" s="6">
        <f t="shared" si="1343"/>
        <v>0</v>
      </c>
      <c r="Q7161" s="11">
        <f t="shared" si="1339"/>
        <v>1350000</v>
      </c>
      <c r="R7161" s="11">
        <f t="shared" si="1340"/>
        <v>0</v>
      </c>
      <c r="S7161" s="11">
        <f t="shared" si="1342"/>
        <v>0</v>
      </c>
      <c r="T7161" s="20"/>
    </row>
    <row r="7162" spans="1:20" x14ac:dyDescent="0.25">
      <c r="A7162">
        <v>2021102516</v>
      </c>
      <c r="B7162">
        <v>2</v>
      </c>
      <c r="C7162" s="7">
        <v>0.57525000000000004</v>
      </c>
      <c r="D7162" s="6">
        <f t="shared" si="1332"/>
        <v>86287.5</v>
      </c>
      <c r="E7162" s="60">
        <v>0.38614999999999999</v>
      </c>
      <c r="F7162" s="6">
        <f t="shared" si="1341"/>
        <v>0</v>
      </c>
      <c r="G7162" s="7">
        <v>0.32366</v>
      </c>
      <c r="H7162" s="6">
        <f t="shared" si="1333"/>
        <v>4045.75</v>
      </c>
      <c r="I7162" s="7">
        <v>0.52137</v>
      </c>
      <c r="J7162" s="6">
        <f t="shared" si="1334"/>
        <v>41709.599999999999</v>
      </c>
      <c r="K7162" s="20"/>
      <c r="L7162" s="6">
        <f t="shared" si="1335"/>
        <v>64000</v>
      </c>
      <c r="M7162" s="6">
        <f t="shared" si="1336"/>
        <v>4045.75</v>
      </c>
      <c r="N7162" s="6">
        <f t="shared" si="1337"/>
        <v>18241.75</v>
      </c>
      <c r="O7162" s="6">
        <f t="shared" si="1338"/>
        <v>0</v>
      </c>
      <c r="P7162" s="6">
        <f t="shared" si="1343"/>
        <v>0</v>
      </c>
      <c r="Q7162" s="11">
        <f t="shared" si="1339"/>
        <v>1350000</v>
      </c>
      <c r="R7162" s="11">
        <f t="shared" si="1340"/>
        <v>0</v>
      </c>
      <c r="S7162" s="11">
        <f t="shared" si="1342"/>
        <v>0</v>
      </c>
      <c r="T7162" s="20"/>
    </row>
    <row r="7163" spans="1:20" x14ac:dyDescent="0.25">
      <c r="A7163">
        <v>2021102517</v>
      </c>
      <c r="B7163">
        <v>2</v>
      </c>
      <c r="C7163" s="7">
        <v>0.57716000000000001</v>
      </c>
      <c r="D7163" s="6">
        <f t="shared" si="1332"/>
        <v>86574</v>
      </c>
      <c r="E7163" s="60">
        <v>0.37674999999999997</v>
      </c>
      <c r="F7163" s="6">
        <f t="shared" si="1341"/>
        <v>0</v>
      </c>
      <c r="G7163" s="7">
        <v>0.38585999999999998</v>
      </c>
      <c r="H7163" s="6">
        <f t="shared" si="1333"/>
        <v>4823.25</v>
      </c>
      <c r="I7163" s="7">
        <v>0.42325000000000002</v>
      </c>
      <c r="J7163" s="6">
        <f t="shared" si="1334"/>
        <v>33860</v>
      </c>
      <c r="K7163" s="20"/>
      <c r="L7163" s="6">
        <f t="shared" si="1335"/>
        <v>64000</v>
      </c>
      <c r="M7163" s="6">
        <f t="shared" si="1336"/>
        <v>4823.25</v>
      </c>
      <c r="N7163" s="6">
        <f t="shared" si="1337"/>
        <v>17750.75</v>
      </c>
      <c r="O7163" s="6">
        <f t="shared" si="1338"/>
        <v>0</v>
      </c>
      <c r="P7163" s="6">
        <f t="shared" si="1343"/>
        <v>0</v>
      </c>
      <c r="Q7163" s="11">
        <f t="shared" si="1339"/>
        <v>1350000</v>
      </c>
      <c r="R7163" s="11">
        <f t="shared" si="1340"/>
        <v>0</v>
      </c>
      <c r="S7163" s="11">
        <f t="shared" si="1342"/>
        <v>0</v>
      </c>
      <c r="T7163" s="20"/>
    </row>
    <row r="7164" spans="1:20" x14ac:dyDescent="0.25">
      <c r="A7164">
        <v>2021102518</v>
      </c>
      <c r="B7164">
        <v>2</v>
      </c>
      <c r="C7164" s="7">
        <v>0.58543999999999996</v>
      </c>
      <c r="D7164" s="6">
        <f t="shared" si="1332"/>
        <v>87816</v>
      </c>
      <c r="E7164" s="60">
        <v>0.46666000000000002</v>
      </c>
      <c r="F7164" s="6">
        <f t="shared" si="1341"/>
        <v>0</v>
      </c>
      <c r="G7164" s="7">
        <v>0.40342</v>
      </c>
      <c r="H7164" s="6">
        <f t="shared" si="1333"/>
        <v>5042.75</v>
      </c>
      <c r="I7164" s="7">
        <v>0.16989000000000001</v>
      </c>
      <c r="J7164" s="6">
        <f t="shared" si="1334"/>
        <v>13591.2</v>
      </c>
      <c r="K7164" s="20"/>
      <c r="L7164" s="6">
        <f t="shared" si="1335"/>
        <v>64000</v>
      </c>
      <c r="M7164" s="6">
        <f t="shared" si="1336"/>
        <v>5042.75</v>
      </c>
      <c r="N7164" s="6">
        <f t="shared" si="1337"/>
        <v>13591.2</v>
      </c>
      <c r="O7164" s="6">
        <f t="shared" si="1338"/>
        <v>5182.0499999999993</v>
      </c>
      <c r="P7164" s="6">
        <f t="shared" si="1343"/>
        <v>5182.0499999999993</v>
      </c>
      <c r="Q7164" s="11">
        <f t="shared" si="1339"/>
        <v>1350000</v>
      </c>
      <c r="R7164" s="11">
        <f t="shared" si="1340"/>
        <v>5182.0499999999993</v>
      </c>
      <c r="S7164" s="11">
        <f t="shared" si="1342"/>
        <v>0</v>
      </c>
      <c r="T7164" s="20"/>
    </row>
    <row r="7165" spans="1:20" x14ac:dyDescent="0.25">
      <c r="A7165">
        <v>2021102519</v>
      </c>
      <c r="B7165">
        <v>2</v>
      </c>
      <c r="C7165" s="7">
        <v>0.59601999999999999</v>
      </c>
      <c r="D7165" s="6">
        <f t="shared" si="1332"/>
        <v>89403</v>
      </c>
      <c r="E7165" s="60">
        <v>0.47116000000000002</v>
      </c>
      <c r="F7165" s="6">
        <f t="shared" si="1341"/>
        <v>0</v>
      </c>
      <c r="G7165" s="7">
        <v>0.42453999999999997</v>
      </c>
      <c r="H7165" s="6">
        <f t="shared" si="1333"/>
        <v>5306.75</v>
      </c>
      <c r="I7165" s="7">
        <v>8.3099999999999997E-3</v>
      </c>
      <c r="J7165" s="6">
        <f t="shared" si="1334"/>
        <v>664.8</v>
      </c>
      <c r="K7165" s="20"/>
      <c r="L7165" s="6">
        <f t="shared" si="1335"/>
        <v>64000</v>
      </c>
      <c r="M7165" s="6">
        <f t="shared" si="1336"/>
        <v>5306.75</v>
      </c>
      <c r="N7165" s="6">
        <f t="shared" si="1337"/>
        <v>664.8</v>
      </c>
      <c r="O7165" s="6">
        <f t="shared" si="1338"/>
        <v>19431.45</v>
      </c>
      <c r="P7165" s="6">
        <f t="shared" si="1343"/>
        <v>14249.400000000001</v>
      </c>
      <c r="Q7165" s="11">
        <f t="shared" si="1339"/>
        <v>1350000</v>
      </c>
      <c r="R7165" s="11">
        <f t="shared" si="1340"/>
        <v>19431.45</v>
      </c>
      <c r="S7165" s="11">
        <f t="shared" si="1342"/>
        <v>0</v>
      </c>
      <c r="T7165" s="20"/>
    </row>
    <row r="7166" spans="1:20" x14ac:dyDescent="0.25">
      <c r="A7166">
        <v>2021102520</v>
      </c>
      <c r="B7166">
        <v>2</v>
      </c>
      <c r="C7166" s="7">
        <v>0.59538999999999997</v>
      </c>
      <c r="D7166" s="6">
        <f t="shared" si="1332"/>
        <v>89308.5</v>
      </c>
      <c r="E7166" s="60">
        <v>0.36359999999999998</v>
      </c>
      <c r="F7166" s="6">
        <f t="shared" si="1341"/>
        <v>0</v>
      </c>
      <c r="G7166" s="7">
        <v>0.47033000000000003</v>
      </c>
      <c r="H7166" s="6">
        <f t="shared" si="1333"/>
        <v>5879.125</v>
      </c>
      <c r="I7166" s="7">
        <v>0</v>
      </c>
      <c r="J7166" s="6">
        <f t="shared" si="1334"/>
        <v>0</v>
      </c>
      <c r="K7166" s="20"/>
      <c r="L7166" s="6">
        <f t="shared" si="1335"/>
        <v>64000</v>
      </c>
      <c r="M7166" s="6">
        <f t="shared" si="1336"/>
        <v>5879.125</v>
      </c>
      <c r="N7166" s="6">
        <f t="shared" si="1337"/>
        <v>0</v>
      </c>
      <c r="O7166" s="6">
        <f t="shared" si="1338"/>
        <v>19429.375</v>
      </c>
      <c r="P7166" s="6">
        <f t="shared" si="1343"/>
        <v>-2.0750000000007276</v>
      </c>
      <c r="Q7166" s="11">
        <f t="shared" si="1339"/>
        <v>1350000</v>
      </c>
      <c r="R7166" s="11">
        <f t="shared" si="1340"/>
        <v>19429.375</v>
      </c>
      <c r="S7166" s="11">
        <f t="shared" si="1342"/>
        <v>0</v>
      </c>
      <c r="T7166" s="20"/>
    </row>
    <row r="7167" spans="1:20" x14ac:dyDescent="0.25">
      <c r="A7167">
        <v>2021102521</v>
      </c>
      <c r="B7167">
        <v>2</v>
      </c>
      <c r="C7167" s="7">
        <v>0.57779000000000003</v>
      </c>
      <c r="D7167" s="6">
        <f t="shared" si="1332"/>
        <v>86668.5</v>
      </c>
      <c r="E7167" s="60">
        <v>0.32571</v>
      </c>
      <c r="F7167" s="6">
        <f t="shared" si="1341"/>
        <v>0</v>
      </c>
      <c r="G7167" s="7">
        <v>0.55459000000000003</v>
      </c>
      <c r="H7167" s="6">
        <f t="shared" si="1333"/>
        <v>6932.375</v>
      </c>
      <c r="I7167" s="7">
        <v>0</v>
      </c>
      <c r="J7167" s="6">
        <f t="shared" si="1334"/>
        <v>0</v>
      </c>
      <c r="K7167" s="20"/>
      <c r="L7167" s="6">
        <f t="shared" si="1335"/>
        <v>64000</v>
      </c>
      <c r="M7167" s="6">
        <f t="shared" si="1336"/>
        <v>6932.375</v>
      </c>
      <c r="N7167" s="6">
        <f t="shared" si="1337"/>
        <v>0</v>
      </c>
      <c r="O7167" s="6">
        <f t="shared" si="1338"/>
        <v>15736.125</v>
      </c>
      <c r="P7167" s="6">
        <f t="shared" si="1343"/>
        <v>-3693.25</v>
      </c>
      <c r="Q7167" s="11">
        <f t="shared" si="1339"/>
        <v>1350000</v>
      </c>
      <c r="R7167" s="11">
        <f t="shared" si="1340"/>
        <v>15736.125</v>
      </c>
      <c r="S7167" s="11">
        <f t="shared" si="1342"/>
        <v>0</v>
      </c>
      <c r="T7167" s="20"/>
    </row>
    <row r="7168" spans="1:20" x14ac:dyDescent="0.25">
      <c r="A7168">
        <v>2021102522</v>
      </c>
      <c r="B7168">
        <v>2</v>
      </c>
      <c r="C7168" s="7">
        <v>0.55101</v>
      </c>
      <c r="D7168" s="6">
        <f t="shared" si="1332"/>
        <v>82651.5</v>
      </c>
      <c r="E7168" s="60">
        <v>0.23265</v>
      </c>
      <c r="F7168" s="6">
        <f t="shared" si="1341"/>
        <v>0</v>
      </c>
      <c r="G7168" s="7">
        <v>0.61582999999999999</v>
      </c>
      <c r="H7168" s="6">
        <f t="shared" si="1333"/>
        <v>7697.875</v>
      </c>
      <c r="I7168" s="7">
        <v>0</v>
      </c>
      <c r="J7168" s="6">
        <f t="shared" si="1334"/>
        <v>0</v>
      </c>
      <c r="K7168" s="20"/>
      <c r="L7168" s="6">
        <f t="shared" si="1335"/>
        <v>64000</v>
      </c>
      <c r="M7168" s="6">
        <f t="shared" si="1336"/>
        <v>7697.875</v>
      </c>
      <c r="N7168" s="6">
        <f t="shared" si="1337"/>
        <v>0</v>
      </c>
      <c r="O7168" s="6">
        <f t="shared" si="1338"/>
        <v>10953.625</v>
      </c>
      <c r="P7168" s="6">
        <f t="shared" si="1343"/>
        <v>-4782.5</v>
      </c>
      <c r="Q7168" s="11">
        <f t="shared" si="1339"/>
        <v>1350000</v>
      </c>
      <c r="R7168" s="11">
        <f t="shared" si="1340"/>
        <v>10953.625</v>
      </c>
      <c r="S7168" s="11">
        <f t="shared" si="1342"/>
        <v>0</v>
      </c>
      <c r="T7168" s="20"/>
    </row>
    <row r="7169" spans="1:20" x14ac:dyDescent="0.25">
      <c r="A7169">
        <v>2021102523</v>
      </c>
      <c r="B7169">
        <v>2</v>
      </c>
      <c r="C7169" s="7">
        <v>0.51834000000000002</v>
      </c>
      <c r="D7169" s="6">
        <f t="shared" si="1332"/>
        <v>77751</v>
      </c>
      <c r="E7169" s="60">
        <v>0.19786999999999999</v>
      </c>
      <c r="F7169" s="6">
        <f t="shared" si="1341"/>
        <v>0</v>
      </c>
      <c r="G7169" s="7">
        <v>0.66071000000000002</v>
      </c>
      <c r="H7169" s="6">
        <f t="shared" si="1333"/>
        <v>8258.875</v>
      </c>
      <c r="I7169" s="7">
        <v>0</v>
      </c>
      <c r="J7169" s="6">
        <f t="shared" si="1334"/>
        <v>0</v>
      </c>
      <c r="K7169" s="20"/>
      <c r="L7169" s="6">
        <f t="shared" si="1335"/>
        <v>64000</v>
      </c>
      <c r="M7169" s="6">
        <f t="shared" si="1336"/>
        <v>8258.875</v>
      </c>
      <c r="N7169" s="6">
        <f t="shared" si="1337"/>
        <v>0</v>
      </c>
      <c r="O7169" s="6">
        <f t="shared" si="1338"/>
        <v>5492.125</v>
      </c>
      <c r="P7169" s="6">
        <f t="shared" si="1343"/>
        <v>-5461.5</v>
      </c>
      <c r="Q7169" s="11">
        <f t="shared" si="1339"/>
        <v>1350000</v>
      </c>
      <c r="R7169" s="11">
        <f t="shared" si="1340"/>
        <v>5492.125</v>
      </c>
      <c r="S7169" s="11">
        <f t="shared" si="1342"/>
        <v>0</v>
      </c>
      <c r="T7169" s="20"/>
    </row>
    <row r="7170" spans="1:20" x14ac:dyDescent="0.25">
      <c r="A7170">
        <v>2021102524</v>
      </c>
      <c r="B7170">
        <v>2</v>
      </c>
      <c r="C7170" s="7">
        <v>0.48753000000000002</v>
      </c>
      <c r="D7170" s="6">
        <f t="shared" si="1332"/>
        <v>73129.5</v>
      </c>
      <c r="E7170" s="60">
        <v>0.34783999999999998</v>
      </c>
      <c r="F7170" s="6">
        <f t="shared" si="1341"/>
        <v>0</v>
      </c>
      <c r="G7170" s="7">
        <v>0.68496000000000001</v>
      </c>
      <c r="H7170" s="6">
        <f t="shared" si="1333"/>
        <v>8562</v>
      </c>
      <c r="I7170" s="7">
        <v>0</v>
      </c>
      <c r="J7170" s="6">
        <f t="shared" si="1334"/>
        <v>0</v>
      </c>
      <c r="K7170" s="20"/>
      <c r="L7170" s="6">
        <f t="shared" si="1335"/>
        <v>64000</v>
      </c>
      <c r="M7170" s="6">
        <f t="shared" si="1336"/>
        <v>8562</v>
      </c>
      <c r="N7170" s="6">
        <f t="shared" si="1337"/>
        <v>0</v>
      </c>
      <c r="O7170" s="6">
        <f t="shared" si="1338"/>
        <v>567.5</v>
      </c>
      <c r="P7170" s="6">
        <f t="shared" si="1343"/>
        <v>-4924.625</v>
      </c>
      <c r="Q7170" s="11">
        <f t="shared" si="1339"/>
        <v>1350000</v>
      </c>
      <c r="R7170" s="11">
        <f t="shared" si="1340"/>
        <v>567.5</v>
      </c>
      <c r="S7170" s="11">
        <f t="shared" si="1342"/>
        <v>0</v>
      </c>
      <c r="T7170" s="20"/>
    </row>
    <row r="7171" spans="1:20" x14ac:dyDescent="0.25">
      <c r="A7171">
        <v>2021102601</v>
      </c>
      <c r="B7171">
        <v>3</v>
      </c>
      <c r="C7171" s="7">
        <v>0.46411999999999998</v>
      </c>
      <c r="D7171" s="6">
        <f t="shared" si="1332"/>
        <v>69618</v>
      </c>
      <c r="E7171" s="60">
        <v>0.28803000000000001</v>
      </c>
      <c r="F7171" s="6">
        <f t="shared" si="1341"/>
        <v>0</v>
      </c>
      <c r="G7171" s="7">
        <v>0.68054999999999999</v>
      </c>
      <c r="H7171" s="6">
        <f t="shared" si="1333"/>
        <v>8506.875</v>
      </c>
      <c r="I7171" s="7">
        <v>0</v>
      </c>
      <c r="J7171" s="6">
        <f t="shared" si="1334"/>
        <v>0</v>
      </c>
      <c r="K7171" s="20"/>
      <c r="L7171" s="6">
        <f t="shared" si="1335"/>
        <v>64000</v>
      </c>
      <c r="M7171" s="6">
        <f t="shared" si="1336"/>
        <v>5618</v>
      </c>
      <c r="N7171" s="6">
        <f t="shared" si="1337"/>
        <v>0</v>
      </c>
      <c r="O7171" s="6">
        <f t="shared" si="1338"/>
        <v>0</v>
      </c>
      <c r="P7171" s="6">
        <f t="shared" si="1343"/>
        <v>-567.5</v>
      </c>
      <c r="Q7171" s="11">
        <f t="shared" si="1339"/>
        <v>1350000</v>
      </c>
      <c r="R7171" s="11">
        <f t="shared" si="1340"/>
        <v>0</v>
      </c>
      <c r="S7171" s="11">
        <f t="shared" si="1342"/>
        <v>0</v>
      </c>
      <c r="T7171" s="20"/>
    </row>
    <row r="7172" spans="1:20" x14ac:dyDescent="0.25">
      <c r="A7172">
        <v>2021102602</v>
      </c>
      <c r="B7172">
        <v>3</v>
      </c>
      <c r="C7172" s="7">
        <v>0.44867000000000001</v>
      </c>
      <c r="D7172" s="6">
        <f t="shared" si="1332"/>
        <v>67300.5</v>
      </c>
      <c r="E7172" s="60">
        <v>0.29160000000000003</v>
      </c>
      <c r="F7172" s="6">
        <f t="shared" si="1341"/>
        <v>0</v>
      </c>
      <c r="G7172" s="7">
        <v>0.66039000000000003</v>
      </c>
      <c r="H7172" s="6">
        <f t="shared" si="1333"/>
        <v>8254.875</v>
      </c>
      <c r="I7172" s="7">
        <v>0</v>
      </c>
      <c r="J7172" s="6">
        <f t="shared" si="1334"/>
        <v>0</v>
      </c>
      <c r="K7172" s="20"/>
      <c r="L7172" s="6">
        <f t="shared" si="1335"/>
        <v>64000</v>
      </c>
      <c r="M7172" s="6">
        <f t="shared" si="1336"/>
        <v>3300.5</v>
      </c>
      <c r="N7172" s="6">
        <f t="shared" si="1337"/>
        <v>0</v>
      </c>
      <c r="O7172" s="6">
        <f t="shared" si="1338"/>
        <v>0</v>
      </c>
      <c r="P7172" s="6">
        <f t="shared" si="1343"/>
        <v>0</v>
      </c>
      <c r="Q7172" s="11">
        <f t="shared" si="1339"/>
        <v>1350000</v>
      </c>
      <c r="R7172" s="11">
        <f t="shared" si="1340"/>
        <v>0</v>
      </c>
      <c r="S7172" s="11">
        <f t="shared" si="1342"/>
        <v>0</v>
      </c>
      <c r="T7172" s="20"/>
    </row>
    <row r="7173" spans="1:20" x14ac:dyDescent="0.25">
      <c r="A7173">
        <v>2021102603</v>
      </c>
      <c r="B7173">
        <v>3</v>
      </c>
      <c r="C7173" s="7">
        <v>0.44075999999999999</v>
      </c>
      <c r="D7173" s="6">
        <f t="shared" ref="D7173:D7236" si="1344">D$18*C7173</f>
        <v>66114</v>
      </c>
      <c r="E7173" s="60">
        <v>0.31323000000000001</v>
      </c>
      <c r="F7173" s="6">
        <f t="shared" si="1341"/>
        <v>0</v>
      </c>
      <c r="G7173" s="7">
        <v>0.64295000000000002</v>
      </c>
      <c r="H7173" s="6">
        <f t="shared" ref="H7173:H7236" si="1345">H$18*G7173</f>
        <v>8036.875</v>
      </c>
      <c r="I7173" s="7">
        <v>0</v>
      </c>
      <c r="J7173" s="6">
        <f t="shared" ref="J7173:J7236" si="1346">I7173*J$18</f>
        <v>0</v>
      </c>
      <c r="K7173" s="20"/>
      <c r="L7173" s="6">
        <f t="shared" si="1335"/>
        <v>64000</v>
      </c>
      <c r="M7173" s="6">
        <f t="shared" si="1336"/>
        <v>2114</v>
      </c>
      <c r="N7173" s="6">
        <f t="shared" si="1337"/>
        <v>0</v>
      </c>
      <c r="O7173" s="6">
        <f t="shared" si="1338"/>
        <v>0</v>
      </c>
      <c r="P7173" s="6">
        <f t="shared" si="1343"/>
        <v>0</v>
      </c>
      <c r="Q7173" s="11">
        <f t="shared" si="1339"/>
        <v>1350000</v>
      </c>
      <c r="R7173" s="11">
        <f t="shared" si="1340"/>
        <v>0</v>
      </c>
      <c r="S7173" s="11">
        <f t="shared" si="1342"/>
        <v>0</v>
      </c>
      <c r="T7173" s="20"/>
    </row>
    <row r="7174" spans="1:20" x14ac:dyDescent="0.25">
      <c r="A7174">
        <v>2021102604</v>
      </c>
      <c r="B7174">
        <v>3</v>
      </c>
      <c r="C7174" s="7">
        <v>0.43824000000000002</v>
      </c>
      <c r="D7174" s="6">
        <f t="shared" si="1344"/>
        <v>65736</v>
      </c>
      <c r="E7174" s="60">
        <v>0.31763000000000002</v>
      </c>
      <c r="F7174" s="6">
        <f t="shared" si="1341"/>
        <v>0</v>
      </c>
      <c r="G7174" s="7">
        <v>0.61758000000000002</v>
      </c>
      <c r="H7174" s="6">
        <f t="shared" si="1345"/>
        <v>7719.75</v>
      </c>
      <c r="I7174" s="7">
        <v>0</v>
      </c>
      <c r="J7174" s="6">
        <f t="shared" si="1346"/>
        <v>0</v>
      </c>
      <c r="K7174" s="20"/>
      <c r="L7174" s="6">
        <f t="shared" si="1335"/>
        <v>64000</v>
      </c>
      <c r="M7174" s="6">
        <f t="shared" si="1336"/>
        <v>1736</v>
      </c>
      <c r="N7174" s="6">
        <f t="shared" si="1337"/>
        <v>0</v>
      </c>
      <c r="O7174" s="6">
        <f t="shared" si="1338"/>
        <v>0</v>
      </c>
      <c r="P7174" s="6">
        <f t="shared" si="1343"/>
        <v>0</v>
      </c>
      <c r="Q7174" s="11">
        <f t="shared" si="1339"/>
        <v>1350000</v>
      </c>
      <c r="R7174" s="11">
        <f t="shared" si="1340"/>
        <v>0</v>
      </c>
      <c r="S7174" s="11">
        <f t="shared" si="1342"/>
        <v>0</v>
      </c>
      <c r="T7174" s="20"/>
    </row>
    <row r="7175" spans="1:20" x14ac:dyDescent="0.25">
      <c r="A7175">
        <v>2021102605</v>
      </c>
      <c r="B7175">
        <v>3</v>
      </c>
      <c r="C7175" s="7">
        <v>0.44451000000000002</v>
      </c>
      <c r="D7175" s="6">
        <f t="shared" si="1344"/>
        <v>66676.5</v>
      </c>
      <c r="E7175" s="60">
        <v>0.36664999999999998</v>
      </c>
      <c r="F7175" s="6">
        <f t="shared" si="1341"/>
        <v>0</v>
      </c>
      <c r="G7175" s="7">
        <v>0.55932999999999999</v>
      </c>
      <c r="H7175" s="6">
        <f t="shared" si="1345"/>
        <v>6991.625</v>
      </c>
      <c r="I7175" s="7">
        <v>0</v>
      </c>
      <c r="J7175" s="6">
        <f t="shared" si="1346"/>
        <v>0</v>
      </c>
      <c r="K7175" s="20"/>
      <c r="L7175" s="6">
        <f t="shared" si="1335"/>
        <v>64000</v>
      </c>
      <c r="M7175" s="6">
        <f t="shared" si="1336"/>
        <v>2676.5</v>
      </c>
      <c r="N7175" s="6">
        <f t="shared" si="1337"/>
        <v>0</v>
      </c>
      <c r="O7175" s="6">
        <f t="shared" si="1338"/>
        <v>0</v>
      </c>
      <c r="P7175" s="6">
        <f t="shared" si="1343"/>
        <v>0</v>
      </c>
      <c r="Q7175" s="11">
        <f t="shared" si="1339"/>
        <v>1350000</v>
      </c>
      <c r="R7175" s="11">
        <f t="shared" si="1340"/>
        <v>0</v>
      </c>
      <c r="S7175" s="11">
        <f t="shared" si="1342"/>
        <v>0</v>
      </c>
      <c r="T7175" s="20"/>
    </row>
    <row r="7176" spans="1:20" x14ac:dyDescent="0.25">
      <c r="A7176">
        <v>2021102606</v>
      </c>
      <c r="B7176">
        <v>3</v>
      </c>
      <c r="C7176" s="7">
        <v>0.46834999999999999</v>
      </c>
      <c r="D7176" s="6">
        <f t="shared" si="1344"/>
        <v>70252.5</v>
      </c>
      <c r="E7176" s="60">
        <v>0.37064999999999998</v>
      </c>
      <c r="F7176" s="6">
        <f t="shared" si="1341"/>
        <v>0</v>
      </c>
      <c r="G7176" s="7">
        <v>0.47637000000000002</v>
      </c>
      <c r="H7176" s="6">
        <f t="shared" si="1345"/>
        <v>5954.625</v>
      </c>
      <c r="I7176" s="7">
        <v>0</v>
      </c>
      <c r="J7176" s="6">
        <f t="shared" si="1346"/>
        <v>0</v>
      </c>
      <c r="K7176" s="20"/>
      <c r="L7176" s="6">
        <f t="shared" si="1335"/>
        <v>64000</v>
      </c>
      <c r="M7176" s="6">
        <f t="shared" si="1336"/>
        <v>5954.625</v>
      </c>
      <c r="N7176" s="6">
        <f t="shared" si="1337"/>
        <v>0</v>
      </c>
      <c r="O7176" s="6">
        <f t="shared" si="1338"/>
        <v>297.875</v>
      </c>
      <c r="P7176" s="6">
        <f t="shared" si="1343"/>
        <v>297.875</v>
      </c>
      <c r="Q7176" s="11">
        <f t="shared" si="1339"/>
        <v>1350000</v>
      </c>
      <c r="R7176" s="11">
        <f t="shared" si="1340"/>
        <v>297.875</v>
      </c>
      <c r="S7176" s="11">
        <f t="shared" si="1342"/>
        <v>0</v>
      </c>
      <c r="T7176" s="20"/>
    </row>
    <row r="7177" spans="1:20" x14ac:dyDescent="0.25">
      <c r="A7177">
        <v>2021102607</v>
      </c>
      <c r="B7177">
        <v>3</v>
      </c>
      <c r="C7177" s="7">
        <v>0.51280000000000003</v>
      </c>
      <c r="D7177" s="6">
        <f t="shared" si="1344"/>
        <v>76920</v>
      </c>
      <c r="E7177" s="60">
        <v>0.36953000000000003</v>
      </c>
      <c r="F7177" s="6">
        <f t="shared" si="1341"/>
        <v>0</v>
      </c>
      <c r="G7177" s="7">
        <v>0.40833999999999998</v>
      </c>
      <c r="H7177" s="6">
        <f t="shared" si="1345"/>
        <v>5104.25</v>
      </c>
      <c r="I7177" s="7">
        <v>0</v>
      </c>
      <c r="J7177" s="6">
        <f t="shared" si="1346"/>
        <v>0</v>
      </c>
      <c r="K7177" s="20"/>
      <c r="L7177" s="6">
        <f t="shared" si="1335"/>
        <v>64000</v>
      </c>
      <c r="M7177" s="6">
        <f t="shared" si="1336"/>
        <v>5104.25</v>
      </c>
      <c r="N7177" s="6">
        <f t="shared" si="1337"/>
        <v>0</v>
      </c>
      <c r="O7177" s="6">
        <f t="shared" si="1338"/>
        <v>7815.75</v>
      </c>
      <c r="P7177" s="6">
        <f t="shared" si="1343"/>
        <v>7517.875</v>
      </c>
      <c r="Q7177" s="11">
        <f t="shared" si="1339"/>
        <v>1350000</v>
      </c>
      <c r="R7177" s="11">
        <f t="shared" si="1340"/>
        <v>7815.75</v>
      </c>
      <c r="S7177" s="11">
        <f t="shared" si="1342"/>
        <v>0</v>
      </c>
      <c r="T7177" s="20"/>
    </row>
    <row r="7178" spans="1:20" x14ac:dyDescent="0.25">
      <c r="A7178">
        <v>2021102608</v>
      </c>
      <c r="B7178">
        <v>3</v>
      </c>
      <c r="C7178" s="7">
        <v>0.54920999999999998</v>
      </c>
      <c r="D7178" s="6">
        <f t="shared" si="1344"/>
        <v>82381.5</v>
      </c>
      <c r="E7178" s="60">
        <v>0.52654999999999996</v>
      </c>
      <c r="F7178" s="6">
        <f t="shared" si="1341"/>
        <v>0</v>
      </c>
      <c r="G7178" s="7">
        <v>0.45506999999999997</v>
      </c>
      <c r="H7178" s="6">
        <f t="shared" si="1345"/>
        <v>5688.375</v>
      </c>
      <c r="I7178" s="7">
        <v>8.591E-2</v>
      </c>
      <c r="J7178" s="6">
        <f t="shared" si="1346"/>
        <v>6872.8</v>
      </c>
      <c r="K7178" s="20"/>
      <c r="L7178" s="6">
        <f t="shared" si="1335"/>
        <v>64000</v>
      </c>
      <c r="M7178" s="6">
        <f t="shared" si="1336"/>
        <v>5688.375</v>
      </c>
      <c r="N7178" s="6">
        <f t="shared" si="1337"/>
        <v>6872.8</v>
      </c>
      <c r="O7178" s="6">
        <f t="shared" si="1338"/>
        <v>5820.3249999999998</v>
      </c>
      <c r="P7178" s="6">
        <f t="shared" si="1343"/>
        <v>-1995.4250000000002</v>
      </c>
      <c r="Q7178" s="11">
        <f t="shared" si="1339"/>
        <v>1350000</v>
      </c>
      <c r="R7178" s="11">
        <f t="shared" si="1340"/>
        <v>5820.3249999999998</v>
      </c>
      <c r="S7178" s="11">
        <f t="shared" si="1342"/>
        <v>0</v>
      </c>
      <c r="T7178" s="20"/>
    </row>
    <row r="7179" spans="1:20" x14ac:dyDescent="0.25">
      <c r="A7179">
        <v>2021102609</v>
      </c>
      <c r="B7179">
        <v>3</v>
      </c>
      <c r="C7179" s="7">
        <v>0.55932999999999999</v>
      </c>
      <c r="D7179" s="6">
        <f t="shared" si="1344"/>
        <v>83899.5</v>
      </c>
      <c r="E7179" s="60">
        <v>0.69555999999999996</v>
      </c>
      <c r="F7179" s="6">
        <f t="shared" si="1341"/>
        <v>0</v>
      </c>
      <c r="G7179" s="7">
        <v>0.53807000000000005</v>
      </c>
      <c r="H7179" s="6">
        <f t="shared" si="1345"/>
        <v>6725.8750000000009</v>
      </c>
      <c r="I7179" s="7">
        <v>0.36276000000000003</v>
      </c>
      <c r="J7179" s="6">
        <f t="shared" si="1346"/>
        <v>29020.800000000003</v>
      </c>
      <c r="K7179" s="20"/>
      <c r="L7179" s="6">
        <f t="shared" si="1335"/>
        <v>64000</v>
      </c>
      <c r="M7179" s="6">
        <f t="shared" si="1336"/>
        <v>6725.8750000000009</v>
      </c>
      <c r="N7179" s="6">
        <f t="shared" si="1337"/>
        <v>13173.625</v>
      </c>
      <c r="O7179" s="6">
        <f t="shared" si="1338"/>
        <v>0</v>
      </c>
      <c r="P7179" s="6">
        <f t="shared" si="1343"/>
        <v>-5820.3249999999998</v>
      </c>
      <c r="Q7179" s="11">
        <f t="shared" si="1339"/>
        <v>1350000</v>
      </c>
      <c r="R7179" s="11">
        <f t="shared" si="1340"/>
        <v>0</v>
      </c>
      <c r="S7179" s="11">
        <f t="shared" si="1342"/>
        <v>0</v>
      </c>
      <c r="T7179" s="20"/>
    </row>
    <row r="7180" spans="1:20" x14ac:dyDescent="0.25">
      <c r="A7180">
        <v>2021102610</v>
      </c>
      <c r="B7180">
        <v>3</v>
      </c>
      <c r="C7180" s="7">
        <v>0.56142000000000003</v>
      </c>
      <c r="D7180" s="6">
        <f t="shared" si="1344"/>
        <v>84213</v>
      </c>
      <c r="E7180" s="60">
        <v>0.79732999999999998</v>
      </c>
      <c r="F7180" s="6">
        <f t="shared" si="1341"/>
        <v>0</v>
      </c>
      <c r="G7180" s="7">
        <v>0.58069000000000004</v>
      </c>
      <c r="H7180" s="6">
        <f t="shared" si="1345"/>
        <v>7258.6250000000009</v>
      </c>
      <c r="I7180" s="7">
        <v>0.52190000000000003</v>
      </c>
      <c r="J7180" s="6">
        <f t="shared" si="1346"/>
        <v>41752</v>
      </c>
      <c r="K7180" s="20"/>
      <c r="L7180" s="6">
        <f t="shared" si="1335"/>
        <v>64000</v>
      </c>
      <c r="M7180" s="6">
        <f t="shared" si="1336"/>
        <v>7258.6250000000009</v>
      </c>
      <c r="N7180" s="6">
        <f t="shared" si="1337"/>
        <v>12954.375</v>
      </c>
      <c r="O7180" s="6">
        <f t="shared" si="1338"/>
        <v>0</v>
      </c>
      <c r="P7180" s="6">
        <f t="shared" si="1343"/>
        <v>0</v>
      </c>
      <c r="Q7180" s="11">
        <f t="shared" si="1339"/>
        <v>1350000</v>
      </c>
      <c r="R7180" s="11">
        <f t="shared" si="1340"/>
        <v>0</v>
      </c>
      <c r="S7180" s="11">
        <f t="shared" si="1342"/>
        <v>0</v>
      </c>
      <c r="T7180" s="20"/>
    </row>
    <row r="7181" spans="1:20" x14ac:dyDescent="0.25">
      <c r="A7181">
        <v>2021102611</v>
      </c>
      <c r="B7181">
        <v>3</v>
      </c>
      <c r="C7181" s="7">
        <v>0.56152000000000002</v>
      </c>
      <c r="D7181" s="6">
        <f t="shared" si="1344"/>
        <v>84228</v>
      </c>
      <c r="E7181" s="60">
        <v>0.86412999999999995</v>
      </c>
      <c r="F7181" s="6">
        <f t="shared" si="1341"/>
        <v>0</v>
      </c>
      <c r="G7181" s="7">
        <v>0.59570000000000001</v>
      </c>
      <c r="H7181" s="6">
        <f t="shared" si="1345"/>
        <v>7446.25</v>
      </c>
      <c r="I7181" s="7">
        <v>0.55827000000000004</v>
      </c>
      <c r="J7181" s="6">
        <f t="shared" si="1346"/>
        <v>44661.600000000006</v>
      </c>
      <c r="K7181" s="20"/>
      <c r="L7181" s="6">
        <f t="shared" si="1335"/>
        <v>64000</v>
      </c>
      <c r="M7181" s="6">
        <f t="shared" si="1336"/>
        <v>7446.25</v>
      </c>
      <c r="N7181" s="6">
        <f t="shared" si="1337"/>
        <v>12781.75</v>
      </c>
      <c r="O7181" s="6">
        <f t="shared" si="1338"/>
        <v>0</v>
      </c>
      <c r="P7181" s="6">
        <f t="shared" si="1343"/>
        <v>0</v>
      </c>
      <c r="Q7181" s="11">
        <f t="shared" si="1339"/>
        <v>1350000</v>
      </c>
      <c r="R7181" s="11">
        <f t="shared" si="1340"/>
        <v>0</v>
      </c>
      <c r="S7181" s="11">
        <f t="shared" si="1342"/>
        <v>0</v>
      </c>
      <c r="T7181" s="20"/>
    </row>
    <row r="7182" spans="1:20" x14ac:dyDescent="0.25">
      <c r="A7182">
        <v>2021102612</v>
      </c>
      <c r="B7182">
        <v>3</v>
      </c>
      <c r="C7182" s="7">
        <v>0.56230999999999998</v>
      </c>
      <c r="D7182" s="6">
        <f t="shared" si="1344"/>
        <v>84346.5</v>
      </c>
      <c r="E7182" s="60">
        <v>0.90115000000000001</v>
      </c>
      <c r="F7182" s="6">
        <f t="shared" si="1341"/>
        <v>0</v>
      </c>
      <c r="G7182" s="7">
        <v>0.59799999999999998</v>
      </c>
      <c r="H7182" s="6">
        <f t="shared" si="1345"/>
        <v>7475</v>
      </c>
      <c r="I7182" s="7">
        <v>0.56332000000000004</v>
      </c>
      <c r="J7182" s="6">
        <f t="shared" si="1346"/>
        <v>45065.600000000006</v>
      </c>
      <c r="K7182" s="20"/>
      <c r="L7182" s="6">
        <f t="shared" si="1335"/>
        <v>64000</v>
      </c>
      <c r="M7182" s="6">
        <f t="shared" si="1336"/>
        <v>7475</v>
      </c>
      <c r="N7182" s="6">
        <f t="shared" si="1337"/>
        <v>12871.5</v>
      </c>
      <c r="O7182" s="6">
        <f t="shared" si="1338"/>
        <v>0</v>
      </c>
      <c r="P7182" s="6">
        <f t="shared" si="1343"/>
        <v>0</v>
      </c>
      <c r="Q7182" s="11">
        <f t="shared" si="1339"/>
        <v>1350000</v>
      </c>
      <c r="R7182" s="11">
        <f t="shared" si="1340"/>
        <v>0</v>
      </c>
      <c r="S7182" s="11">
        <f t="shared" si="1342"/>
        <v>0</v>
      </c>
      <c r="T7182" s="20"/>
    </row>
    <row r="7183" spans="1:20" x14ac:dyDescent="0.25">
      <c r="A7183">
        <v>2021102613</v>
      </c>
      <c r="B7183">
        <v>3</v>
      </c>
      <c r="C7183" s="7">
        <v>0.56242999999999999</v>
      </c>
      <c r="D7183" s="6">
        <f t="shared" si="1344"/>
        <v>84364.5</v>
      </c>
      <c r="E7183" s="60">
        <v>0.95579000000000003</v>
      </c>
      <c r="F7183" s="6">
        <f t="shared" si="1341"/>
        <v>0</v>
      </c>
      <c r="G7183" s="7">
        <v>0.58816999999999997</v>
      </c>
      <c r="H7183" s="6">
        <f t="shared" si="1345"/>
        <v>7352.125</v>
      </c>
      <c r="I7183" s="7">
        <v>0.56708000000000003</v>
      </c>
      <c r="J7183" s="6">
        <f t="shared" si="1346"/>
        <v>45366.400000000001</v>
      </c>
      <c r="K7183" s="20"/>
      <c r="L7183" s="6">
        <f t="shared" si="1335"/>
        <v>64000</v>
      </c>
      <c r="M7183" s="6">
        <f t="shared" si="1336"/>
        <v>7352.125</v>
      </c>
      <c r="N7183" s="6">
        <f t="shared" si="1337"/>
        <v>13012.375</v>
      </c>
      <c r="O7183" s="6">
        <f t="shared" si="1338"/>
        <v>0</v>
      </c>
      <c r="P7183" s="6">
        <f t="shared" si="1343"/>
        <v>0</v>
      </c>
      <c r="Q7183" s="11">
        <f t="shared" si="1339"/>
        <v>1350000</v>
      </c>
      <c r="R7183" s="11">
        <f t="shared" si="1340"/>
        <v>0</v>
      </c>
      <c r="S7183" s="11">
        <f t="shared" si="1342"/>
        <v>0</v>
      </c>
      <c r="T7183" s="20"/>
    </row>
    <row r="7184" spans="1:20" x14ac:dyDescent="0.25">
      <c r="A7184">
        <v>2021102614</v>
      </c>
      <c r="B7184">
        <v>3</v>
      </c>
      <c r="C7184" s="7">
        <v>0.56154000000000004</v>
      </c>
      <c r="D7184" s="6">
        <f t="shared" si="1344"/>
        <v>84231</v>
      </c>
      <c r="E7184" s="60">
        <v>0.98258000000000001</v>
      </c>
      <c r="F7184" s="6">
        <f t="shared" si="1341"/>
        <v>0</v>
      </c>
      <c r="G7184" s="7">
        <v>0.55710000000000004</v>
      </c>
      <c r="H7184" s="6">
        <f t="shared" si="1345"/>
        <v>6963.7500000000009</v>
      </c>
      <c r="I7184" s="7">
        <v>0.58806000000000003</v>
      </c>
      <c r="J7184" s="6">
        <f t="shared" si="1346"/>
        <v>47044.800000000003</v>
      </c>
      <c r="K7184" s="20"/>
      <c r="L7184" s="6">
        <f t="shared" si="1335"/>
        <v>64000</v>
      </c>
      <c r="M7184" s="6">
        <f t="shared" si="1336"/>
        <v>6963.7500000000009</v>
      </c>
      <c r="N7184" s="6">
        <f t="shared" si="1337"/>
        <v>13267.25</v>
      </c>
      <c r="O7184" s="6">
        <f t="shared" si="1338"/>
        <v>0</v>
      </c>
      <c r="P7184" s="6">
        <f t="shared" si="1343"/>
        <v>0</v>
      </c>
      <c r="Q7184" s="11">
        <f t="shared" si="1339"/>
        <v>1350000</v>
      </c>
      <c r="R7184" s="11">
        <f t="shared" si="1340"/>
        <v>0</v>
      </c>
      <c r="S7184" s="11">
        <f t="shared" si="1342"/>
        <v>0</v>
      </c>
      <c r="T7184" s="20"/>
    </row>
    <row r="7185" spans="1:20" x14ac:dyDescent="0.25">
      <c r="A7185">
        <v>2021102615</v>
      </c>
      <c r="B7185">
        <v>3</v>
      </c>
      <c r="C7185" s="7">
        <v>0.55664999999999998</v>
      </c>
      <c r="D7185" s="6">
        <f t="shared" si="1344"/>
        <v>83497.5</v>
      </c>
      <c r="E7185" s="60">
        <v>0.98782000000000003</v>
      </c>
      <c r="F7185" s="6">
        <f t="shared" si="1341"/>
        <v>0</v>
      </c>
      <c r="G7185" s="7">
        <v>0.53754999999999997</v>
      </c>
      <c r="H7185" s="6">
        <f t="shared" si="1345"/>
        <v>6719.375</v>
      </c>
      <c r="I7185" s="7">
        <v>0.59265999999999996</v>
      </c>
      <c r="J7185" s="6">
        <f t="shared" si="1346"/>
        <v>47412.799999999996</v>
      </c>
      <c r="K7185" s="20"/>
      <c r="L7185" s="6">
        <f t="shared" si="1335"/>
        <v>64000</v>
      </c>
      <c r="M7185" s="6">
        <f t="shared" si="1336"/>
        <v>6719.375</v>
      </c>
      <c r="N7185" s="6">
        <f t="shared" si="1337"/>
        <v>12778.125</v>
      </c>
      <c r="O7185" s="6">
        <f t="shared" si="1338"/>
        <v>0</v>
      </c>
      <c r="P7185" s="6">
        <f t="shared" si="1343"/>
        <v>0</v>
      </c>
      <c r="Q7185" s="11">
        <f t="shared" si="1339"/>
        <v>1350000</v>
      </c>
      <c r="R7185" s="11">
        <f t="shared" si="1340"/>
        <v>0</v>
      </c>
      <c r="S7185" s="11">
        <f t="shared" si="1342"/>
        <v>0</v>
      </c>
      <c r="T7185" s="20"/>
    </row>
    <row r="7186" spans="1:20" x14ac:dyDescent="0.25">
      <c r="A7186">
        <v>2021102616</v>
      </c>
      <c r="B7186">
        <v>3</v>
      </c>
      <c r="C7186" s="7">
        <v>0.55398999999999998</v>
      </c>
      <c r="D7186" s="6">
        <f t="shared" si="1344"/>
        <v>83098.5</v>
      </c>
      <c r="E7186" s="60">
        <v>0.98941999999999997</v>
      </c>
      <c r="F7186" s="6">
        <f t="shared" si="1341"/>
        <v>0</v>
      </c>
      <c r="G7186" s="7">
        <v>0.58320000000000005</v>
      </c>
      <c r="H7186" s="6">
        <f t="shared" si="1345"/>
        <v>7290.0000000000009</v>
      </c>
      <c r="I7186" s="7">
        <v>0.57101999999999997</v>
      </c>
      <c r="J7186" s="6">
        <f t="shared" si="1346"/>
        <v>45681.599999999999</v>
      </c>
      <c r="K7186" s="20"/>
      <c r="L7186" s="6">
        <f t="shared" si="1335"/>
        <v>64000</v>
      </c>
      <c r="M7186" s="6">
        <f t="shared" si="1336"/>
        <v>7290.0000000000009</v>
      </c>
      <c r="N7186" s="6">
        <f t="shared" si="1337"/>
        <v>11808.5</v>
      </c>
      <c r="O7186" s="6">
        <f t="shared" si="1338"/>
        <v>0</v>
      </c>
      <c r="P7186" s="6">
        <f t="shared" si="1343"/>
        <v>0</v>
      </c>
      <c r="Q7186" s="11">
        <f t="shared" si="1339"/>
        <v>1350000</v>
      </c>
      <c r="R7186" s="11">
        <f t="shared" si="1340"/>
        <v>0</v>
      </c>
      <c r="S7186" s="11">
        <f t="shared" si="1342"/>
        <v>0</v>
      </c>
      <c r="T7186" s="20"/>
    </row>
    <row r="7187" spans="1:20" x14ac:dyDescent="0.25">
      <c r="A7187">
        <v>2021102617</v>
      </c>
      <c r="B7187">
        <v>3</v>
      </c>
      <c r="C7187" s="7">
        <v>0.55330000000000001</v>
      </c>
      <c r="D7187" s="6">
        <f t="shared" si="1344"/>
        <v>82995</v>
      </c>
      <c r="E7187" s="60">
        <v>0.98868</v>
      </c>
      <c r="F7187" s="6">
        <f t="shared" si="1341"/>
        <v>0</v>
      </c>
      <c r="G7187" s="7">
        <v>0.68050999999999995</v>
      </c>
      <c r="H7187" s="6">
        <f t="shared" si="1345"/>
        <v>8506.375</v>
      </c>
      <c r="I7187" s="7">
        <v>0.46992</v>
      </c>
      <c r="J7187" s="6">
        <f t="shared" si="1346"/>
        <v>37593.599999999999</v>
      </c>
      <c r="K7187" s="20"/>
      <c r="L7187" s="6">
        <f t="shared" si="1335"/>
        <v>64000</v>
      </c>
      <c r="M7187" s="6">
        <f t="shared" si="1336"/>
        <v>8506.375</v>
      </c>
      <c r="N7187" s="6">
        <f t="shared" si="1337"/>
        <v>10488.625</v>
      </c>
      <c r="O7187" s="6">
        <f t="shared" si="1338"/>
        <v>0</v>
      </c>
      <c r="P7187" s="6">
        <f t="shared" si="1343"/>
        <v>0</v>
      </c>
      <c r="Q7187" s="11">
        <f t="shared" si="1339"/>
        <v>1350000</v>
      </c>
      <c r="R7187" s="11">
        <f t="shared" si="1340"/>
        <v>0</v>
      </c>
      <c r="S7187" s="11">
        <f t="shared" si="1342"/>
        <v>0</v>
      </c>
      <c r="T7187" s="20"/>
    </row>
    <row r="7188" spans="1:20" x14ac:dyDescent="0.25">
      <c r="A7188">
        <v>2021102618</v>
      </c>
      <c r="B7188">
        <v>3</v>
      </c>
      <c r="C7188" s="7">
        <v>0.56289</v>
      </c>
      <c r="D7188" s="6">
        <f t="shared" si="1344"/>
        <v>84433.5</v>
      </c>
      <c r="E7188" s="60">
        <v>0.98560000000000003</v>
      </c>
      <c r="F7188" s="6">
        <f t="shared" si="1341"/>
        <v>0</v>
      </c>
      <c r="G7188" s="7">
        <v>0.72553000000000001</v>
      </c>
      <c r="H7188" s="6">
        <f t="shared" si="1345"/>
        <v>9069.125</v>
      </c>
      <c r="I7188" s="7">
        <v>0.19838</v>
      </c>
      <c r="J7188" s="6">
        <f t="shared" si="1346"/>
        <v>15870.4</v>
      </c>
      <c r="K7188" s="20"/>
      <c r="L7188" s="6">
        <f t="shared" ref="L7188:L7251" si="1347">IF(D7188-F7188&gt;C$17,C$17,D7188-F7188)</f>
        <v>64000</v>
      </c>
      <c r="M7188" s="6">
        <f t="shared" ref="M7188:M7251" si="1348">IF(D7188-F7188-L7188&gt;H7188,H7188,D7188-F7188-L7188)</f>
        <v>9069.125</v>
      </c>
      <c r="N7188" s="6">
        <f t="shared" ref="N7188:N7251" si="1349">IF(D7188-F7188-L7188-M7188&gt;J7188,J7188,D7188-F7188-L7188-M7188)</f>
        <v>11364.375</v>
      </c>
      <c r="O7188" s="6">
        <f t="shared" ref="O7188:O7251" si="1350">D7188-F7188-L7188-M7188-N7188</f>
        <v>0</v>
      </c>
      <c r="P7188" s="6">
        <f t="shared" si="1343"/>
        <v>0</v>
      </c>
      <c r="Q7188" s="11">
        <f t="shared" ref="Q7188:Q7251" si="1351">IF(AA$25*P$17-AA$24+Q7187-O7188&gt;Q$19,Q$19,IF(AA$25*P$17-AA$24+Q7187-O7188&lt;0,0,AA$25*P$17-AA$24+Q7187-O7188))</f>
        <v>1350000</v>
      </c>
      <c r="R7188" s="11">
        <f t="shared" ref="R7188:R7251" si="1352">IF(Q7187-Q7188+P$17-AA$24&lt;O7188,Q7187-Q7188+P$17-AA$24,O7188)</f>
        <v>0</v>
      </c>
      <c r="S7188" s="11">
        <f t="shared" si="1342"/>
        <v>0</v>
      </c>
      <c r="T7188" s="20"/>
    </row>
    <row r="7189" spans="1:20" x14ac:dyDescent="0.25">
      <c r="A7189">
        <v>2021102619</v>
      </c>
      <c r="B7189">
        <v>3</v>
      </c>
      <c r="C7189" s="7">
        <v>0.57884000000000002</v>
      </c>
      <c r="D7189" s="6">
        <f t="shared" si="1344"/>
        <v>86826</v>
      </c>
      <c r="E7189" s="60">
        <v>0.98124</v>
      </c>
      <c r="F7189" s="6">
        <f t="shared" ref="F7189:F7252" si="1353">F$18*E7189</f>
        <v>0</v>
      </c>
      <c r="G7189" s="7">
        <v>0.72819</v>
      </c>
      <c r="H7189" s="6">
        <f t="shared" si="1345"/>
        <v>9102.375</v>
      </c>
      <c r="I7189" s="7">
        <v>1.035E-2</v>
      </c>
      <c r="J7189" s="6">
        <f t="shared" si="1346"/>
        <v>828</v>
      </c>
      <c r="K7189" s="20"/>
      <c r="L7189" s="6">
        <f t="shared" si="1347"/>
        <v>64000</v>
      </c>
      <c r="M7189" s="6">
        <f t="shared" si="1348"/>
        <v>9102.375</v>
      </c>
      <c r="N7189" s="6">
        <f t="shared" si="1349"/>
        <v>828</v>
      </c>
      <c r="O7189" s="6">
        <f t="shared" si="1350"/>
        <v>12895.625</v>
      </c>
      <c r="P7189" s="6">
        <f t="shared" si="1343"/>
        <v>12895.625</v>
      </c>
      <c r="Q7189" s="11">
        <f t="shared" si="1351"/>
        <v>1350000</v>
      </c>
      <c r="R7189" s="11">
        <f t="shared" si="1352"/>
        <v>12895.625</v>
      </c>
      <c r="S7189" s="11">
        <f t="shared" ref="S7189:S7252" si="1354">O7189-R7189</f>
        <v>0</v>
      </c>
      <c r="T7189" s="20"/>
    </row>
    <row r="7190" spans="1:20" x14ac:dyDescent="0.25">
      <c r="A7190">
        <v>2021102620</v>
      </c>
      <c r="B7190">
        <v>3</v>
      </c>
      <c r="C7190" s="7">
        <v>0.58440999999999999</v>
      </c>
      <c r="D7190" s="6">
        <f t="shared" si="1344"/>
        <v>87661.5</v>
      </c>
      <c r="E7190" s="60">
        <v>0.96862000000000004</v>
      </c>
      <c r="F7190" s="6">
        <f t="shared" si="1353"/>
        <v>0</v>
      </c>
      <c r="G7190" s="7">
        <v>0.70947000000000005</v>
      </c>
      <c r="H7190" s="6">
        <f t="shared" si="1345"/>
        <v>8868.375</v>
      </c>
      <c r="I7190" s="7">
        <v>0</v>
      </c>
      <c r="J7190" s="6">
        <f t="shared" si="1346"/>
        <v>0</v>
      </c>
      <c r="K7190" s="20"/>
      <c r="L7190" s="6">
        <f t="shared" si="1347"/>
        <v>64000</v>
      </c>
      <c r="M7190" s="6">
        <f t="shared" si="1348"/>
        <v>8868.375</v>
      </c>
      <c r="N7190" s="6">
        <f t="shared" si="1349"/>
        <v>0</v>
      </c>
      <c r="O7190" s="6">
        <f t="shared" si="1350"/>
        <v>14793.125</v>
      </c>
      <c r="P7190" s="6">
        <f t="shared" ref="P7190:P7253" si="1355">O7190-O7189</f>
        <v>1897.5</v>
      </c>
      <c r="Q7190" s="11">
        <f t="shared" si="1351"/>
        <v>1350000</v>
      </c>
      <c r="R7190" s="11">
        <f t="shared" si="1352"/>
        <v>14793.125</v>
      </c>
      <c r="S7190" s="11">
        <f t="shared" si="1354"/>
        <v>0</v>
      </c>
      <c r="T7190" s="20"/>
    </row>
    <row r="7191" spans="1:20" x14ac:dyDescent="0.25">
      <c r="A7191">
        <v>2021102621</v>
      </c>
      <c r="B7191">
        <v>3</v>
      </c>
      <c r="C7191" s="7">
        <v>0.57230999999999999</v>
      </c>
      <c r="D7191" s="6">
        <f t="shared" si="1344"/>
        <v>85846.5</v>
      </c>
      <c r="E7191" s="60">
        <v>0.93327000000000004</v>
      </c>
      <c r="F7191" s="6">
        <f t="shared" si="1353"/>
        <v>0</v>
      </c>
      <c r="G7191" s="7">
        <v>0.68796999999999997</v>
      </c>
      <c r="H7191" s="6">
        <f t="shared" si="1345"/>
        <v>8599.625</v>
      </c>
      <c r="I7191" s="7">
        <v>0</v>
      </c>
      <c r="J7191" s="6">
        <f t="shared" si="1346"/>
        <v>0</v>
      </c>
      <c r="K7191" s="20"/>
      <c r="L7191" s="6">
        <f t="shared" si="1347"/>
        <v>64000</v>
      </c>
      <c r="M7191" s="6">
        <f t="shared" si="1348"/>
        <v>8599.625</v>
      </c>
      <c r="N7191" s="6">
        <f t="shared" si="1349"/>
        <v>0</v>
      </c>
      <c r="O7191" s="6">
        <f t="shared" si="1350"/>
        <v>13246.875</v>
      </c>
      <c r="P7191" s="6">
        <f t="shared" si="1355"/>
        <v>-1546.25</v>
      </c>
      <c r="Q7191" s="11">
        <f t="shared" si="1351"/>
        <v>1350000</v>
      </c>
      <c r="R7191" s="11">
        <f t="shared" si="1352"/>
        <v>13246.875</v>
      </c>
      <c r="S7191" s="11">
        <f t="shared" si="1354"/>
        <v>0</v>
      </c>
      <c r="T7191" s="20"/>
    </row>
    <row r="7192" spans="1:20" x14ac:dyDescent="0.25">
      <c r="A7192">
        <v>2021102622</v>
      </c>
      <c r="B7192">
        <v>3</v>
      </c>
      <c r="C7192" s="7">
        <v>0.54949000000000003</v>
      </c>
      <c r="D7192" s="6">
        <f t="shared" si="1344"/>
        <v>82423.5</v>
      </c>
      <c r="E7192" s="60">
        <v>0.91230999999999995</v>
      </c>
      <c r="F7192" s="6">
        <f t="shared" si="1353"/>
        <v>0</v>
      </c>
      <c r="G7192" s="7">
        <v>0.67037999999999998</v>
      </c>
      <c r="H7192" s="6">
        <f t="shared" si="1345"/>
        <v>8379.75</v>
      </c>
      <c r="I7192" s="7">
        <v>0</v>
      </c>
      <c r="J7192" s="6">
        <f t="shared" si="1346"/>
        <v>0</v>
      </c>
      <c r="K7192" s="20"/>
      <c r="L7192" s="6">
        <f t="shared" si="1347"/>
        <v>64000</v>
      </c>
      <c r="M7192" s="6">
        <f t="shared" si="1348"/>
        <v>8379.75</v>
      </c>
      <c r="N7192" s="6">
        <f t="shared" si="1349"/>
        <v>0</v>
      </c>
      <c r="O7192" s="6">
        <f t="shared" si="1350"/>
        <v>10043.75</v>
      </c>
      <c r="P7192" s="6">
        <f t="shared" si="1355"/>
        <v>-3203.125</v>
      </c>
      <c r="Q7192" s="11">
        <f t="shared" si="1351"/>
        <v>1350000</v>
      </c>
      <c r="R7192" s="11">
        <f t="shared" si="1352"/>
        <v>10043.75</v>
      </c>
      <c r="S7192" s="11">
        <f t="shared" si="1354"/>
        <v>0</v>
      </c>
      <c r="T7192" s="20"/>
    </row>
    <row r="7193" spans="1:20" x14ac:dyDescent="0.25">
      <c r="A7193">
        <v>2021102623</v>
      </c>
      <c r="B7193">
        <v>3</v>
      </c>
      <c r="C7193" s="7">
        <v>0.52034000000000002</v>
      </c>
      <c r="D7193" s="6">
        <f t="shared" si="1344"/>
        <v>78051</v>
      </c>
      <c r="E7193" s="60">
        <v>0.89534999999999998</v>
      </c>
      <c r="F7193" s="6">
        <f t="shared" si="1353"/>
        <v>0</v>
      </c>
      <c r="G7193" s="7">
        <v>0.63783999999999996</v>
      </c>
      <c r="H7193" s="6">
        <f t="shared" si="1345"/>
        <v>7972.9999999999991</v>
      </c>
      <c r="I7193" s="7">
        <v>0</v>
      </c>
      <c r="J7193" s="6">
        <f t="shared" si="1346"/>
        <v>0</v>
      </c>
      <c r="K7193" s="20"/>
      <c r="L7193" s="6">
        <f t="shared" si="1347"/>
        <v>64000</v>
      </c>
      <c r="M7193" s="6">
        <f t="shared" si="1348"/>
        <v>7972.9999999999991</v>
      </c>
      <c r="N7193" s="6">
        <f t="shared" si="1349"/>
        <v>0</v>
      </c>
      <c r="O7193" s="6">
        <f t="shared" si="1350"/>
        <v>6078.0000000000009</v>
      </c>
      <c r="P7193" s="6">
        <f t="shared" si="1355"/>
        <v>-3965.7499999999991</v>
      </c>
      <c r="Q7193" s="11">
        <f t="shared" si="1351"/>
        <v>1350000</v>
      </c>
      <c r="R7193" s="11">
        <f t="shared" si="1352"/>
        <v>6078.0000000000009</v>
      </c>
      <c r="S7193" s="11">
        <f t="shared" si="1354"/>
        <v>0</v>
      </c>
      <c r="T7193" s="20"/>
    </row>
    <row r="7194" spans="1:20" x14ac:dyDescent="0.25">
      <c r="A7194">
        <v>2021102624</v>
      </c>
      <c r="B7194">
        <v>3</v>
      </c>
      <c r="C7194" s="7">
        <v>0.49303999999999998</v>
      </c>
      <c r="D7194" s="6">
        <f t="shared" si="1344"/>
        <v>73956</v>
      </c>
      <c r="E7194" s="60">
        <v>0.85995999999999995</v>
      </c>
      <c r="F7194" s="6">
        <f t="shared" si="1353"/>
        <v>0</v>
      </c>
      <c r="G7194" s="7">
        <v>0.59992000000000001</v>
      </c>
      <c r="H7194" s="6">
        <f t="shared" si="1345"/>
        <v>7499</v>
      </c>
      <c r="I7194" s="7">
        <v>0</v>
      </c>
      <c r="J7194" s="6">
        <f t="shared" si="1346"/>
        <v>0</v>
      </c>
      <c r="K7194" s="20"/>
      <c r="L7194" s="6">
        <f t="shared" si="1347"/>
        <v>64000</v>
      </c>
      <c r="M7194" s="6">
        <f t="shared" si="1348"/>
        <v>7499</v>
      </c>
      <c r="N7194" s="6">
        <f t="shared" si="1349"/>
        <v>0</v>
      </c>
      <c r="O7194" s="6">
        <f t="shared" si="1350"/>
        <v>2457</v>
      </c>
      <c r="P7194" s="6">
        <f t="shared" si="1355"/>
        <v>-3621.0000000000009</v>
      </c>
      <c r="Q7194" s="11">
        <f t="shared" si="1351"/>
        <v>1350000</v>
      </c>
      <c r="R7194" s="11">
        <f t="shared" si="1352"/>
        <v>2457</v>
      </c>
      <c r="S7194" s="11">
        <f t="shared" si="1354"/>
        <v>0</v>
      </c>
      <c r="T7194" s="20"/>
    </row>
    <row r="7195" spans="1:20" x14ac:dyDescent="0.25">
      <c r="A7195">
        <v>2021102701</v>
      </c>
      <c r="B7195">
        <v>4</v>
      </c>
      <c r="C7195" s="7">
        <v>0.47270000000000001</v>
      </c>
      <c r="D7195" s="6">
        <f t="shared" si="1344"/>
        <v>70905</v>
      </c>
      <c r="E7195" s="60">
        <v>0.80691999999999997</v>
      </c>
      <c r="F7195" s="6">
        <f t="shared" si="1353"/>
        <v>0</v>
      </c>
      <c r="G7195" s="7">
        <v>0.58308000000000004</v>
      </c>
      <c r="H7195" s="6">
        <f t="shared" si="1345"/>
        <v>7288.5000000000009</v>
      </c>
      <c r="I7195" s="7">
        <v>0</v>
      </c>
      <c r="J7195" s="6">
        <f t="shared" si="1346"/>
        <v>0</v>
      </c>
      <c r="K7195" s="20"/>
      <c r="L7195" s="6">
        <f t="shared" si="1347"/>
        <v>64000</v>
      </c>
      <c r="M7195" s="6">
        <f t="shared" si="1348"/>
        <v>6905</v>
      </c>
      <c r="N7195" s="6">
        <f t="shared" si="1349"/>
        <v>0</v>
      </c>
      <c r="O7195" s="6">
        <f t="shared" si="1350"/>
        <v>0</v>
      </c>
      <c r="P7195" s="6">
        <f t="shared" si="1355"/>
        <v>-2457</v>
      </c>
      <c r="Q7195" s="11">
        <f t="shared" si="1351"/>
        <v>1350000</v>
      </c>
      <c r="R7195" s="11">
        <f t="shared" si="1352"/>
        <v>0</v>
      </c>
      <c r="S7195" s="11">
        <f t="shared" si="1354"/>
        <v>0</v>
      </c>
      <c r="T7195" s="20"/>
    </row>
    <row r="7196" spans="1:20" x14ac:dyDescent="0.25">
      <c r="A7196">
        <v>2021102702</v>
      </c>
      <c r="B7196">
        <v>4</v>
      </c>
      <c r="C7196" s="7">
        <v>0.45983000000000002</v>
      </c>
      <c r="D7196" s="6">
        <f t="shared" si="1344"/>
        <v>68974.5</v>
      </c>
      <c r="E7196" s="60">
        <v>0.82693000000000005</v>
      </c>
      <c r="F7196" s="6">
        <f t="shared" si="1353"/>
        <v>0</v>
      </c>
      <c r="G7196" s="7">
        <v>0.55203999999999998</v>
      </c>
      <c r="H7196" s="6">
        <f t="shared" si="1345"/>
        <v>6900.5</v>
      </c>
      <c r="I7196" s="7">
        <v>0</v>
      </c>
      <c r="J7196" s="6">
        <f t="shared" si="1346"/>
        <v>0</v>
      </c>
      <c r="K7196" s="20"/>
      <c r="L7196" s="6">
        <f t="shared" si="1347"/>
        <v>64000</v>
      </c>
      <c r="M7196" s="6">
        <f t="shared" si="1348"/>
        <v>4974.5</v>
      </c>
      <c r="N7196" s="6">
        <f t="shared" si="1349"/>
        <v>0</v>
      </c>
      <c r="O7196" s="6">
        <f t="shared" si="1350"/>
        <v>0</v>
      </c>
      <c r="P7196" s="6">
        <f t="shared" si="1355"/>
        <v>0</v>
      </c>
      <c r="Q7196" s="11">
        <f t="shared" si="1351"/>
        <v>1350000</v>
      </c>
      <c r="R7196" s="11">
        <f t="shared" si="1352"/>
        <v>0</v>
      </c>
      <c r="S7196" s="11">
        <f t="shared" si="1354"/>
        <v>0</v>
      </c>
      <c r="T7196" s="20"/>
    </row>
    <row r="7197" spans="1:20" x14ac:dyDescent="0.25">
      <c r="A7197">
        <v>2021102703</v>
      </c>
      <c r="B7197">
        <v>4</v>
      </c>
      <c r="C7197" s="7">
        <v>0.45356999999999997</v>
      </c>
      <c r="D7197" s="6">
        <f t="shared" si="1344"/>
        <v>68035.5</v>
      </c>
      <c r="E7197" s="60">
        <v>0.78649999999999998</v>
      </c>
      <c r="F7197" s="6">
        <f t="shared" si="1353"/>
        <v>0</v>
      </c>
      <c r="G7197" s="7">
        <v>0.52483999999999997</v>
      </c>
      <c r="H7197" s="6">
        <f t="shared" si="1345"/>
        <v>6560.5</v>
      </c>
      <c r="I7197" s="7">
        <v>0</v>
      </c>
      <c r="J7197" s="6">
        <f t="shared" si="1346"/>
        <v>0</v>
      </c>
      <c r="K7197" s="20"/>
      <c r="L7197" s="6">
        <f t="shared" si="1347"/>
        <v>64000</v>
      </c>
      <c r="M7197" s="6">
        <f t="shared" si="1348"/>
        <v>4035.5</v>
      </c>
      <c r="N7197" s="6">
        <f t="shared" si="1349"/>
        <v>0</v>
      </c>
      <c r="O7197" s="6">
        <f t="shared" si="1350"/>
        <v>0</v>
      </c>
      <c r="P7197" s="6">
        <f t="shared" si="1355"/>
        <v>0</v>
      </c>
      <c r="Q7197" s="11">
        <f t="shared" si="1351"/>
        <v>1350000</v>
      </c>
      <c r="R7197" s="11">
        <f t="shared" si="1352"/>
        <v>0</v>
      </c>
      <c r="S7197" s="11">
        <f t="shared" si="1354"/>
        <v>0</v>
      </c>
      <c r="T7197" s="20"/>
    </row>
    <row r="7198" spans="1:20" x14ac:dyDescent="0.25">
      <c r="A7198">
        <v>2021102704</v>
      </c>
      <c r="B7198">
        <v>4</v>
      </c>
      <c r="C7198" s="7">
        <v>0.45205000000000001</v>
      </c>
      <c r="D7198" s="6">
        <f t="shared" si="1344"/>
        <v>67807.5</v>
      </c>
      <c r="E7198" s="60">
        <v>0.74546000000000001</v>
      </c>
      <c r="F7198" s="6">
        <f t="shared" si="1353"/>
        <v>0</v>
      </c>
      <c r="G7198" s="7">
        <v>0.49930000000000002</v>
      </c>
      <c r="H7198" s="6">
        <f t="shared" si="1345"/>
        <v>6241.25</v>
      </c>
      <c r="I7198" s="7">
        <v>0</v>
      </c>
      <c r="J7198" s="6">
        <f t="shared" si="1346"/>
        <v>0</v>
      </c>
      <c r="K7198" s="20"/>
      <c r="L7198" s="6">
        <f t="shared" si="1347"/>
        <v>64000</v>
      </c>
      <c r="M7198" s="6">
        <f t="shared" si="1348"/>
        <v>3807.5</v>
      </c>
      <c r="N7198" s="6">
        <f t="shared" si="1349"/>
        <v>0</v>
      </c>
      <c r="O7198" s="6">
        <f t="shared" si="1350"/>
        <v>0</v>
      </c>
      <c r="P7198" s="6">
        <f t="shared" si="1355"/>
        <v>0</v>
      </c>
      <c r="Q7198" s="11">
        <f t="shared" si="1351"/>
        <v>1350000</v>
      </c>
      <c r="R7198" s="11">
        <f t="shared" si="1352"/>
        <v>0</v>
      </c>
      <c r="S7198" s="11">
        <f t="shared" si="1354"/>
        <v>0</v>
      </c>
      <c r="T7198" s="20"/>
    </row>
    <row r="7199" spans="1:20" x14ac:dyDescent="0.25">
      <c r="A7199">
        <v>2021102705</v>
      </c>
      <c r="B7199">
        <v>4</v>
      </c>
      <c r="C7199" s="7">
        <v>0.45995999999999998</v>
      </c>
      <c r="D7199" s="6">
        <f t="shared" si="1344"/>
        <v>68994</v>
      </c>
      <c r="E7199" s="60">
        <v>0.73904000000000003</v>
      </c>
      <c r="F7199" s="6">
        <f t="shared" si="1353"/>
        <v>0</v>
      </c>
      <c r="G7199" s="7">
        <v>0.45341999999999999</v>
      </c>
      <c r="H7199" s="6">
        <f t="shared" si="1345"/>
        <v>5667.75</v>
      </c>
      <c r="I7199" s="7">
        <v>0</v>
      </c>
      <c r="J7199" s="6">
        <f t="shared" si="1346"/>
        <v>0</v>
      </c>
      <c r="K7199" s="20"/>
      <c r="L7199" s="6">
        <f t="shared" si="1347"/>
        <v>64000</v>
      </c>
      <c r="M7199" s="6">
        <f t="shared" si="1348"/>
        <v>4994</v>
      </c>
      <c r="N7199" s="6">
        <f t="shared" si="1349"/>
        <v>0</v>
      </c>
      <c r="O7199" s="6">
        <f t="shared" si="1350"/>
        <v>0</v>
      </c>
      <c r="P7199" s="6">
        <f t="shared" si="1355"/>
        <v>0</v>
      </c>
      <c r="Q7199" s="11">
        <f t="shared" si="1351"/>
        <v>1350000</v>
      </c>
      <c r="R7199" s="11">
        <f t="shared" si="1352"/>
        <v>0</v>
      </c>
      <c r="S7199" s="11">
        <f t="shared" si="1354"/>
        <v>0</v>
      </c>
      <c r="T7199" s="20"/>
    </row>
    <row r="7200" spans="1:20" x14ac:dyDescent="0.25">
      <c r="A7200">
        <v>2021102706</v>
      </c>
      <c r="B7200">
        <v>4</v>
      </c>
      <c r="C7200" s="7">
        <v>0.48624000000000001</v>
      </c>
      <c r="D7200" s="6">
        <f t="shared" si="1344"/>
        <v>72936</v>
      </c>
      <c r="E7200" s="60">
        <v>0.76088999999999996</v>
      </c>
      <c r="F7200" s="6">
        <f t="shared" si="1353"/>
        <v>0</v>
      </c>
      <c r="G7200" s="7">
        <v>0.37570999999999999</v>
      </c>
      <c r="H7200" s="6">
        <f t="shared" si="1345"/>
        <v>4696.375</v>
      </c>
      <c r="I7200" s="7">
        <v>0</v>
      </c>
      <c r="J7200" s="6">
        <f t="shared" si="1346"/>
        <v>0</v>
      </c>
      <c r="K7200" s="20"/>
      <c r="L7200" s="6">
        <f t="shared" si="1347"/>
        <v>64000</v>
      </c>
      <c r="M7200" s="6">
        <f t="shared" si="1348"/>
        <v>4696.375</v>
      </c>
      <c r="N7200" s="6">
        <f t="shared" si="1349"/>
        <v>0</v>
      </c>
      <c r="O7200" s="6">
        <f t="shared" si="1350"/>
        <v>4239.625</v>
      </c>
      <c r="P7200" s="6">
        <f t="shared" si="1355"/>
        <v>4239.625</v>
      </c>
      <c r="Q7200" s="11">
        <f t="shared" si="1351"/>
        <v>1350000</v>
      </c>
      <c r="R7200" s="11">
        <f t="shared" si="1352"/>
        <v>4239.625</v>
      </c>
      <c r="S7200" s="11">
        <f t="shared" si="1354"/>
        <v>0</v>
      </c>
      <c r="T7200" s="20"/>
    </row>
    <row r="7201" spans="1:20" x14ac:dyDescent="0.25">
      <c r="A7201">
        <v>2021102707</v>
      </c>
      <c r="B7201">
        <v>4</v>
      </c>
      <c r="C7201" s="7">
        <v>0.53303</v>
      </c>
      <c r="D7201" s="6">
        <f t="shared" si="1344"/>
        <v>79954.5</v>
      </c>
      <c r="E7201" s="60">
        <v>0.78107000000000004</v>
      </c>
      <c r="F7201" s="6">
        <f t="shared" si="1353"/>
        <v>0</v>
      </c>
      <c r="G7201" s="7">
        <v>0.26856999999999998</v>
      </c>
      <c r="H7201" s="6">
        <f t="shared" si="1345"/>
        <v>3357.1249999999995</v>
      </c>
      <c r="I7201" s="7">
        <v>0</v>
      </c>
      <c r="J7201" s="6">
        <f t="shared" si="1346"/>
        <v>0</v>
      </c>
      <c r="K7201" s="20"/>
      <c r="L7201" s="6">
        <f t="shared" si="1347"/>
        <v>64000</v>
      </c>
      <c r="M7201" s="6">
        <f t="shared" si="1348"/>
        <v>3357.1249999999995</v>
      </c>
      <c r="N7201" s="6">
        <f t="shared" si="1349"/>
        <v>0</v>
      </c>
      <c r="O7201" s="6">
        <f t="shared" si="1350"/>
        <v>12597.375</v>
      </c>
      <c r="P7201" s="6">
        <f t="shared" si="1355"/>
        <v>8357.75</v>
      </c>
      <c r="Q7201" s="11">
        <f t="shared" si="1351"/>
        <v>1350000</v>
      </c>
      <c r="R7201" s="11">
        <f t="shared" si="1352"/>
        <v>12597.375</v>
      </c>
      <c r="S7201" s="11">
        <f t="shared" si="1354"/>
        <v>0</v>
      </c>
      <c r="T7201" s="20"/>
    </row>
    <row r="7202" spans="1:20" x14ac:dyDescent="0.25">
      <c r="A7202">
        <v>2021102708</v>
      </c>
      <c r="B7202">
        <v>4</v>
      </c>
      <c r="C7202" s="7">
        <v>0.56908999999999998</v>
      </c>
      <c r="D7202" s="6">
        <f t="shared" si="1344"/>
        <v>85363.5</v>
      </c>
      <c r="E7202" s="60">
        <v>0.82145999999999997</v>
      </c>
      <c r="F7202" s="6">
        <f t="shared" si="1353"/>
        <v>0</v>
      </c>
      <c r="G7202" s="7">
        <v>0.24326</v>
      </c>
      <c r="H7202" s="6">
        <f t="shared" si="1345"/>
        <v>3040.75</v>
      </c>
      <c r="I7202" s="7">
        <v>9.264E-2</v>
      </c>
      <c r="J7202" s="6">
        <f t="shared" si="1346"/>
        <v>7411.2</v>
      </c>
      <c r="K7202" s="20"/>
      <c r="L7202" s="6">
        <f t="shared" si="1347"/>
        <v>64000</v>
      </c>
      <c r="M7202" s="6">
        <f t="shared" si="1348"/>
        <v>3040.75</v>
      </c>
      <c r="N7202" s="6">
        <f t="shared" si="1349"/>
        <v>7411.2</v>
      </c>
      <c r="O7202" s="6">
        <f t="shared" si="1350"/>
        <v>10911.55</v>
      </c>
      <c r="P7202" s="6">
        <f t="shared" si="1355"/>
        <v>-1685.8250000000007</v>
      </c>
      <c r="Q7202" s="11">
        <f t="shared" si="1351"/>
        <v>1350000</v>
      </c>
      <c r="R7202" s="11">
        <f t="shared" si="1352"/>
        <v>10911.55</v>
      </c>
      <c r="S7202" s="11">
        <f t="shared" si="1354"/>
        <v>0</v>
      </c>
      <c r="T7202" s="20"/>
    </row>
    <row r="7203" spans="1:20" x14ac:dyDescent="0.25">
      <c r="A7203">
        <v>2021102709</v>
      </c>
      <c r="B7203">
        <v>4</v>
      </c>
      <c r="C7203" s="7">
        <v>0.57494999999999996</v>
      </c>
      <c r="D7203" s="6">
        <f t="shared" si="1344"/>
        <v>86242.5</v>
      </c>
      <c r="E7203" s="60">
        <v>0.84453</v>
      </c>
      <c r="F7203" s="6">
        <f t="shared" si="1353"/>
        <v>0</v>
      </c>
      <c r="G7203" s="7">
        <v>0.22617000000000001</v>
      </c>
      <c r="H7203" s="6">
        <f t="shared" si="1345"/>
        <v>2827.125</v>
      </c>
      <c r="I7203" s="7">
        <v>0.38683000000000001</v>
      </c>
      <c r="J7203" s="6">
        <f t="shared" si="1346"/>
        <v>30946.400000000001</v>
      </c>
      <c r="K7203" s="20"/>
      <c r="L7203" s="6">
        <f t="shared" si="1347"/>
        <v>64000</v>
      </c>
      <c r="M7203" s="6">
        <f t="shared" si="1348"/>
        <v>2827.125</v>
      </c>
      <c r="N7203" s="6">
        <f t="shared" si="1349"/>
        <v>19415.375</v>
      </c>
      <c r="O7203" s="6">
        <f t="shared" si="1350"/>
        <v>0</v>
      </c>
      <c r="P7203" s="6">
        <f t="shared" si="1355"/>
        <v>-10911.55</v>
      </c>
      <c r="Q7203" s="11">
        <f t="shared" si="1351"/>
        <v>1350000</v>
      </c>
      <c r="R7203" s="11">
        <f t="shared" si="1352"/>
        <v>0</v>
      </c>
      <c r="S7203" s="11">
        <f t="shared" si="1354"/>
        <v>0</v>
      </c>
      <c r="T7203" s="20"/>
    </row>
    <row r="7204" spans="1:20" x14ac:dyDescent="0.25">
      <c r="A7204">
        <v>2021102710</v>
      </c>
      <c r="B7204">
        <v>4</v>
      </c>
      <c r="C7204" s="7">
        <v>0.57062999999999997</v>
      </c>
      <c r="D7204" s="6">
        <f t="shared" si="1344"/>
        <v>85594.5</v>
      </c>
      <c r="E7204" s="60">
        <v>0.76588000000000001</v>
      </c>
      <c r="F7204" s="6">
        <f t="shared" si="1353"/>
        <v>0</v>
      </c>
      <c r="G7204" s="7">
        <v>0.21554999999999999</v>
      </c>
      <c r="H7204" s="6">
        <f t="shared" si="1345"/>
        <v>2694.375</v>
      </c>
      <c r="I7204" s="7">
        <v>0.54349999999999998</v>
      </c>
      <c r="J7204" s="6">
        <f t="shared" si="1346"/>
        <v>43480</v>
      </c>
      <c r="K7204" s="20"/>
      <c r="L7204" s="6">
        <f t="shared" si="1347"/>
        <v>64000</v>
      </c>
      <c r="M7204" s="6">
        <f t="shared" si="1348"/>
        <v>2694.375</v>
      </c>
      <c r="N7204" s="6">
        <f t="shared" si="1349"/>
        <v>18900.125</v>
      </c>
      <c r="O7204" s="6">
        <f t="shared" si="1350"/>
        <v>0</v>
      </c>
      <c r="P7204" s="6">
        <f t="shared" si="1355"/>
        <v>0</v>
      </c>
      <c r="Q7204" s="11">
        <f t="shared" si="1351"/>
        <v>1350000</v>
      </c>
      <c r="R7204" s="11">
        <f t="shared" si="1352"/>
        <v>0</v>
      </c>
      <c r="S7204" s="11">
        <f t="shared" si="1354"/>
        <v>0</v>
      </c>
      <c r="T7204" s="20"/>
    </row>
    <row r="7205" spans="1:20" x14ac:dyDescent="0.25">
      <c r="A7205">
        <v>2021102711</v>
      </c>
      <c r="B7205">
        <v>4</v>
      </c>
      <c r="C7205" s="7">
        <v>0.56530999999999998</v>
      </c>
      <c r="D7205" s="6">
        <f t="shared" si="1344"/>
        <v>84796.5</v>
      </c>
      <c r="E7205" s="60">
        <v>0.72496000000000005</v>
      </c>
      <c r="F7205" s="6">
        <f t="shared" si="1353"/>
        <v>0</v>
      </c>
      <c r="G7205" s="7">
        <v>0.19994000000000001</v>
      </c>
      <c r="H7205" s="6">
        <f t="shared" si="1345"/>
        <v>2499.25</v>
      </c>
      <c r="I7205" s="7">
        <v>0.58382999999999996</v>
      </c>
      <c r="J7205" s="6">
        <f t="shared" si="1346"/>
        <v>46706.399999999994</v>
      </c>
      <c r="K7205" s="20"/>
      <c r="L7205" s="6">
        <f t="shared" si="1347"/>
        <v>64000</v>
      </c>
      <c r="M7205" s="6">
        <f t="shared" si="1348"/>
        <v>2499.25</v>
      </c>
      <c r="N7205" s="6">
        <f t="shared" si="1349"/>
        <v>18297.25</v>
      </c>
      <c r="O7205" s="6">
        <f t="shared" si="1350"/>
        <v>0</v>
      </c>
      <c r="P7205" s="6">
        <f t="shared" si="1355"/>
        <v>0</v>
      </c>
      <c r="Q7205" s="11">
        <f t="shared" si="1351"/>
        <v>1350000</v>
      </c>
      <c r="R7205" s="11">
        <f t="shared" si="1352"/>
        <v>0</v>
      </c>
      <c r="S7205" s="11">
        <f t="shared" si="1354"/>
        <v>0</v>
      </c>
      <c r="T7205" s="20"/>
    </row>
    <row r="7206" spans="1:20" x14ac:dyDescent="0.25">
      <c r="A7206">
        <v>2021102712</v>
      </c>
      <c r="B7206">
        <v>4</v>
      </c>
      <c r="C7206" s="7">
        <v>0.55967999999999996</v>
      </c>
      <c r="D7206" s="6">
        <f t="shared" si="1344"/>
        <v>83952</v>
      </c>
      <c r="E7206" s="60">
        <v>0.66923999999999995</v>
      </c>
      <c r="F7206" s="6">
        <f t="shared" si="1353"/>
        <v>0</v>
      </c>
      <c r="G7206" s="7">
        <v>0.19797999999999999</v>
      </c>
      <c r="H7206" s="6">
        <f t="shared" si="1345"/>
        <v>2474.75</v>
      </c>
      <c r="I7206" s="7">
        <v>0.59865999999999997</v>
      </c>
      <c r="J7206" s="6">
        <f t="shared" si="1346"/>
        <v>47892.799999999996</v>
      </c>
      <c r="K7206" s="20"/>
      <c r="L7206" s="6">
        <f t="shared" si="1347"/>
        <v>64000</v>
      </c>
      <c r="M7206" s="6">
        <f t="shared" si="1348"/>
        <v>2474.75</v>
      </c>
      <c r="N7206" s="6">
        <f t="shared" si="1349"/>
        <v>17477.25</v>
      </c>
      <c r="O7206" s="6">
        <f t="shared" si="1350"/>
        <v>0</v>
      </c>
      <c r="P7206" s="6">
        <f t="shared" si="1355"/>
        <v>0</v>
      </c>
      <c r="Q7206" s="11">
        <f t="shared" si="1351"/>
        <v>1350000</v>
      </c>
      <c r="R7206" s="11">
        <f t="shared" si="1352"/>
        <v>0</v>
      </c>
      <c r="S7206" s="11">
        <f t="shared" si="1354"/>
        <v>0</v>
      </c>
      <c r="T7206" s="20"/>
    </row>
    <row r="7207" spans="1:20" x14ac:dyDescent="0.25">
      <c r="A7207">
        <v>2021102713</v>
      </c>
      <c r="B7207">
        <v>4</v>
      </c>
      <c r="C7207" s="7">
        <v>0.55533999999999994</v>
      </c>
      <c r="D7207" s="6">
        <f t="shared" si="1344"/>
        <v>83300.999999999985</v>
      </c>
      <c r="E7207" s="60">
        <v>0.63032999999999995</v>
      </c>
      <c r="F7207" s="6">
        <f t="shared" si="1353"/>
        <v>0</v>
      </c>
      <c r="G7207" s="7">
        <v>0.18865000000000001</v>
      </c>
      <c r="H7207" s="6">
        <f t="shared" si="1345"/>
        <v>2358.125</v>
      </c>
      <c r="I7207" s="7">
        <v>0.60270999999999997</v>
      </c>
      <c r="J7207" s="6">
        <f t="shared" si="1346"/>
        <v>48216.799999999996</v>
      </c>
      <c r="K7207" s="20"/>
      <c r="L7207" s="6">
        <f t="shared" si="1347"/>
        <v>64000</v>
      </c>
      <c r="M7207" s="6">
        <f t="shared" si="1348"/>
        <v>2358.125</v>
      </c>
      <c r="N7207" s="6">
        <f t="shared" si="1349"/>
        <v>16942.874999999985</v>
      </c>
      <c r="O7207" s="6">
        <f t="shared" si="1350"/>
        <v>0</v>
      </c>
      <c r="P7207" s="6">
        <f t="shared" si="1355"/>
        <v>0</v>
      </c>
      <c r="Q7207" s="11">
        <f t="shared" si="1351"/>
        <v>1350000</v>
      </c>
      <c r="R7207" s="11">
        <f t="shared" si="1352"/>
        <v>0</v>
      </c>
      <c r="S7207" s="11">
        <f t="shared" si="1354"/>
        <v>0</v>
      </c>
      <c r="T7207" s="20"/>
    </row>
    <row r="7208" spans="1:20" x14ac:dyDescent="0.25">
      <c r="A7208">
        <v>2021102714</v>
      </c>
      <c r="B7208">
        <v>4</v>
      </c>
      <c r="C7208" s="7">
        <v>0.5544</v>
      </c>
      <c r="D7208" s="6">
        <f t="shared" si="1344"/>
        <v>83160</v>
      </c>
      <c r="E7208" s="60">
        <v>0.60846999999999996</v>
      </c>
      <c r="F7208" s="6">
        <f t="shared" si="1353"/>
        <v>0</v>
      </c>
      <c r="G7208" s="7">
        <v>0.18606</v>
      </c>
      <c r="H7208" s="6">
        <f t="shared" si="1345"/>
        <v>2325.75</v>
      </c>
      <c r="I7208" s="7">
        <v>0.60013000000000005</v>
      </c>
      <c r="J7208" s="6">
        <f t="shared" si="1346"/>
        <v>48010.400000000001</v>
      </c>
      <c r="K7208" s="20"/>
      <c r="L7208" s="6">
        <f t="shared" si="1347"/>
        <v>64000</v>
      </c>
      <c r="M7208" s="6">
        <f t="shared" si="1348"/>
        <v>2325.75</v>
      </c>
      <c r="N7208" s="6">
        <f t="shared" si="1349"/>
        <v>16834.25</v>
      </c>
      <c r="O7208" s="6">
        <f t="shared" si="1350"/>
        <v>0</v>
      </c>
      <c r="P7208" s="6">
        <f t="shared" si="1355"/>
        <v>0</v>
      </c>
      <c r="Q7208" s="11">
        <f t="shared" si="1351"/>
        <v>1350000</v>
      </c>
      <c r="R7208" s="11">
        <f t="shared" si="1352"/>
        <v>0</v>
      </c>
      <c r="S7208" s="11">
        <f t="shared" si="1354"/>
        <v>0</v>
      </c>
      <c r="T7208" s="20"/>
    </row>
    <row r="7209" spans="1:20" x14ac:dyDescent="0.25">
      <c r="A7209">
        <v>2021102715</v>
      </c>
      <c r="B7209">
        <v>4</v>
      </c>
      <c r="C7209" s="7">
        <v>0.55157</v>
      </c>
      <c r="D7209" s="6">
        <f t="shared" si="1344"/>
        <v>82735.5</v>
      </c>
      <c r="E7209" s="60">
        <v>0.60387000000000002</v>
      </c>
      <c r="F7209" s="6">
        <f t="shared" si="1353"/>
        <v>0</v>
      </c>
      <c r="G7209" s="7">
        <v>0.17917</v>
      </c>
      <c r="H7209" s="6">
        <f t="shared" si="1345"/>
        <v>2239.625</v>
      </c>
      <c r="I7209" s="7">
        <v>0.59730000000000005</v>
      </c>
      <c r="J7209" s="6">
        <f t="shared" si="1346"/>
        <v>47784.000000000007</v>
      </c>
      <c r="K7209" s="20"/>
      <c r="L7209" s="6">
        <f t="shared" si="1347"/>
        <v>64000</v>
      </c>
      <c r="M7209" s="6">
        <f t="shared" si="1348"/>
        <v>2239.625</v>
      </c>
      <c r="N7209" s="6">
        <f t="shared" si="1349"/>
        <v>16495.875</v>
      </c>
      <c r="O7209" s="6">
        <f t="shared" si="1350"/>
        <v>0</v>
      </c>
      <c r="P7209" s="6">
        <f t="shared" si="1355"/>
        <v>0</v>
      </c>
      <c r="Q7209" s="11">
        <f t="shared" si="1351"/>
        <v>1350000</v>
      </c>
      <c r="R7209" s="11">
        <f t="shared" si="1352"/>
        <v>0</v>
      </c>
      <c r="S7209" s="11">
        <f t="shared" si="1354"/>
        <v>0</v>
      </c>
      <c r="T7209" s="20"/>
    </row>
    <row r="7210" spans="1:20" x14ac:dyDescent="0.25">
      <c r="A7210">
        <v>2021102716</v>
      </c>
      <c r="B7210">
        <v>4</v>
      </c>
      <c r="C7210" s="7">
        <v>0.55037000000000003</v>
      </c>
      <c r="D7210" s="6">
        <f t="shared" si="1344"/>
        <v>82555.5</v>
      </c>
      <c r="E7210" s="60">
        <v>0.60214000000000001</v>
      </c>
      <c r="F7210" s="6">
        <f t="shared" si="1353"/>
        <v>0</v>
      </c>
      <c r="G7210" s="7">
        <v>0.19975999999999999</v>
      </c>
      <c r="H7210" s="6">
        <f t="shared" si="1345"/>
        <v>2497</v>
      </c>
      <c r="I7210" s="7">
        <v>0.57986000000000004</v>
      </c>
      <c r="J7210" s="6">
        <f t="shared" si="1346"/>
        <v>46388.800000000003</v>
      </c>
      <c r="K7210" s="20"/>
      <c r="L7210" s="6">
        <f t="shared" si="1347"/>
        <v>64000</v>
      </c>
      <c r="M7210" s="6">
        <f t="shared" si="1348"/>
        <v>2497</v>
      </c>
      <c r="N7210" s="6">
        <f t="shared" si="1349"/>
        <v>16058.5</v>
      </c>
      <c r="O7210" s="6">
        <f t="shared" si="1350"/>
        <v>0</v>
      </c>
      <c r="P7210" s="6">
        <f t="shared" si="1355"/>
        <v>0</v>
      </c>
      <c r="Q7210" s="11">
        <f t="shared" si="1351"/>
        <v>1350000</v>
      </c>
      <c r="R7210" s="11">
        <f t="shared" si="1352"/>
        <v>0</v>
      </c>
      <c r="S7210" s="11">
        <f t="shared" si="1354"/>
        <v>0</v>
      </c>
      <c r="T7210" s="20"/>
    </row>
    <row r="7211" spans="1:20" x14ac:dyDescent="0.25">
      <c r="A7211">
        <v>2021102717</v>
      </c>
      <c r="B7211">
        <v>4</v>
      </c>
      <c r="C7211" s="7">
        <v>0.55442999999999998</v>
      </c>
      <c r="D7211" s="6">
        <f t="shared" si="1344"/>
        <v>83164.5</v>
      </c>
      <c r="E7211" s="60">
        <v>0.55266999999999999</v>
      </c>
      <c r="F7211" s="6">
        <f t="shared" si="1353"/>
        <v>0</v>
      </c>
      <c r="G7211" s="7">
        <v>0.24939</v>
      </c>
      <c r="H7211" s="6">
        <f t="shared" si="1345"/>
        <v>3117.375</v>
      </c>
      <c r="I7211" s="7">
        <v>0.48060999999999998</v>
      </c>
      <c r="J7211" s="6">
        <f t="shared" si="1346"/>
        <v>38448.799999999996</v>
      </c>
      <c r="K7211" s="20"/>
      <c r="L7211" s="6">
        <f t="shared" si="1347"/>
        <v>64000</v>
      </c>
      <c r="M7211" s="6">
        <f t="shared" si="1348"/>
        <v>3117.375</v>
      </c>
      <c r="N7211" s="6">
        <f t="shared" si="1349"/>
        <v>16047.125</v>
      </c>
      <c r="O7211" s="6">
        <f t="shared" si="1350"/>
        <v>0</v>
      </c>
      <c r="P7211" s="6">
        <f t="shared" si="1355"/>
        <v>0</v>
      </c>
      <c r="Q7211" s="11">
        <f t="shared" si="1351"/>
        <v>1350000</v>
      </c>
      <c r="R7211" s="11">
        <f t="shared" si="1352"/>
        <v>0</v>
      </c>
      <c r="S7211" s="11">
        <f t="shared" si="1354"/>
        <v>0</v>
      </c>
      <c r="T7211" s="20"/>
    </row>
    <row r="7212" spans="1:20" x14ac:dyDescent="0.25">
      <c r="A7212">
        <v>2021102718</v>
      </c>
      <c r="B7212">
        <v>4</v>
      </c>
      <c r="C7212" s="7">
        <v>0.56328999999999996</v>
      </c>
      <c r="D7212" s="6">
        <f t="shared" si="1344"/>
        <v>84493.5</v>
      </c>
      <c r="E7212" s="60">
        <v>0.50266999999999995</v>
      </c>
      <c r="F7212" s="6">
        <f t="shared" si="1353"/>
        <v>0</v>
      </c>
      <c r="G7212" s="7">
        <v>0.24098</v>
      </c>
      <c r="H7212" s="6">
        <f t="shared" si="1345"/>
        <v>3012.25</v>
      </c>
      <c r="I7212" s="7">
        <v>0.19159999999999999</v>
      </c>
      <c r="J7212" s="6">
        <f t="shared" si="1346"/>
        <v>15328</v>
      </c>
      <c r="K7212" s="20"/>
      <c r="L7212" s="6">
        <f t="shared" si="1347"/>
        <v>64000</v>
      </c>
      <c r="M7212" s="6">
        <f t="shared" si="1348"/>
        <v>3012.25</v>
      </c>
      <c r="N7212" s="6">
        <f t="shared" si="1349"/>
        <v>15328</v>
      </c>
      <c r="O7212" s="6">
        <f t="shared" si="1350"/>
        <v>2153.25</v>
      </c>
      <c r="P7212" s="6">
        <f t="shared" si="1355"/>
        <v>2153.25</v>
      </c>
      <c r="Q7212" s="11">
        <f t="shared" si="1351"/>
        <v>1350000</v>
      </c>
      <c r="R7212" s="11">
        <f t="shared" si="1352"/>
        <v>2153.25</v>
      </c>
      <c r="S7212" s="11">
        <f t="shared" si="1354"/>
        <v>0</v>
      </c>
      <c r="T7212" s="20"/>
    </row>
    <row r="7213" spans="1:20" x14ac:dyDescent="0.25">
      <c r="A7213">
        <v>2021102719</v>
      </c>
      <c r="B7213">
        <v>4</v>
      </c>
      <c r="C7213" s="7">
        <v>0.57754000000000005</v>
      </c>
      <c r="D7213" s="6">
        <f t="shared" si="1344"/>
        <v>86631.000000000015</v>
      </c>
      <c r="E7213" s="60">
        <v>0.47626000000000002</v>
      </c>
      <c r="F7213" s="6">
        <f t="shared" si="1353"/>
        <v>0</v>
      </c>
      <c r="G7213" s="7">
        <v>0.24660000000000001</v>
      </c>
      <c r="H7213" s="6">
        <f t="shared" si="1345"/>
        <v>3082.5</v>
      </c>
      <c r="I7213" s="7">
        <v>8.7399999999999995E-3</v>
      </c>
      <c r="J7213" s="6">
        <f t="shared" si="1346"/>
        <v>699.19999999999993</v>
      </c>
      <c r="K7213" s="20"/>
      <c r="L7213" s="6">
        <f t="shared" si="1347"/>
        <v>64000</v>
      </c>
      <c r="M7213" s="6">
        <f t="shared" si="1348"/>
        <v>3082.5</v>
      </c>
      <c r="N7213" s="6">
        <f t="shared" si="1349"/>
        <v>699.19999999999993</v>
      </c>
      <c r="O7213" s="6">
        <f t="shared" si="1350"/>
        <v>18849.300000000014</v>
      </c>
      <c r="P7213" s="6">
        <f t="shared" si="1355"/>
        <v>16696.050000000014</v>
      </c>
      <c r="Q7213" s="11">
        <f t="shared" si="1351"/>
        <v>1350000</v>
      </c>
      <c r="R7213" s="11">
        <f t="shared" si="1352"/>
        <v>18849.300000000014</v>
      </c>
      <c r="S7213" s="11">
        <f t="shared" si="1354"/>
        <v>0</v>
      </c>
      <c r="T7213" s="20"/>
    </row>
    <row r="7214" spans="1:20" x14ac:dyDescent="0.25">
      <c r="A7214">
        <v>2021102720</v>
      </c>
      <c r="B7214">
        <v>4</v>
      </c>
      <c r="C7214" s="7">
        <v>0.58291999999999999</v>
      </c>
      <c r="D7214" s="6">
        <f t="shared" si="1344"/>
        <v>87438</v>
      </c>
      <c r="E7214" s="60">
        <v>0.48432999999999998</v>
      </c>
      <c r="F7214" s="6">
        <f t="shared" si="1353"/>
        <v>0</v>
      </c>
      <c r="G7214" s="7">
        <v>0.22514999999999999</v>
      </c>
      <c r="H7214" s="6">
        <f t="shared" si="1345"/>
        <v>2814.375</v>
      </c>
      <c r="I7214" s="7">
        <v>0</v>
      </c>
      <c r="J7214" s="6">
        <f t="shared" si="1346"/>
        <v>0</v>
      </c>
      <c r="K7214" s="20"/>
      <c r="L7214" s="6">
        <f t="shared" si="1347"/>
        <v>64000</v>
      </c>
      <c r="M7214" s="6">
        <f t="shared" si="1348"/>
        <v>2814.375</v>
      </c>
      <c r="N7214" s="6">
        <f t="shared" si="1349"/>
        <v>0</v>
      </c>
      <c r="O7214" s="6">
        <f t="shared" si="1350"/>
        <v>20623.625</v>
      </c>
      <c r="P7214" s="6">
        <f t="shared" si="1355"/>
        <v>1774.3249999999862</v>
      </c>
      <c r="Q7214" s="11">
        <f t="shared" si="1351"/>
        <v>1350000</v>
      </c>
      <c r="R7214" s="11">
        <f t="shared" si="1352"/>
        <v>20623.625</v>
      </c>
      <c r="S7214" s="11">
        <f t="shared" si="1354"/>
        <v>0</v>
      </c>
      <c r="T7214" s="20"/>
    </row>
    <row r="7215" spans="1:20" x14ac:dyDescent="0.25">
      <c r="A7215">
        <v>2021102721</v>
      </c>
      <c r="B7215">
        <v>4</v>
      </c>
      <c r="C7215" s="7">
        <v>0.57069000000000003</v>
      </c>
      <c r="D7215" s="6">
        <f t="shared" si="1344"/>
        <v>85603.5</v>
      </c>
      <c r="E7215" s="60">
        <v>0.47727000000000003</v>
      </c>
      <c r="F7215" s="6">
        <f t="shared" si="1353"/>
        <v>0</v>
      </c>
      <c r="G7215" s="7">
        <v>0.17230000000000001</v>
      </c>
      <c r="H7215" s="6">
        <f t="shared" si="1345"/>
        <v>2153.75</v>
      </c>
      <c r="I7215" s="7">
        <v>0</v>
      </c>
      <c r="J7215" s="6">
        <f t="shared" si="1346"/>
        <v>0</v>
      </c>
      <c r="K7215" s="20"/>
      <c r="L7215" s="6">
        <f t="shared" si="1347"/>
        <v>64000</v>
      </c>
      <c r="M7215" s="6">
        <f t="shared" si="1348"/>
        <v>2153.75</v>
      </c>
      <c r="N7215" s="6">
        <f t="shared" si="1349"/>
        <v>0</v>
      </c>
      <c r="O7215" s="6">
        <f t="shared" si="1350"/>
        <v>19449.75</v>
      </c>
      <c r="P7215" s="6">
        <f t="shared" si="1355"/>
        <v>-1173.875</v>
      </c>
      <c r="Q7215" s="11">
        <f t="shared" si="1351"/>
        <v>1350000</v>
      </c>
      <c r="R7215" s="11">
        <f t="shared" si="1352"/>
        <v>19449.75</v>
      </c>
      <c r="S7215" s="11">
        <f t="shared" si="1354"/>
        <v>0</v>
      </c>
      <c r="T7215" s="20"/>
    </row>
    <row r="7216" spans="1:20" x14ac:dyDescent="0.25">
      <c r="A7216">
        <v>2021102722</v>
      </c>
      <c r="B7216">
        <v>4</v>
      </c>
      <c r="C7216" s="7">
        <v>0.54900000000000004</v>
      </c>
      <c r="D7216" s="6">
        <f t="shared" si="1344"/>
        <v>82350</v>
      </c>
      <c r="E7216" s="60">
        <v>0.4778</v>
      </c>
      <c r="F7216" s="6">
        <f t="shared" si="1353"/>
        <v>0</v>
      </c>
      <c r="G7216" s="7">
        <v>0.13633000000000001</v>
      </c>
      <c r="H7216" s="6">
        <f t="shared" si="1345"/>
        <v>1704.125</v>
      </c>
      <c r="I7216" s="7">
        <v>0</v>
      </c>
      <c r="J7216" s="6">
        <f t="shared" si="1346"/>
        <v>0</v>
      </c>
      <c r="K7216" s="20"/>
      <c r="L7216" s="6">
        <f t="shared" si="1347"/>
        <v>64000</v>
      </c>
      <c r="M7216" s="6">
        <f t="shared" si="1348"/>
        <v>1704.125</v>
      </c>
      <c r="N7216" s="6">
        <f t="shared" si="1349"/>
        <v>0</v>
      </c>
      <c r="O7216" s="6">
        <f t="shared" si="1350"/>
        <v>16645.875</v>
      </c>
      <c r="P7216" s="6">
        <f t="shared" si="1355"/>
        <v>-2803.875</v>
      </c>
      <c r="Q7216" s="11">
        <f t="shared" si="1351"/>
        <v>1350000</v>
      </c>
      <c r="R7216" s="11">
        <f t="shared" si="1352"/>
        <v>16645.875</v>
      </c>
      <c r="S7216" s="11">
        <f t="shared" si="1354"/>
        <v>0</v>
      </c>
      <c r="T7216" s="20"/>
    </row>
    <row r="7217" spans="1:20" x14ac:dyDescent="0.25">
      <c r="A7217">
        <v>2021102723</v>
      </c>
      <c r="B7217">
        <v>4</v>
      </c>
      <c r="C7217" s="7">
        <v>0.51848000000000005</v>
      </c>
      <c r="D7217" s="6">
        <f t="shared" si="1344"/>
        <v>77772.000000000015</v>
      </c>
      <c r="E7217" s="60">
        <v>0.4083</v>
      </c>
      <c r="F7217" s="6">
        <f t="shared" si="1353"/>
        <v>0</v>
      </c>
      <c r="G7217" s="7">
        <v>0.14165</v>
      </c>
      <c r="H7217" s="6">
        <f t="shared" si="1345"/>
        <v>1770.625</v>
      </c>
      <c r="I7217" s="7">
        <v>0</v>
      </c>
      <c r="J7217" s="6">
        <f t="shared" si="1346"/>
        <v>0</v>
      </c>
      <c r="K7217" s="20"/>
      <c r="L7217" s="6">
        <f t="shared" si="1347"/>
        <v>64000</v>
      </c>
      <c r="M7217" s="6">
        <f t="shared" si="1348"/>
        <v>1770.625</v>
      </c>
      <c r="N7217" s="6">
        <f t="shared" si="1349"/>
        <v>0</v>
      </c>
      <c r="O7217" s="6">
        <f t="shared" si="1350"/>
        <v>12001.375000000015</v>
      </c>
      <c r="P7217" s="6">
        <f t="shared" si="1355"/>
        <v>-4644.4999999999854</v>
      </c>
      <c r="Q7217" s="11">
        <f t="shared" si="1351"/>
        <v>1350000</v>
      </c>
      <c r="R7217" s="11">
        <f t="shared" si="1352"/>
        <v>12001.375000000015</v>
      </c>
      <c r="S7217" s="11">
        <f t="shared" si="1354"/>
        <v>0</v>
      </c>
      <c r="T7217" s="20"/>
    </row>
    <row r="7218" spans="1:20" x14ac:dyDescent="0.25">
      <c r="A7218">
        <v>2021102724</v>
      </c>
      <c r="B7218">
        <v>4</v>
      </c>
      <c r="C7218" s="7">
        <v>0.48865999999999998</v>
      </c>
      <c r="D7218" s="6">
        <f t="shared" si="1344"/>
        <v>73299</v>
      </c>
      <c r="E7218" s="60">
        <v>0.35957</v>
      </c>
      <c r="F7218" s="6">
        <f t="shared" si="1353"/>
        <v>0</v>
      </c>
      <c r="G7218" s="7">
        <v>0.15654000000000001</v>
      </c>
      <c r="H7218" s="6">
        <f t="shared" si="1345"/>
        <v>1956.7500000000002</v>
      </c>
      <c r="I7218" s="7">
        <v>0</v>
      </c>
      <c r="J7218" s="6">
        <f t="shared" si="1346"/>
        <v>0</v>
      </c>
      <c r="K7218" s="20"/>
      <c r="L7218" s="6">
        <f t="shared" si="1347"/>
        <v>64000</v>
      </c>
      <c r="M7218" s="6">
        <f t="shared" si="1348"/>
        <v>1956.7500000000002</v>
      </c>
      <c r="N7218" s="6">
        <f t="shared" si="1349"/>
        <v>0</v>
      </c>
      <c r="O7218" s="6">
        <f t="shared" si="1350"/>
        <v>7342.25</v>
      </c>
      <c r="P7218" s="6">
        <f t="shared" si="1355"/>
        <v>-4659.1250000000146</v>
      </c>
      <c r="Q7218" s="11">
        <f t="shared" si="1351"/>
        <v>1350000</v>
      </c>
      <c r="R7218" s="11">
        <f t="shared" si="1352"/>
        <v>7342.25</v>
      </c>
      <c r="S7218" s="11">
        <f t="shared" si="1354"/>
        <v>0</v>
      </c>
      <c r="T7218" s="20"/>
    </row>
    <row r="7219" spans="1:20" x14ac:dyDescent="0.25">
      <c r="A7219">
        <v>2021102801</v>
      </c>
      <c r="B7219">
        <v>5</v>
      </c>
      <c r="C7219" s="7">
        <v>0.46766000000000002</v>
      </c>
      <c r="D7219" s="6">
        <f t="shared" si="1344"/>
        <v>70149</v>
      </c>
      <c r="E7219" s="60">
        <v>0.23571</v>
      </c>
      <c r="F7219" s="6">
        <f t="shared" si="1353"/>
        <v>0</v>
      </c>
      <c r="G7219" s="7">
        <v>0.17262</v>
      </c>
      <c r="H7219" s="6">
        <f t="shared" si="1345"/>
        <v>2157.75</v>
      </c>
      <c r="I7219" s="7">
        <v>0</v>
      </c>
      <c r="J7219" s="6">
        <f t="shared" si="1346"/>
        <v>0</v>
      </c>
      <c r="K7219" s="20"/>
      <c r="L7219" s="6">
        <f t="shared" si="1347"/>
        <v>64000</v>
      </c>
      <c r="M7219" s="6">
        <f t="shared" si="1348"/>
        <v>2157.75</v>
      </c>
      <c r="N7219" s="6">
        <f t="shared" si="1349"/>
        <v>0</v>
      </c>
      <c r="O7219" s="6">
        <f t="shared" si="1350"/>
        <v>3991.25</v>
      </c>
      <c r="P7219" s="6">
        <f t="shared" si="1355"/>
        <v>-3351</v>
      </c>
      <c r="Q7219" s="11">
        <f t="shared" si="1351"/>
        <v>1350000</v>
      </c>
      <c r="R7219" s="11">
        <f t="shared" si="1352"/>
        <v>3991.25</v>
      </c>
      <c r="S7219" s="11">
        <f t="shared" si="1354"/>
        <v>0</v>
      </c>
      <c r="T7219" s="20"/>
    </row>
    <row r="7220" spans="1:20" x14ac:dyDescent="0.25">
      <c r="A7220">
        <v>2021102802</v>
      </c>
      <c r="B7220">
        <v>5</v>
      </c>
      <c r="C7220" s="7">
        <v>0.45245999999999997</v>
      </c>
      <c r="D7220" s="6">
        <f t="shared" si="1344"/>
        <v>67869</v>
      </c>
      <c r="E7220" s="60">
        <v>0.16070999999999999</v>
      </c>
      <c r="F7220" s="6">
        <f t="shared" si="1353"/>
        <v>0</v>
      </c>
      <c r="G7220" s="7">
        <v>0.19433</v>
      </c>
      <c r="H7220" s="6">
        <f t="shared" si="1345"/>
        <v>2429.125</v>
      </c>
      <c r="I7220" s="7">
        <v>0</v>
      </c>
      <c r="J7220" s="6">
        <f t="shared" si="1346"/>
        <v>0</v>
      </c>
      <c r="K7220" s="20"/>
      <c r="L7220" s="6">
        <f t="shared" si="1347"/>
        <v>64000</v>
      </c>
      <c r="M7220" s="6">
        <f t="shared" si="1348"/>
        <v>2429.125</v>
      </c>
      <c r="N7220" s="6">
        <f t="shared" si="1349"/>
        <v>0</v>
      </c>
      <c r="O7220" s="6">
        <f t="shared" si="1350"/>
        <v>1439.875</v>
      </c>
      <c r="P7220" s="6">
        <f t="shared" si="1355"/>
        <v>-2551.375</v>
      </c>
      <c r="Q7220" s="11">
        <f t="shared" si="1351"/>
        <v>1350000</v>
      </c>
      <c r="R7220" s="11">
        <f t="shared" si="1352"/>
        <v>1439.875</v>
      </c>
      <c r="S7220" s="11">
        <f t="shared" si="1354"/>
        <v>0</v>
      </c>
      <c r="T7220" s="20"/>
    </row>
    <row r="7221" spans="1:20" x14ac:dyDescent="0.25">
      <c r="A7221">
        <v>2021102803</v>
      </c>
      <c r="B7221">
        <v>5</v>
      </c>
      <c r="C7221" s="7">
        <v>0.44530999999999998</v>
      </c>
      <c r="D7221" s="6">
        <f t="shared" si="1344"/>
        <v>66796.5</v>
      </c>
      <c r="E7221" s="60">
        <v>0.12783</v>
      </c>
      <c r="F7221" s="6">
        <f t="shared" si="1353"/>
        <v>0</v>
      </c>
      <c r="G7221" s="7">
        <v>0.22999</v>
      </c>
      <c r="H7221" s="6">
        <f t="shared" si="1345"/>
        <v>2874.875</v>
      </c>
      <c r="I7221" s="7">
        <v>0</v>
      </c>
      <c r="J7221" s="6">
        <f t="shared" si="1346"/>
        <v>0</v>
      </c>
      <c r="K7221" s="20"/>
      <c r="L7221" s="6">
        <f t="shared" si="1347"/>
        <v>64000</v>
      </c>
      <c r="M7221" s="6">
        <f t="shared" si="1348"/>
        <v>2796.5</v>
      </c>
      <c r="N7221" s="6">
        <f t="shared" si="1349"/>
        <v>0</v>
      </c>
      <c r="O7221" s="6">
        <f t="shared" si="1350"/>
        <v>0</v>
      </c>
      <c r="P7221" s="6">
        <f t="shared" si="1355"/>
        <v>-1439.875</v>
      </c>
      <c r="Q7221" s="11">
        <f t="shared" si="1351"/>
        <v>1350000</v>
      </c>
      <c r="R7221" s="11">
        <f t="shared" si="1352"/>
        <v>0</v>
      </c>
      <c r="S7221" s="11">
        <f t="shared" si="1354"/>
        <v>0</v>
      </c>
      <c r="T7221" s="20"/>
    </row>
    <row r="7222" spans="1:20" x14ac:dyDescent="0.25">
      <c r="A7222">
        <v>2021102804</v>
      </c>
      <c r="B7222">
        <v>5</v>
      </c>
      <c r="C7222" s="7">
        <v>0.44434000000000001</v>
      </c>
      <c r="D7222" s="6">
        <f t="shared" si="1344"/>
        <v>66651</v>
      </c>
      <c r="E7222" s="60">
        <v>0.18042</v>
      </c>
      <c r="F7222" s="6">
        <f t="shared" si="1353"/>
        <v>0</v>
      </c>
      <c r="G7222" s="7">
        <v>0.24589</v>
      </c>
      <c r="H7222" s="6">
        <f t="shared" si="1345"/>
        <v>3073.625</v>
      </c>
      <c r="I7222" s="7">
        <v>0</v>
      </c>
      <c r="J7222" s="6">
        <f t="shared" si="1346"/>
        <v>0</v>
      </c>
      <c r="K7222" s="20"/>
      <c r="L7222" s="6">
        <f t="shared" si="1347"/>
        <v>64000</v>
      </c>
      <c r="M7222" s="6">
        <f t="shared" si="1348"/>
        <v>2651</v>
      </c>
      <c r="N7222" s="6">
        <f t="shared" si="1349"/>
        <v>0</v>
      </c>
      <c r="O7222" s="6">
        <f t="shared" si="1350"/>
        <v>0</v>
      </c>
      <c r="P7222" s="6">
        <f t="shared" si="1355"/>
        <v>0</v>
      </c>
      <c r="Q7222" s="11">
        <f t="shared" si="1351"/>
        <v>1350000</v>
      </c>
      <c r="R7222" s="11">
        <f t="shared" si="1352"/>
        <v>0</v>
      </c>
      <c r="S7222" s="11">
        <f t="shared" si="1354"/>
        <v>0</v>
      </c>
      <c r="T7222" s="20"/>
    </row>
    <row r="7223" spans="1:20" x14ac:dyDescent="0.25">
      <c r="A7223">
        <v>2021102805</v>
      </c>
      <c r="B7223">
        <v>5</v>
      </c>
      <c r="C7223" s="7">
        <v>0.45286999999999999</v>
      </c>
      <c r="D7223" s="6">
        <f t="shared" si="1344"/>
        <v>67930.5</v>
      </c>
      <c r="E7223" s="60">
        <v>0.28460999999999997</v>
      </c>
      <c r="F7223" s="6">
        <f t="shared" si="1353"/>
        <v>0</v>
      </c>
      <c r="G7223" s="7">
        <v>0.23055</v>
      </c>
      <c r="H7223" s="6">
        <f t="shared" si="1345"/>
        <v>2881.875</v>
      </c>
      <c r="I7223" s="7">
        <v>0</v>
      </c>
      <c r="J7223" s="6">
        <f t="shared" si="1346"/>
        <v>0</v>
      </c>
      <c r="K7223" s="20"/>
      <c r="L7223" s="6">
        <f t="shared" si="1347"/>
        <v>64000</v>
      </c>
      <c r="M7223" s="6">
        <f t="shared" si="1348"/>
        <v>2881.875</v>
      </c>
      <c r="N7223" s="6">
        <f t="shared" si="1349"/>
        <v>0</v>
      </c>
      <c r="O7223" s="6">
        <f t="shared" si="1350"/>
        <v>1048.625</v>
      </c>
      <c r="P7223" s="6">
        <f t="shared" si="1355"/>
        <v>1048.625</v>
      </c>
      <c r="Q7223" s="11">
        <f t="shared" si="1351"/>
        <v>1350000</v>
      </c>
      <c r="R7223" s="11">
        <f t="shared" si="1352"/>
        <v>1048.625</v>
      </c>
      <c r="S7223" s="11">
        <f t="shared" si="1354"/>
        <v>0</v>
      </c>
      <c r="T7223" s="20"/>
    </row>
    <row r="7224" spans="1:20" x14ac:dyDescent="0.25">
      <c r="A7224">
        <v>2021102806</v>
      </c>
      <c r="B7224">
        <v>5</v>
      </c>
      <c r="C7224" s="7">
        <v>0.47977999999999998</v>
      </c>
      <c r="D7224" s="6">
        <f t="shared" si="1344"/>
        <v>71967</v>
      </c>
      <c r="E7224" s="60">
        <v>0.29976000000000003</v>
      </c>
      <c r="F7224" s="6">
        <f t="shared" si="1353"/>
        <v>0</v>
      </c>
      <c r="G7224" s="7">
        <v>0.18168999999999999</v>
      </c>
      <c r="H7224" s="6">
        <f t="shared" si="1345"/>
        <v>2271.125</v>
      </c>
      <c r="I7224" s="7">
        <v>0</v>
      </c>
      <c r="J7224" s="6">
        <f t="shared" si="1346"/>
        <v>0</v>
      </c>
      <c r="K7224" s="20"/>
      <c r="L7224" s="6">
        <f t="shared" si="1347"/>
        <v>64000</v>
      </c>
      <c r="M7224" s="6">
        <f t="shared" si="1348"/>
        <v>2271.125</v>
      </c>
      <c r="N7224" s="6">
        <f t="shared" si="1349"/>
        <v>0</v>
      </c>
      <c r="O7224" s="6">
        <f t="shared" si="1350"/>
        <v>5695.875</v>
      </c>
      <c r="P7224" s="6">
        <f t="shared" si="1355"/>
        <v>4647.25</v>
      </c>
      <c r="Q7224" s="11">
        <f t="shared" si="1351"/>
        <v>1350000</v>
      </c>
      <c r="R7224" s="11">
        <f t="shared" si="1352"/>
        <v>5695.875</v>
      </c>
      <c r="S7224" s="11">
        <f t="shared" si="1354"/>
        <v>0</v>
      </c>
      <c r="T7224" s="20"/>
    </row>
    <row r="7225" spans="1:20" x14ac:dyDescent="0.25">
      <c r="A7225">
        <v>2021102807</v>
      </c>
      <c r="B7225">
        <v>5</v>
      </c>
      <c r="C7225" s="7">
        <v>0.52592000000000005</v>
      </c>
      <c r="D7225" s="6">
        <f t="shared" si="1344"/>
        <v>78888.000000000015</v>
      </c>
      <c r="E7225" s="60">
        <v>0.25065999999999999</v>
      </c>
      <c r="F7225" s="6">
        <f t="shared" si="1353"/>
        <v>0</v>
      </c>
      <c r="G7225" s="7">
        <v>0.17354</v>
      </c>
      <c r="H7225" s="6">
        <f t="shared" si="1345"/>
        <v>2169.25</v>
      </c>
      <c r="I7225" s="7">
        <v>0</v>
      </c>
      <c r="J7225" s="6">
        <f t="shared" si="1346"/>
        <v>0</v>
      </c>
      <c r="K7225" s="20"/>
      <c r="L7225" s="6">
        <f t="shared" si="1347"/>
        <v>64000</v>
      </c>
      <c r="M7225" s="6">
        <f t="shared" si="1348"/>
        <v>2169.25</v>
      </c>
      <c r="N7225" s="6">
        <f t="shared" si="1349"/>
        <v>0</v>
      </c>
      <c r="O7225" s="6">
        <f t="shared" si="1350"/>
        <v>12718.750000000015</v>
      </c>
      <c r="P7225" s="6">
        <f t="shared" si="1355"/>
        <v>7022.8750000000146</v>
      </c>
      <c r="Q7225" s="11">
        <f t="shared" si="1351"/>
        <v>1350000</v>
      </c>
      <c r="R7225" s="11">
        <f t="shared" si="1352"/>
        <v>12718.750000000015</v>
      </c>
      <c r="S7225" s="11">
        <f t="shared" si="1354"/>
        <v>0</v>
      </c>
      <c r="T7225" s="20"/>
    </row>
    <row r="7226" spans="1:20" x14ac:dyDescent="0.25">
      <c r="A7226">
        <v>2021102808</v>
      </c>
      <c r="B7226">
        <v>5</v>
      </c>
      <c r="C7226" s="7">
        <v>0.55972</v>
      </c>
      <c r="D7226" s="6">
        <f t="shared" si="1344"/>
        <v>83958</v>
      </c>
      <c r="E7226" s="60">
        <v>0.29553000000000001</v>
      </c>
      <c r="F7226" s="6">
        <f t="shared" si="1353"/>
        <v>0</v>
      </c>
      <c r="G7226" s="7">
        <v>0.20915</v>
      </c>
      <c r="H7226" s="6">
        <f t="shared" si="1345"/>
        <v>2614.375</v>
      </c>
      <c r="I7226" s="7">
        <v>8.3390000000000006E-2</v>
      </c>
      <c r="J7226" s="6">
        <f t="shared" si="1346"/>
        <v>6671.2000000000007</v>
      </c>
      <c r="K7226" s="20"/>
      <c r="L7226" s="6">
        <f t="shared" si="1347"/>
        <v>64000</v>
      </c>
      <c r="M7226" s="6">
        <f t="shared" si="1348"/>
        <v>2614.375</v>
      </c>
      <c r="N7226" s="6">
        <f t="shared" si="1349"/>
        <v>6671.2000000000007</v>
      </c>
      <c r="O7226" s="6">
        <f t="shared" si="1350"/>
        <v>10672.424999999999</v>
      </c>
      <c r="P7226" s="6">
        <f t="shared" si="1355"/>
        <v>-2046.3250000000153</v>
      </c>
      <c r="Q7226" s="11">
        <f t="shared" si="1351"/>
        <v>1350000</v>
      </c>
      <c r="R7226" s="11">
        <f t="shared" si="1352"/>
        <v>10672.424999999999</v>
      </c>
      <c r="S7226" s="11">
        <f t="shared" si="1354"/>
        <v>0</v>
      </c>
      <c r="T7226" s="20"/>
    </row>
    <row r="7227" spans="1:20" x14ac:dyDescent="0.25">
      <c r="A7227">
        <v>2021102809</v>
      </c>
      <c r="B7227">
        <v>5</v>
      </c>
      <c r="C7227" s="7">
        <v>0.56655</v>
      </c>
      <c r="D7227" s="6">
        <f t="shared" si="1344"/>
        <v>84982.5</v>
      </c>
      <c r="E7227" s="60">
        <v>0.37229000000000001</v>
      </c>
      <c r="F7227" s="6">
        <f t="shared" si="1353"/>
        <v>0</v>
      </c>
      <c r="G7227" s="7">
        <v>0.21489</v>
      </c>
      <c r="H7227" s="6">
        <f t="shared" si="1345"/>
        <v>2686.125</v>
      </c>
      <c r="I7227" s="7">
        <v>0.33804000000000001</v>
      </c>
      <c r="J7227" s="6">
        <f t="shared" si="1346"/>
        <v>27043.200000000001</v>
      </c>
      <c r="K7227" s="20"/>
      <c r="L7227" s="6">
        <f t="shared" si="1347"/>
        <v>64000</v>
      </c>
      <c r="M7227" s="6">
        <f t="shared" si="1348"/>
        <v>2686.125</v>
      </c>
      <c r="N7227" s="6">
        <f t="shared" si="1349"/>
        <v>18296.375</v>
      </c>
      <c r="O7227" s="6">
        <f t="shared" si="1350"/>
        <v>0</v>
      </c>
      <c r="P7227" s="6">
        <f t="shared" si="1355"/>
        <v>-10672.424999999999</v>
      </c>
      <c r="Q7227" s="11">
        <f t="shared" si="1351"/>
        <v>1350000</v>
      </c>
      <c r="R7227" s="11">
        <f t="shared" si="1352"/>
        <v>0</v>
      </c>
      <c r="S7227" s="11">
        <f t="shared" si="1354"/>
        <v>0</v>
      </c>
      <c r="T7227" s="20"/>
    </row>
    <row r="7228" spans="1:20" x14ac:dyDescent="0.25">
      <c r="A7228">
        <v>2021102810</v>
      </c>
      <c r="B7228">
        <v>5</v>
      </c>
      <c r="C7228" s="7">
        <v>0.56025000000000003</v>
      </c>
      <c r="D7228" s="6">
        <f t="shared" si="1344"/>
        <v>84037.5</v>
      </c>
      <c r="E7228" s="60">
        <v>0.40384999999999999</v>
      </c>
      <c r="F7228" s="6">
        <f t="shared" si="1353"/>
        <v>0</v>
      </c>
      <c r="G7228" s="7">
        <v>0.20399999999999999</v>
      </c>
      <c r="H7228" s="6">
        <f t="shared" si="1345"/>
        <v>2550</v>
      </c>
      <c r="I7228" s="7">
        <v>0.46311000000000002</v>
      </c>
      <c r="J7228" s="6">
        <f t="shared" si="1346"/>
        <v>37048.800000000003</v>
      </c>
      <c r="K7228" s="20"/>
      <c r="L7228" s="6">
        <f t="shared" si="1347"/>
        <v>64000</v>
      </c>
      <c r="M7228" s="6">
        <f t="shared" si="1348"/>
        <v>2550</v>
      </c>
      <c r="N7228" s="6">
        <f t="shared" si="1349"/>
        <v>17487.5</v>
      </c>
      <c r="O7228" s="6">
        <f t="shared" si="1350"/>
        <v>0</v>
      </c>
      <c r="P7228" s="6">
        <f t="shared" si="1355"/>
        <v>0</v>
      </c>
      <c r="Q7228" s="11">
        <f t="shared" si="1351"/>
        <v>1350000</v>
      </c>
      <c r="R7228" s="11">
        <f t="shared" si="1352"/>
        <v>0</v>
      </c>
      <c r="S7228" s="11">
        <f t="shared" si="1354"/>
        <v>0</v>
      </c>
      <c r="T7228" s="20"/>
    </row>
    <row r="7229" spans="1:20" x14ac:dyDescent="0.25">
      <c r="A7229">
        <v>2021102811</v>
      </c>
      <c r="B7229">
        <v>5</v>
      </c>
      <c r="C7229" s="7">
        <v>0.55818999999999996</v>
      </c>
      <c r="D7229" s="6">
        <f t="shared" si="1344"/>
        <v>83728.5</v>
      </c>
      <c r="E7229" s="60">
        <v>0.37153000000000003</v>
      </c>
      <c r="F7229" s="6">
        <f t="shared" si="1353"/>
        <v>0</v>
      </c>
      <c r="G7229" s="7">
        <v>0.18637000000000001</v>
      </c>
      <c r="H7229" s="6">
        <f t="shared" si="1345"/>
        <v>2329.625</v>
      </c>
      <c r="I7229" s="7">
        <v>0.49847000000000002</v>
      </c>
      <c r="J7229" s="6">
        <f t="shared" si="1346"/>
        <v>39877.599999999999</v>
      </c>
      <c r="K7229" s="20"/>
      <c r="L7229" s="6">
        <f t="shared" si="1347"/>
        <v>64000</v>
      </c>
      <c r="M7229" s="6">
        <f t="shared" si="1348"/>
        <v>2329.625</v>
      </c>
      <c r="N7229" s="6">
        <f t="shared" si="1349"/>
        <v>17398.875</v>
      </c>
      <c r="O7229" s="6">
        <f t="shared" si="1350"/>
        <v>0</v>
      </c>
      <c r="P7229" s="6">
        <f t="shared" si="1355"/>
        <v>0</v>
      </c>
      <c r="Q7229" s="11">
        <f t="shared" si="1351"/>
        <v>1350000</v>
      </c>
      <c r="R7229" s="11">
        <f t="shared" si="1352"/>
        <v>0</v>
      </c>
      <c r="S7229" s="11">
        <f t="shared" si="1354"/>
        <v>0</v>
      </c>
      <c r="T7229" s="20"/>
    </row>
    <row r="7230" spans="1:20" x14ac:dyDescent="0.25">
      <c r="A7230">
        <v>2021102812</v>
      </c>
      <c r="B7230">
        <v>5</v>
      </c>
      <c r="C7230" s="7">
        <v>0.55425000000000002</v>
      </c>
      <c r="D7230" s="6">
        <f t="shared" si="1344"/>
        <v>83137.5</v>
      </c>
      <c r="E7230" s="60">
        <v>0.41298000000000001</v>
      </c>
      <c r="F7230" s="6">
        <f t="shared" si="1353"/>
        <v>0</v>
      </c>
      <c r="G7230" s="7">
        <v>0.16688</v>
      </c>
      <c r="H7230" s="6">
        <f t="shared" si="1345"/>
        <v>2086</v>
      </c>
      <c r="I7230" s="7">
        <v>0.50751000000000002</v>
      </c>
      <c r="J7230" s="6">
        <f t="shared" si="1346"/>
        <v>40600.800000000003</v>
      </c>
      <c r="K7230" s="20"/>
      <c r="L7230" s="6">
        <f t="shared" si="1347"/>
        <v>64000</v>
      </c>
      <c r="M7230" s="6">
        <f t="shared" si="1348"/>
        <v>2086</v>
      </c>
      <c r="N7230" s="6">
        <f t="shared" si="1349"/>
        <v>17051.5</v>
      </c>
      <c r="O7230" s="6">
        <f t="shared" si="1350"/>
        <v>0</v>
      </c>
      <c r="P7230" s="6">
        <f t="shared" si="1355"/>
        <v>0</v>
      </c>
      <c r="Q7230" s="11">
        <f t="shared" si="1351"/>
        <v>1350000</v>
      </c>
      <c r="R7230" s="11">
        <f t="shared" si="1352"/>
        <v>0</v>
      </c>
      <c r="S7230" s="11">
        <f t="shared" si="1354"/>
        <v>0</v>
      </c>
      <c r="T7230" s="20"/>
    </row>
    <row r="7231" spans="1:20" x14ac:dyDescent="0.25">
      <c r="A7231">
        <v>2021102813</v>
      </c>
      <c r="B7231">
        <v>5</v>
      </c>
      <c r="C7231" s="7">
        <v>0.55125000000000002</v>
      </c>
      <c r="D7231" s="6">
        <f t="shared" si="1344"/>
        <v>82687.5</v>
      </c>
      <c r="E7231" s="60">
        <v>0.42897999999999997</v>
      </c>
      <c r="F7231" s="6">
        <f t="shared" si="1353"/>
        <v>0</v>
      </c>
      <c r="G7231" s="7">
        <v>0.15956000000000001</v>
      </c>
      <c r="H7231" s="6">
        <f t="shared" si="1345"/>
        <v>1994.5</v>
      </c>
      <c r="I7231" s="7">
        <v>0.51265000000000005</v>
      </c>
      <c r="J7231" s="6">
        <f t="shared" si="1346"/>
        <v>41012.000000000007</v>
      </c>
      <c r="K7231" s="20"/>
      <c r="L7231" s="6">
        <f t="shared" si="1347"/>
        <v>64000</v>
      </c>
      <c r="M7231" s="6">
        <f t="shared" si="1348"/>
        <v>1994.5</v>
      </c>
      <c r="N7231" s="6">
        <f t="shared" si="1349"/>
        <v>16693</v>
      </c>
      <c r="O7231" s="6">
        <f t="shared" si="1350"/>
        <v>0</v>
      </c>
      <c r="P7231" s="6">
        <f t="shared" si="1355"/>
        <v>0</v>
      </c>
      <c r="Q7231" s="11">
        <f t="shared" si="1351"/>
        <v>1350000</v>
      </c>
      <c r="R7231" s="11">
        <f t="shared" si="1352"/>
        <v>0</v>
      </c>
      <c r="S7231" s="11">
        <f t="shared" si="1354"/>
        <v>0</v>
      </c>
      <c r="T7231" s="20"/>
    </row>
    <row r="7232" spans="1:20" x14ac:dyDescent="0.25">
      <c r="A7232">
        <v>2021102814</v>
      </c>
      <c r="B7232">
        <v>5</v>
      </c>
      <c r="C7232" s="7">
        <v>0.55083000000000004</v>
      </c>
      <c r="D7232" s="6">
        <f t="shared" si="1344"/>
        <v>82624.5</v>
      </c>
      <c r="E7232" s="60">
        <v>0.42220000000000002</v>
      </c>
      <c r="F7232" s="6">
        <f t="shared" si="1353"/>
        <v>0</v>
      </c>
      <c r="G7232" s="7">
        <v>0.152</v>
      </c>
      <c r="H7232" s="6">
        <f t="shared" si="1345"/>
        <v>1900</v>
      </c>
      <c r="I7232" s="7">
        <v>0.51756000000000002</v>
      </c>
      <c r="J7232" s="6">
        <f t="shared" si="1346"/>
        <v>41404.800000000003</v>
      </c>
      <c r="K7232" s="20"/>
      <c r="L7232" s="6">
        <f t="shared" si="1347"/>
        <v>64000</v>
      </c>
      <c r="M7232" s="6">
        <f t="shared" si="1348"/>
        <v>1900</v>
      </c>
      <c r="N7232" s="6">
        <f t="shared" si="1349"/>
        <v>16724.5</v>
      </c>
      <c r="O7232" s="6">
        <f t="shared" si="1350"/>
        <v>0</v>
      </c>
      <c r="P7232" s="6">
        <f t="shared" si="1355"/>
        <v>0</v>
      </c>
      <c r="Q7232" s="11">
        <f t="shared" si="1351"/>
        <v>1350000</v>
      </c>
      <c r="R7232" s="11">
        <f t="shared" si="1352"/>
        <v>0</v>
      </c>
      <c r="S7232" s="11">
        <f t="shared" si="1354"/>
        <v>0</v>
      </c>
      <c r="T7232" s="20"/>
    </row>
    <row r="7233" spans="1:20" x14ac:dyDescent="0.25">
      <c r="A7233">
        <v>2021102815</v>
      </c>
      <c r="B7233">
        <v>5</v>
      </c>
      <c r="C7233" s="7">
        <v>0.55088999999999999</v>
      </c>
      <c r="D7233" s="6">
        <f t="shared" si="1344"/>
        <v>82633.5</v>
      </c>
      <c r="E7233" s="60">
        <v>0.47911999999999999</v>
      </c>
      <c r="F7233" s="6">
        <f t="shared" si="1353"/>
        <v>0</v>
      </c>
      <c r="G7233" s="7">
        <v>0.14001</v>
      </c>
      <c r="H7233" s="6">
        <f t="shared" si="1345"/>
        <v>1750.125</v>
      </c>
      <c r="I7233" s="7">
        <v>0.50258000000000003</v>
      </c>
      <c r="J7233" s="6">
        <f t="shared" si="1346"/>
        <v>40206.400000000001</v>
      </c>
      <c r="K7233" s="20"/>
      <c r="L7233" s="6">
        <f t="shared" si="1347"/>
        <v>64000</v>
      </c>
      <c r="M7233" s="6">
        <f t="shared" si="1348"/>
        <v>1750.125</v>
      </c>
      <c r="N7233" s="6">
        <f t="shared" si="1349"/>
        <v>16883.375</v>
      </c>
      <c r="O7233" s="6">
        <f t="shared" si="1350"/>
        <v>0</v>
      </c>
      <c r="P7233" s="6">
        <f t="shared" si="1355"/>
        <v>0</v>
      </c>
      <c r="Q7233" s="11">
        <f t="shared" si="1351"/>
        <v>1350000</v>
      </c>
      <c r="R7233" s="11">
        <f t="shared" si="1352"/>
        <v>0</v>
      </c>
      <c r="S7233" s="11">
        <f t="shared" si="1354"/>
        <v>0</v>
      </c>
      <c r="T7233" s="20"/>
    </row>
    <row r="7234" spans="1:20" x14ac:dyDescent="0.25">
      <c r="A7234">
        <v>2021102816</v>
      </c>
      <c r="B7234">
        <v>5</v>
      </c>
      <c r="C7234" s="7">
        <v>0.55088000000000004</v>
      </c>
      <c r="D7234" s="6">
        <f t="shared" si="1344"/>
        <v>82632</v>
      </c>
      <c r="E7234" s="60">
        <v>0.58055000000000001</v>
      </c>
      <c r="F7234" s="6">
        <f t="shared" si="1353"/>
        <v>0</v>
      </c>
      <c r="G7234" s="7">
        <v>0.15229999999999999</v>
      </c>
      <c r="H7234" s="6">
        <f t="shared" si="1345"/>
        <v>1903.75</v>
      </c>
      <c r="I7234" s="7">
        <v>0.48388999999999999</v>
      </c>
      <c r="J7234" s="6">
        <f t="shared" si="1346"/>
        <v>38711.199999999997</v>
      </c>
      <c r="K7234" s="20"/>
      <c r="L7234" s="6">
        <f t="shared" si="1347"/>
        <v>64000</v>
      </c>
      <c r="M7234" s="6">
        <f t="shared" si="1348"/>
        <v>1903.75</v>
      </c>
      <c r="N7234" s="6">
        <f t="shared" si="1349"/>
        <v>16728.25</v>
      </c>
      <c r="O7234" s="6">
        <f t="shared" si="1350"/>
        <v>0</v>
      </c>
      <c r="P7234" s="6">
        <f t="shared" si="1355"/>
        <v>0</v>
      </c>
      <c r="Q7234" s="11">
        <f t="shared" si="1351"/>
        <v>1350000</v>
      </c>
      <c r="R7234" s="11">
        <f t="shared" si="1352"/>
        <v>0</v>
      </c>
      <c r="S7234" s="11">
        <f t="shared" si="1354"/>
        <v>0</v>
      </c>
      <c r="T7234" s="20"/>
    </row>
    <row r="7235" spans="1:20" x14ac:dyDescent="0.25">
      <c r="A7235">
        <v>2021102817</v>
      </c>
      <c r="B7235">
        <v>5</v>
      </c>
      <c r="C7235" s="7">
        <v>0.55540999999999996</v>
      </c>
      <c r="D7235" s="6">
        <f t="shared" si="1344"/>
        <v>83311.5</v>
      </c>
      <c r="E7235" s="60">
        <v>0.63571999999999995</v>
      </c>
      <c r="F7235" s="6">
        <f t="shared" si="1353"/>
        <v>0</v>
      </c>
      <c r="G7235" s="7">
        <v>0.15503</v>
      </c>
      <c r="H7235" s="6">
        <f t="shared" si="1345"/>
        <v>1937.875</v>
      </c>
      <c r="I7235" s="7">
        <v>0.34544000000000002</v>
      </c>
      <c r="J7235" s="6">
        <f t="shared" si="1346"/>
        <v>27635.200000000001</v>
      </c>
      <c r="K7235" s="20"/>
      <c r="L7235" s="6">
        <f t="shared" si="1347"/>
        <v>64000</v>
      </c>
      <c r="M7235" s="6">
        <f t="shared" si="1348"/>
        <v>1937.875</v>
      </c>
      <c r="N7235" s="6">
        <f t="shared" si="1349"/>
        <v>17373.625</v>
      </c>
      <c r="O7235" s="6">
        <f t="shared" si="1350"/>
        <v>0</v>
      </c>
      <c r="P7235" s="6">
        <f t="shared" si="1355"/>
        <v>0</v>
      </c>
      <c r="Q7235" s="11">
        <f t="shared" si="1351"/>
        <v>1350000</v>
      </c>
      <c r="R7235" s="11">
        <f t="shared" si="1352"/>
        <v>0</v>
      </c>
      <c r="S7235" s="11">
        <f t="shared" si="1354"/>
        <v>0</v>
      </c>
      <c r="T7235" s="20"/>
    </row>
    <row r="7236" spans="1:20" x14ac:dyDescent="0.25">
      <c r="A7236">
        <v>2021102818</v>
      </c>
      <c r="B7236">
        <v>5</v>
      </c>
      <c r="C7236" s="7">
        <v>0.56106</v>
      </c>
      <c r="D7236" s="6">
        <f t="shared" si="1344"/>
        <v>84159</v>
      </c>
      <c r="E7236" s="60">
        <v>0.67976999999999999</v>
      </c>
      <c r="F7236" s="6">
        <f t="shared" si="1353"/>
        <v>0</v>
      </c>
      <c r="G7236" s="7">
        <v>0.16914000000000001</v>
      </c>
      <c r="H7236" s="6">
        <f t="shared" si="1345"/>
        <v>2114.25</v>
      </c>
      <c r="I7236" s="7">
        <v>0.11992</v>
      </c>
      <c r="J7236" s="6">
        <f t="shared" si="1346"/>
        <v>9593.6</v>
      </c>
      <c r="K7236" s="20"/>
      <c r="L7236" s="6">
        <f t="shared" si="1347"/>
        <v>64000</v>
      </c>
      <c r="M7236" s="6">
        <f t="shared" si="1348"/>
        <v>2114.25</v>
      </c>
      <c r="N7236" s="6">
        <f t="shared" si="1349"/>
        <v>9593.6</v>
      </c>
      <c r="O7236" s="6">
        <f t="shared" si="1350"/>
        <v>8451.15</v>
      </c>
      <c r="P7236" s="6">
        <f t="shared" si="1355"/>
        <v>8451.15</v>
      </c>
      <c r="Q7236" s="11">
        <f t="shared" si="1351"/>
        <v>1350000</v>
      </c>
      <c r="R7236" s="11">
        <f t="shared" si="1352"/>
        <v>8451.15</v>
      </c>
      <c r="S7236" s="11">
        <f t="shared" si="1354"/>
        <v>0</v>
      </c>
      <c r="T7236" s="20"/>
    </row>
    <row r="7237" spans="1:20" x14ac:dyDescent="0.25">
      <c r="A7237">
        <v>2021102819</v>
      </c>
      <c r="B7237">
        <v>5</v>
      </c>
      <c r="C7237" s="7">
        <v>0.57567000000000002</v>
      </c>
      <c r="D7237" s="6">
        <f t="shared" ref="D7237:D7300" si="1356">D$18*C7237</f>
        <v>86350.5</v>
      </c>
      <c r="E7237" s="60">
        <v>0.73577000000000004</v>
      </c>
      <c r="F7237" s="6">
        <f t="shared" si="1353"/>
        <v>0</v>
      </c>
      <c r="G7237" s="7">
        <v>0.19475999999999999</v>
      </c>
      <c r="H7237" s="6">
        <f t="shared" ref="H7237:H7300" si="1357">H$18*G7237</f>
        <v>2434.5</v>
      </c>
      <c r="I7237" s="7">
        <v>5.1399999999999996E-3</v>
      </c>
      <c r="J7237" s="6">
        <f t="shared" ref="J7237:J7300" si="1358">I7237*J$18</f>
        <v>411.2</v>
      </c>
      <c r="K7237" s="20"/>
      <c r="L7237" s="6">
        <f t="shared" si="1347"/>
        <v>64000</v>
      </c>
      <c r="M7237" s="6">
        <f t="shared" si="1348"/>
        <v>2434.5</v>
      </c>
      <c r="N7237" s="6">
        <f t="shared" si="1349"/>
        <v>411.2</v>
      </c>
      <c r="O7237" s="6">
        <f t="shared" si="1350"/>
        <v>19504.8</v>
      </c>
      <c r="P7237" s="6">
        <f t="shared" si="1355"/>
        <v>11053.65</v>
      </c>
      <c r="Q7237" s="11">
        <f t="shared" si="1351"/>
        <v>1350000</v>
      </c>
      <c r="R7237" s="11">
        <f t="shared" si="1352"/>
        <v>19504.8</v>
      </c>
      <c r="S7237" s="11">
        <f t="shared" si="1354"/>
        <v>0</v>
      </c>
      <c r="T7237" s="20"/>
    </row>
    <row r="7238" spans="1:20" x14ac:dyDescent="0.25">
      <c r="A7238">
        <v>2021102820</v>
      </c>
      <c r="B7238">
        <v>5</v>
      </c>
      <c r="C7238" s="7">
        <v>0.57718999999999998</v>
      </c>
      <c r="D7238" s="6">
        <f t="shared" si="1356"/>
        <v>86578.5</v>
      </c>
      <c r="E7238" s="60">
        <v>0.82604</v>
      </c>
      <c r="F7238" s="6">
        <f t="shared" si="1353"/>
        <v>0</v>
      </c>
      <c r="G7238" s="7">
        <v>0.22941</v>
      </c>
      <c r="H7238" s="6">
        <f t="shared" si="1357"/>
        <v>2867.625</v>
      </c>
      <c r="I7238" s="7">
        <v>0</v>
      </c>
      <c r="J7238" s="6">
        <f t="shared" si="1358"/>
        <v>0</v>
      </c>
      <c r="K7238" s="20"/>
      <c r="L7238" s="6">
        <f t="shared" si="1347"/>
        <v>64000</v>
      </c>
      <c r="M7238" s="6">
        <f t="shared" si="1348"/>
        <v>2867.625</v>
      </c>
      <c r="N7238" s="6">
        <f t="shared" si="1349"/>
        <v>0</v>
      </c>
      <c r="O7238" s="6">
        <f t="shared" si="1350"/>
        <v>19710.875</v>
      </c>
      <c r="P7238" s="6">
        <f t="shared" si="1355"/>
        <v>206.07500000000073</v>
      </c>
      <c r="Q7238" s="11">
        <f t="shared" si="1351"/>
        <v>1350000</v>
      </c>
      <c r="R7238" s="11">
        <f t="shared" si="1352"/>
        <v>19710.875</v>
      </c>
      <c r="S7238" s="11">
        <f t="shared" si="1354"/>
        <v>0</v>
      </c>
      <c r="T7238" s="20"/>
    </row>
    <row r="7239" spans="1:20" x14ac:dyDescent="0.25">
      <c r="A7239">
        <v>2021102821</v>
      </c>
      <c r="B7239">
        <v>5</v>
      </c>
      <c r="C7239" s="7">
        <v>0.56452999999999998</v>
      </c>
      <c r="D7239" s="6">
        <f t="shared" si="1356"/>
        <v>84679.5</v>
      </c>
      <c r="E7239" s="60">
        <v>0.88263999999999998</v>
      </c>
      <c r="F7239" s="6">
        <f t="shared" si="1353"/>
        <v>0</v>
      </c>
      <c r="G7239" s="7">
        <v>0.24349000000000001</v>
      </c>
      <c r="H7239" s="6">
        <f t="shared" si="1357"/>
        <v>3043.625</v>
      </c>
      <c r="I7239" s="7">
        <v>0</v>
      </c>
      <c r="J7239" s="6">
        <f t="shared" si="1358"/>
        <v>0</v>
      </c>
      <c r="K7239" s="20"/>
      <c r="L7239" s="6">
        <f t="shared" si="1347"/>
        <v>64000</v>
      </c>
      <c r="M7239" s="6">
        <f t="shared" si="1348"/>
        <v>3043.625</v>
      </c>
      <c r="N7239" s="6">
        <f t="shared" si="1349"/>
        <v>0</v>
      </c>
      <c r="O7239" s="6">
        <f t="shared" si="1350"/>
        <v>17635.875</v>
      </c>
      <c r="P7239" s="6">
        <f t="shared" si="1355"/>
        <v>-2075</v>
      </c>
      <c r="Q7239" s="11">
        <f t="shared" si="1351"/>
        <v>1350000</v>
      </c>
      <c r="R7239" s="11">
        <f t="shared" si="1352"/>
        <v>17635.875</v>
      </c>
      <c r="S7239" s="11">
        <f t="shared" si="1354"/>
        <v>0</v>
      </c>
      <c r="T7239" s="20"/>
    </row>
    <row r="7240" spans="1:20" x14ac:dyDescent="0.25">
      <c r="A7240">
        <v>2021102822</v>
      </c>
      <c r="B7240">
        <v>5</v>
      </c>
      <c r="C7240" s="7">
        <v>0.54298000000000002</v>
      </c>
      <c r="D7240" s="6">
        <f t="shared" si="1356"/>
        <v>81447</v>
      </c>
      <c r="E7240" s="60">
        <v>0.90559999999999996</v>
      </c>
      <c r="F7240" s="6">
        <f t="shared" si="1353"/>
        <v>0</v>
      </c>
      <c r="G7240" s="7">
        <v>0.23354</v>
      </c>
      <c r="H7240" s="6">
        <f t="shared" si="1357"/>
        <v>2919.25</v>
      </c>
      <c r="I7240" s="7">
        <v>0</v>
      </c>
      <c r="J7240" s="6">
        <f t="shared" si="1358"/>
        <v>0</v>
      </c>
      <c r="K7240" s="20"/>
      <c r="L7240" s="6">
        <f t="shared" si="1347"/>
        <v>64000</v>
      </c>
      <c r="M7240" s="6">
        <f t="shared" si="1348"/>
        <v>2919.25</v>
      </c>
      <c r="N7240" s="6">
        <f t="shared" si="1349"/>
        <v>0</v>
      </c>
      <c r="O7240" s="6">
        <f t="shared" si="1350"/>
        <v>14527.75</v>
      </c>
      <c r="P7240" s="6">
        <f t="shared" si="1355"/>
        <v>-3108.125</v>
      </c>
      <c r="Q7240" s="11">
        <f t="shared" si="1351"/>
        <v>1350000</v>
      </c>
      <c r="R7240" s="11">
        <f t="shared" si="1352"/>
        <v>14527.75</v>
      </c>
      <c r="S7240" s="11">
        <f t="shared" si="1354"/>
        <v>0</v>
      </c>
      <c r="T7240" s="20"/>
    </row>
    <row r="7241" spans="1:20" x14ac:dyDescent="0.25">
      <c r="A7241">
        <v>2021102823</v>
      </c>
      <c r="B7241">
        <v>5</v>
      </c>
      <c r="C7241" s="7">
        <v>0.51282000000000005</v>
      </c>
      <c r="D7241" s="6">
        <f t="shared" si="1356"/>
        <v>76923.000000000015</v>
      </c>
      <c r="E7241" s="60">
        <v>0.93657000000000001</v>
      </c>
      <c r="F7241" s="6">
        <f t="shared" si="1353"/>
        <v>0</v>
      </c>
      <c r="G7241" s="7">
        <v>0.22927</v>
      </c>
      <c r="H7241" s="6">
        <f t="shared" si="1357"/>
        <v>2865.875</v>
      </c>
      <c r="I7241" s="7">
        <v>0</v>
      </c>
      <c r="J7241" s="6">
        <f t="shared" si="1358"/>
        <v>0</v>
      </c>
      <c r="K7241" s="20"/>
      <c r="L7241" s="6">
        <f t="shared" si="1347"/>
        <v>64000</v>
      </c>
      <c r="M7241" s="6">
        <f t="shared" si="1348"/>
        <v>2865.875</v>
      </c>
      <c r="N7241" s="6">
        <f t="shared" si="1349"/>
        <v>0</v>
      </c>
      <c r="O7241" s="6">
        <f t="shared" si="1350"/>
        <v>10057.125000000015</v>
      </c>
      <c r="P7241" s="6">
        <f t="shared" si="1355"/>
        <v>-4470.6249999999854</v>
      </c>
      <c r="Q7241" s="11">
        <f t="shared" si="1351"/>
        <v>1350000</v>
      </c>
      <c r="R7241" s="11">
        <f t="shared" si="1352"/>
        <v>10057.125000000015</v>
      </c>
      <c r="S7241" s="11">
        <f t="shared" si="1354"/>
        <v>0</v>
      </c>
      <c r="T7241" s="20"/>
    </row>
    <row r="7242" spans="1:20" x14ac:dyDescent="0.25">
      <c r="A7242">
        <v>2021102824</v>
      </c>
      <c r="B7242">
        <v>5</v>
      </c>
      <c r="C7242" s="7">
        <v>0.48409000000000002</v>
      </c>
      <c r="D7242" s="6">
        <f t="shared" si="1356"/>
        <v>72613.5</v>
      </c>
      <c r="E7242" s="60">
        <v>0.9153</v>
      </c>
      <c r="F7242" s="6">
        <f t="shared" si="1353"/>
        <v>0</v>
      </c>
      <c r="G7242" s="7">
        <v>0.21862999999999999</v>
      </c>
      <c r="H7242" s="6">
        <f t="shared" si="1357"/>
        <v>2732.875</v>
      </c>
      <c r="I7242" s="7">
        <v>0</v>
      </c>
      <c r="J7242" s="6">
        <f t="shared" si="1358"/>
        <v>0</v>
      </c>
      <c r="K7242" s="20"/>
      <c r="L7242" s="6">
        <f t="shared" si="1347"/>
        <v>64000</v>
      </c>
      <c r="M7242" s="6">
        <f t="shared" si="1348"/>
        <v>2732.875</v>
      </c>
      <c r="N7242" s="6">
        <f t="shared" si="1349"/>
        <v>0</v>
      </c>
      <c r="O7242" s="6">
        <f t="shared" si="1350"/>
        <v>5880.625</v>
      </c>
      <c r="P7242" s="6">
        <f t="shared" si="1355"/>
        <v>-4176.5000000000146</v>
      </c>
      <c r="Q7242" s="11">
        <f t="shared" si="1351"/>
        <v>1350000</v>
      </c>
      <c r="R7242" s="11">
        <f t="shared" si="1352"/>
        <v>5880.625</v>
      </c>
      <c r="S7242" s="11">
        <f t="shared" si="1354"/>
        <v>0</v>
      </c>
      <c r="T7242" s="20"/>
    </row>
    <row r="7243" spans="1:20" x14ac:dyDescent="0.25">
      <c r="A7243">
        <v>2021102901</v>
      </c>
      <c r="B7243">
        <v>6</v>
      </c>
      <c r="C7243" s="7">
        <v>0.46228999999999998</v>
      </c>
      <c r="D7243" s="6">
        <f t="shared" si="1356"/>
        <v>69343.5</v>
      </c>
      <c r="E7243" s="60">
        <v>0.87695000000000001</v>
      </c>
      <c r="F7243" s="6">
        <f t="shared" si="1353"/>
        <v>0</v>
      </c>
      <c r="G7243" s="7">
        <v>0.25162000000000001</v>
      </c>
      <c r="H7243" s="6">
        <f t="shared" si="1357"/>
        <v>3145.25</v>
      </c>
      <c r="I7243" s="7">
        <v>0</v>
      </c>
      <c r="J7243" s="6">
        <f t="shared" si="1358"/>
        <v>0</v>
      </c>
      <c r="K7243" s="20"/>
      <c r="L7243" s="6">
        <f t="shared" si="1347"/>
        <v>64000</v>
      </c>
      <c r="M7243" s="6">
        <f t="shared" si="1348"/>
        <v>3145.25</v>
      </c>
      <c r="N7243" s="6">
        <f t="shared" si="1349"/>
        <v>0</v>
      </c>
      <c r="O7243" s="6">
        <f t="shared" si="1350"/>
        <v>2198.25</v>
      </c>
      <c r="P7243" s="6">
        <f t="shared" si="1355"/>
        <v>-3682.375</v>
      </c>
      <c r="Q7243" s="11">
        <f t="shared" si="1351"/>
        <v>1350000</v>
      </c>
      <c r="R7243" s="11">
        <f t="shared" si="1352"/>
        <v>2198.25</v>
      </c>
      <c r="S7243" s="11">
        <f t="shared" si="1354"/>
        <v>0</v>
      </c>
      <c r="T7243" s="20"/>
    </row>
    <row r="7244" spans="1:20" x14ac:dyDescent="0.25">
      <c r="A7244">
        <v>2021102902</v>
      </c>
      <c r="B7244">
        <v>6</v>
      </c>
      <c r="C7244" s="7">
        <v>0.44778000000000001</v>
      </c>
      <c r="D7244" s="6">
        <f t="shared" si="1356"/>
        <v>67167</v>
      </c>
      <c r="E7244" s="60">
        <v>0.86811000000000005</v>
      </c>
      <c r="F7244" s="6">
        <f t="shared" si="1353"/>
        <v>0</v>
      </c>
      <c r="G7244" s="7">
        <v>0.30237000000000003</v>
      </c>
      <c r="H7244" s="6">
        <f t="shared" si="1357"/>
        <v>3779.6250000000005</v>
      </c>
      <c r="I7244" s="7">
        <v>0</v>
      </c>
      <c r="J7244" s="6">
        <f t="shared" si="1358"/>
        <v>0</v>
      </c>
      <c r="K7244" s="20"/>
      <c r="L7244" s="6">
        <f t="shared" si="1347"/>
        <v>64000</v>
      </c>
      <c r="M7244" s="6">
        <f t="shared" si="1348"/>
        <v>3167</v>
      </c>
      <c r="N7244" s="6">
        <f t="shared" si="1349"/>
        <v>0</v>
      </c>
      <c r="O7244" s="6">
        <f t="shared" si="1350"/>
        <v>0</v>
      </c>
      <c r="P7244" s="6">
        <f t="shared" si="1355"/>
        <v>-2198.25</v>
      </c>
      <c r="Q7244" s="11">
        <f t="shared" si="1351"/>
        <v>1350000</v>
      </c>
      <c r="R7244" s="11">
        <f t="shared" si="1352"/>
        <v>0</v>
      </c>
      <c r="S7244" s="11">
        <f t="shared" si="1354"/>
        <v>0</v>
      </c>
      <c r="T7244" s="20"/>
    </row>
    <row r="7245" spans="1:20" x14ac:dyDescent="0.25">
      <c r="A7245">
        <v>2021102903</v>
      </c>
      <c r="B7245">
        <v>6</v>
      </c>
      <c r="C7245" s="7">
        <v>0.43874999999999997</v>
      </c>
      <c r="D7245" s="6">
        <f t="shared" si="1356"/>
        <v>65812.5</v>
      </c>
      <c r="E7245" s="60">
        <v>0.89375000000000004</v>
      </c>
      <c r="F7245" s="6">
        <f t="shared" si="1353"/>
        <v>0</v>
      </c>
      <c r="G7245" s="7">
        <v>0.35819000000000001</v>
      </c>
      <c r="H7245" s="6">
        <f t="shared" si="1357"/>
        <v>4477.375</v>
      </c>
      <c r="I7245" s="7">
        <v>0</v>
      </c>
      <c r="J7245" s="6">
        <f t="shared" si="1358"/>
        <v>0</v>
      </c>
      <c r="K7245" s="20"/>
      <c r="L7245" s="6">
        <f t="shared" si="1347"/>
        <v>64000</v>
      </c>
      <c r="M7245" s="6">
        <f t="shared" si="1348"/>
        <v>1812.5</v>
      </c>
      <c r="N7245" s="6">
        <f t="shared" si="1349"/>
        <v>0</v>
      </c>
      <c r="O7245" s="6">
        <f t="shared" si="1350"/>
        <v>0</v>
      </c>
      <c r="P7245" s="6">
        <f t="shared" si="1355"/>
        <v>0</v>
      </c>
      <c r="Q7245" s="11">
        <f t="shared" si="1351"/>
        <v>1350000</v>
      </c>
      <c r="R7245" s="11">
        <f t="shared" si="1352"/>
        <v>0</v>
      </c>
      <c r="S7245" s="11">
        <f t="shared" si="1354"/>
        <v>0</v>
      </c>
      <c r="T7245" s="20"/>
    </row>
    <row r="7246" spans="1:20" x14ac:dyDescent="0.25">
      <c r="A7246">
        <v>2021102904</v>
      </c>
      <c r="B7246">
        <v>6</v>
      </c>
      <c r="C7246" s="7">
        <v>0.43628</v>
      </c>
      <c r="D7246" s="6">
        <f t="shared" si="1356"/>
        <v>65442</v>
      </c>
      <c r="E7246" s="60">
        <v>0.90159999999999996</v>
      </c>
      <c r="F7246" s="6">
        <f t="shared" si="1353"/>
        <v>0</v>
      </c>
      <c r="G7246" s="7">
        <v>0.39238000000000001</v>
      </c>
      <c r="H7246" s="6">
        <f t="shared" si="1357"/>
        <v>4904.75</v>
      </c>
      <c r="I7246" s="7">
        <v>0</v>
      </c>
      <c r="J7246" s="6">
        <f t="shared" si="1358"/>
        <v>0</v>
      </c>
      <c r="K7246" s="20"/>
      <c r="L7246" s="6">
        <f t="shared" si="1347"/>
        <v>64000</v>
      </c>
      <c r="M7246" s="6">
        <f t="shared" si="1348"/>
        <v>1442</v>
      </c>
      <c r="N7246" s="6">
        <f t="shared" si="1349"/>
        <v>0</v>
      </c>
      <c r="O7246" s="6">
        <f t="shared" si="1350"/>
        <v>0</v>
      </c>
      <c r="P7246" s="6">
        <f t="shared" si="1355"/>
        <v>0</v>
      </c>
      <c r="Q7246" s="11">
        <f t="shared" si="1351"/>
        <v>1350000</v>
      </c>
      <c r="R7246" s="11">
        <f t="shared" si="1352"/>
        <v>0</v>
      </c>
      <c r="S7246" s="11">
        <f t="shared" si="1354"/>
        <v>0</v>
      </c>
      <c r="T7246" s="20"/>
    </row>
    <row r="7247" spans="1:20" x14ac:dyDescent="0.25">
      <c r="A7247">
        <v>2021102905</v>
      </c>
      <c r="B7247">
        <v>6</v>
      </c>
      <c r="C7247" s="7">
        <v>0.44277</v>
      </c>
      <c r="D7247" s="6">
        <f t="shared" si="1356"/>
        <v>66415.5</v>
      </c>
      <c r="E7247" s="60">
        <v>0.90158000000000005</v>
      </c>
      <c r="F7247" s="6">
        <f t="shared" si="1353"/>
        <v>0</v>
      </c>
      <c r="G7247" s="7">
        <v>0.39316000000000001</v>
      </c>
      <c r="H7247" s="6">
        <f t="shared" si="1357"/>
        <v>4914.5</v>
      </c>
      <c r="I7247" s="7">
        <v>0</v>
      </c>
      <c r="J7247" s="6">
        <f t="shared" si="1358"/>
        <v>0</v>
      </c>
      <c r="K7247" s="20"/>
      <c r="L7247" s="6">
        <f t="shared" si="1347"/>
        <v>64000</v>
      </c>
      <c r="M7247" s="6">
        <f t="shared" si="1348"/>
        <v>2415.5</v>
      </c>
      <c r="N7247" s="6">
        <f t="shared" si="1349"/>
        <v>0</v>
      </c>
      <c r="O7247" s="6">
        <f t="shared" si="1350"/>
        <v>0</v>
      </c>
      <c r="P7247" s="6">
        <f t="shared" si="1355"/>
        <v>0</v>
      </c>
      <c r="Q7247" s="11">
        <f t="shared" si="1351"/>
        <v>1350000</v>
      </c>
      <c r="R7247" s="11">
        <f t="shared" si="1352"/>
        <v>0</v>
      </c>
      <c r="S7247" s="11">
        <f t="shared" si="1354"/>
        <v>0</v>
      </c>
      <c r="T7247" s="20"/>
    </row>
    <row r="7248" spans="1:20" x14ac:dyDescent="0.25">
      <c r="A7248">
        <v>2021102906</v>
      </c>
      <c r="B7248">
        <v>6</v>
      </c>
      <c r="C7248" s="7">
        <v>0.46518999999999999</v>
      </c>
      <c r="D7248" s="6">
        <f t="shared" si="1356"/>
        <v>69778.5</v>
      </c>
      <c r="E7248" s="60">
        <v>0.93789999999999996</v>
      </c>
      <c r="F7248" s="6">
        <f t="shared" si="1353"/>
        <v>0</v>
      </c>
      <c r="G7248" s="7">
        <v>0.34882999999999997</v>
      </c>
      <c r="H7248" s="6">
        <f t="shared" si="1357"/>
        <v>4360.375</v>
      </c>
      <c r="I7248" s="7">
        <v>0</v>
      </c>
      <c r="J7248" s="6">
        <f t="shared" si="1358"/>
        <v>0</v>
      </c>
      <c r="K7248" s="20"/>
      <c r="L7248" s="6">
        <f t="shared" si="1347"/>
        <v>64000</v>
      </c>
      <c r="M7248" s="6">
        <f t="shared" si="1348"/>
        <v>4360.375</v>
      </c>
      <c r="N7248" s="6">
        <f t="shared" si="1349"/>
        <v>0</v>
      </c>
      <c r="O7248" s="6">
        <f t="shared" si="1350"/>
        <v>1418.125</v>
      </c>
      <c r="P7248" s="6">
        <f t="shared" si="1355"/>
        <v>1418.125</v>
      </c>
      <c r="Q7248" s="11">
        <f t="shared" si="1351"/>
        <v>1350000</v>
      </c>
      <c r="R7248" s="11">
        <f t="shared" si="1352"/>
        <v>1418.125</v>
      </c>
      <c r="S7248" s="11">
        <f t="shared" si="1354"/>
        <v>0</v>
      </c>
      <c r="T7248" s="20"/>
    </row>
    <row r="7249" spans="1:20" x14ac:dyDescent="0.25">
      <c r="A7249">
        <v>2021102907</v>
      </c>
      <c r="B7249">
        <v>6</v>
      </c>
      <c r="C7249" s="7">
        <v>0.50761999999999996</v>
      </c>
      <c r="D7249" s="6">
        <f t="shared" si="1356"/>
        <v>76143</v>
      </c>
      <c r="E7249" s="60">
        <v>0.95647000000000004</v>
      </c>
      <c r="F7249" s="6">
        <f t="shared" si="1353"/>
        <v>0</v>
      </c>
      <c r="G7249" s="7">
        <v>0.29288999999999998</v>
      </c>
      <c r="H7249" s="6">
        <f t="shared" si="1357"/>
        <v>3661.125</v>
      </c>
      <c r="I7249" s="7">
        <v>0</v>
      </c>
      <c r="J7249" s="6">
        <f t="shared" si="1358"/>
        <v>0</v>
      </c>
      <c r="K7249" s="20"/>
      <c r="L7249" s="6">
        <f t="shared" si="1347"/>
        <v>64000</v>
      </c>
      <c r="M7249" s="6">
        <f t="shared" si="1348"/>
        <v>3661.125</v>
      </c>
      <c r="N7249" s="6">
        <f t="shared" si="1349"/>
        <v>0</v>
      </c>
      <c r="O7249" s="6">
        <f t="shared" si="1350"/>
        <v>8481.875</v>
      </c>
      <c r="P7249" s="6">
        <f t="shared" si="1355"/>
        <v>7063.75</v>
      </c>
      <c r="Q7249" s="11">
        <f t="shared" si="1351"/>
        <v>1350000</v>
      </c>
      <c r="R7249" s="11">
        <f t="shared" si="1352"/>
        <v>8481.875</v>
      </c>
      <c r="S7249" s="11">
        <f t="shared" si="1354"/>
        <v>0</v>
      </c>
      <c r="T7249" s="20"/>
    </row>
    <row r="7250" spans="1:20" x14ac:dyDescent="0.25">
      <c r="A7250">
        <v>2021102908</v>
      </c>
      <c r="B7250">
        <v>6</v>
      </c>
      <c r="C7250" s="7">
        <v>0.54407000000000005</v>
      </c>
      <c r="D7250" s="6">
        <f t="shared" si="1356"/>
        <v>81610.500000000015</v>
      </c>
      <c r="E7250" s="60">
        <v>0.96347000000000005</v>
      </c>
      <c r="F7250" s="6">
        <f t="shared" si="1353"/>
        <v>0</v>
      </c>
      <c r="G7250" s="7">
        <v>0.30181999999999998</v>
      </c>
      <c r="H7250" s="6">
        <f t="shared" si="1357"/>
        <v>3772.7499999999995</v>
      </c>
      <c r="I7250" s="7">
        <v>8.2030000000000006E-2</v>
      </c>
      <c r="J7250" s="6">
        <f t="shared" si="1358"/>
        <v>6562.4000000000005</v>
      </c>
      <c r="K7250" s="20"/>
      <c r="L7250" s="6">
        <f t="shared" si="1347"/>
        <v>64000</v>
      </c>
      <c r="M7250" s="6">
        <f t="shared" si="1348"/>
        <v>3772.7499999999995</v>
      </c>
      <c r="N7250" s="6">
        <f t="shared" si="1349"/>
        <v>6562.4000000000005</v>
      </c>
      <c r="O7250" s="6">
        <f t="shared" si="1350"/>
        <v>7275.350000000014</v>
      </c>
      <c r="P7250" s="6">
        <f t="shared" si="1355"/>
        <v>-1206.524999999986</v>
      </c>
      <c r="Q7250" s="11">
        <f t="shared" si="1351"/>
        <v>1350000</v>
      </c>
      <c r="R7250" s="11">
        <f t="shared" si="1352"/>
        <v>7275.350000000014</v>
      </c>
      <c r="S7250" s="11">
        <f t="shared" si="1354"/>
        <v>0</v>
      </c>
      <c r="T7250" s="20"/>
    </row>
    <row r="7251" spans="1:20" x14ac:dyDescent="0.25">
      <c r="A7251">
        <v>2021102909</v>
      </c>
      <c r="B7251">
        <v>6</v>
      </c>
      <c r="C7251" s="7">
        <v>0.55876999999999999</v>
      </c>
      <c r="D7251" s="6">
        <f t="shared" si="1356"/>
        <v>83815.5</v>
      </c>
      <c r="E7251" s="60">
        <v>0.95106999999999997</v>
      </c>
      <c r="F7251" s="6">
        <f t="shared" si="1353"/>
        <v>0</v>
      </c>
      <c r="G7251" s="7">
        <v>0.31939000000000001</v>
      </c>
      <c r="H7251" s="6">
        <f t="shared" si="1357"/>
        <v>3992.375</v>
      </c>
      <c r="I7251" s="7">
        <v>0.36641000000000001</v>
      </c>
      <c r="J7251" s="6">
        <f t="shared" si="1358"/>
        <v>29312.799999999999</v>
      </c>
      <c r="K7251" s="20"/>
      <c r="L7251" s="6">
        <f t="shared" si="1347"/>
        <v>64000</v>
      </c>
      <c r="M7251" s="6">
        <f t="shared" si="1348"/>
        <v>3992.375</v>
      </c>
      <c r="N7251" s="6">
        <f t="shared" si="1349"/>
        <v>15823.125</v>
      </c>
      <c r="O7251" s="6">
        <f t="shared" si="1350"/>
        <v>0</v>
      </c>
      <c r="P7251" s="6">
        <f t="shared" si="1355"/>
        <v>-7275.350000000014</v>
      </c>
      <c r="Q7251" s="11">
        <f t="shared" si="1351"/>
        <v>1350000</v>
      </c>
      <c r="R7251" s="11">
        <f t="shared" si="1352"/>
        <v>0</v>
      </c>
      <c r="S7251" s="11">
        <f t="shared" si="1354"/>
        <v>0</v>
      </c>
      <c r="T7251" s="20"/>
    </row>
    <row r="7252" spans="1:20" x14ac:dyDescent="0.25">
      <c r="A7252">
        <v>2021102910</v>
      </c>
      <c r="B7252">
        <v>6</v>
      </c>
      <c r="C7252" s="7">
        <v>0.56505000000000005</v>
      </c>
      <c r="D7252" s="6">
        <f t="shared" si="1356"/>
        <v>84757.500000000015</v>
      </c>
      <c r="E7252" s="60">
        <v>0.93423999999999996</v>
      </c>
      <c r="F7252" s="6">
        <f t="shared" si="1353"/>
        <v>0</v>
      </c>
      <c r="G7252" s="7">
        <v>0.29952000000000001</v>
      </c>
      <c r="H7252" s="6">
        <f t="shared" si="1357"/>
        <v>3744</v>
      </c>
      <c r="I7252" s="7">
        <v>0.53210000000000002</v>
      </c>
      <c r="J7252" s="6">
        <f t="shared" si="1358"/>
        <v>42568</v>
      </c>
      <c r="K7252" s="20"/>
      <c r="L7252" s="6">
        <f t="shared" ref="L7252:L7315" si="1359">IF(D7252-F7252&gt;C$17,C$17,D7252-F7252)</f>
        <v>64000</v>
      </c>
      <c r="M7252" s="6">
        <f t="shared" ref="M7252:M7315" si="1360">IF(D7252-F7252-L7252&gt;H7252,H7252,D7252-F7252-L7252)</f>
        <v>3744</v>
      </c>
      <c r="N7252" s="6">
        <f t="shared" ref="N7252:N7315" si="1361">IF(D7252-F7252-L7252-M7252&gt;J7252,J7252,D7252-F7252-L7252-M7252)</f>
        <v>17013.500000000015</v>
      </c>
      <c r="O7252" s="6">
        <f t="shared" ref="O7252:O7315" si="1362">D7252-F7252-L7252-M7252-N7252</f>
        <v>0</v>
      </c>
      <c r="P7252" s="6">
        <f t="shared" si="1355"/>
        <v>0</v>
      </c>
      <c r="Q7252" s="11">
        <f t="shared" ref="Q7252:Q7315" si="1363">IF(AA$25*P$17-AA$24+Q7251-O7252&gt;Q$19,Q$19,IF(AA$25*P$17-AA$24+Q7251-O7252&lt;0,0,AA$25*P$17-AA$24+Q7251-O7252))</f>
        <v>1350000</v>
      </c>
      <c r="R7252" s="11">
        <f t="shared" ref="R7252:R7315" si="1364">IF(Q7251-Q7252+P$17-AA$24&lt;O7252,Q7251-Q7252+P$17-AA$24,O7252)</f>
        <v>0</v>
      </c>
      <c r="S7252" s="11">
        <f t="shared" si="1354"/>
        <v>0</v>
      </c>
      <c r="T7252" s="20"/>
    </row>
    <row r="7253" spans="1:20" x14ac:dyDescent="0.25">
      <c r="A7253">
        <v>2021102911</v>
      </c>
      <c r="B7253">
        <v>6</v>
      </c>
      <c r="C7253" s="7">
        <v>0.56932000000000005</v>
      </c>
      <c r="D7253" s="6">
        <f t="shared" si="1356"/>
        <v>85398</v>
      </c>
      <c r="E7253" s="60">
        <v>0.92593000000000003</v>
      </c>
      <c r="F7253" s="6">
        <f t="shared" ref="F7253:F7316" si="1365">F$18*E7253</f>
        <v>0</v>
      </c>
      <c r="G7253" s="7">
        <v>0.25359999999999999</v>
      </c>
      <c r="H7253" s="6">
        <f t="shared" si="1357"/>
        <v>3170</v>
      </c>
      <c r="I7253" s="7">
        <v>0.57418000000000002</v>
      </c>
      <c r="J7253" s="6">
        <f t="shared" si="1358"/>
        <v>45934.400000000001</v>
      </c>
      <c r="K7253" s="20"/>
      <c r="L7253" s="6">
        <f t="shared" si="1359"/>
        <v>64000</v>
      </c>
      <c r="M7253" s="6">
        <f t="shared" si="1360"/>
        <v>3170</v>
      </c>
      <c r="N7253" s="6">
        <f t="shared" si="1361"/>
        <v>18228</v>
      </c>
      <c r="O7253" s="6">
        <f t="shared" si="1362"/>
        <v>0</v>
      </c>
      <c r="P7253" s="6">
        <f t="shared" si="1355"/>
        <v>0</v>
      </c>
      <c r="Q7253" s="11">
        <f t="shared" si="1363"/>
        <v>1350000</v>
      </c>
      <c r="R7253" s="11">
        <f t="shared" si="1364"/>
        <v>0</v>
      </c>
      <c r="S7253" s="11">
        <f t="shared" ref="S7253:S7316" si="1366">O7253-R7253</f>
        <v>0</v>
      </c>
      <c r="T7253" s="20"/>
    </row>
    <row r="7254" spans="1:20" x14ac:dyDescent="0.25">
      <c r="A7254">
        <v>2021102912</v>
      </c>
      <c r="B7254">
        <v>6</v>
      </c>
      <c r="C7254" s="7">
        <v>0.56915000000000004</v>
      </c>
      <c r="D7254" s="6">
        <f t="shared" si="1356"/>
        <v>85372.5</v>
      </c>
      <c r="E7254" s="60">
        <v>0.92932000000000003</v>
      </c>
      <c r="F7254" s="6">
        <f t="shared" si="1365"/>
        <v>0</v>
      </c>
      <c r="G7254" s="7">
        <v>0.21709000000000001</v>
      </c>
      <c r="H7254" s="6">
        <f t="shared" si="1357"/>
        <v>2713.625</v>
      </c>
      <c r="I7254" s="7">
        <v>0.59025000000000005</v>
      </c>
      <c r="J7254" s="6">
        <f t="shared" si="1358"/>
        <v>47220.000000000007</v>
      </c>
      <c r="K7254" s="20"/>
      <c r="L7254" s="6">
        <f t="shared" si="1359"/>
        <v>64000</v>
      </c>
      <c r="M7254" s="6">
        <f t="shared" si="1360"/>
        <v>2713.625</v>
      </c>
      <c r="N7254" s="6">
        <f t="shared" si="1361"/>
        <v>18658.875</v>
      </c>
      <c r="O7254" s="6">
        <f t="shared" si="1362"/>
        <v>0</v>
      </c>
      <c r="P7254" s="6">
        <f t="shared" ref="P7254:P7317" si="1367">O7254-O7253</f>
        <v>0</v>
      </c>
      <c r="Q7254" s="11">
        <f t="shared" si="1363"/>
        <v>1350000</v>
      </c>
      <c r="R7254" s="11">
        <f t="shared" si="1364"/>
        <v>0</v>
      </c>
      <c r="S7254" s="11">
        <f t="shared" si="1366"/>
        <v>0</v>
      </c>
      <c r="T7254" s="20"/>
    </row>
    <row r="7255" spans="1:20" x14ac:dyDescent="0.25">
      <c r="A7255">
        <v>2021102913</v>
      </c>
      <c r="B7255">
        <v>6</v>
      </c>
      <c r="C7255" s="7">
        <v>0.56798000000000004</v>
      </c>
      <c r="D7255" s="6">
        <f t="shared" si="1356"/>
        <v>85197</v>
      </c>
      <c r="E7255" s="60">
        <v>0.90383000000000002</v>
      </c>
      <c r="F7255" s="6">
        <f t="shared" si="1365"/>
        <v>0</v>
      </c>
      <c r="G7255" s="7">
        <v>0.19145000000000001</v>
      </c>
      <c r="H7255" s="6">
        <f t="shared" si="1357"/>
        <v>2393.125</v>
      </c>
      <c r="I7255" s="7">
        <v>0.59608000000000005</v>
      </c>
      <c r="J7255" s="6">
        <f t="shared" si="1358"/>
        <v>47686.400000000001</v>
      </c>
      <c r="K7255" s="20"/>
      <c r="L7255" s="6">
        <f t="shared" si="1359"/>
        <v>64000</v>
      </c>
      <c r="M7255" s="6">
        <f t="shared" si="1360"/>
        <v>2393.125</v>
      </c>
      <c r="N7255" s="6">
        <f t="shared" si="1361"/>
        <v>18803.875</v>
      </c>
      <c r="O7255" s="6">
        <f t="shared" si="1362"/>
        <v>0</v>
      </c>
      <c r="P7255" s="6">
        <f t="shared" si="1367"/>
        <v>0</v>
      </c>
      <c r="Q7255" s="11">
        <f t="shared" si="1363"/>
        <v>1350000</v>
      </c>
      <c r="R7255" s="11">
        <f t="shared" si="1364"/>
        <v>0</v>
      </c>
      <c r="S7255" s="11">
        <f t="shared" si="1366"/>
        <v>0</v>
      </c>
      <c r="T7255" s="20"/>
    </row>
    <row r="7256" spans="1:20" x14ac:dyDescent="0.25">
      <c r="A7256">
        <v>2021102914</v>
      </c>
      <c r="B7256">
        <v>6</v>
      </c>
      <c r="C7256" s="7">
        <v>0.56740999999999997</v>
      </c>
      <c r="D7256" s="6">
        <f t="shared" si="1356"/>
        <v>85111.5</v>
      </c>
      <c r="E7256" s="60">
        <v>0.88790000000000002</v>
      </c>
      <c r="F7256" s="6">
        <f t="shared" si="1365"/>
        <v>0</v>
      </c>
      <c r="G7256" s="7">
        <v>0.18285000000000001</v>
      </c>
      <c r="H7256" s="6">
        <f t="shared" si="1357"/>
        <v>2285.625</v>
      </c>
      <c r="I7256" s="7">
        <v>0.60228000000000004</v>
      </c>
      <c r="J7256" s="6">
        <f t="shared" si="1358"/>
        <v>48182.400000000001</v>
      </c>
      <c r="K7256" s="20"/>
      <c r="L7256" s="6">
        <f t="shared" si="1359"/>
        <v>64000</v>
      </c>
      <c r="M7256" s="6">
        <f t="shared" si="1360"/>
        <v>2285.625</v>
      </c>
      <c r="N7256" s="6">
        <f t="shared" si="1361"/>
        <v>18825.875</v>
      </c>
      <c r="O7256" s="6">
        <f t="shared" si="1362"/>
        <v>0</v>
      </c>
      <c r="P7256" s="6">
        <f t="shared" si="1367"/>
        <v>0</v>
      </c>
      <c r="Q7256" s="11">
        <f t="shared" si="1363"/>
        <v>1350000</v>
      </c>
      <c r="R7256" s="11">
        <f t="shared" si="1364"/>
        <v>0</v>
      </c>
      <c r="S7256" s="11">
        <f t="shared" si="1366"/>
        <v>0</v>
      </c>
      <c r="T7256" s="20"/>
    </row>
    <row r="7257" spans="1:20" x14ac:dyDescent="0.25">
      <c r="A7257">
        <v>2021102915</v>
      </c>
      <c r="B7257">
        <v>6</v>
      </c>
      <c r="C7257" s="7">
        <v>0.56357000000000002</v>
      </c>
      <c r="D7257" s="6">
        <f t="shared" si="1356"/>
        <v>84535.5</v>
      </c>
      <c r="E7257" s="60">
        <v>0.90398999999999996</v>
      </c>
      <c r="F7257" s="6">
        <f t="shared" si="1365"/>
        <v>0</v>
      </c>
      <c r="G7257" s="7">
        <v>0.17419999999999999</v>
      </c>
      <c r="H7257" s="6">
        <f t="shared" si="1357"/>
        <v>2177.5</v>
      </c>
      <c r="I7257" s="7">
        <v>0.60031999999999996</v>
      </c>
      <c r="J7257" s="6">
        <f t="shared" si="1358"/>
        <v>48025.599999999999</v>
      </c>
      <c r="K7257" s="20"/>
      <c r="L7257" s="6">
        <f t="shared" si="1359"/>
        <v>64000</v>
      </c>
      <c r="M7257" s="6">
        <f t="shared" si="1360"/>
        <v>2177.5</v>
      </c>
      <c r="N7257" s="6">
        <f t="shared" si="1361"/>
        <v>18358</v>
      </c>
      <c r="O7257" s="6">
        <f t="shared" si="1362"/>
        <v>0</v>
      </c>
      <c r="P7257" s="6">
        <f t="shared" si="1367"/>
        <v>0</v>
      </c>
      <c r="Q7257" s="11">
        <f t="shared" si="1363"/>
        <v>1350000</v>
      </c>
      <c r="R7257" s="11">
        <f t="shared" si="1364"/>
        <v>0</v>
      </c>
      <c r="S7257" s="11">
        <f t="shared" si="1366"/>
        <v>0</v>
      </c>
      <c r="T7257" s="20"/>
    </row>
    <row r="7258" spans="1:20" x14ac:dyDescent="0.25">
      <c r="A7258">
        <v>2021102916</v>
      </c>
      <c r="B7258">
        <v>6</v>
      </c>
      <c r="C7258" s="7">
        <v>0.56103000000000003</v>
      </c>
      <c r="D7258" s="6">
        <f t="shared" si="1356"/>
        <v>84154.5</v>
      </c>
      <c r="E7258" s="60">
        <v>0.95325000000000004</v>
      </c>
      <c r="F7258" s="6">
        <f t="shared" si="1365"/>
        <v>0</v>
      </c>
      <c r="G7258" s="7">
        <v>0.18104000000000001</v>
      </c>
      <c r="H7258" s="6">
        <f t="shared" si="1357"/>
        <v>2263</v>
      </c>
      <c r="I7258" s="7">
        <v>0.57740000000000002</v>
      </c>
      <c r="J7258" s="6">
        <f t="shared" si="1358"/>
        <v>46192</v>
      </c>
      <c r="K7258" s="20"/>
      <c r="L7258" s="6">
        <f t="shared" si="1359"/>
        <v>64000</v>
      </c>
      <c r="M7258" s="6">
        <f t="shared" si="1360"/>
        <v>2263</v>
      </c>
      <c r="N7258" s="6">
        <f t="shared" si="1361"/>
        <v>17891.5</v>
      </c>
      <c r="O7258" s="6">
        <f t="shared" si="1362"/>
        <v>0</v>
      </c>
      <c r="P7258" s="6">
        <f t="shared" si="1367"/>
        <v>0</v>
      </c>
      <c r="Q7258" s="11">
        <f t="shared" si="1363"/>
        <v>1350000</v>
      </c>
      <c r="R7258" s="11">
        <f t="shared" si="1364"/>
        <v>0</v>
      </c>
      <c r="S7258" s="11">
        <f t="shared" si="1366"/>
        <v>0</v>
      </c>
      <c r="T7258" s="20"/>
    </row>
    <row r="7259" spans="1:20" x14ac:dyDescent="0.25">
      <c r="A7259">
        <v>2021102917</v>
      </c>
      <c r="B7259">
        <v>6</v>
      </c>
      <c r="C7259" s="7">
        <v>0.56018999999999997</v>
      </c>
      <c r="D7259" s="6">
        <f t="shared" si="1356"/>
        <v>84028.5</v>
      </c>
      <c r="E7259" s="60">
        <v>0.92962</v>
      </c>
      <c r="F7259" s="6">
        <f t="shared" si="1365"/>
        <v>0</v>
      </c>
      <c r="G7259" s="7">
        <v>0.23194999999999999</v>
      </c>
      <c r="H7259" s="6">
        <f t="shared" si="1357"/>
        <v>2899.375</v>
      </c>
      <c r="I7259" s="7">
        <v>0.47175</v>
      </c>
      <c r="J7259" s="6">
        <f t="shared" si="1358"/>
        <v>37740</v>
      </c>
      <c r="K7259" s="20"/>
      <c r="L7259" s="6">
        <f t="shared" si="1359"/>
        <v>64000</v>
      </c>
      <c r="M7259" s="6">
        <f t="shared" si="1360"/>
        <v>2899.375</v>
      </c>
      <c r="N7259" s="6">
        <f t="shared" si="1361"/>
        <v>17129.125</v>
      </c>
      <c r="O7259" s="6">
        <f t="shared" si="1362"/>
        <v>0</v>
      </c>
      <c r="P7259" s="6">
        <f t="shared" si="1367"/>
        <v>0</v>
      </c>
      <c r="Q7259" s="11">
        <f t="shared" si="1363"/>
        <v>1350000</v>
      </c>
      <c r="R7259" s="11">
        <f t="shared" si="1364"/>
        <v>0</v>
      </c>
      <c r="S7259" s="11">
        <f t="shared" si="1366"/>
        <v>0</v>
      </c>
      <c r="T7259" s="20"/>
    </row>
    <row r="7260" spans="1:20" x14ac:dyDescent="0.25">
      <c r="A7260">
        <v>2021102918</v>
      </c>
      <c r="B7260">
        <v>6</v>
      </c>
      <c r="C7260" s="7">
        <v>0.56498999999999999</v>
      </c>
      <c r="D7260" s="6">
        <f t="shared" si="1356"/>
        <v>84748.5</v>
      </c>
      <c r="E7260" s="60">
        <v>0.85736000000000001</v>
      </c>
      <c r="F7260" s="6">
        <f t="shared" si="1365"/>
        <v>0</v>
      </c>
      <c r="G7260" s="7">
        <v>0.26706000000000002</v>
      </c>
      <c r="H7260" s="6">
        <f t="shared" si="1357"/>
        <v>3338.2500000000005</v>
      </c>
      <c r="I7260" s="7">
        <v>0.17415</v>
      </c>
      <c r="J7260" s="6">
        <f t="shared" si="1358"/>
        <v>13932</v>
      </c>
      <c r="K7260" s="20"/>
      <c r="L7260" s="6">
        <f t="shared" si="1359"/>
        <v>64000</v>
      </c>
      <c r="M7260" s="6">
        <f t="shared" si="1360"/>
        <v>3338.2500000000005</v>
      </c>
      <c r="N7260" s="6">
        <f t="shared" si="1361"/>
        <v>13932</v>
      </c>
      <c r="O7260" s="6">
        <f t="shared" si="1362"/>
        <v>3478.25</v>
      </c>
      <c r="P7260" s="6">
        <f t="shared" si="1367"/>
        <v>3478.25</v>
      </c>
      <c r="Q7260" s="11">
        <f t="shared" si="1363"/>
        <v>1350000</v>
      </c>
      <c r="R7260" s="11">
        <f t="shared" si="1364"/>
        <v>3478.25</v>
      </c>
      <c r="S7260" s="11">
        <f t="shared" si="1366"/>
        <v>0</v>
      </c>
      <c r="T7260" s="20"/>
    </row>
    <row r="7261" spans="1:20" x14ac:dyDescent="0.25">
      <c r="A7261">
        <v>2021102919</v>
      </c>
      <c r="B7261">
        <v>6</v>
      </c>
      <c r="C7261" s="7">
        <v>0.57045000000000001</v>
      </c>
      <c r="D7261" s="6">
        <f t="shared" si="1356"/>
        <v>85567.5</v>
      </c>
      <c r="E7261" s="60">
        <v>0.82106000000000001</v>
      </c>
      <c r="F7261" s="6">
        <f t="shared" si="1365"/>
        <v>0</v>
      </c>
      <c r="G7261" s="7">
        <v>0.30701000000000001</v>
      </c>
      <c r="H7261" s="6">
        <f t="shared" si="1357"/>
        <v>3837.625</v>
      </c>
      <c r="I7261" s="7">
        <v>5.8900000000000003E-3</v>
      </c>
      <c r="J7261" s="6">
        <f t="shared" si="1358"/>
        <v>471.20000000000005</v>
      </c>
      <c r="K7261" s="20"/>
      <c r="L7261" s="6">
        <f t="shared" si="1359"/>
        <v>64000</v>
      </c>
      <c r="M7261" s="6">
        <f t="shared" si="1360"/>
        <v>3837.625</v>
      </c>
      <c r="N7261" s="6">
        <f t="shared" si="1361"/>
        <v>471.20000000000005</v>
      </c>
      <c r="O7261" s="6">
        <f t="shared" si="1362"/>
        <v>17258.674999999999</v>
      </c>
      <c r="P7261" s="6">
        <f t="shared" si="1367"/>
        <v>13780.424999999999</v>
      </c>
      <c r="Q7261" s="11">
        <f t="shared" si="1363"/>
        <v>1350000</v>
      </c>
      <c r="R7261" s="11">
        <f t="shared" si="1364"/>
        <v>17258.674999999999</v>
      </c>
      <c r="S7261" s="11">
        <f t="shared" si="1366"/>
        <v>0</v>
      </c>
      <c r="T7261" s="20"/>
    </row>
    <row r="7262" spans="1:20" x14ac:dyDescent="0.25">
      <c r="A7262">
        <v>2021102920</v>
      </c>
      <c r="B7262">
        <v>6</v>
      </c>
      <c r="C7262" s="7">
        <v>0.56467999999999996</v>
      </c>
      <c r="D7262" s="6">
        <f t="shared" si="1356"/>
        <v>84702</v>
      </c>
      <c r="E7262" s="60">
        <v>0.74277000000000004</v>
      </c>
      <c r="F7262" s="6">
        <f t="shared" si="1365"/>
        <v>0</v>
      </c>
      <c r="G7262" s="7">
        <v>0.32335999999999998</v>
      </c>
      <c r="H7262" s="6">
        <f t="shared" si="1357"/>
        <v>4041.9999999999995</v>
      </c>
      <c r="I7262" s="7">
        <v>0</v>
      </c>
      <c r="J7262" s="6">
        <f t="shared" si="1358"/>
        <v>0</v>
      </c>
      <c r="K7262" s="20"/>
      <c r="L7262" s="6">
        <f t="shared" si="1359"/>
        <v>64000</v>
      </c>
      <c r="M7262" s="6">
        <f t="shared" si="1360"/>
        <v>4041.9999999999995</v>
      </c>
      <c r="N7262" s="6">
        <f t="shared" si="1361"/>
        <v>0</v>
      </c>
      <c r="O7262" s="6">
        <f t="shared" si="1362"/>
        <v>16660</v>
      </c>
      <c r="P7262" s="6">
        <f t="shared" si="1367"/>
        <v>-598.67499999999927</v>
      </c>
      <c r="Q7262" s="11">
        <f t="shared" si="1363"/>
        <v>1350000</v>
      </c>
      <c r="R7262" s="11">
        <f t="shared" si="1364"/>
        <v>16660</v>
      </c>
      <c r="S7262" s="11">
        <f t="shared" si="1366"/>
        <v>0</v>
      </c>
      <c r="T7262" s="20"/>
    </row>
    <row r="7263" spans="1:20" x14ac:dyDescent="0.25">
      <c r="A7263">
        <v>2021102921</v>
      </c>
      <c r="B7263">
        <v>6</v>
      </c>
      <c r="C7263" s="7">
        <v>0.55032999999999999</v>
      </c>
      <c r="D7263" s="6">
        <f t="shared" si="1356"/>
        <v>82549.5</v>
      </c>
      <c r="E7263" s="60">
        <v>0.67086999999999997</v>
      </c>
      <c r="F7263" s="6">
        <f t="shared" si="1365"/>
        <v>0</v>
      </c>
      <c r="G7263" s="7">
        <v>0.31480999999999998</v>
      </c>
      <c r="H7263" s="6">
        <f t="shared" si="1357"/>
        <v>3935.1249999999995</v>
      </c>
      <c r="I7263" s="7">
        <v>0</v>
      </c>
      <c r="J7263" s="6">
        <f t="shared" si="1358"/>
        <v>0</v>
      </c>
      <c r="K7263" s="20"/>
      <c r="L7263" s="6">
        <f t="shared" si="1359"/>
        <v>64000</v>
      </c>
      <c r="M7263" s="6">
        <f t="shared" si="1360"/>
        <v>3935.1249999999995</v>
      </c>
      <c r="N7263" s="6">
        <f t="shared" si="1361"/>
        <v>0</v>
      </c>
      <c r="O7263" s="6">
        <f t="shared" si="1362"/>
        <v>14614.375</v>
      </c>
      <c r="P7263" s="6">
        <f t="shared" si="1367"/>
        <v>-2045.625</v>
      </c>
      <c r="Q7263" s="11">
        <f t="shared" si="1363"/>
        <v>1350000</v>
      </c>
      <c r="R7263" s="11">
        <f t="shared" si="1364"/>
        <v>14614.375</v>
      </c>
      <c r="S7263" s="11">
        <f t="shared" si="1366"/>
        <v>0</v>
      </c>
      <c r="T7263" s="20"/>
    </row>
    <row r="7264" spans="1:20" x14ac:dyDescent="0.25">
      <c r="A7264">
        <v>2021102922</v>
      </c>
      <c r="B7264">
        <v>6</v>
      </c>
      <c r="C7264" s="7">
        <v>0.53164</v>
      </c>
      <c r="D7264" s="6">
        <f t="shared" si="1356"/>
        <v>79746</v>
      </c>
      <c r="E7264" s="60">
        <v>0.62722999999999995</v>
      </c>
      <c r="F7264" s="6">
        <f t="shared" si="1365"/>
        <v>0</v>
      </c>
      <c r="G7264" s="7">
        <v>0.29209000000000002</v>
      </c>
      <c r="H7264" s="6">
        <f t="shared" si="1357"/>
        <v>3651.125</v>
      </c>
      <c r="I7264" s="7">
        <v>0</v>
      </c>
      <c r="J7264" s="6">
        <f t="shared" si="1358"/>
        <v>0</v>
      </c>
      <c r="K7264" s="20"/>
      <c r="L7264" s="6">
        <f t="shared" si="1359"/>
        <v>64000</v>
      </c>
      <c r="M7264" s="6">
        <f t="shared" si="1360"/>
        <v>3651.125</v>
      </c>
      <c r="N7264" s="6">
        <f t="shared" si="1361"/>
        <v>0</v>
      </c>
      <c r="O7264" s="6">
        <f t="shared" si="1362"/>
        <v>12094.875</v>
      </c>
      <c r="P7264" s="6">
        <f t="shared" si="1367"/>
        <v>-2519.5</v>
      </c>
      <c r="Q7264" s="11">
        <f t="shared" si="1363"/>
        <v>1350000</v>
      </c>
      <c r="R7264" s="11">
        <f t="shared" si="1364"/>
        <v>12094.875</v>
      </c>
      <c r="S7264" s="11">
        <f t="shared" si="1366"/>
        <v>0</v>
      </c>
      <c r="T7264" s="20"/>
    </row>
    <row r="7265" spans="1:20" x14ac:dyDescent="0.25">
      <c r="A7265">
        <v>2021102923</v>
      </c>
      <c r="B7265">
        <v>6</v>
      </c>
      <c r="C7265" s="7">
        <v>0.50636000000000003</v>
      </c>
      <c r="D7265" s="6">
        <f t="shared" si="1356"/>
        <v>75954</v>
      </c>
      <c r="E7265" s="60">
        <v>0.68083000000000005</v>
      </c>
      <c r="F7265" s="6">
        <f t="shared" si="1365"/>
        <v>0</v>
      </c>
      <c r="G7265" s="7">
        <v>0.30714000000000002</v>
      </c>
      <c r="H7265" s="6">
        <f t="shared" si="1357"/>
        <v>3839.2500000000005</v>
      </c>
      <c r="I7265" s="7">
        <v>0</v>
      </c>
      <c r="J7265" s="6">
        <f t="shared" si="1358"/>
        <v>0</v>
      </c>
      <c r="K7265" s="20"/>
      <c r="L7265" s="6">
        <f t="shared" si="1359"/>
        <v>64000</v>
      </c>
      <c r="M7265" s="6">
        <f t="shared" si="1360"/>
        <v>3839.2500000000005</v>
      </c>
      <c r="N7265" s="6">
        <f t="shared" si="1361"/>
        <v>0</v>
      </c>
      <c r="O7265" s="6">
        <f t="shared" si="1362"/>
        <v>8114.75</v>
      </c>
      <c r="P7265" s="6">
        <f t="shared" si="1367"/>
        <v>-3980.125</v>
      </c>
      <c r="Q7265" s="11">
        <f t="shared" si="1363"/>
        <v>1350000</v>
      </c>
      <c r="R7265" s="11">
        <f t="shared" si="1364"/>
        <v>8114.75</v>
      </c>
      <c r="S7265" s="11">
        <f t="shared" si="1366"/>
        <v>0</v>
      </c>
      <c r="T7265" s="20"/>
    </row>
    <row r="7266" spans="1:20" x14ac:dyDescent="0.25">
      <c r="A7266">
        <v>2021102924</v>
      </c>
      <c r="B7266">
        <v>6</v>
      </c>
      <c r="C7266" s="7">
        <v>0.47997000000000001</v>
      </c>
      <c r="D7266" s="6">
        <f t="shared" si="1356"/>
        <v>71995.5</v>
      </c>
      <c r="E7266" s="60">
        <v>0.70638000000000001</v>
      </c>
      <c r="F7266" s="6">
        <f t="shared" si="1365"/>
        <v>0</v>
      </c>
      <c r="G7266" s="7">
        <v>0.33212000000000003</v>
      </c>
      <c r="H7266" s="6">
        <f t="shared" si="1357"/>
        <v>4151.5</v>
      </c>
      <c r="I7266" s="7">
        <v>0</v>
      </c>
      <c r="J7266" s="6">
        <f t="shared" si="1358"/>
        <v>0</v>
      </c>
      <c r="K7266" s="20"/>
      <c r="L7266" s="6">
        <f t="shared" si="1359"/>
        <v>64000</v>
      </c>
      <c r="M7266" s="6">
        <f t="shared" si="1360"/>
        <v>4151.5</v>
      </c>
      <c r="N7266" s="6">
        <f t="shared" si="1361"/>
        <v>0</v>
      </c>
      <c r="O7266" s="6">
        <f t="shared" si="1362"/>
        <v>3844</v>
      </c>
      <c r="P7266" s="6">
        <f t="shared" si="1367"/>
        <v>-4270.75</v>
      </c>
      <c r="Q7266" s="11">
        <f t="shared" si="1363"/>
        <v>1350000</v>
      </c>
      <c r="R7266" s="11">
        <f t="shared" si="1364"/>
        <v>3844</v>
      </c>
      <c r="S7266" s="11">
        <f t="shared" si="1366"/>
        <v>0</v>
      </c>
      <c r="T7266" s="20"/>
    </row>
    <row r="7267" spans="1:20" x14ac:dyDescent="0.25">
      <c r="A7267">
        <v>2021103001</v>
      </c>
      <c r="B7267">
        <v>7</v>
      </c>
      <c r="C7267" s="7">
        <v>0.45789999999999997</v>
      </c>
      <c r="D7267" s="6">
        <f t="shared" si="1356"/>
        <v>68685</v>
      </c>
      <c r="E7267" s="60">
        <v>0.71062999999999998</v>
      </c>
      <c r="F7267" s="6">
        <f t="shared" si="1365"/>
        <v>0</v>
      </c>
      <c r="G7267" s="7">
        <v>0.37034</v>
      </c>
      <c r="H7267" s="6">
        <f t="shared" si="1357"/>
        <v>4629.25</v>
      </c>
      <c r="I7267" s="7">
        <v>0</v>
      </c>
      <c r="J7267" s="6">
        <f t="shared" si="1358"/>
        <v>0</v>
      </c>
      <c r="K7267" s="20"/>
      <c r="L7267" s="6">
        <f t="shared" si="1359"/>
        <v>64000</v>
      </c>
      <c r="M7267" s="6">
        <f t="shared" si="1360"/>
        <v>4629.25</v>
      </c>
      <c r="N7267" s="6">
        <f t="shared" si="1361"/>
        <v>0</v>
      </c>
      <c r="O7267" s="6">
        <f t="shared" si="1362"/>
        <v>55.75</v>
      </c>
      <c r="P7267" s="6">
        <f t="shared" si="1367"/>
        <v>-3788.25</v>
      </c>
      <c r="Q7267" s="11">
        <f t="shared" si="1363"/>
        <v>1350000</v>
      </c>
      <c r="R7267" s="11">
        <f t="shared" si="1364"/>
        <v>55.75</v>
      </c>
      <c r="S7267" s="11">
        <f t="shared" si="1366"/>
        <v>0</v>
      </c>
      <c r="T7267" s="20"/>
    </row>
    <row r="7268" spans="1:20" x14ac:dyDescent="0.25">
      <c r="A7268">
        <v>2021103002</v>
      </c>
      <c r="B7268">
        <v>7</v>
      </c>
      <c r="C7268" s="7">
        <v>0.44231999999999999</v>
      </c>
      <c r="D7268" s="6">
        <f t="shared" si="1356"/>
        <v>66348</v>
      </c>
      <c r="E7268" s="60">
        <v>0.69294</v>
      </c>
      <c r="F7268" s="6">
        <f t="shared" si="1365"/>
        <v>0</v>
      </c>
      <c r="G7268" s="7">
        <v>0.41277999999999998</v>
      </c>
      <c r="H7268" s="6">
        <f t="shared" si="1357"/>
        <v>5159.75</v>
      </c>
      <c r="I7268" s="7">
        <v>0</v>
      </c>
      <c r="J7268" s="6">
        <f t="shared" si="1358"/>
        <v>0</v>
      </c>
      <c r="K7268" s="20"/>
      <c r="L7268" s="6">
        <f t="shared" si="1359"/>
        <v>64000</v>
      </c>
      <c r="M7268" s="6">
        <f t="shared" si="1360"/>
        <v>2348</v>
      </c>
      <c r="N7268" s="6">
        <f t="shared" si="1361"/>
        <v>0</v>
      </c>
      <c r="O7268" s="6">
        <f t="shared" si="1362"/>
        <v>0</v>
      </c>
      <c r="P7268" s="6">
        <f t="shared" si="1367"/>
        <v>-55.75</v>
      </c>
      <c r="Q7268" s="11">
        <f t="shared" si="1363"/>
        <v>1350000</v>
      </c>
      <c r="R7268" s="11">
        <f t="shared" si="1364"/>
        <v>0</v>
      </c>
      <c r="S7268" s="11">
        <f t="shared" si="1366"/>
        <v>0</v>
      </c>
      <c r="T7268" s="20"/>
    </row>
    <row r="7269" spans="1:20" x14ac:dyDescent="0.25">
      <c r="A7269">
        <v>2021103003</v>
      </c>
      <c r="B7269">
        <v>7</v>
      </c>
      <c r="C7269" s="7">
        <v>0.43136000000000002</v>
      </c>
      <c r="D7269" s="6">
        <f t="shared" si="1356"/>
        <v>64704</v>
      </c>
      <c r="E7269" s="60">
        <v>0.67335999999999996</v>
      </c>
      <c r="F7269" s="6">
        <f t="shared" si="1365"/>
        <v>0</v>
      </c>
      <c r="G7269" s="7">
        <v>0.45099</v>
      </c>
      <c r="H7269" s="6">
        <f t="shared" si="1357"/>
        <v>5637.375</v>
      </c>
      <c r="I7269" s="7">
        <v>0</v>
      </c>
      <c r="J7269" s="6">
        <f t="shared" si="1358"/>
        <v>0</v>
      </c>
      <c r="K7269" s="20"/>
      <c r="L7269" s="6">
        <f t="shared" si="1359"/>
        <v>64000</v>
      </c>
      <c r="M7269" s="6">
        <f t="shared" si="1360"/>
        <v>704</v>
      </c>
      <c r="N7269" s="6">
        <f t="shared" si="1361"/>
        <v>0</v>
      </c>
      <c r="O7269" s="6">
        <f t="shared" si="1362"/>
        <v>0</v>
      </c>
      <c r="P7269" s="6">
        <f t="shared" si="1367"/>
        <v>0</v>
      </c>
      <c r="Q7269" s="11">
        <f t="shared" si="1363"/>
        <v>1350000</v>
      </c>
      <c r="R7269" s="11">
        <f t="shared" si="1364"/>
        <v>0</v>
      </c>
      <c r="S7269" s="11">
        <f t="shared" si="1366"/>
        <v>0</v>
      </c>
      <c r="T7269" s="20"/>
    </row>
    <row r="7270" spans="1:20" x14ac:dyDescent="0.25">
      <c r="A7270">
        <v>2021103004</v>
      </c>
      <c r="B7270">
        <v>7</v>
      </c>
      <c r="C7270" s="7">
        <v>0.42737999999999998</v>
      </c>
      <c r="D7270" s="6">
        <f t="shared" si="1356"/>
        <v>64107</v>
      </c>
      <c r="E7270" s="60">
        <v>0.57289000000000001</v>
      </c>
      <c r="F7270" s="6">
        <f t="shared" si="1365"/>
        <v>0</v>
      </c>
      <c r="G7270" s="7">
        <v>0.45579999999999998</v>
      </c>
      <c r="H7270" s="6">
        <f t="shared" si="1357"/>
        <v>5697.5</v>
      </c>
      <c r="I7270" s="7">
        <v>0</v>
      </c>
      <c r="J7270" s="6">
        <f t="shared" si="1358"/>
        <v>0</v>
      </c>
      <c r="K7270" s="20"/>
      <c r="L7270" s="6">
        <f t="shared" si="1359"/>
        <v>64000</v>
      </c>
      <c r="M7270" s="6">
        <f t="shared" si="1360"/>
        <v>107</v>
      </c>
      <c r="N7270" s="6">
        <f t="shared" si="1361"/>
        <v>0</v>
      </c>
      <c r="O7270" s="6">
        <f t="shared" si="1362"/>
        <v>0</v>
      </c>
      <c r="P7270" s="6">
        <f t="shared" si="1367"/>
        <v>0</v>
      </c>
      <c r="Q7270" s="11">
        <f t="shared" si="1363"/>
        <v>1350000</v>
      </c>
      <c r="R7270" s="11">
        <f t="shared" si="1364"/>
        <v>0</v>
      </c>
      <c r="S7270" s="11">
        <f t="shared" si="1366"/>
        <v>0</v>
      </c>
      <c r="T7270" s="20"/>
    </row>
    <row r="7271" spans="1:20" x14ac:dyDescent="0.25">
      <c r="A7271">
        <v>2021103005</v>
      </c>
      <c r="B7271">
        <v>7</v>
      </c>
      <c r="C7271" s="7">
        <v>0.42658000000000001</v>
      </c>
      <c r="D7271" s="6">
        <f t="shared" si="1356"/>
        <v>63987</v>
      </c>
      <c r="E7271" s="60">
        <v>0.47122999999999998</v>
      </c>
      <c r="F7271" s="6">
        <f t="shared" si="1365"/>
        <v>0</v>
      </c>
      <c r="G7271" s="7">
        <v>0.46464</v>
      </c>
      <c r="H7271" s="6">
        <f t="shared" si="1357"/>
        <v>5808</v>
      </c>
      <c r="I7271" s="7">
        <v>0</v>
      </c>
      <c r="J7271" s="6">
        <f t="shared" si="1358"/>
        <v>0</v>
      </c>
      <c r="K7271" s="20"/>
      <c r="L7271" s="6">
        <f t="shared" si="1359"/>
        <v>63987</v>
      </c>
      <c r="M7271" s="6">
        <f t="shared" si="1360"/>
        <v>0</v>
      </c>
      <c r="N7271" s="6">
        <f t="shared" si="1361"/>
        <v>0</v>
      </c>
      <c r="O7271" s="6">
        <f t="shared" si="1362"/>
        <v>0</v>
      </c>
      <c r="P7271" s="6">
        <f t="shared" si="1367"/>
        <v>0</v>
      </c>
      <c r="Q7271" s="11">
        <f t="shared" si="1363"/>
        <v>1350000</v>
      </c>
      <c r="R7271" s="11">
        <f t="shared" si="1364"/>
        <v>0</v>
      </c>
      <c r="S7271" s="11">
        <f t="shared" si="1366"/>
        <v>0</v>
      </c>
      <c r="T7271" s="20"/>
    </row>
    <row r="7272" spans="1:20" x14ac:dyDescent="0.25">
      <c r="A7272">
        <v>2021103006</v>
      </c>
      <c r="B7272">
        <v>7</v>
      </c>
      <c r="C7272" s="7">
        <v>0.43352000000000002</v>
      </c>
      <c r="D7272" s="6">
        <f t="shared" si="1356"/>
        <v>65028</v>
      </c>
      <c r="E7272" s="60">
        <v>0.39207999999999998</v>
      </c>
      <c r="F7272" s="6">
        <f t="shared" si="1365"/>
        <v>0</v>
      </c>
      <c r="G7272" s="7">
        <v>0.46550999999999998</v>
      </c>
      <c r="H7272" s="6">
        <f t="shared" si="1357"/>
        <v>5818.875</v>
      </c>
      <c r="I7272" s="7">
        <v>0</v>
      </c>
      <c r="J7272" s="6">
        <f t="shared" si="1358"/>
        <v>0</v>
      </c>
      <c r="K7272" s="20"/>
      <c r="L7272" s="6">
        <f t="shared" si="1359"/>
        <v>64000</v>
      </c>
      <c r="M7272" s="6">
        <f t="shared" si="1360"/>
        <v>1028</v>
      </c>
      <c r="N7272" s="6">
        <f t="shared" si="1361"/>
        <v>0</v>
      </c>
      <c r="O7272" s="6">
        <f t="shared" si="1362"/>
        <v>0</v>
      </c>
      <c r="P7272" s="6">
        <f t="shared" si="1367"/>
        <v>0</v>
      </c>
      <c r="Q7272" s="11">
        <f t="shared" si="1363"/>
        <v>1350000</v>
      </c>
      <c r="R7272" s="11">
        <f t="shared" si="1364"/>
        <v>0</v>
      </c>
      <c r="S7272" s="11">
        <f t="shared" si="1366"/>
        <v>0</v>
      </c>
      <c r="T7272" s="20"/>
    </row>
    <row r="7273" spans="1:20" x14ac:dyDescent="0.25">
      <c r="A7273">
        <v>2021103007</v>
      </c>
      <c r="B7273">
        <v>7</v>
      </c>
      <c r="C7273" s="7">
        <v>0.45138</v>
      </c>
      <c r="D7273" s="6">
        <f t="shared" si="1356"/>
        <v>67707</v>
      </c>
      <c r="E7273" s="60">
        <v>0.30929000000000001</v>
      </c>
      <c r="F7273" s="6">
        <f t="shared" si="1365"/>
        <v>0</v>
      </c>
      <c r="G7273" s="7">
        <v>0.47552</v>
      </c>
      <c r="H7273" s="6">
        <f t="shared" si="1357"/>
        <v>5944</v>
      </c>
      <c r="I7273" s="7">
        <v>1.6199999999999999E-3</v>
      </c>
      <c r="J7273" s="6">
        <f t="shared" si="1358"/>
        <v>129.6</v>
      </c>
      <c r="K7273" s="20"/>
      <c r="L7273" s="6">
        <f t="shared" si="1359"/>
        <v>64000</v>
      </c>
      <c r="M7273" s="6">
        <f t="shared" si="1360"/>
        <v>3707</v>
      </c>
      <c r="N7273" s="6">
        <f t="shared" si="1361"/>
        <v>0</v>
      </c>
      <c r="O7273" s="6">
        <f t="shared" si="1362"/>
        <v>0</v>
      </c>
      <c r="P7273" s="6">
        <f t="shared" si="1367"/>
        <v>0</v>
      </c>
      <c r="Q7273" s="11">
        <f t="shared" si="1363"/>
        <v>1350000</v>
      </c>
      <c r="R7273" s="11">
        <f t="shared" si="1364"/>
        <v>0</v>
      </c>
      <c r="S7273" s="11">
        <f t="shared" si="1366"/>
        <v>0</v>
      </c>
      <c r="T7273" s="20"/>
    </row>
    <row r="7274" spans="1:20" x14ac:dyDescent="0.25">
      <c r="A7274">
        <v>2021103008</v>
      </c>
      <c r="B7274">
        <v>7</v>
      </c>
      <c r="C7274" s="7">
        <v>0.47294999999999998</v>
      </c>
      <c r="D7274" s="6">
        <f t="shared" si="1356"/>
        <v>70942.5</v>
      </c>
      <c r="E7274" s="60">
        <v>0.25727</v>
      </c>
      <c r="F7274" s="6">
        <f t="shared" si="1365"/>
        <v>0</v>
      </c>
      <c r="G7274" s="7">
        <v>0.46049000000000001</v>
      </c>
      <c r="H7274" s="6">
        <f t="shared" si="1357"/>
        <v>5756.125</v>
      </c>
      <c r="I7274" s="7">
        <v>6.5110000000000001E-2</v>
      </c>
      <c r="J7274" s="6">
        <f t="shared" si="1358"/>
        <v>5208.8</v>
      </c>
      <c r="K7274" s="20"/>
      <c r="L7274" s="6">
        <f t="shared" si="1359"/>
        <v>64000</v>
      </c>
      <c r="M7274" s="6">
        <f t="shared" si="1360"/>
        <v>5756.125</v>
      </c>
      <c r="N7274" s="6">
        <f t="shared" si="1361"/>
        <v>1186.375</v>
      </c>
      <c r="O7274" s="6">
        <f t="shared" si="1362"/>
        <v>0</v>
      </c>
      <c r="P7274" s="6">
        <f t="shared" si="1367"/>
        <v>0</v>
      </c>
      <c r="Q7274" s="11">
        <f t="shared" si="1363"/>
        <v>1350000</v>
      </c>
      <c r="R7274" s="11">
        <f t="shared" si="1364"/>
        <v>0</v>
      </c>
      <c r="S7274" s="11">
        <f t="shared" si="1366"/>
        <v>0</v>
      </c>
      <c r="T7274" s="20"/>
    </row>
    <row r="7275" spans="1:20" x14ac:dyDescent="0.25">
      <c r="A7275">
        <v>2021103009</v>
      </c>
      <c r="B7275">
        <v>7</v>
      </c>
      <c r="C7275" s="7">
        <v>0.49134</v>
      </c>
      <c r="D7275" s="6">
        <f t="shared" si="1356"/>
        <v>73701</v>
      </c>
      <c r="E7275" s="60">
        <v>0.19949</v>
      </c>
      <c r="F7275" s="6">
        <f t="shared" si="1365"/>
        <v>0</v>
      </c>
      <c r="G7275" s="7">
        <v>0.42232999999999998</v>
      </c>
      <c r="H7275" s="6">
        <f t="shared" si="1357"/>
        <v>5279.125</v>
      </c>
      <c r="I7275" s="7">
        <v>0.30110999999999999</v>
      </c>
      <c r="J7275" s="6">
        <f t="shared" si="1358"/>
        <v>24088.799999999999</v>
      </c>
      <c r="K7275" s="20"/>
      <c r="L7275" s="6">
        <f t="shared" si="1359"/>
        <v>64000</v>
      </c>
      <c r="M7275" s="6">
        <f t="shared" si="1360"/>
        <v>5279.125</v>
      </c>
      <c r="N7275" s="6">
        <f t="shared" si="1361"/>
        <v>4421.875</v>
      </c>
      <c r="O7275" s="6">
        <f t="shared" si="1362"/>
        <v>0</v>
      </c>
      <c r="P7275" s="6">
        <f t="shared" si="1367"/>
        <v>0</v>
      </c>
      <c r="Q7275" s="11">
        <f t="shared" si="1363"/>
        <v>1350000</v>
      </c>
      <c r="R7275" s="11">
        <f t="shared" si="1364"/>
        <v>0</v>
      </c>
      <c r="S7275" s="11">
        <f t="shared" si="1366"/>
        <v>0</v>
      </c>
      <c r="T7275" s="20"/>
    </row>
    <row r="7276" spans="1:20" x14ac:dyDescent="0.25">
      <c r="A7276">
        <v>2021103010</v>
      </c>
      <c r="B7276">
        <v>7</v>
      </c>
      <c r="C7276" s="7">
        <v>0.50331000000000004</v>
      </c>
      <c r="D7276" s="6">
        <f t="shared" si="1356"/>
        <v>75496.5</v>
      </c>
      <c r="E7276" s="60">
        <v>0.16746</v>
      </c>
      <c r="F7276" s="6">
        <f t="shared" si="1365"/>
        <v>0</v>
      </c>
      <c r="G7276" s="7">
        <v>0.38865</v>
      </c>
      <c r="H7276" s="6">
        <f t="shared" si="1357"/>
        <v>4858.125</v>
      </c>
      <c r="I7276" s="7">
        <v>0.43480000000000002</v>
      </c>
      <c r="J7276" s="6">
        <f t="shared" si="1358"/>
        <v>34784</v>
      </c>
      <c r="K7276" s="20"/>
      <c r="L7276" s="6">
        <f t="shared" si="1359"/>
        <v>64000</v>
      </c>
      <c r="M7276" s="6">
        <f t="shared" si="1360"/>
        <v>4858.125</v>
      </c>
      <c r="N7276" s="6">
        <f t="shared" si="1361"/>
        <v>6638.375</v>
      </c>
      <c r="O7276" s="6">
        <f t="shared" si="1362"/>
        <v>0</v>
      </c>
      <c r="P7276" s="6">
        <f t="shared" si="1367"/>
        <v>0</v>
      </c>
      <c r="Q7276" s="11">
        <f t="shared" si="1363"/>
        <v>1350000</v>
      </c>
      <c r="R7276" s="11">
        <f t="shared" si="1364"/>
        <v>0</v>
      </c>
      <c r="S7276" s="11">
        <f t="shared" si="1366"/>
        <v>0</v>
      </c>
      <c r="T7276" s="20"/>
    </row>
    <row r="7277" spans="1:20" x14ac:dyDescent="0.25">
      <c r="A7277">
        <v>2021103011</v>
      </c>
      <c r="B7277">
        <v>7</v>
      </c>
      <c r="C7277" s="7">
        <v>0.50824000000000003</v>
      </c>
      <c r="D7277" s="6">
        <f t="shared" si="1356"/>
        <v>76236</v>
      </c>
      <c r="E7277" s="60">
        <v>0.18013000000000001</v>
      </c>
      <c r="F7277" s="6">
        <f t="shared" si="1365"/>
        <v>0</v>
      </c>
      <c r="G7277" s="7">
        <v>0.35596</v>
      </c>
      <c r="H7277" s="6">
        <f t="shared" si="1357"/>
        <v>4449.5</v>
      </c>
      <c r="I7277" s="7">
        <v>0.50183999999999995</v>
      </c>
      <c r="J7277" s="6">
        <f t="shared" si="1358"/>
        <v>40147.199999999997</v>
      </c>
      <c r="K7277" s="20"/>
      <c r="L7277" s="6">
        <f t="shared" si="1359"/>
        <v>64000</v>
      </c>
      <c r="M7277" s="6">
        <f t="shared" si="1360"/>
        <v>4449.5</v>
      </c>
      <c r="N7277" s="6">
        <f t="shared" si="1361"/>
        <v>7786.5</v>
      </c>
      <c r="O7277" s="6">
        <f t="shared" si="1362"/>
        <v>0</v>
      </c>
      <c r="P7277" s="6">
        <f t="shared" si="1367"/>
        <v>0</v>
      </c>
      <c r="Q7277" s="11">
        <f t="shared" si="1363"/>
        <v>1350000</v>
      </c>
      <c r="R7277" s="11">
        <f t="shared" si="1364"/>
        <v>0</v>
      </c>
      <c r="S7277" s="11">
        <f t="shared" si="1366"/>
        <v>0</v>
      </c>
      <c r="T7277" s="20"/>
    </row>
    <row r="7278" spans="1:20" x14ac:dyDescent="0.25">
      <c r="A7278">
        <v>2021103012</v>
      </c>
      <c r="B7278">
        <v>7</v>
      </c>
      <c r="C7278" s="7">
        <v>0.50643000000000005</v>
      </c>
      <c r="D7278" s="6">
        <f t="shared" si="1356"/>
        <v>75964.5</v>
      </c>
      <c r="E7278" s="60">
        <v>0.17845</v>
      </c>
      <c r="F7278" s="6">
        <f t="shared" si="1365"/>
        <v>0</v>
      </c>
      <c r="G7278" s="7">
        <v>0.33567000000000002</v>
      </c>
      <c r="H7278" s="6">
        <f t="shared" si="1357"/>
        <v>4195.875</v>
      </c>
      <c r="I7278" s="7">
        <v>0.54508000000000001</v>
      </c>
      <c r="J7278" s="6">
        <f t="shared" si="1358"/>
        <v>43606.400000000001</v>
      </c>
      <c r="K7278" s="20"/>
      <c r="L7278" s="6">
        <f t="shared" si="1359"/>
        <v>64000</v>
      </c>
      <c r="M7278" s="6">
        <f t="shared" si="1360"/>
        <v>4195.875</v>
      </c>
      <c r="N7278" s="6">
        <f t="shared" si="1361"/>
        <v>7768.625</v>
      </c>
      <c r="O7278" s="6">
        <f t="shared" si="1362"/>
        <v>0</v>
      </c>
      <c r="P7278" s="6">
        <f t="shared" si="1367"/>
        <v>0</v>
      </c>
      <c r="Q7278" s="11">
        <f t="shared" si="1363"/>
        <v>1350000</v>
      </c>
      <c r="R7278" s="11">
        <f t="shared" si="1364"/>
        <v>0</v>
      </c>
      <c r="S7278" s="11">
        <f t="shared" si="1366"/>
        <v>0</v>
      </c>
      <c r="T7278" s="20"/>
    </row>
    <row r="7279" spans="1:20" x14ac:dyDescent="0.25">
      <c r="A7279">
        <v>2021103013</v>
      </c>
      <c r="B7279">
        <v>7</v>
      </c>
      <c r="C7279" s="7">
        <v>0.50377000000000005</v>
      </c>
      <c r="D7279" s="6">
        <f t="shared" si="1356"/>
        <v>75565.500000000015</v>
      </c>
      <c r="E7279" s="60">
        <v>0.20547000000000001</v>
      </c>
      <c r="F7279" s="6">
        <f t="shared" si="1365"/>
        <v>0</v>
      </c>
      <c r="G7279" s="7">
        <v>0.32738</v>
      </c>
      <c r="H7279" s="6">
        <f t="shared" si="1357"/>
        <v>4092.25</v>
      </c>
      <c r="I7279" s="7">
        <v>0.55449000000000004</v>
      </c>
      <c r="J7279" s="6">
        <f t="shared" si="1358"/>
        <v>44359.200000000004</v>
      </c>
      <c r="K7279" s="20"/>
      <c r="L7279" s="6">
        <f t="shared" si="1359"/>
        <v>64000</v>
      </c>
      <c r="M7279" s="6">
        <f t="shared" si="1360"/>
        <v>4092.25</v>
      </c>
      <c r="N7279" s="6">
        <f t="shared" si="1361"/>
        <v>7473.2500000000146</v>
      </c>
      <c r="O7279" s="6">
        <f t="shared" si="1362"/>
        <v>0</v>
      </c>
      <c r="P7279" s="6">
        <f t="shared" si="1367"/>
        <v>0</v>
      </c>
      <c r="Q7279" s="11">
        <f t="shared" si="1363"/>
        <v>1350000</v>
      </c>
      <c r="R7279" s="11">
        <f t="shared" si="1364"/>
        <v>0</v>
      </c>
      <c r="S7279" s="11">
        <f t="shared" si="1366"/>
        <v>0</v>
      </c>
      <c r="T7279" s="20"/>
    </row>
    <row r="7280" spans="1:20" x14ac:dyDescent="0.25">
      <c r="A7280">
        <v>2021103014</v>
      </c>
      <c r="B7280">
        <v>7</v>
      </c>
      <c r="C7280" s="7">
        <v>0.50197999999999998</v>
      </c>
      <c r="D7280" s="6">
        <f t="shared" si="1356"/>
        <v>75297</v>
      </c>
      <c r="E7280" s="60">
        <v>0.16824</v>
      </c>
      <c r="F7280" s="6">
        <f t="shared" si="1365"/>
        <v>0</v>
      </c>
      <c r="G7280" s="7">
        <v>0.35275000000000001</v>
      </c>
      <c r="H7280" s="6">
        <f t="shared" si="1357"/>
        <v>4409.375</v>
      </c>
      <c r="I7280" s="7">
        <v>0.53637999999999997</v>
      </c>
      <c r="J7280" s="6">
        <f t="shared" si="1358"/>
        <v>42910.399999999994</v>
      </c>
      <c r="K7280" s="20"/>
      <c r="L7280" s="6">
        <f t="shared" si="1359"/>
        <v>64000</v>
      </c>
      <c r="M7280" s="6">
        <f t="shared" si="1360"/>
        <v>4409.375</v>
      </c>
      <c r="N7280" s="6">
        <f t="shared" si="1361"/>
        <v>6887.625</v>
      </c>
      <c r="O7280" s="6">
        <f t="shared" si="1362"/>
        <v>0</v>
      </c>
      <c r="P7280" s="6">
        <f t="shared" si="1367"/>
        <v>0</v>
      </c>
      <c r="Q7280" s="11">
        <f t="shared" si="1363"/>
        <v>1350000</v>
      </c>
      <c r="R7280" s="11">
        <f t="shared" si="1364"/>
        <v>0</v>
      </c>
      <c r="S7280" s="11">
        <f t="shared" si="1366"/>
        <v>0</v>
      </c>
      <c r="T7280" s="20"/>
    </row>
    <row r="7281" spans="1:20" x14ac:dyDescent="0.25">
      <c r="A7281">
        <v>2021103015</v>
      </c>
      <c r="B7281">
        <v>7</v>
      </c>
      <c r="C7281" s="7">
        <v>0.49841000000000002</v>
      </c>
      <c r="D7281" s="6">
        <f t="shared" si="1356"/>
        <v>74761.5</v>
      </c>
      <c r="E7281" s="60">
        <v>0.13059000000000001</v>
      </c>
      <c r="F7281" s="6">
        <f t="shared" si="1365"/>
        <v>0</v>
      </c>
      <c r="G7281" s="7">
        <v>0.40310000000000001</v>
      </c>
      <c r="H7281" s="6">
        <f t="shared" si="1357"/>
        <v>5038.75</v>
      </c>
      <c r="I7281" s="7">
        <v>0.52744000000000002</v>
      </c>
      <c r="J7281" s="6">
        <f t="shared" si="1358"/>
        <v>42195.200000000004</v>
      </c>
      <c r="K7281" s="20"/>
      <c r="L7281" s="6">
        <f t="shared" si="1359"/>
        <v>64000</v>
      </c>
      <c r="M7281" s="6">
        <f t="shared" si="1360"/>
        <v>5038.75</v>
      </c>
      <c r="N7281" s="6">
        <f t="shared" si="1361"/>
        <v>5722.75</v>
      </c>
      <c r="O7281" s="6">
        <f t="shared" si="1362"/>
        <v>0</v>
      </c>
      <c r="P7281" s="6">
        <f t="shared" si="1367"/>
        <v>0</v>
      </c>
      <c r="Q7281" s="11">
        <f t="shared" si="1363"/>
        <v>1350000</v>
      </c>
      <c r="R7281" s="11">
        <f t="shared" si="1364"/>
        <v>0</v>
      </c>
      <c r="S7281" s="11">
        <f t="shared" si="1366"/>
        <v>0</v>
      </c>
      <c r="T7281" s="20"/>
    </row>
    <row r="7282" spans="1:20" x14ac:dyDescent="0.25">
      <c r="A7282">
        <v>2021103016</v>
      </c>
      <c r="B7282">
        <v>7</v>
      </c>
      <c r="C7282" s="7">
        <v>0.49782999999999999</v>
      </c>
      <c r="D7282" s="6">
        <f t="shared" si="1356"/>
        <v>74674.5</v>
      </c>
      <c r="E7282" s="60">
        <v>0.14530000000000001</v>
      </c>
      <c r="F7282" s="6">
        <f t="shared" si="1365"/>
        <v>0</v>
      </c>
      <c r="G7282" s="7">
        <v>0.42676999999999998</v>
      </c>
      <c r="H7282" s="6">
        <f t="shared" si="1357"/>
        <v>5334.625</v>
      </c>
      <c r="I7282" s="7">
        <v>0.52690999999999999</v>
      </c>
      <c r="J7282" s="6">
        <f t="shared" si="1358"/>
        <v>42152.799999999996</v>
      </c>
      <c r="K7282" s="20"/>
      <c r="L7282" s="6">
        <f t="shared" si="1359"/>
        <v>64000</v>
      </c>
      <c r="M7282" s="6">
        <f t="shared" si="1360"/>
        <v>5334.625</v>
      </c>
      <c r="N7282" s="6">
        <f t="shared" si="1361"/>
        <v>5339.875</v>
      </c>
      <c r="O7282" s="6">
        <f t="shared" si="1362"/>
        <v>0</v>
      </c>
      <c r="P7282" s="6">
        <f t="shared" si="1367"/>
        <v>0</v>
      </c>
      <c r="Q7282" s="11">
        <f t="shared" si="1363"/>
        <v>1350000</v>
      </c>
      <c r="R7282" s="11">
        <f t="shared" si="1364"/>
        <v>0</v>
      </c>
      <c r="S7282" s="11">
        <f t="shared" si="1366"/>
        <v>0</v>
      </c>
      <c r="T7282" s="20"/>
    </row>
    <row r="7283" spans="1:20" x14ac:dyDescent="0.25">
      <c r="A7283">
        <v>2021103017</v>
      </c>
      <c r="B7283">
        <v>7</v>
      </c>
      <c r="C7283" s="7">
        <v>0.50097000000000003</v>
      </c>
      <c r="D7283" s="6">
        <f t="shared" si="1356"/>
        <v>75145.5</v>
      </c>
      <c r="E7283" s="60">
        <v>0.20232</v>
      </c>
      <c r="F7283" s="6">
        <f t="shared" si="1365"/>
        <v>0</v>
      </c>
      <c r="G7283" s="7">
        <v>0.40148</v>
      </c>
      <c r="H7283" s="6">
        <f t="shared" si="1357"/>
        <v>5018.5</v>
      </c>
      <c r="I7283" s="7">
        <v>0.42174</v>
      </c>
      <c r="J7283" s="6">
        <f t="shared" si="1358"/>
        <v>33739.199999999997</v>
      </c>
      <c r="K7283" s="20"/>
      <c r="L7283" s="6">
        <f t="shared" si="1359"/>
        <v>64000</v>
      </c>
      <c r="M7283" s="6">
        <f t="shared" si="1360"/>
        <v>5018.5</v>
      </c>
      <c r="N7283" s="6">
        <f t="shared" si="1361"/>
        <v>6127</v>
      </c>
      <c r="O7283" s="6">
        <f t="shared" si="1362"/>
        <v>0</v>
      </c>
      <c r="P7283" s="6">
        <f t="shared" si="1367"/>
        <v>0</v>
      </c>
      <c r="Q7283" s="11">
        <f t="shared" si="1363"/>
        <v>1350000</v>
      </c>
      <c r="R7283" s="11">
        <f t="shared" si="1364"/>
        <v>0</v>
      </c>
      <c r="S7283" s="11">
        <f t="shared" si="1366"/>
        <v>0</v>
      </c>
      <c r="T7283" s="20"/>
    </row>
    <row r="7284" spans="1:20" x14ac:dyDescent="0.25">
      <c r="A7284">
        <v>2021103018</v>
      </c>
      <c r="B7284">
        <v>7</v>
      </c>
      <c r="C7284" s="7">
        <v>0.50688999999999995</v>
      </c>
      <c r="D7284" s="6">
        <f t="shared" si="1356"/>
        <v>76033.5</v>
      </c>
      <c r="E7284" s="60">
        <v>0.15134</v>
      </c>
      <c r="F7284" s="6">
        <f t="shared" si="1365"/>
        <v>0</v>
      </c>
      <c r="G7284" s="7">
        <v>0.36381999999999998</v>
      </c>
      <c r="H7284" s="6">
        <f t="shared" si="1357"/>
        <v>4547.75</v>
      </c>
      <c r="I7284" s="7">
        <v>0.16009000000000001</v>
      </c>
      <c r="J7284" s="6">
        <f t="shared" si="1358"/>
        <v>12807.2</v>
      </c>
      <c r="K7284" s="20"/>
      <c r="L7284" s="6">
        <f t="shared" si="1359"/>
        <v>64000</v>
      </c>
      <c r="M7284" s="6">
        <f t="shared" si="1360"/>
        <v>4547.75</v>
      </c>
      <c r="N7284" s="6">
        <f t="shared" si="1361"/>
        <v>7485.75</v>
      </c>
      <c r="O7284" s="6">
        <f t="shared" si="1362"/>
        <v>0</v>
      </c>
      <c r="P7284" s="6">
        <f t="shared" si="1367"/>
        <v>0</v>
      </c>
      <c r="Q7284" s="11">
        <f t="shared" si="1363"/>
        <v>1350000</v>
      </c>
      <c r="R7284" s="11">
        <f t="shared" si="1364"/>
        <v>0</v>
      </c>
      <c r="S7284" s="11">
        <f t="shared" si="1366"/>
        <v>0</v>
      </c>
      <c r="T7284" s="20"/>
    </row>
    <row r="7285" spans="1:20" x14ac:dyDescent="0.25">
      <c r="A7285">
        <v>2021103019</v>
      </c>
      <c r="B7285">
        <v>7</v>
      </c>
      <c r="C7285" s="7">
        <v>0.51998</v>
      </c>
      <c r="D7285" s="6">
        <f t="shared" si="1356"/>
        <v>77997</v>
      </c>
      <c r="E7285" s="60">
        <v>0.12035999999999999</v>
      </c>
      <c r="F7285" s="6">
        <f t="shared" si="1365"/>
        <v>0</v>
      </c>
      <c r="G7285" s="7">
        <v>0.28705999999999998</v>
      </c>
      <c r="H7285" s="6">
        <f t="shared" si="1357"/>
        <v>3588.25</v>
      </c>
      <c r="I7285" s="7">
        <v>1.0030000000000001E-2</v>
      </c>
      <c r="J7285" s="6">
        <f t="shared" si="1358"/>
        <v>802.40000000000009</v>
      </c>
      <c r="K7285" s="20"/>
      <c r="L7285" s="6">
        <f t="shared" si="1359"/>
        <v>64000</v>
      </c>
      <c r="M7285" s="6">
        <f t="shared" si="1360"/>
        <v>3588.25</v>
      </c>
      <c r="N7285" s="6">
        <f t="shared" si="1361"/>
        <v>802.40000000000009</v>
      </c>
      <c r="O7285" s="6">
        <f t="shared" si="1362"/>
        <v>9606.35</v>
      </c>
      <c r="P7285" s="6">
        <f t="shared" si="1367"/>
        <v>9606.35</v>
      </c>
      <c r="Q7285" s="11">
        <f t="shared" si="1363"/>
        <v>1350000</v>
      </c>
      <c r="R7285" s="11">
        <f t="shared" si="1364"/>
        <v>9606.35</v>
      </c>
      <c r="S7285" s="11">
        <f t="shared" si="1366"/>
        <v>0</v>
      </c>
      <c r="T7285" s="20"/>
    </row>
    <row r="7286" spans="1:20" x14ac:dyDescent="0.25">
      <c r="A7286">
        <v>2021103020</v>
      </c>
      <c r="B7286">
        <v>7</v>
      </c>
      <c r="C7286" s="7">
        <v>0.52154</v>
      </c>
      <c r="D7286" s="6">
        <f t="shared" si="1356"/>
        <v>78231</v>
      </c>
      <c r="E7286" s="60">
        <v>0.12553</v>
      </c>
      <c r="F7286" s="6">
        <f t="shared" si="1365"/>
        <v>0</v>
      </c>
      <c r="G7286" s="7">
        <v>0.24540000000000001</v>
      </c>
      <c r="H7286" s="6">
        <f t="shared" si="1357"/>
        <v>3067.5</v>
      </c>
      <c r="I7286" s="7">
        <v>0</v>
      </c>
      <c r="J7286" s="6">
        <f t="shared" si="1358"/>
        <v>0</v>
      </c>
      <c r="K7286" s="20"/>
      <c r="L7286" s="6">
        <f t="shared" si="1359"/>
        <v>64000</v>
      </c>
      <c r="M7286" s="6">
        <f t="shared" si="1360"/>
        <v>3067.5</v>
      </c>
      <c r="N7286" s="6">
        <f t="shared" si="1361"/>
        <v>0</v>
      </c>
      <c r="O7286" s="6">
        <f t="shared" si="1362"/>
        <v>11163.5</v>
      </c>
      <c r="P7286" s="6">
        <f t="shared" si="1367"/>
        <v>1557.1499999999996</v>
      </c>
      <c r="Q7286" s="11">
        <f t="shared" si="1363"/>
        <v>1350000</v>
      </c>
      <c r="R7286" s="11">
        <f t="shared" si="1364"/>
        <v>11163.5</v>
      </c>
      <c r="S7286" s="11">
        <f t="shared" si="1366"/>
        <v>0</v>
      </c>
      <c r="T7286" s="20"/>
    </row>
    <row r="7287" spans="1:20" x14ac:dyDescent="0.25">
      <c r="A7287">
        <v>2021103021</v>
      </c>
      <c r="B7287">
        <v>7</v>
      </c>
      <c r="C7287" s="7">
        <v>0.51148000000000005</v>
      </c>
      <c r="D7287" s="6">
        <f t="shared" si="1356"/>
        <v>76722</v>
      </c>
      <c r="E7287" s="60">
        <v>7.9899999999999999E-2</v>
      </c>
      <c r="F7287" s="6">
        <f t="shared" si="1365"/>
        <v>0</v>
      </c>
      <c r="G7287" s="7">
        <v>0.23666999999999999</v>
      </c>
      <c r="H7287" s="6">
        <f t="shared" si="1357"/>
        <v>2958.375</v>
      </c>
      <c r="I7287" s="7">
        <v>0</v>
      </c>
      <c r="J7287" s="6">
        <f t="shared" si="1358"/>
        <v>0</v>
      </c>
      <c r="K7287" s="20"/>
      <c r="L7287" s="6">
        <f t="shared" si="1359"/>
        <v>64000</v>
      </c>
      <c r="M7287" s="6">
        <f t="shared" si="1360"/>
        <v>2958.375</v>
      </c>
      <c r="N7287" s="6">
        <f t="shared" si="1361"/>
        <v>0</v>
      </c>
      <c r="O7287" s="6">
        <f t="shared" si="1362"/>
        <v>9763.625</v>
      </c>
      <c r="P7287" s="6">
        <f t="shared" si="1367"/>
        <v>-1399.875</v>
      </c>
      <c r="Q7287" s="11">
        <f t="shared" si="1363"/>
        <v>1350000</v>
      </c>
      <c r="R7287" s="11">
        <f t="shared" si="1364"/>
        <v>9763.625</v>
      </c>
      <c r="S7287" s="11">
        <f t="shared" si="1366"/>
        <v>0</v>
      </c>
      <c r="T7287" s="20"/>
    </row>
    <row r="7288" spans="1:20" x14ac:dyDescent="0.25">
      <c r="A7288">
        <v>2021103022</v>
      </c>
      <c r="B7288">
        <v>7</v>
      </c>
      <c r="C7288" s="7">
        <v>0.49863000000000002</v>
      </c>
      <c r="D7288" s="6">
        <f t="shared" si="1356"/>
        <v>74794.5</v>
      </c>
      <c r="E7288" s="60">
        <v>4.7789999999999999E-2</v>
      </c>
      <c r="F7288" s="6">
        <f t="shared" si="1365"/>
        <v>0</v>
      </c>
      <c r="G7288" s="7">
        <v>0.23305000000000001</v>
      </c>
      <c r="H7288" s="6">
        <f t="shared" si="1357"/>
        <v>2913.125</v>
      </c>
      <c r="I7288" s="7">
        <v>0</v>
      </c>
      <c r="J7288" s="6">
        <f t="shared" si="1358"/>
        <v>0</v>
      </c>
      <c r="K7288" s="20"/>
      <c r="L7288" s="6">
        <f t="shared" si="1359"/>
        <v>64000</v>
      </c>
      <c r="M7288" s="6">
        <f t="shared" si="1360"/>
        <v>2913.125</v>
      </c>
      <c r="N7288" s="6">
        <f t="shared" si="1361"/>
        <v>0</v>
      </c>
      <c r="O7288" s="6">
        <f t="shared" si="1362"/>
        <v>7881.375</v>
      </c>
      <c r="P7288" s="6">
        <f t="shared" si="1367"/>
        <v>-1882.25</v>
      </c>
      <c r="Q7288" s="11">
        <f t="shared" si="1363"/>
        <v>1350000</v>
      </c>
      <c r="R7288" s="11">
        <f t="shared" si="1364"/>
        <v>7881.375</v>
      </c>
      <c r="S7288" s="11">
        <f t="shared" si="1366"/>
        <v>0</v>
      </c>
      <c r="T7288" s="20"/>
    </row>
    <row r="7289" spans="1:20" x14ac:dyDescent="0.25">
      <c r="A7289">
        <v>2021103023</v>
      </c>
      <c r="B7289">
        <v>7</v>
      </c>
      <c r="C7289" s="7">
        <v>0.48071999999999998</v>
      </c>
      <c r="D7289" s="6">
        <f t="shared" si="1356"/>
        <v>72108</v>
      </c>
      <c r="E7289" s="60">
        <v>2.5440000000000001E-2</v>
      </c>
      <c r="F7289" s="6">
        <f t="shared" si="1365"/>
        <v>0</v>
      </c>
      <c r="G7289" s="7">
        <v>0.24184</v>
      </c>
      <c r="H7289" s="6">
        <f t="shared" si="1357"/>
        <v>3023</v>
      </c>
      <c r="I7289" s="7">
        <v>0</v>
      </c>
      <c r="J7289" s="6">
        <f t="shared" si="1358"/>
        <v>0</v>
      </c>
      <c r="K7289" s="20"/>
      <c r="L7289" s="6">
        <f t="shared" si="1359"/>
        <v>64000</v>
      </c>
      <c r="M7289" s="6">
        <f t="shared" si="1360"/>
        <v>3023</v>
      </c>
      <c r="N7289" s="6">
        <f t="shared" si="1361"/>
        <v>0</v>
      </c>
      <c r="O7289" s="6">
        <f t="shared" si="1362"/>
        <v>5085</v>
      </c>
      <c r="P7289" s="6">
        <f t="shared" si="1367"/>
        <v>-2796.375</v>
      </c>
      <c r="Q7289" s="11">
        <f t="shared" si="1363"/>
        <v>1350000</v>
      </c>
      <c r="R7289" s="11">
        <f t="shared" si="1364"/>
        <v>5085</v>
      </c>
      <c r="S7289" s="11">
        <f t="shared" si="1366"/>
        <v>0</v>
      </c>
      <c r="T7289" s="20"/>
    </row>
    <row r="7290" spans="1:20" x14ac:dyDescent="0.25">
      <c r="A7290">
        <v>2021103024</v>
      </c>
      <c r="B7290">
        <v>7</v>
      </c>
      <c r="C7290" s="7">
        <v>0.45913999999999999</v>
      </c>
      <c r="D7290" s="6">
        <f t="shared" si="1356"/>
        <v>68871</v>
      </c>
      <c r="E7290" s="60">
        <v>3.1820000000000001E-2</v>
      </c>
      <c r="F7290" s="6">
        <f t="shared" si="1365"/>
        <v>0</v>
      </c>
      <c r="G7290" s="7">
        <v>0.23621</v>
      </c>
      <c r="H7290" s="6">
        <f t="shared" si="1357"/>
        <v>2952.625</v>
      </c>
      <c r="I7290" s="7">
        <v>0</v>
      </c>
      <c r="J7290" s="6">
        <f t="shared" si="1358"/>
        <v>0</v>
      </c>
      <c r="K7290" s="20"/>
      <c r="L7290" s="6">
        <f t="shared" si="1359"/>
        <v>64000</v>
      </c>
      <c r="M7290" s="6">
        <f t="shared" si="1360"/>
        <v>2952.625</v>
      </c>
      <c r="N7290" s="6">
        <f t="shared" si="1361"/>
        <v>0</v>
      </c>
      <c r="O7290" s="6">
        <f t="shared" si="1362"/>
        <v>1918.375</v>
      </c>
      <c r="P7290" s="6">
        <f t="shared" si="1367"/>
        <v>-3166.625</v>
      </c>
      <c r="Q7290" s="11">
        <f t="shared" si="1363"/>
        <v>1350000</v>
      </c>
      <c r="R7290" s="11">
        <f t="shared" si="1364"/>
        <v>1918.375</v>
      </c>
      <c r="S7290" s="11">
        <f t="shared" si="1366"/>
        <v>0</v>
      </c>
      <c r="T7290" s="20"/>
    </row>
    <row r="7291" spans="1:20" x14ac:dyDescent="0.25">
      <c r="A7291">
        <v>2021103101</v>
      </c>
      <c r="B7291">
        <v>1</v>
      </c>
      <c r="C7291" s="7">
        <v>0.44108999999999998</v>
      </c>
      <c r="D7291" s="6">
        <f t="shared" si="1356"/>
        <v>66163.5</v>
      </c>
      <c r="E7291" s="60">
        <v>4.231E-2</v>
      </c>
      <c r="F7291" s="6">
        <f t="shared" si="1365"/>
        <v>0</v>
      </c>
      <c r="G7291" s="7">
        <v>0.24656</v>
      </c>
      <c r="H7291" s="6">
        <f t="shared" si="1357"/>
        <v>3082</v>
      </c>
      <c r="I7291" s="7">
        <v>0</v>
      </c>
      <c r="J7291" s="6">
        <f t="shared" si="1358"/>
        <v>0</v>
      </c>
      <c r="K7291" s="20"/>
      <c r="L7291" s="6">
        <f t="shared" si="1359"/>
        <v>64000</v>
      </c>
      <c r="M7291" s="6">
        <f t="shared" si="1360"/>
        <v>2163.5</v>
      </c>
      <c r="N7291" s="6">
        <f t="shared" si="1361"/>
        <v>0</v>
      </c>
      <c r="O7291" s="6">
        <f t="shared" si="1362"/>
        <v>0</v>
      </c>
      <c r="P7291" s="6">
        <f t="shared" si="1367"/>
        <v>-1918.375</v>
      </c>
      <c r="Q7291" s="11">
        <f t="shared" si="1363"/>
        <v>1350000</v>
      </c>
      <c r="R7291" s="11">
        <f t="shared" si="1364"/>
        <v>0</v>
      </c>
      <c r="S7291" s="11">
        <f t="shared" si="1366"/>
        <v>0</v>
      </c>
      <c r="T7291" s="20"/>
    </row>
    <row r="7292" spans="1:20" x14ac:dyDescent="0.25">
      <c r="A7292">
        <v>2021103102</v>
      </c>
      <c r="B7292">
        <v>1</v>
      </c>
      <c r="C7292" s="7">
        <v>0.42638999999999999</v>
      </c>
      <c r="D7292" s="6">
        <f t="shared" si="1356"/>
        <v>63958.5</v>
      </c>
      <c r="E7292" s="60">
        <v>9.8589999999999997E-2</v>
      </c>
      <c r="F7292" s="6">
        <f t="shared" si="1365"/>
        <v>0</v>
      </c>
      <c r="G7292" s="7">
        <v>0.27338000000000001</v>
      </c>
      <c r="H7292" s="6">
        <f t="shared" si="1357"/>
        <v>3417.25</v>
      </c>
      <c r="I7292" s="7">
        <v>0</v>
      </c>
      <c r="J7292" s="6">
        <f t="shared" si="1358"/>
        <v>0</v>
      </c>
      <c r="K7292" s="20"/>
      <c r="L7292" s="6">
        <f t="shared" si="1359"/>
        <v>63958.5</v>
      </c>
      <c r="M7292" s="6">
        <f t="shared" si="1360"/>
        <v>0</v>
      </c>
      <c r="N7292" s="6">
        <f t="shared" si="1361"/>
        <v>0</v>
      </c>
      <c r="O7292" s="6">
        <f t="shared" si="1362"/>
        <v>0</v>
      </c>
      <c r="P7292" s="6">
        <f t="shared" si="1367"/>
        <v>0</v>
      </c>
      <c r="Q7292" s="11">
        <f t="shared" si="1363"/>
        <v>1350000</v>
      </c>
      <c r="R7292" s="11">
        <f t="shared" si="1364"/>
        <v>0</v>
      </c>
      <c r="S7292" s="11">
        <f t="shared" si="1366"/>
        <v>0</v>
      </c>
      <c r="T7292" s="20"/>
    </row>
    <row r="7293" spans="1:20" x14ac:dyDescent="0.25">
      <c r="A7293">
        <v>2021103103</v>
      </c>
      <c r="B7293">
        <v>1</v>
      </c>
      <c r="C7293" s="7">
        <v>0.41821000000000003</v>
      </c>
      <c r="D7293" s="6">
        <f t="shared" si="1356"/>
        <v>62731.500000000007</v>
      </c>
      <c r="E7293" s="60">
        <v>0.17319000000000001</v>
      </c>
      <c r="F7293" s="6">
        <f t="shared" si="1365"/>
        <v>0</v>
      </c>
      <c r="G7293" s="7">
        <v>0.29885</v>
      </c>
      <c r="H7293" s="6">
        <f t="shared" si="1357"/>
        <v>3735.625</v>
      </c>
      <c r="I7293" s="7">
        <v>0</v>
      </c>
      <c r="J7293" s="6">
        <f t="shared" si="1358"/>
        <v>0</v>
      </c>
      <c r="K7293" s="20"/>
      <c r="L7293" s="6">
        <f t="shared" si="1359"/>
        <v>62731.500000000007</v>
      </c>
      <c r="M7293" s="6">
        <f t="shared" si="1360"/>
        <v>0</v>
      </c>
      <c r="N7293" s="6">
        <f t="shared" si="1361"/>
        <v>0</v>
      </c>
      <c r="O7293" s="6">
        <f t="shared" si="1362"/>
        <v>0</v>
      </c>
      <c r="P7293" s="6">
        <f t="shared" si="1367"/>
        <v>0</v>
      </c>
      <c r="Q7293" s="11">
        <f t="shared" si="1363"/>
        <v>1350000</v>
      </c>
      <c r="R7293" s="11">
        <f t="shared" si="1364"/>
        <v>0</v>
      </c>
      <c r="S7293" s="11">
        <f t="shared" si="1366"/>
        <v>0</v>
      </c>
      <c r="T7293" s="20"/>
    </row>
    <row r="7294" spans="1:20" x14ac:dyDescent="0.25">
      <c r="A7294">
        <v>2021103104</v>
      </c>
      <c r="B7294">
        <v>1</v>
      </c>
      <c r="C7294" s="7">
        <v>0.41338000000000003</v>
      </c>
      <c r="D7294" s="6">
        <f t="shared" si="1356"/>
        <v>62007.000000000007</v>
      </c>
      <c r="E7294" s="60">
        <v>0.31026999999999999</v>
      </c>
      <c r="F7294" s="6">
        <f t="shared" si="1365"/>
        <v>0</v>
      </c>
      <c r="G7294" s="7">
        <v>0.3276</v>
      </c>
      <c r="H7294" s="6">
        <f t="shared" si="1357"/>
        <v>4095</v>
      </c>
      <c r="I7294" s="7">
        <v>0</v>
      </c>
      <c r="J7294" s="6">
        <f t="shared" si="1358"/>
        <v>0</v>
      </c>
      <c r="K7294" s="20"/>
      <c r="L7294" s="6">
        <f t="shared" si="1359"/>
        <v>62007.000000000007</v>
      </c>
      <c r="M7294" s="6">
        <f t="shared" si="1360"/>
        <v>0</v>
      </c>
      <c r="N7294" s="6">
        <f t="shared" si="1361"/>
        <v>0</v>
      </c>
      <c r="O7294" s="6">
        <f t="shared" si="1362"/>
        <v>0</v>
      </c>
      <c r="P7294" s="6">
        <f t="shared" si="1367"/>
        <v>0</v>
      </c>
      <c r="Q7294" s="11">
        <f t="shared" si="1363"/>
        <v>1350000</v>
      </c>
      <c r="R7294" s="11">
        <f t="shared" si="1364"/>
        <v>0</v>
      </c>
      <c r="S7294" s="11">
        <f t="shared" si="1366"/>
        <v>0</v>
      </c>
      <c r="T7294" s="20"/>
    </row>
    <row r="7295" spans="1:20" x14ac:dyDescent="0.25">
      <c r="A7295">
        <v>2021103105</v>
      </c>
      <c r="B7295">
        <v>1</v>
      </c>
      <c r="C7295" s="7">
        <v>0.41431000000000001</v>
      </c>
      <c r="D7295" s="6">
        <f t="shared" si="1356"/>
        <v>62146.5</v>
      </c>
      <c r="E7295" s="60">
        <v>0.36098000000000002</v>
      </c>
      <c r="F7295" s="6">
        <f t="shared" si="1365"/>
        <v>0</v>
      </c>
      <c r="G7295" s="7">
        <v>0.30114999999999997</v>
      </c>
      <c r="H7295" s="6">
        <f t="shared" si="1357"/>
        <v>3764.3749999999995</v>
      </c>
      <c r="I7295" s="7">
        <v>0</v>
      </c>
      <c r="J7295" s="6">
        <f t="shared" si="1358"/>
        <v>0</v>
      </c>
      <c r="K7295" s="20"/>
      <c r="L7295" s="6">
        <f t="shared" si="1359"/>
        <v>62146.5</v>
      </c>
      <c r="M7295" s="6">
        <f t="shared" si="1360"/>
        <v>0</v>
      </c>
      <c r="N7295" s="6">
        <f t="shared" si="1361"/>
        <v>0</v>
      </c>
      <c r="O7295" s="6">
        <f t="shared" si="1362"/>
        <v>0</v>
      </c>
      <c r="P7295" s="6">
        <f t="shared" si="1367"/>
        <v>0</v>
      </c>
      <c r="Q7295" s="11">
        <f t="shared" si="1363"/>
        <v>1350000</v>
      </c>
      <c r="R7295" s="11">
        <f t="shared" si="1364"/>
        <v>0</v>
      </c>
      <c r="S7295" s="11">
        <f t="shared" si="1366"/>
        <v>0</v>
      </c>
      <c r="T7295" s="20"/>
    </row>
    <row r="7296" spans="1:20" x14ac:dyDescent="0.25">
      <c r="A7296">
        <v>2021103106</v>
      </c>
      <c r="B7296">
        <v>1</v>
      </c>
      <c r="C7296" s="7">
        <v>0.41968</v>
      </c>
      <c r="D7296" s="6">
        <f t="shared" si="1356"/>
        <v>62952</v>
      </c>
      <c r="E7296" s="60">
        <v>0.36934</v>
      </c>
      <c r="F7296" s="6">
        <f t="shared" si="1365"/>
        <v>0</v>
      </c>
      <c r="G7296" s="7">
        <v>0.24833</v>
      </c>
      <c r="H7296" s="6">
        <f t="shared" si="1357"/>
        <v>3104.125</v>
      </c>
      <c r="I7296" s="7">
        <v>0</v>
      </c>
      <c r="J7296" s="6">
        <f t="shared" si="1358"/>
        <v>0</v>
      </c>
      <c r="K7296" s="20"/>
      <c r="L7296" s="6">
        <f t="shared" si="1359"/>
        <v>62952</v>
      </c>
      <c r="M7296" s="6">
        <f t="shared" si="1360"/>
        <v>0</v>
      </c>
      <c r="N7296" s="6">
        <f t="shared" si="1361"/>
        <v>0</v>
      </c>
      <c r="O7296" s="6">
        <f t="shared" si="1362"/>
        <v>0</v>
      </c>
      <c r="P7296" s="6">
        <f t="shared" si="1367"/>
        <v>0</v>
      </c>
      <c r="Q7296" s="11">
        <f t="shared" si="1363"/>
        <v>1350000</v>
      </c>
      <c r="R7296" s="11">
        <f t="shared" si="1364"/>
        <v>0</v>
      </c>
      <c r="S7296" s="11">
        <f t="shared" si="1366"/>
        <v>0</v>
      </c>
      <c r="T7296" s="20"/>
    </row>
    <row r="7297" spans="1:20" x14ac:dyDescent="0.25">
      <c r="A7297">
        <v>2021103107</v>
      </c>
      <c r="B7297">
        <v>1</v>
      </c>
      <c r="C7297" s="7">
        <v>0.43207000000000001</v>
      </c>
      <c r="D7297" s="6">
        <f t="shared" si="1356"/>
        <v>64810.5</v>
      </c>
      <c r="E7297" s="60">
        <v>0.47926000000000002</v>
      </c>
      <c r="F7297" s="6">
        <f t="shared" si="1365"/>
        <v>0</v>
      </c>
      <c r="G7297" s="7">
        <v>0.20266999999999999</v>
      </c>
      <c r="H7297" s="6">
        <f t="shared" si="1357"/>
        <v>2533.375</v>
      </c>
      <c r="I7297" s="7">
        <v>0</v>
      </c>
      <c r="J7297" s="6">
        <f t="shared" si="1358"/>
        <v>0</v>
      </c>
      <c r="K7297" s="20"/>
      <c r="L7297" s="6">
        <f t="shared" si="1359"/>
        <v>64000</v>
      </c>
      <c r="M7297" s="6">
        <f t="shared" si="1360"/>
        <v>810.5</v>
      </c>
      <c r="N7297" s="6">
        <f t="shared" si="1361"/>
        <v>0</v>
      </c>
      <c r="O7297" s="6">
        <f t="shared" si="1362"/>
        <v>0</v>
      </c>
      <c r="P7297" s="6">
        <f t="shared" si="1367"/>
        <v>0</v>
      </c>
      <c r="Q7297" s="11">
        <f t="shared" si="1363"/>
        <v>1350000</v>
      </c>
      <c r="R7297" s="11">
        <f t="shared" si="1364"/>
        <v>0</v>
      </c>
      <c r="S7297" s="11">
        <f t="shared" si="1366"/>
        <v>0</v>
      </c>
      <c r="T7297" s="20"/>
    </row>
    <row r="7298" spans="1:20" x14ac:dyDescent="0.25">
      <c r="A7298">
        <v>2021103108</v>
      </c>
      <c r="B7298">
        <v>1</v>
      </c>
      <c r="C7298" s="7">
        <v>0.44890999999999998</v>
      </c>
      <c r="D7298" s="6">
        <f t="shared" si="1356"/>
        <v>67336.5</v>
      </c>
      <c r="E7298" s="60">
        <v>0.50390000000000001</v>
      </c>
      <c r="F7298" s="6">
        <f t="shared" si="1365"/>
        <v>0</v>
      </c>
      <c r="G7298" s="7">
        <v>0.19789999999999999</v>
      </c>
      <c r="H7298" s="6">
        <f t="shared" si="1357"/>
        <v>2473.75</v>
      </c>
      <c r="I7298" s="7">
        <v>7.8719999999999998E-2</v>
      </c>
      <c r="J7298" s="6">
        <f t="shared" si="1358"/>
        <v>6297.5999999999995</v>
      </c>
      <c r="K7298" s="20"/>
      <c r="L7298" s="6">
        <f t="shared" si="1359"/>
        <v>64000</v>
      </c>
      <c r="M7298" s="6">
        <f t="shared" si="1360"/>
        <v>2473.75</v>
      </c>
      <c r="N7298" s="6">
        <f t="shared" si="1361"/>
        <v>862.75</v>
      </c>
      <c r="O7298" s="6">
        <f t="shared" si="1362"/>
        <v>0</v>
      </c>
      <c r="P7298" s="6">
        <f t="shared" si="1367"/>
        <v>0</v>
      </c>
      <c r="Q7298" s="11">
        <f t="shared" si="1363"/>
        <v>1350000</v>
      </c>
      <c r="R7298" s="11">
        <f t="shared" si="1364"/>
        <v>0</v>
      </c>
      <c r="S7298" s="11">
        <f t="shared" si="1366"/>
        <v>0</v>
      </c>
      <c r="T7298" s="20"/>
    </row>
    <row r="7299" spans="1:20" x14ac:dyDescent="0.25">
      <c r="A7299">
        <v>2021103109</v>
      </c>
      <c r="B7299">
        <v>1</v>
      </c>
      <c r="C7299" s="7">
        <v>0.46409</v>
      </c>
      <c r="D7299" s="6">
        <f t="shared" si="1356"/>
        <v>69613.5</v>
      </c>
      <c r="E7299" s="60">
        <v>0.52207000000000003</v>
      </c>
      <c r="F7299" s="6">
        <f t="shared" si="1365"/>
        <v>0</v>
      </c>
      <c r="G7299" s="7">
        <v>0.19933000000000001</v>
      </c>
      <c r="H7299" s="6">
        <f t="shared" si="1357"/>
        <v>2491.625</v>
      </c>
      <c r="I7299" s="7">
        <v>0.36612</v>
      </c>
      <c r="J7299" s="6">
        <f t="shared" si="1358"/>
        <v>29289.599999999999</v>
      </c>
      <c r="K7299" s="20"/>
      <c r="L7299" s="6">
        <f t="shared" si="1359"/>
        <v>64000</v>
      </c>
      <c r="M7299" s="6">
        <f t="shared" si="1360"/>
        <v>2491.625</v>
      </c>
      <c r="N7299" s="6">
        <f t="shared" si="1361"/>
        <v>3121.875</v>
      </c>
      <c r="O7299" s="6">
        <f t="shared" si="1362"/>
        <v>0</v>
      </c>
      <c r="P7299" s="6">
        <f t="shared" si="1367"/>
        <v>0</v>
      </c>
      <c r="Q7299" s="11">
        <f t="shared" si="1363"/>
        <v>1350000</v>
      </c>
      <c r="R7299" s="11">
        <f t="shared" si="1364"/>
        <v>0</v>
      </c>
      <c r="S7299" s="11">
        <f t="shared" si="1366"/>
        <v>0</v>
      </c>
      <c r="T7299" s="20"/>
    </row>
    <row r="7300" spans="1:20" x14ac:dyDescent="0.25">
      <c r="A7300">
        <v>2021103110</v>
      </c>
      <c r="B7300">
        <v>1</v>
      </c>
      <c r="C7300" s="7">
        <v>0.47445999999999999</v>
      </c>
      <c r="D7300" s="6">
        <f t="shared" si="1356"/>
        <v>71169</v>
      </c>
      <c r="E7300" s="60">
        <v>0.64548000000000005</v>
      </c>
      <c r="F7300" s="6">
        <f t="shared" si="1365"/>
        <v>0</v>
      </c>
      <c r="G7300" s="7">
        <v>0.18615999999999999</v>
      </c>
      <c r="H7300" s="6">
        <f t="shared" si="1357"/>
        <v>2327</v>
      </c>
      <c r="I7300" s="7">
        <v>0.53273000000000004</v>
      </c>
      <c r="J7300" s="6">
        <f t="shared" si="1358"/>
        <v>42618.400000000001</v>
      </c>
      <c r="K7300" s="20"/>
      <c r="L7300" s="6">
        <f t="shared" si="1359"/>
        <v>64000</v>
      </c>
      <c r="M7300" s="6">
        <f t="shared" si="1360"/>
        <v>2327</v>
      </c>
      <c r="N7300" s="6">
        <f t="shared" si="1361"/>
        <v>4842</v>
      </c>
      <c r="O7300" s="6">
        <f t="shared" si="1362"/>
        <v>0</v>
      </c>
      <c r="P7300" s="6">
        <f t="shared" si="1367"/>
        <v>0</v>
      </c>
      <c r="Q7300" s="11">
        <f t="shared" si="1363"/>
        <v>1350000</v>
      </c>
      <c r="R7300" s="11">
        <f t="shared" si="1364"/>
        <v>0</v>
      </c>
      <c r="S7300" s="11">
        <f t="shared" si="1366"/>
        <v>0</v>
      </c>
      <c r="T7300" s="20"/>
    </row>
    <row r="7301" spans="1:20" x14ac:dyDescent="0.25">
      <c r="A7301">
        <v>2021103111</v>
      </c>
      <c r="B7301">
        <v>1</v>
      </c>
      <c r="C7301" s="7">
        <v>0.47839999999999999</v>
      </c>
      <c r="D7301" s="6">
        <f t="shared" ref="D7301:D7364" si="1368">D$18*C7301</f>
        <v>71760</v>
      </c>
      <c r="E7301" s="60">
        <v>0.69945999999999997</v>
      </c>
      <c r="F7301" s="6">
        <f t="shared" si="1365"/>
        <v>0</v>
      </c>
      <c r="G7301" s="7">
        <v>0.17929</v>
      </c>
      <c r="H7301" s="6">
        <f t="shared" ref="H7301:H7364" si="1369">H$18*G7301</f>
        <v>2241.125</v>
      </c>
      <c r="I7301" s="7">
        <v>0.57354000000000005</v>
      </c>
      <c r="J7301" s="6">
        <f t="shared" ref="J7301:J7364" si="1370">I7301*J$18</f>
        <v>45883.200000000004</v>
      </c>
      <c r="K7301" s="20"/>
      <c r="L7301" s="6">
        <f t="shared" si="1359"/>
        <v>64000</v>
      </c>
      <c r="M7301" s="6">
        <f t="shared" si="1360"/>
        <v>2241.125</v>
      </c>
      <c r="N7301" s="6">
        <f t="shared" si="1361"/>
        <v>5518.875</v>
      </c>
      <c r="O7301" s="6">
        <f t="shared" si="1362"/>
        <v>0</v>
      </c>
      <c r="P7301" s="6">
        <f t="shared" si="1367"/>
        <v>0</v>
      </c>
      <c r="Q7301" s="11">
        <f t="shared" si="1363"/>
        <v>1350000</v>
      </c>
      <c r="R7301" s="11">
        <f t="shared" si="1364"/>
        <v>0</v>
      </c>
      <c r="S7301" s="11">
        <f t="shared" si="1366"/>
        <v>0</v>
      </c>
      <c r="T7301" s="20"/>
    </row>
    <row r="7302" spans="1:20" x14ac:dyDescent="0.25">
      <c r="A7302">
        <v>2021103112</v>
      </c>
      <c r="B7302">
        <v>1</v>
      </c>
      <c r="C7302" s="7">
        <v>0.48172999999999999</v>
      </c>
      <c r="D7302" s="6">
        <f t="shared" si="1368"/>
        <v>72259.5</v>
      </c>
      <c r="E7302" s="60">
        <v>0.73126000000000002</v>
      </c>
      <c r="F7302" s="6">
        <f t="shared" si="1365"/>
        <v>0</v>
      </c>
      <c r="G7302" s="7">
        <v>0.14938000000000001</v>
      </c>
      <c r="H7302" s="6">
        <f t="shared" si="1369"/>
        <v>1867.2500000000002</v>
      </c>
      <c r="I7302" s="7">
        <v>0.58382000000000001</v>
      </c>
      <c r="J7302" s="6">
        <f t="shared" si="1370"/>
        <v>46705.599999999999</v>
      </c>
      <c r="K7302" s="20"/>
      <c r="L7302" s="6">
        <f t="shared" si="1359"/>
        <v>64000</v>
      </c>
      <c r="M7302" s="6">
        <f t="shared" si="1360"/>
        <v>1867.2500000000002</v>
      </c>
      <c r="N7302" s="6">
        <f t="shared" si="1361"/>
        <v>6392.25</v>
      </c>
      <c r="O7302" s="6">
        <f t="shared" si="1362"/>
        <v>0</v>
      </c>
      <c r="P7302" s="6">
        <f t="shared" si="1367"/>
        <v>0</v>
      </c>
      <c r="Q7302" s="11">
        <f t="shared" si="1363"/>
        <v>1350000</v>
      </c>
      <c r="R7302" s="11">
        <f t="shared" si="1364"/>
        <v>0</v>
      </c>
      <c r="S7302" s="11">
        <f t="shared" si="1366"/>
        <v>0</v>
      </c>
      <c r="T7302" s="20"/>
    </row>
    <row r="7303" spans="1:20" x14ac:dyDescent="0.25">
      <c r="A7303">
        <v>2021103113</v>
      </c>
      <c r="B7303">
        <v>1</v>
      </c>
      <c r="C7303" s="7">
        <v>0.48587999999999998</v>
      </c>
      <c r="D7303" s="6">
        <f t="shared" si="1368"/>
        <v>72882</v>
      </c>
      <c r="E7303" s="60">
        <v>0.78708999999999996</v>
      </c>
      <c r="F7303" s="6">
        <f t="shared" si="1365"/>
        <v>0</v>
      </c>
      <c r="G7303" s="7">
        <v>0.13744999999999999</v>
      </c>
      <c r="H7303" s="6">
        <f t="shared" si="1369"/>
        <v>1718.1249999999998</v>
      </c>
      <c r="I7303" s="7">
        <v>0.58857999999999999</v>
      </c>
      <c r="J7303" s="6">
        <f t="shared" si="1370"/>
        <v>47086.400000000001</v>
      </c>
      <c r="K7303" s="20"/>
      <c r="L7303" s="6">
        <f t="shared" si="1359"/>
        <v>64000</v>
      </c>
      <c r="M7303" s="6">
        <f t="shared" si="1360"/>
        <v>1718.1249999999998</v>
      </c>
      <c r="N7303" s="6">
        <f t="shared" si="1361"/>
        <v>7163.875</v>
      </c>
      <c r="O7303" s="6">
        <f t="shared" si="1362"/>
        <v>0</v>
      </c>
      <c r="P7303" s="6">
        <f t="shared" si="1367"/>
        <v>0</v>
      </c>
      <c r="Q7303" s="11">
        <f t="shared" si="1363"/>
        <v>1350000</v>
      </c>
      <c r="R7303" s="11">
        <f t="shared" si="1364"/>
        <v>0</v>
      </c>
      <c r="S7303" s="11">
        <f t="shared" si="1366"/>
        <v>0</v>
      </c>
      <c r="T7303" s="20"/>
    </row>
    <row r="7304" spans="1:20" x14ac:dyDescent="0.25">
      <c r="A7304">
        <v>2021103114</v>
      </c>
      <c r="B7304">
        <v>1</v>
      </c>
      <c r="C7304" s="7">
        <v>0.48687999999999998</v>
      </c>
      <c r="D7304" s="6">
        <f t="shared" si="1368"/>
        <v>73032</v>
      </c>
      <c r="E7304" s="60">
        <v>0.78656000000000004</v>
      </c>
      <c r="F7304" s="6">
        <f t="shared" si="1365"/>
        <v>0</v>
      </c>
      <c r="G7304" s="7">
        <v>0.18254000000000001</v>
      </c>
      <c r="H7304" s="6">
        <f t="shared" si="1369"/>
        <v>2281.75</v>
      </c>
      <c r="I7304" s="7">
        <v>0.57921999999999996</v>
      </c>
      <c r="J7304" s="6">
        <f t="shared" si="1370"/>
        <v>46337.599999999999</v>
      </c>
      <c r="K7304" s="20"/>
      <c r="L7304" s="6">
        <f t="shared" si="1359"/>
        <v>64000</v>
      </c>
      <c r="M7304" s="6">
        <f t="shared" si="1360"/>
        <v>2281.75</v>
      </c>
      <c r="N7304" s="6">
        <f t="shared" si="1361"/>
        <v>6750.25</v>
      </c>
      <c r="O7304" s="6">
        <f t="shared" si="1362"/>
        <v>0</v>
      </c>
      <c r="P7304" s="6">
        <f t="shared" si="1367"/>
        <v>0</v>
      </c>
      <c r="Q7304" s="11">
        <f t="shared" si="1363"/>
        <v>1350000</v>
      </c>
      <c r="R7304" s="11">
        <f t="shared" si="1364"/>
        <v>0</v>
      </c>
      <c r="S7304" s="11">
        <f t="shared" si="1366"/>
        <v>0</v>
      </c>
      <c r="T7304" s="20"/>
    </row>
    <row r="7305" spans="1:20" x14ac:dyDescent="0.25">
      <c r="A7305">
        <v>2021103115</v>
      </c>
      <c r="B7305">
        <v>1</v>
      </c>
      <c r="C7305" s="7">
        <v>0.48696</v>
      </c>
      <c r="D7305" s="6">
        <f t="shared" si="1368"/>
        <v>73044</v>
      </c>
      <c r="E7305" s="60">
        <v>0.84363999999999995</v>
      </c>
      <c r="F7305" s="6">
        <f t="shared" si="1365"/>
        <v>0</v>
      </c>
      <c r="G7305" s="7">
        <v>0.24485999999999999</v>
      </c>
      <c r="H7305" s="6">
        <f t="shared" si="1369"/>
        <v>3060.75</v>
      </c>
      <c r="I7305" s="7">
        <v>0.54279999999999995</v>
      </c>
      <c r="J7305" s="6">
        <f t="shared" si="1370"/>
        <v>43423.999999999993</v>
      </c>
      <c r="K7305" s="20"/>
      <c r="L7305" s="6">
        <f t="shared" si="1359"/>
        <v>64000</v>
      </c>
      <c r="M7305" s="6">
        <f t="shared" si="1360"/>
        <v>3060.75</v>
      </c>
      <c r="N7305" s="6">
        <f t="shared" si="1361"/>
        <v>5983.25</v>
      </c>
      <c r="O7305" s="6">
        <f t="shared" si="1362"/>
        <v>0</v>
      </c>
      <c r="P7305" s="6">
        <f t="shared" si="1367"/>
        <v>0</v>
      </c>
      <c r="Q7305" s="11">
        <f t="shared" si="1363"/>
        <v>1350000</v>
      </c>
      <c r="R7305" s="11">
        <f t="shared" si="1364"/>
        <v>0</v>
      </c>
      <c r="S7305" s="11">
        <f t="shared" si="1366"/>
        <v>0</v>
      </c>
      <c r="T7305" s="20"/>
    </row>
    <row r="7306" spans="1:20" x14ac:dyDescent="0.25">
      <c r="A7306">
        <v>2021103116</v>
      </c>
      <c r="B7306">
        <v>1</v>
      </c>
      <c r="C7306" s="7">
        <v>0.48638999999999999</v>
      </c>
      <c r="D7306" s="6">
        <f t="shared" si="1368"/>
        <v>72958.5</v>
      </c>
      <c r="E7306" s="60">
        <v>0.87970000000000004</v>
      </c>
      <c r="F7306" s="6">
        <f t="shared" si="1365"/>
        <v>0</v>
      </c>
      <c r="G7306" s="7">
        <v>0.35159000000000001</v>
      </c>
      <c r="H7306" s="6">
        <f t="shared" si="1369"/>
        <v>4394.875</v>
      </c>
      <c r="I7306" s="7">
        <v>0.47922999999999999</v>
      </c>
      <c r="J7306" s="6">
        <f t="shared" si="1370"/>
        <v>38338.400000000001</v>
      </c>
      <c r="K7306" s="20"/>
      <c r="L7306" s="6">
        <f t="shared" si="1359"/>
        <v>64000</v>
      </c>
      <c r="M7306" s="6">
        <f t="shared" si="1360"/>
        <v>4394.875</v>
      </c>
      <c r="N7306" s="6">
        <f t="shared" si="1361"/>
        <v>4563.625</v>
      </c>
      <c r="O7306" s="6">
        <f t="shared" si="1362"/>
        <v>0</v>
      </c>
      <c r="P7306" s="6">
        <f t="shared" si="1367"/>
        <v>0</v>
      </c>
      <c r="Q7306" s="11">
        <f t="shared" si="1363"/>
        <v>1350000</v>
      </c>
      <c r="R7306" s="11">
        <f t="shared" si="1364"/>
        <v>0</v>
      </c>
      <c r="S7306" s="11">
        <f t="shared" si="1366"/>
        <v>0</v>
      </c>
      <c r="T7306" s="20"/>
    </row>
    <row r="7307" spans="1:20" x14ac:dyDescent="0.25">
      <c r="A7307">
        <v>2021103117</v>
      </c>
      <c r="B7307">
        <v>1</v>
      </c>
      <c r="C7307" s="7">
        <v>0.49286000000000002</v>
      </c>
      <c r="D7307" s="6">
        <f t="shared" si="1368"/>
        <v>73929</v>
      </c>
      <c r="E7307" s="60">
        <v>0.86516000000000004</v>
      </c>
      <c r="F7307" s="6">
        <f t="shared" si="1365"/>
        <v>0</v>
      </c>
      <c r="G7307" s="7">
        <v>0.51763999999999999</v>
      </c>
      <c r="H7307" s="6">
        <f t="shared" si="1369"/>
        <v>6470.5</v>
      </c>
      <c r="I7307" s="7">
        <v>0.33817000000000003</v>
      </c>
      <c r="J7307" s="6">
        <f t="shared" si="1370"/>
        <v>27053.600000000002</v>
      </c>
      <c r="K7307" s="20"/>
      <c r="L7307" s="6">
        <f t="shared" si="1359"/>
        <v>64000</v>
      </c>
      <c r="M7307" s="6">
        <f t="shared" si="1360"/>
        <v>6470.5</v>
      </c>
      <c r="N7307" s="6">
        <f t="shared" si="1361"/>
        <v>3458.5</v>
      </c>
      <c r="O7307" s="6">
        <f t="shared" si="1362"/>
        <v>0</v>
      </c>
      <c r="P7307" s="6">
        <f t="shared" si="1367"/>
        <v>0</v>
      </c>
      <c r="Q7307" s="11">
        <f t="shared" si="1363"/>
        <v>1350000</v>
      </c>
      <c r="R7307" s="11">
        <f t="shared" si="1364"/>
        <v>0</v>
      </c>
      <c r="S7307" s="11">
        <f t="shared" si="1366"/>
        <v>0</v>
      </c>
      <c r="T7307" s="20"/>
    </row>
    <row r="7308" spans="1:20" x14ac:dyDescent="0.25">
      <c r="A7308">
        <v>2021103118</v>
      </c>
      <c r="B7308">
        <v>1</v>
      </c>
      <c r="C7308" s="7">
        <v>0.49940000000000001</v>
      </c>
      <c r="D7308" s="6">
        <f t="shared" si="1368"/>
        <v>74910</v>
      </c>
      <c r="E7308" s="60">
        <v>0.86046999999999996</v>
      </c>
      <c r="F7308" s="6">
        <f t="shared" si="1365"/>
        <v>0</v>
      </c>
      <c r="G7308" s="7">
        <v>0.64695999999999998</v>
      </c>
      <c r="H7308" s="6">
        <f t="shared" si="1369"/>
        <v>8087</v>
      </c>
      <c r="I7308" s="7">
        <v>0.12051000000000001</v>
      </c>
      <c r="J7308" s="6">
        <f t="shared" si="1370"/>
        <v>9640.8000000000011</v>
      </c>
      <c r="K7308" s="20"/>
      <c r="L7308" s="6">
        <f t="shared" si="1359"/>
        <v>64000</v>
      </c>
      <c r="M7308" s="6">
        <f t="shared" si="1360"/>
        <v>8087</v>
      </c>
      <c r="N7308" s="6">
        <f t="shared" si="1361"/>
        <v>2823</v>
      </c>
      <c r="O7308" s="6">
        <f t="shared" si="1362"/>
        <v>0</v>
      </c>
      <c r="P7308" s="6">
        <f t="shared" si="1367"/>
        <v>0</v>
      </c>
      <c r="Q7308" s="11">
        <f t="shared" si="1363"/>
        <v>1350000</v>
      </c>
      <c r="R7308" s="11">
        <f t="shared" si="1364"/>
        <v>0</v>
      </c>
      <c r="S7308" s="11">
        <f t="shared" si="1366"/>
        <v>0</v>
      </c>
      <c r="T7308" s="20"/>
    </row>
    <row r="7309" spans="1:20" x14ac:dyDescent="0.25">
      <c r="A7309">
        <v>2021103119</v>
      </c>
      <c r="B7309">
        <v>1</v>
      </c>
      <c r="C7309" s="7">
        <v>0.51066</v>
      </c>
      <c r="D7309" s="6">
        <f t="shared" si="1368"/>
        <v>76599</v>
      </c>
      <c r="E7309" s="60">
        <v>0.88009999999999999</v>
      </c>
      <c r="F7309" s="6">
        <f t="shared" si="1365"/>
        <v>0</v>
      </c>
      <c r="G7309" s="7">
        <v>0.71628999999999998</v>
      </c>
      <c r="H7309" s="6">
        <f t="shared" si="1369"/>
        <v>8953.625</v>
      </c>
      <c r="I7309" s="7">
        <v>4.1099999999999999E-3</v>
      </c>
      <c r="J7309" s="6">
        <f t="shared" si="1370"/>
        <v>328.8</v>
      </c>
      <c r="K7309" s="20"/>
      <c r="L7309" s="6">
        <f t="shared" si="1359"/>
        <v>64000</v>
      </c>
      <c r="M7309" s="6">
        <f t="shared" si="1360"/>
        <v>8953.625</v>
      </c>
      <c r="N7309" s="6">
        <f t="shared" si="1361"/>
        <v>328.8</v>
      </c>
      <c r="O7309" s="6">
        <f t="shared" si="1362"/>
        <v>3316.5749999999998</v>
      </c>
      <c r="P7309" s="6">
        <f t="shared" si="1367"/>
        <v>3316.5749999999998</v>
      </c>
      <c r="Q7309" s="11">
        <f t="shared" si="1363"/>
        <v>1350000</v>
      </c>
      <c r="R7309" s="11">
        <f t="shared" si="1364"/>
        <v>3316.5749999999998</v>
      </c>
      <c r="S7309" s="11">
        <f t="shared" si="1366"/>
        <v>0</v>
      </c>
      <c r="T7309" s="20"/>
    </row>
    <row r="7310" spans="1:20" x14ac:dyDescent="0.25">
      <c r="A7310">
        <v>2021103120</v>
      </c>
      <c r="B7310">
        <v>1</v>
      </c>
      <c r="C7310" s="7">
        <v>0.51815</v>
      </c>
      <c r="D7310" s="6">
        <f t="shared" si="1368"/>
        <v>77722.5</v>
      </c>
      <c r="E7310" s="60">
        <v>0.88456999999999997</v>
      </c>
      <c r="F7310" s="6">
        <f t="shared" si="1365"/>
        <v>0</v>
      </c>
      <c r="G7310" s="7">
        <v>0.75748000000000004</v>
      </c>
      <c r="H7310" s="6">
        <f t="shared" si="1369"/>
        <v>9468.5</v>
      </c>
      <c r="I7310" s="7">
        <v>0</v>
      </c>
      <c r="J7310" s="6">
        <f t="shared" si="1370"/>
        <v>0</v>
      </c>
      <c r="K7310" s="20"/>
      <c r="L7310" s="6">
        <f t="shared" si="1359"/>
        <v>64000</v>
      </c>
      <c r="M7310" s="6">
        <f t="shared" si="1360"/>
        <v>9468.5</v>
      </c>
      <c r="N7310" s="6">
        <f t="shared" si="1361"/>
        <v>0</v>
      </c>
      <c r="O7310" s="6">
        <f t="shared" si="1362"/>
        <v>4254</v>
      </c>
      <c r="P7310" s="6">
        <f t="shared" si="1367"/>
        <v>937.42500000000018</v>
      </c>
      <c r="Q7310" s="11">
        <f t="shared" si="1363"/>
        <v>1350000</v>
      </c>
      <c r="R7310" s="11">
        <f t="shared" si="1364"/>
        <v>4254</v>
      </c>
      <c r="S7310" s="11">
        <f t="shared" si="1366"/>
        <v>0</v>
      </c>
      <c r="T7310" s="20"/>
    </row>
    <row r="7311" spans="1:20" x14ac:dyDescent="0.25">
      <c r="A7311">
        <v>2021103121</v>
      </c>
      <c r="B7311">
        <v>1</v>
      </c>
      <c r="C7311" s="7">
        <v>0.51761999999999997</v>
      </c>
      <c r="D7311" s="6">
        <f t="shared" si="1368"/>
        <v>77643</v>
      </c>
      <c r="E7311" s="60">
        <v>0.91637000000000002</v>
      </c>
      <c r="F7311" s="6">
        <f t="shared" si="1365"/>
        <v>0</v>
      </c>
      <c r="G7311" s="7">
        <v>0.78910000000000002</v>
      </c>
      <c r="H7311" s="6">
        <f t="shared" si="1369"/>
        <v>9863.75</v>
      </c>
      <c r="I7311" s="7">
        <v>0</v>
      </c>
      <c r="J7311" s="6">
        <f t="shared" si="1370"/>
        <v>0</v>
      </c>
      <c r="K7311" s="20"/>
      <c r="L7311" s="6">
        <f t="shared" si="1359"/>
        <v>64000</v>
      </c>
      <c r="M7311" s="6">
        <f t="shared" si="1360"/>
        <v>9863.75</v>
      </c>
      <c r="N7311" s="6">
        <f t="shared" si="1361"/>
        <v>0</v>
      </c>
      <c r="O7311" s="6">
        <f t="shared" si="1362"/>
        <v>3779.25</v>
      </c>
      <c r="P7311" s="6">
        <f t="shared" si="1367"/>
        <v>-474.75</v>
      </c>
      <c r="Q7311" s="11">
        <f t="shared" si="1363"/>
        <v>1350000</v>
      </c>
      <c r="R7311" s="11">
        <f t="shared" si="1364"/>
        <v>3779.25</v>
      </c>
      <c r="S7311" s="11">
        <f t="shared" si="1366"/>
        <v>0</v>
      </c>
      <c r="T7311" s="20"/>
    </row>
    <row r="7312" spans="1:20" x14ac:dyDescent="0.25">
      <c r="A7312">
        <v>2021103122</v>
      </c>
      <c r="B7312">
        <v>1</v>
      </c>
      <c r="C7312" s="7">
        <v>0.50358999999999998</v>
      </c>
      <c r="D7312" s="6">
        <f t="shared" si="1368"/>
        <v>75538.5</v>
      </c>
      <c r="E7312" s="60">
        <v>0.90119000000000005</v>
      </c>
      <c r="F7312" s="6">
        <f t="shared" si="1365"/>
        <v>0</v>
      </c>
      <c r="G7312" s="7">
        <v>0.79827999999999999</v>
      </c>
      <c r="H7312" s="6">
        <f t="shared" si="1369"/>
        <v>9978.5</v>
      </c>
      <c r="I7312" s="7">
        <v>0</v>
      </c>
      <c r="J7312" s="6">
        <f t="shared" si="1370"/>
        <v>0</v>
      </c>
      <c r="K7312" s="20"/>
      <c r="L7312" s="6">
        <f t="shared" si="1359"/>
        <v>64000</v>
      </c>
      <c r="M7312" s="6">
        <f t="shared" si="1360"/>
        <v>9978.5</v>
      </c>
      <c r="N7312" s="6">
        <f t="shared" si="1361"/>
        <v>0</v>
      </c>
      <c r="O7312" s="6">
        <f t="shared" si="1362"/>
        <v>1560</v>
      </c>
      <c r="P7312" s="6">
        <f t="shared" si="1367"/>
        <v>-2219.25</v>
      </c>
      <c r="Q7312" s="11">
        <f t="shared" si="1363"/>
        <v>1350000</v>
      </c>
      <c r="R7312" s="11">
        <f t="shared" si="1364"/>
        <v>1560</v>
      </c>
      <c r="S7312" s="11">
        <f t="shared" si="1366"/>
        <v>0</v>
      </c>
      <c r="T7312" s="20"/>
    </row>
    <row r="7313" spans="1:20" x14ac:dyDescent="0.25">
      <c r="A7313">
        <v>2021103123</v>
      </c>
      <c r="B7313">
        <v>1</v>
      </c>
      <c r="C7313" s="7">
        <v>0.48198000000000002</v>
      </c>
      <c r="D7313" s="6">
        <f t="shared" si="1368"/>
        <v>72297</v>
      </c>
      <c r="E7313" s="60">
        <v>0.82655999999999996</v>
      </c>
      <c r="F7313" s="6">
        <f t="shared" si="1365"/>
        <v>0</v>
      </c>
      <c r="G7313" s="7">
        <v>0.78718999999999995</v>
      </c>
      <c r="H7313" s="6">
        <f t="shared" si="1369"/>
        <v>9839.875</v>
      </c>
      <c r="I7313" s="7">
        <v>0</v>
      </c>
      <c r="J7313" s="6">
        <f t="shared" si="1370"/>
        <v>0</v>
      </c>
      <c r="K7313" s="20"/>
      <c r="L7313" s="6">
        <f t="shared" si="1359"/>
        <v>64000</v>
      </c>
      <c r="M7313" s="6">
        <f t="shared" si="1360"/>
        <v>8297</v>
      </c>
      <c r="N7313" s="6">
        <f t="shared" si="1361"/>
        <v>0</v>
      </c>
      <c r="O7313" s="6">
        <f t="shared" si="1362"/>
        <v>0</v>
      </c>
      <c r="P7313" s="6">
        <f t="shared" si="1367"/>
        <v>-1560</v>
      </c>
      <c r="Q7313" s="11">
        <f t="shared" si="1363"/>
        <v>1350000</v>
      </c>
      <c r="R7313" s="11">
        <f t="shared" si="1364"/>
        <v>0</v>
      </c>
      <c r="S7313" s="11">
        <f t="shared" si="1366"/>
        <v>0</v>
      </c>
      <c r="T7313" s="20"/>
    </row>
    <row r="7314" spans="1:20" x14ac:dyDescent="0.25">
      <c r="A7314">
        <v>2021103124</v>
      </c>
      <c r="B7314">
        <v>1</v>
      </c>
      <c r="C7314" s="7">
        <v>0.46039999999999998</v>
      </c>
      <c r="D7314" s="6">
        <f t="shared" si="1368"/>
        <v>69060</v>
      </c>
      <c r="E7314" s="60">
        <v>0.84428000000000003</v>
      </c>
      <c r="F7314" s="6">
        <f t="shared" si="1365"/>
        <v>0</v>
      </c>
      <c r="G7314" s="7">
        <v>0.76285000000000003</v>
      </c>
      <c r="H7314" s="6">
        <f t="shared" si="1369"/>
        <v>9535.625</v>
      </c>
      <c r="I7314" s="7">
        <v>0</v>
      </c>
      <c r="J7314" s="6">
        <f t="shared" si="1370"/>
        <v>0</v>
      </c>
      <c r="K7314" s="20"/>
      <c r="L7314" s="6">
        <f t="shared" si="1359"/>
        <v>64000</v>
      </c>
      <c r="M7314" s="6">
        <f t="shared" si="1360"/>
        <v>5060</v>
      </c>
      <c r="N7314" s="6">
        <f t="shared" si="1361"/>
        <v>0</v>
      </c>
      <c r="O7314" s="6">
        <f t="shared" si="1362"/>
        <v>0</v>
      </c>
      <c r="P7314" s="6">
        <f t="shared" si="1367"/>
        <v>0</v>
      </c>
      <c r="Q7314" s="11">
        <f t="shared" si="1363"/>
        <v>1350000</v>
      </c>
      <c r="R7314" s="11">
        <f t="shared" si="1364"/>
        <v>0</v>
      </c>
      <c r="S7314" s="11">
        <f t="shared" si="1366"/>
        <v>0</v>
      </c>
      <c r="T7314" s="20"/>
    </row>
    <row r="7315" spans="1:20" x14ac:dyDescent="0.25">
      <c r="A7315">
        <v>2021110101</v>
      </c>
      <c r="B7315">
        <v>2</v>
      </c>
      <c r="C7315" s="7">
        <v>0.44434000000000001</v>
      </c>
      <c r="D7315" s="6">
        <f t="shared" si="1368"/>
        <v>66651</v>
      </c>
      <c r="E7315" s="60">
        <v>0.88917000000000002</v>
      </c>
      <c r="F7315" s="6">
        <f t="shared" si="1365"/>
        <v>0</v>
      </c>
      <c r="G7315" s="7">
        <v>0.73780000000000001</v>
      </c>
      <c r="H7315" s="6">
        <f t="shared" si="1369"/>
        <v>9222.5</v>
      </c>
      <c r="I7315" s="7">
        <v>0</v>
      </c>
      <c r="J7315" s="6">
        <f t="shared" si="1370"/>
        <v>0</v>
      </c>
      <c r="K7315" s="20"/>
      <c r="L7315" s="6">
        <f t="shared" si="1359"/>
        <v>64000</v>
      </c>
      <c r="M7315" s="6">
        <f t="shared" si="1360"/>
        <v>2651</v>
      </c>
      <c r="N7315" s="6">
        <f t="shared" si="1361"/>
        <v>0</v>
      </c>
      <c r="O7315" s="6">
        <f t="shared" si="1362"/>
        <v>0</v>
      </c>
      <c r="P7315" s="6">
        <f t="shared" si="1367"/>
        <v>0</v>
      </c>
      <c r="Q7315" s="11">
        <f t="shared" si="1363"/>
        <v>1350000</v>
      </c>
      <c r="R7315" s="11">
        <f t="shared" si="1364"/>
        <v>0</v>
      </c>
      <c r="S7315" s="11">
        <f t="shared" si="1366"/>
        <v>0</v>
      </c>
      <c r="T7315" s="20"/>
    </row>
    <row r="7316" spans="1:20" x14ac:dyDescent="0.25">
      <c r="A7316">
        <v>2021110102</v>
      </c>
      <c r="B7316">
        <v>2</v>
      </c>
      <c r="C7316" s="7">
        <v>0.43291000000000002</v>
      </c>
      <c r="D7316" s="6">
        <f t="shared" si="1368"/>
        <v>64936.5</v>
      </c>
      <c r="E7316" s="60">
        <v>0.88261999999999996</v>
      </c>
      <c r="F7316" s="6">
        <f t="shared" si="1365"/>
        <v>0</v>
      </c>
      <c r="G7316" s="7">
        <v>0.70130000000000003</v>
      </c>
      <c r="H7316" s="6">
        <f t="shared" si="1369"/>
        <v>8766.25</v>
      </c>
      <c r="I7316" s="7">
        <v>0</v>
      </c>
      <c r="J7316" s="6">
        <f t="shared" si="1370"/>
        <v>0</v>
      </c>
      <c r="K7316" s="20"/>
      <c r="L7316" s="6">
        <f t="shared" ref="L7316:L7379" si="1371">IF(D7316-F7316&gt;C$17,C$17,D7316-F7316)</f>
        <v>64000</v>
      </c>
      <c r="M7316" s="6">
        <f t="shared" ref="M7316:M7379" si="1372">IF(D7316-F7316-L7316&gt;H7316,H7316,D7316-F7316-L7316)</f>
        <v>936.5</v>
      </c>
      <c r="N7316" s="6">
        <f t="shared" ref="N7316:N7379" si="1373">IF(D7316-F7316-L7316-M7316&gt;J7316,J7316,D7316-F7316-L7316-M7316)</f>
        <v>0</v>
      </c>
      <c r="O7316" s="6">
        <f t="shared" ref="O7316:O7379" si="1374">D7316-F7316-L7316-M7316-N7316</f>
        <v>0</v>
      </c>
      <c r="P7316" s="6">
        <f t="shared" si="1367"/>
        <v>0</v>
      </c>
      <c r="Q7316" s="11">
        <f t="shared" ref="Q7316:Q7379" si="1375">IF(AA$25*P$17-AA$24+Q7315-O7316&gt;Q$19,Q$19,IF(AA$25*P$17-AA$24+Q7315-O7316&lt;0,0,AA$25*P$17-AA$24+Q7315-O7316))</f>
        <v>1350000</v>
      </c>
      <c r="R7316" s="11">
        <f t="shared" ref="R7316:R7379" si="1376">IF(Q7315-Q7316+P$17-AA$24&lt;O7316,Q7315-Q7316+P$17-AA$24,O7316)</f>
        <v>0</v>
      </c>
      <c r="S7316" s="11">
        <f t="shared" si="1366"/>
        <v>0</v>
      </c>
      <c r="T7316" s="20"/>
    </row>
    <row r="7317" spans="1:20" x14ac:dyDescent="0.25">
      <c r="A7317">
        <v>2021110103</v>
      </c>
      <c r="B7317">
        <v>2</v>
      </c>
      <c r="C7317" s="7">
        <v>0.43029000000000001</v>
      </c>
      <c r="D7317" s="6">
        <f t="shared" si="1368"/>
        <v>64543.5</v>
      </c>
      <c r="E7317" s="60">
        <v>0.88300999999999996</v>
      </c>
      <c r="F7317" s="6">
        <f t="shared" ref="F7317:F7380" si="1377">F$18*E7317</f>
        <v>0</v>
      </c>
      <c r="G7317" s="7">
        <v>0.69682999999999995</v>
      </c>
      <c r="H7317" s="6">
        <f t="shared" si="1369"/>
        <v>8710.375</v>
      </c>
      <c r="I7317" s="7">
        <v>0</v>
      </c>
      <c r="J7317" s="6">
        <f t="shared" si="1370"/>
        <v>0</v>
      </c>
      <c r="K7317" s="20"/>
      <c r="L7317" s="6">
        <f t="shared" si="1371"/>
        <v>64000</v>
      </c>
      <c r="M7317" s="6">
        <f t="shared" si="1372"/>
        <v>543.5</v>
      </c>
      <c r="N7317" s="6">
        <f t="shared" si="1373"/>
        <v>0</v>
      </c>
      <c r="O7317" s="6">
        <f t="shared" si="1374"/>
        <v>0</v>
      </c>
      <c r="P7317" s="6">
        <f t="shared" si="1367"/>
        <v>0</v>
      </c>
      <c r="Q7317" s="11">
        <f t="shared" si="1375"/>
        <v>1350000</v>
      </c>
      <c r="R7317" s="11">
        <f t="shared" si="1376"/>
        <v>0</v>
      </c>
      <c r="S7317" s="11">
        <f t="shared" ref="S7317:S7380" si="1378">O7317-R7317</f>
        <v>0</v>
      </c>
      <c r="T7317" s="20"/>
    </row>
    <row r="7318" spans="1:20" x14ac:dyDescent="0.25">
      <c r="A7318">
        <v>2021110104</v>
      </c>
      <c r="B7318">
        <v>2</v>
      </c>
      <c r="C7318" s="7">
        <v>0.43267</v>
      </c>
      <c r="D7318" s="6">
        <f t="shared" si="1368"/>
        <v>64900.5</v>
      </c>
      <c r="E7318" s="60">
        <v>0.92698000000000003</v>
      </c>
      <c r="F7318" s="6">
        <f t="shared" si="1377"/>
        <v>0</v>
      </c>
      <c r="G7318" s="7">
        <v>0.67856000000000005</v>
      </c>
      <c r="H7318" s="6">
        <f t="shared" si="1369"/>
        <v>8482</v>
      </c>
      <c r="I7318" s="7">
        <v>0</v>
      </c>
      <c r="J7318" s="6">
        <f t="shared" si="1370"/>
        <v>0</v>
      </c>
      <c r="K7318" s="20"/>
      <c r="L7318" s="6">
        <f t="shared" si="1371"/>
        <v>64000</v>
      </c>
      <c r="M7318" s="6">
        <f t="shared" si="1372"/>
        <v>900.5</v>
      </c>
      <c r="N7318" s="6">
        <f t="shared" si="1373"/>
        <v>0</v>
      </c>
      <c r="O7318" s="6">
        <f t="shared" si="1374"/>
        <v>0</v>
      </c>
      <c r="P7318" s="6">
        <f t="shared" ref="P7318:P7381" si="1379">O7318-O7317</f>
        <v>0</v>
      </c>
      <c r="Q7318" s="11">
        <f t="shared" si="1375"/>
        <v>1350000</v>
      </c>
      <c r="R7318" s="11">
        <f t="shared" si="1376"/>
        <v>0</v>
      </c>
      <c r="S7318" s="11">
        <f t="shared" si="1378"/>
        <v>0</v>
      </c>
      <c r="T7318" s="20"/>
    </row>
    <row r="7319" spans="1:20" x14ac:dyDescent="0.25">
      <c r="A7319">
        <v>2021110105</v>
      </c>
      <c r="B7319">
        <v>2</v>
      </c>
      <c r="C7319" s="7">
        <v>0.44359999999999999</v>
      </c>
      <c r="D7319" s="6">
        <f t="shared" si="1368"/>
        <v>66540</v>
      </c>
      <c r="E7319" s="60">
        <v>0.94352999999999998</v>
      </c>
      <c r="F7319" s="6">
        <f t="shared" si="1377"/>
        <v>0</v>
      </c>
      <c r="G7319" s="7">
        <v>0.53630999999999995</v>
      </c>
      <c r="H7319" s="6">
        <f t="shared" si="1369"/>
        <v>6703.8749999999991</v>
      </c>
      <c r="I7319" s="7">
        <v>0</v>
      </c>
      <c r="J7319" s="6">
        <f t="shared" si="1370"/>
        <v>0</v>
      </c>
      <c r="K7319" s="20"/>
      <c r="L7319" s="6">
        <f t="shared" si="1371"/>
        <v>64000</v>
      </c>
      <c r="M7319" s="6">
        <f t="shared" si="1372"/>
        <v>2540</v>
      </c>
      <c r="N7319" s="6">
        <f t="shared" si="1373"/>
        <v>0</v>
      </c>
      <c r="O7319" s="6">
        <f t="shared" si="1374"/>
        <v>0</v>
      </c>
      <c r="P7319" s="6">
        <f t="shared" si="1379"/>
        <v>0</v>
      </c>
      <c r="Q7319" s="11">
        <f t="shared" si="1375"/>
        <v>1350000</v>
      </c>
      <c r="R7319" s="11">
        <f t="shared" si="1376"/>
        <v>0</v>
      </c>
      <c r="S7319" s="11">
        <f t="shared" si="1378"/>
        <v>0</v>
      </c>
      <c r="T7319" s="20"/>
    </row>
    <row r="7320" spans="1:20" x14ac:dyDescent="0.25">
      <c r="A7320">
        <v>2021110106</v>
      </c>
      <c r="B7320">
        <v>2</v>
      </c>
      <c r="C7320" s="7">
        <v>0.47317999999999999</v>
      </c>
      <c r="D7320" s="6">
        <f t="shared" si="1368"/>
        <v>70977</v>
      </c>
      <c r="E7320" s="60">
        <v>0.93608999999999998</v>
      </c>
      <c r="F7320" s="6">
        <f t="shared" si="1377"/>
        <v>0</v>
      </c>
      <c r="G7320" s="7">
        <v>0.37618000000000001</v>
      </c>
      <c r="H7320" s="6">
        <f t="shared" si="1369"/>
        <v>4702.25</v>
      </c>
      <c r="I7320" s="7">
        <v>0</v>
      </c>
      <c r="J7320" s="6">
        <f t="shared" si="1370"/>
        <v>0</v>
      </c>
      <c r="K7320" s="20"/>
      <c r="L7320" s="6">
        <f t="shared" si="1371"/>
        <v>64000</v>
      </c>
      <c r="M7320" s="6">
        <f t="shared" si="1372"/>
        <v>4702.25</v>
      </c>
      <c r="N7320" s="6">
        <f t="shared" si="1373"/>
        <v>0</v>
      </c>
      <c r="O7320" s="6">
        <f t="shared" si="1374"/>
        <v>2274.75</v>
      </c>
      <c r="P7320" s="6">
        <f t="shared" si="1379"/>
        <v>2274.75</v>
      </c>
      <c r="Q7320" s="11">
        <f t="shared" si="1375"/>
        <v>1350000</v>
      </c>
      <c r="R7320" s="11">
        <f t="shared" si="1376"/>
        <v>2274.75</v>
      </c>
      <c r="S7320" s="11">
        <f t="shared" si="1378"/>
        <v>0</v>
      </c>
      <c r="T7320" s="20"/>
    </row>
    <row r="7321" spans="1:20" x14ac:dyDescent="0.25">
      <c r="A7321">
        <v>2021110107</v>
      </c>
      <c r="B7321">
        <v>2</v>
      </c>
      <c r="C7321" s="7">
        <v>0.52127000000000001</v>
      </c>
      <c r="D7321" s="6">
        <f t="shared" si="1368"/>
        <v>78190.5</v>
      </c>
      <c r="E7321" s="60">
        <v>0.87758999999999998</v>
      </c>
      <c r="F7321" s="6">
        <f t="shared" si="1377"/>
        <v>0</v>
      </c>
      <c r="G7321" s="7">
        <v>0.24809999999999999</v>
      </c>
      <c r="H7321" s="6">
        <f t="shared" si="1369"/>
        <v>3101.25</v>
      </c>
      <c r="I7321" s="7">
        <v>0</v>
      </c>
      <c r="J7321" s="6">
        <f t="shared" si="1370"/>
        <v>0</v>
      </c>
      <c r="K7321" s="20"/>
      <c r="L7321" s="6">
        <f t="shared" si="1371"/>
        <v>64000</v>
      </c>
      <c r="M7321" s="6">
        <f t="shared" si="1372"/>
        <v>3101.25</v>
      </c>
      <c r="N7321" s="6">
        <f t="shared" si="1373"/>
        <v>0</v>
      </c>
      <c r="O7321" s="6">
        <f t="shared" si="1374"/>
        <v>11089.25</v>
      </c>
      <c r="P7321" s="6">
        <f t="shared" si="1379"/>
        <v>8814.5</v>
      </c>
      <c r="Q7321" s="11">
        <f t="shared" si="1375"/>
        <v>1350000</v>
      </c>
      <c r="R7321" s="11">
        <f t="shared" si="1376"/>
        <v>11089.25</v>
      </c>
      <c r="S7321" s="11">
        <f t="shared" si="1378"/>
        <v>0</v>
      </c>
      <c r="T7321" s="20"/>
    </row>
    <row r="7322" spans="1:20" x14ac:dyDescent="0.25">
      <c r="A7322">
        <v>2021110108</v>
      </c>
      <c r="B7322">
        <v>2</v>
      </c>
      <c r="C7322" s="7">
        <v>0.56067999999999996</v>
      </c>
      <c r="D7322" s="6">
        <f t="shared" si="1368"/>
        <v>84102</v>
      </c>
      <c r="E7322" s="60">
        <v>0.80344000000000004</v>
      </c>
      <c r="F7322" s="6">
        <f t="shared" si="1377"/>
        <v>0</v>
      </c>
      <c r="G7322" s="7">
        <v>0.21189</v>
      </c>
      <c r="H7322" s="6">
        <f t="shared" si="1369"/>
        <v>2648.625</v>
      </c>
      <c r="I7322" s="7">
        <v>5.0119999999999998E-2</v>
      </c>
      <c r="J7322" s="6">
        <f t="shared" si="1370"/>
        <v>4009.6</v>
      </c>
      <c r="K7322" s="20"/>
      <c r="L7322" s="6">
        <f t="shared" si="1371"/>
        <v>64000</v>
      </c>
      <c r="M7322" s="6">
        <f t="shared" si="1372"/>
        <v>2648.625</v>
      </c>
      <c r="N7322" s="6">
        <f t="shared" si="1373"/>
        <v>4009.6</v>
      </c>
      <c r="O7322" s="6">
        <f t="shared" si="1374"/>
        <v>13443.775</v>
      </c>
      <c r="P7322" s="6">
        <f t="shared" si="1379"/>
        <v>2354.5249999999996</v>
      </c>
      <c r="Q7322" s="11">
        <f t="shared" si="1375"/>
        <v>1350000</v>
      </c>
      <c r="R7322" s="11">
        <f t="shared" si="1376"/>
        <v>13443.775</v>
      </c>
      <c r="S7322" s="11">
        <f t="shared" si="1378"/>
        <v>0</v>
      </c>
      <c r="T7322" s="20"/>
    </row>
    <row r="7323" spans="1:20" x14ac:dyDescent="0.25">
      <c r="A7323">
        <v>2021110109</v>
      </c>
      <c r="B7323">
        <v>2</v>
      </c>
      <c r="C7323" s="7">
        <v>0.57001999999999997</v>
      </c>
      <c r="D7323" s="6">
        <f t="shared" si="1368"/>
        <v>85503</v>
      </c>
      <c r="E7323" s="60">
        <v>0.74829999999999997</v>
      </c>
      <c r="F7323" s="6">
        <f t="shared" si="1377"/>
        <v>0</v>
      </c>
      <c r="G7323" s="7">
        <v>0.25235999999999997</v>
      </c>
      <c r="H7323" s="6">
        <f t="shared" si="1369"/>
        <v>3154.4999999999995</v>
      </c>
      <c r="I7323" s="7">
        <v>0.18815000000000001</v>
      </c>
      <c r="J7323" s="6">
        <f t="shared" si="1370"/>
        <v>15052.000000000002</v>
      </c>
      <c r="K7323" s="20"/>
      <c r="L7323" s="6">
        <f t="shared" si="1371"/>
        <v>64000</v>
      </c>
      <c r="M7323" s="6">
        <f t="shared" si="1372"/>
        <v>3154.4999999999995</v>
      </c>
      <c r="N7323" s="6">
        <f t="shared" si="1373"/>
        <v>15052.000000000002</v>
      </c>
      <c r="O7323" s="6">
        <f t="shared" si="1374"/>
        <v>3296.4999999999982</v>
      </c>
      <c r="P7323" s="6">
        <f t="shared" si="1379"/>
        <v>-10147.275000000001</v>
      </c>
      <c r="Q7323" s="11">
        <f t="shared" si="1375"/>
        <v>1350000</v>
      </c>
      <c r="R7323" s="11">
        <f t="shared" si="1376"/>
        <v>3296.4999999999982</v>
      </c>
      <c r="S7323" s="11">
        <f t="shared" si="1378"/>
        <v>0</v>
      </c>
      <c r="T7323" s="20"/>
    </row>
    <row r="7324" spans="1:20" x14ac:dyDescent="0.25">
      <c r="A7324">
        <v>2021110110</v>
      </c>
      <c r="B7324">
        <v>2</v>
      </c>
      <c r="C7324" s="7">
        <v>0.56518999999999997</v>
      </c>
      <c r="D7324" s="6">
        <f t="shared" si="1368"/>
        <v>84778.5</v>
      </c>
      <c r="E7324" s="60">
        <v>0.63868000000000003</v>
      </c>
      <c r="F7324" s="6">
        <f t="shared" si="1377"/>
        <v>0</v>
      </c>
      <c r="G7324" s="7">
        <v>0.30634</v>
      </c>
      <c r="H7324" s="6">
        <f t="shared" si="1369"/>
        <v>3829.25</v>
      </c>
      <c r="I7324" s="7">
        <v>0.35056999999999999</v>
      </c>
      <c r="J7324" s="6">
        <f t="shared" si="1370"/>
        <v>28045.599999999999</v>
      </c>
      <c r="K7324" s="20"/>
      <c r="L7324" s="6">
        <f t="shared" si="1371"/>
        <v>64000</v>
      </c>
      <c r="M7324" s="6">
        <f t="shared" si="1372"/>
        <v>3829.25</v>
      </c>
      <c r="N7324" s="6">
        <f t="shared" si="1373"/>
        <v>16949.25</v>
      </c>
      <c r="O7324" s="6">
        <f t="shared" si="1374"/>
        <v>0</v>
      </c>
      <c r="P7324" s="6">
        <f t="shared" si="1379"/>
        <v>-3296.4999999999982</v>
      </c>
      <c r="Q7324" s="11">
        <f t="shared" si="1375"/>
        <v>1350000</v>
      </c>
      <c r="R7324" s="11">
        <f t="shared" si="1376"/>
        <v>0</v>
      </c>
      <c r="S7324" s="11">
        <f t="shared" si="1378"/>
        <v>0</v>
      </c>
      <c r="T7324" s="20"/>
    </row>
    <row r="7325" spans="1:20" x14ac:dyDescent="0.25">
      <c r="A7325">
        <v>2021110111</v>
      </c>
      <c r="B7325">
        <v>2</v>
      </c>
      <c r="C7325" s="7">
        <v>0.55915999999999999</v>
      </c>
      <c r="D7325" s="6">
        <f t="shared" si="1368"/>
        <v>83874</v>
      </c>
      <c r="E7325" s="60">
        <v>0.78908</v>
      </c>
      <c r="F7325" s="6">
        <f t="shared" si="1377"/>
        <v>0</v>
      </c>
      <c r="G7325" s="7">
        <v>0.29493000000000003</v>
      </c>
      <c r="H7325" s="6">
        <f t="shared" si="1369"/>
        <v>3686.6250000000005</v>
      </c>
      <c r="I7325" s="7">
        <v>0.47522999999999999</v>
      </c>
      <c r="J7325" s="6">
        <f t="shared" si="1370"/>
        <v>38018.400000000001</v>
      </c>
      <c r="K7325" s="20"/>
      <c r="L7325" s="6">
        <f t="shared" si="1371"/>
        <v>64000</v>
      </c>
      <c r="M7325" s="6">
        <f t="shared" si="1372"/>
        <v>3686.6250000000005</v>
      </c>
      <c r="N7325" s="6">
        <f t="shared" si="1373"/>
        <v>16187.375</v>
      </c>
      <c r="O7325" s="6">
        <f t="shared" si="1374"/>
        <v>0</v>
      </c>
      <c r="P7325" s="6">
        <f t="shared" si="1379"/>
        <v>0</v>
      </c>
      <c r="Q7325" s="11">
        <f t="shared" si="1375"/>
        <v>1350000</v>
      </c>
      <c r="R7325" s="11">
        <f t="shared" si="1376"/>
        <v>0</v>
      </c>
      <c r="S7325" s="11">
        <f t="shared" si="1378"/>
        <v>0</v>
      </c>
      <c r="T7325" s="20"/>
    </row>
    <row r="7326" spans="1:20" x14ac:dyDescent="0.25">
      <c r="A7326">
        <v>2021110112</v>
      </c>
      <c r="B7326">
        <v>2</v>
      </c>
      <c r="C7326" s="7">
        <v>0.55244000000000004</v>
      </c>
      <c r="D7326" s="6">
        <f t="shared" si="1368"/>
        <v>82866</v>
      </c>
      <c r="E7326" s="60">
        <v>0.81261000000000005</v>
      </c>
      <c r="F7326" s="6">
        <f t="shared" si="1377"/>
        <v>0</v>
      </c>
      <c r="G7326" s="7">
        <v>0.26046999999999998</v>
      </c>
      <c r="H7326" s="6">
        <f t="shared" si="1369"/>
        <v>3255.8749999999995</v>
      </c>
      <c r="I7326" s="7">
        <v>0.52768999999999999</v>
      </c>
      <c r="J7326" s="6">
        <f t="shared" si="1370"/>
        <v>42215.199999999997</v>
      </c>
      <c r="K7326" s="20"/>
      <c r="L7326" s="6">
        <f t="shared" si="1371"/>
        <v>64000</v>
      </c>
      <c r="M7326" s="6">
        <f t="shared" si="1372"/>
        <v>3255.8749999999995</v>
      </c>
      <c r="N7326" s="6">
        <f t="shared" si="1373"/>
        <v>15610.125</v>
      </c>
      <c r="O7326" s="6">
        <f t="shared" si="1374"/>
        <v>0</v>
      </c>
      <c r="P7326" s="6">
        <f t="shared" si="1379"/>
        <v>0</v>
      </c>
      <c r="Q7326" s="11">
        <f t="shared" si="1375"/>
        <v>1350000</v>
      </c>
      <c r="R7326" s="11">
        <f t="shared" si="1376"/>
        <v>0</v>
      </c>
      <c r="S7326" s="11">
        <f t="shared" si="1378"/>
        <v>0</v>
      </c>
      <c r="T7326" s="20"/>
    </row>
    <row r="7327" spans="1:20" x14ac:dyDescent="0.25">
      <c r="A7327">
        <v>2021110113</v>
      </c>
      <c r="B7327">
        <v>2</v>
      </c>
      <c r="C7327" s="7">
        <v>0.54544000000000004</v>
      </c>
      <c r="D7327" s="6">
        <f t="shared" si="1368"/>
        <v>81816</v>
      </c>
      <c r="E7327" s="60">
        <v>0.72228000000000003</v>
      </c>
      <c r="F7327" s="6">
        <f t="shared" si="1377"/>
        <v>0</v>
      </c>
      <c r="G7327" s="7">
        <v>0.30748999999999999</v>
      </c>
      <c r="H7327" s="6">
        <f t="shared" si="1369"/>
        <v>3843.625</v>
      </c>
      <c r="I7327" s="7">
        <v>0.57233000000000001</v>
      </c>
      <c r="J7327" s="6">
        <f t="shared" si="1370"/>
        <v>45786.400000000001</v>
      </c>
      <c r="K7327" s="20"/>
      <c r="L7327" s="6">
        <f t="shared" si="1371"/>
        <v>64000</v>
      </c>
      <c r="M7327" s="6">
        <f t="shared" si="1372"/>
        <v>3843.625</v>
      </c>
      <c r="N7327" s="6">
        <f t="shared" si="1373"/>
        <v>13972.375</v>
      </c>
      <c r="O7327" s="6">
        <f t="shared" si="1374"/>
        <v>0</v>
      </c>
      <c r="P7327" s="6">
        <f t="shared" si="1379"/>
        <v>0</v>
      </c>
      <c r="Q7327" s="11">
        <f t="shared" si="1375"/>
        <v>1350000</v>
      </c>
      <c r="R7327" s="11">
        <f t="shared" si="1376"/>
        <v>0</v>
      </c>
      <c r="S7327" s="11">
        <f t="shared" si="1378"/>
        <v>0</v>
      </c>
      <c r="T7327" s="20"/>
    </row>
    <row r="7328" spans="1:20" x14ac:dyDescent="0.25">
      <c r="A7328">
        <v>2021110114</v>
      </c>
      <c r="B7328">
        <v>2</v>
      </c>
      <c r="C7328" s="7">
        <v>0.54188999999999998</v>
      </c>
      <c r="D7328" s="6">
        <f t="shared" si="1368"/>
        <v>81283.5</v>
      </c>
      <c r="E7328" s="60">
        <v>0.64585999999999999</v>
      </c>
      <c r="F7328" s="6">
        <f t="shared" si="1377"/>
        <v>0</v>
      </c>
      <c r="G7328" s="7">
        <v>0.35382000000000002</v>
      </c>
      <c r="H7328" s="6">
        <f t="shared" si="1369"/>
        <v>4422.75</v>
      </c>
      <c r="I7328" s="7">
        <v>0.58536999999999995</v>
      </c>
      <c r="J7328" s="6">
        <f t="shared" si="1370"/>
        <v>46829.599999999999</v>
      </c>
      <c r="K7328" s="20"/>
      <c r="L7328" s="6">
        <f t="shared" si="1371"/>
        <v>64000</v>
      </c>
      <c r="M7328" s="6">
        <f t="shared" si="1372"/>
        <v>4422.75</v>
      </c>
      <c r="N7328" s="6">
        <f t="shared" si="1373"/>
        <v>12860.75</v>
      </c>
      <c r="O7328" s="6">
        <f t="shared" si="1374"/>
        <v>0</v>
      </c>
      <c r="P7328" s="6">
        <f t="shared" si="1379"/>
        <v>0</v>
      </c>
      <c r="Q7328" s="11">
        <f t="shared" si="1375"/>
        <v>1350000</v>
      </c>
      <c r="R7328" s="11">
        <f t="shared" si="1376"/>
        <v>0</v>
      </c>
      <c r="S7328" s="11">
        <f t="shared" si="1378"/>
        <v>0</v>
      </c>
      <c r="T7328" s="20"/>
    </row>
    <row r="7329" spans="1:20" x14ac:dyDescent="0.25">
      <c r="A7329">
        <v>2021110115</v>
      </c>
      <c r="B7329">
        <v>2</v>
      </c>
      <c r="C7329" s="7">
        <v>0.53895000000000004</v>
      </c>
      <c r="D7329" s="6">
        <f t="shared" si="1368"/>
        <v>80842.5</v>
      </c>
      <c r="E7329" s="60">
        <v>0.61507000000000001</v>
      </c>
      <c r="F7329" s="6">
        <f t="shared" si="1377"/>
        <v>0</v>
      </c>
      <c r="G7329" s="7">
        <v>0.37181999999999998</v>
      </c>
      <c r="H7329" s="6">
        <f t="shared" si="1369"/>
        <v>4647.75</v>
      </c>
      <c r="I7329" s="7">
        <v>0.58711000000000002</v>
      </c>
      <c r="J7329" s="6">
        <f t="shared" si="1370"/>
        <v>46968.800000000003</v>
      </c>
      <c r="K7329" s="20"/>
      <c r="L7329" s="6">
        <f t="shared" si="1371"/>
        <v>64000</v>
      </c>
      <c r="M7329" s="6">
        <f t="shared" si="1372"/>
        <v>4647.75</v>
      </c>
      <c r="N7329" s="6">
        <f t="shared" si="1373"/>
        <v>12194.75</v>
      </c>
      <c r="O7329" s="6">
        <f t="shared" si="1374"/>
        <v>0</v>
      </c>
      <c r="P7329" s="6">
        <f t="shared" si="1379"/>
        <v>0</v>
      </c>
      <c r="Q7329" s="11">
        <f t="shared" si="1375"/>
        <v>1350000</v>
      </c>
      <c r="R7329" s="11">
        <f t="shared" si="1376"/>
        <v>0</v>
      </c>
      <c r="S7329" s="11">
        <f t="shared" si="1378"/>
        <v>0</v>
      </c>
      <c r="T7329" s="20"/>
    </row>
    <row r="7330" spans="1:20" x14ac:dyDescent="0.25">
      <c r="A7330">
        <v>2021110116</v>
      </c>
      <c r="B7330">
        <v>2</v>
      </c>
      <c r="C7330" s="7">
        <v>0.53722999999999999</v>
      </c>
      <c r="D7330" s="6">
        <f t="shared" si="1368"/>
        <v>80584.5</v>
      </c>
      <c r="E7330" s="60">
        <v>0.54825999999999997</v>
      </c>
      <c r="F7330" s="6">
        <f t="shared" si="1377"/>
        <v>0</v>
      </c>
      <c r="G7330" s="7">
        <v>0.36818000000000001</v>
      </c>
      <c r="H7330" s="6">
        <f t="shared" si="1369"/>
        <v>4602.25</v>
      </c>
      <c r="I7330" s="7">
        <v>0.57608999999999999</v>
      </c>
      <c r="J7330" s="6">
        <f t="shared" si="1370"/>
        <v>46087.199999999997</v>
      </c>
      <c r="K7330" s="20"/>
      <c r="L7330" s="6">
        <f t="shared" si="1371"/>
        <v>64000</v>
      </c>
      <c r="M7330" s="6">
        <f t="shared" si="1372"/>
        <v>4602.25</v>
      </c>
      <c r="N7330" s="6">
        <f t="shared" si="1373"/>
        <v>11982.25</v>
      </c>
      <c r="O7330" s="6">
        <f t="shared" si="1374"/>
        <v>0</v>
      </c>
      <c r="P7330" s="6">
        <f t="shared" si="1379"/>
        <v>0</v>
      </c>
      <c r="Q7330" s="11">
        <f t="shared" si="1375"/>
        <v>1350000</v>
      </c>
      <c r="R7330" s="11">
        <f t="shared" si="1376"/>
        <v>0</v>
      </c>
      <c r="S7330" s="11">
        <f t="shared" si="1378"/>
        <v>0</v>
      </c>
      <c r="T7330" s="20"/>
    </row>
    <row r="7331" spans="1:20" x14ac:dyDescent="0.25">
      <c r="A7331">
        <v>2021110117</v>
      </c>
      <c r="B7331">
        <v>2</v>
      </c>
      <c r="C7331" s="7">
        <v>0.54334000000000005</v>
      </c>
      <c r="D7331" s="6">
        <f t="shared" si="1368"/>
        <v>81501</v>
      </c>
      <c r="E7331" s="60">
        <v>0.43873000000000001</v>
      </c>
      <c r="F7331" s="6">
        <f t="shared" si="1377"/>
        <v>0</v>
      </c>
      <c r="G7331" s="7">
        <v>0.31990000000000002</v>
      </c>
      <c r="H7331" s="6">
        <f t="shared" si="1369"/>
        <v>3998.75</v>
      </c>
      <c r="I7331" s="7">
        <v>0.43772</v>
      </c>
      <c r="J7331" s="6">
        <f t="shared" si="1370"/>
        <v>35017.599999999999</v>
      </c>
      <c r="K7331" s="20"/>
      <c r="L7331" s="6">
        <f t="shared" si="1371"/>
        <v>64000</v>
      </c>
      <c r="M7331" s="6">
        <f t="shared" si="1372"/>
        <v>3998.75</v>
      </c>
      <c r="N7331" s="6">
        <f t="shared" si="1373"/>
        <v>13502.25</v>
      </c>
      <c r="O7331" s="6">
        <f t="shared" si="1374"/>
        <v>0</v>
      </c>
      <c r="P7331" s="6">
        <f t="shared" si="1379"/>
        <v>0</v>
      </c>
      <c r="Q7331" s="11">
        <f t="shared" si="1375"/>
        <v>1350000</v>
      </c>
      <c r="R7331" s="11">
        <f t="shared" si="1376"/>
        <v>0</v>
      </c>
      <c r="S7331" s="11">
        <f t="shared" si="1378"/>
        <v>0</v>
      </c>
      <c r="T7331" s="20"/>
    </row>
    <row r="7332" spans="1:20" x14ac:dyDescent="0.25">
      <c r="A7332">
        <v>2021110118</v>
      </c>
      <c r="B7332">
        <v>2</v>
      </c>
      <c r="C7332" s="7">
        <v>0.55735000000000001</v>
      </c>
      <c r="D7332" s="6">
        <f t="shared" si="1368"/>
        <v>83602.5</v>
      </c>
      <c r="E7332" s="60">
        <v>0.34916999999999998</v>
      </c>
      <c r="F7332" s="6">
        <f t="shared" si="1377"/>
        <v>0</v>
      </c>
      <c r="G7332" s="7">
        <v>0.29726000000000002</v>
      </c>
      <c r="H7332" s="6">
        <f t="shared" si="1369"/>
        <v>3715.7500000000005</v>
      </c>
      <c r="I7332" s="7">
        <v>0.13485</v>
      </c>
      <c r="J7332" s="6">
        <f t="shared" si="1370"/>
        <v>10788</v>
      </c>
      <c r="K7332" s="20"/>
      <c r="L7332" s="6">
        <f t="shared" si="1371"/>
        <v>64000</v>
      </c>
      <c r="M7332" s="6">
        <f t="shared" si="1372"/>
        <v>3715.7500000000005</v>
      </c>
      <c r="N7332" s="6">
        <f t="shared" si="1373"/>
        <v>10788</v>
      </c>
      <c r="O7332" s="6">
        <f t="shared" si="1374"/>
        <v>5098.75</v>
      </c>
      <c r="P7332" s="6">
        <f t="shared" si="1379"/>
        <v>5098.75</v>
      </c>
      <c r="Q7332" s="11">
        <f t="shared" si="1375"/>
        <v>1350000</v>
      </c>
      <c r="R7332" s="11">
        <f t="shared" si="1376"/>
        <v>5098.75</v>
      </c>
      <c r="S7332" s="11">
        <f t="shared" si="1378"/>
        <v>0</v>
      </c>
      <c r="T7332" s="20"/>
    </row>
    <row r="7333" spans="1:20" x14ac:dyDescent="0.25">
      <c r="A7333">
        <v>2021110119</v>
      </c>
      <c r="B7333">
        <v>2</v>
      </c>
      <c r="C7333" s="7">
        <v>0.57898000000000005</v>
      </c>
      <c r="D7333" s="6">
        <f t="shared" si="1368"/>
        <v>86847.000000000015</v>
      </c>
      <c r="E7333" s="60">
        <v>0.28820000000000001</v>
      </c>
      <c r="F7333" s="6">
        <f t="shared" si="1377"/>
        <v>0</v>
      </c>
      <c r="G7333" s="7">
        <v>0.27655999999999997</v>
      </c>
      <c r="H7333" s="6">
        <f t="shared" si="1369"/>
        <v>3456.9999999999995</v>
      </c>
      <c r="I7333" s="7">
        <v>3.7399999999999998E-3</v>
      </c>
      <c r="J7333" s="6">
        <f t="shared" si="1370"/>
        <v>299.2</v>
      </c>
      <c r="K7333" s="20"/>
      <c r="L7333" s="6">
        <f t="shared" si="1371"/>
        <v>64000</v>
      </c>
      <c r="M7333" s="6">
        <f t="shared" si="1372"/>
        <v>3456.9999999999995</v>
      </c>
      <c r="N7333" s="6">
        <f t="shared" si="1373"/>
        <v>299.2</v>
      </c>
      <c r="O7333" s="6">
        <f t="shared" si="1374"/>
        <v>19090.800000000014</v>
      </c>
      <c r="P7333" s="6">
        <f t="shared" si="1379"/>
        <v>13992.050000000014</v>
      </c>
      <c r="Q7333" s="11">
        <f t="shared" si="1375"/>
        <v>1350000</v>
      </c>
      <c r="R7333" s="11">
        <f t="shared" si="1376"/>
        <v>19090.800000000014</v>
      </c>
      <c r="S7333" s="11">
        <f t="shared" si="1378"/>
        <v>0</v>
      </c>
      <c r="T7333" s="20"/>
    </row>
    <row r="7334" spans="1:20" x14ac:dyDescent="0.25">
      <c r="A7334">
        <v>2021110120</v>
      </c>
      <c r="B7334">
        <v>2</v>
      </c>
      <c r="C7334" s="7">
        <v>0.58542000000000005</v>
      </c>
      <c r="D7334" s="6">
        <f t="shared" si="1368"/>
        <v>87813.000000000015</v>
      </c>
      <c r="E7334" s="60">
        <v>0.31308999999999998</v>
      </c>
      <c r="F7334" s="6">
        <f t="shared" si="1377"/>
        <v>0</v>
      </c>
      <c r="G7334" s="7">
        <v>0.25907000000000002</v>
      </c>
      <c r="H7334" s="6">
        <f t="shared" si="1369"/>
        <v>3238.3750000000005</v>
      </c>
      <c r="I7334" s="7">
        <v>0</v>
      </c>
      <c r="J7334" s="6">
        <f t="shared" si="1370"/>
        <v>0</v>
      </c>
      <c r="K7334" s="20"/>
      <c r="L7334" s="6">
        <f t="shared" si="1371"/>
        <v>64000</v>
      </c>
      <c r="M7334" s="6">
        <f t="shared" si="1372"/>
        <v>3238.3750000000005</v>
      </c>
      <c r="N7334" s="6">
        <f t="shared" si="1373"/>
        <v>0</v>
      </c>
      <c r="O7334" s="6">
        <f t="shared" si="1374"/>
        <v>20574.625000000015</v>
      </c>
      <c r="P7334" s="6">
        <f t="shared" si="1379"/>
        <v>1483.8250000000007</v>
      </c>
      <c r="Q7334" s="11">
        <f t="shared" si="1375"/>
        <v>1350000</v>
      </c>
      <c r="R7334" s="11">
        <f t="shared" si="1376"/>
        <v>20574.625000000015</v>
      </c>
      <c r="S7334" s="11">
        <f t="shared" si="1378"/>
        <v>0</v>
      </c>
      <c r="T7334" s="20"/>
    </row>
    <row r="7335" spans="1:20" x14ac:dyDescent="0.25">
      <c r="A7335">
        <v>2021110121</v>
      </c>
      <c r="B7335">
        <v>2</v>
      </c>
      <c r="C7335" s="7">
        <v>0.57335000000000003</v>
      </c>
      <c r="D7335" s="6">
        <f t="shared" si="1368"/>
        <v>86002.5</v>
      </c>
      <c r="E7335" s="60">
        <v>0.34691</v>
      </c>
      <c r="F7335" s="6">
        <f t="shared" si="1377"/>
        <v>0</v>
      </c>
      <c r="G7335" s="7">
        <v>0.22373999999999999</v>
      </c>
      <c r="H7335" s="6">
        <f t="shared" si="1369"/>
        <v>2796.75</v>
      </c>
      <c r="I7335" s="7">
        <v>0</v>
      </c>
      <c r="J7335" s="6">
        <f t="shared" si="1370"/>
        <v>0</v>
      </c>
      <c r="K7335" s="20"/>
      <c r="L7335" s="6">
        <f t="shared" si="1371"/>
        <v>64000</v>
      </c>
      <c r="M7335" s="6">
        <f t="shared" si="1372"/>
        <v>2796.75</v>
      </c>
      <c r="N7335" s="6">
        <f t="shared" si="1373"/>
        <v>0</v>
      </c>
      <c r="O7335" s="6">
        <f t="shared" si="1374"/>
        <v>19205.75</v>
      </c>
      <c r="P7335" s="6">
        <f t="shared" si="1379"/>
        <v>-1368.8750000000146</v>
      </c>
      <c r="Q7335" s="11">
        <f t="shared" si="1375"/>
        <v>1350000</v>
      </c>
      <c r="R7335" s="11">
        <f t="shared" si="1376"/>
        <v>19205.75</v>
      </c>
      <c r="S7335" s="11">
        <f t="shared" si="1378"/>
        <v>0</v>
      </c>
      <c r="T7335" s="20"/>
    </row>
    <row r="7336" spans="1:20" x14ac:dyDescent="0.25">
      <c r="A7336">
        <v>2021110122</v>
      </c>
      <c r="B7336">
        <v>2</v>
      </c>
      <c r="C7336" s="7">
        <v>0.55259000000000003</v>
      </c>
      <c r="D7336" s="6">
        <f t="shared" si="1368"/>
        <v>82888.5</v>
      </c>
      <c r="E7336" s="60">
        <v>0.35293999999999998</v>
      </c>
      <c r="F7336" s="6">
        <f t="shared" si="1377"/>
        <v>0</v>
      </c>
      <c r="G7336" s="7">
        <v>0.21246999999999999</v>
      </c>
      <c r="H7336" s="6">
        <f t="shared" si="1369"/>
        <v>2655.875</v>
      </c>
      <c r="I7336" s="7">
        <v>0</v>
      </c>
      <c r="J7336" s="6">
        <f t="shared" si="1370"/>
        <v>0</v>
      </c>
      <c r="K7336" s="20"/>
      <c r="L7336" s="6">
        <f t="shared" si="1371"/>
        <v>64000</v>
      </c>
      <c r="M7336" s="6">
        <f t="shared" si="1372"/>
        <v>2655.875</v>
      </c>
      <c r="N7336" s="6">
        <f t="shared" si="1373"/>
        <v>0</v>
      </c>
      <c r="O7336" s="6">
        <f t="shared" si="1374"/>
        <v>16232.625</v>
      </c>
      <c r="P7336" s="6">
        <f t="shared" si="1379"/>
        <v>-2973.125</v>
      </c>
      <c r="Q7336" s="11">
        <f t="shared" si="1375"/>
        <v>1350000</v>
      </c>
      <c r="R7336" s="11">
        <f t="shared" si="1376"/>
        <v>16232.625</v>
      </c>
      <c r="S7336" s="11">
        <f t="shared" si="1378"/>
        <v>0</v>
      </c>
      <c r="T7336" s="20"/>
    </row>
    <row r="7337" spans="1:20" x14ac:dyDescent="0.25">
      <c r="A7337">
        <v>2021110123</v>
      </c>
      <c r="B7337">
        <v>2</v>
      </c>
      <c r="C7337" s="7">
        <v>0.52473999999999998</v>
      </c>
      <c r="D7337" s="6">
        <f t="shared" si="1368"/>
        <v>78711</v>
      </c>
      <c r="E7337" s="60">
        <v>0.34398000000000001</v>
      </c>
      <c r="F7337" s="6">
        <f t="shared" si="1377"/>
        <v>0</v>
      </c>
      <c r="G7337" s="7">
        <v>0.22986000000000001</v>
      </c>
      <c r="H7337" s="6">
        <f t="shared" si="1369"/>
        <v>2873.25</v>
      </c>
      <c r="I7337" s="7">
        <v>0</v>
      </c>
      <c r="J7337" s="6">
        <f t="shared" si="1370"/>
        <v>0</v>
      </c>
      <c r="K7337" s="20"/>
      <c r="L7337" s="6">
        <f t="shared" si="1371"/>
        <v>64000</v>
      </c>
      <c r="M7337" s="6">
        <f t="shared" si="1372"/>
        <v>2873.25</v>
      </c>
      <c r="N7337" s="6">
        <f t="shared" si="1373"/>
        <v>0</v>
      </c>
      <c r="O7337" s="6">
        <f t="shared" si="1374"/>
        <v>11837.75</v>
      </c>
      <c r="P7337" s="6">
        <f t="shared" si="1379"/>
        <v>-4394.875</v>
      </c>
      <c r="Q7337" s="11">
        <f t="shared" si="1375"/>
        <v>1350000</v>
      </c>
      <c r="R7337" s="11">
        <f t="shared" si="1376"/>
        <v>11837.75</v>
      </c>
      <c r="S7337" s="11">
        <f t="shared" si="1378"/>
        <v>0</v>
      </c>
      <c r="T7337" s="20"/>
    </row>
    <row r="7338" spans="1:20" x14ac:dyDescent="0.25">
      <c r="A7338">
        <v>2021110124</v>
      </c>
      <c r="B7338">
        <v>2</v>
      </c>
      <c r="C7338" s="7">
        <v>0.49782999999999999</v>
      </c>
      <c r="D7338" s="6">
        <f t="shared" si="1368"/>
        <v>74674.5</v>
      </c>
      <c r="E7338" s="60">
        <v>0.35074</v>
      </c>
      <c r="F7338" s="6">
        <f t="shared" si="1377"/>
        <v>0</v>
      </c>
      <c r="G7338" s="7">
        <v>0.24465999999999999</v>
      </c>
      <c r="H7338" s="6">
        <f t="shared" si="1369"/>
        <v>3058.25</v>
      </c>
      <c r="I7338" s="7">
        <v>0</v>
      </c>
      <c r="J7338" s="6">
        <f t="shared" si="1370"/>
        <v>0</v>
      </c>
      <c r="K7338" s="20"/>
      <c r="L7338" s="6">
        <f t="shared" si="1371"/>
        <v>64000</v>
      </c>
      <c r="M7338" s="6">
        <f t="shared" si="1372"/>
        <v>3058.25</v>
      </c>
      <c r="N7338" s="6">
        <f t="shared" si="1373"/>
        <v>0</v>
      </c>
      <c r="O7338" s="6">
        <f t="shared" si="1374"/>
        <v>7616.25</v>
      </c>
      <c r="P7338" s="6">
        <f t="shared" si="1379"/>
        <v>-4221.5</v>
      </c>
      <c r="Q7338" s="11">
        <f t="shared" si="1375"/>
        <v>1350000</v>
      </c>
      <c r="R7338" s="11">
        <f t="shared" si="1376"/>
        <v>7616.25</v>
      </c>
      <c r="S7338" s="11">
        <f t="shared" si="1378"/>
        <v>0</v>
      </c>
      <c r="T7338" s="20"/>
    </row>
    <row r="7339" spans="1:20" x14ac:dyDescent="0.25">
      <c r="A7339">
        <v>2021110201</v>
      </c>
      <c r="B7339">
        <v>3</v>
      </c>
      <c r="C7339" s="7">
        <v>0.47564000000000001</v>
      </c>
      <c r="D7339" s="6">
        <f t="shared" si="1368"/>
        <v>71346</v>
      </c>
      <c r="E7339" s="60">
        <v>0.34671000000000002</v>
      </c>
      <c r="F7339" s="6">
        <f t="shared" si="1377"/>
        <v>0</v>
      </c>
      <c r="G7339" s="7">
        <v>0.26185999999999998</v>
      </c>
      <c r="H7339" s="6">
        <f t="shared" si="1369"/>
        <v>3273.2499999999995</v>
      </c>
      <c r="I7339" s="7">
        <v>0</v>
      </c>
      <c r="J7339" s="6">
        <f t="shared" si="1370"/>
        <v>0</v>
      </c>
      <c r="K7339" s="20"/>
      <c r="L7339" s="6">
        <f t="shared" si="1371"/>
        <v>64000</v>
      </c>
      <c r="M7339" s="6">
        <f t="shared" si="1372"/>
        <v>3273.2499999999995</v>
      </c>
      <c r="N7339" s="6">
        <f t="shared" si="1373"/>
        <v>0</v>
      </c>
      <c r="O7339" s="6">
        <f t="shared" si="1374"/>
        <v>4072.7500000000005</v>
      </c>
      <c r="P7339" s="6">
        <f t="shared" si="1379"/>
        <v>-3543.4999999999995</v>
      </c>
      <c r="Q7339" s="11">
        <f t="shared" si="1375"/>
        <v>1350000</v>
      </c>
      <c r="R7339" s="11">
        <f t="shared" si="1376"/>
        <v>4072.7500000000005</v>
      </c>
      <c r="S7339" s="11">
        <f t="shared" si="1378"/>
        <v>0</v>
      </c>
      <c r="T7339" s="20"/>
    </row>
    <row r="7340" spans="1:20" x14ac:dyDescent="0.25">
      <c r="A7340">
        <v>2021110202</v>
      </c>
      <c r="B7340">
        <v>3</v>
      </c>
      <c r="C7340" s="7">
        <v>0.46405000000000002</v>
      </c>
      <c r="D7340" s="6">
        <f t="shared" si="1368"/>
        <v>69607.5</v>
      </c>
      <c r="E7340" s="60">
        <v>0.31181999999999999</v>
      </c>
      <c r="F7340" s="6">
        <f t="shared" si="1377"/>
        <v>0</v>
      </c>
      <c r="G7340" s="7">
        <v>0.28156999999999999</v>
      </c>
      <c r="H7340" s="6">
        <f t="shared" si="1369"/>
        <v>3519.625</v>
      </c>
      <c r="I7340" s="7">
        <v>0</v>
      </c>
      <c r="J7340" s="6">
        <f t="shared" si="1370"/>
        <v>0</v>
      </c>
      <c r="K7340" s="20"/>
      <c r="L7340" s="6">
        <f t="shared" si="1371"/>
        <v>64000</v>
      </c>
      <c r="M7340" s="6">
        <f t="shared" si="1372"/>
        <v>3519.625</v>
      </c>
      <c r="N7340" s="6">
        <f t="shared" si="1373"/>
        <v>0</v>
      </c>
      <c r="O7340" s="6">
        <f t="shared" si="1374"/>
        <v>2087.875</v>
      </c>
      <c r="P7340" s="6">
        <f t="shared" si="1379"/>
        <v>-1984.8750000000005</v>
      </c>
      <c r="Q7340" s="11">
        <f t="shared" si="1375"/>
        <v>1350000</v>
      </c>
      <c r="R7340" s="11">
        <f t="shared" si="1376"/>
        <v>2087.875</v>
      </c>
      <c r="S7340" s="11">
        <f t="shared" si="1378"/>
        <v>0</v>
      </c>
      <c r="T7340" s="20"/>
    </row>
    <row r="7341" spans="1:20" x14ac:dyDescent="0.25">
      <c r="A7341">
        <v>2021110203</v>
      </c>
      <c r="B7341">
        <v>3</v>
      </c>
      <c r="C7341" s="7">
        <v>0.45828000000000002</v>
      </c>
      <c r="D7341" s="6">
        <f t="shared" si="1368"/>
        <v>68742</v>
      </c>
      <c r="E7341" s="60">
        <v>0.33603</v>
      </c>
      <c r="F7341" s="6">
        <f t="shared" si="1377"/>
        <v>0</v>
      </c>
      <c r="G7341" s="7">
        <v>0.31745000000000001</v>
      </c>
      <c r="H7341" s="6">
        <f t="shared" si="1369"/>
        <v>3968.125</v>
      </c>
      <c r="I7341" s="7">
        <v>0</v>
      </c>
      <c r="J7341" s="6">
        <f t="shared" si="1370"/>
        <v>0</v>
      </c>
      <c r="K7341" s="20"/>
      <c r="L7341" s="6">
        <f t="shared" si="1371"/>
        <v>64000</v>
      </c>
      <c r="M7341" s="6">
        <f t="shared" si="1372"/>
        <v>3968.125</v>
      </c>
      <c r="N7341" s="6">
        <f t="shared" si="1373"/>
        <v>0</v>
      </c>
      <c r="O7341" s="6">
        <f t="shared" si="1374"/>
        <v>773.875</v>
      </c>
      <c r="P7341" s="6">
        <f t="shared" si="1379"/>
        <v>-1314</v>
      </c>
      <c r="Q7341" s="11">
        <f t="shared" si="1375"/>
        <v>1350000</v>
      </c>
      <c r="R7341" s="11">
        <f t="shared" si="1376"/>
        <v>773.875</v>
      </c>
      <c r="S7341" s="11">
        <f t="shared" si="1378"/>
        <v>0</v>
      </c>
      <c r="T7341" s="20"/>
    </row>
    <row r="7342" spans="1:20" x14ac:dyDescent="0.25">
      <c r="A7342">
        <v>2021110204</v>
      </c>
      <c r="B7342">
        <v>3</v>
      </c>
      <c r="C7342" s="7">
        <v>0.45845000000000002</v>
      </c>
      <c r="D7342" s="6">
        <f t="shared" si="1368"/>
        <v>68767.5</v>
      </c>
      <c r="E7342" s="60">
        <v>0.36319000000000001</v>
      </c>
      <c r="F7342" s="6">
        <f t="shared" si="1377"/>
        <v>0</v>
      </c>
      <c r="G7342" s="7">
        <v>0.34494000000000002</v>
      </c>
      <c r="H7342" s="6">
        <f t="shared" si="1369"/>
        <v>4311.75</v>
      </c>
      <c r="I7342" s="7">
        <v>0</v>
      </c>
      <c r="J7342" s="6">
        <f t="shared" si="1370"/>
        <v>0</v>
      </c>
      <c r="K7342" s="20"/>
      <c r="L7342" s="6">
        <f t="shared" si="1371"/>
        <v>64000</v>
      </c>
      <c r="M7342" s="6">
        <f t="shared" si="1372"/>
        <v>4311.75</v>
      </c>
      <c r="N7342" s="6">
        <f t="shared" si="1373"/>
        <v>0</v>
      </c>
      <c r="O7342" s="6">
        <f t="shared" si="1374"/>
        <v>455.75</v>
      </c>
      <c r="P7342" s="6">
        <f t="shared" si="1379"/>
        <v>-318.125</v>
      </c>
      <c r="Q7342" s="11">
        <f t="shared" si="1375"/>
        <v>1350000</v>
      </c>
      <c r="R7342" s="11">
        <f t="shared" si="1376"/>
        <v>455.75</v>
      </c>
      <c r="S7342" s="11">
        <f t="shared" si="1378"/>
        <v>0</v>
      </c>
      <c r="T7342" s="20"/>
    </row>
    <row r="7343" spans="1:20" x14ac:dyDescent="0.25">
      <c r="A7343">
        <v>2021110205</v>
      </c>
      <c r="B7343">
        <v>3</v>
      </c>
      <c r="C7343" s="7">
        <v>0.46766000000000002</v>
      </c>
      <c r="D7343" s="6">
        <f t="shared" si="1368"/>
        <v>70149</v>
      </c>
      <c r="E7343" s="60">
        <v>0.33893000000000001</v>
      </c>
      <c r="F7343" s="6">
        <f t="shared" si="1377"/>
        <v>0</v>
      </c>
      <c r="G7343" s="7">
        <v>0.34714</v>
      </c>
      <c r="H7343" s="6">
        <f t="shared" si="1369"/>
        <v>4339.25</v>
      </c>
      <c r="I7343" s="7">
        <v>0</v>
      </c>
      <c r="J7343" s="6">
        <f t="shared" si="1370"/>
        <v>0</v>
      </c>
      <c r="K7343" s="20"/>
      <c r="L7343" s="6">
        <f t="shared" si="1371"/>
        <v>64000</v>
      </c>
      <c r="M7343" s="6">
        <f t="shared" si="1372"/>
        <v>4339.25</v>
      </c>
      <c r="N7343" s="6">
        <f t="shared" si="1373"/>
        <v>0</v>
      </c>
      <c r="O7343" s="6">
        <f t="shared" si="1374"/>
        <v>1809.75</v>
      </c>
      <c r="P7343" s="6">
        <f t="shared" si="1379"/>
        <v>1354</v>
      </c>
      <c r="Q7343" s="11">
        <f t="shared" si="1375"/>
        <v>1350000</v>
      </c>
      <c r="R7343" s="11">
        <f t="shared" si="1376"/>
        <v>1809.75</v>
      </c>
      <c r="S7343" s="11">
        <f t="shared" si="1378"/>
        <v>0</v>
      </c>
      <c r="T7343" s="20"/>
    </row>
    <row r="7344" spans="1:20" x14ac:dyDescent="0.25">
      <c r="A7344">
        <v>2021110206</v>
      </c>
      <c r="B7344">
        <v>3</v>
      </c>
      <c r="C7344" s="7">
        <v>0.495</v>
      </c>
      <c r="D7344" s="6">
        <f t="shared" si="1368"/>
        <v>74250</v>
      </c>
      <c r="E7344" s="60">
        <v>0.27657999999999999</v>
      </c>
      <c r="F7344" s="6">
        <f t="shared" si="1377"/>
        <v>0</v>
      </c>
      <c r="G7344" s="7">
        <v>0.37151000000000001</v>
      </c>
      <c r="H7344" s="6">
        <f t="shared" si="1369"/>
        <v>4643.875</v>
      </c>
      <c r="I7344" s="7">
        <v>0</v>
      </c>
      <c r="J7344" s="6">
        <f t="shared" si="1370"/>
        <v>0</v>
      </c>
      <c r="K7344" s="20"/>
      <c r="L7344" s="6">
        <f t="shared" si="1371"/>
        <v>64000</v>
      </c>
      <c r="M7344" s="6">
        <f t="shared" si="1372"/>
        <v>4643.875</v>
      </c>
      <c r="N7344" s="6">
        <f t="shared" si="1373"/>
        <v>0</v>
      </c>
      <c r="O7344" s="6">
        <f t="shared" si="1374"/>
        <v>5606.125</v>
      </c>
      <c r="P7344" s="6">
        <f t="shared" si="1379"/>
        <v>3796.375</v>
      </c>
      <c r="Q7344" s="11">
        <f t="shared" si="1375"/>
        <v>1350000</v>
      </c>
      <c r="R7344" s="11">
        <f t="shared" si="1376"/>
        <v>5606.125</v>
      </c>
      <c r="S7344" s="11">
        <f t="shared" si="1378"/>
        <v>0</v>
      </c>
      <c r="T7344" s="20"/>
    </row>
    <row r="7345" spans="1:20" x14ac:dyDescent="0.25">
      <c r="A7345">
        <v>2021110207</v>
      </c>
      <c r="B7345">
        <v>3</v>
      </c>
      <c r="C7345" s="7">
        <v>0.54103000000000001</v>
      </c>
      <c r="D7345" s="6">
        <f t="shared" si="1368"/>
        <v>81154.5</v>
      </c>
      <c r="E7345" s="60">
        <v>0.22534000000000001</v>
      </c>
      <c r="F7345" s="6">
        <f t="shared" si="1377"/>
        <v>0</v>
      </c>
      <c r="G7345" s="7">
        <v>0.40693000000000001</v>
      </c>
      <c r="H7345" s="6">
        <f t="shared" si="1369"/>
        <v>5086.625</v>
      </c>
      <c r="I7345" s="7">
        <v>0</v>
      </c>
      <c r="J7345" s="6">
        <f t="shared" si="1370"/>
        <v>0</v>
      </c>
      <c r="K7345" s="20"/>
      <c r="L7345" s="6">
        <f t="shared" si="1371"/>
        <v>64000</v>
      </c>
      <c r="M7345" s="6">
        <f t="shared" si="1372"/>
        <v>5086.625</v>
      </c>
      <c r="N7345" s="6">
        <f t="shared" si="1373"/>
        <v>0</v>
      </c>
      <c r="O7345" s="6">
        <f t="shared" si="1374"/>
        <v>12067.875</v>
      </c>
      <c r="P7345" s="6">
        <f t="shared" si="1379"/>
        <v>6461.75</v>
      </c>
      <c r="Q7345" s="11">
        <f t="shared" si="1375"/>
        <v>1350000</v>
      </c>
      <c r="R7345" s="11">
        <f t="shared" si="1376"/>
        <v>12067.875</v>
      </c>
      <c r="S7345" s="11">
        <f t="shared" si="1378"/>
        <v>0</v>
      </c>
      <c r="T7345" s="20"/>
    </row>
    <row r="7346" spans="1:20" x14ac:dyDescent="0.25">
      <c r="A7346">
        <v>2021110208</v>
      </c>
      <c r="B7346">
        <v>3</v>
      </c>
      <c r="C7346" s="7">
        <v>0.57754000000000005</v>
      </c>
      <c r="D7346" s="6">
        <f t="shared" si="1368"/>
        <v>86631.000000000015</v>
      </c>
      <c r="E7346" s="60">
        <v>0.27877000000000002</v>
      </c>
      <c r="F7346" s="6">
        <f t="shared" si="1377"/>
        <v>0</v>
      </c>
      <c r="G7346" s="7">
        <v>0.41993999999999998</v>
      </c>
      <c r="H7346" s="6">
        <f t="shared" si="1369"/>
        <v>5249.25</v>
      </c>
      <c r="I7346" s="7">
        <v>2.0140000000000002E-2</v>
      </c>
      <c r="J7346" s="6">
        <f t="shared" si="1370"/>
        <v>1611.2</v>
      </c>
      <c r="K7346" s="20"/>
      <c r="L7346" s="6">
        <f t="shared" si="1371"/>
        <v>64000</v>
      </c>
      <c r="M7346" s="6">
        <f t="shared" si="1372"/>
        <v>5249.25</v>
      </c>
      <c r="N7346" s="6">
        <f t="shared" si="1373"/>
        <v>1611.2</v>
      </c>
      <c r="O7346" s="6">
        <f t="shared" si="1374"/>
        <v>15770.550000000014</v>
      </c>
      <c r="P7346" s="6">
        <f t="shared" si="1379"/>
        <v>3702.6750000000138</v>
      </c>
      <c r="Q7346" s="11">
        <f t="shared" si="1375"/>
        <v>1350000</v>
      </c>
      <c r="R7346" s="11">
        <f t="shared" si="1376"/>
        <v>15770.550000000014</v>
      </c>
      <c r="S7346" s="11">
        <f t="shared" si="1378"/>
        <v>0</v>
      </c>
      <c r="T7346" s="20"/>
    </row>
    <row r="7347" spans="1:20" x14ac:dyDescent="0.25">
      <c r="A7347">
        <v>2021110209</v>
      </c>
      <c r="B7347">
        <v>3</v>
      </c>
      <c r="C7347" s="7">
        <v>0.58908000000000005</v>
      </c>
      <c r="D7347" s="6">
        <f t="shared" si="1368"/>
        <v>88362</v>
      </c>
      <c r="E7347" s="60">
        <v>0.22752</v>
      </c>
      <c r="F7347" s="6">
        <f t="shared" si="1377"/>
        <v>0</v>
      </c>
      <c r="G7347" s="7">
        <v>0.45233000000000001</v>
      </c>
      <c r="H7347" s="6">
        <f t="shared" si="1369"/>
        <v>5654.125</v>
      </c>
      <c r="I7347" s="7">
        <v>6.9819999999999993E-2</v>
      </c>
      <c r="J7347" s="6">
        <f t="shared" si="1370"/>
        <v>5585.5999999999995</v>
      </c>
      <c r="K7347" s="20"/>
      <c r="L7347" s="6">
        <f t="shared" si="1371"/>
        <v>64000</v>
      </c>
      <c r="M7347" s="6">
        <f t="shared" si="1372"/>
        <v>5654.125</v>
      </c>
      <c r="N7347" s="6">
        <f t="shared" si="1373"/>
        <v>5585.5999999999995</v>
      </c>
      <c r="O7347" s="6">
        <f t="shared" si="1374"/>
        <v>13122.275000000001</v>
      </c>
      <c r="P7347" s="6">
        <f t="shared" si="1379"/>
        <v>-2648.2750000000124</v>
      </c>
      <c r="Q7347" s="11">
        <f t="shared" si="1375"/>
        <v>1350000</v>
      </c>
      <c r="R7347" s="11">
        <f t="shared" si="1376"/>
        <v>13122.275000000001</v>
      </c>
      <c r="S7347" s="11">
        <f t="shared" si="1378"/>
        <v>0</v>
      </c>
      <c r="T7347" s="20"/>
    </row>
    <row r="7348" spans="1:20" x14ac:dyDescent="0.25">
      <c r="A7348">
        <v>2021110210</v>
      </c>
      <c r="B7348">
        <v>3</v>
      </c>
      <c r="C7348" s="7">
        <v>0.59116999999999997</v>
      </c>
      <c r="D7348" s="6">
        <f t="shared" si="1368"/>
        <v>88675.5</v>
      </c>
      <c r="E7348" s="60">
        <v>0.19993</v>
      </c>
      <c r="F7348" s="6">
        <f t="shared" si="1377"/>
        <v>0</v>
      </c>
      <c r="G7348" s="7">
        <v>0.49756</v>
      </c>
      <c r="H7348" s="6">
        <f t="shared" si="1369"/>
        <v>6219.5</v>
      </c>
      <c r="I7348" s="7">
        <v>8.2849999999999993E-2</v>
      </c>
      <c r="J7348" s="6">
        <f t="shared" si="1370"/>
        <v>6627.9999999999991</v>
      </c>
      <c r="K7348" s="20"/>
      <c r="L7348" s="6">
        <f t="shared" si="1371"/>
        <v>64000</v>
      </c>
      <c r="M7348" s="6">
        <f t="shared" si="1372"/>
        <v>6219.5</v>
      </c>
      <c r="N7348" s="6">
        <f t="shared" si="1373"/>
        <v>6627.9999999999991</v>
      </c>
      <c r="O7348" s="6">
        <f t="shared" si="1374"/>
        <v>11828</v>
      </c>
      <c r="P7348" s="6">
        <f t="shared" si="1379"/>
        <v>-1294.2750000000015</v>
      </c>
      <c r="Q7348" s="11">
        <f t="shared" si="1375"/>
        <v>1350000</v>
      </c>
      <c r="R7348" s="11">
        <f t="shared" si="1376"/>
        <v>11828</v>
      </c>
      <c r="S7348" s="11">
        <f t="shared" si="1378"/>
        <v>0</v>
      </c>
      <c r="T7348" s="20"/>
    </row>
    <row r="7349" spans="1:20" x14ac:dyDescent="0.25">
      <c r="A7349">
        <v>2021110211</v>
      </c>
      <c r="B7349">
        <v>3</v>
      </c>
      <c r="C7349" s="7">
        <v>0.58919999999999995</v>
      </c>
      <c r="D7349" s="6">
        <f t="shared" si="1368"/>
        <v>88379.999999999985</v>
      </c>
      <c r="E7349" s="60">
        <v>0.23096</v>
      </c>
      <c r="F7349" s="6">
        <f t="shared" si="1377"/>
        <v>0</v>
      </c>
      <c r="G7349" s="7">
        <v>0.50629000000000002</v>
      </c>
      <c r="H7349" s="6">
        <f t="shared" si="1369"/>
        <v>6328.625</v>
      </c>
      <c r="I7349" s="7">
        <v>0.11922000000000001</v>
      </c>
      <c r="J7349" s="6">
        <f t="shared" si="1370"/>
        <v>9537.6</v>
      </c>
      <c r="K7349" s="20"/>
      <c r="L7349" s="6">
        <f t="shared" si="1371"/>
        <v>64000</v>
      </c>
      <c r="M7349" s="6">
        <f t="shared" si="1372"/>
        <v>6328.625</v>
      </c>
      <c r="N7349" s="6">
        <f t="shared" si="1373"/>
        <v>9537.6</v>
      </c>
      <c r="O7349" s="6">
        <f t="shared" si="1374"/>
        <v>8513.7749999999851</v>
      </c>
      <c r="P7349" s="6">
        <f t="shared" si="1379"/>
        <v>-3314.2250000000149</v>
      </c>
      <c r="Q7349" s="11">
        <f t="shared" si="1375"/>
        <v>1350000</v>
      </c>
      <c r="R7349" s="11">
        <f t="shared" si="1376"/>
        <v>8513.7749999999851</v>
      </c>
      <c r="S7349" s="11">
        <f t="shared" si="1378"/>
        <v>0</v>
      </c>
      <c r="T7349" s="20"/>
    </row>
    <row r="7350" spans="1:20" x14ac:dyDescent="0.25">
      <c r="A7350">
        <v>2021110212</v>
      </c>
      <c r="B7350">
        <v>3</v>
      </c>
      <c r="C7350" s="7">
        <v>0.58504999999999996</v>
      </c>
      <c r="D7350" s="6">
        <f t="shared" si="1368"/>
        <v>87757.5</v>
      </c>
      <c r="E7350" s="60">
        <v>0.28911999999999999</v>
      </c>
      <c r="F7350" s="6">
        <f t="shared" si="1377"/>
        <v>0</v>
      </c>
      <c r="G7350" s="7">
        <v>0.47720000000000001</v>
      </c>
      <c r="H7350" s="6">
        <f t="shared" si="1369"/>
        <v>5965</v>
      </c>
      <c r="I7350" s="7">
        <v>0.14604</v>
      </c>
      <c r="J7350" s="6">
        <f t="shared" si="1370"/>
        <v>11683.2</v>
      </c>
      <c r="K7350" s="20"/>
      <c r="L7350" s="6">
        <f t="shared" si="1371"/>
        <v>64000</v>
      </c>
      <c r="M7350" s="6">
        <f t="shared" si="1372"/>
        <v>5965</v>
      </c>
      <c r="N7350" s="6">
        <f t="shared" si="1373"/>
        <v>11683.2</v>
      </c>
      <c r="O7350" s="6">
        <f t="shared" si="1374"/>
        <v>6109.2999999999993</v>
      </c>
      <c r="P7350" s="6">
        <f t="shared" si="1379"/>
        <v>-2404.4749999999858</v>
      </c>
      <c r="Q7350" s="11">
        <f t="shared" si="1375"/>
        <v>1350000</v>
      </c>
      <c r="R7350" s="11">
        <f t="shared" si="1376"/>
        <v>6109.2999999999993</v>
      </c>
      <c r="S7350" s="11">
        <f t="shared" si="1378"/>
        <v>0</v>
      </c>
      <c r="T7350" s="20"/>
    </row>
    <row r="7351" spans="1:20" x14ac:dyDescent="0.25">
      <c r="A7351">
        <v>2021110213</v>
      </c>
      <c r="B7351">
        <v>3</v>
      </c>
      <c r="C7351" s="7">
        <v>0.58311999999999997</v>
      </c>
      <c r="D7351" s="6">
        <f t="shared" si="1368"/>
        <v>87468</v>
      </c>
      <c r="E7351" s="60">
        <v>0.31011</v>
      </c>
      <c r="F7351" s="6">
        <f t="shared" si="1377"/>
        <v>0</v>
      </c>
      <c r="G7351" s="7">
        <v>0.44472</v>
      </c>
      <c r="H7351" s="6">
        <f t="shared" si="1369"/>
        <v>5559</v>
      </c>
      <c r="I7351" s="7">
        <v>0.14113999999999999</v>
      </c>
      <c r="J7351" s="6">
        <f t="shared" si="1370"/>
        <v>11291.199999999999</v>
      </c>
      <c r="K7351" s="20"/>
      <c r="L7351" s="6">
        <f t="shared" si="1371"/>
        <v>64000</v>
      </c>
      <c r="M7351" s="6">
        <f t="shared" si="1372"/>
        <v>5559</v>
      </c>
      <c r="N7351" s="6">
        <f t="shared" si="1373"/>
        <v>11291.199999999999</v>
      </c>
      <c r="O7351" s="6">
        <f t="shared" si="1374"/>
        <v>6617.8000000000011</v>
      </c>
      <c r="P7351" s="6">
        <f t="shared" si="1379"/>
        <v>508.50000000000182</v>
      </c>
      <c r="Q7351" s="11">
        <f t="shared" si="1375"/>
        <v>1350000</v>
      </c>
      <c r="R7351" s="11">
        <f t="shared" si="1376"/>
        <v>6617.8000000000011</v>
      </c>
      <c r="S7351" s="11">
        <f t="shared" si="1378"/>
        <v>0</v>
      </c>
      <c r="T7351" s="20"/>
    </row>
    <row r="7352" spans="1:20" x14ac:dyDescent="0.25">
      <c r="A7352">
        <v>2021110214</v>
      </c>
      <c r="B7352">
        <v>3</v>
      </c>
      <c r="C7352" s="7">
        <v>0.58042000000000005</v>
      </c>
      <c r="D7352" s="6">
        <f t="shared" si="1368"/>
        <v>87063</v>
      </c>
      <c r="E7352" s="60">
        <v>0.33040000000000003</v>
      </c>
      <c r="F7352" s="6">
        <f t="shared" si="1377"/>
        <v>0</v>
      </c>
      <c r="G7352" s="7">
        <v>0.41119</v>
      </c>
      <c r="H7352" s="6">
        <f t="shared" si="1369"/>
        <v>5139.875</v>
      </c>
      <c r="I7352" s="7">
        <v>0.12306</v>
      </c>
      <c r="J7352" s="6">
        <f t="shared" si="1370"/>
        <v>9844.8000000000011</v>
      </c>
      <c r="K7352" s="20"/>
      <c r="L7352" s="6">
        <f t="shared" si="1371"/>
        <v>64000</v>
      </c>
      <c r="M7352" s="6">
        <f t="shared" si="1372"/>
        <v>5139.875</v>
      </c>
      <c r="N7352" s="6">
        <f t="shared" si="1373"/>
        <v>9844.8000000000011</v>
      </c>
      <c r="O7352" s="6">
        <f t="shared" si="1374"/>
        <v>8078.3249999999989</v>
      </c>
      <c r="P7352" s="6">
        <f t="shared" si="1379"/>
        <v>1460.5249999999978</v>
      </c>
      <c r="Q7352" s="11">
        <f t="shared" si="1375"/>
        <v>1350000</v>
      </c>
      <c r="R7352" s="11">
        <f t="shared" si="1376"/>
        <v>8078.3249999999989</v>
      </c>
      <c r="S7352" s="11">
        <f t="shared" si="1378"/>
        <v>0</v>
      </c>
      <c r="T7352" s="20"/>
    </row>
    <row r="7353" spans="1:20" x14ac:dyDescent="0.25">
      <c r="A7353">
        <v>2021110215</v>
      </c>
      <c r="B7353">
        <v>3</v>
      </c>
      <c r="C7353" s="7">
        <v>0.57735999999999998</v>
      </c>
      <c r="D7353" s="6">
        <f t="shared" si="1368"/>
        <v>86604</v>
      </c>
      <c r="E7353" s="60">
        <v>0.29226999999999997</v>
      </c>
      <c r="F7353" s="6">
        <f t="shared" si="1377"/>
        <v>0</v>
      </c>
      <c r="G7353" s="7">
        <v>0.38518999999999998</v>
      </c>
      <c r="H7353" s="6">
        <f t="shared" si="1369"/>
        <v>4814.875</v>
      </c>
      <c r="I7353" s="7">
        <v>9.0219999999999995E-2</v>
      </c>
      <c r="J7353" s="6">
        <f t="shared" si="1370"/>
        <v>7217.5999999999995</v>
      </c>
      <c r="K7353" s="20"/>
      <c r="L7353" s="6">
        <f t="shared" si="1371"/>
        <v>64000</v>
      </c>
      <c r="M7353" s="6">
        <f t="shared" si="1372"/>
        <v>4814.875</v>
      </c>
      <c r="N7353" s="6">
        <f t="shared" si="1373"/>
        <v>7217.5999999999995</v>
      </c>
      <c r="O7353" s="6">
        <f t="shared" si="1374"/>
        <v>10571.525000000001</v>
      </c>
      <c r="P7353" s="6">
        <f t="shared" si="1379"/>
        <v>2493.2000000000025</v>
      </c>
      <c r="Q7353" s="11">
        <f t="shared" si="1375"/>
        <v>1350000</v>
      </c>
      <c r="R7353" s="11">
        <f t="shared" si="1376"/>
        <v>10571.525000000001</v>
      </c>
      <c r="S7353" s="11">
        <f t="shared" si="1378"/>
        <v>0</v>
      </c>
      <c r="T7353" s="20"/>
    </row>
    <row r="7354" spans="1:20" x14ac:dyDescent="0.25">
      <c r="A7354">
        <v>2021110216</v>
      </c>
      <c r="B7354">
        <v>3</v>
      </c>
      <c r="C7354" s="7">
        <v>0.57650999999999997</v>
      </c>
      <c r="D7354" s="6">
        <f t="shared" si="1368"/>
        <v>86476.5</v>
      </c>
      <c r="E7354" s="60">
        <v>0.26827000000000001</v>
      </c>
      <c r="F7354" s="6">
        <f t="shared" si="1377"/>
        <v>0</v>
      </c>
      <c r="G7354" s="7">
        <v>0.42130000000000001</v>
      </c>
      <c r="H7354" s="6">
        <f t="shared" si="1369"/>
        <v>5266.25</v>
      </c>
      <c r="I7354" s="7">
        <v>6.4949999999999994E-2</v>
      </c>
      <c r="J7354" s="6">
        <f t="shared" si="1370"/>
        <v>5195.9999999999991</v>
      </c>
      <c r="K7354" s="20"/>
      <c r="L7354" s="6">
        <f t="shared" si="1371"/>
        <v>64000</v>
      </c>
      <c r="M7354" s="6">
        <f t="shared" si="1372"/>
        <v>5266.25</v>
      </c>
      <c r="N7354" s="6">
        <f t="shared" si="1373"/>
        <v>5195.9999999999991</v>
      </c>
      <c r="O7354" s="6">
        <f t="shared" si="1374"/>
        <v>12014.25</v>
      </c>
      <c r="P7354" s="6">
        <f t="shared" si="1379"/>
        <v>1442.7249999999985</v>
      </c>
      <c r="Q7354" s="11">
        <f t="shared" si="1375"/>
        <v>1350000</v>
      </c>
      <c r="R7354" s="11">
        <f t="shared" si="1376"/>
        <v>12014.25</v>
      </c>
      <c r="S7354" s="11">
        <f t="shared" si="1378"/>
        <v>0</v>
      </c>
      <c r="T7354" s="20"/>
    </row>
    <row r="7355" spans="1:20" x14ac:dyDescent="0.25">
      <c r="A7355">
        <v>2021110217</v>
      </c>
      <c r="B7355">
        <v>3</v>
      </c>
      <c r="C7355" s="7">
        <v>0.58125000000000004</v>
      </c>
      <c r="D7355" s="6">
        <f t="shared" si="1368"/>
        <v>87187.5</v>
      </c>
      <c r="E7355" s="60">
        <v>0.28974</v>
      </c>
      <c r="F7355" s="6">
        <f t="shared" si="1377"/>
        <v>0</v>
      </c>
      <c r="G7355" s="7">
        <v>0.44057000000000002</v>
      </c>
      <c r="H7355" s="6">
        <f t="shared" si="1369"/>
        <v>5507.125</v>
      </c>
      <c r="I7355" s="7">
        <v>5.6930000000000001E-2</v>
      </c>
      <c r="J7355" s="6">
        <f t="shared" si="1370"/>
        <v>4554.4000000000005</v>
      </c>
      <c r="K7355" s="20"/>
      <c r="L7355" s="6">
        <f t="shared" si="1371"/>
        <v>64000</v>
      </c>
      <c r="M7355" s="6">
        <f t="shared" si="1372"/>
        <v>5507.125</v>
      </c>
      <c r="N7355" s="6">
        <f t="shared" si="1373"/>
        <v>4554.4000000000005</v>
      </c>
      <c r="O7355" s="6">
        <f t="shared" si="1374"/>
        <v>13125.974999999999</v>
      </c>
      <c r="P7355" s="6">
        <f t="shared" si="1379"/>
        <v>1111.7249999999985</v>
      </c>
      <c r="Q7355" s="11">
        <f t="shared" si="1375"/>
        <v>1350000</v>
      </c>
      <c r="R7355" s="11">
        <f t="shared" si="1376"/>
        <v>13125.974999999999</v>
      </c>
      <c r="S7355" s="11">
        <f t="shared" si="1378"/>
        <v>0</v>
      </c>
      <c r="T7355" s="20"/>
    </row>
    <row r="7356" spans="1:20" x14ac:dyDescent="0.25">
      <c r="A7356">
        <v>2021110218</v>
      </c>
      <c r="B7356">
        <v>3</v>
      </c>
      <c r="C7356" s="7">
        <v>0.59314</v>
      </c>
      <c r="D7356" s="6">
        <f t="shared" si="1368"/>
        <v>88971</v>
      </c>
      <c r="E7356" s="60">
        <v>0.34555999999999998</v>
      </c>
      <c r="F7356" s="6">
        <f t="shared" si="1377"/>
        <v>0</v>
      </c>
      <c r="G7356" s="7">
        <v>0.47606999999999999</v>
      </c>
      <c r="H7356" s="6">
        <f t="shared" si="1369"/>
        <v>5950.875</v>
      </c>
      <c r="I7356" s="7">
        <v>1.9560000000000001E-2</v>
      </c>
      <c r="J7356" s="6">
        <f t="shared" si="1370"/>
        <v>1564.8000000000002</v>
      </c>
      <c r="K7356" s="20"/>
      <c r="L7356" s="6">
        <f t="shared" si="1371"/>
        <v>64000</v>
      </c>
      <c r="M7356" s="6">
        <f t="shared" si="1372"/>
        <v>5950.875</v>
      </c>
      <c r="N7356" s="6">
        <f t="shared" si="1373"/>
        <v>1564.8000000000002</v>
      </c>
      <c r="O7356" s="6">
        <f t="shared" si="1374"/>
        <v>17455.325000000001</v>
      </c>
      <c r="P7356" s="6">
        <f t="shared" si="1379"/>
        <v>4329.3500000000022</v>
      </c>
      <c r="Q7356" s="11">
        <f t="shared" si="1375"/>
        <v>1350000</v>
      </c>
      <c r="R7356" s="11">
        <f t="shared" si="1376"/>
        <v>17455.325000000001</v>
      </c>
      <c r="S7356" s="11">
        <f t="shared" si="1378"/>
        <v>0</v>
      </c>
      <c r="T7356" s="20"/>
    </row>
    <row r="7357" spans="1:20" x14ac:dyDescent="0.25">
      <c r="A7357">
        <v>2021110219</v>
      </c>
      <c r="B7357">
        <v>3</v>
      </c>
      <c r="C7357" s="7">
        <v>0.61207</v>
      </c>
      <c r="D7357" s="6">
        <f t="shared" si="1368"/>
        <v>91810.5</v>
      </c>
      <c r="E7357" s="60">
        <v>0.36115999999999998</v>
      </c>
      <c r="F7357" s="6">
        <f t="shared" si="1377"/>
        <v>0</v>
      </c>
      <c r="G7357" s="7">
        <v>0.50614000000000003</v>
      </c>
      <c r="H7357" s="6">
        <f t="shared" si="1369"/>
        <v>6326.75</v>
      </c>
      <c r="I7357" s="7">
        <v>0</v>
      </c>
      <c r="J7357" s="6">
        <f t="shared" si="1370"/>
        <v>0</v>
      </c>
      <c r="K7357" s="20"/>
      <c r="L7357" s="6">
        <f t="shared" si="1371"/>
        <v>64000</v>
      </c>
      <c r="M7357" s="6">
        <f t="shared" si="1372"/>
        <v>6326.75</v>
      </c>
      <c r="N7357" s="6">
        <f t="shared" si="1373"/>
        <v>0</v>
      </c>
      <c r="O7357" s="6">
        <f t="shared" si="1374"/>
        <v>21483.75</v>
      </c>
      <c r="P7357" s="6">
        <f t="shared" si="1379"/>
        <v>4028.4249999999993</v>
      </c>
      <c r="Q7357" s="11">
        <f t="shared" si="1375"/>
        <v>1350000</v>
      </c>
      <c r="R7357" s="11">
        <f t="shared" si="1376"/>
        <v>21483.75</v>
      </c>
      <c r="S7357" s="11">
        <f t="shared" si="1378"/>
        <v>0</v>
      </c>
      <c r="T7357" s="20"/>
    </row>
    <row r="7358" spans="1:20" x14ac:dyDescent="0.25">
      <c r="A7358">
        <v>2021110220</v>
      </c>
      <c r="B7358">
        <v>3</v>
      </c>
      <c r="C7358" s="7">
        <v>0.61541000000000001</v>
      </c>
      <c r="D7358" s="6">
        <f t="shared" si="1368"/>
        <v>92311.5</v>
      </c>
      <c r="E7358" s="60">
        <v>0.37058999999999997</v>
      </c>
      <c r="F7358" s="6">
        <f t="shared" si="1377"/>
        <v>0</v>
      </c>
      <c r="G7358" s="7">
        <v>0.54639000000000004</v>
      </c>
      <c r="H7358" s="6">
        <f t="shared" si="1369"/>
        <v>6829.8750000000009</v>
      </c>
      <c r="I7358" s="7">
        <v>0</v>
      </c>
      <c r="J7358" s="6">
        <f t="shared" si="1370"/>
        <v>0</v>
      </c>
      <c r="K7358" s="20"/>
      <c r="L7358" s="6">
        <f t="shared" si="1371"/>
        <v>64000</v>
      </c>
      <c r="M7358" s="6">
        <f t="shared" si="1372"/>
        <v>6829.8750000000009</v>
      </c>
      <c r="N7358" s="6">
        <f t="shared" si="1373"/>
        <v>0</v>
      </c>
      <c r="O7358" s="6">
        <f t="shared" si="1374"/>
        <v>21481.625</v>
      </c>
      <c r="P7358" s="6">
        <f t="shared" si="1379"/>
        <v>-2.125</v>
      </c>
      <c r="Q7358" s="11">
        <f t="shared" si="1375"/>
        <v>1350000</v>
      </c>
      <c r="R7358" s="11">
        <f t="shared" si="1376"/>
        <v>21481.625</v>
      </c>
      <c r="S7358" s="11">
        <f t="shared" si="1378"/>
        <v>0</v>
      </c>
      <c r="T7358" s="20"/>
    </row>
    <row r="7359" spans="1:20" x14ac:dyDescent="0.25">
      <c r="A7359">
        <v>2021110221</v>
      </c>
      <c r="B7359">
        <v>3</v>
      </c>
      <c r="C7359" s="7">
        <v>0.60575999999999997</v>
      </c>
      <c r="D7359" s="6">
        <f t="shared" si="1368"/>
        <v>90864</v>
      </c>
      <c r="E7359" s="60">
        <v>0.39409</v>
      </c>
      <c r="F7359" s="6">
        <f t="shared" si="1377"/>
        <v>0</v>
      </c>
      <c r="G7359" s="7">
        <v>0.57694999999999996</v>
      </c>
      <c r="H7359" s="6">
        <f t="shared" si="1369"/>
        <v>7211.8749999999991</v>
      </c>
      <c r="I7359" s="7">
        <v>0</v>
      </c>
      <c r="J7359" s="6">
        <f t="shared" si="1370"/>
        <v>0</v>
      </c>
      <c r="K7359" s="20"/>
      <c r="L7359" s="6">
        <f t="shared" si="1371"/>
        <v>64000</v>
      </c>
      <c r="M7359" s="6">
        <f t="shared" si="1372"/>
        <v>7211.8749999999991</v>
      </c>
      <c r="N7359" s="6">
        <f t="shared" si="1373"/>
        <v>0</v>
      </c>
      <c r="O7359" s="6">
        <f t="shared" si="1374"/>
        <v>19652.125</v>
      </c>
      <c r="P7359" s="6">
        <f t="shared" si="1379"/>
        <v>-1829.5</v>
      </c>
      <c r="Q7359" s="11">
        <f t="shared" si="1375"/>
        <v>1350000</v>
      </c>
      <c r="R7359" s="11">
        <f t="shared" si="1376"/>
        <v>19652.125</v>
      </c>
      <c r="S7359" s="11">
        <f t="shared" si="1378"/>
        <v>0</v>
      </c>
      <c r="T7359" s="20"/>
    </row>
    <row r="7360" spans="1:20" x14ac:dyDescent="0.25">
      <c r="A7360">
        <v>2021110222</v>
      </c>
      <c r="B7360">
        <v>3</v>
      </c>
      <c r="C7360" s="7">
        <v>0.58489999999999998</v>
      </c>
      <c r="D7360" s="6">
        <f t="shared" si="1368"/>
        <v>87735</v>
      </c>
      <c r="E7360" s="60">
        <v>0.37452999999999997</v>
      </c>
      <c r="F7360" s="6">
        <f t="shared" si="1377"/>
        <v>0</v>
      </c>
      <c r="G7360" s="7">
        <v>0.59319</v>
      </c>
      <c r="H7360" s="6">
        <f t="shared" si="1369"/>
        <v>7414.875</v>
      </c>
      <c r="I7360" s="7">
        <v>0</v>
      </c>
      <c r="J7360" s="6">
        <f t="shared" si="1370"/>
        <v>0</v>
      </c>
      <c r="K7360" s="20"/>
      <c r="L7360" s="6">
        <f t="shared" si="1371"/>
        <v>64000</v>
      </c>
      <c r="M7360" s="6">
        <f t="shared" si="1372"/>
        <v>7414.875</v>
      </c>
      <c r="N7360" s="6">
        <f t="shared" si="1373"/>
        <v>0</v>
      </c>
      <c r="O7360" s="6">
        <f t="shared" si="1374"/>
        <v>16320.125</v>
      </c>
      <c r="P7360" s="6">
        <f t="shared" si="1379"/>
        <v>-3332</v>
      </c>
      <c r="Q7360" s="11">
        <f t="shared" si="1375"/>
        <v>1350000</v>
      </c>
      <c r="R7360" s="11">
        <f t="shared" si="1376"/>
        <v>16320.125</v>
      </c>
      <c r="S7360" s="11">
        <f t="shared" si="1378"/>
        <v>0</v>
      </c>
      <c r="T7360" s="20"/>
    </row>
    <row r="7361" spans="1:20" x14ac:dyDescent="0.25">
      <c r="A7361">
        <v>2021110223</v>
      </c>
      <c r="B7361">
        <v>3</v>
      </c>
      <c r="C7361" s="7">
        <v>0.55755999999999994</v>
      </c>
      <c r="D7361" s="6">
        <f t="shared" si="1368"/>
        <v>83633.999999999985</v>
      </c>
      <c r="E7361" s="60">
        <v>0.29086000000000001</v>
      </c>
      <c r="F7361" s="6">
        <f t="shared" si="1377"/>
        <v>0</v>
      </c>
      <c r="G7361" s="7">
        <v>0.59911999999999999</v>
      </c>
      <c r="H7361" s="6">
        <f t="shared" si="1369"/>
        <v>7489</v>
      </c>
      <c r="I7361" s="7">
        <v>0</v>
      </c>
      <c r="J7361" s="6">
        <f t="shared" si="1370"/>
        <v>0</v>
      </c>
      <c r="K7361" s="20"/>
      <c r="L7361" s="6">
        <f t="shared" si="1371"/>
        <v>64000</v>
      </c>
      <c r="M7361" s="6">
        <f t="shared" si="1372"/>
        <v>7489</v>
      </c>
      <c r="N7361" s="6">
        <f t="shared" si="1373"/>
        <v>0</v>
      </c>
      <c r="O7361" s="6">
        <f t="shared" si="1374"/>
        <v>12144.999999999985</v>
      </c>
      <c r="P7361" s="6">
        <f t="shared" si="1379"/>
        <v>-4175.1250000000146</v>
      </c>
      <c r="Q7361" s="11">
        <f t="shared" si="1375"/>
        <v>1350000</v>
      </c>
      <c r="R7361" s="11">
        <f t="shared" si="1376"/>
        <v>12144.999999999985</v>
      </c>
      <c r="S7361" s="11">
        <f t="shared" si="1378"/>
        <v>0</v>
      </c>
      <c r="T7361" s="20"/>
    </row>
    <row r="7362" spans="1:20" x14ac:dyDescent="0.25">
      <c r="A7362">
        <v>2021110224</v>
      </c>
      <c r="B7362">
        <v>3</v>
      </c>
      <c r="C7362" s="7">
        <v>0.53095999999999999</v>
      </c>
      <c r="D7362" s="6">
        <f t="shared" si="1368"/>
        <v>79644</v>
      </c>
      <c r="E7362" s="60">
        <v>0.29397000000000001</v>
      </c>
      <c r="F7362" s="6">
        <f t="shared" si="1377"/>
        <v>0</v>
      </c>
      <c r="G7362" s="7">
        <v>0.61875999999999998</v>
      </c>
      <c r="H7362" s="6">
        <f t="shared" si="1369"/>
        <v>7734.5</v>
      </c>
      <c r="I7362" s="7">
        <v>0</v>
      </c>
      <c r="J7362" s="6">
        <f t="shared" si="1370"/>
        <v>0</v>
      </c>
      <c r="K7362" s="20"/>
      <c r="L7362" s="6">
        <f t="shared" si="1371"/>
        <v>64000</v>
      </c>
      <c r="M7362" s="6">
        <f t="shared" si="1372"/>
        <v>7734.5</v>
      </c>
      <c r="N7362" s="6">
        <f t="shared" si="1373"/>
        <v>0</v>
      </c>
      <c r="O7362" s="6">
        <f t="shared" si="1374"/>
        <v>7909.5</v>
      </c>
      <c r="P7362" s="6">
        <f t="shared" si="1379"/>
        <v>-4235.4999999999854</v>
      </c>
      <c r="Q7362" s="11">
        <f t="shared" si="1375"/>
        <v>1350000</v>
      </c>
      <c r="R7362" s="11">
        <f t="shared" si="1376"/>
        <v>7909.5</v>
      </c>
      <c r="S7362" s="11">
        <f t="shared" si="1378"/>
        <v>0</v>
      </c>
      <c r="T7362" s="20"/>
    </row>
    <row r="7363" spans="1:20" x14ac:dyDescent="0.25">
      <c r="A7363">
        <v>2021110301</v>
      </c>
      <c r="B7363">
        <v>4</v>
      </c>
      <c r="C7363" s="7">
        <v>0.51202000000000003</v>
      </c>
      <c r="D7363" s="6">
        <f t="shared" si="1368"/>
        <v>76803</v>
      </c>
      <c r="E7363" s="60">
        <v>0.42241000000000001</v>
      </c>
      <c r="F7363" s="6">
        <f t="shared" si="1377"/>
        <v>0</v>
      </c>
      <c r="G7363" s="7">
        <v>0.67062999999999995</v>
      </c>
      <c r="H7363" s="6">
        <f t="shared" si="1369"/>
        <v>8382.875</v>
      </c>
      <c r="I7363" s="7">
        <v>0</v>
      </c>
      <c r="J7363" s="6">
        <f t="shared" si="1370"/>
        <v>0</v>
      </c>
      <c r="K7363" s="20"/>
      <c r="L7363" s="6">
        <f t="shared" si="1371"/>
        <v>64000</v>
      </c>
      <c r="M7363" s="6">
        <f t="shared" si="1372"/>
        <v>8382.875</v>
      </c>
      <c r="N7363" s="6">
        <f t="shared" si="1373"/>
        <v>0</v>
      </c>
      <c r="O7363" s="6">
        <f t="shared" si="1374"/>
        <v>4420.125</v>
      </c>
      <c r="P7363" s="6">
        <f t="shared" si="1379"/>
        <v>-3489.375</v>
      </c>
      <c r="Q7363" s="11">
        <f t="shared" si="1375"/>
        <v>1350000</v>
      </c>
      <c r="R7363" s="11">
        <f t="shared" si="1376"/>
        <v>4420.125</v>
      </c>
      <c r="S7363" s="11">
        <f t="shared" si="1378"/>
        <v>0</v>
      </c>
      <c r="T7363" s="20"/>
    </row>
    <row r="7364" spans="1:20" x14ac:dyDescent="0.25">
      <c r="A7364">
        <v>2021110302</v>
      </c>
      <c r="B7364">
        <v>4</v>
      </c>
      <c r="C7364" s="7">
        <v>0.50153000000000003</v>
      </c>
      <c r="D7364" s="6">
        <f t="shared" si="1368"/>
        <v>75229.5</v>
      </c>
      <c r="E7364" s="60">
        <v>0.50026000000000004</v>
      </c>
      <c r="F7364" s="6">
        <f t="shared" si="1377"/>
        <v>0</v>
      </c>
      <c r="G7364" s="7">
        <v>0.70838000000000001</v>
      </c>
      <c r="H7364" s="6">
        <f t="shared" si="1369"/>
        <v>8854.75</v>
      </c>
      <c r="I7364" s="7">
        <v>0</v>
      </c>
      <c r="J7364" s="6">
        <f t="shared" si="1370"/>
        <v>0</v>
      </c>
      <c r="K7364" s="20"/>
      <c r="L7364" s="6">
        <f t="shared" si="1371"/>
        <v>64000</v>
      </c>
      <c r="M7364" s="6">
        <f t="shared" si="1372"/>
        <v>8854.75</v>
      </c>
      <c r="N7364" s="6">
        <f t="shared" si="1373"/>
        <v>0</v>
      </c>
      <c r="O7364" s="6">
        <f t="shared" si="1374"/>
        <v>2374.75</v>
      </c>
      <c r="P7364" s="6">
        <f t="shared" si="1379"/>
        <v>-2045.375</v>
      </c>
      <c r="Q7364" s="11">
        <f t="shared" si="1375"/>
        <v>1350000</v>
      </c>
      <c r="R7364" s="11">
        <f t="shared" si="1376"/>
        <v>2374.75</v>
      </c>
      <c r="S7364" s="11">
        <f t="shared" si="1378"/>
        <v>0</v>
      </c>
      <c r="T7364" s="20"/>
    </row>
    <row r="7365" spans="1:20" x14ac:dyDescent="0.25">
      <c r="A7365">
        <v>2021110303</v>
      </c>
      <c r="B7365">
        <v>4</v>
      </c>
      <c r="C7365" s="7">
        <v>0.49854999999999999</v>
      </c>
      <c r="D7365" s="6">
        <f t="shared" ref="D7365:D7428" si="1380">D$18*C7365</f>
        <v>74782.5</v>
      </c>
      <c r="E7365" s="60">
        <v>0.52020999999999995</v>
      </c>
      <c r="F7365" s="6">
        <f t="shared" si="1377"/>
        <v>0</v>
      </c>
      <c r="G7365" s="7">
        <v>0.71506999999999998</v>
      </c>
      <c r="H7365" s="6">
        <f t="shared" ref="H7365:H7428" si="1381">H$18*G7365</f>
        <v>8938.375</v>
      </c>
      <c r="I7365" s="7">
        <v>0</v>
      </c>
      <c r="J7365" s="6">
        <f t="shared" ref="J7365:J7428" si="1382">I7365*J$18</f>
        <v>0</v>
      </c>
      <c r="K7365" s="20"/>
      <c r="L7365" s="6">
        <f t="shared" si="1371"/>
        <v>64000</v>
      </c>
      <c r="M7365" s="6">
        <f t="shared" si="1372"/>
        <v>8938.375</v>
      </c>
      <c r="N7365" s="6">
        <f t="shared" si="1373"/>
        <v>0</v>
      </c>
      <c r="O7365" s="6">
        <f t="shared" si="1374"/>
        <v>1844.125</v>
      </c>
      <c r="P7365" s="6">
        <f t="shared" si="1379"/>
        <v>-530.625</v>
      </c>
      <c r="Q7365" s="11">
        <f t="shared" si="1375"/>
        <v>1350000</v>
      </c>
      <c r="R7365" s="11">
        <f t="shared" si="1376"/>
        <v>1844.125</v>
      </c>
      <c r="S7365" s="11">
        <f t="shared" si="1378"/>
        <v>0</v>
      </c>
      <c r="T7365" s="20"/>
    </row>
    <row r="7366" spans="1:20" x14ac:dyDescent="0.25">
      <c r="A7366">
        <v>2021110304</v>
      </c>
      <c r="B7366">
        <v>4</v>
      </c>
      <c r="C7366" s="7">
        <v>0.50068000000000001</v>
      </c>
      <c r="D7366" s="6">
        <f t="shared" si="1380"/>
        <v>75102</v>
      </c>
      <c r="E7366" s="60">
        <v>0.54125000000000001</v>
      </c>
      <c r="F7366" s="6">
        <f t="shared" si="1377"/>
        <v>0</v>
      </c>
      <c r="G7366" s="7">
        <v>0.71138000000000001</v>
      </c>
      <c r="H7366" s="6">
        <f t="shared" si="1381"/>
        <v>8892.25</v>
      </c>
      <c r="I7366" s="7">
        <v>0</v>
      </c>
      <c r="J7366" s="6">
        <f t="shared" si="1382"/>
        <v>0</v>
      </c>
      <c r="K7366" s="20"/>
      <c r="L7366" s="6">
        <f t="shared" si="1371"/>
        <v>64000</v>
      </c>
      <c r="M7366" s="6">
        <f t="shared" si="1372"/>
        <v>8892.25</v>
      </c>
      <c r="N7366" s="6">
        <f t="shared" si="1373"/>
        <v>0</v>
      </c>
      <c r="O7366" s="6">
        <f t="shared" si="1374"/>
        <v>2209.75</v>
      </c>
      <c r="P7366" s="6">
        <f t="shared" si="1379"/>
        <v>365.625</v>
      </c>
      <c r="Q7366" s="11">
        <f t="shared" si="1375"/>
        <v>1350000</v>
      </c>
      <c r="R7366" s="11">
        <f t="shared" si="1376"/>
        <v>2209.75</v>
      </c>
      <c r="S7366" s="11">
        <f t="shared" si="1378"/>
        <v>0</v>
      </c>
      <c r="T7366" s="20"/>
    </row>
    <row r="7367" spans="1:20" x14ac:dyDescent="0.25">
      <c r="A7367">
        <v>2021110305</v>
      </c>
      <c r="B7367">
        <v>4</v>
      </c>
      <c r="C7367" s="7">
        <v>0.51322000000000001</v>
      </c>
      <c r="D7367" s="6">
        <f t="shared" si="1380"/>
        <v>76983</v>
      </c>
      <c r="E7367" s="60">
        <v>0.56238999999999995</v>
      </c>
      <c r="F7367" s="6">
        <f t="shared" si="1377"/>
        <v>0</v>
      </c>
      <c r="G7367" s="7">
        <v>0.74056999999999995</v>
      </c>
      <c r="H7367" s="6">
        <f t="shared" si="1381"/>
        <v>9257.125</v>
      </c>
      <c r="I7367" s="7">
        <v>0</v>
      </c>
      <c r="J7367" s="6">
        <f t="shared" si="1382"/>
        <v>0</v>
      </c>
      <c r="K7367" s="20"/>
      <c r="L7367" s="6">
        <f t="shared" si="1371"/>
        <v>64000</v>
      </c>
      <c r="M7367" s="6">
        <f t="shared" si="1372"/>
        <v>9257.125</v>
      </c>
      <c r="N7367" s="6">
        <f t="shared" si="1373"/>
        <v>0</v>
      </c>
      <c r="O7367" s="6">
        <f t="shared" si="1374"/>
        <v>3725.875</v>
      </c>
      <c r="P7367" s="6">
        <f t="shared" si="1379"/>
        <v>1516.125</v>
      </c>
      <c r="Q7367" s="11">
        <f t="shared" si="1375"/>
        <v>1350000</v>
      </c>
      <c r="R7367" s="11">
        <f t="shared" si="1376"/>
        <v>3725.875</v>
      </c>
      <c r="S7367" s="11">
        <f t="shared" si="1378"/>
        <v>0</v>
      </c>
      <c r="T7367" s="20"/>
    </row>
    <row r="7368" spans="1:20" x14ac:dyDescent="0.25">
      <c r="A7368">
        <v>2021110306</v>
      </c>
      <c r="B7368">
        <v>4</v>
      </c>
      <c r="C7368" s="7">
        <v>0.54491000000000001</v>
      </c>
      <c r="D7368" s="6">
        <f t="shared" si="1380"/>
        <v>81736.5</v>
      </c>
      <c r="E7368" s="60">
        <v>0.55552999999999997</v>
      </c>
      <c r="F7368" s="6">
        <f t="shared" si="1377"/>
        <v>0</v>
      </c>
      <c r="G7368" s="7">
        <v>0.73284000000000005</v>
      </c>
      <c r="H7368" s="6">
        <f t="shared" si="1381"/>
        <v>9160.5</v>
      </c>
      <c r="I7368" s="7">
        <v>0</v>
      </c>
      <c r="J7368" s="6">
        <f t="shared" si="1382"/>
        <v>0</v>
      </c>
      <c r="K7368" s="20"/>
      <c r="L7368" s="6">
        <f t="shared" si="1371"/>
        <v>64000</v>
      </c>
      <c r="M7368" s="6">
        <f t="shared" si="1372"/>
        <v>9160.5</v>
      </c>
      <c r="N7368" s="6">
        <f t="shared" si="1373"/>
        <v>0</v>
      </c>
      <c r="O7368" s="6">
        <f t="shared" si="1374"/>
        <v>8576</v>
      </c>
      <c r="P7368" s="6">
        <f t="shared" si="1379"/>
        <v>4850.125</v>
      </c>
      <c r="Q7368" s="11">
        <f t="shared" si="1375"/>
        <v>1350000</v>
      </c>
      <c r="R7368" s="11">
        <f t="shared" si="1376"/>
        <v>8576</v>
      </c>
      <c r="S7368" s="11">
        <f t="shared" si="1378"/>
        <v>0</v>
      </c>
      <c r="T7368" s="20"/>
    </row>
    <row r="7369" spans="1:20" x14ac:dyDescent="0.25">
      <c r="A7369">
        <v>2021110307</v>
      </c>
      <c r="B7369">
        <v>4</v>
      </c>
      <c r="C7369" s="7">
        <v>0.59943000000000002</v>
      </c>
      <c r="D7369" s="6">
        <f t="shared" si="1380"/>
        <v>89914.5</v>
      </c>
      <c r="E7369" s="60">
        <v>0.58126</v>
      </c>
      <c r="F7369" s="6">
        <f t="shared" si="1377"/>
        <v>0</v>
      </c>
      <c r="G7369" s="7">
        <v>0.75124000000000002</v>
      </c>
      <c r="H7369" s="6">
        <f t="shared" si="1381"/>
        <v>9390.5</v>
      </c>
      <c r="I7369" s="7">
        <v>0</v>
      </c>
      <c r="J7369" s="6">
        <f t="shared" si="1382"/>
        <v>0</v>
      </c>
      <c r="K7369" s="20"/>
      <c r="L7369" s="6">
        <f t="shared" si="1371"/>
        <v>64000</v>
      </c>
      <c r="M7369" s="6">
        <f t="shared" si="1372"/>
        <v>9390.5</v>
      </c>
      <c r="N7369" s="6">
        <f t="shared" si="1373"/>
        <v>0</v>
      </c>
      <c r="O7369" s="6">
        <f t="shared" si="1374"/>
        <v>16524</v>
      </c>
      <c r="P7369" s="6">
        <f t="shared" si="1379"/>
        <v>7948</v>
      </c>
      <c r="Q7369" s="11">
        <f t="shared" si="1375"/>
        <v>1350000</v>
      </c>
      <c r="R7369" s="11">
        <f t="shared" si="1376"/>
        <v>16524</v>
      </c>
      <c r="S7369" s="11">
        <f t="shared" si="1378"/>
        <v>0</v>
      </c>
      <c r="T7369" s="20"/>
    </row>
    <row r="7370" spans="1:20" x14ac:dyDescent="0.25">
      <c r="A7370">
        <v>2021110308</v>
      </c>
      <c r="B7370">
        <v>4</v>
      </c>
      <c r="C7370" s="7">
        <v>0.63944999999999996</v>
      </c>
      <c r="D7370" s="6">
        <f t="shared" si="1380"/>
        <v>95917.5</v>
      </c>
      <c r="E7370" s="60">
        <v>0.61128000000000005</v>
      </c>
      <c r="F7370" s="6">
        <f t="shared" si="1377"/>
        <v>0</v>
      </c>
      <c r="G7370" s="7">
        <v>0.75251000000000001</v>
      </c>
      <c r="H7370" s="6">
        <f t="shared" si="1381"/>
        <v>9406.375</v>
      </c>
      <c r="I7370" s="7">
        <v>1.5900000000000001E-2</v>
      </c>
      <c r="J7370" s="6">
        <f t="shared" si="1382"/>
        <v>1272</v>
      </c>
      <c r="K7370" s="20"/>
      <c r="L7370" s="6">
        <f t="shared" si="1371"/>
        <v>64000</v>
      </c>
      <c r="M7370" s="6">
        <f t="shared" si="1372"/>
        <v>9406.375</v>
      </c>
      <c r="N7370" s="6">
        <f t="shared" si="1373"/>
        <v>1272</v>
      </c>
      <c r="O7370" s="6">
        <f t="shared" si="1374"/>
        <v>21239.125</v>
      </c>
      <c r="P7370" s="6">
        <f t="shared" si="1379"/>
        <v>4715.125</v>
      </c>
      <c r="Q7370" s="11">
        <f t="shared" si="1375"/>
        <v>1350000</v>
      </c>
      <c r="R7370" s="11">
        <f t="shared" si="1376"/>
        <v>21239.125</v>
      </c>
      <c r="S7370" s="11">
        <f t="shared" si="1378"/>
        <v>0</v>
      </c>
      <c r="T7370" s="20"/>
    </row>
    <row r="7371" spans="1:20" x14ac:dyDescent="0.25">
      <c r="A7371">
        <v>2021110309</v>
      </c>
      <c r="B7371">
        <v>4</v>
      </c>
      <c r="C7371" s="7">
        <v>0.64326000000000005</v>
      </c>
      <c r="D7371" s="6">
        <f t="shared" si="1380"/>
        <v>96489.000000000015</v>
      </c>
      <c r="E7371" s="60">
        <v>0.51895000000000002</v>
      </c>
      <c r="F7371" s="6">
        <f t="shared" si="1377"/>
        <v>0</v>
      </c>
      <c r="G7371" s="7">
        <v>0.70538000000000001</v>
      </c>
      <c r="H7371" s="6">
        <f t="shared" si="1381"/>
        <v>8817.25</v>
      </c>
      <c r="I7371" s="7">
        <v>8.3510000000000001E-2</v>
      </c>
      <c r="J7371" s="6">
        <f t="shared" si="1382"/>
        <v>6680.8</v>
      </c>
      <c r="K7371" s="20"/>
      <c r="L7371" s="6">
        <f t="shared" si="1371"/>
        <v>64000</v>
      </c>
      <c r="M7371" s="6">
        <f t="shared" si="1372"/>
        <v>8817.25</v>
      </c>
      <c r="N7371" s="6">
        <f t="shared" si="1373"/>
        <v>6680.8</v>
      </c>
      <c r="O7371" s="6">
        <f t="shared" si="1374"/>
        <v>16990.950000000015</v>
      </c>
      <c r="P7371" s="6">
        <f t="shared" si="1379"/>
        <v>-4248.1749999999847</v>
      </c>
      <c r="Q7371" s="11">
        <f t="shared" si="1375"/>
        <v>1350000</v>
      </c>
      <c r="R7371" s="11">
        <f t="shared" si="1376"/>
        <v>16990.950000000015</v>
      </c>
      <c r="S7371" s="11">
        <f t="shared" si="1378"/>
        <v>0</v>
      </c>
      <c r="T7371" s="20"/>
    </row>
    <row r="7372" spans="1:20" x14ac:dyDescent="0.25">
      <c r="A7372">
        <v>2021110310</v>
      </c>
      <c r="B7372">
        <v>4</v>
      </c>
      <c r="C7372" s="7">
        <v>0.62570999999999999</v>
      </c>
      <c r="D7372" s="6">
        <f t="shared" si="1380"/>
        <v>93856.5</v>
      </c>
      <c r="E7372" s="60">
        <v>0.41427000000000003</v>
      </c>
      <c r="F7372" s="6">
        <f t="shared" si="1377"/>
        <v>0</v>
      </c>
      <c r="G7372" s="7">
        <v>0.68589</v>
      </c>
      <c r="H7372" s="6">
        <f t="shared" si="1381"/>
        <v>8573.625</v>
      </c>
      <c r="I7372" s="7">
        <v>0.12078999999999999</v>
      </c>
      <c r="J7372" s="6">
        <f t="shared" si="1382"/>
        <v>9663.1999999999989</v>
      </c>
      <c r="K7372" s="20"/>
      <c r="L7372" s="6">
        <f t="shared" si="1371"/>
        <v>64000</v>
      </c>
      <c r="M7372" s="6">
        <f t="shared" si="1372"/>
        <v>8573.625</v>
      </c>
      <c r="N7372" s="6">
        <f t="shared" si="1373"/>
        <v>9663.1999999999989</v>
      </c>
      <c r="O7372" s="6">
        <f t="shared" si="1374"/>
        <v>11619.675000000001</v>
      </c>
      <c r="P7372" s="6">
        <f t="shared" si="1379"/>
        <v>-5371.2750000000142</v>
      </c>
      <c r="Q7372" s="11">
        <f t="shared" si="1375"/>
        <v>1350000</v>
      </c>
      <c r="R7372" s="11">
        <f t="shared" si="1376"/>
        <v>11619.675000000001</v>
      </c>
      <c r="S7372" s="11">
        <f t="shared" si="1378"/>
        <v>0</v>
      </c>
      <c r="T7372" s="20"/>
    </row>
    <row r="7373" spans="1:20" x14ac:dyDescent="0.25">
      <c r="A7373">
        <v>2021110311</v>
      </c>
      <c r="B7373">
        <v>4</v>
      </c>
      <c r="C7373" s="7">
        <v>0.60423000000000004</v>
      </c>
      <c r="D7373" s="6">
        <f t="shared" si="1380"/>
        <v>90634.5</v>
      </c>
      <c r="E7373" s="60">
        <v>0.43797999999999998</v>
      </c>
      <c r="F7373" s="6">
        <f t="shared" si="1377"/>
        <v>0</v>
      </c>
      <c r="G7373" s="7">
        <v>0.64500999999999997</v>
      </c>
      <c r="H7373" s="6">
        <f t="shared" si="1381"/>
        <v>8062.625</v>
      </c>
      <c r="I7373" s="7">
        <v>0.13863</v>
      </c>
      <c r="J7373" s="6">
        <f t="shared" si="1382"/>
        <v>11090.4</v>
      </c>
      <c r="K7373" s="20"/>
      <c r="L7373" s="6">
        <f t="shared" si="1371"/>
        <v>64000</v>
      </c>
      <c r="M7373" s="6">
        <f t="shared" si="1372"/>
        <v>8062.625</v>
      </c>
      <c r="N7373" s="6">
        <f t="shared" si="1373"/>
        <v>11090.4</v>
      </c>
      <c r="O7373" s="6">
        <f t="shared" si="1374"/>
        <v>7481.4750000000004</v>
      </c>
      <c r="P7373" s="6">
        <f t="shared" si="1379"/>
        <v>-4138.2000000000007</v>
      </c>
      <c r="Q7373" s="11">
        <f t="shared" si="1375"/>
        <v>1350000</v>
      </c>
      <c r="R7373" s="11">
        <f t="shared" si="1376"/>
        <v>7481.4750000000004</v>
      </c>
      <c r="S7373" s="11">
        <f t="shared" si="1378"/>
        <v>0</v>
      </c>
      <c r="T7373" s="20"/>
    </row>
    <row r="7374" spans="1:20" x14ac:dyDescent="0.25">
      <c r="A7374">
        <v>2021110312</v>
      </c>
      <c r="B7374">
        <v>4</v>
      </c>
      <c r="C7374" s="7">
        <v>0.58818000000000004</v>
      </c>
      <c r="D7374" s="6">
        <f t="shared" si="1380"/>
        <v>88227</v>
      </c>
      <c r="E7374" s="60">
        <v>0.48832999999999999</v>
      </c>
      <c r="F7374" s="6">
        <f t="shared" si="1377"/>
        <v>0</v>
      </c>
      <c r="G7374" s="7">
        <v>0.59541999999999995</v>
      </c>
      <c r="H7374" s="6">
        <f t="shared" si="1381"/>
        <v>7442.7499999999991</v>
      </c>
      <c r="I7374" s="7">
        <v>0.14183999999999999</v>
      </c>
      <c r="J7374" s="6">
        <f t="shared" si="1382"/>
        <v>11347.199999999999</v>
      </c>
      <c r="K7374" s="20"/>
      <c r="L7374" s="6">
        <f t="shared" si="1371"/>
        <v>64000</v>
      </c>
      <c r="M7374" s="6">
        <f t="shared" si="1372"/>
        <v>7442.7499999999991</v>
      </c>
      <c r="N7374" s="6">
        <f t="shared" si="1373"/>
        <v>11347.199999999999</v>
      </c>
      <c r="O7374" s="6">
        <f t="shared" si="1374"/>
        <v>5437.0500000000011</v>
      </c>
      <c r="P7374" s="6">
        <f t="shared" si="1379"/>
        <v>-2044.4249999999993</v>
      </c>
      <c r="Q7374" s="11">
        <f t="shared" si="1375"/>
        <v>1350000</v>
      </c>
      <c r="R7374" s="11">
        <f t="shared" si="1376"/>
        <v>5437.0500000000011</v>
      </c>
      <c r="S7374" s="11">
        <f t="shared" si="1378"/>
        <v>0</v>
      </c>
      <c r="T7374" s="20"/>
    </row>
    <row r="7375" spans="1:20" x14ac:dyDescent="0.25">
      <c r="A7375">
        <v>2021110313</v>
      </c>
      <c r="B7375">
        <v>4</v>
      </c>
      <c r="C7375" s="7">
        <v>0.57643</v>
      </c>
      <c r="D7375" s="6">
        <f t="shared" si="1380"/>
        <v>86464.5</v>
      </c>
      <c r="E7375" s="60">
        <v>0.41154000000000002</v>
      </c>
      <c r="F7375" s="6">
        <f t="shared" si="1377"/>
        <v>0</v>
      </c>
      <c r="G7375" s="7">
        <v>0.61494000000000004</v>
      </c>
      <c r="H7375" s="6">
        <f t="shared" si="1381"/>
        <v>7686.7500000000009</v>
      </c>
      <c r="I7375" s="7">
        <v>0.13314999999999999</v>
      </c>
      <c r="J7375" s="6">
        <f t="shared" si="1382"/>
        <v>10652</v>
      </c>
      <c r="K7375" s="20"/>
      <c r="L7375" s="6">
        <f t="shared" si="1371"/>
        <v>64000</v>
      </c>
      <c r="M7375" s="6">
        <f t="shared" si="1372"/>
        <v>7686.7500000000009</v>
      </c>
      <c r="N7375" s="6">
        <f t="shared" si="1373"/>
        <v>10652</v>
      </c>
      <c r="O7375" s="6">
        <f t="shared" si="1374"/>
        <v>4125.75</v>
      </c>
      <c r="P7375" s="6">
        <f t="shared" si="1379"/>
        <v>-1311.3000000000011</v>
      </c>
      <c r="Q7375" s="11">
        <f t="shared" si="1375"/>
        <v>1350000</v>
      </c>
      <c r="R7375" s="11">
        <f t="shared" si="1376"/>
        <v>4125.75</v>
      </c>
      <c r="S7375" s="11">
        <f t="shared" si="1378"/>
        <v>0</v>
      </c>
      <c r="T7375" s="20"/>
    </row>
    <row r="7376" spans="1:20" x14ac:dyDescent="0.25">
      <c r="A7376">
        <v>2021110314</v>
      </c>
      <c r="B7376">
        <v>4</v>
      </c>
      <c r="C7376" s="7">
        <v>0.56930999999999998</v>
      </c>
      <c r="D7376" s="6">
        <f t="shared" si="1380"/>
        <v>85396.5</v>
      </c>
      <c r="E7376" s="60">
        <v>0.34642000000000001</v>
      </c>
      <c r="F7376" s="6">
        <f t="shared" si="1377"/>
        <v>0</v>
      </c>
      <c r="G7376" s="7">
        <v>0.55796999999999997</v>
      </c>
      <c r="H7376" s="6">
        <f t="shared" si="1381"/>
        <v>6974.625</v>
      </c>
      <c r="I7376" s="7">
        <v>0.11872000000000001</v>
      </c>
      <c r="J7376" s="6">
        <f t="shared" si="1382"/>
        <v>9497.6</v>
      </c>
      <c r="K7376" s="20"/>
      <c r="L7376" s="6">
        <f t="shared" si="1371"/>
        <v>64000</v>
      </c>
      <c r="M7376" s="6">
        <f t="shared" si="1372"/>
        <v>6974.625</v>
      </c>
      <c r="N7376" s="6">
        <f t="shared" si="1373"/>
        <v>9497.6</v>
      </c>
      <c r="O7376" s="6">
        <f t="shared" si="1374"/>
        <v>4924.2749999999996</v>
      </c>
      <c r="P7376" s="6">
        <f t="shared" si="1379"/>
        <v>798.52499999999964</v>
      </c>
      <c r="Q7376" s="11">
        <f t="shared" si="1375"/>
        <v>1350000</v>
      </c>
      <c r="R7376" s="11">
        <f t="shared" si="1376"/>
        <v>4924.2749999999996</v>
      </c>
      <c r="S7376" s="11">
        <f t="shared" si="1378"/>
        <v>0</v>
      </c>
      <c r="T7376" s="20"/>
    </row>
    <row r="7377" spans="1:20" x14ac:dyDescent="0.25">
      <c r="A7377">
        <v>2021110315</v>
      </c>
      <c r="B7377">
        <v>4</v>
      </c>
      <c r="C7377" s="7">
        <v>0.56489999999999996</v>
      </c>
      <c r="D7377" s="6">
        <f t="shared" si="1380"/>
        <v>84735</v>
      </c>
      <c r="E7377" s="60">
        <v>0.29897000000000001</v>
      </c>
      <c r="F7377" s="6">
        <f t="shared" si="1377"/>
        <v>0</v>
      </c>
      <c r="G7377" s="7">
        <v>0.55413999999999997</v>
      </c>
      <c r="H7377" s="6">
        <f t="shared" si="1381"/>
        <v>6926.75</v>
      </c>
      <c r="I7377" s="7">
        <v>7.7109999999999998E-2</v>
      </c>
      <c r="J7377" s="6">
        <f t="shared" si="1382"/>
        <v>6168.8</v>
      </c>
      <c r="K7377" s="20"/>
      <c r="L7377" s="6">
        <f t="shared" si="1371"/>
        <v>64000</v>
      </c>
      <c r="M7377" s="6">
        <f t="shared" si="1372"/>
        <v>6926.75</v>
      </c>
      <c r="N7377" s="6">
        <f t="shared" si="1373"/>
        <v>6168.8</v>
      </c>
      <c r="O7377" s="6">
        <f t="shared" si="1374"/>
        <v>7639.45</v>
      </c>
      <c r="P7377" s="6">
        <f t="shared" si="1379"/>
        <v>2715.1750000000002</v>
      </c>
      <c r="Q7377" s="11">
        <f t="shared" si="1375"/>
        <v>1350000</v>
      </c>
      <c r="R7377" s="11">
        <f t="shared" si="1376"/>
        <v>7639.45</v>
      </c>
      <c r="S7377" s="11">
        <f t="shared" si="1378"/>
        <v>0</v>
      </c>
      <c r="T7377" s="20"/>
    </row>
    <row r="7378" spans="1:20" x14ac:dyDescent="0.25">
      <c r="A7378">
        <v>2021110316</v>
      </c>
      <c r="B7378">
        <v>4</v>
      </c>
      <c r="C7378" s="7">
        <v>0.56262999999999996</v>
      </c>
      <c r="D7378" s="6">
        <f t="shared" si="1380"/>
        <v>84394.5</v>
      </c>
      <c r="E7378" s="60">
        <v>0.26007000000000002</v>
      </c>
      <c r="F7378" s="6">
        <f t="shared" si="1377"/>
        <v>0</v>
      </c>
      <c r="G7378" s="7">
        <v>0.58548</v>
      </c>
      <c r="H7378" s="6">
        <f t="shared" si="1381"/>
        <v>7318.5</v>
      </c>
      <c r="I7378" s="7">
        <v>5.9540000000000003E-2</v>
      </c>
      <c r="J7378" s="6">
        <f t="shared" si="1382"/>
        <v>4763.2</v>
      </c>
      <c r="K7378" s="20"/>
      <c r="L7378" s="6">
        <f t="shared" si="1371"/>
        <v>64000</v>
      </c>
      <c r="M7378" s="6">
        <f t="shared" si="1372"/>
        <v>7318.5</v>
      </c>
      <c r="N7378" s="6">
        <f t="shared" si="1373"/>
        <v>4763.2</v>
      </c>
      <c r="O7378" s="6">
        <f t="shared" si="1374"/>
        <v>8312.7999999999993</v>
      </c>
      <c r="P7378" s="6">
        <f t="shared" si="1379"/>
        <v>673.34999999999945</v>
      </c>
      <c r="Q7378" s="11">
        <f t="shared" si="1375"/>
        <v>1350000</v>
      </c>
      <c r="R7378" s="11">
        <f t="shared" si="1376"/>
        <v>8312.7999999999993</v>
      </c>
      <c r="S7378" s="11">
        <f t="shared" si="1378"/>
        <v>0</v>
      </c>
      <c r="T7378" s="20"/>
    </row>
    <row r="7379" spans="1:20" x14ac:dyDescent="0.25">
      <c r="A7379">
        <v>2021110317</v>
      </c>
      <c r="B7379">
        <v>4</v>
      </c>
      <c r="C7379" s="7">
        <v>0.57147000000000003</v>
      </c>
      <c r="D7379" s="6">
        <f t="shared" si="1380"/>
        <v>85720.5</v>
      </c>
      <c r="E7379" s="60">
        <v>0.22641</v>
      </c>
      <c r="F7379" s="6">
        <f t="shared" si="1377"/>
        <v>0</v>
      </c>
      <c r="G7379" s="7">
        <v>0.53661999999999999</v>
      </c>
      <c r="H7379" s="6">
        <f t="shared" si="1381"/>
        <v>6707.75</v>
      </c>
      <c r="I7379" s="7">
        <v>5.7140000000000003E-2</v>
      </c>
      <c r="J7379" s="6">
        <f t="shared" si="1382"/>
        <v>4571.2</v>
      </c>
      <c r="K7379" s="20"/>
      <c r="L7379" s="6">
        <f t="shared" si="1371"/>
        <v>64000</v>
      </c>
      <c r="M7379" s="6">
        <f t="shared" si="1372"/>
        <v>6707.75</v>
      </c>
      <c r="N7379" s="6">
        <f t="shared" si="1373"/>
        <v>4571.2</v>
      </c>
      <c r="O7379" s="6">
        <f t="shared" si="1374"/>
        <v>10441.549999999999</v>
      </c>
      <c r="P7379" s="6">
        <f t="shared" si="1379"/>
        <v>2128.75</v>
      </c>
      <c r="Q7379" s="11">
        <f t="shared" si="1375"/>
        <v>1350000</v>
      </c>
      <c r="R7379" s="11">
        <f t="shared" si="1376"/>
        <v>10441.549999999999</v>
      </c>
      <c r="S7379" s="11">
        <f t="shared" si="1378"/>
        <v>0</v>
      </c>
      <c r="T7379" s="20"/>
    </row>
    <row r="7380" spans="1:20" x14ac:dyDescent="0.25">
      <c r="A7380">
        <v>2021110318</v>
      </c>
      <c r="B7380">
        <v>4</v>
      </c>
      <c r="C7380" s="7">
        <v>0.58945000000000003</v>
      </c>
      <c r="D7380" s="6">
        <f t="shared" si="1380"/>
        <v>88417.5</v>
      </c>
      <c r="E7380" s="60">
        <v>0.13422000000000001</v>
      </c>
      <c r="F7380" s="6">
        <f t="shared" si="1377"/>
        <v>0</v>
      </c>
      <c r="G7380" s="7">
        <v>0.49890000000000001</v>
      </c>
      <c r="H7380" s="6">
        <f t="shared" si="1381"/>
        <v>6236.25</v>
      </c>
      <c r="I7380" s="7">
        <v>1.9040000000000001E-2</v>
      </c>
      <c r="J7380" s="6">
        <f t="shared" si="1382"/>
        <v>1523.2</v>
      </c>
      <c r="K7380" s="20"/>
      <c r="L7380" s="6">
        <f t="shared" ref="L7380:L7443" si="1383">IF(D7380-F7380&gt;C$17,C$17,D7380-F7380)</f>
        <v>64000</v>
      </c>
      <c r="M7380" s="6">
        <f t="shared" ref="M7380:M7443" si="1384">IF(D7380-F7380-L7380&gt;H7380,H7380,D7380-F7380-L7380)</f>
        <v>6236.25</v>
      </c>
      <c r="N7380" s="6">
        <f t="shared" ref="N7380:N7443" si="1385">IF(D7380-F7380-L7380-M7380&gt;J7380,J7380,D7380-F7380-L7380-M7380)</f>
        <v>1523.2</v>
      </c>
      <c r="O7380" s="6">
        <f t="shared" ref="O7380:O7443" si="1386">D7380-F7380-L7380-M7380-N7380</f>
        <v>16658.05</v>
      </c>
      <c r="P7380" s="6">
        <f t="shared" si="1379"/>
        <v>6216.5</v>
      </c>
      <c r="Q7380" s="11">
        <f t="shared" ref="Q7380:Q7443" si="1387">IF(AA$25*P$17-AA$24+Q7379-O7380&gt;Q$19,Q$19,IF(AA$25*P$17-AA$24+Q7379-O7380&lt;0,0,AA$25*P$17-AA$24+Q7379-O7380))</f>
        <v>1350000</v>
      </c>
      <c r="R7380" s="11">
        <f t="shared" ref="R7380:R7443" si="1388">IF(Q7379-Q7380+P$17-AA$24&lt;O7380,Q7379-Q7380+P$17-AA$24,O7380)</f>
        <v>16658.05</v>
      </c>
      <c r="S7380" s="11">
        <f t="shared" si="1378"/>
        <v>0</v>
      </c>
      <c r="T7380" s="20"/>
    </row>
    <row r="7381" spans="1:20" x14ac:dyDescent="0.25">
      <c r="A7381">
        <v>2021110319</v>
      </c>
      <c r="B7381">
        <v>4</v>
      </c>
      <c r="C7381" s="7">
        <v>0.61580000000000001</v>
      </c>
      <c r="D7381" s="6">
        <f t="shared" si="1380"/>
        <v>92370</v>
      </c>
      <c r="E7381" s="60">
        <v>0.11210000000000001</v>
      </c>
      <c r="F7381" s="6">
        <f t="shared" ref="F7381:F7444" si="1389">F$18*E7381</f>
        <v>0</v>
      </c>
      <c r="G7381" s="7">
        <v>0.42205999999999999</v>
      </c>
      <c r="H7381" s="6">
        <f t="shared" si="1381"/>
        <v>5275.75</v>
      </c>
      <c r="I7381" s="7">
        <v>0</v>
      </c>
      <c r="J7381" s="6">
        <f t="shared" si="1382"/>
        <v>0</v>
      </c>
      <c r="K7381" s="20"/>
      <c r="L7381" s="6">
        <f t="shared" si="1383"/>
        <v>64000</v>
      </c>
      <c r="M7381" s="6">
        <f t="shared" si="1384"/>
        <v>5275.75</v>
      </c>
      <c r="N7381" s="6">
        <f t="shared" si="1385"/>
        <v>0</v>
      </c>
      <c r="O7381" s="6">
        <f t="shared" si="1386"/>
        <v>23094.25</v>
      </c>
      <c r="P7381" s="6">
        <f t="shared" si="1379"/>
        <v>6436.2000000000007</v>
      </c>
      <c r="Q7381" s="11">
        <f t="shared" si="1387"/>
        <v>1350000</v>
      </c>
      <c r="R7381" s="11">
        <f t="shared" si="1388"/>
        <v>23094.25</v>
      </c>
      <c r="S7381" s="11">
        <f t="shared" ref="S7381:S7444" si="1390">O7381-R7381</f>
        <v>0</v>
      </c>
      <c r="T7381" s="20"/>
    </row>
    <row r="7382" spans="1:20" x14ac:dyDescent="0.25">
      <c r="A7382">
        <v>2021110320</v>
      </c>
      <c r="B7382">
        <v>4</v>
      </c>
      <c r="C7382" s="7">
        <v>0.62397000000000002</v>
      </c>
      <c r="D7382" s="6">
        <f t="shared" si="1380"/>
        <v>93595.5</v>
      </c>
      <c r="E7382" s="60">
        <v>0.10421</v>
      </c>
      <c r="F7382" s="6">
        <f t="shared" si="1389"/>
        <v>0</v>
      </c>
      <c r="G7382" s="7">
        <v>0.38002000000000002</v>
      </c>
      <c r="H7382" s="6">
        <f t="shared" si="1381"/>
        <v>4750.25</v>
      </c>
      <c r="I7382" s="7">
        <v>0</v>
      </c>
      <c r="J7382" s="6">
        <f t="shared" si="1382"/>
        <v>0</v>
      </c>
      <c r="K7382" s="20"/>
      <c r="L7382" s="6">
        <f t="shared" si="1383"/>
        <v>64000</v>
      </c>
      <c r="M7382" s="6">
        <f t="shared" si="1384"/>
        <v>4750.25</v>
      </c>
      <c r="N7382" s="6">
        <f t="shared" si="1385"/>
        <v>0</v>
      </c>
      <c r="O7382" s="6">
        <f t="shared" si="1386"/>
        <v>24845.25</v>
      </c>
      <c r="P7382" s="6">
        <f t="shared" ref="P7382:P7445" si="1391">O7382-O7381</f>
        <v>1751</v>
      </c>
      <c r="Q7382" s="11">
        <f t="shared" si="1387"/>
        <v>1350000</v>
      </c>
      <c r="R7382" s="11">
        <f t="shared" si="1388"/>
        <v>24845.25</v>
      </c>
      <c r="S7382" s="11">
        <f t="shared" si="1390"/>
        <v>0</v>
      </c>
      <c r="T7382" s="20"/>
    </row>
    <row r="7383" spans="1:20" x14ac:dyDescent="0.25">
      <c r="A7383">
        <v>2021110321</v>
      </c>
      <c r="B7383">
        <v>4</v>
      </c>
      <c r="C7383" s="7">
        <v>0.61563000000000001</v>
      </c>
      <c r="D7383" s="6">
        <f t="shared" si="1380"/>
        <v>92344.5</v>
      </c>
      <c r="E7383" s="60">
        <v>7.6869999999999994E-2</v>
      </c>
      <c r="F7383" s="6">
        <f t="shared" si="1389"/>
        <v>0</v>
      </c>
      <c r="G7383" s="7">
        <v>0.43364999999999998</v>
      </c>
      <c r="H7383" s="6">
        <f t="shared" si="1381"/>
        <v>5420.625</v>
      </c>
      <c r="I7383" s="7">
        <v>0</v>
      </c>
      <c r="J7383" s="6">
        <f t="shared" si="1382"/>
        <v>0</v>
      </c>
      <c r="K7383" s="20"/>
      <c r="L7383" s="6">
        <f t="shared" si="1383"/>
        <v>64000</v>
      </c>
      <c r="M7383" s="6">
        <f t="shared" si="1384"/>
        <v>5420.625</v>
      </c>
      <c r="N7383" s="6">
        <f t="shared" si="1385"/>
        <v>0</v>
      </c>
      <c r="O7383" s="6">
        <f t="shared" si="1386"/>
        <v>22923.875</v>
      </c>
      <c r="P7383" s="6">
        <f t="shared" si="1391"/>
        <v>-1921.375</v>
      </c>
      <c r="Q7383" s="11">
        <f t="shared" si="1387"/>
        <v>1350000</v>
      </c>
      <c r="R7383" s="11">
        <f t="shared" si="1388"/>
        <v>22923.875</v>
      </c>
      <c r="S7383" s="11">
        <f t="shared" si="1390"/>
        <v>0</v>
      </c>
      <c r="T7383" s="20"/>
    </row>
    <row r="7384" spans="1:20" x14ac:dyDescent="0.25">
      <c r="A7384">
        <v>2021110322</v>
      </c>
      <c r="B7384">
        <v>4</v>
      </c>
      <c r="C7384" s="7">
        <v>0.59787999999999997</v>
      </c>
      <c r="D7384" s="6">
        <f t="shared" si="1380"/>
        <v>89682</v>
      </c>
      <c r="E7384" s="60">
        <v>7.6079999999999995E-2</v>
      </c>
      <c r="F7384" s="6">
        <f t="shared" si="1389"/>
        <v>0</v>
      </c>
      <c r="G7384" s="7">
        <v>0.49342000000000003</v>
      </c>
      <c r="H7384" s="6">
        <f t="shared" si="1381"/>
        <v>6167.75</v>
      </c>
      <c r="I7384" s="7">
        <v>0</v>
      </c>
      <c r="J7384" s="6">
        <f t="shared" si="1382"/>
        <v>0</v>
      </c>
      <c r="K7384" s="20"/>
      <c r="L7384" s="6">
        <f t="shared" si="1383"/>
        <v>64000</v>
      </c>
      <c r="M7384" s="6">
        <f t="shared" si="1384"/>
        <v>6167.75</v>
      </c>
      <c r="N7384" s="6">
        <f t="shared" si="1385"/>
        <v>0</v>
      </c>
      <c r="O7384" s="6">
        <f t="shared" si="1386"/>
        <v>19514.25</v>
      </c>
      <c r="P7384" s="6">
        <f t="shared" si="1391"/>
        <v>-3409.625</v>
      </c>
      <c r="Q7384" s="11">
        <f t="shared" si="1387"/>
        <v>1350000</v>
      </c>
      <c r="R7384" s="11">
        <f t="shared" si="1388"/>
        <v>19514.25</v>
      </c>
      <c r="S7384" s="11">
        <f t="shared" si="1390"/>
        <v>0</v>
      </c>
      <c r="T7384" s="20"/>
    </row>
    <row r="7385" spans="1:20" x14ac:dyDescent="0.25">
      <c r="A7385">
        <v>2021110323</v>
      </c>
      <c r="B7385">
        <v>4</v>
      </c>
      <c r="C7385" s="7">
        <v>0.56996000000000002</v>
      </c>
      <c r="D7385" s="6">
        <f t="shared" si="1380"/>
        <v>85494</v>
      </c>
      <c r="E7385" s="60">
        <v>5.5690000000000003E-2</v>
      </c>
      <c r="F7385" s="6">
        <f t="shared" si="1389"/>
        <v>0</v>
      </c>
      <c r="G7385" s="7">
        <v>0.53832000000000002</v>
      </c>
      <c r="H7385" s="6">
        <f t="shared" si="1381"/>
        <v>6729</v>
      </c>
      <c r="I7385" s="7">
        <v>0</v>
      </c>
      <c r="J7385" s="6">
        <f t="shared" si="1382"/>
        <v>0</v>
      </c>
      <c r="K7385" s="20"/>
      <c r="L7385" s="6">
        <f t="shared" si="1383"/>
        <v>64000</v>
      </c>
      <c r="M7385" s="6">
        <f t="shared" si="1384"/>
        <v>6729</v>
      </c>
      <c r="N7385" s="6">
        <f t="shared" si="1385"/>
        <v>0</v>
      </c>
      <c r="O7385" s="6">
        <f t="shared" si="1386"/>
        <v>14765</v>
      </c>
      <c r="P7385" s="6">
        <f t="shared" si="1391"/>
        <v>-4749.25</v>
      </c>
      <c r="Q7385" s="11">
        <f t="shared" si="1387"/>
        <v>1350000</v>
      </c>
      <c r="R7385" s="11">
        <f t="shared" si="1388"/>
        <v>14765</v>
      </c>
      <c r="S7385" s="11">
        <f t="shared" si="1390"/>
        <v>0</v>
      </c>
      <c r="T7385" s="20"/>
    </row>
    <row r="7386" spans="1:20" x14ac:dyDescent="0.25">
      <c r="A7386">
        <v>2021110324</v>
      </c>
      <c r="B7386">
        <v>4</v>
      </c>
      <c r="C7386" s="7">
        <v>0.54393999999999998</v>
      </c>
      <c r="D7386" s="6">
        <f t="shared" si="1380"/>
        <v>81591</v>
      </c>
      <c r="E7386" s="60">
        <v>1.9140000000000001E-2</v>
      </c>
      <c r="F7386" s="6">
        <f t="shared" si="1389"/>
        <v>0</v>
      </c>
      <c r="G7386" s="7">
        <v>0.53557999999999995</v>
      </c>
      <c r="H7386" s="6">
        <f t="shared" si="1381"/>
        <v>6694.7499999999991</v>
      </c>
      <c r="I7386" s="7">
        <v>0</v>
      </c>
      <c r="J7386" s="6">
        <f t="shared" si="1382"/>
        <v>0</v>
      </c>
      <c r="K7386" s="20"/>
      <c r="L7386" s="6">
        <f t="shared" si="1383"/>
        <v>64000</v>
      </c>
      <c r="M7386" s="6">
        <f t="shared" si="1384"/>
        <v>6694.7499999999991</v>
      </c>
      <c r="N7386" s="6">
        <f t="shared" si="1385"/>
        <v>0</v>
      </c>
      <c r="O7386" s="6">
        <f t="shared" si="1386"/>
        <v>10896.25</v>
      </c>
      <c r="P7386" s="6">
        <f t="shared" si="1391"/>
        <v>-3868.75</v>
      </c>
      <c r="Q7386" s="11">
        <f t="shared" si="1387"/>
        <v>1350000</v>
      </c>
      <c r="R7386" s="11">
        <f t="shared" si="1388"/>
        <v>10896.25</v>
      </c>
      <c r="S7386" s="11">
        <f t="shared" si="1390"/>
        <v>0</v>
      </c>
      <c r="T7386" s="20"/>
    </row>
    <row r="7387" spans="1:20" x14ac:dyDescent="0.25">
      <c r="A7387">
        <v>2021110401</v>
      </c>
      <c r="B7387">
        <v>5</v>
      </c>
      <c r="C7387" s="7">
        <v>0.52390000000000003</v>
      </c>
      <c r="D7387" s="6">
        <f t="shared" si="1380"/>
        <v>78585</v>
      </c>
      <c r="E7387" s="60">
        <v>2.69E-2</v>
      </c>
      <c r="F7387" s="6">
        <f t="shared" si="1389"/>
        <v>0</v>
      </c>
      <c r="G7387" s="7">
        <v>0.52427999999999997</v>
      </c>
      <c r="H7387" s="6">
        <f t="shared" si="1381"/>
        <v>6553.5</v>
      </c>
      <c r="I7387" s="7">
        <v>0</v>
      </c>
      <c r="J7387" s="6">
        <f t="shared" si="1382"/>
        <v>0</v>
      </c>
      <c r="K7387" s="20"/>
      <c r="L7387" s="6">
        <f t="shared" si="1383"/>
        <v>64000</v>
      </c>
      <c r="M7387" s="6">
        <f t="shared" si="1384"/>
        <v>6553.5</v>
      </c>
      <c r="N7387" s="6">
        <f t="shared" si="1385"/>
        <v>0</v>
      </c>
      <c r="O7387" s="6">
        <f t="shared" si="1386"/>
        <v>8031.5</v>
      </c>
      <c r="P7387" s="6">
        <f t="shared" si="1391"/>
        <v>-2864.75</v>
      </c>
      <c r="Q7387" s="11">
        <f t="shared" si="1387"/>
        <v>1350000</v>
      </c>
      <c r="R7387" s="11">
        <f t="shared" si="1388"/>
        <v>8031.5</v>
      </c>
      <c r="S7387" s="11">
        <f t="shared" si="1390"/>
        <v>0</v>
      </c>
      <c r="T7387" s="20"/>
    </row>
    <row r="7388" spans="1:20" x14ac:dyDescent="0.25">
      <c r="A7388">
        <v>2021110402</v>
      </c>
      <c r="B7388">
        <v>5</v>
      </c>
      <c r="C7388" s="7">
        <v>0.51341999999999999</v>
      </c>
      <c r="D7388" s="6">
        <f t="shared" si="1380"/>
        <v>77013</v>
      </c>
      <c r="E7388" s="60">
        <v>4.1590000000000002E-2</v>
      </c>
      <c r="F7388" s="6">
        <f t="shared" si="1389"/>
        <v>0</v>
      </c>
      <c r="G7388" s="7">
        <v>0.53878999999999999</v>
      </c>
      <c r="H7388" s="6">
        <f t="shared" si="1381"/>
        <v>6734.875</v>
      </c>
      <c r="I7388" s="7">
        <v>0</v>
      </c>
      <c r="J7388" s="6">
        <f t="shared" si="1382"/>
        <v>0</v>
      </c>
      <c r="K7388" s="20"/>
      <c r="L7388" s="6">
        <f t="shared" si="1383"/>
        <v>64000</v>
      </c>
      <c r="M7388" s="6">
        <f t="shared" si="1384"/>
        <v>6734.875</v>
      </c>
      <c r="N7388" s="6">
        <f t="shared" si="1385"/>
        <v>0</v>
      </c>
      <c r="O7388" s="6">
        <f t="shared" si="1386"/>
        <v>6278.125</v>
      </c>
      <c r="P7388" s="6">
        <f t="shared" si="1391"/>
        <v>-1753.375</v>
      </c>
      <c r="Q7388" s="11">
        <f t="shared" si="1387"/>
        <v>1350000</v>
      </c>
      <c r="R7388" s="11">
        <f t="shared" si="1388"/>
        <v>6278.125</v>
      </c>
      <c r="S7388" s="11">
        <f t="shared" si="1390"/>
        <v>0</v>
      </c>
      <c r="T7388" s="20"/>
    </row>
    <row r="7389" spans="1:20" x14ac:dyDescent="0.25">
      <c r="A7389">
        <v>2021110403</v>
      </c>
      <c r="B7389">
        <v>5</v>
      </c>
      <c r="C7389" s="7">
        <v>0.51200000000000001</v>
      </c>
      <c r="D7389" s="6">
        <f t="shared" si="1380"/>
        <v>76800</v>
      </c>
      <c r="E7389" s="60">
        <v>2.9729999999999999E-2</v>
      </c>
      <c r="F7389" s="6">
        <f t="shared" si="1389"/>
        <v>0</v>
      </c>
      <c r="G7389" s="7">
        <v>0.54805000000000004</v>
      </c>
      <c r="H7389" s="6">
        <f t="shared" si="1381"/>
        <v>6850.6250000000009</v>
      </c>
      <c r="I7389" s="7">
        <v>0</v>
      </c>
      <c r="J7389" s="6">
        <f t="shared" si="1382"/>
        <v>0</v>
      </c>
      <c r="K7389" s="20"/>
      <c r="L7389" s="6">
        <f t="shared" si="1383"/>
        <v>64000</v>
      </c>
      <c r="M7389" s="6">
        <f t="shared" si="1384"/>
        <v>6850.6250000000009</v>
      </c>
      <c r="N7389" s="6">
        <f t="shared" si="1385"/>
        <v>0</v>
      </c>
      <c r="O7389" s="6">
        <f t="shared" si="1386"/>
        <v>5949.3749999999991</v>
      </c>
      <c r="P7389" s="6">
        <f t="shared" si="1391"/>
        <v>-328.75000000000091</v>
      </c>
      <c r="Q7389" s="11">
        <f t="shared" si="1387"/>
        <v>1350000</v>
      </c>
      <c r="R7389" s="11">
        <f t="shared" si="1388"/>
        <v>5949.3749999999991</v>
      </c>
      <c r="S7389" s="11">
        <f t="shared" si="1390"/>
        <v>0</v>
      </c>
      <c r="T7389" s="20"/>
    </row>
    <row r="7390" spans="1:20" x14ac:dyDescent="0.25">
      <c r="A7390">
        <v>2021110404</v>
      </c>
      <c r="B7390">
        <v>5</v>
      </c>
      <c r="C7390" s="7">
        <v>0.51620999999999995</v>
      </c>
      <c r="D7390" s="6">
        <f t="shared" si="1380"/>
        <v>77431.499999999985</v>
      </c>
      <c r="E7390" s="60">
        <v>2.3359999999999999E-2</v>
      </c>
      <c r="F7390" s="6">
        <f t="shared" si="1389"/>
        <v>0</v>
      </c>
      <c r="G7390" s="7">
        <v>0.56130000000000002</v>
      </c>
      <c r="H7390" s="6">
        <f t="shared" si="1381"/>
        <v>7016.25</v>
      </c>
      <c r="I7390" s="7">
        <v>0</v>
      </c>
      <c r="J7390" s="6">
        <f t="shared" si="1382"/>
        <v>0</v>
      </c>
      <c r="K7390" s="20"/>
      <c r="L7390" s="6">
        <f t="shared" si="1383"/>
        <v>64000</v>
      </c>
      <c r="M7390" s="6">
        <f t="shared" si="1384"/>
        <v>7016.25</v>
      </c>
      <c r="N7390" s="6">
        <f t="shared" si="1385"/>
        <v>0</v>
      </c>
      <c r="O7390" s="6">
        <f t="shared" si="1386"/>
        <v>6415.2499999999854</v>
      </c>
      <c r="P7390" s="6">
        <f t="shared" si="1391"/>
        <v>465.87499999998636</v>
      </c>
      <c r="Q7390" s="11">
        <f t="shared" si="1387"/>
        <v>1350000</v>
      </c>
      <c r="R7390" s="11">
        <f t="shared" si="1388"/>
        <v>6415.2499999999854</v>
      </c>
      <c r="S7390" s="11">
        <f t="shared" si="1390"/>
        <v>0</v>
      </c>
      <c r="T7390" s="20"/>
    </row>
    <row r="7391" spans="1:20" x14ac:dyDescent="0.25">
      <c r="A7391">
        <v>2021110405</v>
      </c>
      <c r="B7391">
        <v>5</v>
      </c>
      <c r="C7391" s="7">
        <v>0.52807000000000004</v>
      </c>
      <c r="D7391" s="6">
        <f t="shared" si="1380"/>
        <v>79210.5</v>
      </c>
      <c r="E7391" s="60">
        <v>3.0470000000000001E-2</v>
      </c>
      <c r="F7391" s="6">
        <f t="shared" si="1389"/>
        <v>0</v>
      </c>
      <c r="G7391" s="7">
        <v>0.44394</v>
      </c>
      <c r="H7391" s="6">
        <f t="shared" si="1381"/>
        <v>5549.25</v>
      </c>
      <c r="I7391" s="7">
        <v>0</v>
      </c>
      <c r="J7391" s="6">
        <f t="shared" si="1382"/>
        <v>0</v>
      </c>
      <c r="K7391" s="20"/>
      <c r="L7391" s="6">
        <f t="shared" si="1383"/>
        <v>64000</v>
      </c>
      <c r="M7391" s="6">
        <f t="shared" si="1384"/>
        <v>5549.25</v>
      </c>
      <c r="N7391" s="6">
        <f t="shared" si="1385"/>
        <v>0</v>
      </c>
      <c r="O7391" s="6">
        <f t="shared" si="1386"/>
        <v>9661.25</v>
      </c>
      <c r="P7391" s="6">
        <f t="shared" si="1391"/>
        <v>3246.0000000000146</v>
      </c>
      <c r="Q7391" s="11">
        <f t="shared" si="1387"/>
        <v>1350000</v>
      </c>
      <c r="R7391" s="11">
        <f t="shared" si="1388"/>
        <v>9661.25</v>
      </c>
      <c r="S7391" s="11">
        <f t="shared" si="1390"/>
        <v>0</v>
      </c>
      <c r="T7391" s="20"/>
    </row>
    <row r="7392" spans="1:20" x14ac:dyDescent="0.25">
      <c r="A7392">
        <v>2021110406</v>
      </c>
      <c r="B7392">
        <v>5</v>
      </c>
      <c r="C7392" s="7">
        <v>0.55791999999999997</v>
      </c>
      <c r="D7392" s="6">
        <f t="shared" si="1380"/>
        <v>83688</v>
      </c>
      <c r="E7392" s="60">
        <v>3.5439999999999999E-2</v>
      </c>
      <c r="F7392" s="6">
        <f t="shared" si="1389"/>
        <v>0</v>
      </c>
      <c r="G7392" s="7">
        <v>0.29411999999999999</v>
      </c>
      <c r="H7392" s="6">
        <f t="shared" si="1381"/>
        <v>3676.5</v>
      </c>
      <c r="I7392" s="7">
        <v>0</v>
      </c>
      <c r="J7392" s="6">
        <f t="shared" si="1382"/>
        <v>0</v>
      </c>
      <c r="K7392" s="20"/>
      <c r="L7392" s="6">
        <f t="shared" si="1383"/>
        <v>64000</v>
      </c>
      <c r="M7392" s="6">
        <f t="shared" si="1384"/>
        <v>3676.5</v>
      </c>
      <c r="N7392" s="6">
        <f t="shared" si="1385"/>
        <v>0</v>
      </c>
      <c r="O7392" s="6">
        <f t="shared" si="1386"/>
        <v>16011.5</v>
      </c>
      <c r="P7392" s="6">
        <f t="shared" si="1391"/>
        <v>6350.25</v>
      </c>
      <c r="Q7392" s="11">
        <f t="shared" si="1387"/>
        <v>1350000</v>
      </c>
      <c r="R7392" s="11">
        <f t="shared" si="1388"/>
        <v>16011.5</v>
      </c>
      <c r="S7392" s="11">
        <f t="shared" si="1390"/>
        <v>0</v>
      </c>
      <c r="T7392" s="20"/>
    </row>
    <row r="7393" spans="1:20" x14ac:dyDescent="0.25">
      <c r="A7393">
        <v>2021110407</v>
      </c>
      <c r="B7393">
        <v>5</v>
      </c>
      <c r="C7393" s="7">
        <v>0.60951</v>
      </c>
      <c r="D7393" s="6">
        <f t="shared" si="1380"/>
        <v>91426.5</v>
      </c>
      <c r="E7393" s="60">
        <v>2.1850000000000001E-2</v>
      </c>
      <c r="F7393" s="6">
        <f t="shared" si="1389"/>
        <v>0</v>
      </c>
      <c r="G7393" s="7">
        <v>0.18015999999999999</v>
      </c>
      <c r="H7393" s="6">
        <f t="shared" si="1381"/>
        <v>2252</v>
      </c>
      <c r="I7393" s="7">
        <v>0</v>
      </c>
      <c r="J7393" s="6">
        <f t="shared" si="1382"/>
        <v>0</v>
      </c>
      <c r="K7393" s="20"/>
      <c r="L7393" s="6">
        <f t="shared" si="1383"/>
        <v>64000</v>
      </c>
      <c r="M7393" s="6">
        <f t="shared" si="1384"/>
        <v>2252</v>
      </c>
      <c r="N7393" s="6">
        <f t="shared" si="1385"/>
        <v>0</v>
      </c>
      <c r="O7393" s="6">
        <f t="shared" si="1386"/>
        <v>25174.5</v>
      </c>
      <c r="P7393" s="6">
        <f t="shared" si="1391"/>
        <v>9163</v>
      </c>
      <c r="Q7393" s="11">
        <f t="shared" si="1387"/>
        <v>1350000</v>
      </c>
      <c r="R7393" s="11">
        <f t="shared" si="1388"/>
        <v>25174.5</v>
      </c>
      <c r="S7393" s="11">
        <f t="shared" si="1390"/>
        <v>0</v>
      </c>
      <c r="T7393" s="20"/>
    </row>
    <row r="7394" spans="1:20" x14ac:dyDescent="0.25">
      <c r="A7394">
        <v>2021110408</v>
      </c>
      <c r="B7394">
        <v>5</v>
      </c>
      <c r="C7394" s="7">
        <v>0.64697000000000005</v>
      </c>
      <c r="D7394" s="6">
        <f t="shared" si="1380"/>
        <v>97045.5</v>
      </c>
      <c r="E7394" s="60">
        <v>1.9699999999999999E-2</v>
      </c>
      <c r="F7394" s="6">
        <f t="shared" si="1389"/>
        <v>0</v>
      </c>
      <c r="G7394" s="7">
        <v>0.13827999999999999</v>
      </c>
      <c r="H7394" s="6">
        <f t="shared" si="1381"/>
        <v>1728.4999999999998</v>
      </c>
      <c r="I7394" s="7">
        <v>3.4779999999999998E-2</v>
      </c>
      <c r="J7394" s="6">
        <f t="shared" si="1382"/>
        <v>2782.4</v>
      </c>
      <c r="K7394" s="20"/>
      <c r="L7394" s="6">
        <f t="shared" si="1383"/>
        <v>64000</v>
      </c>
      <c r="M7394" s="6">
        <f t="shared" si="1384"/>
        <v>1728.4999999999998</v>
      </c>
      <c r="N7394" s="6">
        <f t="shared" si="1385"/>
        <v>2782.4</v>
      </c>
      <c r="O7394" s="6">
        <f t="shared" si="1386"/>
        <v>28534.6</v>
      </c>
      <c r="P7394" s="6">
        <f t="shared" si="1391"/>
        <v>3360.0999999999985</v>
      </c>
      <c r="Q7394" s="11">
        <f t="shared" si="1387"/>
        <v>1346931.65</v>
      </c>
      <c r="R7394" s="11">
        <f t="shared" si="1388"/>
        <v>28534.6</v>
      </c>
      <c r="S7394" s="11">
        <f t="shared" si="1390"/>
        <v>0</v>
      </c>
      <c r="T7394" s="20"/>
    </row>
    <row r="7395" spans="1:20" x14ac:dyDescent="0.25">
      <c r="A7395">
        <v>2021110409</v>
      </c>
      <c r="B7395">
        <v>5</v>
      </c>
      <c r="C7395" s="7">
        <v>0.65742</v>
      </c>
      <c r="D7395" s="6">
        <f t="shared" si="1380"/>
        <v>98613</v>
      </c>
      <c r="E7395" s="60">
        <v>3.0759999999999999E-2</v>
      </c>
      <c r="F7395" s="6">
        <f t="shared" si="1389"/>
        <v>0</v>
      </c>
      <c r="G7395" s="7">
        <v>0.13300000000000001</v>
      </c>
      <c r="H7395" s="6">
        <f t="shared" si="1381"/>
        <v>1662.5</v>
      </c>
      <c r="I7395" s="7">
        <v>0.18295</v>
      </c>
      <c r="J7395" s="6">
        <f t="shared" si="1382"/>
        <v>14636</v>
      </c>
      <c r="K7395" s="20"/>
      <c r="L7395" s="6">
        <f t="shared" si="1383"/>
        <v>64000</v>
      </c>
      <c r="M7395" s="6">
        <f t="shared" si="1384"/>
        <v>1662.5</v>
      </c>
      <c r="N7395" s="6">
        <f t="shared" si="1385"/>
        <v>14636</v>
      </c>
      <c r="O7395" s="6">
        <f t="shared" si="1386"/>
        <v>18314.5</v>
      </c>
      <c r="P7395" s="6">
        <f t="shared" si="1391"/>
        <v>-10220.099999999999</v>
      </c>
      <c r="Q7395" s="11">
        <f t="shared" si="1387"/>
        <v>1350000</v>
      </c>
      <c r="R7395" s="11">
        <f t="shared" si="1388"/>
        <v>18314.5</v>
      </c>
      <c r="S7395" s="11">
        <f t="shared" si="1390"/>
        <v>0</v>
      </c>
      <c r="T7395" s="20"/>
    </row>
    <row r="7396" spans="1:20" x14ac:dyDescent="0.25">
      <c r="A7396">
        <v>2021110410</v>
      </c>
      <c r="B7396">
        <v>5</v>
      </c>
      <c r="C7396" s="7">
        <v>0.64625999999999995</v>
      </c>
      <c r="D7396" s="6">
        <f t="shared" si="1380"/>
        <v>96938.999999999985</v>
      </c>
      <c r="E7396" s="60">
        <v>9.8300000000000002E-3</v>
      </c>
      <c r="F7396" s="6">
        <f t="shared" si="1389"/>
        <v>0</v>
      </c>
      <c r="G7396" s="7">
        <v>0.12870000000000001</v>
      </c>
      <c r="H7396" s="6">
        <f t="shared" si="1381"/>
        <v>1608.75</v>
      </c>
      <c r="I7396" s="7">
        <v>0.28825000000000001</v>
      </c>
      <c r="J7396" s="6">
        <f t="shared" si="1382"/>
        <v>23060</v>
      </c>
      <c r="K7396" s="20"/>
      <c r="L7396" s="6">
        <f t="shared" si="1383"/>
        <v>64000</v>
      </c>
      <c r="M7396" s="6">
        <f t="shared" si="1384"/>
        <v>1608.75</v>
      </c>
      <c r="N7396" s="6">
        <f t="shared" si="1385"/>
        <v>23060</v>
      </c>
      <c r="O7396" s="6">
        <f t="shared" si="1386"/>
        <v>8270.2499999999854</v>
      </c>
      <c r="P7396" s="6">
        <f t="shared" si="1391"/>
        <v>-10044.250000000015</v>
      </c>
      <c r="Q7396" s="11">
        <f t="shared" si="1387"/>
        <v>1350000</v>
      </c>
      <c r="R7396" s="11">
        <f t="shared" si="1388"/>
        <v>8270.2499999999854</v>
      </c>
      <c r="S7396" s="11">
        <f t="shared" si="1390"/>
        <v>0</v>
      </c>
      <c r="T7396" s="20"/>
    </row>
    <row r="7397" spans="1:20" x14ac:dyDescent="0.25">
      <c r="A7397">
        <v>2021110411</v>
      </c>
      <c r="B7397">
        <v>5</v>
      </c>
      <c r="C7397" s="7">
        <v>0.62697000000000003</v>
      </c>
      <c r="D7397" s="6">
        <f t="shared" si="1380"/>
        <v>94045.5</v>
      </c>
      <c r="E7397" s="60">
        <v>3.5999999999999999E-3</v>
      </c>
      <c r="F7397" s="6">
        <f t="shared" si="1389"/>
        <v>0</v>
      </c>
      <c r="G7397" s="7">
        <v>0.15135999999999999</v>
      </c>
      <c r="H7397" s="6">
        <f t="shared" si="1381"/>
        <v>1892</v>
      </c>
      <c r="I7397" s="7">
        <v>0.28642000000000001</v>
      </c>
      <c r="J7397" s="6">
        <f t="shared" si="1382"/>
        <v>22913.600000000002</v>
      </c>
      <c r="K7397" s="20"/>
      <c r="L7397" s="6">
        <f t="shared" si="1383"/>
        <v>64000</v>
      </c>
      <c r="M7397" s="6">
        <f t="shared" si="1384"/>
        <v>1892</v>
      </c>
      <c r="N7397" s="6">
        <f t="shared" si="1385"/>
        <v>22913.600000000002</v>
      </c>
      <c r="O7397" s="6">
        <f t="shared" si="1386"/>
        <v>5239.8999999999978</v>
      </c>
      <c r="P7397" s="6">
        <f t="shared" si="1391"/>
        <v>-3030.3499999999876</v>
      </c>
      <c r="Q7397" s="11">
        <f t="shared" si="1387"/>
        <v>1350000</v>
      </c>
      <c r="R7397" s="11">
        <f t="shared" si="1388"/>
        <v>5239.8999999999978</v>
      </c>
      <c r="S7397" s="11">
        <f t="shared" si="1390"/>
        <v>0</v>
      </c>
      <c r="T7397" s="20"/>
    </row>
    <row r="7398" spans="1:20" x14ac:dyDescent="0.25">
      <c r="A7398">
        <v>2021110412</v>
      </c>
      <c r="B7398">
        <v>5</v>
      </c>
      <c r="C7398" s="7">
        <v>0.60712999999999995</v>
      </c>
      <c r="D7398" s="6">
        <f t="shared" si="1380"/>
        <v>91069.499999999985</v>
      </c>
      <c r="E7398" s="60">
        <v>4.4099999999999999E-3</v>
      </c>
      <c r="F7398" s="6">
        <f t="shared" si="1389"/>
        <v>0</v>
      </c>
      <c r="G7398" s="7">
        <v>0.17065</v>
      </c>
      <c r="H7398" s="6">
        <f t="shared" si="1381"/>
        <v>2133.125</v>
      </c>
      <c r="I7398" s="7">
        <v>0.28553000000000001</v>
      </c>
      <c r="J7398" s="6">
        <f t="shared" si="1382"/>
        <v>22842.400000000001</v>
      </c>
      <c r="K7398" s="20"/>
      <c r="L7398" s="6">
        <f t="shared" si="1383"/>
        <v>64000</v>
      </c>
      <c r="M7398" s="6">
        <f t="shared" si="1384"/>
        <v>2133.125</v>
      </c>
      <c r="N7398" s="6">
        <f t="shared" si="1385"/>
        <v>22842.400000000001</v>
      </c>
      <c r="O7398" s="6">
        <f t="shared" si="1386"/>
        <v>2093.974999999984</v>
      </c>
      <c r="P7398" s="6">
        <f t="shared" si="1391"/>
        <v>-3145.9250000000138</v>
      </c>
      <c r="Q7398" s="11">
        <f t="shared" si="1387"/>
        <v>1350000</v>
      </c>
      <c r="R7398" s="11">
        <f t="shared" si="1388"/>
        <v>2093.974999999984</v>
      </c>
      <c r="S7398" s="11">
        <f t="shared" si="1390"/>
        <v>0</v>
      </c>
      <c r="T7398" s="20"/>
    </row>
    <row r="7399" spans="1:20" x14ac:dyDescent="0.25">
      <c r="A7399">
        <v>2021110413</v>
      </c>
      <c r="B7399">
        <v>5</v>
      </c>
      <c r="C7399" s="7">
        <v>0.59370000000000001</v>
      </c>
      <c r="D7399" s="6">
        <f t="shared" si="1380"/>
        <v>89055</v>
      </c>
      <c r="E7399" s="60">
        <v>4.13E-3</v>
      </c>
      <c r="F7399" s="6">
        <f t="shared" si="1389"/>
        <v>0</v>
      </c>
      <c r="G7399" s="7">
        <v>0.17857999999999999</v>
      </c>
      <c r="H7399" s="6">
        <f t="shared" si="1381"/>
        <v>2232.25</v>
      </c>
      <c r="I7399" s="7">
        <v>0.27035999999999999</v>
      </c>
      <c r="J7399" s="6">
        <f t="shared" si="1382"/>
        <v>21628.799999999999</v>
      </c>
      <c r="K7399" s="20"/>
      <c r="L7399" s="6">
        <f t="shared" si="1383"/>
        <v>64000</v>
      </c>
      <c r="M7399" s="6">
        <f t="shared" si="1384"/>
        <v>2232.25</v>
      </c>
      <c r="N7399" s="6">
        <f t="shared" si="1385"/>
        <v>21628.799999999999</v>
      </c>
      <c r="O7399" s="6">
        <f t="shared" si="1386"/>
        <v>1193.9500000000007</v>
      </c>
      <c r="P7399" s="6">
        <f t="shared" si="1391"/>
        <v>-900.02499999998327</v>
      </c>
      <c r="Q7399" s="11">
        <f t="shared" si="1387"/>
        <v>1350000</v>
      </c>
      <c r="R7399" s="11">
        <f t="shared" si="1388"/>
        <v>1193.9500000000007</v>
      </c>
      <c r="S7399" s="11">
        <f t="shared" si="1390"/>
        <v>0</v>
      </c>
      <c r="T7399" s="20"/>
    </row>
    <row r="7400" spans="1:20" x14ac:dyDescent="0.25">
      <c r="A7400">
        <v>2021110414</v>
      </c>
      <c r="B7400">
        <v>5</v>
      </c>
      <c r="C7400" s="7">
        <v>0.58548999999999995</v>
      </c>
      <c r="D7400" s="6">
        <f t="shared" si="1380"/>
        <v>87823.5</v>
      </c>
      <c r="E7400" s="60">
        <v>2.2399999999999998E-3</v>
      </c>
      <c r="F7400" s="6">
        <f t="shared" si="1389"/>
        <v>0</v>
      </c>
      <c r="G7400" s="7">
        <v>0.16965</v>
      </c>
      <c r="H7400" s="6">
        <f t="shared" si="1381"/>
        <v>2120.625</v>
      </c>
      <c r="I7400" s="7">
        <v>0.24063999999999999</v>
      </c>
      <c r="J7400" s="6">
        <f t="shared" si="1382"/>
        <v>19251.2</v>
      </c>
      <c r="K7400" s="20"/>
      <c r="L7400" s="6">
        <f t="shared" si="1383"/>
        <v>64000</v>
      </c>
      <c r="M7400" s="6">
        <f t="shared" si="1384"/>
        <v>2120.625</v>
      </c>
      <c r="N7400" s="6">
        <f t="shared" si="1385"/>
        <v>19251.2</v>
      </c>
      <c r="O7400" s="6">
        <f t="shared" si="1386"/>
        <v>2451.6749999999993</v>
      </c>
      <c r="P7400" s="6">
        <f t="shared" si="1391"/>
        <v>1257.7249999999985</v>
      </c>
      <c r="Q7400" s="11">
        <f t="shared" si="1387"/>
        <v>1350000</v>
      </c>
      <c r="R7400" s="11">
        <f t="shared" si="1388"/>
        <v>2451.6749999999993</v>
      </c>
      <c r="S7400" s="11">
        <f t="shared" si="1390"/>
        <v>0</v>
      </c>
      <c r="T7400" s="20"/>
    </row>
    <row r="7401" spans="1:20" x14ac:dyDescent="0.25">
      <c r="A7401">
        <v>2021110415</v>
      </c>
      <c r="B7401">
        <v>5</v>
      </c>
      <c r="C7401" s="7">
        <v>0.57852999999999999</v>
      </c>
      <c r="D7401" s="6">
        <f t="shared" si="1380"/>
        <v>86779.5</v>
      </c>
      <c r="E7401" s="60">
        <v>4.3800000000000002E-3</v>
      </c>
      <c r="F7401" s="6">
        <f t="shared" si="1389"/>
        <v>0</v>
      </c>
      <c r="G7401" s="7">
        <v>0.16814999999999999</v>
      </c>
      <c r="H7401" s="6">
        <f t="shared" si="1381"/>
        <v>2101.875</v>
      </c>
      <c r="I7401" s="7">
        <v>0.15057999999999999</v>
      </c>
      <c r="J7401" s="6">
        <f t="shared" si="1382"/>
        <v>12046.4</v>
      </c>
      <c r="K7401" s="20"/>
      <c r="L7401" s="6">
        <f t="shared" si="1383"/>
        <v>64000</v>
      </c>
      <c r="M7401" s="6">
        <f t="shared" si="1384"/>
        <v>2101.875</v>
      </c>
      <c r="N7401" s="6">
        <f t="shared" si="1385"/>
        <v>12046.4</v>
      </c>
      <c r="O7401" s="6">
        <f t="shared" si="1386"/>
        <v>8631.2250000000004</v>
      </c>
      <c r="P7401" s="6">
        <f t="shared" si="1391"/>
        <v>6179.5500000000011</v>
      </c>
      <c r="Q7401" s="11">
        <f t="shared" si="1387"/>
        <v>1350000</v>
      </c>
      <c r="R7401" s="11">
        <f t="shared" si="1388"/>
        <v>8631.2250000000004</v>
      </c>
      <c r="S7401" s="11">
        <f t="shared" si="1390"/>
        <v>0</v>
      </c>
      <c r="T7401" s="20"/>
    </row>
    <row r="7402" spans="1:20" x14ac:dyDescent="0.25">
      <c r="A7402">
        <v>2021110416</v>
      </c>
      <c r="B7402">
        <v>5</v>
      </c>
      <c r="C7402" s="7">
        <v>0.57686999999999999</v>
      </c>
      <c r="D7402" s="6">
        <f t="shared" si="1380"/>
        <v>86530.5</v>
      </c>
      <c r="E7402" s="60">
        <v>6.0499999999999998E-3</v>
      </c>
      <c r="F7402" s="6">
        <f t="shared" si="1389"/>
        <v>0</v>
      </c>
      <c r="G7402" s="7">
        <v>0.19442999999999999</v>
      </c>
      <c r="H7402" s="6">
        <f t="shared" si="1381"/>
        <v>2430.375</v>
      </c>
      <c r="I7402" s="7">
        <v>8.3339999999999997E-2</v>
      </c>
      <c r="J7402" s="6">
        <f t="shared" si="1382"/>
        <v>6667.2</v>
      </c>
      <c r="K7402" s="20"/>
      <c r="L7402" s="6">
        <f t="shared" si="1383"/>
        <v>64000</v>
      </c>
      <c r="M7402" s="6">
        <f t="shared" si="1384"/>
        <v>2430.375</v>
      </c>
      <c r="N7402" s="6">
        <f t="shared" si="1385"/>
        <v>6667.2</v>
      </c>
      <c r="O7402" s="6">
        <f t="shared" si="1386"/>
        <v>13432.924999999999</v>
      </c>
      <c r="P7402" s="6">
        <f t="shared" si="1391"/>
        <v>4801.6999999999989</v>
      </c>
      <c r="Q7402" s="11">
        <f t="shared" si="1387"/>
        <v>1350000</v>
      </c>
      <c r="R7402" s="11">
        <f t="shared" si="1388"/>
        <v>13432.924999999999</v>
      </c>
      <c r="S7402" s="11">
        <f t="shared" si="1390"/>
        <v>0</v>
      </c>
      <c r="T7402" s="20"/>
    </row>
    <row r="7403" spans="1:20" x14ac:dyDescent="0.25">
      <c r="A7403">
        <v>2021110417</v>
      </c>
      <c r="B7403">
        <v>5</v>
      </c>
      <c r="C7403" s="7">
        <v>0.58067000000000002</v>
      </c>
      <c r="D7403" s="6">
        <f t="shared" si="1380"/>
        <v>87100.5</v>
      </c>
      <c r="E7403" s="60">
        <v>6.8999999999999999E-3</v>
      </c>
      <c r="F7403" s="6">
        <f t="shared" si="1389"/>
        <v>0</v>
      </c>
      <c r="G7403" s="7">
        <v>0.21451000000000001</v>
      </c>
      <c r="H7403" s="6">
        <f t="shared" si="1381"/>
        <v>2681.375</v>
      </c>
      <c r="I7403" s="7">
        <v>3.2710000000000003E-2</v>
      </c>
      <c r="J7403" s="6">
        <f t="shared" si="1382"/>
        <v>2616.8000000000002</v>
      </c>
      <c r="K7403" s="20"/>
      <c r="L7403" s="6">
        <f t="shared" si="1383"/>
        <v>64000</v>
      </c>
      <c r="M7403" s="6">
        <f t="shared" si="1384"/>
        <v>2681.375</v>
      </c>
      <c r="N7403" s="6">
        <f t="shared" si="1385"/>
        <v>2616.8000000000002</v>
      </c>
      <c r="O7403" s="6">
        <f t="shared" si="1386"/>
        <v>17802.325000000001</v>
      </c>
      <c r="P7403" s="6">
        <f t="shared" si="1391"/>
        <v>4369.4000000000015</v>
      </c>
      <c r="Q7403" s="11">
        <f t="shared" si="1387"/>
        <v>1350000</v>
      </c>
      <c r="R7403" s="11">
        <f t="shared" si="1388"/>
        <v>17802.325000000001</v>
      </c>
      <c r="S7403" s="11">
        <f t="shared" si="1390"/>
        <v>0</v>
      </c>
      <c r="T7403" s="20"/>
    </row>
    <row r="7404" spans="1:20" x14ac:dyDescent="0.25">
      <c r="A7404">
        <v>2021110418</v>
      </c>
      <c r="B7404">
        <v>5</v>
      </c>
      <c r="C7404" s="7">
        <v>0.59355000000000002</v>
      </c>
      <c r="D7404" s="6">
        <f t="shared" si="1380"/>
        <v>89032.5</v>
      </c>
      <c r="E7404" s="60">
        <v>6.3899999999999998E-3</v>
      </c>
      <c r="F7404" s="6">
        <f t="shared" si="1389"/>
        <v>0</v>
      </c>
      <c r="G7404" s="7">
        <v>0.24310999999999999</v>
      </c>
      <c r="H7404" s="6">
        <f t="shared" si="1381"/>
        <v>3038.875</v>
      </c>
      <c r="I7404" s="7">
        <v>7.8100000000000001E-3</v>
      </c>
      <c r="J7404" s="6">
        <f t="shared" si="1382"/>
        <v>624.79999999999995</v>
      </c>
      <c r="K7404" s="20"/>
      <c r="L7404" s="6">
        <f t="shared" si="1383"/>
        <v>64000</v>
      </c>
      <c r="M7404" s="6">
        <f t="shared" si="1384"/>
        <v>3038.875</v>
      </c>
      <c r="N7404" s="6">
        <f t="shared" si="1385"/>
        <v>624.79999999999995</v>
      </c>
      <c r="O7404" s="6">
        <f t="shared" si="1386"/>
        <v>21368.825000000001</v>
      </c>
      <c r="P7404" s="6">
        <f t="shared" si="1391"/>
        <v>3566.5</v>
      </c>
      <c r="Q7404" s="11">
        <f t="shared" si="1387"/>
        <v>1350000</v>
      </c>
      <c r="R7404" s="11">
        <f t="shared" si="1388"/>
        <v>21368.825000000001</v>
      </c>
      <c r="S7404" s="11">
        <f t="shared" si="1390"/>
        <v>0</v>
      </c>
      <c r="T7404" s="20"/>
    </row>
    <row r="7405" spans="1:20" x14ac:dyDescent="0.25">
      <c r="A7405">
        <v>2021110419</v>
      </c>
      <c r="B7405">
        <v>5</v>
      </c>
      <c r="C7405" s="7">
        <v>0.61799000000000004</v>
      </c>
      <c r="D7405" s="6">
        <f t="shared" si="1380"/>
        <v>92698.5</v>
      </c>
      <c r="E7405" s="60">
        <v>5.9899999999999997E-3</v>
      </c>
      <c r="F7405" s="6">
        <f t="shared" si="1389"/>
        <v>0</v>
      </c>
      <c r="G7405" s="7">
        <v>0.31591999999999998</v>
      </c>
      <c r="H7405" s="6">
        <f t="shared" si="1381"/>
        <v>3948.9999999999995</v>
      </c>
      <c r="I7405" s="7">
        <v>0</v>
      </c>
      <c r="J7405" s="6">
        <f t="shared" si="1382"/>
        <v>0</v>
      </c>
      <c r="K7405" s="20"/>
      <c r="L7405" s="6">
        <f t="shared" si="1383"/>
        <v>64000</v>
      </c>
      <c r="M7405" s="6">
        <f t="shared" si="1384"/>
        <v>3948.9999999999995</v>
      </c>
      <c r="N7405" s="6">
        <f t="shared" si="1385"/>
        <v>0</v>
      </c>
      <c r="O7405" s="6">
        <f t="shared" si="1386"/>
        <v>24749.5</v>
      </c>
      <c r="P7405" s="6">
        <f t="shared" si="1391"/>
        <v>3380.6749999999993</v>
      </c>
      <c r="Q7405" s="11">
        <f t="shared" si="1387"/>
        <v>1350000</v>
      </c>
      <c r="R7405" s="11">
        <f t="shared" si="1388"/>
        <v>24749.5</v>
      </c>
      <c r="S7405" s="11">
        <f t="shared" si="1390"/>
        <v>0</v>
      </c>
      <c r="T7405" s="20"/>
    </row>
    <row r="7406" spans="1:20" x14ac:dyDescent="0.25">
      <c r="A7406">
        <v>2021110420</v>
      </c>
      <c r="B7406">
        <v>5</v>
      </c>
      <c r="C7406" s="7">
        <v>0.62734000000000001</v>
      </c>
      <c r="D7406" s="6">
        <f t="shared" si="1380"/>
        <v>94101</v>
      </c>
      <c r="E7406" s="60">
        <v>6.4900000000000001E-3</v>
      </c>
      <c r="F7406" s="6">
        <f t="shared" si="1389"/>
        <v>0</v>
      </c>
      <c r="G7406" s="7">
        <v>0.39113999999999999</v>
      </c>
      <c r="H7406" s="6">
        <f t="shared" si="1381"/>
        <v>4889.25</v>
      </c>
      <c r="I7406" s="7">
        <v>0</v>
      </c>
      <c r="J7406" s="6">
        <f t="shared" si="1382"/>
        <v>0</v>
      </c>
      <c r="K7406" s="20"/>
      <c r="L7406" s="6">
        <f t="shared" si="1383"/>
        <v>64000</v>
      </c>
      <c r="M7406" s="6">
        <f t="shared" si="1384"/>
        <v>4889.25</v>
      </c>
      <c r="N7406" s="6">
        <f t="shared" si="1385"/>
        <v>0</v>
      </c>
      <c r="O7406" s="6">
        <f t="shared" si="1386"/>
        <v>25211.75</v>
      </c>
      <c r="P7406" s="6">
        <f t="shared" si="1391"/>
        <v>462.25</v>
      </c>
      <c r="Q7406" s="11">
        <f t="shared" si="1387"/>
        <v>1350000</v>
      </c>
      <c r="R7406" s="11">
        <f t="shared" si="1388"/>
        <v>25211.75</v>
      </c>
      <c r="S7406" s="11">
        <f t="shared" si="1390"/>
        <v>0</v>
      </c>
      <c r="T7406" s="20"/>
    </row>
    <row r="7407" spans="1:20" x14ac:dyDescent="0.25">
      <c r="A7407">
        <v>2021110421</v>
      </c>
      <c r="B7407">
        <v>5</v>
      </c>
      <c r="C7407" s="7">
        <v>0.62017</v>
      </c>
      <c r="D7407" s="6">
        <f t="shared" si="1380"/>
        <v>93025.5</v>
      </c>
      <c r="E7407" s="60">
        <v>4.6899999999999997E-3</v>
      </c>
      <c r="F7407" s="6">
        <f t="shared" si="1389"/>
        <v>0</v>
      </c>
      <c r="G7407" s="7">
        <v>0.43847000000000003</v>
      </c>
      <c r="H7407" s="6">
        <f t="shared" si="1381"/>
        <v>5480.875</v>
      </c>
      <c r="I7407" s="7">
        <v>0</v>
      </c>
      <c r="J7407" s="6">
        <f t="shared" si="1382"/>
        <v>0</v>
      </c>
      <c r="K7407" s="20"/>
      <c r="L7407" s="6">
        <f t="shared" si="1383"/>
        <v>64000</v>
      </c>
      <c r="M7407" s="6">
        <f t="shared" si="1384"/>
        <v>5480.875</v>
      </c>
      <c r="N7407" s="6">
        <f t="shared" si="1385"/>
        <v>0</v>
      </c>
      <c r="O7407" s="6">
        <f t="shared" si="1386"/>
        <v>23544.625</v>
      </c>
      <c r="P7407" s="6">
        <f t="shared" si="1391"/>
        <v>-1667.125</v>
      </c>
      <c r="Q7407" s="11">
        <f t="shared" si="1387"/>
        <v>1350000</v>
      </c>
      <c r="R7407" s="11">
        <f t="shared" si="1388"/>
        <v>23544.625</v>
      </c>
      <c r="S7407" s="11">
        <f t="shared" si="1390"/>
        <v>0</v>
      </c>
      <c r="T7407" s="20"/>
    </row>
    <row r="7408" spans="1:20" x14ac:dyDescent="0.25">
      <c r="A7408">
        <v>2021110422</v>
      </c>
      <c r="B7408">
        <v>5</v>
      </c>
      <c r="C7408" s="7">
        <v>0.60441999999999996</v>
      </c>
      <c r="D7408" s="6">
        <f t="shared" si="1380"/>
        <v>90663</v>
      </c>
      <c r="E7408" s="60">
        <v>7.2300000000000003E-3</v>
      </c>
      <c r="F7408" s="6">
        <f t="shared" si="1389"/>
        <v>0</v>
      </c>
      <c r="G7408" s="7">
        <v>0.46134999999999998</v>
      </c>
      <c r="H7408" s="6">
        <f t="shared" si="1381"/>
        <v>5766.875</v>
      </c>
      <c r="I7408" s="7">
        <v>0</v>
      </c>
      <c r="J7408" s="6">
        <f t="shared" si="1382"/>
        <v>0</v>
      </c>
      <c r="K7408" s="20"/>
      <c r="L7408" s="6">
        <f t="shared" si="1383"/>
        <v>64000</v>
      </c>
      <c r="M7408" s="6">
        <f t="shared" si="1384"/>
        <v>5766.875</v>
      </c>
      <c r="N7408" s="6">
        <f t="shared" si="1385"/>
        <v>0</v>
      </c>
      <c r="O7408" s="6">
        <f t="shared" si="1386"/>
        <v>20896.125</v>
      </c>
      <c r="P7408" s="6">
        <f t="shared" si="1391"/>
        <v>-2648.5</v>
      </c>
      <c r="Q7408" s="11">
        <f t="shared" si="1387"/>
        <v>1350000</v>
      </c>
      <c r="R7408" s="11">
        <f t="shared" si="1388"/>
        <v>20896.125</v>
      </c>
      <c r="S7408" s="11">
        <f t="shared" si="1390"/>
        <v>0</v>
      </c>
      <c r="T7408" s="20"/>
    </row>
    <row r="7409" spans="1:20" x14ac:dyDescent="0.25">
      <c r="A7409">
        <v>2021110423</v>
      </c>
      <c r="B7409">
        <v>5</v>
      </c>
      <c r="C7409" s="7">
        <v>0.57833000000000001</v>
      </c>
      <c r="D7409" s="6">
        <f t="shared" si="1380"/>
        <v>86749.5</v>
      </c>
      <c r="E7409" s="60">
        <v>2.0140000000000002E-2</v>
      </c>
      <c r="F7409" s="6">
        <f t="shared" si="1389"/>
        <v>0</v>
      </c>
      <c r="G7409" s="7">
        <v>0.46</v>
      </c>
      <c r="H7409" s="6">
        <f t="shared" si="1381"/>
        <v>5750</v>
      </c>
      <c r="I7409" s="7">
        <v>0</v>
      </c>
      <c r="J7409" s="6">
        <f t="shared" si="1382"/>
        <v>0</v>
      </c>
      <c r="K7409" s="20"/>
      <c r="L7409" s="6">
        <f t="shared" si="1383"/>
        <v>64000</v>
      </c>
      <c r="M7409" s="6">
        <f t="shared" si="1384"/>
        <v>5750</v>
      </c>
      <c r="N7409" s="6">
        <f t="shared" si="1385"/>
        <v>0</v>
      </c>
      <c r="O7409" s="6">
        <f t="shared" si="1386"/>
        <v>16999.5</v>
      </c>
      <c r="P7409" s="6">
        <f t="shared" si="1391"/>
        <v>-3896.625</v>
      </c>
      <c r="Q7409" s="11">
        <f t="shared" si="1387"/>
        <v>1350000</v>
      </c>
      <c r="R7409" s="11">
        <f t="shared" si="1388"/>
        <v>16999.5</v>
      </c>
      <c r="S7409" s="11">
        <f t="shared" si="1390"/>
        <v>0</v>
      </c>
      <c r="T7409" s="20"/>
    </row>
    <row r="7410" spans="1:20" x14ac:dyDescent="0.25">
      <c r="A7410">
        <v>2021110424</v>
      </c>
      <c r="B7410">
        <v>5</v>
      </c>
      <c r="C7410" s="7">
        <v>0.55513999999999997</v>
      </c>
      <c r="D7410" s="6">
        <f t="shared" si="1380"/>
        <v>83271</v>
      </c>
      <c r="E7410" s="60">
        <v>4.6980000000000001E-2</v>
      </c>
      <c r="F7410" s="6">
        <f t="shared" si="1389"/>
        <v>0</v>
      </c>
      <c r="G7410" s="7">
        <v>0.44231999999999999</v>
      </c>
      <c r="H7410" s="6">
        <f t="shared" si="1381"/>
        <v>5529</v>
      </c>
      <c r="I7410" s="7">
        <v>0</v>
      </c>
      <c r="J7410" s="6">
        <f t="shared" si="1382"/>
        <v>0</v>
      </c>
      <c r="K7410" s="20"/>
      <c r="L7410" s="6">
        <f t="shared" si="1383"/>
        <v>64000</v>
      </c>
      <c r="M7410" s="6">
        <f t="shared" si="1384"/>
        <v>5529</v>
      </c>
      <c r="N7410" s="6">
        <f t="shared" si="1385"/>
        <v>0</v>
      </c>
      <c r="O7410" s="6">
        <f t="shared" si="1386"/>
        <v>13742</v>
      </c>
      <c r="P7410" s="6">
        <f t="shared" si="1391"/>
        <v>-3257.5</v>
      </c>
      <c r="Q7410" s="11">
        <f t="shared" si="1387"/>
        <v>1350000</v>
      </c>
      <c r="R7410" s="11">
        <f t="shared" si="1388"/>
        <v>13742</v>
      </c>
      <c r="S7410" s="11">
        <f t="shared" si="1390"/>
        <v>0</v>
      </c>
      <c r="T7410" s="20"/>
    </row>
    <row r="7411" spans="1:20" x14ac:dyDescent="0.25">
      <c r="A7411">
        <v>2021110501</v>
      </c>
      <c r="B7411">
        <v>6</v>
      </c>
      <c r="C7411" s="7">
        <v>0.53964999999999996</v>
      </c>
      <c r="D7411" s="6">
        <f t="shared" si="1380"/>
        <v>80947.5</v>
      </c>
      <c r="E7411" s="60">
        <v>3.8150000000000003E-2</v>
      </c>
      <c r="F7411" s="6">
        <f t="shared" si="1389"/>
        <v>0</v>
      </c>
      <c r="G7411" s="7">
        <v>0.44431999999999999</v>
      </c>
      <c r="H7411" s="6">
        <f t="shared" si="1381"/>
        <v>5554</v>
      </c>
      <c r="I7411" s="7">
        <v>0</v>
      </c>
      <c r="J7411" s="6">
        <f t="shared" si="1382"/>
        <v>0</v>
      </c>
      <c r="K7411" s="20"/>
      <c r="L7411" s="6">
        <f t="shared" si="1383"/>
        <v>64000</v>
      </c>
      <c r="M7411" s="6">
        <f t="shared" si="1384"/>
        <v>5554</v>
      </c>
      <c r="N7411" s="6">
        <f t="shared" si="1385"/>
        <v>0</v>
      </c>
      <c r="O7411" s="6">
        <f t="shared" si="1386"/>
        <v>11393.5</v>
      </c>
      <c r="P7411" s="6">
        <f t="shared" si="1391"/>
        <v>-2348.5</v>
      </c>
      <c r="Q7411" s="11">
        <f t="shared" si="1387"/>
        <v>1350000</v>
      </c>
      <c r="R7411" s="11">
        <f t="shared" si="1388"/>
        <v>11393.5</v>
      </c>
      <c r="S7411" s="11">
        <f t="shared" si="1390"/>
        <v>0</v>
      </c>
      <c r="T7411" s="20"/>
    </row>
    <row r="7412" spans="1:20" x14ac:dyDescent="0.25">
      <c r="A7412">
        <v>2021110502</v>
      </c>
      <c r="B7412">
        <v>6</v>
      </c>
      <c r="C7412" s="7">
        <v>0.53041000000000005</v>
      </c>
      <c r="D7412" s="6">
        <f t="shared" si="1380"/>
        <v>79561.5</v>
      </c>
      <c r="E7412" s="60">
        <v>8.3919999999999995E-2</v>
      </c>
      <c r="F7412" s="6">
        <f t="shared" si="1389"/>
        <v>0</v>
      </c>
      <c r="G7412" s="7">
        <v>0.44452999999999998</v>
      </c>
      <c r="H7412" s="6">
        <f t="shared" si="1381"/>
        <v>5556.625</v>
      </c>
      <c r="I7412" s="7">
        <v>0</v>
      </c>
      <c r="J7412" s="6">
        <f t="shared" si="1382"/>
        <v>0</v>
      </c>
      <c r="K7412" s="20"/>
      <c r="L7412" s="6">
        <f t="shared" si="1383"/>
        <v>64000</v>
      </c>
      <c r="M7412" s="6">
        <f t="shared" si="1384"/>
        <v>5556.625</v>
      </c>
      <c r="N7412" s="6">
        <f t="shared" si="1385"/>
        <v>0</v>
      </c>
      <c r="O7412" s="6">
        <f t="shared" si="1386"/>
        <v>10004.875</v>
      </c>
      <c r="P7412" s="6">
        <f t="shared" si="1391"/>
        <v>-1388.625</v>
      </c>
      <c r="Q7412" s="11">
        <f t="shared" si="1387"/>
        <v>1350000</v>
      </c>
      <c r="R7412" s="11">
        <f t="shared" si="1388"/>
        <v>10004.875</v>
      </c>
      <c r="S7412" s="11">
        <f t="shared" si="1390"/>
        <v>0</v>
      </c>
      <c r="T7412" s="20"/>
    </row>
    <row r="7413" spans="1:20" x14ac:dyDescent="0.25">
      <c r="A7413">
        <v>2021110503</v>
      </c>
      <c r="B7413">
        <v>6</v>
      </c>
      <c r="C7413" s="7">
        <v>0.52917999999999998</v>
      </c>
      <c r="D7413" s="6">
        <f t="shared" si="1380"/>
        <v>79377</v>
      </c>
      <c r="E7413" s="60">
        <v>0.13106999999999999</v>
      </c>
      <c r="F7413" s="6">
        <f t="shared" si="1389"/>
        <v>0</v>
      </c>
      <c r="G7413" s="7">
        <v>0.52881999999999996</v>
      </c>
      <c r="H7413" s="6">
        <f t="shared" si="1381"/>
        <v>6610.2499999999991</v>
      </c>
      <c r="I7413" s="7">
        <v>0</v>
      </c>
      <c r="J7413" s="6">
        <f t="shared" si="1382"/>
        <v>0</v>
      </c>
      <c r="K7413" s="20"/>
      <c r="L7413" s="6">
        <f t="shared" si="1383"/>
        <v>64000</v>
      </c>
      <c r="M7413" s="6">
        <f t="shared" si="1384"/>
        <v>6610.2499999999991</v>
      </c>
      <c r="N7413" s="6">
        <f t="shared" si="1385"/>
        <v>0</v>
      </c>
      <c r="O7413" s="6">
        <f t="shared" si="1386"/>
        <v>8766.75</v>
      </c>
      <c r="P7413" s="6">
        <f t="shared" si="1391"/>
        <v>-1238.125</v>
      </c>
      <c r="Q7413" s="11">
        <f t="shared" si="1387"/>
        <v>1350000</v>
      </c>
      <c r="R7413" s="11">
        <f t="shared" si="1388"/>
        <v>8766.75</v>
      </c>
      <c r="S7413" s="11">
        <f t="shared" si="1390"/>
        <v>0</v>
      </c>
      <c r="T7413" s="20"/>
    </row>
    <row r="7414" spans="1:20" x14ac:dyDescent="0.25">
      <c r="A7414">
        <v>2021110504</v>
      </c>
      <c r="B7414">
        <v>6</v>
      </c>
      <c r="C7414" s="7">
        <v>0.53193999999999997</v>
      </c>
      <c r="D7414" s="6">
        <f t="shared" si="1380"/>
        <v>79791</v>
      </c>
      <c r="E7414" s="60">
        <v>0.12870999999999999</v>
      </c>
      <c r="F7414" s="6">
        <f t="shared" si="1389"/>
        <v>0</v>
      </c>
      <c r="G7414" s="7">
        <v>0.54115000000000002</v>
      </c>
      <c r="H7414" s="6">
        <f t="shared" si="1381"/>
        <v>6764.375</v>
      </c>
      <c r="I7414" s="7">
        <v>0</v>
      </c>
      <c r="J7414" s="6">
        <f t="shared" si="1382"/>
        <v>0</v>
      </c>
      <c r="K7414" s="20"/>
      <c r="L7414" s="6">
        <f t="shared" si="1383"/>
        <v>64000</v>
      </c>
      <c r="M7414" s="6">
        <f t="shared" si="1384"/>
        <v>6764.375</v>
      </c>
      <c r="N7414" s="6">
        <f t="shared" si="1385"/>
        <v>0</v>
      </c>
      <c r="O7414" s="6">
        <f t="shared" si="1386"/>
        <v>9026.625</v>
      </c>
      <c r="P7414" s="6">
        <f t="shared" si="1391"/>
        <v>259.875</v>
      </c>
      <c r="Q7414" s="11">
        <f t="shared" si="1387"/>
        <v>1350000</v>
      </c>
      <c r="R7414" s="11">
        <f t="shared" si="1388"/>
        <v>9026.625</v>
      </c>
      <c r="S7414" s="11">
        <f t="shared" si="1390"/>
        <v>0</v>
      </c>
      <c r="T7414" s="20"/>
    </row>
    <row r="7415" spans="1:20" x14ac:dyDescent="0.25">
      <c r="A7415">
        <v>2021110505</v>
      </c>
      <c r="B7415">
        <v>6</v>
      </c>
      <c r="C7415" s="7">
        <v>0.54612000000000005</v>
      </c>
      <c r="D7415" s="6">
        <f t="shared" si="1380"/>
        <v>81918.000000000015</v>
      </c>
      <c r="E7415" s="60">
        <v>0.12272</v>
      </c>
      <c r="F7415" s="6">
        <f t="shared" si="1389"/>
        <v>0</v>
      </c>
      <c r="G7415" s="7">
        <v>0.53605999999999998</v>
      </c>
      <c r="H7415" s="6">
        <f t="shared" si="1381"/>
        <v>6700.75</v>
      </c>
      <c r="I7415" s="7">
        <v>0</v>
      </c>
      <c r="J7415" s="6">
        <f t="shared" si="1382"/>
        <v>0</v>
      </c>
      <c r="K7415" s="20"/>
      <c r="L7415" s="6">
        <f t="shared" si="1383"/>
        <v>64000</v>
      </c>
      <c r="M7415" s="6">
        <f t="shared" si="1384"/>
        <v>6700.75</v>
      </c>
      <c r="N7415" s="6">
        <f t="shared" si="1385"/>
        <v>0</v>
      </c>
      <c r="O7415" s="6">
        <f t="shared" si="1386"/>
        <v>11217.250000000015</v>
      </c>
      <c r="P7415" s="6">
        <f t="shared" si="1391"/>
        <v>2190.6250000000146</v>
      </c>
      <c r="Q7415" s="11">
        <f t="shared" si="1387"/>
        <v>1350000</v>
      </c>
      <c r="R7415" s="11">
        <f t="shared" si="1388"/>
        <v>11217.250000000015</v>
      </c>
      <c r="S7415" s="11">
        <f t="shared" si="1390"/>
        <v>0</v>
      </c>
      <c r="T7415" s="20"/>
    </row>
    <row r="7416" spans="1:20" x14ac:dyDescent="0.25">
      <c r="A7416">
        <v>2021110506</v>
      </c>
      <c r="B7416">
        <v>6</v>
      </c>
      <c r="C7416" s="7">
        <v>0.57787999999999995</v>
      </c>
      <c r="D7416" s="6">
        <f t="shared" si="1380"/>
        <v>86681.999999999985</v>
      </c>
      <c r="E7416" s="60">
        <v>0.11507000000000001</v>
      </c>
      <c r="F7416" s="6">
        <f t="shared" si="1389"/>
        <v>0</v>
      </c>
      <c r="G7416" s="7">
        <v>0.56682999999999995</v>
      </c>
      <c r="H7416" s="6">
        <f t="shared" si="1381"/>
        <v>7085.3749999999991</v>
      </c>
      <c r="I7416" s="7">
        <v>0</v>
      </c>
      <c r="J7416" s="6">
        <f t="shared" si="1382"/>
        <v>0</v>
      </c>
      <c r="K7416" s="20"/>
      <c r="L7416" s="6">
        <f t="shared" si="1383"/>
        <v>64000</v>
      </c>
      <c r="M7416" s="6">
        <f t="shared" si="1384"/>
        <v>7085.3749999999991</v>
      </c>
      <c r="N7416" s="6">
        <f t="shared" si="1385"/>
        <v>0</v>
      </c>
      <c r="O7416" s="6">
        <f t="shared" si="1386"/>
        <v>15596.624999999985</v>
      </c>
      <c r="P7416" s="6">
        <f t="shared" si="1391"/>
        <v>4379.3749999999709</v>
      </c>
      <c r="Q7416" s="11">
        <f t="shared" si="1387"/>
        <v>1350000</v>
      </c>
      <c r="R7416" s="11">
        <f t="shared" si="1388"/>
        <v>15596.624999999985</v>
      </c>
      <c r="S7416" s="11">
        <f t="shared" si="1390"/>
        <v>0</v>
      </c>
      <c r="T7416" s="20"/>
    </row>
    <row r="7417" spans="1:20" x14ac:dyDescent="0.25">
      <c r="A7417">
        <v>2021110507</v>
      </c>
      <c r="B7417">
        <v>6</v>
      </c>
      <c r="C7417" s="7">
        <v>0.62646000000000002</v>
      </c>
      <c r="D7417" s="6">
        <f t="shared" si="1380"/>
        <v>93969</v>
      </c>
      <c r="E7417" s="60">
        <v>9.6990000000000007E-2</v>
      </c>
      <c r="F7417" s="6">
        <f t="shared" si="1389"/>
        <v>0</v>
      </c>
      <c r="G7417" s="7">
        <v>0.53761000000000003</v>
      </c>
      <c r="H7417" s="6">
        <f t="shared" si="1381"/>
        <v>6720.125</v>
      </c>
      <c r="I7417" s="7">
        <v>0</v>
      </c>
      <c r="J7417" s="6">
        <f t="shared" si="1382"/>
        <v>0</v>
      </c>
      <c r="K7417" s="20"/>
      <c r="L7417" s="6">
        <f t="shared" si="1383"/>
        <v>64000</v>
      </c>
      <c r="M7417" s="6">
        <f t="shared" si="1384"/>
        <v>6720.125</v>
      </c>
      <c r="N7417" s="6">
        <f t="shared" si="1385"/>
        <v>0</v>
      </c>
      <c r="O7417" s="6">
        <f t="shared" si="1386"/>
        <v>23248.875</v>
      </c>
      <c r="P7417" s="6">
        <f t="shared" si="1391"/>
        <v>7652.2500000000146</v>
      </c>
      <c r="Q7417" s="11">
        <f t="shared" si="1387"/>
        <v>1350000</v>
      </c>
      <c r="R7417" s="11">
        <f t="shared" si="1388"/>
        <v>23248.875</v>
      </c>
      <c r="S7417" s="11">
        <f t="shared" si="1390"/>
        <v>0</v>
      </c>
      <c r="T7417" s="20"/>
    </row>
    <row r="7418" spans="1:20" x14ac:dyDescent="0.25">
      <c r="A7418">
        <v>2021110508</v>
      </c>
      <c r="B7418">
        <v>6</v>
      </c>
      <c r="C7418" s="7">
        <v>0.66500000000000004</v>
      </c>
      <c r="D7418" s="6">
        <f t="shared" si="1380"/>
        <v>99750</v>
      </c>
      <c r="E7418" s="60">
        <v>7.9339999999999994E-2</v>
      </c>
      <c r="F7418" s="6">
        <f t="shared" si="1389"/>
        <v>0</v>
      </c>
      <c r="G7418" s="7">
        <v>0.48131000000000002</v>
      </c>
      <c r="H7418" s="6">
        <f t="shared" si="1381"/>
        <v>6016.375</v>
      </c>
      <c r="I7418" s="7">
        <v>6.4000000000000003E-3</v>
      </c>
      <c r="J7418" s="6">
        <f t="shared" si="1382"/>
        <v>512</v>
      </c>
      <c r="K7418" s="20"/>
      <c r="L7418" s="6">
        <f t="shared" si="1383"/>
        <v>64000</v>
      </c>
      <c r="M7418" s="6">
        <f t="shared" si="1384"/>
        <v>6016.375</v>
      </c>
      <c r="N7418" s="6">
        <f t="shared" si="1385"/>
        <v>512</v>
      </c>
      <c r="O7418" s="6">
        <f t="shared" si="1386"/>
        <v>29221.625</v>
      </c>
      <c r="P7418" s="6">
        <f t="shared" si="1391"/>
        <v>5972.75</v>
      </c>
      <c r="Q7418" s="11">
        <f t="shared" si="1387"/>
        <v>1346244.625</v>
      </c>
      <c r="R7418" s="11">
        <f t="shared" si="1388"/>
        <v>29221.625</v>
      </c>
      <c r="S7418" s="11">
        <f t="shared" si="1390"/>
        <v>0</v>
      </c>
      <c r="T7418" s="20"/>
    </row>
    <row r="7419" spans="1:20" x14ac:dyDescent="0.25">
      <c r="A7419">
        <v>2021110509</v>
      </c>
      <c r="B7419">
        <v>6</v>
      </c>
      <c r="C7419" s="7">
        <v>0.67047000000000001</v>
      </c>
      <c r="D7419" s="6">
        <f t="shared" si="1380"/>
        <v>100570.5</v>
      </c>
      <c r="E7419" s="60">
        <v>3.7400000000000003E-2</v>
      </c>
      <c r="F7419" s="6">
        <f t="shared" si="1389"/>
        <v>0</v>
      </c>
      <c r="G7419" s="7">
        <v>0.39106999999999997</v>
      </c>
      <c r="H7419" s="6">
        <f t="shared" si="1381"/>
        <v>4888.375</v>
      </c>
      <c r="I7419" s="7">
        <v>3.6850000000000001E-2</v>
      </c>
      <c r="J7419" s="6">
        <f t="shared" si="1382"/>
        <v>2948</v>
      </c>
      <c r="K7419" s="20"/>
      <c r="L7419" s="6">
        <f t="shared" si="1383"/>
        <v>64000</v>
      </c>
      <c r="M7419" s="6">
        <f t="shared" si="1384"/>
        <v>4888.375</v>
      </c>
      <c r="N7419" s="6">
        <f t="shared" si="1385"/>
        <v>2948</v>
      </c>
      <c r="O7419" s="6">
        <f t="shared" si="1386"/>
        <v>28734.125</v>
      </c>
      <c r="P7419" s="6">
        <f t="shared" si="1391"/>
        <v>-487.5</v>
      </c>
      <c r="Q7419" s="11">
        <f t="shared" si="1387"/>
        <v>1342976.75</v>
      </c>
      <c r="R7419" s="11">
        <f t="shared" si="1388"/>
        <v>28734.125</v>
      </c>
      <c r="S7419" s="11">
        <f t="shared" si="1390"/>
        <v>0</v>
      </c>
      <c r="T7419" s="20"/>
    </row>
    <row r="7420" spans="1:20" x14ac:dyDescent="0.25">
      <c r="A7420">
        <v>2021110510</v>
      </c>
      <c r="B7420">
        <v>6</v>
      </c>
      <c r="C7420" s="7">
        <v>0.64986999999999995</v>
      </c>
      <c r="D7420" s="6">
        <f t="shared" si="1380"/>
        <v>97480.499999999985</v>
      </c>
      <c r="E7420" s="60">
        <v>1.7340000000000001E-2</v>
      </c>
      <c r="F7420" s="6">
        <f t="shared" si="1389"/>
        <v>0</v>
      </c>
      <c r="G7420" s="7">
        <v>0.29150999999999999</v>
      </c>
      <c r="H7420" s="6">
        <f t="shared" si="1381"/>
        <v>3643.875</v>
      </c>
      <c r="I7420" s="7">
        <v>7.1849999999999997E-2</v>
      </c>
      <c r="J7420" s="6">
        <f t="shared" si="1382"/>
        <v>5748</v>
      </c>
      <c r="K7420" s="20"/>
      <c r="L7420" s="6">
        <f t="shared" si="1383"/>
        <v>64000</v>
      </c>
      <c r="M7420" s="6">
        <f t="shared" si="1384"/>
        <v>3643.875</v>
      </c>
      <c r="N7420" s="6">
        <f t="shared" si="1385"/>
        <v>5748</v>
      </c>
      <c r="O7420" s="6">
        <f t="shared" si="1386"/>
        <v>24088.624999999985</v>
      </c>
      <c r="P7420" s="6">
        <f t="shared" si="1391"/>
        <v>-4645.5000000000146</v>
      </c>
      <c r="Q7420" s="11">
        <f t="shared" si="1387"/>
        <v>1344354.375</v>
      </c>
      <c r="R7420" s="11">
        <f t="shared" si="1388"/>
        <v>24088.624999999985</v>
      </c>
      <c r="S7420" s="11">
        <f t="shared" si="1390"/>
        <v>0</v>
      </c>
      <c r="T7420" s="20"/>
    </row>
    <row r="7421" spans="1:20" x14ac:dyDescent="0.25">
      <c r="A7421">
        <v>2021110511</v>
      </c>
      <c r="B7421">
        <v>6</v>
      </c>
      <c r="C7421" s="7">
        <v>0.62260000000000004</v>
      </c>
      <c r="D7421" s="6">
        <f t="shared" si="1380"/>
        <v>93390</v>
      </c>
      <c r="E7421" s="60">
        <v>2.4160000000000001E-2</v>
      </c>
      <c r="F7421" s="6">
        <f t="shared" si="1389"/>
        <v>0</v>
      </c>
      <c r="G7421" s="7">
        <v>0.29115999999999997</v>
      </c>
      <c r="H7421" s="6">
        <f t="shared" si="1381"/>
        <v>3639.4999999999995</v>
      </c>
      <c r="I7421" s="7">
        <v>0.13461999999999999</v>
      </c>
      <c r="J7421" s="6">
        <f t="shared" si="1382"/>
        <v>10769.599999999999</v>
      </c>
      <c r="K7421" s="20"/>
      <c r="L7421" s="6">
        <f t="shared" si="1383"/>
        <v>64000</v>
      </c>
      <c r="M7421" s="6">
        <f t="shared" si="1384"/>
        <v>3639.4999999999995</v>
      </c>
      <c r="N7421" s="6">
        <f t="shared" si="1385"/>
        <v>10769.599999999999</v>
      </c>
      <c r="O7421" s="6">
        <f t="shared" si="1386"/>
        <v>14980.900000000001</v>
      </c>
      <c r="P7421" s="6">
        <f t="shared" si="1391"/>
        <v>-9107.724999999984</v>
      </c>
      <c r="Q7421" s="11">
        <f t="shared" si="1387"/>
        <v>1350000</v>
      </c>
      <c r="R7421" s="11">
        <f t="shared" si="1388"/>
        <v>14980.900000000001</v>
      </c>
      <c r="S7421" s="11">
        <f t="shared" si="1390"/>
        <v>0</v>
      </c>
      <c r="T7421" s="20"/>
    </row>
    <row r="7422" spans="1:20" x14ac:dyDescent="0.25">
      <c r="A7422">
        <v>2021110512</v>
      </c>
      <c r="B7422">
        <v>6</v>
      </c>
      <c r="C7422" s="7">
        <v>0.59897</v>
      </c>
      <c r="D7422" s="6">
        <f t="shared" si="1380"/>
        <v>89845.5</v>
      </c>
      <c r="E7422" s="60">
        <v>1.298E-2</v>
      </c>
      <c r="F7422" s="6">
        <f t="shared" si="1389"/>
        <v>0</v>
      </c>
      <c r="G7422" s="7">
        <v>0.34064</v>
      </c>
      <c r="H7422" s="6">
        <f t="shared" si="1381"/>
        <v>4258</v>
      </c>
      <c r="I7422" s="7">
        <v>0.23094000000000001</v>
      </c>
      <c r="J7422" s="6">
        <f t="shared" si="1382"/>
        <v>18475.2</v>
      </c>
      <c r="K7422" s="20"/>
      <c r="L7422" s="6">
        <f t="shared" si="1383"/>
        <v>64000</v>
      </c>
      <c r="M7422" s="6">
        <f t="shared" si="1384"/>
        <v>4258</v>
      </c>
      <c r="N7422" s="6">
        <f t="shared" si="1385"/>
        <v>18475.2</v>
      </c>
      <c r="O7422" s="6">
        <f t="shared" si="1386"/>
        <v>3112.2999999999993</v>
      </c>
      <c r="P7422" s="6">
        <f t="shared" si="1391"/>
        <v>-11868.600000000002</v>
      </c>
      <c r="Q7422" s="11">
        <f t="shared" si="1387"/>
        <v>1350000</v>
      </c>
      <c r="R7422" s="11">
        <f t="shared" si="1388"/>
        <v>3112.2999999999993</v>
      </c>
      <c r="S7422" s="11">
        <f t="shared" si="1390"/>
        <v>0</v>
      </c>
      <c r="T7422" s="20"/>
    </row>
    <row r="7423" spans="1:20" x14ac:dyDescent="0.25">
      <c r="A7423">
        <v>2021110513</v>
      </c>
      <c r="B7423">
        <v>6</v>
      </c>
      <c r="C7423" s="7">
        <v>0.58123999999999998</v>
      </c>
      <c r="D7423" s="6">
        <f t="shared" si="1380"/>
        <v>87186</v>
      </c>
      <c r="E7423" s="60">
        <v>1.2619999999999999E-2</v>
      </c>
      <c r="F7423" s="6">
        <f t="shared" si="1389"/>
        <v>0</v>
      </c>
      <c r="G7423" s="7">
        <v>0.34625</v>
      </c>
      <c r="H7423" s="6">
        <f t="shared" si="1381"/>
        <v>4328.125</v>
      </c>
      <c r="I7423" s="7">
        <v>0.29847000000000001</v>
      </c>
      <c r="J7423" s="6">
        <f t="shared" si="1382"/>
        <v>23877.600000000002</v>
      </c>
      <c r="K7423" s="20"/>
      <c r="L7423" s="6">
        <f t="shared" si="1383"/>
        <v>64000</v>
      </c>
      <c r="M7423" s="6">
        <f t="shared" si="1384"/>
        <v>4328.125</v>
      </c>
      <c r="N7423" s="6">
        <f t="shared" si="1385"/>
        <v>18857.875</v>
      </c>
      <c r="O7423" s="6">
        <f t="shared" si="1386"/>
        <v>0</v>
      </c>
      <c r="P7423" s="6">
        <f t="shared" si="1391"/>
        <v>-3112.2999999999993</v>
      </c>
      <c r="Q7423" s="11">
        <f t="shared" si="1387"/>
        <v>1350000</v>
      </c>
      <c r="R7423" s="11">
        <f t="shared" si="1388"/>
        <v>0</v>
      </c>
      <c r="S7423" s="11">
        <f t="shared" si="1390"/>
        <v>0</v>
      </c>
      <c r="T7423" s="20"/>
    </row>
    <row r="7424" spans="1:20" x14ac:dyDescent="0.25">
      <c r="A7424">
        <v>2021110514</v>
      </c>
      <c r="B7424">
        <v>6</v>
      </c>
      <c r="C7424" s="7">
        <v>0.57094999999999996</v>
      </c>
      <c r="D7424" s="6">
        <f t="shared" si="1380"/>
        <v>85642.5</v>
      </c>
      <c r="E7424" s="60">
        <v>1.7260000000000001E-2</v>
      </c>
      <c r="F7424" s="6">
        <f t="shared" si="1389"/>
        <v>0</v>
      </c>
      <c r="G7424" s="7">
        <v>0.30640000000000001</v>
      </c>
      <c r="H7424" s="6">
        <f t="shared" si="1381"/>
        <v>3830</v>
      </c>
      <c r="I7424" s="7">
        <v>0.31487999999999999</v>
      </c>
      <c r="J7424" s="6">
        <f t="shared" si="1382"/>
        <v>25190.399999999998</v>
      </c>
      <c r="K7424" s="20"/>
      <c r="L7424" s="6">
        <f t="shared" si="1383"/>
        <v>64000</v>
      </c>
      <c r="M7424" s="6">
        <f t="shared" si="1384"/>
        <v>3830</v>
      </c>
      <c r="N7424" s="6">
        <f t="shared" si="1385"/>
        <v>17812.5</v>
      </c>
      <c r="O7424" s="6">
        <f t="shared" si="1386"/>
        <v>0</v>
      </c>
      <c r="P7424" s="6">
        <f t="shared" si="1391"/>
        <v>0</v>
      </c>
      <c r="Q7424" s="11">
        <f t="shared" si="1387"/>
        <v>1350000</v>
      </c>
      <c r="R7424" s="11">
        <f t="shared" si="1388"/>
        <v>0</v>
      </c>
      <c r="S7424" s="11">
        <f t="shared" si="1390"/>
        <v>0</v>
      </c>
      <c r="T7424" s="20"/>
    </row>
    <row r="7425" spans="1:20" x14ac:dyDescent="0.25">
      <c r="A7425">
        <v>2021110515</v>
      </c>
      <c r="B7425">
        <v>6</v>
      </c>
      <c r="C7425" s="7">
        <v>0.56008999999999998</v>
      </c>
      <c r="D7425" s="6">
        <f t="shared" si="1380"/>
        <v>84013.5</v>
      </c>
      <c r="E7425" s="60">
        <v>1.9290000000000002E-2</v>
      </c>
      <c r="F7425" s="6">
        <f t="shared" si="1389"/>
        <v>0</v>
      </c>
      <c r="G7425" s="7">
        <v>0.29348999999999997</v>
      </c>
      <c r="H7425" s="6">
        <f t="shared" si="1381"/>
        <v>3668.6249999999995</v>
      </c>
      <c r="I7425" s="7">
        <v>0.26313999999999999</v>
      </c>
      <c r="J7425" s="6">
        <f t="shared" si="1382"/>
        <v>21051.199999999997</v>
      </c>
      <c r="K7425" s="20"/>
      <c r="L7425" s="6">
        <f t="shared" si="1383"/>
        <v>64000</v>
      </c>
      <c r="M7425" s="6">
        <f t="shared" si="1384"/>
        <v>3668.6249999999995</v>
      </c>
      <c r="N7425" s="6">
        <f t="shared" si="1385"/>
        <v>16344.875</v>
      </c>
      <c r="O7425" s="6">
        <f t="shared" si="1386"/>
        <v>0</v>
      </c>
      <c r="P7425" s="6">
        <f t="shared" si="1391"/>
        <v>0</v>
      </c>
      <c r="Q7425" s="11">
        <f t="shared" si="1387"/>
        <v>1350000</v>
      </c>
      <c r="R7425" s="11">
        <f t="shared" si="1388"/>
        <v>0</v>
      </c>
      <c r="S7425" s="11">
        <f t="shared" si="1390"/>
        <v>0</v>
      </c>
      <c r="T7425" s="20"/>
    </row>
    <row r="7426" spans="1:20" x14ac:dyDescent="0.25">
      <c r="A7426">
        <v>2021110516</v>
      </c>
      <c r="B7426">
        <v>6</v>
      </c>
      <c r="C7426" s="7">
        <v>0.55427000000000004</v>
      </c>
      <c r="D7426" s="6">
        <f t="shared" si="1380"/>
        <v>83140.5</v>
      </c>
      <c r="E7426" s="60">
        <v>2.1190000000000001E-2</v>
      </c>
      <c r="F7426" s="6">
        <f t="shared" si="1389"/>
        <v>0</v>
      </c>
      <c r="G7426" s="7">
        <v>0.34428999999999998</v>
      </c>
      <c r="H7426" s="6">
        <f t="shared" si="1381"/>
        <v>4303.625</v>
      </c>
      <c r="I7426" s="7">
        <v>0.21016000000000001</v>
      </c>
      <c r="J7426" s="6">
        <f t="shared" si="1382"/>
        <v>16812.8</v>
      </c>
      <c r="K7426" s="20"/>
      <c r="L7426" s="6">
        <f t="shared" si="1383"/>
        <v>64000</v>
      </c>
      <c r="M7426" s="6">
        <f t="shared" si="1384"/>
        <v>4303.625</v>
      </c>
      <c r="N7426" s="6">
        <f t="shared" si="1385"/>
        <v>14836.875</v>
      </c>
      <c r="O7426" s="6">
        <f t="shared" si="1386"/>
        <v>0</v>
      </c>
      <c r="P7426" s="6">
        <f t="shared" si="1391"/>
        <v>0</v>
      </c>
      <c r="Q7426" s="11">
        <f t="shared" si="1387"/>
        <v>1350000</v>
      </c>
      <c r="R7426" s="11">
        <f t="shared" si="1388"/>
        <v>0</v>
      </c>
      <c r="S7426" s="11">
        <f t="shared" si="1390"/>
        <v>0</v>
      </c>
      <c r="T7426" s="20"/>
    </row>
    <row r="7427" spans="1:20" x14ac:dyDescent="0.25">
      <c r="A7427">
        <v>2021110517</v>
      </c>
      <c r="B7427">
        <v>6</v>
      </c>
      <c r="C7427" s="7">
        <v>0.55925999999999998</v>
      </c>
      <c r="D7427" s="6">
        <f t="shared" si="1380"/>
        <v>83889</v>
      </c>
      <c r="E7427" s="60">
        <v>1.5339999999999999E-2</v>
      </c>
      <c r="F7427" s="6">
        <f t="shared" si="1389"/>
        <v>0</v>
      </c>
      <c r="G7427" s="7">
        <v>0.41349000000000002</v>
      </c>
      <c r="H7427" s="6">
        <f t="shared" si="1381"/>
        <v>5168.625</v>
      </c>
      <c r="I7427" s="7">
        <v>0.1384</v>
      </c>
      <c r="J7427" s="6">
        <f t="shared" si="1382"/>
        <v>11072</v>
      </c>
      <c r="K7427" s="20"/>
      <c r="L7427" s="6">
        <f t="shared" si="1383"/>
        <v>64000</v>
      </c>
      <c r="M7427" s="6">
        <f t="shared" si="1384"/>
        <v>5168.625</v>
      </c>
      <c r="N7427" s="6">
        <f t="shared" si="1385"/>
        <v>11072</v>
      </c>
      <c r="O7427" s="6">
        <f t="shared" si="1386"/>
        <v>3648.375</v>
      </c>
      <c r="P7427" s="6">
        <f t="shared" si="1391"/>
        <v>3648.375</v>
      </c>
      <c r="Q7427" s="11">
        <f t="shared" si="1387"/>
        <v>1350000</v>
      </c>
      <c r="R7427" s="11">
        <f t="shared" si="1388"/>
        <v>3648.375</v>
      </c>
      <c r="S7427" s="11">
        <f t="shared" si="1390"/>
        <v>0</v>
      </c>
      <c r="T7427" s="20"/>
    </row>
    <row r="7428" spans="1:20" x14ac:dyDescent="0.25">
      <c r="A7428">
        <v>2021110518</v>
      </c>
      <c r="B7428">
        <v>6</v>
      </c>
      <c r="C7428" s="7">
        <v>0.57289999999999996</v>
      </c>
      <c r="D7428" s="6">
        <f t="shared" si="1380"/>
        <v>85935</v>
      </c>
      <c r="E7428" s="60">
        <v>1.2699999999999999E-2</v>
      </c>
      <c r="F7428" s="6">
        <f t="shared" si="1389"/>
        <v>0</v>
      </c>
      <c r="G7428" s="7">
        <v>0.47414000000000001</v>
      </c>
      <c r="H7428" s="6">
        <f t="shared" si="1381"/>
        <v>5926.75</v>
      </c>
      <c r="I7428" s="7">
        <v>4.1739999999999999E-2</v>
      </c>
      <c r="J7428" s="6">
        <f t="shared" si="1382"/>
        <v>3339.2</v>
      </c>
      <c r="K7428" s="20"/>
      <c r="L7428" s="6">
        <f t="shared" si="1383"/>
        <v>64000</v>
      </c>
      <c r="M7428" s="6">
        <f t="shared" si="1384"/>
        <v>5926.75</v>
      </c>
      <c r="N7428" s="6">
        <f t="shared" si="1385"/>
        <v>3339.2</v>
      </c>
      <c r="O7428" s="6">
        <f t="shared" si="1386"/>
        <v>12669.05</v>
      </c>
      <c r="P7428" s="6">
        <f t="shared" si="1391"/>
        <v>9020.6749999999993</v>
      </c>
      <c r="Q7428" s="11">
        <f t="shared" si="1387"/>
        <v>1350000</v>
      </c>
      <c r="R7428" s="11">
        <f t="shared" si="1388"/>
        <v>12669.05</v>
      </c>
      <c r="S7428" s="11">
        <f t="shared" si="1390"/>
        <v>0</v>
      </c>
      <c r="T7428" s="20"/>
    </row>
    <row r="7429" spans="1:20" x14ac:dyDescent="0.25">
      <c r="A7429">
        <v>2021110519</v>
      </c>
      <c r="B7429">
        <v>6</v>
      </c>
      <c r="C7429" s="7">
        <v>0.59462999999999999</v>
      </c>
      <c r="D7429" s="6">
        <f t="shared" ref="D7429:D7492" si="1392">D$18*C7429</f>
        <v>89194.5</v>
      </c>
      <c r="E7429" s="60">
        <v>1.435E-2</v>
      </c>
      <c r="F7429" s="6">
        <f t="shared" si="1389"/>
        <v>0</v>
      </c>
      <c r="G7429" s="7">
        <v>0.42212</v>
      </c>
      <c r="H7429" s="6">
        <f t="shared" ref="H7429:H7492" si="1393">H$18*G7429</f>
        <v>5276.5</v>
      </c>
      <c r="I7429" s="7">
        <v>9.0000000000000006E-5</v>
      </c>
      <c r="J7429" s="6">
        <f t="shared" ref="J7429:J7492" si="1394">I7429*J$18</f>
        <v>7.2</v>
      </c>
      <c r="K7429" s="20"/>
      <c r="L7429" s="6">
        <f t="shared" si="1383"/>
        <v>64000</v>
      </c>
      <c r="M7429" s="6">
        <f t="shared" si="1384"/>
        <v>5276.5</v>
      </c>
      <c r="N7429" s="6">
        <f t="shared" si="1385"/>
        <v>7.2</v>
      </c>
      <c r="O7429" s="6">
        <f t="shared" si="1386"/>
        <v>19910.8</v>
      </c>
      <c r="P7429" s="6">
        <f t="shared" si="1391"/>
        <v>7241.75</v>
      </c>
      <c r="Q7429" s="11">
        <f t="shared" si="1387"/>
        <v>1350000</v>
      </c>
      <c r="R7429" s="11">
        <f t="shared" si="1388"/>
        <v>19910.8</v>
      </c>
      <c r="S7429" s="11">
        <f t="shared" si="1390"/>
        <v>0</v>
      </c>
      <c r="T7429" s="20"/>
    </row>
    <row r="7430" spans="1:20" x14ac:dyDescent="0.25">
      <c r="A7430">
        <v>2021110520</v>
      </c>
      <c r="B7430">
        <v>6</v>
      </c>
      <c r="C7430" s="7">
        <v>0.60284000000000004</v>
      </c>
      <c r="D7430" s="6">
        <f t="shared" si="1392"/>
        <v>90426</v>
      </c>
      <c r="E7430" s="60">
        <v>2.0459999999999999E-2</v>
      </c>
      <c r="F7430" s="6">
        <f t="shared" si="1389"/>
        <v>0</v>
      </c>
      <c r="G7430" s="7">
        <v>0.25112000000000001</v>
      </c>
      <c r="H7430" s="6">
        <f t="shared" si="1393"/>
        <v>3139</v>
      </c>
      <c r="I7430" s="7">
        <v>0</v>
      </c>
      <c r="J7430" s="6">
        <f t="shared" si="1394"/>
        <v>0</v>
      </c>
      <c r="K7430" s="20"/>
      <c r="L7430" s="6">
        <f t="shared" si="1383"/>
        <v>64000</v>
      </c>
      <c r="M7430" s="6">
        <f t="shared" si="1384"/>
        <v>3139</v>
      </c>
      <c r="N7430" s="6">
        <f t="shared" si="1385"/>
        <v>0</v>
      </c>
      <c r="O7430" s="6">
        <f t="shared" si="1386"/>
        <v>23287</v>
      </c>
      <c r="P7430" s="6">
        <f t="shared" si="1391"/>
        <v>3376.2000000000007</v>
      </c>
      <c r="Q7430" s="11">
        <f t="shared" si="1387"/>
        <v>1350000</v>
      </c>
      <c r="R7430" s="11">
        <f t="shared" si="1388"/>
        <v>23287</v>
      </c>
      <c r="S7430" s="11">
        <f t="shared" si="1390"/>
        <v>0</v>
      </c>
      <c r="T7430" s="20"/>
    </row>
    <row r="7431" spans="1:20" x14ac:dyDescent="0.25">
      <c r="A7431">
        <v>2021110521</v>
      </c>
      <c r="B7431">
        <v>6</v>
      </c>
      <c r="C7431" s="7">
        <v>0.59853000000000001</v>
      </c>
      <c r="D7431" s="6">
        <f t="shared" si="1392"/>
        <v>89779.5</v>
      </c>
      <c r="E7431" s="60">
        <v>2.4250000000000001E-2</v>
      </c>
      <c r="F7431" s="6">
        <f t="shared" si="1389"/>
        <v>0</v>
      </c>
      <c r="G7431" s="7">
        <v>0.15875</v>
      </c>
      <c r="H7431" s="6">
        <f t="shared" si="1393"/>
        <v>1984.375</v>
      </c>
      <c r="I7431" s="7">
        <v>0</v>
      </c>
      <c r="J7431" s="6">
        <f t="shared" si="1394"/>
        <v>0</v>
      </c>
      <c r="K7431" s="20"/>
      <c r="L7431" s="6">
        <f t="shared" si="1383"/>
        <v>64000</v>
      </c>
      <c r="M7431" s="6">
        <f t="shared" si="1384"/>
        <v>1984.375</v>
      </c>
      <c r="N7431" s="6">
        <f t="shared" si="1385"/>
        <v>0</v>
      </c>
      <c r="O7431" s="6">
        <f t="shared" si="1386"/>
        <v>23795.125</v>
      </c>
      <c r="P7431" s="6">
        <f t="shared" si="1391"/>
        <v>508.125</v>
      </c>
      <c r="Q7431" s="11">
        <f t="shared" si="1387"/>
        <v>1350000</v>
      </c>
      <c r="R7431" s="11">
        <f t="shared" si="1388"/>
        <v>23795.125</v>
      </c>
      <c r="S7431" s="11">
        <f t="shared" si="1390"/>
        <v>0</v>
      </c>
      <c r="T7431" s="20"/>
    </row>
    <row r="7432" spans="1:20" x14ac:dyDescent="0.25">
      <c r="A7432">
        <v>2021110522</v>
      </c>
      <c r="B7432">
        <v>6</v>
      </c>
      <c r="C7432" s="7">
        <v>0.58623999999999998</v>
      </c>
      <c r="D7432" s="6">
        <f t="shared" si="1392"/>
        <v>87936</v>
      </c>
      <c r="E7432" s="60">
        <v>3.8949999999999999E-2</v>
      </c>
      <c r="F7432" s="6">
        <f t="shared" si="1389"/>
        <v>0</v>
      </c>
      <c r="G7432" s="7">
        <v>0.1115</v>
      </c>
      <c r="H7432" s="6">
        <f t="shared" si="1393"/>
        <v>1393.75</v>
      </c>
      <c r="I7432" s="7">
        <v>0</v>
      </c>
      <c r="J7432" s="6">
        <f t="shared" si="1394"/>
        <v>0</v>
      </c>
      <c r="K7432" s="20"/>
      <c r="L7432" s="6">
        <f t="shared" si="1383"/>
        <v>64000</v>
      </c>
      <c r="M7432" s="6">
        <f t="shared" si="1384"/>
        <v>1393.75</v>
      </c>
      <c r="N7432" s="6">
        <f t="shared" si="1385"/>
        <v>0</v>
      </c>
      <c r="O7432" s="6">
        <f t="shared" si="1386"/>
        <v>22542.25</v>
      </c>
      <c r="P7432" s="6">
        <f t="shared" si="1391"/>
        <v>-1252.875</v>
      </c>
      <c r="Q7432" s="11">
        <f t="shared" si="1387"/>
        <v>1350000</v>
      </c>
      <c r="R7432" s="11">
        <f t="shared" si="1388"/>
        <v>22542.25</v>
      </c>
      <c r="S7432" s="11">
        <f t="shared" si="1390"/>
        <v>0</v>
      </c>
      <c r="T7432" s="20"/>
    </row>
    <row r="7433" spans="1:20" x14ac:dyDescent="0.25">
      <c r="A7433">
        <v>2021110523</v>
      </c>
      <c r="B7433">
        <v>6</v>
      </c>
      <c r="C7433" s="7">
        <v>0.56737000000000004</v>
      </c>
      <c r="D7433" s="6">
        <f t="shared" si="1392"/>
        <v>85105.5</v>
      </c>
      <c r="E7433" s="60">
        <v>4.802E-2</v>
      </c>
      <c r="F7433" s="6">
        <f t="shared" si="1389"/>
        <v>0</v>
      </c>
      <c r="G7433" s="7">
        <v>9.8360000000000003E-2</v>
      </c>
      <c r="H7433" s="6">
        <f t="shared" si="1393"/>
        <v>1229.5</v>
      </c>
      <c r="I7433" s="7">
        <v>0</v>
      </c>
      <c r="J7433" s="6">
        <f t="shared" si="1394"/>
        <v>0</v>
      </c>
      <c r="K7433" s="20"/>
      <c r="L7433" s="6">
        <f t="shared" si="1383"/>
        <v>64000</v>
      </c>
      <c r="M7433" s="6">
        <f t="shared" si="1384"/>
        <v>1229.5</v>
      </c>
      <c r="N7433" s="6">
        <f t="shared" si="1385"/>
        <v>0</v>
      </c>
      <c r="O7433" s="6">
        <f t="shared" si="1386"/>
        <v>19876</v>
      </c>
      <c r="P7433" s="6">
        <f t="shared" si="1391"/>
        <v>-2666.25</v>
      </c>
      <c r="Q7433" s="11">
        <f t="shared" si="1387"/>
        <v>1350000</v>
      </c>
      <c r="R7433" s="11">
        <f t="shared" si="1388"/>
        <v>19876</v>
      </c>
      <c r="S7433" s="11">
        <f t="shared" si="1390"/>
        <v>0</v>
      </c>
      <c r="T7433" s="20"/>
    </row>
    <row r="7434" spans="1:20" x14ac:dyDescent="0.25">
      <c r="A7434">
        <v>2021110524</v>
      </c>
      <c r="B7434">
        <v>6</v>
      </c>
      <c r="C7434" s="7">
        <v>0.54769999999999996</v>
      </c>
      <c r="D7434" s="6">
        <f t="shared" si="1392"/>
        <v>82155</v>
      </c>
      <c r="E7434" s="60">
        <v>0.10800999999999999</v>
      </c>
      <c r="F7434" s="6">
        <f t="shared" si="1389"/>
        <v>0</v>
      </c>
      <c r="G7434" s="7">
        <v>0.12109</v>
      </c>
      <c r="H7434" s="6">
        <f t="shared" si="1393"/>
        <v>1513.625</v>
      </c>
      <c r="I7434" s="7">
        <v>0</v>
      </c>
      <c r="J7434" s="6">
        <f t="shared" si="1394"/>
        <v>0</v>
      </c>
      <c r="K7434" s="20"/>
      <c r="L7434" s="6">
        <f t="shared" si="1383"/>
        <v>64000</v>
      </c>
      <c r="M7434" s="6">
        <f t="shared" si="1384"/>
        <v>1513.625</v>
      </c>
      <c r="N7434" s="6">
        <f t="shared" si="1385"/>
        <v>0</v>
      </c>
      <c r="O7434" s="6">
        <f t="shared" si="1386"/>
        <v>16641.375</v>
      </c>
      <c r="P7434" s="6">
        <f t="shared" si="1391"/>
        <v>-3234.625</v>
      </c>
      <c r="Q7434" s="11">
        <f t="shared" si="1387"/>
        <v>1350000</v>
      </c>
      <c r="R7434" s="11">
        <f t="shared" si="1388"/>
        <v>16641.375</v>
      </c>
      <c r="S7434" s="11">
        <f t="shared" si="1390"/>
        <v>0</v>
      </c>
      <c r="T7434" s="20"/>
    </row>
    <row r="7435" spans="1:20" x14ac:dyDescent="0.25">
      <c r="A7435">
        <v>2021110601</v>
      </c>
      <c r="B7435">
        <v>7</v>
      </c>
      <c r="C7435" s="7">
        <v>0.53259000000000001</v>
      </c>
      <c r="D7435" s="6">
        <f t="shared" si="1392"/>
        <v>79888.5</v>
      </c>
      <c r="E7435" s="60">
        <v>0.12468</v>
      </c>
      <c r="F7435" s="6">
        <f t="shared" si="1389"/>
        <v>0</v>
      </c>
      <c r="G7435" s="7">
        <v>0.1211</v>
      </c>
      <c r="H7435" s="6">
        <f t="shared" si="1393"/>
        <v>1513.75</v>
      </c>
      <c r="I7435" s="7">
        <v>0</v>
      </c>
      <c r="J7435" s="6">
        <f t="shared" si="1394"/>
        <v>0</v>
      </c>
      <c r="K7435" s="20"/>
      <c r="L7435" s="6">
        <f t="shared" si="1383"/>
        <v>64000</v>
      </c>
      <c r="M7435" s="6">
        <f t="shared" si="1384"/>
        <v>1513.75</v>
      </c>
      <c r="N7435" s="6">
        <f t="shared" si="1385"/>
        <v>0</v>
      </c>
      <c r="O7435" s="6">
        <f t="shared" si="1386"/>
        <v>14374.75</v>
      </c>
      <c r="P7435" s="6">
        <f t="shared" si="1391"/>
        <v>-2266.625</v>
      </c>
      <c r="Q7435" s="11">
        <f t="shared" si="1387"/>
        <v>1350000</v>
      </c>
      <c r="R7435" s="11">
        <f t="shared" si="1388"/>
        <v>14374.75</v>
      </c>
      <c r="S7435" s="11">
        <f t="shared" si="1390"/>
        <v>0</v>
      </c>
      <c r="T7435" s="20"/>
    </row>
    <row r="7436" spans="1:20" x14ac:dyDescent="0.25">
      <c r="A7436">
        <v>2021110602</v>
      </c>
      <c r="B7436">
        <v>7</v>
      </c>
      <c r="C7436" s="7">
        <v>0.52303999999999995</v>
      </c>
      <c r="D7436" s="6">
        <f t="shared" si="1392"/>
        <v>78455.999999999985</v>
      </c>
      <c r="E7436" s="60">
        <v>0.1764</v>
      </c>
      <c r="F7436" s="6">
        <f t="shared" si="1389"/>
        <v>0</v>
      </c>
      <c r="G7436" s="7">
        <v>0.11199000000000001</v>
      </c>
      <c r="H7436" s="6">
        <f t="shared" si="1393"/>
        <v>1399.875</v>
      </c>
      <c r="I7436" s="7">
        <v>0</v>
      </c>
      <c r="J7436" s="6">
        <f t="shared" si="1394"/>
        <v>0</v>
      </c>
      <c r="K7436" s="20"/>
      <c r="L7436" s="6">
        <f t="shared" si="1383"/>
        <v>64000</v>
      </c>
      <c r="M7436" s="6">
        <f t="shared" si="1384"/>
        <v>1399.875</v>
      </c>
      <c r="N7436" s="6">
        <f t="shared" si="1385"/>
        <v>0</v>
      </c>
      <c r="O7436" s="6">
        <f t="shared" si="1386"/>
        <v>13056.124999999985</v>
      </c>
      <c r="P7436" s="6">
        <f t="shared" si="1391"/>
        <v>-1318.6250000000146</v>
      </c>
      <c r="Q7436" s="11">
        <f t="shared" si="1387"/>
        <v>1350000</v>
      </c>
      <c r="R7436" s="11">
        <f t="shared" si="1388"/>
        <v>13056.124999999985</v>
      </c>
      <c r="S7436" s="11">
        <f t="shared" si="1390"/>
        <v>0</v>
      </c>
      <c r="T7436" s="20"/>
    </row>
    <row r="7437" spans="1:20" x14ac:dyDescent="0.25">
      <c r="A7437">
        <v>2021110603</v>
      </c>
      <c r="B7437">
        <v>7</v>
      </c>
      <c r="C7437" s="7">
        <v>0.52032</v>
      </c>
      <c r="D7437" s="6">
        <f t="shared" si="1392"/>
        <v>78048</v>
      </c>
      <c r="E7437" s="60">
        <v>0.23941999999999999</v>
      </c>
      <c r="F7437" s="6">
        <f t="shared" si="1389"/>
        <v>0</v>
      </c>
      <c r="G7437" s="7">
        <v>0.10707999999999999</v>
      </c>
      <c r="H7437" s="6">
        <f t="shared" si="1393"/>
        <v>1338.5</v>
      </c>
      <c r="I7437" s="7">
        <v>0</v>
      </c>
      <c r="J7437" s="6">
        <f t="shared" si="1394"/>
        <v>0</v>
      </c>
      <c r="K7437" s="20"/>
      <c r="L7437" s="6">
        <f t="shared" si="1383"/>
        <v>64000</v>
      </c>
      <c r="M7437" s="6">
        <f t="shared" si="1384"/>
        <v>1338.5</v>
      </c>
      <c r="N7437" s="6">
        <f t="shared" si="1385"/>
        <v>0</v>
      </c>
      <c r="O7437" s="6">
        <f t="shared" si="1386"/>
        <v>12709.5</v>
      </c>
      <c r="P7437" s="6">
        <f t="shared" si="1391"/>
        <v>-346.62499999998545</v>
      </c>
      <c r="Q7437" s="11">
        <f t="shared" si="1387"/>
        <v>1350000</v>
      </c>
      <c r="R7437" s="11">
        <f t="shared" si="1388"/>
        <v>12709.5</v>
      </c>
      <c r="S7437" s="11">
        <f t="shared" si="1390"/>
        <v>0</v>
      </c>
      <c r="T7437" s="20"/>
    </row>
    <row r="7438" spans="1:20" x14ac:dyDescent="0.25">
      <c r="A7438">
        <v>2021110604</v>
      </c>
      <c r="B7438">
        <v>7</v>
      </c>
      <c r="C7438" s="7">
        <v>0.52212000000000003</v>
      </c>
      <c r="D7438" s="6">
        <f t="shared" si="1392"/>
        <v>78318</v>
      </c>
      <c r="E7438" s="60">
        <v>0.27089000000000002</v>
      </c>
      <c r="F7438" s="6">
        <f t="shared" si="1389"/>
        <v>0</v>
      </c>
      <c r="G7438" s="7">
        <v>8.9359999999999995E-2</v>
      </c>
      <c r="H7438" s="6">
        <f t="shared" si="1393"/>
        <v>1117</v>
      </c>
      <c r="I7438" s="7">
        <v>0</v>
      </c>
      <c r="J7438" s="6">
        <f t="shared" si="1394"/>
        <v>0</v>
      </c>
      <c r="K7438" s="20"/>
      <c r="L7438" s="6">
        <f t="shared" si="1383"/>
        <v>64000</v>
      </c>
      <c r="M7438" s="6">
        <f t="shared" si="1384"/>
        <v>1117</v>
      </c>
      <c r="N7438" s="6">
        <f t="shared" si="1385"/>
        <v>0</v>
      </c>
      <c r="O7438" s="6">
        <f t="shared" si="1386"/>
        <v>13201</v>
      </c>
      <c r="P7438" s="6">
        <f t="shared" si="1391"/>
        <v>491.5</v>
      </c>
      <c r="Q7438" s="11">
        <f t="shared" si="1387"/>
        <v>1350000</v>
      </c>
      <c r="R7438" s="11">
        <f t="shared" si="1388"/>
        <v>13201</v>
      </c>
      <c r="S7438" s="11">
        <f t="shared" si="1390"/>
        <v>0</v>
      </c>
      <c r="T7438" s="20"/>
    </row>
    <row r="7439" spans="1:20" x14ac:dyDescent="0.25">
      <c r="A7439">
        <v>2021110605</v>
      </c>
      <c r="B7439">
        <v>7</v>
      </c>
      <c r="C7439" s="7">
        <v>0.52771999999999997</v>
      </c>
      <c r="D7439" s="6">
        <f t="shared" si="1392"/>
        <v>79158</v>
      </c>
      <c r="E7439" s="60">
        <v>0.26330999999999999</v>
      </c>
      <c r="F7439" s="6">
        <f t="shared" si="1389"/>
        <v>0</v>
      </c>
      <c r="G7439" s="7">
        <v>8.8319999999999996E-2</v>
      </c>
      <c r="H7439" s="6">
        <f t="shared" si="1393"/>
        <v>1104</v>
      </c>
      <c r="I7439" s="7">
        <v>0</v>
      </c>
      <c r="J7439" s="6">
        <f t="shared" si="1394"/>
        <v>0</v>
      </c>
      <c r="K7439" s="20"/>
      <c r="L7439" s="6">
        <f t="shared" si="1383"/>
        <v>64000</v>
      </c>
      <c r="M7439" s="6">
        <f t="shared" si="1384"/>
        <v>1104</v>
      </c>
      <c r="N7439" s="6">
        <f t="shared" si="1385"/>
        <v>0</v>
      </c>
      <c r="O7439" s="6">
        <f t="shared" si="1386"/>
        <v>14054</v>
      </c>
      <c r="P7439" s="6">
        <f t="shared" si="1391"/>
        <v>853</v>
      </c>
      <c r="Q7439" s="11">
        <f t="shared" si="1387"/>
        <v>1350000</v>
      </c>
      <c r="R7439" s="11">
        <f t="shared" si="1388"/>
        <v>14054</v>
      </c>
      <c r="S7439" s="11">
        <f t="shared" si="1390"/>
        <v>0</v>
      </c>
      <c r="T7439" s="20"/>
    </row>
    <row r="7440" spans="1:20" x14ac:dyDescent="0.25">
      <c r="A7440">
        <v>2021110606</v>
      </c>
      <c r="B7440">
        <v>7</v>
      </c>
      <c r="C7440" s="7">
        <v>0.54234000000000004</v>
      </c>
      <c r="D7440" s="6">
        <f t="shared" si="1392"/>
        <v>81351</v>
      </c>
      <c r="E7440" s="60">
        <v>0.20987</v>
      </c>
      <c r="F7440" s="6">
        <f t="shared" si="1389"/>
        <v>0</v>
      </c>
      <c r="G7440" s="7">
        <v>9.0389999999999998E-2</v>
      </c>
      <c r="H7440" s="6">
        <f t="shared" si="1393"/>
        <v>1129.875</v>
      </c>
      <c r="I7440" s="7">
        <v>0</v>
      </c>
      <c r="J7440" s="6">
        <f t="shared" si="1394"/>
        <v>0</v>
      </c>
      <c r="K7440" s="20"/>
      <c r="L7440" s="6">
        <f t="shared" si="1383"/>
        <v>64000</v>
      </c>
      <c r="M7440" s="6">
        <f t="shared" si="1384"/>
        <v>1129.875</v>
      </c>
      <c r="N7440" s="6">
        <f t="shared" si="1385"/>
        <v>0</v>
      </c>
      <c r="O7440" s="6">
        <f t="shared" si="1386"/>
        <v>16221.125</v>
      </c>
      <c r="P7440" s="6">
        <f t="shared" si="1391"/>
        <v>2167.125</v>
      </c>
      <c r="Q7440" s="11">
        <f t="shared" si="1387"/>
        <v>1350000</v>
      </c>
      <c r="R7440" s="11">
        <f t="shared" si="1388"/>
        <v>16221.125</v>
      </c>
      <c r="S7440" s="11">
        <f t="shared" si="1390"/>
        <v>0</v>
      </c>
      <c r="T7440" s="20"/>
    </row>
    <row r="7441" spans="1:20" x14ac:dyDescent="0.25">
      <c r="A7441">
        <v>2021110607</v>
      </c>
      <c r="B7441">
        <v>7</v>
      </c>
      <c r="C7441" s="7">
        <v>0.56527000000000005</v>
      </c>
      <c r="D7441" s="6">
        <f t="shared" si="1392"/>
        <v>84790.500000000015</v>
      </c>
      <c r="E7441" s="60">
        <v>0.17927000000000001</v>
      </c>
      <c r="F7441" s="6">
        <f t="shared" si="1389"/>
        <v>0</v>
      </c>
      <c r="G7441" s="7">
        <v>8.7290000000000006E-2</v>
      </c>
      <c r="H7441" s="6">
        <f t="shared" si="1393"/>
        <v>1091.125</v>
      </c>
      <c r="I7441" s="7">
        <v>0</v>
      </c>
      <c r="J7441" s="6">
        <f t="shared" si="1394"/>
        <v>0</v>
      </c>
      <c r="K7441" s="20"/>
      <c r="L7441" s="6">
        <f t="shared" si="1383"/>
        <v>64000</v>
      </c>
      <c r="M7441" s="6">
        <f t="shared" si="1384"/>
        <v>1091.125</v>
      </c>
      <c r="N7441" s="6">
        <f t="shared" si="1385"/>
        <v>0</v>
      </c>
      <c r="O7441" s="6">
        <f t="shared" si="1386"/>
        <v>19699.375000000015</v>
      </c>
      <c r="P7441" s="6">
        <f t="shared" si="1391"/>
        <v>3478.2500000000146</v>
      </c>
      <c r="Q7441" s="11">
        <f t="shared" si="1387"/>
        <v>1350000</v>
      </c>
      <c r="R7441" s="11">
        <f t="shared" si="1388"/>
        <v>19699.375000000015</v>
      </c>
      <c r="S7441" s="11">
        <f t="shared" si="1390"/>
        <v>0</v>
      </c>
      <c r="T7441" s="20"/>
    </row>
    <row r="7442" spans="1:20" x14ac:dyDescent="0.25">
      <c r="A7442">
        <v>2021110608</v>
      </c>
      <c r="B7442">
        <v>7</v>
      </c>
      <c r="C7442" s="7">
        <v>0.59230000000000005</v>
      </c>
      <c r="D7442" s="6">
        <f t="shared" si="1392"/>
        <v>88845.000000000015</v>
      </c>
      <c r="E7442" s="60">
        <v>0.17710999999999999</v>
      </c>
      <c r="F7442" s="6">
        <f t="shared" si="1389"/>
        <v>0</v>
      </c>
      <c r="G7442" s="7">
        <v>0.10659</v>
      </c>
      <c r="H7442" s="6">
        <f t="shared" si="1393"/>
        <v>1332.375</v>
      </c>
      <c r="I7442" s="7">
        <v>6.6019999999999995E-2</v>
      </c>
      <c r="J7442" s="6">
        <f t="shared" si="1394"/>
        <v>5281.5999999999995</v>
      </c>
      <c r="K7442" s="20"/>
      <c r="L7442" s="6">
        <f t="shared" si="1383"/>
        <v>64000</v>
      </c>
      <c r="M7442" s="6">
        <f t="shared" si="1384"/>
        <v>1332.375</v>
      </c>
      <c r="N7442" s="6">
        <f t="shared" si="1385"/>
        <v>5281.5999999999995</v>
      </c>
      <c r="O7442" s="6">
        <f t="shared" si="1386"/>
        <v>18231.025000000016</v>
      </c>
      <c r="P7442" s="6">
        <f t="shared" si="1391"/>
        <v>-1468.3499999999985</v>
      </c>
      <c r="Q7442" s="11">
        <f t="shared" si="1387"/>
        <v>1350000</v>
      </c>
      <c r="R7442" s="11">
        <f t="shared" si="1388"/>
        <v>18231.025000000016</v>
      </c>
      <c r="S7442" s="11">
        <f t="shared" si="1390"/>
        <v>0</v>
      </c>
      <c r="T7442" s="20"/>
    </row>
    <row r="7443" spans="1:20" x14ac:dyDescent="0.25">
      <c r="A7443">
        <v>2021110609</v>
      </c>
      <c r="B7443">
        <v>7</v>
      </c>
      <c r="C7443" s="7">
        <v>0.60734999999999995</v>
      </c>
      <c r="D7443" s="6">
        <f t="shared" si="1392"/>
        <v>91102.499999999985</v>
      </c>
      <c r="E7443" s="60">
        <v>0.25696000000000002</v>
      </c>
      <c r="F7443" s="6">
        <f t="shared" si="1389"/>
        <v>0</v>
      </c>
      <c r="G7443" s="7">
        <v>0.12784999999999999</v>
      </c>
      <c r="H7443" s="6">
        <f t="shared" si="1393"/>
        <v>1598.125</v>
      </c>
      <c r="I7443" s="7">
        <v>0.32096000000000002</v>
      </c>
      <c r="J7443" s="6">
        <f t="shared" si="1394"/>
        <v>25676.800000000003</v>
      </c>
      <c r="K7443" s="20"/>
      <c r="L7443" s="6">
        <f t="shared" si="1383"/>
        <v>64000</v>
      </c>
      <c r="M7443" s="6">
        <f t="shared" si="1384"/>
        <v>1598.125</v>
      </c>
      <c r="N7443" s="6">
        <f t="shared" si="1385"/>
        <v>25504.374999999985</v>
      </c>
      <c r="O7443" s="6">
        <f t="shared" si="1386"/>
        <v>0</v>
      </c>
      <c r="P7443" s="6">
        <f t="shared" si="1391"/>
        <v>-18231.025000000016</v>
      </c>
      <c r="Q7443" s="11">
        <f t="shared" si="1387"/>
        <v>1350000</v>
      </c>
      <c r="R7443" s="11">
        <f t="shared" si="1388"/>
        <v>0</v>
      </c>
      <c r="S7443" s="11">
        <f t="shared" si="1390"/>
        <v>0</v>
      </c>
      <c r="T7443" s="20"/>
    </row>
    <row r="7444" spans="1:20" x14ac:dyDescent="0.25">
      <c r="A7444">
        <v>2021110610</v>
      </c>
      <c r="B7444">
        <v>7</v>
      </c>
      <c r="C7444" s="7">
        <v>0.60111000000000003</v>
      </c>
      <c r="D7444" s="6">
        <f t="shared" si="1392"/>
        <v>90166.5</v>
      </c>
      <c r="E7444" s="60">
        <v>0.25514999999999999</v>
      </c>
      <c r="F7444" s="6">
        <f t="shared" si="1389"/>
        <v>0</v>
      </c>
      <c r="G7444" s="7">
        <v>0.14557</v>
      </c>
      <c r="H7444" s="6">
        <f t="shared" si="1393"/>
        <v>1819.625</v>
      </c>
      <c r="I7444" s="7">
        <v>0.49825000000000003</v>
      </c>
      <c r="J7444" s="6">
        <f t="shared" si="1394"/>
        <v>39860</v>
      </c>
      <c r="K7444" s="20"/>
      <c r="L7444" s="6">
        <f t="shared" ref="L7444:L7507" si="1395">IF(D7444-F7444&gt;C$17,C$17,D7444-F7444)</f>
        <v>64000</v>
      </c>
      <c r="M7444" s="6">
        <f t="shared" ref="M7444:M7507" si="1396">IF(D7444-F7444-L7444&gt;H7444,H7444,D7444-F7444-L7444)</f>
        <v>1819.625</v>
      </c>
      <c r="N7444" s="6">
        <f t="shared" ref="N7444:N7507" si="1397">IF(D7444-F7444-L7444-M7444&gt;J7444,J7444,D7444-F7444-L7444-M7444)</f>
        <v>24346.875</v>
      </c>
      <c r="O7444" s="6">
        <f t="shared" ref="O7444:O7507" si="1398">D7444-F7444-L7444-M7444-N7444</f>
        <v>0</v>
      </c>
      <c r="P7444" s="6">
        <f t="shared" si="1391"/>
        <v>0</v>
      </c>
      <c r="Q7444" s="11">
        <f t="shared" ref="Q7444:Q7507" si="1399">IF(AA$25*P$17-AA$24+Q7443-O7444&gt;Q$19,Q$19,IF(AA$25*P$17-AA$24+Q7443-O7444&lt;0,0,AA$25*P$17-AA$24+Q7443-O7444))</f>
        <v>1350000</v>
      </c>
      <c r="R7444" s="11">
        <f t="shared" ref="R7444:R7507" si="1400">IF(Q7443-Q7444+P$17-AA$24&lt;O7444,Q7443-Q7444+P$17-AA$24,O7444)</f>
        <v>0</v>
      </c>
      <c r="S7444" s="11">
        <f t="shared" si="1390"/>
        <v>0</v>
      </c>
      <c r="T7444" s="20"/>
    </row>
    <row r="7445" spans="1:20" x14ac:dyDescent="0.25">
      <c r="A7445">
        <v>2021110611</v>
      </c>
      <c r="B7445">
        <v>7</v>
      </c>
      <c r="C7445" s="7">
        <v>0.57794000000000001</v>
      </c>
      <c r="D7445" s="6">
        <f t="shared" si="1392"/>
        <v>86691</v>
      </c>
      <c r="E7445" s="60">
        <v>0.22126000000000001</v>
      </c>
      <c r="F7445" s="6">
        <f t="shared" ref="F7445:F7508" si="1401">F$18*E7445</f>
        <v>0</v>
      </c>
      <c r="G7445" s="7">
        <v>0.13297</v>
      </c>
      <c r="H7445" s="6">
        <f t="shared" si="1393"/>
        <v>1662.125</v>
      </c>
      <c r="I7445" s="7">
        <v>0.54518</v>
      </c>
      <c r="J7445" s="6">
        <f t="shared" si="1394"/>
        <v>43614.400000000001</v>
      </c>
      <c r="K7445" s="20"/>
      <c r="L7445" s="6">
        <f t="shared" si="1395"/>
        <v>64000</v>
      </c>
      <c r="M7445" s="6">
        <f t="shared" si="1396"/>
        <v>1662.125</v>
      </c>
      <c r="N7445" s="6">
        <f t="shared" si="1397"/>
        <v>21028.875</v>
      </c>
      <c r="O7445" s="6">
        <f t="shared" si="1398"/>
        <v>0</v>
      </c>
      <c r="P7445" s="6">
        <f t="shared" si="1391"/>
        <v>0</v>
      </c>
      <c r="Q7445" s="11">
        <f t="shared" si="1399"/>
        <v>1350000</v>
      </c>
      <c r="R7445" s="11">
        <f t="shared" si="1400"/>
        <v>0</v>
      </c>
      <c r="S7445" s="11">
        <f t="shared" ref="S7445:S7508" si="1402">O7445-R7445</f>
        <v>0</v>
      </c>
      <c r="T7445" s="20"/>
    </row>
    <row r="7446" spans="1:20" x14ac:dyDescent="0.25">
      <c r="A7446">
        <v>2021110612</v>
      </c>
      <c r="B7446">
        <v>7</v>
      </c>
      <c r="C7446" s="7">
        <v>0.55401999999999996</v>
      </c>
      <c r="D7446" s="6">
        <f t="shared" si="1392"/>
        <v>83103</v>
      </c>
      <c r="E7446" s="60">
        <v>0.19312000000000001</v>
      </c>
      <c r="F7446" s="6">
        <f t="shared" si="1401"/>
        <v>0</v>
      </c>
      <c r="G7446" s="7">
        <v>9.7820000000000004E-2</v>
      </c>
      <c r="H7446" s="6">
        <f t="shared" si="1393"/>
        <v>1222.75</v>
      </c>
      <c r="I7446" s="7">
        <v>0.54810000000000003</v>
      </c>
      <c r="J7446" s="6">
        <f t="shared" si="1394"/>
        <v>43848</v>
      </c>
      <c r="K7446" s="20"/>
      <c r="L7446" s="6">
        <f t="shared" si="1395"/>
        <v>64000</v>
      </c>
      <c r="M7446" s="6">
        <f t="shared" si="1396"/>
        <v>1222.75</v>
      </c>
      <c r="N7446" s="6">
        <f t="shared" si="1397"/>
        <v>17880.25</v>
      </c>
      <c r="O7446" s="6">
        <f t="shared" si="1398"/>
        <v>0</v>
      </c>
      <c r="P7446" s="6">
        <f t="shared" ref="P7446:P7509" si="1403">O7446-O7445</f>
        <v>0</v>
      </c>
      <c r="Q7446" s="11">
        <f t="shared" si="1399"/>
        <v>1350000</v>
      </c>
      <c r="R7446" s="11">
        <f t="shared" si="1400"/>
        <v>0</v>
      </c>
      <c r="S7446" s="11">
        <f t="shared" si="1402"/>
        <v>0</v>
      </c>
      <c r="T7446" s="20"/>
    </row>
    <row r="7447" spans="1:20" x14ac:dyDescent="0.25">
      <c r="A7447">
        <v>2021110613</v>
      </c>
      <c r="B7447">
        <v>7</v>
      </c>
      <c r="C7447" s="7">
        <v>0.53539000000000003</v>
      </c>
      <c r="D7447" s="6">
        <f t="shared" si="1392"/>
        <v>80308.5</v>
      </c>
      <c r="E7447" s="60">
        <v>0.13431999999999999</v>
      </c>
      <c r="F7447" s="6">
        <f t="shared" si="1401"/>
        <v>0</v>
      </c>
      <c r="G7447" s="7">
        <v>7.4469999999999995E-2</v>
      </c>
      <c r="H7447" s="6">
        <f t="shared" si="1393"/>
        <v>930.87499999999989</v>
      </c>
      <c r="I7447" s="7">
        <v>0.55947999999999998</v>
      </c>
      <c r="J7447" s="6">
        <f t="shared" si="1394"/>
        <v>44758.400000000001</v>
      </c>
      <c r="K7447" s="20"/>
      <c r="L7447" s="6">
        <f t="shared" si="1395"/>
        <v>64000</v>
      </c>
      <c r="M7447" s="6">
        <f t="shared" si="1396"/>
        <v>930.87499999999989</v>
      </c>
      <c r="N7447" s="6">
        <f t="shared" si="1397"/>
        <v>15377.625</v>
      </c>
      <c r="O7447" s="6">
        <f t="shared" si="1398"/>
        <v>0</v>
      </c>
      <c r="P7447" s="6">
        <f t="shared" si="1403"/>
        <v>0</v>
      </c>
      <c r="Q7447" s="11">
        <f t="shared" si="1399"/>
        <v>1350000</v>
      </c>
      <c r="R7447" s="11">
        <f t="shared" si="1400"/>
        <v>0</v>
      </c>
      <c r="S7447" s="11">
        <f t="shared" si="1402"/>
        <v>0</v>
      </c>
      <c r="T7447" s="20"/>
    </row>
    <row r="7448" spans="1:20" x14ac:dyDescent="0.25">
      <c r="A7448">
        <v>2021110614</v>
      </c>
      <c r="B7448">
        <v>7</v>
      </c>
      <c r="C7448" s="7">
        <v>0.52081</v>
      </c>
      <c r="D7448" s="6">
        <f t="shared" si="1392"/>
        <v>78121.5</v>
      </c>
      <c r="E7448" s="60">
        <v>6.3390000000000002E-2</v>
      </c>
      <c r="F7448" s="6">
        <f t="shared" si="1401"/>
        <v>0</v>
      </c>
      <c r="G7448" s="7">
        <v>6.54E-2</v>
      </c>
      <c r="H7448" s="6">
        <f t="shared" si="1393"/>
        <v>817.5</v>
      </c>
      <c r="I7448" s="7">
        <v>0.56672999999999996</v>
      </c>
      <c r="J7448" s="6">
        <f t="shared" si="1394"/>
        <v>45338.399999999994</v>
      </c>
      <c r="K7448" s="20"/>
      <c r="L7448" s="6">
        <f t="shared" si="1395"/>
        <v>64000</v>
      </c>
      <c r="M7448" s="6">
        <f t="shared" si="1396"/>
        <v>817.5</v>
      </c>
      <c r="N7448" s="6">
        <f t="shared" si="1397"/>
        <v>13304</v>
      </c>
      <c r="O7448" s="6">
        <f t="shared" si="1398"/>
        <v>0</v>
      </c>
      <c r="P7448" s="6">
        <f t="shared" si="1403"/>
        <v>0</v>
      </c>
      <c r="Q7448" s="11">
        <f t="shared" si="1399"/>
        <v>1350000</v>
      </c>
      <c r="R7448" s="11">
        <f t="shared" si="1400"/>
        <v>0</v>
      </c>
      <c r="S7448" s="11">
        <f t="shared" si="1402"/>
        <v>0</v>
      </c>
      <c r="T7448" s="20"/>
    </row>
    <row r="7449" spans="1:20" x14ac:dyDescent="0.25">
      <c r="A7449">
        <v>2021110615</v>
      </c>
      <c r="B7449">
        <v>7</v>
      </c>
      <c r="C7449" s="7">
        <v>0.51173000000000002</v>
      </c>
      <c r="D7449" s="6">
        <f t="shared" si="1392"/>
        <v>76759.5</v>
      </c>
      <c r="E7449" s="60">
        <v>4.9050000000000003E-2</v>
      </c>
      <c r="F7449" s="6">
        <f t="shared" si="1401"/>
        <v>0</v>
      </c>
      <c r="G7449" s="7">
        <v>8.8459999999999997E-2</v>
      </c>
      <c r="H7449" s="6">
        <f t="shared" si="1393"/>
        <v>1105.75</v>
      </c>
      <c r="I7449" s="7">
        <v>0.56979000000000002</v>
      </c>
      <c r="J7449" s="6">
        <f t="shared" si="1394"/>
        <v>45583.200000000004</v>
      </c>
      <c r="K7449" s="20"/>
      <c r="L7449" s="6">
        <f t="shared" si="1395"/>
        <v>64000</v>
      </c>
      <c r="M7449" s="6">
        <f t="shared" si="1396"/>
        <v>1105.75</v>
      </c>
      <c r="N7449" s="6">
        <f t="shared" si="1397"/>
        <v>11653.75</v>
      </c>
      <c r="O7449" s="6">
        <f t="shared" si="1398"/>
        <v>0</v>
      </c>
      <c r="P7449" s="6">
        <f t="shared" si="1403"/>
        <v>0</v>
      </c>
      <c r="Q7449" s="11">
        <f t="shared" si="1399"/>
        <v>1350000</v>
      </c>
      <c r="R7449" s="11">
        <f t="shared" si="1400"/>
        <v>0</v>
      </c>
      <c r="S7449" s="11">
        <f t="shared" si="1402"/>
        <v>0</v>
      </c>
      <c r="T7449" s="20"/>
    </row>
    <row r="7450" spans="1:20" x14ac:dyDescent="0.25">
      <c r="A7450">
        <v>2021110616</v>
      </c>
      <c r="B7450">
        <v>7</v>
      </c>
      <c r="C7450" s="7">
        <v>0.51063999999999998</v>
      </c>
      <c r="D7450" s="6">
        <f t="shared" si="1392"/>
        <v>76596</v>
      </c>
      <c r="E7450" s="60">
        <v>4.1509999999999998E-2</v>
      </c>
      <c r="F7450" s="6">
        <f t="shared" si="1401"/>
        <v>0</v>
      </c>
      <c r="G7450" s="7">
        <v>0.12939999999999999</v>
      </c>
      <c r="H7450" s="6">
        <f t="shared" si="1393"/>
        <v>1617.4999999999998</v>
      </c>
      <c r="I7450" s="7">
        <v>0.53200000000000003</v>
      </c>
      <c r="J7450" s="6">
        <f t="shared" si="1394"/>
        <v>42560</v>
      </c>
      <c r="K7450" s="20"/>
      <c r="L7450" s="6">
        <f t="shared" si="1395"/>
        <v>64000</v>
      </c>
      <c r="M7450" s="6">
        <f t="shared" si="1396"/>
        <v>1617.4999999999998</v>
      </c>
      <c r="N7450" s="6">
        <f t="shared" si="1397"/>
        <v>10978.5</v>
      </c>
      <c r="O7450" s="6">
        <f t="shared" si="1398"/>
        <v>0</v>
      </c>
      <c r="P7450" s="6">
        <f t="shared" si="1403"/>
        <v>0</v>
      </c>
      <c r="Q7450" s="11">
        <f t="shared" si="1399"/>
        <v>1350000</v>
      </c>
      <c r="R7450" s="11">
        <f t="shared" si="1400"/>
        <v>0</v>
      </c>
      <c r="S7450" s="11">
        <f t="shared" si="1402"/>
        <v>0</v>
      </c>
      <c r="T7450" s="20"/>
    </row>
    <row r="7451" spans="1:20" x14ac:dyDescent="0.25">
      <c r="A7451">
        <v>2021110617</v>
      </c>
      <c r="B7451">
        <v>7</v>
      </c>
      <c r="C7451" s="7">
        <v>0.51683000000000001</v>
      </c>
      <c r="D7451" s="6">
        <f t="shared" si="1392"/>
        <v>77524.5</v>
      </c>
      <c r="E7451" s="60">
        <v>6.0330000000000002E-2</v>
      </c>
      <c r="F7451" s="6">
        <f t="shared" si="1401"/>
        <v>0</v>
      </c>
      <c r="G7451" s="7">
        <v>0.16889999999999999</v>
      </c>
      <c r="H7451" s="6">
        <f t="shared" si="1393"/>
        <v>2111.25</v>
      </c>
      <c r="I7451" s="7">
        <v>0.37287999999999999</v>
      </c>
      <c r="J7451" s="6">
        <f t="shared" si="1394"/>
        <v>29830.399999999998</v>
      </c>
      <c r="K7451" s="20"/>
      <c r="L7451" s="6">
        <f t="shared" si="1395"/>
        <v>64000</v>
      </c>
      <c r="M7451" s="6">
        <f t="shared" si="1396"/>
        <v>2111.25</v>
      </c>
      <c r="N7451" s="6">
        <f t="shared" si="1397"/>
        <v>11413.25</v>
      </c>
      <c r="O7451" s="6">
        <f t="shared" si="1398"/>
        <v>0</v>
      </c>
      <c r="P7451" s="6">
        <f t="shared" si="1403"/>
        <v>0</v>
      </c>
      <c r="Q7451" s="11">
        <f t="shared" si="1399"/>
        <v>1350000</v>
      </c>
      <c r="R7451" s="11">
        <f t="shared" si="1400"/>
        <v>0</v>
      </c>
      <c r="S7451" s="11">
        <f t="shared" si="1402"/>
        <v>0</v>
      </c>
      <c r="T7451" s="20"/>
    </row>
    <row r="7452" spans="1:20" x14ac:dyDescent="0.25">
      <c r="A7452">
        <v>2021110618</v>
      </c>
      <c r="B7452">
        <v>7</v>
      </c>
      <c r="C7452" s="7">
        <v>0.53091999999999995</v>
      </c>
      <c r="D7452" s="6">
        <f t="shared" si="1392"/>
        <v>79637.999999999985</v>
      </c>
      <c r="E7452" s="60">
        <v>8.3659999999999998E-2</v>
      </c>
      <c r="F7452" s="6">
        <f t="shared" si="1401"/>
        <v>0</v>
      </c>
      <c r="G7452" s="7">
        <v>0.17322000000000001</v>
      </c>
      <c r="H7452" s="6">
        <f t="shared" si="1393"/>
        <v>2165.25</v>
      </c>
      <c r="I7452" s="7">
        <v>9.1039999999999996E-2</v>
      </c>
      <c r="J7452" s="6">
        <f t="shared" si="1394"/>
        <v>7283.2</v>
      </c>
      <c r="K7452" s="20"/>
      <c r="L7452" s="6">
        <f t="shared" si="1395"/>
        <v>64000</v>
      </c>
      <c r="M7452" s="6">
        <f t="shared" si="1396"/>
        <v>2165.25</v>
      </c>
      <c r="N7452" s="6">
        <f t="shared" si="1397"/>
        <v>7283.2</v>
      </c>
      <c r="O7452" s="6">
        <f t="shared" si="1398"/>
        <v>6189.5499999999856</v>
      </c>
      <c r="P7452" s="6">
        <f t="shared" si="1403"/>
        <v>6189.5499999999856</v>
      </c>
      <c r="Q7452" s="11">
        <f t="shared" si="1399"/>
        <v>1350000</v>
      </c>
      <c r="R7452" s="11">
        <f t="shared" si="1400"/>
        <v>6189.5499999999856</v>
      </c>
      <c r="S7452" s="11">
        <f t="shared" si="1402"/>
        <v>0</v>
      </c>
      <c r="T7452" s="20"/>
    </row>
    <row r="7453" spans="1:20" x14ac:dyDescent="0.25">
      <c r="A7453">
        <v>2021110619</v>
      </c>
      <c r="B7453">
        <v>7</v>
      </c>
      <c r="C7453" s="7">
        <v>0.55456000000000005</v>
      </c>
      <c r="D7453" s="6">
        <f t="shared" si="1392"/>
        <v>83184.000000000015</v>
      </c>
      <c r="E7453" s="60">
        <v>0.17695</v>
      </c>
      <c r="F7453" s="6">
        <f t="shared" si="1401"/>
        <v>0</v>
      </c>
      <c r="G7453" s="7">
        <v>0.18482000000000001</v>
      </c>
      <c r="H7453" s="6">
        <f t="shared" si="1393"/>
        <v>2310.25</v>
      </c>
      <c r="I7453" s="7">
        <v>7.2999999999999996E-4</v>
      </c>
      <c r="J7453" s="6">
        <f t="shared" si="1394"/>
        <v>58.4</v>
      </c>
      <c r="K7453" s="20"/>
      <c r="L7453" s="6">
        <f t="shared" si="1395"/>
        <v>64000</v>
      </c>
      <c r="M7453" s="6">
        <f t="shared" si="1396"/>
        <v>2310.25</v>
      </c>
      <c r="N7453" s="6">
        <f t="shared" si="1397"/>
        <v>58.4</v>
      </c>
      <c r="O7453" s="6">
        <f t="shared" si="1398"/>
        <v>16815.350000000013</v>
      </c>
      <c r="P7453" s="6">
        <f t="shared" si="1403"/>
        <v>10625.800000000028</v>
      </c>
      <c r="Q7453" s="11">
        <f t="shared" si="1399"/>
        <v>1350000</v>
      </c>
      <c r="R7453" s="11">
        <f t="shared" si="1400"/>
        <v>16815.350000000013</v>
      </c>
      <c r="S7453" s="11">
        <f t="shared" si="1402"/>
        <v>0</v>
      </c>
      <c r="T7453" s="20"/>
    </row>
    <row r="7454" spans="1:20" x14ac:dyDescent="0.25">
      <c r="A7454">
        <v>2021110620</v>
      </c>
      <c r="B7454">
        <v>7</v>
      </c>
      <c r="C7454" s="7">
        <v>0.56308000000000002</v>
      </c>
      <c r="D7454" s="6">
        <f t="shared" si="1392"/>
        <v>84462</v>
      </c>
      <c r="E7454" s="60">
        <v>0.19641</v>
      </c>
      <c r="F7454" s="6">
        <f t="shared" si="1401"/>
        <v>0</v>
      </c>
      <c r="G7454" s="7">
        <v>0.18876999999999999</v>
      </c>
      <c r="H7454" s="6">
        <f t="shared" si="1393"/>
        <v>2359.625</v>
      </c>
      <c r="I7454" s="7">
        <v>0</v>
      </c>
      <c r="J7454" s="6">
        <f t="shared" si="1394"/>
        <v>0</v>
      </c>
      <c r="K7454" s="20"/>
      <c r="L7454" s="6">
        <f t="shared" si="1395"/>
        <v>64000</v>
      </c>
      <c r="M7454" s="6">
        <f t="shared" si="1396"/>
        <v>2359.625</v>
      </c>
      <c r="N7454" s="6">
        <f t="shared" si="1397"/>
        <v>0</v>
      </c>
      <c r="O7454" s="6">
        <f t="shared" si="1398"/>
        <v>18102.375</v>
      </c>
      <c r="P7454" s="6">
        <f t="shared" si="1403"/>
        <v>1287.0249999999869</v>
      </c>
      <c r="Q7454" s="11">
        <f t="shared" si="1399"/>
        <v>1350000</v>
      </c>
      <c r="R7454" s="11">
        <f t="shared" si="1400"/>
        <v>18102.375</v>
      </c>
      <c r="S7454" s="11">
        <f t="shared" si="1402"/>
        <v>0</v>
      </c>
      <c r="T7454" s="20"/>
    </row>
    <row r="7455" spans="1:20" x14ac:dyDescent="0.25">
      <c r="A7455">
        <v>2021110621</v>
      </c>
      <c r="B7455">
        <v>7</v>
      </c>
      <c r="C7455" s="7">
        <v>0.55879999999999996</v>
      </c>
      <c r="D7455" s="6">
        <f t="shared" si="1392"/>
        <v>83820</v>
      </c>
      <c r="E7455" s="60">
        <v>0.25813000000000003</v>
      </c>
      <c r="F7455" s="6">
        <f t="shared" si="1401"/>
        <v>0</v>
      </c>
      <c r="G7455" s="7">
        <v>0.24485999999999999</v>
      </c>
      <c r="H7455" s="6">
        <f t="shared" si="1393"/>
        <v>3060.75</v>
      </c>
      <c r="I7455" s="7">
        <v>0</v>
      </c>
      <c r="J7455" s="6">
        <f t="shared" si="1394"/>
        <v>0</v>
      </c>
      <c r="K7455" s="20"/>
      <c r="L7455" s="6">
        <f t="shared" si="1395"/>
        <v>64000</v>
      </c>
      <c r="M7455" s="6">
        <f t="shared" si="1396"/>
        <v>3060.75</v>
      </c>
      <c r="N7455" s="6">
        <f t="shared" si="1397"/>
        <v>0</v>
      </c>
      <c r="O7455" s="6">
        <f t="shared" si="1398"/>
        <v>16759.25</v>
      </c>
      <c r="P7455" s="6">
        <f t="shared" si="1403"/>
        <v>-1343.125</v>
      </c>
      <c r="Q7455" s="11">
        <f t="shared" si="1399"/>
        <v>1350000</v>
      </c>
      <c r="R7455" s="11">
        <f t="shared" si="1400"/>
        <v>16759.25</v>
      </c>
      <c r="S7455" s="11">
        <f t="shared" si="1402"/>
        <v>0</v>
      </c>
      <c r="T7455" s="20"/>
    </row>
    <row r="7456" spans="1:20" x14ac:dyDescent="0.25">
      <c r="A7456">
        <v>2021110622</v>
      </c>
      <c r="B7456">
        <v>7</v>
      </c>
      <c r="C7456" s="7">
        <v>0.54952000000000001</v>
      </c>
      <c r="D7456" s="6">
        <f t="shared" si="1392"/>
        <v>82428</v>
      </c>
      <c r="E7456" s="60">
        <v>0.35127000000000003</v>
      </c>
      <c r="F7456" s="6">
        <f t="shared" si="1401"/>
        <v>0</v>
      </c>
      <c r="G7456" s="7">
        <v>0.28347</v>
      </c>
      <c r="H7456" s="6">
        <f t="shared" si="1393"/>
        <v>3543.375</v>
      </c>
      <c r="I7456" s="7">
        <v>0</v>
      </c>
      <c r="J7456" s="6">
        <f t="shared" si="1394"/>
        <v>0</v>
      </c>
      <c r="K7456" s="20"/>
      <c r="L7456" s="6">
        <f t="shared" si="1395"/>
        <v>64000</v>
      </c>
      <c r="M7456" s="6">
        <f t="shared" si="1396"/>
        <v>3543.375</v>
      </c>
      <c r="N7456" s="6">
        <f t="shared" si="1397"/>
        <v>0</v>
      </c>
      <c r="O7456" s="6">
        <f t="shared" si="1398"/>
        <v>14884.625</v>
      </c>
      <c r="P7456" s="6">
        <f t="shared" si="1403"/>
        <v>-1874.625</v>
      </c>
      <c r="Q7456" s="11">
        <f t="shared" si="1399"/>
        <v>1350000</v>
      </c>
      <c r="R7456" s="11">
        <f t="shared" si="1400"/>
        <v>14884.625</v>
      </c>
      <c r="S7456" s="11">
        <f t="shared" si="1402"/>
        <v>0</v>
      </c>
      <c r="T7456" s="20"/>
    </row>
    <row r="7457" spans="1:20" x14ac:dyDescent="0.25">
      <c r="A7457">
        <v>2021110623</v>
      </c>
      <c r="B7457">
        <v>7</v>
      </c>
      <c r="C7457" s="7">
        <v>0.53363000000000005</v>
      </c>
      <c r="D7457" s="6">
        <f t="shared" si="1392"/>
        <v>80044.500000000015</v>
      </c>
      <c r="E7457" s="60">
        <v>0.36792000000000002</v>
      </c>
      <c r="F7457" s="6">
        <f t="shared" si="1401"/>
        <v>0</v>
      </c>
      <c r="G7457" s="7">
        <v>0.31663999999999998</v>
      </c>
      <c r="H7457" s="6">
        <f t="shared" si="1393"/>
        <v>3957.9999999999995</v>
      </c>
      <c r="I7457" s="7">
        <v>0</v>
      </c>
      <c r="J7457" s="6">
        <f t="shared" si="1394"/>
        <v>0</v>
      </c>
      <c r="K7457" s="20"/>
      <c r="L7457" s="6">
        <f t="shared" si="1395"/>
        <v>64000</v>
      </c>
      <c r="M7457" s="6">
        <f t="shared" si="1396"/>
        <v>3957.9999999999995</v>
      </c>
      <c r="N7457" s="6">
        <f t="shared" si="1397"/>
        <v>0</v>
      </c>
      <c r="O7457" s="6">
        <f t="shared" si="1398"/>
        <v>12086.500000000015</v>
      </c>
      <c r="P7457" s="6">
        <f t="shared" si="1403"/>
        <v>-2798.1249999999854</v>
      </c>
      <c r="Q7457" s="11">
        <f t="shared" si="1399"/>
        <v>1350000</v>
      </c>
      <c r="R7457" s="11">
        <f t="shared" si="1400"/>
        <v>12086.500000000015</v>
      </c>
      <c r="S7457" s="11">
        <f t="shared" si="1402"/>
        <v>0</v>
      </c>
      <c r="T7457" s="20"/>
    </row>
    <row r="7458" spans="1:20" x14ac:dyDescent="0.25">
      <c r="A7458">
        <v>2021110624</v>
      </c>
      <c r="B7458">
        <v>7</v>
      </c>
      <c r="C7458" s="7">
        <v>0.51602000000000003</v>
      </c>
      <c r="D7458" s="6">
        <f t="shared" si="1392"/>
        <v>77403</v>
      </c>
      <c r="E7458" s="60">
        <v>0.35987000000000002</v>
      </c>
      <c r="F7458" s="6">
        <f t="shared" si="1401"/>
        <v>0</v>
      </c>
      <c r="G7458" s="7">
        <v>0.36413000000000001</v>
      </c>
      <c r="H7458" s="6">
        <f t="shared" si="1393"/>
        <v>4551.625</v>
      </c>
      <c r="I7458" s="7">
        <v>0</v>
      </c>
      <c r="J7458" s="6">
        <f t="shared" si="1394"/>
        <v>0</v>
      </c>
      <c r="K7458" s="20"/>
      <c r="L7458" s="6">
        <f t="shared" si="1395"/>
        <v>64000</v>
      </c>
      <c r="M7458" s="6">
        <f t="shared" si="1396"/>
        <v>4551.625</v>
      </c>
      <c r="N7458" s="6">
        <f t="shared" si="1397"/>
        <v>0</v>
      </c>
      <c r="O7458" s="6">
        <f t="shared" si="1398"/>
        <v>8851.375</v>
      </c>
      <c r="P7458" s="6">
        <f t="shared" si="1403"/>
        <v>-3235.1250000000146</v>
      </c>
      <c r="Q7458" s="11">
        <f t="shared" si="1399"/>
        <v>1350000</v>
      </c>
      <c r="R7458" s="11">
        <f t="shared" si="1400"/>
        <v>8851.375</v>
      </c>
      <c r="S7458" s="11">
        <f t="shared" si="1402"/>
        <v>0</v>
      </c>
      <c r="T7458" s="20"/>
    </row>
    <row r="7459" spans="1:20" x14ac:dyDescent="0.25">
      <c r="A7459">
        <v>2021110701</v>
      </c>
      <c r="B7459">
        <v>1</v>
      </c>
      <c r="C7459" s="7">
        <v>0.50075999999999998</v>
      </c>
      <c r="D7459" s="6">
        <f t="shared" si="1392"/>
        <v>75114</v>
      </c>
      <c r="E7459" s="60">
        <v>0.3548</v>
      </c>
      <c r="F7459" s="6">
        <f t="shared" si="1401"/>
        <v>0</v>
      </c>
      <c r="G7459" s="7">
        <v>0.37712000000000001</v>
      </c>
      <c r="H7459" s="6">
        <f t="shared" si="1393"/>
        <v>4714</v>
      </c>
      <c r="I7459" s="7">
        <v>0</v>
      </c>
      <c r="J7459" s="6">
        <f t="shared" si="1394"/>
        <v>0</v>
      </c>
      <c r="K7459" s="20"/>
      <c r="L7459" s="6">
        <f t="shared" si="1395"/>
        <v>64000</v>
      </c>
      <c r="M7459" s="6">
        <f t="shared" si="1396"/>
        <v>4714</v>
      </c>
      <c r="N7459" s="6">
        <f t="shared" si="1397"/>
        <v>0</v>
      </c>
      <c r="O7459" s="6">
        <f t="shared" si="1398"/>
        <v>6400</v>
      </c>
      <c r="P7459" s="6">
        <f t="shared" si="1403"/>
        <v>-2451.375</v>
      </c>
      <c r="Q7459" s="11">
        <f t="shared" si="1399"/>
        <v>1350000</v>
      </c>
      <c r="R7459" s="11">
        <f t="shared" si="1400"/>
        <v>6400</v>
      </c>
      <c r="S7459" s="11">
        <f t="shared" si="1402"/>
        <v>0</v>
      </c>
      <c r="T7459" s="20"/>
    </row>
    <row r="7460" spans="1:20" x14ac:dyDescent="0.25">
      <c r="A7460">
        <v>2021110702</v>
      </c>
      <c r="B7460">
        <v>1</v>
      </c>
      <c r="C7460" s="7">
        <v>0.49213000000000001</v>
      </c>
      <c r="D7460" s="6">
        <f t="shared" si="1392"/>
        <v>73819.5</v>
      </c>
      <c r="E7460" s="60">
        <v>0.25130999999999998</v>
      </c>
      <c r="F7460" s="6">
        <f t="shared" si="1401"/>
        <v>0</v>
      </c>
      <c r="G7460" s="7">
        <v>0.38323000000000002</v>
      </c>
      <c r="H7460" s="6">
        <f t="shared" si="1393"/>
        <v>4790.375</v>
      </c>
      <c r="I7460" s="7">
        <v>0</v>
      </c>
      <c r="J7460" s="6">
        <f t="shared" si="1394"/>
        <v>0</v>
      </c>
      <c r="K7460" s="20"/>
      <c r="L7460" s="6">
        <f t="shared" si="1395"/>
        <v>64000</v>
      </c>
      <c r="M7460" s="6">
        <f t="shared" si="1396"/>
        <v>4790.375</v>
      </c>
      <c r="N7460" s="6">
        <f t="shared" si="1397"/>
        <v>0</v>
      </c>
      <c r="O7460" s="6">
        <f t="shared" si="1398"/>
        <v>5029.125</v>
      </c>
      <c r="P7460" s="6">
        <f t="shared" si="1403"/>
        <v>-1370.875</v>
      </c>
      <c r="Q7460" s="11">
        <f t="shared" si="1399"/>
        <v>1350000</v>
      </c>
      <c r="R7460" s="11">
        <f t="shared" si="1400"/>
        <v>5029.125</v>
      </c>
      <c r="S7460" s="11">
        <f t="shared" si="1402"/>
        <v>0</v>
      </c>
      <c r="T7460" s="20"/>
    </row>
    <row r="7461" spans="1:20" x14ac:dyDescent="0.25">
      <c r="A7461">
        <v>2021110702</v>
      </c>
      <c r="B7461">
        <v>1</v>
      </c>
      <c r="C7461" s="7">
        <v>0.48743999999999998</v>
      </c>
      <c r="D7461" s="6">
        <f t="shared" si="1392"/>
        <v>73116</v>
      </c>
      <c r="E7461" s="60">
        <v>0.23702000000000001</v>
      </c>
      <c r="F7461" s="6">
        <f t="shared" si="1401"/>
        <v>0</v>
      </c>
      <c r="G7461" s="7">
        <v>0.40283999999999998</v>
      </c>
      <c r="H7461" s="6">
        <f t="shared" si="1393"/>
        <v>5035.5</v>
      </c>
      <c r="I7461" s="7">
        <v>0</v>
      </c>
      <c r="J7461" s="6">
        <f t="shared" si="1394"/>
        <v>0</v>
      </c>
      <c r="K7461" s="20"/>
      <c r="L7461" s="6">
        <f t="shared" si="1395"/>
        <v>64000</v>
      </c>
      <c r="M7461" s="6">
        <f t="shared" si="1396"/>
        <v>5035.5</v>
      </c>
      <c r="N7461" s="6">
        <f t="shared" si="1397"/>
        <v>0</v>
      </c>
      <c r="O7461" s="6">
        <f t="shared" si="1398"/>
        <v>4080.5</v>
      </c>
      <c r="P7461" s="6">
        <f t="shared" si="1403"/>
        <v>-948.625</v>
      </c>
      <c r="Q7461" s="11">
        <f t="shared" si="1399"/>
        <v>1350000</v>
      </c>
      <c r="R7461" s="11">
        <f t="shared" si="1400"/>
        <v>4080.5</v>
      </c>
      <c r="S7461" s="11">
        <f t="shared" si="1402"/>
        <v>0</v>
      </c>
      <c r="T7461" s="20"/>
    </row>
    <row r="7462" spans="1:20" x14ac:dyDescent="0.25">
      <c r="A7462">
        <v>2021110703</v>
      </c>
      <c r="B7462">
        <v>1</v>
      </c>
      <c r="C7462" s="7">
        <v>0.48615000000000003</v>
      </c>
      <c r="D7462" s="6">
        <f t="shared" si="1392"/>
        <v>72922.5</v>
      </c>
      <c r="E7462" s="60">
        <v>0.19006000000000001</v>
      </c>
      <c r="F7462" s="6">
        <f t="shared" si="1401"/>
        <v>0</v>
      </c>
      <c r="G7462" s="7">
        <v>0.40921000000000002</v>
      </c>
      <c r="H7462" s="6">
        <f t="shared" si="1393"/>
        <v>5115.125</v>
      </c>
      <c r="I7462" s="7">
        <v>0</v>
      </c>
      <c r="J7462" s="6">
        <f t="shared" si="1394"/>
        <v>0</v>
      </c>
      <c r="K7462" s="20"/>
      <c r="L7462" s="6">
        <f t="shared" si="1395"/>
        <v>64000</v>
      </c>
      <c r="M7462" s="6">
        <f t="shared" si="1396"/>
        <v>5115.125</v>
      </c>
      <c r="N7462" s="6">
        <f t="shared" si="1397"/>
        <v>0</v>
      </c>
      <c r="O7462" s="6">
        <f t="shared" si="1398"/>
        <v>3807.375</v>
      </c>
      <c r="P7462" s="6">
        <f t="shared" si="1403"/>
        <v>-273.125</v>
      </c>
      <c r="Q7462" s="11">
        <f t="shared" si="1399"/>
        <v>1350000</v>
      </c>
      <c r="R7462" s="11">
        <f t="shared" si="1400"/>
        <v>3807.375</v>
      </c>
      <c r="S7462" s="11">
        <f t="shared" si="1402"/>
        <v>0</v>
      </c>
      <c r="T7462" s="20"/>
    </row>
    <row r="7463" spans="1:20" x14ac:dyDescent="0.25">
      <c r="A7463">
        <v>2021110704</v>
      </c>
      <c r="B7463">
        <v>1</v>
      </c>
      <c r="C7463" s="7">
        <v>0.48943999999999999</v>
      </c>
      <c r="D7463" s="6">
        <f t="shared" si="1392"/>
        <v>73416</v>
      </c>
      <c r="E7463" s="60">
        <v>0.13772999999999999</v>
      </c>
      <c r="F7463" s="6">
        <f t="shared" si="1401"/>
        <v>0</v>
      </c>
      <c r="G7463" s="7">
        <v>0.43619999999999998</v>
      </c>
      <c r="H7463" s="6">
        <f t="shared" si="1393"/>
        <v>5452.5</v>
      </c>
      <c r="I7463" s="7">
        <v>0</v>
      </c>
      <c r="J7463" s="6">
        <f t="shared" si="1394"/>
        <v>0</v>
      </c>
      <c r="K7463" s="20"/>
      <c r="L7463" s="6">
        <f t="shared" si="1395"/>
        <v>64000</v>
      </c>
      <c r="M7463" s="6">
        <f t="shared" si="1396"/>
        <v>5452.5</v>
      </c>
      <c r="N7463" s="6">
        <f t="shared" si="1397"/>
        <v>0</v>
      </c>
      <c r="O7463" s="6">
        <f t="shared" si="1398"/>
        <v>3963.5</v>
      </c>
      <c r="P7463" s="6">
        <f t="shared" si="1403"/>
        <v>156.125</v>
      </c>
      <c r="Q7463" s="11">
        <f t="shared" si="1399"/>
        <v>1350000</v>
      </c>
      <c r="R7463" s="11">
        <f t="shared" si="1400"/>
        <v>3963.5</v>
      </c>
      <c r="S7463" s="11">
        <f t="shared" si="1402"/>
        <v>0</v>
      </c>
      <c r="T7463" s="20"/>
    </row>
    <row r="7464" spans="1:20" x14ac:dyDescent="0.25">
      <c r="A7464">
        <v>2021110705</v>
      </c>
      <c r="B7464">
        <v>1</v>
      </c>
      <c r="C7464" s="7">
        <v>0.49802999999999997</v>
      </c>
      <c r="D7464" s="6">
        <f t="shared" si="1392"/>
        <v>74704.5</v>
      </c>
      <c r="E7464" s="60">
        <v>0.14473</v>
      </c>
      <c r="F7464" s="6">
        <f t="shared" si="1401"/>
        <v>0</v>
      </c>
      <c r="G7464" s="7">
        <v>0.4551</v>
      </c>
      <c r="H7464" s="6">
        <f t="shared" si="1393"/>
        <v>5688.75</v>
      </c>
      <c r="I7464" s="7">
        <v>0</v>
      </c>
      <c r="J7464" s="6">
        <f t="shared" si="1394"/>
        <v>0</v>
      </c>
      <c r="K7464" s="20"/>
      <c r="L7464" s="6">
        <f t="shared" si="1395"/>
        <v>64000</v>
      </c>
      <c r="M7464" s="6">
        <f t="shared" si="1396"/>
        <v>5688.75</v>
      </c>
      <c r="N7464" s="6">
        <f t="shared" si="1397"/>
        <v>0</v>
      </c>
      <c r="O7464" s="6">
        <f t="shared" si="1398"/>
        <v>5015.75</v>
      </c>
      <c r="P7464" s="6">
        <f t="shared" si="1403"/>
        <v>1052.25</v>
      </c>
      <c r="Q7464" s="11">
        <f t="shared" si="1399"/>
        <v>1350000</v>
      </c>
      <c r="R7464" s="11">
        <f t="shared" si="1400"/>
        <v>5015.75</v>
      </c>
      <c r="S7464" s="11">
        <f t="shared" si="1402"/>
        <v>0</v>
      </c>
      <c r="T7464" s="20"/>
    </row>
    <row r="7465" spans="1:20" x14ac:dyDescent="0.25">
      <c r="A7465">
        <v>2021110706</v>
      </c>
      <c r="B7465">
        <v>1</v>
      </c>
      <c r="C7465" s="7">
        <v>0.51244999999999996</v>
      </c>
      <c r="D7465" s="6">
        <f t="shared" si="1392"/>
        <v>76867.5</v>
      </c>
      <c r="E7465" s="60">
        <v>0.20458999999999999</v>
      </c>
      <c r="F7465" s="6">
        <f t="shared" si="1401"/>
        <v>0</v>
      </c>
      <c r="G7465" s="7">
        <v>0.51995999999999998</v>
      </c>
      <c r="H7465" s="6">
        <f t="shared" si="1393"/>
        <v>6499.5</v>
      </c>
      <c r="I7465" s="7">
        <v>0</v>
      </c>
      <c r="J7465" s="6">
        <f t="shared" si="1394"/>
        <v>0</v>
      </c>
      <c r="K7465" s="20"/>
      <c r="L7465" s="6">
        <f t="shared" si="1395"/>
        <v>64000</v>
      </c>
      <c r="M7465" s="6">
        <f t="shared" si="1396"/>
        <v>6499.5</v>
      </c>
      <c r="N7465" s="6">
        <f t="shared" si="1397"/>
        <v>0</v>
      </c>
      <c r="O7465" s="6">
        <f t="shared" si="1398"/>
        <v>6368</v>
      </c>
      <c r="P7465" s="6">
        <f t="shared" si="1403"/>
        <v>1352.25</v>
      </c>
      <c r="Q7465" s="11">
        <f t="shared" si="1399"/>
        <v>1350000</v>
      </c>
      <c r="R7465" s="11">
        <f t="shared" si="1400"/>
        <v>6368</v>
      </c>
      <c r="S7465" s="11">
        <f t="shared" si="1402"/>
        <v>0</v>
      </c>
      <c r="T7465" s="20"/>
    </row>
    <row r="7466" spans="1:20" x14ac:dyDescent="0.25">
      <c r="A7466">
        <v>2021110707</v>
      </c>
      <c r="B7466">
        <v>1</v>
      </c>
      <c r="C7466" s="7">
        <v>0.53244999999999998</v>
      </c>
      <c r="D7466" s="6">
        <f t="shared" si="1392"/>
        <v>79867.5</v>
      </c>
      <c r="E7466" s="60">
        <v>0.21944</v>
      </c>
      <c r="F7466" s="6">
        <f t="shared" si="1401"/>
        <v>0</v>
      </c>
      <c r="G7466" s="7">
        <v>0.58428000000000002</v>
      </c>
      <c r="H7466" s="6">
        <f t="shared" si="1393"/>
        <v>7303.5</v>
      </c>
      <c r="I7466" s="7">
        <v>4.9140000000000003E-2</v>
      </c>
      <c r="J7466" s="6">
        <f t="shared" si="1394"/>
        <v>3931.2000000000003</v>
      </c>
      <c r="K7466" s="20"/>
      <c r="L7466" s="6">
        <f t="shared" si="1395"/>
        <v>64000</v>
      </c>
      <c r="M7466" s="6">
        <f t="shared" si="1396"/>
        <v>7303.5</v>
      </c>
      <c r="N7466" s="6">
        <f t="shared" si="1397"/>
        <v>3931.2000000000003</v>
      </c>
      <c r="O7466" s="6">
        <f t="shared" si="1398"/>
        <v>4632.7999999999993</v>
      </c>
      <c r="P7466" s="6">
        <f t="shared" si="1403"/>
        <v>-1735.2000000000007</v>
      </c>
      <c r="Q7466" s="11">
        <f t="shared" si="1399"/>
        <v>1350000</v>
      </c>
      <c r="R7466" s="11">
        <f t="shared" si="1400"/>
        <v>4632.7999999999993</v>
      </c>
      <c r="S7466" s="11">
        <f t="shared" si="1402"/>
        <v>0</v>
      </c>
      <c r="T7466" s="20"/>
    </row>
    <row r="7467" spans="1:20" x14ac:dyDescent="0.25">
      <c r="A7467">
        <v>2021110708</v>
      </c>
      <c r="B7467">
        <v>1</v>
      </c>
      <c r="C7467" s="7">
        <v>0.54852999999999996</v>
      </c>
      <c r="D7467" s="6">
        <f t="shared" si="1392"/>
        <v>82279.5</v>
      </c>
      <c r="E7467" s="60">
        <v>0.17866000000000001</v>
      </c>
      <c r="F7467" s="6">
        <f t="shared" si="1401"/>
        <v>0</v>
      </c>
      <c r="G7467" s="7">
        <v>0.65256000000000003</v>
      </c>
      <c r="H7467" s="6">
        <f t="shared" si="1393"/>
        <v>8157</v>
      </c>
      <c r="I7467" s="7">
        <v>0.30845</v>
      </c>
      <c r="J7467" s="6">
        <f t="shared" si="1394"/>
        <v>24676</v>
      </c>
      <c r="K7467" s="20"/>
      <c r="L7467" s="6">
        <f t="shared" si="1395"/>
        <v>64000</v>
      </c>
      <c r="M7467" s="6">
        <f t="shared" si="1396"/>
        <v>8157</v>
      </c>
      <c r="N7467" s="6">
        <f t="shared" si="1397"/>
        <v>10122.5</v>
      </c>
      <c r="O7467" s="6">
        <f t="shared" si="1398"/>
        <v>0</v>
      </c>
      <c r="P7467" s="6">
        <f t="shared" si="1403"/>
        <v>-4632.7999999999993</v>
      </c>
      <c r="Q7467" s="11">
        <f t="shared" si="1399"/>
        <v>1350000</v>
      </c>
      <c r="R7467" s="11">
        <f t="shared" si="1400"/>
        <v>0</v>
      </c>
      <c r="S7467" s="11">
        <f t="shared" si="1402"/>
        <v>0</v>
      </c>
      <c r="T7467" s="20"/>
    </row>
    <row r="7468" spans="1:20" x14ac:dyDescent="0.25">
      <c r="A7468">
        <v>2021110709</v>
      </c>
      <c r="B7468">
        <v>1</v>
      </c>
      <c r="C7468" s="7">
        <v>0.55356000000000005</v>
      </c>
      <c r="D7468" s="6">
        <f t="shared" si="1392"/>
        <v>83034.000000000015</v>
      </c>
      <c r="E7468" s="60">
        <v>0.19782</v>
      </c>
      <c r="F7468" s="6">
        <f t="shared" si="1401"/>
        <v>0</v>
      </c>
      <c r="G7468" s="7">
        <v>0.69013999999999998</v>
      </c>
      <c r="H7468" s="6">
        <f t="shared" si="1393"/>
        <v>8626.75</v>
      </c>
      <c r="I7468" s="7">
        <v>0.49693999999999999</v>
      </c>
      <c r="J7468" s="6">
        <f t="shared" si="1394"/>
        <v>39755.199999999997</v>
      </c>
      <c r="K7468" s="20"/>
      <c r="L7468" s="6">
        <f t="shared" si="1395"/>
        <v>64000</v>
      </c>
      <c r="M7468" s="6">
        <f t="shared" si="1396"/>
        <v>8626.75</v>
      </c>
      <c r="N7468" s="6">
        <f t="shared" si="1397"/>
        <v>10407.250000000015</v>
      </c>
      <c r="O7468" s="6">
        <f t="shared" si="1398"/>
        <v>0</v>
      </c>
      <c r="P7468" s="6">
        <f t="shared" si="1403"/>
        <v>0</v>
      </c>
      <c r="Q7468" s="11">
        <f t="shared" si="1399"/>
        <v>1350000</v>
      </c>
      <c r="R7468" s="11">
        <f t="shared" si="1400"/>
        <v>0</v>
      </c>
      <c r="S7468" s="11">
        <f t="shared" si="1402"/>
        <v>0</v>
      </c>
      <c r="T7468" s="20"/>
    </row>
    <row r="7469" spans="1:20" x14ac:dyDescent="0.25">
      <c r="A7469">
        <v>2021110710</v>
      </c>
      <c r="B7469">
        <v>1</v>
      </c>
      <c r="C7469" s="7">
        <v>0.54166000000000003</v>
      </c>
      <c r="D7469" s="6">
        <f t="shared" si="1392"/>
        <v>81249</v>
      </c>
      <c r="E7469" s="60">
        <v>5.8610000000000002E-2</v>
      </c>
      <c r="F7469" s="6">
        <f t="shared" si="1401"/>
        <v>0</v>
      </c>
      <c r="G7469" s="7">
        <v>0.69408999999999998</v>
      </c>
      <c r="H7469" s="6">
        <f t="shared" si="1393"/>
        <v>8676.125</v>
      </c>
      <c r="I7469" s="7">
        <v>0.54127000000000003</v>
      </c>
      <c r="J7469" s="6">
        <f t="shared" si="1394"/>
        <v>43301.600000000006</v>
      </c>
      <c r="K7469" s="20"/>
      <c r="L7469" s="6">
        <f t="shared" si="1395"/>
        <v>64000</v>
      </c>
      <c r="M7469" s="6">
        <f t="shared" si="1396"/>
        <v>8676.125</v>
      </c>
      <c r="N7469" s="6">
        <f t="shared" si="1397"/>
        <v>8572.875</v>
      </c>
      <c r="O7469" s="6">
        <f t="shared" si="1398"/>
        <v>0</v>
      </c>
      <c r="P7469" s="6">
        <f t="shared" si="1403"/>
        <v>0</v>
      </c>
      <c r="Q7469" s="11">
        <f t="shared" si="1399"/>
        <v>1350000</v>
      </c>
      <c r="R7469" s="11">
        <f t="shared" si="1400"/>
        <v>0</v>
      </c>
      <c r="S7469" s="11">
        <f t="shared" si="1402"/>
        <v>0</v>
      </c>
      <c r="T7469" s="20"/>
    </row>
    <row r="7470" spans="1:20" x14ac:dyDescent="0.25">
      <c r="A7470">
        <v>2021110711</v>
      </c>
      <c r="B7470">
        <v>1</v>
      </c>
      <c r="C7470" s="7">
        <v>0.52473000000000003</v>
      </c>
      <c r="D7470" s="6">
        <f t="shared" si="1392"/>
        <v>78709.5</v>
      </c>
      <c r="E7470" s="60">
        <v>2.5590000000000002E-2</v>
      </c>
      <c r="F7470" s="6">
        <f t="shared" si="1401"/>
        <v>0</v>
      </c>
      <c r="G7470" s="7">
        <v>0.67176000000000002</v>
      </c>
      <c r="H7470" s="6">
        <f t="shared" si="1393"/>
        <v>8397</v>
      </c>
      <c r="I7470" s="7">
        <v>0.54891999999999996</v>
      </c>
      <c r="J7470" s="6">
        <f t="shared" si="1394"/>
        <v>43913.599999999999</v>
      </c>
      <c r="K7470" s="20"/>
      <c r="L7470" s="6">
        <f t="shared" si="1395"/>
        <v>64000</v>
      </c>
      <c r="M7470" s="6">
        <f t="shared" si="1396"/>
        <v>8397</v>
      </c>
      <c r="N7470" s="6">
        <f t="shared" si="1397"/>
        <v>6312.5</v>
      </c>
      <c r="O7470" s="6">
        <f t="shared" si="1398"/>
        <v>0</v>
      </c>
      <c r="P7470" s="6">
        <f t="shared" si="1403"/>
        <v>0</v>
      </c>
      <c r="Q7470" s="11">
        <f t="shared" si="1399"/>
        <v>1350000</v>
      </c>
      <c r="R7470" s="11">
        <f t="shared" si="1400"/>
        <v>0</v>
      </c>
      <c r="S7470" s="11">
        <f t="shared" si="1402"/>
        <v>0</v>
      </c>
      <c r="T7470" s="20"/>
    </row>
    <row r="7471" spans="1:20" x14ac:dyDescent="0.25">
      <c r="A7471">
        <v>2021110712</v>
      </c>
      <c r="B7471">
        <v>1</v>
      </c>
      <c r="C7471" s="7">
        <v>0.51268999999999998</v>
      </c>
      <c r="D7471" s="6">
        <f t="shared" si="1392"/>
        <v>76903.5</v>
      </c>
      <c r="E7471" s="60">
        <v>3.39E-2</v>
      </c>
      <c r="F7471" s="6">
        <f t="shared" si="1401"/>
        <v>0</v>
      </c>
      <c r="G7471" s="7">
        <v>0.64734000000000003</v>
      </c>
      <c r="H7471" s="6">
        <f t="shared" si="1393"/>
        <v>8091.75</v>
      </c>
      <c r="I7471" s="7">
        <v>0.54935</v>
      </c>
      <c r="J7471" s="6">
        <f t="shared" si="1394"/>
        <v>43948</v>
      </c>
      <c r="K7471" s="20"/>
      <c r="L7471" s="6">
        <f t="shared" si="1395"/>
        <v>64000</v>
      </c>
      <c r="M7471" s="6">
        <f t="shared" si="1396"/>
        <v>8091.75</v>
      </c>
      <c r="N7471" s="6">
        <f t="shared" si="1397"/>
        <v>4811.75</v>
      </c>
      <c r="O7471" s="6">
        <f t="shared" si="1398"/>
        <v>0</v>
      </c>
      <c r="P7471" s="6">
        <f t="shared" si="1403"/>
        <v>0</v>
      </c>
      <c r="Q7471" s="11">
        <f t="shared" si="1399"/>
        <v>1350000</v>
      </c>
      <c r="R7471" s="11">
        <f t="shared" si="1400"/>
        <v>0</v>
      </c>
      <c r="S7471" s="11">
        <f t="shared" si="1402"/>
        <v>0</v>
      </c>
      <c r="T7471" s="20"/>
    </row>
    <row r="7472" spans="1:20" x14ac:dyDescent="0.25">
      <c r="A7472">
        <v>2021110713</v>
      </c>
      <c r="B7472">
        <v>1</v>
      </c>
      <c r="C7472" s="7">
        <v>0.50644999999999996</v>
      </c>
      <c r="D7472" s="6">
        <f t="shared" si="1392"/>
        <v>75967.5</v>
      </c>
      <c r="E7472" s="60">
        <v>3.9129999999999998E-2</v>
      </c>
      <c r="F7472" s="6">
        <f t="shared" si="1401"/>
        <v>0</v>
      </c>
      <c r="G7472" s="7">
        <v>0.62117</v>
      </c>
      <c r="H7472" s="6">
        <f t="shared" si="1393"/>
        <v>7764.625</v>
      </c>
      <c r="I7472" s="7">
        <v>0.54681999999999997</v>
      </c>
      <c r="J7472" s="6">
        <f t="shared" si="1394"/>
        <v>43745.599999999999</v>
      </c>
      <c r="K7472" s="20"/>
      <c r="L7472" s="6">
        <f t="shared" si="1395"/>
        <v>64000</v>
      </c>
      <c r="M7472" s="6">
        <f t="shared" si="1396"/>
        <v>7764.625</v>
      </c>
      <c r="N7472" s="6">
        <f t="shared" si="1397"/>
        <v>4202.875</v>
      </c>
      <c r="O7472" s="6">
        <f t="shared" si="1398"/>
        <v>0</v>
      </c>
      <c r="P7472" s="6">
        <f t="shared" si="1403"/>
        <v>0</v>
      </c>
      <c r="Q7472" s="11">
        <f t="shared" si="1399"/>
        <v>1350000</v>
      </c>
      <c r="R7472" s="11">
        <f t="shared" si="1400"/>
        <v>0</v>
      </c>
      <c r="S7472" s="11">
        <f t="shared" si="1402"/>
        <v>0</v>
      </c>
      <c r="T7472" s="20"/>
    </row>
    <row r="7473" spans="1:20" x14ac:dyDescent="0.25">
      <c r="A7473">
        <v>2021110714</v>
      </c>
      <c r="B7473">
        <v>1</v>
      </c>
      <c r="C7473" s="7">
        <v>0.50019000000000002</v>
      </c>
      <c r="D7473" s="6">
        <f t="shared" si="1392"/>
        <v>75028.5</v>
      </c>
      <c r="E7473" s="60">
        <v>5.62E-2</v>
      </c>
      <c r="F7473" s="6">
        <f t="shared" si="1401"/>
        <v>0</v>
      </c>
      <c r="G7473" s="7">
        <v>0.60819000000000001</v>
      </c>
      <c r="H7473" s="6">
        <f t="shared" si="1393"/>
        <v>7602.375</v>
      </c>
      <c r="I7473" s="7">
        <v>0.49195</v>
      </c>
      <c r="J7473" s="6">
        <f t="shared" si="1394"/>
        <v>39356</v>
      </c>
      <c r="K7473" s="20"/>
      <c r="L7473" s="6">
        <f t="shared" si="1395"/>
        <v>64000</v>
      </c>
      <c r="M7473" s="6">
        <f t="shared" si="1396"/>
        <v>7602.375</v>
      </c>
      <c r="N7473" s="6">
        <f t="shared" si="1397"/>
        <v>3426.125</v>
      </c>
      <c r="O7473" s="6">
        <f t="shared" si="1398"/>
        <v>0</v>
      </c>
      <c r="P7473" s="6">
        <f t="shared" si="1403"/>
        <v>0</v>
      </c>
      <c r="Q7473" s="11">
        <f t="shared" si="1399"/>
        <v>1350000</v>
      </c>
      <c r="R7473" s="11">
        <f t="shared" si="1400"/>
        <v>0</v>
      </c>
      <c r="S7473" s="11">
        <f t="shared" si="1402"/>
        <v>0</v>
      </c>
      <c r="T7473" s="20"/>
    </row>
    <row r="7474" spans="1:20" x14ac:dyDescent="0.25">
      <c r="A7474">
        <v>2021110715</v>
      </c>
      <c r="B7474">
        <v>1</v>
      </c>
      <c r="C7474" s="7">
        <v>0.49929000000000001</v>
      </c>
      <c r="D7474" s="6">
        <f t="shared" si="1392"/>
        <v>74893.5</v>
      </c>
      <c r="E7474" s="60">
        <v>7.7619999999999995E-2</v>
      </c>
      <c r="F7474" s="6">
        <f t="shared" si="1401"/>
        <v>0</v>
      </c>
      <c r="G7474" s="7">
        <v>0.64493999999999996</v>
      </c>
      <c r="H7474" s="6">
        <f t="shared" si="1393"/>
        <v>8061.7499999999991</v>
      </c>
      <c r="I7474" s="7">
        <v>0.40498000000000001</v>
      </c>
      <c r="J7474" s="6">
        <f t="shared" si="1394"/>
        <v>32398.400000000001</v>
      </c>
      <c r="K7474" s="20"/>
      <c r="L7474" s="6">
        <f t="shared" si="1395"/>
        <v>64000</v>
      </c>
      <c r="M7474" s="6">
        <f t="shared" si="1396"/>
        <v>8061.7499999999991</v>
      </c>
      <c r="N7474" s="6">
        <f t="shared" si="1397"/>
        <v>2831.7500000000009</v>
      </c>
      <c r="O7474" s="6">
        <f t="shared" si="1398"/>
        <v>0</v>
      </c>
      <c r="P7474" s="6">
        <f t="shared" si="1403"/>
        <v>0</v>
      </c>
      <c r="Q7474" s="11">
        <f t="shared" si="1399"/>
        <v>1350000</v>
      </c>
      <c r="R7474" s="11">
        <f t="shared" si="1400"/>
        <v>0</v>
      </c>
      <c r="S7474" s="11">
        <f t="shared" si="1402"/>
        <v>0</v>
      </c>
      <c r="T7474" s="20"/>
    </row>
    <row r="7475" spans="1:20" x14ac:dyDescent="0.25">
      <c r="A7475">
        <v>2021110716</v>
      </c>
      <c r="B7475">
        <v>1</v>
      </c>
      <c r="C7475" s="7">
        <v>0.50451999999999997</v>
      </c>
      <c r="D7475" s="6">
        <f t="shared" si="1392"/>
        <v>75678</v>
      </c>
      <c r="E7475" s="60">
        <v>0.12941</v>
      </c>
      <c r="F7475" s="6">
        <f t="shared" si="1401"/>
        <v>0</v>
      </c>
      <c r="G7475" s="7">
        <v>0.68945999999999996</v>
      </c>
      <c r="H7475" s="6">
        <f t="shared" si="1393"/>
        <v>8618.25</v>
      </c>
      <c r="I7475" s="7">
        <v>0.30326999999999998</v>
      </c>
      <c r="J7475" s="6">
        <f t="shared" si="1394"/>
        <v>24261.599999999999</v>
      </c>
      <c r="K7475" s="20"/>
      <c r="L7475" s="6">
        <f t="shared" si="1395"/>
        <v>64000</v>
      </c>
      <c r="M7475" s="6">
        <f t="shared" si="1396"/>
        <v>8618.25</v>
      </c>
      <c r="N7475" s="6">
        <f t="shared" si="1397"/>
        <v>3059.75</v>
      </c>
      <c r="O7475" s="6">
        <f t="shared" si="1398"/>
        <v>0</v>
      </c>
      <c r="P7475" s="6">
        <f t="shared" si="1403"/>
        <v>0</v>
      </c>
      <c r="Q7475" s="11">
        <f t="shared" si="1399"/>
        <v>1350000</v>
      </c>
      <c r="R7475" s="11">
        <f t="shared" si="1400"/>
        <v>0</v>
      </c>
      <c r="S7475" s="11">
        <f t="shared" si="1402"/>
        <v>0</v>
      </c>
      <c r="T7475" s="20"/>
    </row>
    <row r="7476" spans="1:20" x14ac:dyDescent="0.25">
      <c r="A7476">
        <v>2021110717</v>
      </c>
      <c r="B7476">
        <v>1</v>
      </c>
      <c r="C7476" s="7">
        <v>0.52342</v>
      </c>
      <c r="D7476" s="6">
        <f t="shared" si="1392"/>
        <v>78513</v>
      </c>
      <c r="E7476" s="60">
        <v>0.16353999999999999</v>
      </c>
      <c r="F7476" s="6">
        <f t="shared" si="1401"/>
        <v>0</v>
      </c>
      <c r="G7476" s="7">
        <v>0.70557999999999998</v>
      </c>
      <c r="H7476" s="6">
        <f t="shared" si="1393"/>
        <v>8819.75</v>
      </c>
      <c r="I7476" s="7">
        <v>0.10673000000000001</v>
      </c>
      <c r="J7476" s="6">
        <f t="shared" si="1394"/>
        <v>8538.4</v>
      </c>
      <c r="K7476" s="20"/>
      <c r="L7476" s="6">
        <f t="shared" si="1395"/>
        <v>64000</v>
      </c>
      <c r="M7476" s="6">
        <f t="shared" si="1396"/>
        <v>8819.75</v>
      </c>
      <c r="N7476" s="6">
        <f t="shared" si="1397"/>
        <v>5693.25</v>
      </c>
      <c r="O7476" s="6">
        <f t="shared" si="1398"/>
        <v>0</v>
      </c>
      <c r="P7476" s="6">
        <f t="shared" si="1403"/>
        <v>0</v>
      </c>
      <c r="Q7476" s="11">
        <f t="shared" si="1399"/>
        <v>1350000</v>
      </c>
      <c r="R7476" s="11">
        <f t="shared" si="1400"/>
        <v>0</v>
      </c>
      <c r="S7476" s="11">
        <f t="shared" si="1402"/>
        <v>0</v>
      </c>
      <c r="T7476" s="20"/>
    </row>
    <row r="7477" spans="1:20" x14ac:dyDescent="0.25">
      <c r="A7477">
        <v>2021110718</v>
      </c>
      <c r="B7477">
        <v>1</v>
      </c>
      <c r="C7477" s="7">
        <v>0.55728</v>
      </c>
      <c r="D7477" s="6">
        <f t="shared" si="1392"/>
        <v>83592</v>
      </c>
      <c r="E7477" s="60">
        <v>0.22417999999999999</v>
      </c>
      <c r="F7477" s="6">
        <f t="shared" si="1401"/>
        <v>0</v>
      </c>
      <c r="G7477" s="7">
        <v>0.71509</v>
      </c>
      <c r="H7477" s="6">
        <f t="shared" si="1393"/>
        <v>8938.625</v>
      </c>
      <c r="I7477" s="7">
        <v>1.64E-3</v>
      </c>
      <c r="J7477" s="6">
        <f t="shared" si="1394"/>
        <v>131.19999999999999</v>
      </c>
      <c r="K7477" s="20"/>
      <c r="L7477" s="6">
        <f t="shared" si="1395"/>
        <v>64000</v>
      </c>
      <c r="M7477" s="6">
        <f t="shared" si="1396"/>
        <v>8938.625</v>
      </c>
      <c r="N7477" s="6">
        <f t="shared" si="1397"/>
        <v>131.19999999999999</v>
      </c>
      <c r="O7477" s="6">
        <f t="shared" si="1398"/>
        <v>10522.174999999999</v>
      </c>
      <c r="P7477" s="6">
        <f t="shared" si="1403"/>
        <v>10522.174999999999</v>
      </c>
      <c r="Q7477" s="11">
        <f t="shared" si="1399"/>
        <v>1350000</v>
      </c>
      <c r="R7477" s="11">
        <f t="shared" si="1400"/>
        <v>10522.174999999999</v>
      </c>
      <c r="S7477" s="11">
        <f t="shared" si="1402"/>
        <v>0</v>
      </c>
      <c r="T7477" s="20"/>
    </row>
    <row r="7478" spans="1:20" x14ac:dyDescent="0.25">
      <c r="A7478">
        <v>2021110719</v>
      </c>
      <c r="B7478">
        <v>1</v>
      </c>
      <c r="C7478" s="7">
        <v>0.56989000000000001</v>
      </c>
      <c r="D7478" s="6">
        <f t="shared" si="1392"/>
        <v>85483.5</v>
      </c>
      <c r="E7478" s="60">
        <v>0.36749999999999999</v>
      </c>
      <c r="F7478" s="6">
        <f t="shared" si="1401"/>
        <v>0</v>
      </c>
      <c r="G7478" s="7">
        <v>0.71345999999999998</v>
      </c>
      <c r="H7478" s="6">
        <f t="shared" si="1393"/>
        <v>8918.25</v>
      </c>
      <c r="I7478" s="7">
        <v>0</v>
      </c>
      <c r="J7478" s="6">
        <f t="shared" si="1394"/>
        <v>0</v>
      </c>
      <c r="K7478" s="20"/>
      <c r="L7478" s="6">
        <f t="shared" si="1395"/>
        <v>64000</v>
      </c>
      <c r="M7478" s="6">
        <f t="shared" si="1396"/>
        <v>8918.25</v>
      </c>
      <c r="N7478" s="6">
        <f t="shared" si="1397"/>
        <v>0</v>
      </c>
      <c r="O7478" s="6">
        <f t="shared" si="1398"/>
        <v>12565.25</v>
      </c>
      <c r="P7478" s="6">
        <f t="shared" si="1403"/>
        <v>2043.0750000000007</v>
      </c>
      <c r="Q7478" s="11">
        <f t="shared" si="1399"/>
        <v>1350000</v>
      </c>
      <c r="R7478" s="11">
        <f t="shared" si="1400"/>
        <v>12565.25</v>
      </c>
      <c r="S7478" s="11">
        <f t="shared" si="1402"/>
        <v>0</v>
      </c>
      <c r="T7478" s="20"/>
    </row>
    <row r="7479" spans="1:20" x14ac:dyDescent="0.25">
      <c r="A7479">
        <v>2021110720</v>
      </c>
      <c r="B7479">
        <v>1</v>
      </c>
      <c r="C7479" s="7">
        <v>0.56649000000000005</v>
      </c>
      <c r="D7479" s="6">
        <f t="shared" si="1392"/>
        <v>84973.500000000015</v>
      </c>
      <c r="E7479" s="60">
        <v>0.47444999999999998</v>
      </c>
      <c r="F7479" s="6">
        <f t="shared" si="1401"/>
        <v>0</v>
      </c>
      <c r="G7479" s="7">
        <v>0.69801000000000002</v>
      </c>
      <c r="H7479" s="6">
        <f t="shared" si="1393"/>
        <v>8725.125</v>
      </c>
      <c r="I7479" s="7">
        <v>0</v>
      </c>
      <c r="J7479" s="6">
        <f t="shared" si="1394"/>
        <v>0</v>
      </c>
      <c r="K7479" s="20"/>
      <c r="L7479" s="6">
        <f t="shared" si="1395"/>
        <v>64000</v>
      </c>
      <c r="M7479" s="6">
        <f t="shared" si="1396"/>
        <v>8725.125</v>
      </c>
      <c r="N7479" s="6">
        <f t="shared" si="1397"/>
        <v>0</v>
      </c>
      <c r="O7479" s="6">
        <f t="shared" si="1398"/>
        <v>12248.375000000015</v>
      </c>
      <c r="P7479" s="6">
        <f t="shared" si="1403"/>
        <v>-316.87499999998545</v>
      </c>
      <c r="Q7479" s="11">
        <f t="shared" si="1399"/>
        <v>1350000</v>
      </c>
      <c r="R7479" s="11">
        <f t="shared" si="1400"/>
        <v>12248.375000000015</v>
      </c>
      <c r="S7479" s="11">
        <f t="shared" si="1402"/>
        <v>0</v>
      </c>
      <c r="T7479" s="20"/>
    </row>
    <row r="7480" spans="1:20" x14ac:dyDescent="0.25">
      <c r="A7480">
        <v>2021110721</v>
      </c>
      <c r="B7480">
        <v>1</v>
      </c>
      <c r="C7480" s="7">
        <v>0.55484999999999995</v>
      </c>
      <c r="D7480" s="6">
        <f t="shared" si="1392"/>
        <v>83227.5</v>
      </c>
      <c r="E7480" s="60">
        <v>0.59275999999999995</v>
      </c>
      <c r="F7480" s="6">
        <f t="shared" si="1401"/>
        <v>0</v>
      </c>
      <c r="G7480" s="7">
        <v>0.72360000000000002</v>
      </c>
      <c r="H7480" s="6">
        <f t="shared" si="1393"/>
        <v>9045</v>
      </c>
      <c r="I7480" s="7">
        <v>0</v>
      </c>
      <c r="J7480" s="6">
        <f t="shared" si="1394"/>
        <v>0</v>
      </c>
      <c r="K7480" s="20"/>
      <c r="L7480" s="6">
        <f t="shared" si="1395"/>
        <v>64000</v>
      </c>
      <c r="M7480" s="6">
        <f t="shared" si="1396"/>
        <v>9045</v>
      </c>
      <c r="N7480" s="6">
        <f t="shared" si="1397"/>
        <v>0</v>
      </c>
      <c r="O7480" s="6">
        <f t="shared" si="1398"/>
        <v>10182.5</v>
      </c>
      <c r="P7480" s="6">
        <f t="shared" si="1403"/>
        <v>-2065.8750000000146</v>
      </c>
      <c r="Q7480" s="11">
        <f t="shared" si="1399"/>
        <v>1350000</v>
      </c>
      <c r="R7480" s="11">
        <f t="shared" si="1400"/>
        <v>10182.5</v>
      </c>
      <c r="S7480" s="11">
        <f t="shared" si="1402"/>
        <v>0</v>
      </c>
      <c r="T7480" s="20"/>
    </row>
    <row r="7481" spans="1:20" x14ac:dyDescent="0.25">
      <c r="A7481">
        <v>2021110722</v>
      </c>
      <c r="B7481">
        <v>1</v>
      </c>
      <c r="C7481" s="7">
        <v>0.53879999999999995</v>
      </c>
      <c r="D7481" s="6">
        <f t="shared" si="1392"/>
        <v>80819.999999999985</v>
      </c>
      <c r="E7481" s="60">
        <v>0.65383000000000002</v>
      </c>
      <c r="F7481" s="6">
        <f t="shared" si="1401"/>
        <v>0</v>
      </c>
      <c r="G7481" s="7">
        <v>0.75999000000000005</v>
      </c>
      <c r="H7481" s="6">
        <f t="shared" si="1393"/>
        <v>9499.875</v>
      </c>
      <c r="I7481" s="7">
        <v>0</v>
      </c>
      <c r="J7481" s="6">
        <f t="shared" si="1394"/>
        <v>0</v>
      </c>
      <c r="K7481" s="20"/>
      <c r="L7481" s="6">
        <f t="shared" si="1395"/>
        <v>64000</v>
      </c>
      <c r="M7481" s="6">
        <f t="shared" si="1396"/>
        <v>9499.875</v>
      </c>
      <c r="N7481" s="6">
        <f t="shared" si="1397"/>
        <v>0</v>
      </c>
      <c r="O7481" s="6">
        <f t="shared" si="1398"/>
        <v>7320.1249999999854</v>
      </c>
      <c r="P7481" s="6">
        <f t="shared" si="1403"/>
        <v>-2862.3750000000146</v>
      </c>
      <c r="Q7481" s="11">
        <f t="shared" si="1399"/>
        <v>1350000</v>
      </c>
      <c r="R7481" s="11">
        <f t="shared" si="1400"/>
        <v>7320.1249999999854</v>
      </c>
      <c r="S7481" s="11">
        <f t="shared" si="1402"/>
        <v>0</v>
      </c>
      <c r="T7481" s="20"/>
    </row>
    <row r="7482" spans="1:20" x14ac:dyDescent="0.25">
      <c r="A7482">
        <v>2021110723</v>
      </c>
      <c r="B7482">
        <v>1</v>
      </c>
      <c r="C7482" s="7">
        <v>0.51976</v>
      </c>
      <c r="D7482" s="6">
        <f t="shared" si="1392"/>
        <v>77964</v>
      </c>
      <c r="E7482" s="60">
        <v>0.67288000000000003</v>
      </c>
      <c r="F7482" s="6">
        <f t="shared" si="1401"/>
        <v>0</v>
      </c>
      <c r="G7482" s="7">
        <v>0.79408000000000001</v>
      </c>
      <c r="H7482" s="6">
        <f t="shared" si="1393"/>
        <v>9926</v>
      </c>
      <c r="I7482" s="7">
        <v>0</v>
      </c>
      <c r="J7482" s="6">
        <f t="shared" si="1394"/>
        <v>0</v>
      </c>
      <c r="K7482" s="20"/>
      <c r="L7482" s="6">
        <f t="shared" si="1395"/>
        <v>64000</v>
      </c>
      <c r="M7482" s="6">
        <f t="shared" si="1396"/>
        <v>9926</v>
      </c>
      <c r="N7482" s="6">
        <f t="shared" si="1397"/>
        <v>0</v>
      </c>
      <c r="O7482" s="6">
        <f t="shared" si="1398"/>
        <v>4038</v>
      </c>
      <c r="P7482" s="6">
        <f t="shared" si="1403"/>
        <v>-3282.1249999999854</v>
      </c>
      <c r="Q7482" s="11">
        <f t="shared" si="1399"/>
        <v>1350000</v>
      </c>
      <c r="R7482" s="11">
        <f t="shared" si="1400"/>
        <v>4038</v>
      </c>
      <c r="S7482" s="11">
        <f t="shared" si="1402"/>
        <v>0</v>
      </c>
      <c r="T7482" s="20"/>
    </row>
    <row r="7483" spans="1:20" x14ac:dyDescent="0.25">
      <c r="A7483">
        <v>2021110724</v>
      </c>
      <c r="B7483">
        <v>1</v>
      </c>
      <c r="C7483" s="7">
        <v>0.50126999999999999</v>
      </c>
      <c r="D7483" s="6">
        <f t="shared" si="1392"/>
        <v>75190.5</v>
      </c>
      <c r="E7483" s="60">
        <v>0.62495999999999996</v>
      </c>
      <c r="F7483" s="6">
        <f t="shared" si="1401"/>
        <v>0</v>
      </c>
      <c r="G7483" s="7">
        <v>0.78630999999999995</v>
      </c>
      <c r="H7483" s="6">
        <f t="shared" si="1393"/>
        <v>9828.875</v>
      </c>
      <c r="I7483" s="7">
        <v>0</v>
      </c>
      <c r="J7483" s="6">
        <f t="shared" si="1394"/>
        <v>0</v>
      </c>
      <c r="K7483" s="20"/>
      <c r="L7483" s="6">
        <f t="shared" si="1395"/>
        <v>64000</v>
      </c>
      <c r="M7483" s="6">
        <f t="shared" si="1396"/>
        <v>9828.875</v>
      </c>
      <c r="N7483" s="6">
        <f t="shared" si="1397"/>
        <v>0</v>
      </c>
      <c r="O7483" s="6">
        <f t="shared" si="1398"/>
        <v>1361.625</v>
      </c>
      <c r="P7483" s="6">
        <f t="shared" si="1403"/>
        <v>-2676.375</v>
      </c>
      <c r="Q7483" s="11">
        <f t="shared" si="1399"/>
        <v>1350000</v>
      </c>
      <c r="R7483" s="11">
        <f t="shared" si="1400"/>
        <v>1361.625</v>
      </c>
      <c r="S7483" s="11">
        <f t="shared" si="1402"/>
        <v>0</v>
      </c>
      <c r="T7483" s="20"/>
    </row>
    <row r="7484" spans="1:20" x14ac:dyDescent="0.25">
      <c r="A7484">
        <v>2021110801</v>
      </c>
      <c r="B7484">
        <v>2</v>
      </c>
      <c r="C7484" s="7">
        <v>0.48968</v>
      </c>
      <c r="D7484" s="6">
        <f t="shared" si="1392"/>
        <v>73452</v>
      </c>
      <c r="E7484" s="60">
        <v>0.59670999999999996</v>
      </c>
      <c r="F7484" s="6">
        <f t="shared" si="1401"/>
        <v>0</v>
      </c>
      <c r="G7484" s="7">
        <v>0.78127000000000002</v>
      </c>
      <c r="H7484" s="6">
        <f t="shared" si="1393"/>
        <v>9765.875</v>
      </c>
      <c r="I7484" s="7">
        <v>0</v>
      </c>
      <c r="J7484" s="6">
        <f t="shared" si="1394"/>
        <v>0</v>
      </c>
      <c r="K7484" s="20"/>
      <c r="L7484" s="6">
        <f t="shared" si="1395"/>
        <v>64000</v>
      </c>
      <c r="M7484" s="6">
        <f t="shared" si="1396"/>
        <v>9452</v>
      </c>
      <c r="N7484" s="6">
        <f t="shared" si="1397"/>
        <v>0</v>
      </c>
      <c r="O7484" s="6">
        <f t="shared" si="1398"/>
        <v>0</v>
      </c>
      <c r="P7484" s="6">
        <f t="shared" si="1403"/>
        <v>-1361.625</v>
      </c>
      <c r="Q7484" s="11">
        <f t="shared" si="1399"/>
        <v>1350000</v>
      </c>
      <c r="R7484" s="11">
        <f t="shared" si="1400"/>
        <v>0</v>
      </c>
      <c r="S7484" s="11">
        <f t="shared" si="1402"/>
        <v>0</v>
      </c>
      <c r="T7484" s="20"/>
    </row>
    <row r="7485" spans="1:20" x14ac:dyDescent="0.25">
      <c r="A7485">
        <v>2021110802</v>
      </c>
      <c r="B7485">
        <v>2</v>
      </c>
      <c r="C7485" s="7">
        <v>0.48513000000000001</v>
      </c>
      <c r="D7485" s="6">
        <f t="shared" si="1392"/>
        <v>72769.5</v>
      </c>
      <c r="E7485" s="60">
        <v>0.60445000000000004</v>
      </c>
      <c r="F7485" s="6">
        <f t="shared" si="1401"/>
        <v>0</v>
      </c>
      <c r="G7485" s="7">
        <v>0.76768999999999998</v>
      </c>
      <c r="H7485" s="6">
        <f t="shared" si="1393"/>
        <v>9596.125</v>
      </c>
      <c r="I7485" s="7">
        <v>0</v>
      </c>
      <c r="J7485" s="6">
        <f t="shared" si="1394"/>
        <v>0</v>
      </c>
      <c r="K7485" s="20"/>
      <c r="L7485" s="6">
        <f t="shared" si="1395"/>
        <v>64000</v>
      </c>
      <c r="M7485" s="6">
        <f t="shared" si="1396"/>
        <v>8769.5</v>
      </c>
      <c r="N7485" s="6">
        <f t="shared" si="1397"/>
        <v>0</v>
      </c>
      <c r="O7485" s="6">
        <f t="shared" si="1398"/>
        <v>0</v>
      </c>
      <c r="P7485" s="6">
        <f t="shared" si="1403"/>
        <v>0</v>
      </c>
      <c r="Q7485" s="11">
        <f t="shared" si="1399"/>
        <v>1350000</v>
      </c>
      <c r="R7485" s="11">
        <f t="shared" si="1400"/>
        <v>0</v>
      </c>
      <c r="S7485" s="11">
        <f t="shared" si="1402"/>
        <v>0</v>
      </c>
      <c r="T7485" s="20"/>
    </row>
    <row r="7486" spans="1:20" x14ac:dyDescent="0.25">
      <c r="A7486">
        <v>2021110803</v>
      </c>
      <c r="B7486">
        <v>2</v>
      </c>
      <c r="C7486" s="7">
        <v>0.48549999999999999</v>
      </c>
      <c r="D7486" s="6">
        <f t="shared" si="1392"/>
        <v>72825</v>
      </c>
      <c r="E7486" s="60">
        <v>0.63558999999999999</v>
      </c>
      <c r="F7486" s="6">
        <f t="shared" si="1401"/>
        <v>0</v>
      </c>
      <c r="G7486" s="7">
        <v>0.71516000000000002</v>
      </c>
      <c r="H7486" s="6">
        <f t="shared" si="1393"/>
        <v>8939.5</v>
      </c>
      <c r="I7486" s="7">
        <v>0</v>
      </c>
      <c r="J7486" s="6">
        <f t="shared" si="1394"/>
        <v>0</v>
      </c>
      <c r="K7486" s="20"/>
      <c r="L7486" s="6">
        <f t="shared" si="1395"/>
        <v>64000</v>
      </c>
      <c r="M7486" s="6">
        <f t="shared" si="1396"/>
        <v>8825</v>
      </c>
      <c r="N7486" s="6">
        <f t="shared" si="1397"/>
        <v>0</v>
      </c>
      <c r="O7486" s="6">
        <f t="shared" si="1398"/>
        <v>0</v>
      </c>
      <c r="P7486" s="6">
        <f t="shared" si="1403"/>
        <v>0</v>
      </c>
      <c r="Q7486" s="11">
        <f t="shared" si="1399"/>
        <v>1350000</v>
      </c>
      <c r="R7486" s="11">
        <f t="shared" si="1400"/>
        <v>0</v>
      </c>
      <c r="S7486" s="11">
        <f t="shared" si="1402"/>
        <v>0</v>
      </c>
      <c r="T7486" s="20"/>
    </row>
    <row r="7487" spans="1:20" x14ac:dyDescent="0.25">
      <c r="A7487">
        <v>2021110804</v>
      </c>
      <c r="B7487">
        <v>2</v>
      </c>
      <c r="C7487" s="7">
        <v>0.48948000000000003</v>
      </c>
      <c r="D7487" s="6">
        <f t="shared" si="1392"/>
        <v>73422</v>
      </c>
      <c r="E7487" s="60">
        <v>0.60250000000000004</v>
      </c>
      <c r="F7487" s="6">
        <f t="shared" si="1401"/>
        <v>0</v>
      </c>
      <c r="G7487" s="7">
        <v>0.62590999999999997</v>
      </c>
      <c r="H7487" s="6">
        <f t="shared" si="1393"/>
        <v>7823.875</v>
      </c>
      <c r="I7487" s="7">
        <v>0</v>
      </c>
      <c r="J7487" s="6">
        <f t="shared" si="1394"/>
        <v>0</v>
      </c>
      <c r="K7487" s="20"/>
      <c r="L7487" s="6">
        <f t="shared" si="1395"/>
        <v>64000</v>
      </c>
      <c r="M7487" s="6">
        <f t="shared" si="1396"/>
        <v>7823.875</v>
      </c>
      <c r="N7487" s="6">
        <f t="shared" si="1397"/>
        <v>0</v>
      </c>
      <c r="O7487" s="6">
        <f t="shared" si="1398"/>
        <v>1598.125</v>
      </c>
      <c r="P7487" s="6">
        <f t="shared" si="1403"/>
        <v>1598.125</v>
      </c>
      <c r="Q7487" s="11">
        <f t="shared" si="1399"/>
        <v>1350000</v>
      </c>
      <c r="R7487" s="11">
        <f t="shared" si="1400"/>
        <v>1598.125</v>
      </c>
      <c r="S7487" s="11">
        <f t="shared" si="1402"/>
        <v>0</v>
      </c>
      <c r="T7487" s="20"/>
    </row>
    <row r="7488" spans="1:20" x14ac:dyDescent="0.25">
      <c r="A7488">
        <v>2021110805</v>
      </c>
      <c r="B7488">
        <v>2</v>
      </c>
      <c r="C7488" s="7">
        <v>0.50583</v>
      </c>
      <c r="D7488" s="6">
        <f t="shared" si="1392"/>
        <v>75874.5</v>
      </c>
      <c r="E7488" s="60">
        <v>0.56450999999999996</v>
      </c>
      <c r="F7488" s="6">
        <f t="shared" si="1401"/>
        <v>0</v>
      </c>
      <c r="G7488" s="7">
        <v>0.45455000000000001</v>
      </c>
      <c r="H7488" s="6">
        <f t="shared" si="1393"/>
        <v>5681.875</v>
      </c>
      <c r="I7488" s="7">
        <v>0</v>
      </c>
      <c r="J7488" s="6">
        <f t="shared" si="1394"/>
        <v>0</v>
      </c>
      <c r="K7488" s="20"/>
      <c r="L7488" s="6">
        <f t="shared" si="1395"/>
        <v>64000</v>
      </c>
      <c r="M7488" s="6">
        <f t="shared" si="1396"/>
        <v>5681.875</v>
      </c>
      <c r="N7488" s="6">
        <f t="shared" si="1397"/>
        <v>0</v>
      </c>
      <c r="O7488" s="6">
        <f t="shared" si="1398"/>
        <v>6192.625</v>
      </c>
      <c r="P7488" s="6">
        <f t="shared" si="1403"/>
        <v>4594.5</v>
      </c>
      <c r="Q7488" s="11">
        <f t="shared" si="1399"/>
        <v>1350000</v>
      </c>
      <c r="R7488" s="11">
        <f t="shared" si="1400"/>
        <v>6192.625</v>
      </c>
      <c r="S7488" s="11">
        <f t="shared" si="1402"/>
        <v>0</v>
      </c>
      <c r="T7488" s="20"/>
    </row>
    <row r="7489" spans="1:20" x14ac:dyDescent="0.25">
      <c r="A7489">
        <v>2021110806</v>
      </c>
      <c r="B7489">
        <v>2</v>
      </c>
      <c r="C7489" s="7">
        <v>0.53986999999999996</v>
      </c>
      <c r="D7489" s="6">
        <f t="shared" si="1392"/>
        <v>80980.5</v>
      </c>
      <c r="E7489" s="60">
        <v>0.65449999999999997</v>
      </c>
      <c r="F7489" s="6">
        <f t="shared" si="1401"/>
        <v>0</v>
      </c>
      <c r="G7489" s="7">
        <v>0.37225000000000003</v>
      </c>
      <c r="H7489" s="6">
        <f t="shared" si="1393"/>
        <v>4653.125</v>
      </c>
      <c r="I7489" s="7">
        <v>4.4000000000000002E-4</v>
      </c>
      <c r="J7489" s="6">
        <f t="shared" si="1394"/>
        <v>35.200000000000003</v>
      </c>
      <c r="K7489" s="20"/>
      <c r="L7489" s="6">
        <f t="shared" si="1395"/>
        <v>64000</v>
      </c>
      <c r="M7489" s="6">
        <f t="shared" si="1396"/>
        <v>4653.125</v>
      </c>
      <c r="N7489" s="6">
        <f t="shared" si="1397"/>
        <v>35.200000000000003</v>
      </c>
      <c r="O7489" s="6">
        <f t="shared" si="1398"/>
        <v>12292.174999999999</v>
      </c>
      <c r="P7489" s="6">
        <f t="shared" si="1403"/>
        <v>6099.5499999999993</v>
      </c>
      <c r="Q7489" s="11">
        <f t="shared" si="1399"/>
        <v>1350000</v>
      </c>
      <c r="R7489" s="11">
        <f t="shared" si="1400"/>
        <v>12292.174999999999</v>
      </c>
      <c r="S7489" s="11">
        <f t="shared" si="1402"/>
        <v>0</v>
      </c>
      <c r="T7489" s="20"/>
    </row>
    <row r="7490" spans="1:20" x14ac:dyDescent="0.25">
      <c r="A7490">
        <v>2021110807</v>
      </c>
      <c r="B7490">
        <v>2</v>
      </c>
      <c r="C7490" s="7">
        <v>0.59147000000000005</v>
      </c>
      <c r="D7490" s="6">
        <f t="shared" si="1392"/>
        <v>88720.500000000015</v>
      </c>
      <c r="E7490" s="60">
        <v>0.67459999999999998</v>
      </c>
      <c r="F7490" s="6">
        <f t="shared" si="1401"/>
        <v>0</v>
      </c>
      <c r="G7490" s="7">
        <v>0.35472999999999999</v>
      </c>
      <c r="H7490" s="6">
        <f t="shared" si="1393"/>
        <v>4434.125</v>
      </c>
      <c r="I7490" s="7">
        <v>5.6300000000000003E-2</v>
      </c>
      <c r="J7490" s="6">
        <f t="shared" si="1394"/>
        <v>4504</v>
      </c>
      <c r="K7490" s="20"/>
      <c r="L7490" s="6">
        <f t="shared" si="1395"/>
        <v>64000</v>
      </c>
      <c r="M7490" s="6">
        <f t="shared" si="1396"/>
        <v>4434.125</v>
      </c>
      <c r="N7490" s="6">
        <f t="shared" si="1397"/>
        <v>4504</v>
      </c>
      <c r="O7490" s="6">
        <f t="shared" si="1398"/>
        <v>15782.375000000015</v>
      </c>
      <c r="P7490" s="6">
        <f t="shared" si="1403"/>
        <v>3490.2000000000153</v>
      </c>
      <c r="Q7490" s="11">
        <f t="shared" si="1399"/>
        <v>1350000</v>
      </c>
      <c r="R7490" s="11">
        <f t="shared" si="1400"/>
        <v>15782.375000000015</v>
      </c>
      <c r="S7490" s="11">
        <f t="shared" si="1402"/>
        <v>0</v>
      </c>
      <c r="T7490" s="20"/>
    </row>
    <row r="7491" spans="1:20" x14ac:dyDescent="0.25">
      <c r="A7491">
        <v>2021110808</v>
      </c>
      <c r="B7491">
        <v>2</v>
      </c>
      <c r="C7491" s="7">
        <v>0.61433000000000004</v>
      </c>
      <c r="D7491" s="6">
        <f t="shared" si="1392"/>
        <v>92149.5</v>
      </c>
      <c r="E7491" s="60">
        <v>0.64300999999999997</v>
      </c>
      <c r="F7491" s="6">
        <f t="shared" si="1401"/>
        <v>0</v>
      </c>
      <c r="G7491" s="7">
        <v>0.31522</v>
      </c>
      <c r="H7491" s="6">
        <f t="shared" si="1393"/>
        <v>3940.25</v>
      </c>
      <c r="I7491" s="7">
        <v>0.27578999999999998</v>
      </c>
      <c r="J7491" s="6">
        <f t="shared" si="1394"/>
        <v>22063.199999999997</v>
      </c>
      <c r="K7491" s="20"/>
      <c r="L7491" s="6">
        <f t="shared" si="1395"/>
        <v>64000</v>
      </c>
      <c r="M7491" s="6">
        <f t="shared" si="1396"/>
        <v>3940.25</v>
      </c>
      <c r="N7491" s="6">
        <f t="shared" si="1397"/>
        <v>22063.199999999997</v>
      </c>
      <c r="O7491" s="6">
        <f t="shared" si="1398"/>
        <v>2146.0500000000029</v>
      </c>
      <c r="P7491" s="6">
        <f t="shared" si="1403"/>
        <v>-13636.325000000012</v>
      </c>
      <c r="Q7491" s="11">
        <f t="shared" si="1399"/>
        <v>1350000</v>
      </c>
      <c r="R7491" s="11">
        <f t="shared" si="1400"/>
        <v>2146.0500000000029</v>
      </c>
      <c r="S7491" s="11">
        <f t="shared" si="1402"/>
        <v>0</v>
      </c>
      <c r="T7491" s="20"/>
    </row>
    <row r="7492" spans="1:20" x14ac:dyDescent="0.25">
      <c r="A7492">
        <v>2021110809</v>
      </c>
      <c r="B7492">
        <v>2</v>
      </c>
      <c r="C7492" s="7">
        <v>0.60236999999999996</v>
      </c>
      <c r="D7492" s="6">
        <f t="shared" si="1392"/>
        <v>90355.5</v>
      </c>
      <c r="E7492" s="60">
        <v>0.45075999999999999</v>
      </c>
      <c r="F7492" s="6">
        <f t="shared" si="1401"/>
        <v>0</v>
      </c>
      <c r="G7492" s="7">
        <v>0.34155999999999997</v>
      </c>
      <c r="H7492" s="6">
        <f t="shared" si="1393"/>
        <v>4269.5</v>
      </c>
      <c r="I7492" s="7">
        <v>0.42848000000000003</v>
      </c>
      <c r="J7492" s="6">
        <f t="shared" si="1394"/>
        <v>34278.400000000001</v>
      </c>
      <c r="K7492" s="20"/>
      <c r="L7492" s="6">
        <f t="shared" si="1395"/>
        <v>64000</v>
      </c>
      <c r="M7492" s="6">
        <f t="shared" si="1396"/>
        <v>4269.5</v>
      </c>
      <c r="N7492" s="6">
        <f t="shared" si="1397"/>
        <v>22086</v>
      </c>
      <c r="O7492" s="6">
        <f t="shared" si="1398"/>
        <v>0</v>
      </c>
      <c r="P7492" s="6">
        <f t="shared" si="1403"/>
        <v>-2146.0500000000029</v>
      </c>
      <c r="Q7492" s="11">
        <f t="shared" si="1399"/>
        <v>1350000</v>
      </c>
      <c r="R7492" s="11">
        <f t="shared" si="1400"/>
        <v>0</v>
      </c>
      <c r="S7492" s="11">
        <f t="shared" si="1402"/>
        <v>0</v>
      </c>
      <c r="T7492" s="20"/>
    </row>
    <row r="7493" spans="1:20" x14ac:dyDescent="0.25">
      <c r="A7493">
        <v>2021110810</v>
      </c>
      <c r="B7493">
        <v>2</v>
      </c>
      <c r="C7493" s="7">
        <v>0.58508000000000004</v>
      </c>
      <c r="D7493" s="6">
        <f t="shared" ref="D7493:D7556" si="1404">D$18*C7493</f>
        <v>87762</v>
      </c>
      <c r="E7493" s="60">
        <v>0.31507000000000002</v>
      </c>
      <c r="F7493" s="6">
        <f t="shared" si="1401"/>
        <v>0</v>
      </c>
      <c r="G7493" s="7">
        <v>0.37242999999999998</v>
      </c>
      <c r="H7493" s="6">
        <f t="shared" ref="H7493:H7556" si="1405">H$18*G7493</f>
        <v>4655.375</v>
      </c>
      <c r="I7493" s="7">
        <v>0.46599000000000002</v>
      </c>
      <c r="J7493" s="6">
        <f t="shared" ref="J7493:J7556" si="1406">I7493*J$18</f>
        <v>37279.200000000004</v>
      </c>
      <c r="K7493" s="20"/>
      <c r="L7493" s="6">
        <f t="shared" si="1395"/>
        <v>64000</v>
      </c>
      <c r="M7493" s="6">
        <f t="shared" si="1396"/>
        <v>4655.375</v>
      </c>
      <c r="N7493" s="6">
        <f t="shared" si="1397"/>
        <v>19106.625</v>
      </c>
      <c r="O7493" s="6">
        <f t="shared" si="1398"/>
        <v>0</v>
      </c>
      <c r="P7493" s="6">
        <f t="shared" si="1403"/>
        <v>0</v>
      </c>
      <c r="Q7493" s="11">
        <f t="shared" si="1399"/>
        <v>1350000</v>
      </c>
      <c r="R7493" s="11">
        <f t="shared" si="1400"/>
        <v>0</v>
      </c>
      <c r="S7493" s="11">
        <f t="shared" si="1402"/>
        <v>0</v>
      </c>
      <c r="T7493" s="20"/>
    </row>
    <row r="7494" spans="1:20" x14ac:dyDescent="0.25">
      <c r="A7494">
        <v>2021110811</v>
      </c>
      <c r="B7494">
        <v>2</v>
      </c>
      <c r="C7494" s="7">
        <v>0.57169000000000003</v>
      </c>
      <c r="D7494" s="6">
        <f t="shared" si="1404"/>
        <v>85753.5</v>
      </c>
      <c r="E7494" s="60">
        <v>0.21239</v>
      </c>
      <c r="F7494" s="6">
        <f t="shared" si="1401"/>
        <v>0</v>
      </c>
      <c r="G7494" s="7">
        <v>0.41556999999999999</v>
      </c>
      <c r="H7494" s="6">
        <f t="shared" si="1405"/>
        <v>5194.625</v>
      </c>
      <c r="I7494" s="7">
        <v>0.44788</v>
      </c>
      <c r="J7494" s="6">
        <f t="shared" si="1406"/>
        <v>35830.400000000001</v>
      </c>
      <c r="K7494" s="20"/>
      <c r="L7494" s="6">
        <f t="shared" si="1395"/>
        <v>64000</v>
      </c>
      <c r="M7494" s="6">
        <f t="shared" si="1396"/>
        <v>5194.625</v>
      </c>
      <c r="N7494" s="6">
        <f t="shared" si="1397"/>
        <v>16558.875</v>
      </c>
      <c r="O7494" s="6">
        <f t="shared" si="1398"/>
        <v>0</v>
      </c>
      <c r="P7494" s="6">
        <f t="shared" si="1403"/>
        <v>0</v>
      </c>
      <c r="Q7494" s="11">
        <f t="shared" si="1399"/>
        <v>1350000</v>
      </c>
      <c r="R7494" s="11">
        <f t="shared" si="1400"/>
        <v>0</v>
      </c>
      <c r="S7494" s="11">
        <f t="shared" si="1402"/>
        <v>0</v>
      </c>
      <c r="T7494" s="20"/>
    </row>
    <row r="7495" spans="1:20" x14ac:dyDescent="0.25">
      <c r="A7495">
        <v>2021110812</v>
      </c>
      <c r="B7495">
        <v>2</v>
      </c>
      <c r="C7495" s="7">
        <v>0.56181999999999999</v>
      </c>
      <c r="D7495" s="6">
        <f t="shared" si="1404"/>
        <v>84273</v>
      </c>
      <c r="E7495" s="60">
        <v>0.15898999999999999</v>
      </c>
      <c r="F7495" s="6">
        <f t="shared" si="1401"/>
        <v>0</v>
      </c>
      <c r="G7495" s="7">
        <v>0.47070000000000001</v>
      </c>
      <c r="H7495" s="6">
        <f t="shared" si="1405"/>
        <v>5883.75</v>
      </c>
      <c r="I7495" s="7">
        <v>0.43154999999999999</v>
      </c>
      <c r="J7495" s="6">
        <f t="shared" si="1406"/>
        <v>34524</v>
      </c>
      <c r="K7495" s="20"/>
      <c r="L7495" s="6">
        <f t="shared" si="1395"/>
        <v>64000</v>
      </c>
      <c r="M7495" s="6">
        <f t="shared" si="1396"/>
        <v>5883.75</v>
      </c>
      <c r="N7495" s="6">
        <f t="shared" si="1397"/>
        <v>14389.25</v>
      </c>
      <c r="O7495" s="6">
        <f t="shared" si="1398"/>
        <v>0</v>
      </c>
      <c r="P7495" s="6">
        <f t="shared" si="1403"/>
        <v>0</v>
      </c>
      <c r="Q7495" s="11">
        <f t="shared" si="1399"/>
        <v>1350000</v>
      </c>
      <c r="R7495" s="11">
        <f t="shared" si="1400"/>
        <v>0</v>
      </c>
      <c r="S7495" s="11">
        <f t="shared" si="1402"/>
        <v>0</v>
      </c>
      <c r="T7495" s="20"/>
    </row>
    <row r="7496" spans="1:20" x14ac:dyDescent="0.25">
      <c r="A7496">
        <v>2021110813</v>
      </c>
      <c r="B7496">
        <v>2</v>
      </c>
      <c r="C7496" s="7">
        <v>0.55652000000000001</v>
      </c>
      <c r="D7496" s="6">
        <f t="shared" si="1404"/>
        <v>83478</v>
      </c>
      <c r="E7496" s="60">
        <v>0.18825</v>
      </c>
      <c r="F7496" s="6">
        <f t="shared" si="1401"/>
        <v>0</v>
      </c>
      <c r="G7496" s="7">
        <v>0.47710999999999998</v>
      </c>
      <c r="H7496" s="6">
        <f t="shared" si="1405"/>
        <v>5963.875</v>
      </c>
      <c r="I7496" s="7">
        <v>0.42199999999999999</v>
      </c>
      <c r="J7496" s="6">
        <f t="shared" si="1406"/>
        <v>33760</v>
      </c>
      <c r="K7496" s="20"/>
      <c r="L7496" s="6">
        <f t="shared" si="1395"/>
        <v>64000</v>
      </c>
      <c r="M7496" s="6">
        <f t="shared" si="1396"/>
        <v>5963.875</v>
      </c>
      <c r="N7496" s="6">
        <f t="shared" si="1397"/>
        <v>13514.125</v>
      </c>
      <c r="O7496" s="6">
        <f t="shared" si="1398"/>
        <v>0</v>
      </c>
      <c r="P7496" s="6">
        <f t="shared" si="1403"/>
        <v>0</v>
      </c>
      <c r="Q7496" s="11">
        <f t="shared" si="1399"/>
        <v>1350000</v>
      </c>
      <c r="R7496" s="11">
        <f t="shared" si="1400"/>
        <v>0</v>
      </c>
      <c r="S7496" s="11">
        <f t="shared" si="1402"/>
        <v>0</v>
      </c>
      <c r="T7496" s="20"/>
    </row>
    <row r="7497" spans="1:20" x14ac:dyDescent="0.25">
      <c r="A7497">
        <v>2021110814</v>
      </c>
      <c r="B7497">
        <v>2</v>
      </c>
      <c r="C7497" s="7">
        <v>0.55379999999999996</v>
      </c>
      <c r="D7497" s="6">
        <f t="shared" si="1404"/>
        <v>83070</v>
      </c>
      <c r="E7497" s="60">
        <v>0.14879999999999999</v>
      </c>
      <c r="F7497" s="6">
        <f t="shared" si="1401"/>
        <v>0</v>
      </c>
      <c r="G7497" s="7">
        <v>0.57638999999999996</v>
      </c>
      <c r="H7497" s="6">
        <f t="shared" si="1405"/>
        <v>7204.8749999999991</v>
      </c>
      <c r="I7497" s="7">
        <v>0.43602999999999997</v>
      </c>
      <c r="J7497" s="6">
        <f t="shared" si="1406"/>
        <v>34882.400000000001</v>
      </c>
      <c r="K7497" s="20"/>
      <c r="L7497" s="6">
        <f t="shared" si="1395"/>
        <v>64000</v>
      </c>
      <c r="M7497" s="6">
        <f t="shared" si="1396"/>
        <v>7204.8749999999991</v>
      </c>
      <c r="N7497" s="6">
        <f t="shared" si="1397"/>
        <v>11865.125</v>
      </c>
      <c r="O7497" s="6">
        <f t="shared" si="1398"/>
        <v>0</v>
      </c>
      <c r="P7497" s="6">
        <f t="shared" si="1403"/>
        <v>0</v>
      </c>
      <c r="Q7497" s="11">
        <f t="shared" si="1399"/>
        <v>1350000</v>
      </c>
      <c r="R7497" s="11">
        <f t="shared" si="1400"/>
        <v>0</v>
      </c>
      <c r="S7497" s="11">
        <f t="shared" si="1402"/>
        <v>0</v>
      </c>
      <c r="T7497" s="20"/>
    </row>
    <row r="7498" spans="1:20" x14ac:dyDescent="0.25">
      <c r="A7498">
        <v>2021110815</v>
      </c>
      <c r="B7498">
        <v>2</v>
      </c>
      <c r="C7498" s="7">
        <v>0.55301</v>
      </c>
      <c r="D7498" s="6">
        <f t="shared" si="1404"/>
        <v>82951.5</v>
      </c>
      <c r="E7498" s="60">
        <v>0.11131000000000001</v>
      </c>
      <c r="F7498" s="6">
        <f t="shared" si="1401"/>
        <v>0</v>
      </c>
      <c r="G7498" s="7">
        <v>0.66756000000000004</v>
      </c>
      <c r="H7498" s="6">
        <f t="shared" si="1405"/>
        <v>8344.5</v>
      </c>
      <c r="I7498" s="7">
        <v>0.42854999999999999</v>
      </c>
      <c r="J7498" s="6">
        <f t="shared" si="1406"/>
        <v>34284</v>
      </c>
      <c r="K7498" s="20"/>
      <c r="L7498" s="6">
        <f t="shared" si="1395"/>
        <v>64000</v>
      </c>
      <c r="M7498" s="6">
        <f t="shared" si="1396"/>
        <v>8344.5</v>
      </c>
      <c r="N7498" s="6">
        <f t="shared" si="1397"/>
        <v>10607</v>
      </c>
      <c r="O7498" s="6">
        <f t="shared" si="1398"/>
        <v>0</v>
      </c>
      <c r="P7498" s="6">
        <f t="shared" si="1403"/>
        <v>0</v>
      </c>
      <c r="Q7498" s="11">
        <f t="shared" si="1399"/>
        <v>1350000</v>
      </c>
      <c r="R7498" s="11">
        <f t="shared" si="1400"/>
        <v>0</v>
      </c>
      <c r="S7498" s="11">
        <f t="shared" si="1402"/>
        <v>0</v>
      </c>
      <c r="T7498" s="20"/>
    </row>
    <row r="7499" spans="1:20" x14ac:dyDescent="0.25">
      <c r="A7499">
        <v>2021110816</v>
      </c>
      <c r="B7499">
        <v>2</v>
      </c>
      <c r="C7499" s="7">
        <v>0.55561000000000005</v>
      </c>
      <c r="D7499" s="6">
        <f t="shared" si="1404"/>
        <v>83341.5</v>
      </c>
      <c r="E7499" s="60">
        <v>0.12444</v>
      </c>
      <c r="F7499" s="6">
        <f t="shared" si="1401"/>
        <v>0</v>
      </c>
      <c r="G7499" s="7">
        <v>0.73721000000000003</v>
      </c>
      <c r="H7499" s="6">
        <f t="shared" si="1405"/>
        <v>9215.125</v>
      </c>
      <c r="I7499" s="7">
        <v>0.32746999999999998</v>
      </c>
      <c r="J7499" s="6">
        <f t="shared" si="1406"/>
        <v>26197.599999999999</v>
      </c>
      <c r="K7499" s="20"/>
      <c r="L7499" s="6">
        <f t="shared" si="1395"/>
        <v>64000</v>
      </c>
      <c r="M7499" s="6">
        <f t="shared" si="1396"/>
        <v>9215.125</v>
      </c>
      <c r="N7499" s="6">
        <f t="shared" si="1397"/>
        <v>10126.375</v>
      </c>
      <c r="O7499" s="6">
        <f t="shared" si="1398"/>
        <v>0</v>
      </c>
      <c r="P7499" s="6">
        <f t="shared" si="1403"/>
        <v>0</v>
      </c>
      <c r="Q7499" s="11">
        <f t="shared" si="1399"/>
        <v>1350000</v>
      </c>
      <c r="R7499" s="11">
        <f t="shared" si="1400"/>
        <v>0</v>
      </c>
      <c r="S7499" s="11">
        <f t="shared" si="1402"/>
        <v>0</v>
      </c>
      <c r="T7499" s="20"/>
    </row>
    <row r="7500" spans="1:20" x14ac:dyDescent="0.25">
      <c r="A7500">
        <v>2021110817</v>
      </c>
      <c r="B7500">
        <v>2</v>
      </c>
      <c r="C7500" s="7">
        <v>0.56584000000000001</v>
      </c>
      <c r="D7500" s="6">
        <f t="shared" si="1404"/>
        <v>84876</v>
      </c>
      <c r="E7500" s="60">
        <v>9.8070000000000004E-2</v>
      </c>
      <c r="F7500" s="6">
        <f t="shared" si="1401"/>
        <v>0</v>
      </c>
      <c r="G7500" s="7">
        <v>0.76768000000000003</v>
      </c>
      <c r="H7500" s="6">
        <f t="shared" si="1405"/>
        <v>9596</v>
      </c>
      <c r="I7500" s="7">
        <v>9.0770000000000003E-2</v>
      </c>
      <c r="J7500" s="6">
        <f t="shared" si="1406"/>
        <v>7261.6</v>
      </c>
      <c r="K7500" s="20"/>
      <c r="L7500" s="6">
        <f t="shared" si="1395"/>
        <v>64000</v>
      </c>
      <c r="M7500" s="6">
        <f t="shared" si="1396"/>
        <v>9596</v>
      </c>
      <c r="N7500" s="6">
        <f t="shared" si="1397"/>
        <v>7261.6</v>
      </c>
      <c r="O7500" s="6">
        <f t="shared" si="1398"/>
        <v>4018.3999999999996</v>
      </c>
      <c r="P7500" s="6">
        <f t="shared" si="1403"/>
        <v>4018.3999999999996</v>
      </c>
      <c r="Q7500" s="11">
        <f t="shared" si="1399"/>
        <v>1350000</v>
      </c>
      <c r="R7500" s="11">
        <f t="shared" si="1400"/>
        <v>4018.3999999999996</v>
      </c>
      <c r="S7500" s="11">
        <f t="shared" si="1402"/>
        <v>0</v>
      </c>
      <c r="T7500" s="20"/>
    </row>
    <row r="7501" spans="1:20" x14ac:dyDescent="0.25">
      <c r="A7501">
        <v>2021110818</v>
      </c>
      <c r="B7501">
        <v>2</v>
      </c>
      <c r="C7501" s="7">
        <v>0.59119999999999995</v>
      </c>
      <c r="D7501" s="6">
        <f t="shared" si="1404"/>
        <v>88679.999999999985</v>
      </c>
      <c r="E7501" s="60">
        <v>0.19783000000000001</v>
      </c>
      <c r="F7501" s="6">
        <f t="shared" si="1401"/>
        <v>0</v>
      </c>
      <c r="G7501" s="7">
        <v>0.77488999999999997</v>
      </c>
      <c r="H7501" s="6">
        <f t="shared" si="1405"/>
        <v>9686.125</v>
      </c>
      <c r="I7501" s="7">
        <v>2.5999999999999998E-4</v>
      </c>
      <c r="J7501" s="6">
        <f t="shared" si="1406"/>
        <v>20.799999999999997</v>
      </c>
      <c r="K7501" s="20"/>
      <c r="L7501" s="6">
        <f t="shared" si="1395"/>
        <v>64000</v>
      </c>
      <c r="M7501" s="6">
        <f t="shared" si="1396"/>
        <v>9686.125</v>
      </c>
      <c r="N7501" s="6">
        <f t="shared" si="1397"/>
        <v>20.799999999999997</v>
      </c>
      <c r="O7501" s="6">
        <f t="shared" si="1398"/>
        <v>14973.074999999986</v>
      </c>
      <c r="P7501" s="6">
        <f t="shared" si="1403"/>
        <v>10954.674999999987</v>
      </c>
      <c r="Q7501" s="11">
        <f t="shared" si="1399"/>
        <v>1350000</v>
      </c>
      <c r="R7501" s="11">
        <f t="shared" si="1400"/>
        <v>14973.074999999986</v>
      </c>
      <c r="S7501" s="11">
        <f t="shared" si="1402"/>
        <v>0</v>
      </c>
      <c r="T7501" s="20"/>
    </row>
    <row r="7502" spans="1:20" x14ac:dyDescent="0.25">
      <c r="A7502">
        <v>2021110819</v>
      </c>
      <c r="B7502">
        <v>2</v>
      </c>
      <c r="C7502" s="7">
        <v>0.59782999999999997</v>
      </c>
      <c r="D7502" s="6">
        <f t="shared" si="1404"/>
        <v>89674.5</v>
      </c>
      <c r="E7502" s="60">
        <v>0.36224000000000001</v>
      </c>
      <c r="F7502" s="6">
        <f t="shared" si="1401"/>
        <v>0</v>
      </c>
      <c r="G7502" s="7">
        <v>0.77751000000000003</v>
      </c>
      <c r="H7502" s="6">
        <f t="shared" si="1405"/>
        <v>9718.875</v>
      </c>
      <c r="I7502" s="7">
        <v>0</v>
      </c>
      <c r="J7502" s="6">
        <f t="shared" si="1406"/>
        <v>0</v>
      </c>
      <c r="K7502" s="20"/>
      <c r="L7502" s="6">
        <f t="shared" si="1395"/>
        <v>64000</v>
      </c>
      <c r="M7502" s="6">
        <f t="shared" si="1396"/>
        <v>9718.875</v>
      </c>
      <c r="N7502" s="6">
        <f t="shared" si="1397"/>
        <v>0</v>
      </c>
      <c r="O7502" s="6">
        <f t="shared" si="1398"/>
        <v>15955.625</v>
      </c>
      <c r="P7502" s="6">
        <f t="shared" si="1403"/>
        <v>982.55000000001382</v>
      </c>
      <c r="Q7502" s="11">
        <f t="shared" si="1399"/>
        <v>1350000</v>
      </c>
      <c r="R7502" s="11">
        <f t="shared" si="1400"/>
        <v>15955.625</v>
      </c>
      <c r="S7502" s="11">
        <f t="shared" si="1402"/>
        <v>0</v>
      </c>
      <c r="T7502" s="20"/>
    </row>
    <row r="7503" spans="1:20" x14ac:dyDescent="0.25">
      <c r="A7503">
        <v>2021110820</v>
      </c>
      <c r="B7503">
        <v>2</v>
      </c>
      <c r="C7503" s="7">
        <v>0.58755000000000002</v>
      </c>
      <c r="D7503" s="6">
        <f t="shared" si="1404"/>
        <v>88132.5</v>
      </c>
      <c r="E7503" s="60">
        <v>0.50685000000000002</v>
      </c>
      <c r="F7503" s="6">
        <f t="shared" si="1401"/>
        <v>0</v>
      </c>
      <c r="G7503" s="7">
        <v>0.78405000000000002</v>
      </c>
      <c r="H7503" s="6">
        <f t="shared" si="1405"/>
        <v>9800.625</v>
      </c>
      <c r="I7503" s="7">
        <v>0</v>
      </c>
      <c r="J7503" s="6">
        <f t="shared" si="1406"/>
        <v>0</v>
      </c>
      <c r="K7503" s="20"/>
      <c r="L7503" s="6">
        <f t="shared" si="1395"/>
        <v>64000</v>
      </c>
      <c r="M7503" s="6">
        <f t="shared" si="1396"/>
        <v>9800.625</v>
      </c>
      <c r="N7503" s="6">
        <f t="shared" si="1397"/>
        <v>0</v>
      </c>
      <c r="O7503" s="6">
        <f t="shared" si="1398"/>
        <v>14331.875</v>
      </c>
      <c r="P7503" s="6">
        <f t="shared" si="1403"/>
        <v>-1623.75</v>
      </c>
      <c r="Q7503" s="11">
        <f t="shared" si="1399"/>
        <v>1350000</v>
      </c>
      <c r="R7503" s="11">
        <f t="shared" si="1400"/>
        <v>14331.875</v>
      </c>
      <c r="S7503" s="11">
        <f t="shared" si="1402"/>
        <v>0</v>
      </c>
      <c r="T7503" s="20"/>
    </row>
    <row r="7504" spans="1:20" x14ac:dyDescent="0.25">
      <c r="A7504">
        <v>2021110821</v>
      </c>
      <c r="B7504">
        <v>2</v>
      </c>
      <c r="C7504" s="7">
        <v>0.57296999999999998</v>
      </c>
      <c r="D7504" s="6">
        <f t="shared" si="1404"/>
        <v>85945.5</v>
      </c>
      <c r="E7504" s="60">
        <v>0.65454999999999997</v>
      </c>
      <c r="F7504" s="6">
        <f t="shared" si="1401"/>
        <v>0</v>
      </c>
      <c r="G7504" s="7">
        <v>0.77693999999999996</v>
      </c>
      <c r="H7504" s="6">
        <f t="shared" si="1405"/>
        <v>9711.75</v>
      </c>
      <c r="I7504" s="7">
        <v>0</v>
      </c>
      <c r="J7504" s="6">
        <f t="shared" si="1406"/>
        <v>0</v>
      </c>
      <c r="K7504" s="20"/>
      <c r="L7504" s="6">
        <f t="shared" si="1395"/>
        <v>64000</v>
      </c>
      <c r="M7504" s="6">
        <f t="shared" si="1396"/>
        <v>9711.75</v>
      </c>
      <c r="N7504" s="6">
        <f t="shared" si="1397"/>
        <v>0</v>
      </c>
      <c r="O7504" s="6">
        <f t="shared" si="1398"/>
        <v>12233.75</v>
      </c>
      <c r="P7504" s="6">
        <f t="shared" si="1403"/>
        <v>-2098.125</v>
      </c>
      <c r="Q7504" s="11">
        <f t="shared" si="1399"/>
        <v>1350000</v>
      </c>
      <c r="R7504" s="11">
        <f t="shared" si="1400"/>
        <v>12233.75</v>
      </c>
      <c r="S7504" s="11">
        <f t="shared" si="1402"/>
        <v>0</v>
      </c>
      <c r="T7504" s="20"/>
    </row>
    <row r="7505" spans="1:20" x14ac:dyDescent="0.25">
      <c r="A7505">
        <v>2021110822</v>
      </c>
      <c r="B7505">
        <v>2</v>
      </c>
      <c r="C7505" s="7">
        <v>0.54991999999999996</v>
      </c>
      <c r="D7505" s="6">
        <f t="shared" si="1404"/>
        <v>82488</v>
      </c>
      <c r="E7505" s="60">
        <v>0.72945000000000004</v>
      </c>
      <c r="F7505" s="6">
        <f t="shared" si="1401"/>
        <v>0</v>
      </c>
      <c r="G7505" s="7">
        <v>0.74473</v>
      </c>
      <c r="H7505" s="6">
        <f t="shared" si="1405"/>
        <v>9309.125</v>
      </c>
      <c r="I7505" s="7">
        <v>0</v>
      </c>
      <c r="J7505" s="6">
        <f t="shared" si="1406"/>
        <v>0</v>
      </c>
      <c r="K7505" s="20"/>
      <c r="L7505" s="6">
        <f t="shared" si="1395"/>
        <v>64000</v>
      </c>
      <c r="M7505" s="6">
        <f t="shared" si="1396"/>
        <v>9309.125</v>
      </c>
      <c r="N7505" s="6">
        <f t="shared" si="1397"/>
        <v>0</v>
      </c>
      <c r="O7505" s="6">
        <f t="shared" si="1398"/>
        <v>9178.875</v>
      </c>
      <c r="P7505" s="6">
        <f t="shared" si="1403"/>
        <v>-3054.875</v>
      </c>
      <c r="Q7505" s="11">
        <f t="shared" si="1399"/>
        <v>1350000</v>
      </c>
      <c r="R7505" s="11">
        <f t="shared" si="1400"/>
        <v>9178.875</v>
      </c>
      <c r="S7505" s="11">
        <f t="shared" si="1402"/>
        <v>0</v>
      </c>
      <c r="T7505" s="20"/>
    </row>
    <row r="7506" spans="1:20" x14ac:dyDescent="0.25">
      <c r="A7506">
        <v>2021110823</v>
      </c>
      <c r="B7506">
        <v>2</v>
      </c>
      <c r="C7506" s="7">
        <v>0.52178999999999998</v>
      </c>
      <c r="D7506" s="6">
        <f t="shared" si="1404"/>
        <v>78268.5</v>
      </c>
      <c r="E7506" s="60">
        <v>0.77847999999999995</v>
      </c>
      <c r="F7506" s="6">
        <f t="shared" si="1401"/>
        <v>0</v>
      </c>
      <c r="G7506" s="7">
        <v>0.77032</v>
      </c>
      <c r="H7506" s="6">
        <f t="shared" si="1405"/>
        <v>9629</v>
      </c>
      <c r="I7506" s="7">
        <v>0</v>
      </c>
      <c r="J7506" s="6">
        <f t="shared" si="1406"/>
        <v>0</v>
      </c>
      <c r="K7506" s="20"/>
      <c r="L7506" s="6">
        <f t="shared" si="1395"/>
        <v>64000</v>
      </c>
      <c r="M7506" s="6">
        <f t="shared" si="1396"/>
        <v>9629</v>
      </c>
      <c r="N7506" s="6">
        <f t="shared" si="1397"/>
        <v>0</v>
      </c>
      <c r="O7506" s="6">
        <f t="shared" si="1398"/>
        <v>4639.5</v>
      </c>
      <c r="P7506" s="6">
        <f t="shared" si="1403"/>
        <v>-4539.375</v>
      </c>
      <c r="Q7506" s="11">
        <f t="shared" si="1399"/>
        <v>1350000</v>
      </c>
      <c r="R7506" s="11">
        <f t="shared" si="1400"/>
        <v>4639.5</v>
      </c>
      <c r="S7506" s="11">
        <f t="shared" si="1402"/>
        <v>0</v>
      </c>
      <c r="T7506" s="20"/>
    </row>
    <row r="7507" spans="1:20" x14ac:dyDescent="0.25">
      <c r="A7507">
        <v>2021110824</v>
      </c>
      <c r="B7507">
        <v>2</v>
      </c>
      <c r="C7507" s="7">
        <v>0.49853999999999998</v>
      </c>
      <c r="D7507" s="6">
        <f t="shared" si="1404"/>
        <v>74781</v>
      </c>
      <c r="E7507" s="60">
        <v>0.80633999999999995</v>
      </c>
      <c r="F7507" s="6">
        <f t="shared" si="1401"/>
        <v>0</v>
      </c>
      <c r="G7507" s="7">
        <v>0.78908</v>
      </c>
      <c r="H7507" s="6">
        <f t="shared" si="1405"/>
        <v>9863.5</v>
      </c>
      <c r="I7507" s="7">
        <v>0</v>
      </c>
      <c r="J7507" s="6">
        <f t="shared" si="1406"/>
        <v>0</v>
      </c>
      <c r="K7507" s="20"/>
      <c r="L7507" s="6">
        <f t="shared" si="1395"/>
        <v>64000</v>
      </c>
      <c r="M7507" s="6">
        <f t="shared" si="1396"/>
        <v>9863.5</v>
      </c>
      <c r="N7507" s="6">
        <f t="shared" si="1397"/>
        <v>0</v>
      </c>
      <c r="O7507" s="6">
        <f t="shared" si="1398"/>
        <v>917.5</v>
      </c>
      <c r="P7507" s="6">
        <f t="shared" si="1403"/>
        <v>-3722</v>
      </c>
      <c r="Q7507" s="11">
        <f t="shared" si="1399"/>
        <v>1350000</v>
      </c>
      <c r="R7507" s="11">
        <f t="shared" si="1400"/>
        <v>917.5</v>
      </c>
      <c r="S7507" s="11">
        <f t="shared" si="1402"/>
        <v>0</v>
      </c>
      <c r="T7507" s="20"/>
    </row>
    <row r="7508" spans="1:20" x14ac:dyDescent="0.25">
      <c r="A7508">
        <v>2021110901</v>
      </c>
      <c r="B7508">
        <v>3</v>
      </c>
      <c r="C7508" s="7">
        <v>0.48158000000000001</v>
      </c>
      <c r="D7508" s="6">
        <f t="shared" si="1404"/>
        <v>72237</v>
      </c>
      <c r="E7508" s="60">
        <v>0.82806999999999997</v>
      </c>
      <c r="F7508" s="6">
        <f t="shared" si="1401"/>
        <v>0</v>
      </c>
      <c r="G7508" s="7">
        <v>0.82186999999999999</v>
      </c>
      <c r="H7508" s="6">
        <f t="shared" si="1405"/>
        <v>10273.375</v>
      </c>
      <c r="I7508" s="7">
        <v>0</v>
      </c>
      <c r="J7508" s="6">
        <f t="shared" si="1406"/>
        <v>0</v>
      </c>
      <c r="K7508" s="20"/>
      <c r="L7508" s="6">
        <f t="shared" ref="L7508:L7571" si="1407">IF(D7508-F7508&gt;C$17,C$17,D7508-F7508)</f>
        <v>64000</v>
      </c>
      <c r="M7508" s="6">
        <f t="shared" ref="M7508:M7571" si="1408">IF(D7508-F7508-L7508&gt;H7508,H7508,D7508-F7508-L7508)</f>
        <v>8237</v>
      </c>
      <c r="N7508" s="6">
        <f t="shared" ref="N7508:N7571" si="1409">IF(D7508-F7508-L7508-M7508&gt;J7508,J7508,D7508-F7508-L7508-M7508)</f>
        <v>0</v>
      </c>
      <c r="O7508" s="6">
        <f t="shared" ref="O7508:O7571" si="1410">D7508-F7508-L7508-M7508-N7508</f>
        <v>0</v>
      </c>
      <c r="P7508" s="6">
        <f t="shared" si="1403"/>
        <v>-917.5</v>
      </c>
      <c r="Q7508" s="11">
        <f t="shared" ref="Q7508:Q7571" si="1411">IF(AA$25*P$17-AA$24+Q7507-O7508&gt;Q$19,Q$19,IF(AA$25*P$17-AA$24+Q7507-O7508&lt;0,0,AA$25*P$17-AA$24+Q7507-O7508))</f>
        <v>1350000</v>
      </c>
      <c r="R7508" s="11">
        <f t="shared" ref="R7508:R7571" si="1412">IF(Q7507-Q7508+P$17-AA$24&lt;O7508,Q7507-Q7508+P$17-AA$24,O7508)</f>
        <v>0</v>
      </c>
      <c r="S7508" s="11">
        <f t="shared" si="1402"/>
        <v>0</v>
      </c>
      <c r="T7508" s="20"/>
    </row>
    <row r="7509" spans="1:20" x14ac:dyDescent="0.25">
      <c r="A7509">
        <v>2021110902</v>
      </c>
      <c r="B7509">
        <v>3</v>
      </c>
      <c r="C7509" s="7">
        <v>0.47311999999999999</v>
      </c>
      <c r="D7509" s="6">
        <f t="shared" si="1404"/>
        <v>70968</v>
      </c>
      <c r="E7509" s="60">
        <v>0.84482999999999997</v>
      </c>
      <c r="F7509" s="6">
        <f t="shared" ref="F7509:F7572" si="1413">F$18*E7509</f>
        <v>0</v>
      </c>
      <c r="G7509" s="7">
        <v>0.82255999999999996</v>
      </c>
      <c r="H7509" s="6">
        <f t="shared" si="1405"/>
        <v>10282</v>
      </c>
      <c r="I7509" s="7">
        <v>0</v>
      </c>
      <c r="J7509" s="6">
        <f t="shared" si="1406"/>
        <v>0</v>
      </c>
      <c r="K7509" s="20"/>
      <c r="L7509" s="6">
        <f t="shared" si="1407"/>
        <v>64000</v>
      </c>
      <c r="M7509" s="6">
        <f t="shared" si="1408"/>
        <v>6968</v>
      </c>
      <c r="N7509" s="6">
        <f t="shared" si="1409"/>
        <v>0</v>
      </c>
      <c r="O7509" s="6">
        <f t="shared" si="1410"/>
        <v>0</v>
      </c>
      <c r="P7509" s="6">
        <f t="shared" si="1403"/>
        <v>0</v>
      </c>
      <c r="Q7509" s="11">
        <f t="shared" si="1411"/>
        <v>1350000</v>
      </c>
      <c r="R7509" s="11">
        <f t="shared" si="1412"/>
        <v>0</v>
      </c>
      <c r="S7509" s="11">
        <f t="shared" ref="S7509:S7572" si="1414">O7509-R7509</f>
        <v>0</v>
      </c>
      <c r="T7509" s="20"/>
    </row>
    <row r="7510" spans="1:20" x14ac:dyDescent="0.25">
      <c r="A7510">
        <v>2021110903</v>
      </c>
      <c r="B7510">
        <v>3</v>
      </c>
      <c r="C7510" s="7">
        <v>0.46994999999999998</v>
      </c>
      <c r="D7510" s="6">
        <f t="shared" si="1404"/>
        <v>70492.5</v>
      </c>
      <c r="E7510" s="60">
        <v>0.88914000000000004</v>
      </c>
      <c r="F7510" s="6">
        <f t="shared" si="1413"/>
        <v>0</v>
      </c>
      <c r="G7510" s="7">
        <v>0.83916999999999997</v>
      </c>
      <c r="H7510" s="6">
        <f t="shared" si="1405"/>
        <v>10489.625</v>
      </c>
      <c r="I7510" s="7">
        <v>0</v>
      </c>
      <c r="J7510" s="6">
        <f t="shared" si="1406"/>
        <v>0</v>
      </c>
      <c r="K7510" s="20"/>
      <c r="L7510" s="6">
        <f t="shared" si="1407"/>
        <v>64000</v>
      </c>
      <c r="M7510" s="6">
        <f t="shared" si="1408"/>
        <v>6492.5</v>
      </c>
      <c r="N7510" s="6">
        <f t="shared" si="1409"/>
        <v>0</v>
      </c>
      <c r="O7510" s="6">
        <f t="shared" si="1410"/>
        <v>0</v>
      </c>
      <c r="P7510" s="6">
        <f t="shared" ref="P7510:P7573" si="1415">O7510-O7509</f>
        <v>0</v>
      </c>
      <c r="Q7510" s="11">
        <f t="shared" si="1411"/>
        <v>1350000</v>
      </c>
      <c r="R7510" s="11">
        <f t="shared" si="1412"/>
        <v>0</v>
      </c>
      <c r="S7510" s="11">
        <f t="shared" si="1414"/>
        <v>0</v>
      </c>
      <c r="T7510" s="20"/>
    </row>
    <row r="7511" spans="1:20" x14ac:dyDescent="0.25">
      <c r="A7511">
        <v>2021110904</v>
      </c>
      <c r="B7511">
        <v>3</v>
      </c>
      <c r="C7511" s="7">
        <v>0.47286</v>
      </c>
      <c r="D7511" s="6">
        <f t="shared" si="1404"/>
        <v>70929</v>
      </c>
      <c r="E7511" s="60">
        <v>0.88863999999999999</v>
      </c>
      <c r="F7511" s="6">
        <f t="shared" si="1413"/>
        <v>0</v>
      </c>
      <c r="G7511" s="7">
        <v>0.83860000000000001</v>
      </c>
      <c r="H7511" s="6">
        <f t="shared" si="1405"/>
        <v>10482.5</v>
      </c>
      <c r="I7511" s="7">
        <v>0</v>
      </c>
      <c r="J7511" s="6">
        <f t="shared" si="1406"/>
        <v>0</v>
      </c>
      <c r="K7511" s="20"/>
      <c r="L7511" s="6">
        <f t="shared" si="1407"/>
        <v>64000</v>
      </c>
      <c r="M7511" s="6">
        <f t="shared" si="1408"/>
        <v>6929</v>
      </c>
      <c r="N7511" s="6">
        <f t="shared" si="1409"/>
        <v>0</v>
      </c>
      <c r="O7511" s="6">
        <f t="shared" si="1410"/>
        <v>0</v>
      </c>
      <c r="P7511" s="6">
        <f t="shared" si="1415"/>
        <v>0</v>
      </c>
      <c r="Q7511" s="11">
        <f t="shared" si="1411"/>
        <v>1350000</v>
      </c>
      <c r="R7511" s="11">
        <f t="shared" si="1412"/>
        <v>0</v>
      </c>
      <c r="S7511" s="11">
        <f t="shared" si="1414"/>
        <v>0</v>
      </c>
      <c r="T7511" s="20"/>
    </row>
    <row r="7512" spans="1:20" x14ac:dyDescent="0.25">
      <c r="A7512">
        <v>2021110905</v>
      </c>
      <c r="B7512">
        <v>3</v>
      </c>
      <c r="C7512" s="7">
        <v>0.48688999999999999</v>
      </c>
      <c r="D7512" s="6">
        <f t="shared" si="1404"/>
        <v>73033.5</v>
      </c>
      <c r="E7512" s="60">
        <v>0.87900999999999996</v>
      </c>
      <c r="F7512" s="6">
        <f t="shared" si="1413"/>
        <v>0</v>
      </c>
      <c r="G7512" s="7">
        <v>0.81698000000000004</v>
      </c>
      <c r="H7512" s="6">
        <f t="shared" si="1405"/>
        <v>10212.25</v>
      </c>
      <c r="I7512" s="7">
        <v>0</v>
      </c>
      <c r="J7512" s="6">
        <f t="shared" si="1406"/>
        <v>0</v>
      </c>
      <c r="K7512" s="20"/>
      <c r="L7512" s="6">
        <f t="shared" si="1407"/>
        <v>64000</v>
      </c>
      <c r="M7512" s="6">
        <f t="shared" si="1408"/>
        <v>9033.5</v>
      </c>
      <c r="N7512" s="6">
        <f t="shared" si="1409"/>
        <v>0</v>
      </c>
      <c r="O7512" s="6">
        <f t="shared" si="1410"/>
        <v>0</v>
      </c>
      <c r="P7512" s="6">
        <f t="shared" si="1415"/>
        <v>0</v>
      </c>
      <c r="Q7512" s="11">
        <f t="shared" si="1411"/>
        <v>1350000</v>
      </c>
      <c r="R7512" s="11">
        <f t="shared" si="1412"/>
        <v>0</v>
      </c>
      <c r="S7512" s="11">
        <f t="shared" si="1414"/>
        <v>0</v>
      </c>
      <c r="T7512" s="20"/>
    </row>
    <row r="7513" spans="1:20" x14ac:dyDescent="0.25">
      <c r="A7513">
        <v>2021110906</v>
      </c>
      <c r="B7513">
        <v>3</v>
      </c>
      <c r="C7513" s="7">
        <v>0.51961999999999997</v>
      </c>
      <c r="D7513" s="6">
        <f t="shared" si="1404"/>
        <v>77943</v>
      </c>
      <c r="E7513" s="60">
        <v>0.82321999999999995</v>
      </c>
      <c r="F7513" s="6">
        <f t="shared" si="1413"/>
        <v>0</v>
      </c>
      <c r="G7513" s="7">
        <v>0.79857</v>
      </c>
      <c r="H7513" s="6">
        <f t="shared" si="1405"/>
        <v>9982.125</v>
      </c>
      <c r="I7513" s="7">
        <v>0</v>
      </c>
      <c r="J7513" s="6">
        <f t="shared" si="1406"/>
        <v>0</v>
      </c>
      <c r="K7513" s="20"/>
      <c r="L7513" s="6">
        <f t="shared" si="1407"/>
        <v>64000</v>
      </c>
      <c r="M7513" s="6">
        <f t="shared" si="1408"/>
        <v>9982.125</v>
      </c>
      <c r="N7513" s="6">
        <f t="shared" si="1409"/>
        <v>0</v>
      </c>
      <c r="O7513" s="6">
        <f t="shared" si="1410"/>
        <v>3960.875</v>
      </c>
      <c r="P7513" s="6">
        <f t="shared" si="1415"/>
        <v>3960.875</v>
      </c>
      <c r="Q7513" s="11">
        <f t="shared" si="1411"/>
        <v>1350000</v>
      </c>
      <c r="R7513" s="11">
        <f t="shared" si="1412"/>
        <v>3960.875</v>
      </c>
      <c r="S7513" s="11">
        <f t="shared" si="1414"/>
        <v>0</v>
      </c>
      <c r="T7513" s="20"/>
    </row>
    <row r="7514" spans="1:20" x14ac:dyDescent="0.25">
      <c r="A7514">
        <v>2021110907</v>
      </c>
      <c r="B7514">
        <v>3</v>
      </c>
      <c r="C7514" s="7">
        <v>0.56911999999999996</v>
      </c>
      <c r="D7514" s="6">
        <f t="shared" si="1404"/>
        <v>85368</v>
      </c>
      <c r="E7514" s="60">
        <v>0.73482999999999998</v>
      </c>
      <c r="F7514" s="6">
        <f t="shared" si="1413"/>
        <v>0</v>
      </c>
      <c r="G7514" s="7">
        <v>0.76822000000000001</v>
      </c>
      <c r="H7514" s="6">
        <f t="shared" si="1405"/>
        <v>9602.75</v>
      </c>
      <c r="I7514" s="7">
        <v>1.8069999999999999E-2</v>
      </c>
      <c r="J7514" s="6">
        <f t="shared" si="1406"/>
        <v>1445.6</v>
      </c>
      <c r="K7514" s="20"/>
      <c r="L7514" s="6">
        <f t="shared" si="1407"/>
        <v>64000</v>
      </c>
      <c r="M7514" s="6">
        <f t="shared" si="1408"/>
        <v>9602.75</v>
      </c>
      <c r="N7514" s="6">
        <f t="shared" si="1409"/>
        <v>1445.6</v>
      </c>
      <c r="O7514" s="6">
        <f t="shared" si="1410"/>
        <v>10319.65</v>
      </c>
      <c r="P7514" s="6">
        <f t="shared" si="1415"/>
        <v>6358.7749999999996</v>
      </c>
      <c r="Q7514" s="11">
        <f t="shared" si="1411"/>
        <v>1350000</v>
      </c>
      <c r="R7514" s="11">
        <f t="shared" si="1412"/>
        <v>10319.65</v>
      </c>
      <c r="S7514" s="11">
        <f t="shared" si="1414"/>
        <v>0</v>
      </c>
      <c r="T7514" s="20"/>
    </row>
    <row r="7515" spans="1:20" x14ac:dyDescent="0.25">
      <c r="A7515">
        <v>2021110908</v>
      </c>
      <c r="B7515">
        <v>3</v>
      </c>
      <c r="C7515" s="7">
        <v>0.59297</v>
      </c>
      <c r="D7515" s="6">
        <f t="shared" si="1404"/>
        <v>88945.5</v>
      </c>
      <c r="E7515" s="60">
        <v>0.58413000000000004</v>
      </c>
      <c r="F7515" s="6">
        <f t="shared" si="1413"/>
        <v>0</v>
      </c>
      <c r="G7515" s="7">
        <v>0.76273000000000002</v>
      </c>
      <c r="H7515" s="6">
        <f t="shared" si="1405"/>
        <v>9534.125</v>
      </c>
      <c r="I7515" s="7">
        <v>6.336E-2</v>
      </c>
      <c r="J7515" s="6">
        <f t="shared" si="1406"/>
        <v>5068.8</v>
      </c>
      <c r="K7515" s="20"/>
      <c r="L7515" s="6">
        <f t="shared" si="1407"/>
        <v>64000</v>
      </c>
      <c r="M7515" s="6">
        <f t="shared" si="1408"/>
        <v>9534.125</v>
      </c>
      <c r="N7515" s="6">
        <f t="shared" si="1409"/>
        <v>5068.8</v>
      </c>
      <c r="O7515" s="6">
        <f t="shared" si="1410"/>
        <v>10342.575000000001</v>
      </c>
      <c r="P7515" s="6">
        <f t="shared" si="1415"/>
        <v>22.925000000001091</v>
      </c>
      <c r="Q7515" s="11">
        <f t="shared" si="1411"/>
        <v>1350000</v>
      </c>
      <c r="R7515" s="11">
        <f t="shared" si="1412"/>
        <v>10342.575000000001</v>
      </c>
      <c r="S7515" s="11">
        <f t="shared" si="1414"/>
        <v>0</v>
      </c>
      <c r="T7515" s="20"/>
    </row>
    <row r="7516" spans="1:20" x14ac:dyDescent="0.25">
      <c r="A7516">
        <v>2021110909</v>
      </c>
      <c r="B7516">
        <v>3</v>
      </c>
      <c r="C7516" s="7">
        <v>0.58418000000000003</v>
      </c>
      <c r="D7516" s="6">
        <f t="shared" si="1404"/>
        <v>87627</v>
      </c>
      <c r="E7516" s="60">
        <v>0.35703000000000001</v>
      </c>
      <c r="F7516" s="6">
        <f t="shared" si="1413"/>
        <v>0</v>
      </c>
      <c r="G7516" s="7">
        <v>0.76044</v>
      </c>
      <c r="H7516" s="6">
        <f t="shared" si="1405"/>
        <v>9505.5</v>
      </c>
      <c r="I7516" s="7">
        <v>4.3040000000000002E-2</v>
      </c>
      <c r="J7516" s="6">
        <f t="shared" si="1406"/>
        <v>3443.2000000000003</v>
      </c>
      <c r="K7516" s="20"/>
      <c r="L7516" s="6">
        <f t="shared" si="1407"/>
        <v>64000</v>
      </c>
      <c r="M7516" s="6">
        <f t="shared" si="1408"/>
        <v>9505.5</v>
      </c>
      <c r="N7516" s="6">
        <f t="shared" si="1409"/>
        <v>3443.2000000000003</v>
      </c>
      <c r="O7516" s="6">
        <f t="shared" si="1410"/>
        <v>10678.3</v>
      </c>
      <c r="P7516" s="6">
        <f t="shared" si="1415"/>
        <v>335.72499999999854</v>
      </c>
      <c r="Q7516" s="11">
        <f t="shared" si="1411"/>
        <v>1350000</v>
      </c>
      <c r="R7516" s="11">
        <f t="shared" si="1412"/>
        <v>10678.3</v>
      </c>
      <c r="S7516" s="11">
        <f t="shared" si="1414"/>
        <v>0</v>
      </c>
      <c r="T7516" s="20"/>
    </row>
    <row r="7517" spans="1:20" x14ac:dyDescent="0.25">
      <c r="A7517">
        <v>2021110910</v>
      </c>
      <c r="B7517">
        <v>3</v>
      </c>
      <c r="C7517" s="7">
        <v>0.57050000000000001</v>
      </c>
      <c r="D7517" s="6">
        <f t="shared" si="1404"/>
        <v>85575</v>
      </c>
      <c r="E7517" s="60">
        <v>0.13922999999999999</v>
      </c>
      <c r="F7517" s="6">
        <f t="shared" si="1413"/>
        <v>0</v>
      </c>
      <c r="G7517" s="7">
        <v>0.77266000000000001</v>
      </c>
      <c r="H7517" s="6">
        <f t="shared" si="1405"/>
        <v>9658.25</v>
      </c>
      <c r="I7517" s="7">
        <v>4.9239999999999999E-2</v>
      </c>
      <c r="J7517" s="6">
        <f t="shared" si="1406"/>
        <v>3939.2</v>
      </c>
      <c r="K7517" s="20"/>
      <c r="L7517" s="6">
        <f t="shared" si="1407"/>
        <v>64000</v>
      </c>
      <c r="M7517" s="6">
        <f t="shared" si="1408"/>
        <v>9658.25</v>
      </c>
      <c r="N7517" s="6">
        <f t="shared" si="1409"/>
        <v>3939.2</v>
      </c>
      <c r="O7517" s="6">
        <f t="shared" si="1410"/>
        <v>7977.55</v>
      </c>
      <c r="P7517" s="6">
        <f t="shared" si="1415"/>
        <v>-2700.7499999999991</v>
      </c>
      <c r="Q7517" s="11">
        <f t="shared" si="1411"/>
        <v>1350000</v>
      </c>
      <c r="R7517" s="11">
        <f t="shared" si="1412"/>
        <v>7977.55</v>
      </c>
      <c r="S7517" s="11">
        <f t="shared" si="1414"/>
        <v>0</v>
      </c>
      <c r="T7517" s="20"/>
    </row>
    <row r="7518" spans="1:20" x14ac:dyDescent="0.25">
      <c r="A7518">
        <v>2021110911</v>
      </c>
      <c r="B7518">
        <v>3</v>
      </c>
      <c r="C7518" s="7">
        <v>0.56296000000000002</v>
      </c>
      <c r="D7518" s="6">
        <f t="shared" si="1404"/>
        <v>84444</v>
      </c>
      <c r="E7518" s="60">
        <v>0.10084</v>
      </c>
      <c r="F7518" s="6">
        <f t="shared" si="1413"/>
        <v>0</v>
      </c>
      <c r="G7518" s="7">
        <v>0.74858999999999998</v>
      </c>
      <c r="H7518" s="6">
        <f t="shared" si="1405"/>
        <v>9357.375</v>
      </c>
      <c r="I7518" s="7">
        <v>0.11675000000000001</v>
      </c>
      <c r="J7518" s="6">
        <f t="shared" si="1406"/>
        <v>9340</v>
      </c>
      <c r="K7518" s="20"/>
      <c r="L7518" s="6">
        <f t="shared" si="1407"/>
        <v>64000</v>
      </c>
      <c r="M7518" s="6">
        <f t="shared" si="1408"/>
        <v>9357.375</v>
      </c>
      <c r="N7518" s="6">
        <f t="shared" si="1409"/>
        <v>9340</v>
      </c>
      <c r="O7518" s="6">
        <f t="shared" si="1410"/>
        <v>1746.625</v>
      </c>
      <c r="P7518" s="6">
        <f t="shared" si="1415"/>
        <v>-6230.9250000000002</v>
      </c>
      <c r="Q7518" s="11">
        <f t="shared" si="1411"/>
        <v>1350000</v>
      </c>
      <c r="R7518" s="11">
        <f t="shared" si="1412"/>
        <v>1746.625</v>
      </c>
      <c r="S7518" s="11">
        <f t="shared" si="1414"/>
        <v>0</v>
      </c>
      <c r="T7518" s="20"/>
    </row>
    <row r="7519" spans="1:20" x14ac:dyDescent="0.25">
      <c r="A7519">
        <v>2021110912</v>
      </c>
      <c r="B7519">
        <v>3</v>
      </c>
      <c r="C7519" s="7">
        <v>0.55542999999999998</v>
      </c>
      <c r="D7519" s="6">
        <f t="shared" si="1404"/>
        <v>83314.5</v>
      </c>
      <c r="E7519" s="60">
        <v>0.11083</v>
      </c>
      <c r="F7519" s="6">
        <f t="shared" si="1413"/>
        <v>0</v>
      </c>
      <c r="G7519" s="7">
        <v>0.69962999999999997</v>
      </c>
      <c r="H7519" s="6">
        <f t="shared" si="1405"/>
        <v>8745.375</v>
      </c>
      <c r="I7519" s="7">
        <v>0.15193999999999999</v>
      </c>
      <c r="J7519" s="6">
        <f t="shared" si="1406"/>
        <v>12155.199999999999</v>
      </c>
      <c r="K7519" s="20"/>
      <c r="L7519" s="6">
        <f t="shared" si="1407"/>
        <v>64000</v>
      </c>
      <c r="M7519" s="6">
        <f t="shared" si="1408"/>
        <v>8745.375</v>
      </c>
      <c r="N7519" s="6">
        <f t="shared" si="1409"/>
        <v>10569.125</v>
      </c>
      <c r="O7519" s="6">
        <f t="shared" si="1410"/>
        <v>0</v>
      </c>
      <c r="P7519" s="6">
        <f t="shared" si="1415"/>
        <v>-1746.625</v>
      </c>
      <c r="Q7519" s="11">
        <f t="shared" si="1411"/>
        <v>1350000</v>
      </c>
      <c r="R7519" s="11">
        <f t="shared" si="1412"/>
        <v>0</v>
      </c>
      <c r="S7519" s="11">
        <f t="shared" si="1414"/>
        <v>0</v>
      </c>
      <c r="T7519" s="20"/>
    </row>
    <row r="7520" spans="1:20" x14ac:dyDescent="0.25">
      <c r="A7520">
        <v>2021110913</v>
      </c>
      <c r="B7520">
        <v>3</v>
      </c>
      <c r="C7520" s="7">
        <v>0.55267999999999995</v>
      </c>
      <c r="D7520" s="6">
        <f t="shared" si="1404"/>
        <v>82901.999999999985</v>
      </c>
      <c r="E7520" s="60">
        <v>0.16222</v>
      </c>
      <c r="F7520" s="6">
        <f t="shared" si="1413"/>
        <v>0</v>
      </c>
      <c r="G7520" s="7">
        <v>0.65942000000000001</v>
      </c>
      <c r="H7520" s="6">
        <f t="shared" si="1405"/>
        <v>8242.75</v>
      </c>
      <c r="I7520" s="7">
        <v>0.14429</v>
      </c>
      <c r="J7520" s="6">
        <f t="shared" si="1406"/>
        <v>11543.2</v>
      </c>
      <c r="K7520" s="20"/>
      <c r="L7520" s="6">
        <f t="shared" si="1407"/>
        <v>64000</v>
      </c>
      <c r="M7520" s="6">
        <f t="shared" si="1408"/>
        <v>8242.75</v>
      </c>
      <c r="N7520" s="6">
        <f t="shared" si="1409"/>
        <v>10659.249999999985</v>
      </c>
      <c r="O7520" s="6">
        <f t="shared" si="1410"/>
        <v>0</v>
      </c>
      <c r="P7520" s="6">
        <f t="shared" si="1415"/>
        <v>0</v>
      </c>
      <c r="Q7520" s="11">
        <f t="shared" si="1411"/>
        <v>1350000</v>
      </c>
      <c r="R7520" s="11">
        <f t="shared" si="1412"/>
        <v>0</v>
      </c>
      <c r="S7520" s="11">
        <f t="shared" si="1414"/>
        <v>0</v>
      </c>
      <c r="T7520" s="20"/>
    </row>
    <row r="7521" spans="1:20" x14ac:dyDescent="0.25">
      <c r="A7521">
        <v>2021110914</v>
      </c>
      <c r="B7521">
        <v>3</v>
      </c>
      <c r="C7521" s="7">
        <v>0.55184</v>
      </c>
      <c r="D7521" s="6">
        <f t="shared" si="1404"/>
        <v>82776</v>
      </c>
      <c r="E7521" s="60">
        <v>0.20588000000000001</v>
      </c>
      <c r="F7521" s="6">
        <f t="shared" si="1413"/>
        <v>0</v>
      </c>
      <c r="G7521" s="7">
        <v>0.60314999999999996</v>
      </c>
      <c r="H7521" s="6">
        <f t="shared" si="1405"/>
        <v>7539.375</v>
      </c>
      <c r="I7521" s="7">
        <v>0.10738</v>
      </c>
      <c r="J7521" s="6">
        <f t="shared" si="1406"/>
        <v>8590.4</v>
      </c>
      <c r="K7521" s="20"/>
      <c r="L7521" s="6">
        <f t="shared" si="1407"/>
        <v>64000</v>
      </c>
      <c r="M7521" s="6">
        <f t="shared" si="1408"/>
        <v>7539.375</v>
      </c>
      <c r="N7521" s="6">
        <f t="shared" si="1409"/>
        <v>8590.4</v>
      </c>
      <c r="O7521" s="6">
        <f t="shared" si="1410"/>
        <v>2646.2250000000004</v>
      </c>
      <c r="P7521" s="6">
        <f t="shared" si="1415"/>
        <v>2646.2250000000004</v>
      </c>
      <c r="Q7521" s="11">
        <f t="shared" si="1411"/>
        <v>1350000</v>
      </c>
      <c r="R7521" s="11">
        <f t="shared" si="1412"/>
        <v>2646.2250000000004</v>
      </c>
      <c r="S7521" s="11">
        <f t="shared" si="1414"/>
        <v>0</v>
      </c>
      <c r="T7521" s="20"/>
    </row>
    <row r="7522" spans="1:20" x14ac:dyDescent="0.25">
      <c r="A7522">
        <v>2021110915</v>
      </c>
      <c r="B7522">
        <v>3</v>
      </c>
      <c r="C7522" s="7">
        <v>0.55120999999999998</v>
      </c>
      <c r="D7522" s="6">
        <f t="shared" si="1404"/>
        <v>82681.5</v>
      </c>
      <c r="E7522" s="60">
        <v>0.17235</v>
      </c>
      <c r="F7522" s="6">
        <f t="shared" si="1413"/>
        <v>0</v>
      </c>
      <c r="G7522" s="7">
        <v>0.63982000000000006</v>
      </c>
      <c r="H7522" s="6">
        <f t="shared" si="1405"/>
        <v>7997.7500000000009</v>
      </c>
      <c r="I7522" s="7">
        <v>7.3020000000000002E-2</v>
      </c>
      <c r="J7522" s="6">
        <f t="shared" si="1406"/>
        <v>5841.6</v>
      </c>
      <c r="K7522" s="20"/>
      <c r="L7522" s="6">
        <f t="shared" si="1407"/>
        <v>64000</v>
      </c>
      <c r="M7522" s="6">
        <f t="shared" si="1408"/>
        <v>7997.7500000000009</v>
      </c>
      <c r="N7522" s="6">
        <f t="shared" si="1409"/>
        <v>5841.6</v>
      </c>
      <c r="O7522" s="6">
        <f t="shared" si="1410"/>
        <v>4842.1499999999996</v>
      </c>
      <c r="P7522" s="6">
        <f t="shared" si="1415"/>
        <v>2195.9249999999993</v>
      </c>
      <c r="Q7522" s="11">
        <f t="shared" si="1411"/>
        <v>1350000</v>
      </c>
      <c r="R7522" s="11">
        <f t="shared" si="1412"/>
        <v>4842.1499999999996</v>
      </c>
      <c r="S7522" s="11">
        <f t="shared" si="1414"/>
        <v>0</v>
      </c>
      <c r="T7522" s="20"/>
    </row>
    <row r="7523" spans="1:20" x14ac:dyDescent="0.25">
      <c r="A7523">
        <v>2021110916</v>
      </c>
      <c r="B7523">
        <v>3</v>
      </c>
      <c r="C7523" s="7">
        <v>0.55356000000000005</v>
      </c>
      <c r="D7523" s="6">
        <f t="shared" si="1404"/>
        <v>83034.000000000015</v>
      </c>
      <c r="E7523" s="60">
        <v>0.14604</v>
      </c>
      <c r="F7523" s="6">
        <f t="shared" si="1413"/>
        <v>0</v>
      </c>
      <c r="G7523" s="7">
        <v>0.72397999999999996</v>
      </c>
      <c r="H7523" s="6">
        <f t="shared" si="1405"/>
        <v>9049.75</v>
      </c>
      <c r="I7523" s="7">
        <v>4.3630000000000002E-2</v>
      </c>
      <c r="J7523" s="6">
        <f t="shared" si="1406"/>
        <v>3490.4</v>
      </c>
      <c r="K7523" s="20"/>
      <c r="L7523" s="6">
        <f t="shared" si="1407"/>
        <v>64000</v>
      </c>
      <c r="M7523" s="6">
        <f t="shared" si="1408"/>
        <v>9049.75</v>
      </c>
      <c r="N7523" s="6">
        <f t="shared" si="1409"/>
        <v>3490.4</v>
      </c>
      <c r="O7523" s="6">
        <f t="shared" si="1410"/>
        <v>6493.8500000000149</v>
      </c>
      <c r="P7523" s="6">
        <f t="shared" si="1415"/>
        <v>1651.7000000000153</v>
      </c>
      <c r="Q7523" s="11">
        <f t="shared" si="1411"/>
        <v>1350000</v>
      </c>
      <c r="R7523" s="11">
        <f t="shared" si="1412"/>
        <v>6493.8500000000149</v>
      </c>
      <c r="S7523" s="11">
        <f t="shared" si="1414"/>
        <v>0</v>
      </c>
      <c r="T7523" s="20"/>
    </row>
    <row r="7524" spans="1:20" x14ac:dyDescent="0.25">
      <c r="A7524">
        <v>2021110917</v>
      </c>
      <c r="B7524">
        <v>3</v>
      </c>
      <c r="C7524" s="7">
        <v>0.56332000000000004</v>
      </c>
      <c r="D7524" s="6">
        <f t="shared" si="1404"/>
        <v>84498</v>
      </c>
      <c r="E7524" s="60">
        <v>0.16589000000000001</v>
      </c>
      <c r="F7524" s="6">
        <f t="shared" si="1413"/>
        <v>0</v>
      </c>
      <c r="G7524" s="7">
        <v>0.76331000000000004</v>
      </c>
      <c r="H7524" s="6">
        <f t="shared" si="1405"/>
        <v>9541.375</v>
      </c>
      <c r="I7524" s="7">
        <v>1.3390000000000001E-2</v>
      </c>
      <c r="J7524" s="6">
        <f t="shared" si="1406"/>
        <v>1071.2</v>
      </c>
      <c r="K7524" s="20"/>
      <c r="L7524" s="6">
        <f t="shared" si="1407"/>
        <v>64000</v>
      </c>
      <c r="M7524" s="6">
        <f t="shared" si="1408"/>
        <v>9541.375</v>
      </c>
      <c r="N7524" s="6">
        <f t="shared" si="1409"/>
        <v>1071.2</v>
      </c>
      <c r="O7524" s="6">
        <f t="shared" si="1410"/>
        <v>9885.4249999999993</v>
      </c>
      <c r="P7524" s="6">
        <f t="shared" si="1415"/>
        <v>3391.5749999999844</v>
      </c>
      <c r="Q7524" s="11">
        <f t="shared" si="1411"/>
        <v>1350000</v>
      </c>
      <c r="R7524" s="11">
        <f t="shared" si="1412"/>
        <v>9885.4249999999993</v>
      </c>
      <c r="S7524" s="11">
        <f t="shared" si="1414"/>
        <v>0</v>
      </c>
      <c r="T7524" s="20"/>
    </row>
    <row r="7525" spans="1:20" x14ac:dyDescent="0.25">
      <c r="A7525">
        <v>2021110918</v>
      </c>
      <c r="B7525">
        <v>3</v>
      </c>
      <c r="C7525" s="7">
        <v>0.58933999999999997</v>
      </c>
      <c r="D7525" s="6">
        <f t="shared" si="1404"/>
        <v>88401</v>
      </c>
      <c r="E7525" s="60">
        <v>0.16717000000000001</v>
      </c>
      <c r="F7525" s="6">
        <f t="shared" si="1413"/>
        <v>0</v>
      </c>
      <c r="G7525" s="7">
        <v>0.74743000000000004</v>
      </c>
      <c r="H7525" s="6">
        <f t="shared" si="1405"/>
        <v>9342.875</v>
      </c>
      <c r="I7525" s="7">
        <v>0</v>
      </c>
      <c r="J7525" s="6">
        <f t="shared" si="1406"/>
        <v>0</v>
      </c>
      <c r="K7525" s="20"/>
      <c r="L7525" s="6">
        <f t="shared" si="1407"/>
        <v>64000</v>
      </c>
      <c r="M7525" s="6">
        <f t="shared" si="1408"/>
        <v>9342.875</v>
      </c>
      <c r="N7525" s="6">
        <f t="shared" si="1409"/>
        <v>0</v>
      </c>
      <c r="O7525" s="6">
        <f t="shared" si="1410"/>
        <v>15058.125</v>
      </c>
      <c r="P7525" s="6">
        <f t="shared" si="1415"/>
        <v>5172.7000000000007</v>
      </c>
      <c r="Q7525" s="11">
        <f t="shared" si="1411"/>
        <v>1350000</v>
      </c>
      <c r="R7525" s="11">
        <f t="shared" si="1412"/>
        <v>15058.125</v>
      </c>
      <c r="S7525" s="11">
        <f t="shared" si="1414"/>
        <v>0</v>
      </c>
      <c r="T7525" s="20"/>
    </row>
    <row r="7526" spans="1:20" x14ac:dyDescent="0.25">
      <c r="A7526">
        <v>2021110919</v>
      </c>
      <c r="B7526">
        <v>3</v>
      </c>
      <c r="C7526" s="7">
        <v>0.59372000000000003</v>
      </c>
      <c r="D7526" s="6">
        <f t="shared" si="1404"/>
        <v>89058</v>
      </c>
      <c r="E7526" s="60">
        <v>0.23785000000000001</v>
      </c>
      <c r="F7526" s="6">
        <f t="shared" si="1413"/>
        <v>0</v>
      </c>
      <c r="G7526" s="7">
        <v>0.75100999999999996</v>
      </c>
      <c r="H7526" s="6">
        <f t="shared" si="1405"/>
        <v>9387.625</v>
      </c>
      <c r="I7526" s="7">
        <v>0</v>
      </c>
      <c r="J7526" s="6">
        <f t="shared" si="1406"/>
        <v>0</v>
      </c>
      <c r="K7526" s="20"/>
      <c r="L7526" s="6">
        <f t="shared" si="1407"/>
        <v>64000</v>
      </c>
      <c r="M7526" s="6">
        <f t="shared" si="1408"/>
        <v>9387.625</v>
      </c>
      <c r="N7526" s="6">
        <f t="shared" si="1409"/>
        <v>0</v>
      </c>
      <c r="O7526" s="6">
        <f t="shared" si="1410"/>
        <v>15670.375</v>
      </c>
      <c r="P7526" s="6">
        <f t="shared" si="1415"/>
        <v>612.25</v>
      </c>
      <c r="Q7526" s="11">
        <f t="shared" si="1411"/>
        <v>1350000</v>
      </c>
      <c r="R7526" s="11">
        <f t="shared" si="1412"/>
        <v>15670.375</v>
      </c>
      <c r="S7526" s="11">
        <f t="shared" si="1414"/>
        <v>0</v>
      </c>
      <c r="T7526" s="20"/>
    </row>
    <row r="7527" spans="1:20" x14ac:dyDescent="0.25">
      <c r="A7527">
        <v>2021110920</v>
      </c>
      <c r="B7527">
        <v>3</v>
      </c>
      <c r="C7527" s="7">
        <v>0.58187</v>
      </c>
      <c r="D7527" s="6">
        <f t="shared" si="1404"/>
        <v>87280.5</v>
      </c>
      <c r="E7527" s="60">
        <v>0.28982000000000002</v>
      </c>
      <c r="F7527" s="6">
        <f t="shared" si="1413"/>
        <v>0</v>
      </c>
      <c r="G7527" s="7">
        <v>0.77332999999999996</v>
      </c>
      <c r="H7527" s="6">
        <f t="shared" si="1405"/>
        <v>9666.625</v>
      </c>
      <c r="I7527" s="7">
        <v>0</v>
      </c>
      <c r="J7527" s="6">
        <f t="shared" si="1406"/>
        <v>0</v>
      </c>
      <c r="K7527" s="20"/>
      <c r="L7527" s="6">
        <f t="shared" si="1407"/>
        <v>64000</v>
      </c>
      <c r="M7527" s="6">
        <f t="shared" si="1408"/>
        <v>9666.625</v>
      </c>
      <c r="N7527" s="6">
        <f t="shared" si="1409"/>
        <v>0</v>
      </c>
      <c r="O7527" s="6">
        <f t="shared" si="1410"/>
        <v>13613.875</v>
      </c>
      <c r="P7527" s="6">
        <f t="shared" si="1415"/>
        <v>-2056.5</v>
      </c>
      <c r="Q7527" s="11">
        <f t="shared" si="1411"/>
        <v>1350000</v>
      </c>
      <c r="R7527" s="11">
        <f t="shared" si="1412"/>
        <v>13613.875</v>
      </c>
      <c r="S7527" s="11">
        <f t="shared" si="1414"/>
        <v>0</v>
      </c>
      <c r="T7527" s="20"/>
    </row>
    <row r="7528" spans="1:20" x14ac:dyDescent="0.25">
      <c r="A7528">
        <v>2021110921</v>
      </c>
      <c r="B7528">
        <v>3</v>
      </c>
      <c r="C7528" s="7">
        <v>0.56557000000000002</v>
      </c>
      <c r="D7528" s="6">
        <f t="shared" si="1404"/>
        <v>84835.5</v>
      </c>
      <c r="E7528" s="60">
        <v>0.32834000000000002</v>
      </c>
      <c r="F7528" s="6">
        <f t="shared" si="1413"/>
        <v>0</v>
      </c>
      <c r="G7528" s="7">
        <v>0.78737999999999997</v>
      </c>
      <c r="H7528" s="6">
        <f t="shared" si="1405"/>
        <v>9842.25</v>
      </c>
      <c r="I7528" s="7">
        <v>0</v>
      </c>
      <c r="J7528" s="6">
        <f t="shared" si="1406"/>
        <v>0</v>
      </c>
      <c r="K7528" s="20"/>
      <c r="L7528" s="6">
        <f t="shared" si="1407"/>
        <v>64000</v>
      </c>
      <c r="M7528" s="6">
        <f t="shared" si="1408"/>
        <v>9842.25</v>
      </c>
      <c r="N7528" s="6">
        <f t="shared" si="1409"/>
        <v>0</v>
      </c>
      <c r="O7528" s="6">
        <f t="shared" si="1410"/>
        <v>10993.25</v>
      </c>
      <c r="P7528" s="6">
        <f t="shared" si="1415"/>
        <v>-2620.625</v>
      </c>
      <c r="Q7528" s="11">
        <f t="shared" si="1411"/>
        <v>1350000</v>
      </c>
      <c r="R7528" s="11">
        <f t="shared" si="1412"/>
        <v>10993.25</v>
      </c>
      <c r="S7528" s="11">
        <f t="shared" si="1414"/>
        <v>0</v>
      </c>
      <c r="T7528" s="20"/>
    </row>
    <row r="7529" spans="1:20" x14ac:dyDescent="0.25">
      <c r="A7529">
        <v>2021110922</v>
      </c>
      <c r="B7529">
        <v>3</v>
      </c>
      <c r="C7529" s="7">
        <v>0.54098999999999997</v>
      </c>
      <c r="D7529" s="6">
        <f t="shared" si="1404"/>
        <v>81148.5</v>
      </c>
      <c r="E7529" s="60">
        <v>0.30115999999999998</v>
      </c>
      <c r="F7529" s="6">
        <f t="shared" si="1413"/>
        <v>0</v>
      </c>
      <c r="G7529" s="7">
        <v>0.78393999999999997</v>
      </c>
      <c r="H7529" s="6">
        <f t="shared" si="1405"/>
        <v>9799.25</v>
      </c>
      <c r="I7529" s="7">
        <v>0</v>
      </c>
      <c r="J7529" s="6">
        <f t="shared" si="1406"/>
        <v>0</v>
      </c>
      <c r="K7529" s="20"/>
      <c r="L7529" s="6">
        <f t="shared" si="1407"/>
        <v>64000</v>
      </c>
      <c r="M7529" s="6">
        <f t="shared" si="1408"/>
        <v>9799.25</v>
      </c>
      <c r="N7529" s="6">
        <f t="shared" si="1409"/>
        <v>0</v>
      </c>
      <c r="O7529" s="6">
        <f t="shared" si="1410"/>
        <v>7349.25</v>
      </c>
      <c r="P7529" s="6">
        <f t="shared" si="1415"/>
        <v>-3644</v>
      </c>
      <c r="Q7529" s="11">
        <f t="shared" si="1411"/>
        <v>1350000</v>
      </c>
      <c r="R7529" s="11">
        <f t="shared" si="1412"/>
        <v>7349.25</v>
      </c>
      <c r="S7529" s="11">
        <f t="shared" si="1414"/>
        <v>0</v>
      </c>
      <c r="T7529" s="20"/>
    </row>
    <row r="7530" spans="1:20" x14ac:dyDescent="0.25">
      <c r="A7530">
        <v>2021110923</v>
      </c>
      <c r="B7530">
        <v>3</v>
      </c>
      <c r="C7530" s="7">
        <v>0.51195999999999997</v>
      </c>
      <c r="D7530" s="6">
        <f t="shared" si="1404"/>
        <v>76794</v>
      </c>
      <c r="E7530" s="60">
        <v>0.36436000000000002</v>
      </c>
      <c r="F7530" s="6">
        <f t="shared" si="1413"/>
        <v>0</v>
      </c>
      <c r="G7530" s="7">
        <v>0.77695999999999998</v>
      </c>
      <c r="H7530" s="6">
        <f t="shared" si="1405"/>
        <v>9712</v>
      </c>
      <c r="I7530" s="7">
        <v>0</v>
      </c>
      <c r="J7530" s="6">
        <f t="shared" si="1406"/>
        <v>0</v>
      </c>
      <c r="K7530" s="20"/>
      <c r="L7530" s="6">
        <f t="shared" si="1407"/>
        <v>64000</v>
      </c>
      <c r="M7530" s="6">
        <f t="shared" si="1408"/>
        <v>9712</v>
      </c>
      <c r="N7530" s="6">
        <f t="shared" si="1409"/>
        <v>0</v>
      </c>
      <c r="O7530" s="6">
        <f t="shared" si="1410"/>
        <v>3082</v>
      </c>
      <c r="P7530" s="6">
        <f t="shared" si="1415"/>
        <v>-4267.25</v>
      </c>
      <c r="Q7530" s="11">
        <f t="shared" si="1411"/>
        <v>1350000</v>
      </c>
      <c r="R7530" s="11">
        <f t="shared" si="1412"/>
        <v>3082</v>
      </c>
      <c r="S7530" s="11">
        <f t="shared" si="1414"/>
        <v>0</v>
      </c>
      <c r="T7530" s="20"/>
    </row>
    <row r="7531" spans="1:20" x14ac:dyDescent="0.25">
      <c r="A7531">
        <v>2021110924</v>
      </c>
      <c r="B7531">
        <v>3</v>
      </c>
      <c r="C7531" s="7">
        <v>0.48541000000000001</v>
      </c>
      <c r="D7531" s="6">
        <f t="shared" si="1404"/>
        <v>72811.5</v>
      </c>
      <c r="E7531" s="60">
        <v>0.48871999999999999</v>
      </c>
      <c r="F7531" s="6">
        <f t="shared" si="1413"/>
        <v>0</v>
      </c>
      <c r="G7531" s="7">
        <v>0.76443000000000005</v>
      </c>
      <c r="H7531" s="6">
        <f t="shared" si="1405"/>
        <v>9555.375</v>
      </c>
      <c r="I7531" s="7">
        <v>0</v>
      </c>
      <c r="J7531" s="6">
        <f t="shared" si="1406"/>
        <v>0</v>
      </c>
      <c r="K7531" s="20"/>
      <c r="L7531" s="6">
        <f t="shared" si="1407"/>
        <v>64000</v>
      </c>
      <c r="M7531" s="6">
        <f t="shared" si="1408"/>
        <v>8811.5</v>
      </c>
      <c r="N7531" s="6">
        <f t="shared" si="1409"/>
        <v>0</v>
      </c>
      <c r="O7531" s="6">
        <f t="shared" si="1410"/>
        <v>0</v>
      </c>
      <c r="P7531" s="6">
        <f t="shared" si="1415"/>
        <v>-3082</v>
      </c>
      <c r="Q7531" s="11">
        <f t="shared" si="1411"/>
        <v>1350000</v>
      </c>
      <c r="R7531" s="11">
        <f t="shared" si="1412"/>
        <v>0</v>
      </c>
      <c r="S7531" s="11">
        <f t="shared" si="1414"/>
        <v>0</v>
      </c>
      <c r="T7531" s="20"/>
    </row>
    <row r="7532" spans="1:20" x14ac:dyDescent="0.25">
      <c r="A7532">
        <v>2021111001</v>
      </c>
      <c r="B7532">
        <v>4</v>
      </c>
      <c r="C7532" s="7">
        <v>0.46638000000000002</v>
      </c>
      <c r="D7532" s="6">
        <f t="shared" si="1404"/>
        <v>69957</v>
      </c>
      <c r="E7532" s="60">
        <v>0.56999999999999995</v>
      </c>
      <c r="F7532" s="6">
        <f t="shared" si="1413"/>
        <v>0</v>
      </c>
      <c r="G7532" s="7">
        <v>0.75892000000000004</v>
      </c>
      <c r="H7532" s="6">
        <f t="shared" si="1405"/>
        <v>9486.5</v>
      </c>
      <c r="I7532" s="7">
        <v>0</v>
      </c>
      <c r="J7532" s="6">
        <f t="shared" si="1406"/>
        <v>0</v>
      </c>
      <c r="K7532" s="20"/>
      <c r="L7532" s="6">
        <f t="shared" si="1407"/>
        <v>64000</v>
      </c>
      <c r="M7532" s="6">
        <f t="shared" si="1408"/>
        <v>5957</v>
      </c>
      <c r="N7532" s="6">
        <f t="shared" si="1409"/>
        <v>0</v>
      </c>
      <c r="O7532" s="6">
        <f t="shared" si="1410"/>
        <v>0</v>
      </c>
      <c r="P7532" s="6">
        <f t="shared" si="1415"/>
        <v>0</v>
      </c>
      <c r="Q7532" s="11">
        <f t="shared" si="1411"/>
        <v>1350000</v>
      </c>
      <c r="R7532" s="11">
        <f t="shared" si="1412"/>
        <v>0</v>
      </c>
      <c r="S7532" s="11">
        <f t="shared" si="1414"/>
        <v>0</v>
      </c>
      <c r="T7532" s="20"/>
    </row>
    <row r="7533" spans="1:20" x14ac:dyDescent="0.25">
      <c r="A7533">
        <v>2021111002</v>
      </c>
      <c r="B7533">
        <v>4</v>
      </c>
      <c r="C7533" s="7">
        <v>0.45623999999999998</v>
      </c>
      <c r="D7533" s="6">
        <f t="shared" si="1404"/>
        <v>68436</v>
      </c>
      <c r="E7533" s="60">
        <v>0.57469999999999999</v>
      </c>
      <c r="F7533" s="6">
        <f t="shared" si="1413"/>
        <v>0</v>
      </c>
      <c r="G7533" s="7">
        <v>0.77271999999999996</v>
      </c>
      <c r="H7533" s="6">
        <f t="shared" si="1405"/>
        <v>9659</v>
      </c>
      <c r="I7533" s="7">
        <v>0</v>
      </c>
      <c r="J7533" s="6">
        <f t="shared" si="1406"/>
        <v>0</v>
      </c>
      <c r="K7533" s="20"/>
      <c r="L7533" s="6">
        <f t="shared" si="1407"/>
        <v>64000</v>
      </c>
      <c r="M7533" s="6">
        <f t="shared" si="1408"/>
        <v>4436</v>
      </c>
      <c r="N7533" s="6">
        <f t="shared" si="1409"/>
        <v>0</v>
      </c>
      <c r="O7533" s="6">
        <f t="shared" si="1410"/>
        <v>0</v>
      </c>
      <c r="P7533" s="6">
        <f t="shared" si="1415"/>
        <v>0</v>
      </c>
      <c r="Q7533" s="11">
        <f t="shared" si="1411"/>
        <v>1350000</v>
      </c>
      <c r="R7533" s="11">
        <f t="shared" si="1412"/>
        <v>0</v>
      </c>
      <c r="S7533" s="11">
        <f t="shared" si="1414"/>
        <v>0</v>
      </c>
      <c r="T7533" s="20"/>
    </row>
    <row r="7534" spans="1:20" x14ac:dyDescent="0.25">
      <c r="A7534">
        <v>2021111003</v>
      </c>
      <c r="B7534">
        <v>4</v>
      </c>
      <c r="C7534" s="7">
        <v>0.45295000000000002</v>
      </c>
      <c r="D7534" s="6">
        <f t="shared" si="1404"/>
        <v>67942.5</v>
      </c>
      <c r="E7534" s="60">
        <v>0.65981000000000001</v>
      </c>
      <c r="F7534" s="6">
        <f t="shared" si="1413"/>
        <v>0</v>
      </c>
      <c r="G7534" s="7">
        <v>0.76268999999999998</v>
      </c>
      <c r="H7534" s="6">
        <f t="shared" si="1405"/>
        <v>9533.625</v>
      </c>
      <c r="I7534" s="7">
        <v>0</v>
      </c>
      <c r="J7534" s="6">
        <f t="shared" si="1406"/>
        <v>0</v>
      </c>
      <c r="K7534" s="20"/>
      <c r="L7534" s="6">
        <f t="shared" si="1407"/>
        <v>64000</v>
      </c>
      <c r="M7534" s="6">
        <f t="shared" si="1408"/>
        <v>3942.5</v>
      </c>
      <c r="N7534" s="6">
        <f t="shared" si="1409"/>
        <v>0</v>
      </c>
      <c r="O7534" s="6">
        <f t="shared" si="1410"/>
        <v>0</v>
      </c>
      <c r="P7534" s="6">
        <f t="shared" si="1415"/>
        <v>0</v>
      </c>
      <c r="Q7534" s="11">
        <f t="shared" si="1411"/>
        <v>1350000</v>
      </c>
      <c r="R7534" s="11">
        <f t="shared" si="1412"/>
        <v>0</v>
      </c>
      <c r="S7534" s="11">
        <f t="shared" si="1414"/>
        <v>0</v>
      </c>
      <c r="T7534" s="20"/>
    </row>
    <row r="7535" spans="1:20" x14ac:dyDescent="0.25">
      <c r="A7535">
        <v>2021111004</v>
      </c>
      <c r="B7535">
        <v>4</v>
      </c>
      <c r="C7535" s="7">
        <v>0.45402999999999999</v>
      </c>
      <c r="D7535" s="6">
        <f t="shared" si="1404"/>
        <v>68104.5</v>
      </c>
      <c r="E7535" s="60">
        <v>0.70494999999999997</v>
      </c>
      <c r="F7535" s="6">
        <f t="shared" si="1413"/>
        <v>0</v>
      </c>
      <c r="G7535" s="7">
        <v>0.75761999999999996</v>
      </c>
      <c r="H7535" s="6">
        <f t="shared" si="1405"/>
        <v>9470.25</v>
      </c>
      <c r="I7535" s="7">
        <v>0</v>
      </c>
      <c r="J7535" s="6">
        <f t="shared" si="1406"/>
        <v>0</v>
      </c>
      <c r="K7535" s="20"/>
      <c r="L7535" s="6">
        <f t="shared" si="1407"/>
        <v>64000</v>
      </c>
      <c r="M7535" s="6">
        <f t="shared" si="1408"/>
        <v>4104.5</v>
      </c>
      <c r="N7535" s="6">
        <f t="shared" si="1409"/>
        <v>0</v>
      </c>
      <c r="O7535" s="6">
        <f t="shared" si="1410"/>
        <v>0</v>
      </c>
      <c r="P7535" s="6">
        <f t="shared" si="1415"/>
        <v>0</v>
      </c>
      <c r="Q7535" s="11">
        <f t="shared" si="1411"/>
        <v>1350000</v>
      </c>
      <c r="R7535" s="11">
        <f t="shared" si="1412"/>
        <v>0</v>
      </c>
      <c r="S7535" s="11">
        <f t="shared" si="1414"/>
        <v>0</v>
      </c>
      <c r="T7535" s="20"/>
    </row>
    <row r="7536" spans="1:20" x14ac:dyDescent="0.25">
      <c r="A7536">
        <v>2021111005</v>
      </c>
      <c r="B7536">
        <v>4</v>
      </c>
      <c r="C7536" s="7">
        <v>0.46615000000000001</v>
      </c>
      <c r="D7536" s="6">
        <f t="shared" si="1404"/>
        <v>69922.5</v>
      </c>
      <c r="E7536" s="60">
        <v>0.64627000000000001</v>
      </c>
      <c r="F7536" s="6">
        <f t="shared" si="1413"/>
        <v>0</v>
      </c>
      <c r="G7536" s="7">
        <v>0.71733999999999998</v>
      </c>
      <c r="H7536" s="6">
        <f t="shared" si="1405"/>
        <v>8966.75</v>
      </c>
      <c r="I7536" s="7">
        <v>0</v>
      </c>
      <c r="J7536" s="6">
        <f t="shared" si="1406"/>
        <v>0</v>
      </c>
      <c r="K7536" s="20"/>
      <c r="L7536" s="6">
        <f t="shared" si="1407"/>
        <v>64000</v>
      </c>
      <c r="M7536" s="6">
        <f t="shared" si="1408"/>
        <v>5922.5</v>
      </c>
      <c r="N7536" s="6">
        <f t="shared" si="1409"/>
        <v>0</v>
      </c>
      <c r="O7536" s="6">
        <f t="shared" si="1410"/>
        <v>0</v>
      </c>
      <c r="P7536" s="6">
        <f t="shared" si="1415"/>
        <v>0</v>
      </c>
      <c r="Q7536" s="11">
        <f t="shared" si="1411"/>
        <v>1350000</v>
      </c>
      <c r="R7536" s="11">
        <f t="shared" si="1412"/>
        <v>0</v>
      </c>
      <c r="S7536" s="11">
        <f t="shared" si="1414"/>
        <v>0</v>
      </c>
      <c r="T7536" s="20"/>
    </row>
    <row r="7537" spans="1:20" x14ac:dyDescent="0.25">
      <c r="A7537">
        <v>2021111006</v>
      </c>
      <c r="B7537">
        <v>4</v>
      </c>
      <c r="C7537" s="7">
        <v>0.49498999999999999</v>
      </c>
      <c r="D7537" s="6">
        <f t="shared" si="1404"/>
        <v>74248.5</v>
      </c>
      <c r="E7537" s="60">
        <v>0.58365</v>
      </c>
      <c r="F7537" s="6">
        <f t="shared" si="1413"/>
        <v>0</v>
      </c>
      <c r="G7537" s="7">
        <v>0.68479999999999996</v>
      </c>
      <c r="H7537" s="6">
        <f t="shared" si="1405"/>
        <v>8560</v>
      </c>
      <c r="I7537" s="7">
        <v>3.2000000000000003E-4</v>
      </c>
      <c r="J7537" s="6">
        <f t="shared" si="1406"/>
        <v>25.6</v>
      </c>
      <c r="K7537" s="20"/>
      <c r="L7537" s="6">
        <f t="shared" si="1407"/>
        <v>64000</v>
      </c>
      <c r="M7537" s="6">
        <f t="shared" si="1408"/>
        <v>8560</v>
      </c>
      <c r="N7537" s="6">
        <f t="shared" si="1409"/>
        <v>25.6</v>
      </c>
      <c r="O7537" s="6">
        <f t="shared" si="1410"/>
        <v>1662.9</v>
      </c>
      <c r="P7537" s="6">
        <f t="shared" si="1415"/>
        <v>1662.9</v>
      </c>
      <c r="Q7537" s="11">
        <f t="shared" si="1411"/>
        <v>1350000</v>
      </c>
      <c r="R7537" s="11">
        <f t="shared" si="1412"/>
        <v>1662.9</v>
      </c>
      <c r="S7537" s="11">
        <f t="shared" si="1414"/>
        <v>0</v>
      </c>
      <c r="T7537" s="20"/>
    </row>
    <row r="7538" spans="1:20" x14ac:dyDescent="0.25">
      <c r="A7538">
        <v>2021111007</v>
      </c>
      <c r="B7538">
        <v>4</v>
      </c>
      <c r="C7538" s="7">
        <v>0.54330000000000001</v>
      </c>
      <c r="D7538" s="6">
        <f t="shared" si="1404"/>
        <v>81495</v>
      </c>
      <c r="E7538" s="60">
        <v>0.58892</v>
      </c>
      <c r="F7538" s="6">
        <f t="shared" si="1413"/>
        <v>0</v>
      </c>
      <c r="G7538" s="7">
        <v>0.65346000000000004</v>
      </c>
      <c r="H7538" s="6">
        <f t="shared" si="1405"/>
        <v>8168.2500000000009</v>
      </c>
      <c r="I7538" s="7">
        <v>4.1799999999999997E-2</v>
      </c>
      <c r="J7538" s="6">
        <f t="shared" si="1406"/>
        <v>3343.9999999999995</v>
      </c>
      <c r="K7538" s="20"/>
      <c r="L7538" s="6">
        <f t="shared" si="1407"/>
        <v>64000</v>
      </c>
      <c r="M7538" s="6">
        <f t="shared" si="1408"/>
        <v>8168.2500000000009</v>
      </c>
      <c r="N7538" s="6">
        <f t="shared" si="1409"/>
        <v>3343.9999999999995</v>
      </c>
      <c r="O7538" s="6">
        <f t="shared" si="1410"/>
        <v>5982.75</v>
      </c>
      <c r="P7538" s="6">
        <f t="shared" si="1415"/>
        <v>4319.8500000000004</v>
      </c>
      <c r="Q7538" s="11">
        <f t="shared" si="1411"/>
        <v>1350000</v>
      </c>
      <c r="R7538" s="11">
        <f t="shared" si="1412"/>
        <v>5982.75</v>
      </c>
      <c r="S7538" s="11">
        <f t="shared" si="1414"/>
        <v>0</v>
      </c>
      <c r="T7538" s="20"/>
    </row>
    <row r="7539" spans="1:20" x14ac:dyDescent="0.25">
      <c r="A7539">
        <v>2021111008</v>
      </c>
      <c r="B7539">
        <v>4</v>
      </c>
      <c r="C7539" s="7">
        <v>0.57004999999999995</v>
      </c>
      <c r="D7539" s="6">
        <f t="shared" si="1404"/>
        <v>85507.499999999985</v>
      </c>
      <c r="E7539" s="60">
        <v>0.53649000000000002</v>
      </c>
      <c r="F7539" s="6">
        <f t="shared" si="1413"/>
        <v>0</v>
      </c>
      <c r="G7539" s="7">
        <v>0.6371</v>
      </c>
      <c r="H7539" s="6">
        <f t="shared" si="1405"/>
        <v>7963.75</v>
      </c>
      <c r="I7539" s="7">
        <v>0.2394</v>
      </c>
      <c r="J7539" s="6">
        <f t="shared" si="1406"/>
        <v>19152</v>
      </c>
      <c r="K7539" s="20"/>
      <c r="L7539" s="6">
        <f t="shared" si="1407"/>
        <v>64000</v>
      </c>
      <c r="M7539" s="6">
        <f t="shared" si="1408"/>
        <v>7963.75</v>
      </c>
      <c r="N7539" s="6">
        <f t="shared" si="1409"/>
        <v>13543.749999999985</v>
      </c>
      <c r="O7539" s="6">
        <f t="shared" si="1410"/>
        <v>0</v>
      </c>
      <c r="P7539" s="6">
        <f t="shared" si="1415"/>
        <v>-5982.75</v>
      </c>
      <c r="Q7539" s="11">
        <f t="shared" si="1411"/>
        <v>1350000</v>
      </c>
      <c r="R7539" s="11">
        <f t="shared" si="1412"/>
        <v>0</v>
      </c>
      <c r="S7539" s="11">
        <f t="shared" si="1414"/>
        <v>0</v>
      </c>
      <c r="T7539" s="20"/>
    </row>
    <row r="7540" spans="1:20" x14ac:dyDescent="0.25">
      <c r="A7540">
        <v>2021111009</v>
      </c>
      <c r="B7540">
        <v>4</v>
      </c>
      <c r="C7540" s="7">
        <v>0.56994</v>
      </c>
      <c r="D7540" s="6">
        <f t="shared" si="1404"/>
        <v>85491</v>
      </c>
      <c r="E7540" s="60">
        <v>0.50692999999999999</v>
      </c>
      <c r="F7540" s="6">
        <f t="shared" si="1413"/>
        <v>0</v>
      </c>
      <c r="G7540" s="7">
        <v>0.60904999999999998</v>
      </c>
      <c r="H7540" s="6">
        <f t="shared" si="1405"/>
        <v>7613.125</v>
      </c>
      <c r="I7540" s="7">
        <v>0.41044000000000003</v>
      </c>
      <c r="J7540" s="6">
        <f t="shared" si="1406"/>
        <v>32835.200000000004</v>
      </c>
      <c r="K7540" s="20"/>
      <c r="L7540" s="6">
        <f t="shared" si="1407"/>
        <v>64000</v>
      </c>
      <c r="M7540" s="6">
        <f t="shared" si="1408"/>
        <v>7613.125</v>
      </c>
      <c r="N7540" s="6">
        <f t="shared" si="1409"/>
        <v>13877.875</v>
      </c>
      <c r="O7540" s="6">
        <f t="shared" si="1410"/>
        <v>0</v>
      </c>
      <c r="P7540" s="6">
        <f t="shared" si="1415"/>
        <v>0</v>
      </c>
      <c r="Q7540" s="11">
        <f t="shared" si="1411"/>
        <v>1350000</v>
      </c>
      <c r="R7540" s="11">
        <f t="shared" si="1412"/>
        <v>0</v>
      </c>
      <c r="S7540" s="11">
        <f t="shared" si="1414"/>
        <v>0</v>
      </c>
      <c r="T7540" s="20"/>
    </row>
    <row r="7541" spans="1:20" x14ac:dyDescent="0.25">
      <c r="A7541">
        <v>2021111010</v>
      </c>
      <c r="B7541">
        <v>4</v>
      </c>
      <c r="C7541" s="7">
        <v>0.56088000000000005</v>
      </c>
      <c r="D7541" s="6">
        <f t="shared" si="1404"/>
        <v>84132</v>
      </c>
      <c r="E7541" s="60">
        <v>0.38002000000000002</v>
      </c>
      <c r="F7541" s="6">
        <f t="shared" si="1413"/>
        <v>0</v>
      </c>
      <c r="G7541" s="7">
        <v>0.59789000000000003</v>
      </c>
      <c r="H7541" s="6">
        <f t="shared" si="1405"/>
        <v>7473.625</v>
      </c>
      <c r="I7541" s="7">
        <v>0.45900999999999997</v>
      </c>
      <c r="J7541" s="6">
        <f t="shared" si="1406"/>
        <v>36720.799999999996</v>
      </c>
      <c r="K7541" s="20"/>
      <c r="L7541" s="6">
        <f t="shared" si="1407"/>
        <v>64000</v>
      </c>
      <c r="M7541" s="6">
        <f t="shared" si="1408"/>
        <v>7473.625</v>
      </c>
      <c r="N7541" s="6">
        <f t="shared" si="1409"/>
        <v>12658.375</v>
      </c>
      <c r="O7541" s="6">
        <f t="shared" si="1410"/>
        <v>0</v>
      </c>
      <c r="P7541" s="6">
        <f t="shared" si="1415"/>
        <v>0</v>
      </c>
      <c r="Q7541" s="11">
        <f t="shared" si="1411"/>
        <v>1350000</v>
      </c>
      <c r="R7541" s="11">
        <f t="shared" si="1412"/>
        <v>0</v>
      </c>
      <c r="S7541" s="11">
        <f t="shared" si="1414"/>
        <v>0</v>
      </c>
      <c r="T7541" s="20"/>
    </row>
    <row r="7542" spans="1:20" x14ac:dyDescent="0.25">
      <c r="A7542">
        <v>2021111011</v>
      </c>
      <c r="B7542">
        <v>4</v>
      </c>
      <c r="C7542" s="7">
        <v>0.55564999999999998</v>
      </c>
      <c r="D7542" s="6">
        <f t="shared" si="1404"/>
        <v>83347.5</v>
      </c>
      <c r="E7542" s="60">
        <v>0.21843000000000001</v>
      </c>
      <c r="F7542" s="6">
        <f t="shared" si="1413"/>
        <v>0</v>
      </c>
      <c r="G7542" s="7">
        <v>0.57179999999999997</v>
      </c>
      <c r="H7542" s="6">
        <f t="shared" si="1405"/>
        <v>7147.5</v>
      </c>
      <c r="I7542" s="7">
        <v>0.49973000000000001</v>
      </c>
      <c r="J7542" s="6">
        <f t="shared" si="1406"/>
        <v>39978.400000000001</v>
      </c>
      <c r="K7542" s="20"/>
      <c r="L7542" s="6">
        <f t="shared" si="1407"/>
        <v>64000</v>
      </c>
      <c r="M7542" s="6">
        <f t="shared" si="1408"/>
        <v>7147.5</v>
      </c>
      <c r="N7542" s="6">
        <f t="shared" si="1409"/>
        <v>12200</v>
      </c>
      <c r="O7542" s="6">
        <f t="shared" si="1410"/>
        <v>0</v>
      </c>
      <c r="P7542" s="6">
        <f t="shared" si="1415"/>
        <v>0</v>
      </c>
      <c r="Q7542" s="11">
        <f t="shared" si="1411"/>
        <v>1350000</v>
      </c>
      <c r="R7542" s="11">
        <f t="shared" si="1412"/>
        <v>0</v>
      </c>
      <c r="S7542" s="11">
        <f t="shared" si="1414"/>
        <v>0</v>
      </c>
      <c r="T7542" s="20"/>
    </row>
    <row r="7543" spans="1:20" x14ac:dyDescent="0.25">
      <c r="A7543">
        <v>2021111012</v>
      </c>
      <c r="B7543">
        <v>4</v>
      </c>
      <c r="C7543" s="7">
        <v>0.54910000000000003</v>
      </c>
      <c r="D7543" s="6">
        <f t="shared" si="1404"/>
        <v>82365</v>
      </c>
      <c r="E7543" s="60">
        <v>0.18396000000000001</v>
      </c>
      <c r="F7543" s="6">
        <f t="shared" si="1413"/>
        <v>0</v>
      </c>
      <c r="G7543" s="7">
        <v>0.56938</v>
      </c>
      <c r="H7543" s="6">
        <f t="shared" si="1405"/>
        <v>7117.25</v>
      </c>
      <c r="I7543" s="7">
        <v>0.51060000000000005</v>
      </c>
      <c r="J7543" s="6">
        <f t="shared" si="1406"/>
        <v>40848.000000000007</v>
      </c>
      <c r="K7543" s="20"/>
      <c r="L7543" s="6">
        <f t="shared" si="1407"/>
        <v>64000</v>
      </c>
      <c r="M7543" s="6">
        <f t="shared" si="1408"/>
        <v>7117.25</v>
      </c>
      <c r="N7543" s="6">
        <f t="shared" si="1409"/>
        <v>11247.75</v>
      </c>
      <c r="O7543" s="6">
        <f t="shared" si="1410"/>
        <v>0</v>
      </c>
      <c r="P7543" s="6">
        <f t="shared" si="1415"/>
        <v>0</v>
      </c>
      <c r="Q7543" s="11">
        <f t="shared" si="1411"/>
        <v>1350000</v>
      </c>
      <c r="R7543" s="11">
        <f t="shared" si="1412"/>
        <v>0</v>
      </c>
      <c r="S7543" s="11">
        <f t="shared" si="1414"/>
        <v>0</v>
      </c>
      <c r="T7543" s="20"/>
    </row>
    <row r="7544" spans="1:20" x14ac:dyDescent="0.25">
      <c r="A7544">
        <v>2021111013</v>
      </c>
      <c r="B7544">
        <v>4</v>
      </c>
      <c r="C7544" s="7">
        <v>0.54735</v>
      </c>
      <c r="D7544" s="6">
        <f t="shared" si="1404"/>
        <v>82102.5</v>
      </c>
      <c r="E7544" s="60">
        <v>0.18962999999999999</v>
      </c>
      <c r="F7544" s="6">
        <f t="shared" si="1413"/>
        <v>0</v>
      </c>
      <c r="G7544" s="7">
        <v>0.56089999999999995</v>
      </c>
      <c r="H7544" s="6">
        <f t="shared" si="1405"/>
        <v>7011.2499999999991</v>
      </c>
      <c r="I7544" s="7">
        <v>0.51056999999999997</v>
      </c>
      <c r="J7544" s="6">
        <f t="shared" si="1406"/>
        <v>40845.599999999999</v>
      </c>
      <c r="K7544" s="20"/>
      <c r="L7544" s="6">
        <f t="shared" si="1407"/>
        <v>64000</v>
      </c>
      <c r="M7544" s="6">
        <f t="shared" si="1408"/>
        <v>7011.2499999999991</v>
      </c>
      <c r="N7544" s="6">
        <f t="shared" si="1409"/>
        <v>11091.25</v>
      </c>
      <c r="O7544" s="6">
        <f t="shared" si="1410"/>
        <v>0</v>
      </c>
      <c r="P7544" s="6">
        <f t="shared" si="1415"/>
        <v>0</v>
      </c>
      <c r="Q7544" s="11">
        <f t="shared" si="1411"/>
        <v>1350000</v>
      </c>
      <c r="R7544" s="11">
        <f t="shared" si="1412"/>
        <v>0</v>
      </c>
      <c r="S7544" s="11">
        <f t="shared" si="1414"/>
        <v>0</v>
      </c>
      <c r="T7544" s="20"/>
    </row>
    <row r="7545" spans="1:20" x14ac:dyDescent="0.25">
      <c r="A7545">
        <v>2021111014</v>
      </c>
      <c r="B7545">
        <v>4</v>
      </c>
      <c r="C7545" s="7">
        <v>0.54942999999999997</v>
      </c>
      <c r="D7545" s="6">
        <f t="shared" si="1404"/>
        <v>82414.5</v>
      </c>
      <c r="E7545" s="60">
        <v>0.16053999999999999</v>
      </c>
      <c r="F7545" s="6">
        <f t="shared" si="1413"/>
        <v>0</v>
      </c>
      <c r="G7545" s="7">
        <v>0.56235999999999997</v>
      </c>
      <c r="H7545" s="6">
        <f t="shared" si="1405"/>
        <v>7029.5</v>
      </c>
      <c r="I7545" s="7">
        <v>0.50788</v>
      </c>
      <c r="J7545" s="6">
        <f t="shared" si="1406"/>
        <v>40630.400000000001</v>
      </c>
      <c r="K7545" s="20"/>
      <c r="L7545" s="6">
        <f t="shared" si="1407"/>
        <v>64000</v>
      </c>
      <c r="M7545" s="6">
        <f t="shared" si="1408"/>
        <v>7029.5</v>
      </c>
      <c r="N7545" s="6">
        <f t="shared" si="1409"/>
        <v>11385</v>
      </c>
      <c r="O7545" s="6">
        <f t="shared" si="1410"/>
        <v>0</v>
      </c>
      <c r="P7545" s="6">
        <f t="shared" si="1415"/>
        <v>0</v>
      </c>
      <c r="Q7545" s="11">
        <f t="shared" si="1411"/>
        <v>1350000</v>
      </c>
      <c r="R7545" s="11">
        <f t="shared" si="1412"/>
        <v>0</v>
      </c>
      <c r="S7545" s="11">
        <f t="shared" si="1414"/>
        <v>0</v>
      </c>
      <c r="T7545" s="20"/>
    </row>
    <row r="7546" spans="1:20" x14ac:dyDescent="0.25">
      <c r="A7546">
        <v>2021111015</v>
      </c>
      <c r="B7546">
        <v>4</v>
      </c>
      <c r="C7546" s="7">
        <v>0.5504</v>
      </c>
      <c r="D7546" s="6">
        <f t="shared" si="1404"/>
        <v>82560</v>
      </c>
      <c r="E7546" s="60">
        <v>0.17385</v>
      </c>
      <c r="F7546" s="6">
        <f t="shared" si="1413"/>
        <v>0</v>
      </c>
      <c r="G7546" s="7">
        <v>0.58786000000000005</v>
      </c>
      <c r="H7546" s="6">
        <f t="shared" si="1405"/>
        <v>7348.2500000000009</v>
      </c>
      <c r="I7546" s="7">
        <v>0.48294999999999999</v>
      </c>
      <c r="J7546" s="6">
        <f t="shared" si="1406"/>
        <v>38636</v>
      </c>
      <c r="K7546" s="20"/>
      <c r="L7546" s="6">
        <f t="shared" si="1407"/>
        <v>64000</v>
      </c>
      <c r="M7546" s="6">
        <f t="shared" si="1408"/>
        <v>7348.2500000000009</v>
      </c>
      <c r="N7546" s="6">
        <f t="shared" si="1409"/>
        <v>11211.75</v>
      </c>
      <c r="O7546" s="6">
        <f t="shared" si="1410"/>
        <v>0</v>
      </c>
      <c r="P7546" s="6">
        <f t="shared" si="1415"/>
        <v>0</v>
      </c>
      <c r="Q7546" s="11">
        <f t="shared" si="1411"/>
        <v>1350000</v>
      </c>
      <c r="R7546" s="11">
        <f t="shared" si="1412"/>
        <v>0</v>
      </c>
      <c r="S7546" s="11">
        <f t="shared" si="1414"/>
        <v>0</v>
      </c>
      <c r="T7546" s="20"/>
    </row>
    <row r="7547" spans="1:20" x14ac:dyDescent="0.25">
      <c r="A7547">
        <v>2021111016</v>
      </c>
      <c r="B7547">
        <v>4</v>
      </c>
      <c r="C7547" s="7">
        <v>0.55386999999999997</v>
      </c>
      <c r="D7547" s="6">
        <f t="shared" si="1404"/>
        <v>83080.5</v>
      </c>
      <c r="E7547" s="60">
        <v>0.17752000000000001</v>
      </c>
      <c r="F7547" s="6">
        <f t="shared" si="1413"/>
        <v>0</v>
      </c>
      <c r="G7547" s="7">
        <v>0.56877</v>
      </c>
      <c r="H7547" s="6">
        <f t="shared" si="1405"/>
        <v>7109.625</v>
      </c>
      <c r="I7547" s="7">
        <v>0.35324</v>
      </c>
      <c r="J7547" s="6">
        <f t="shared" si="1406"/>
        <v>28259.200000000001</v>
      </c>
      <c r="K7547" s="20"/>
      <c r="L7547" s="6">
        <f t="shared" si="1407"/>
        <v>64000</v>
      </c>
      <c r="M7547" s="6">
        <f t="shared" si="1408"/>
        <v>7109.625</v>
      </c>
      <c r="N7547" s="6">
        <f t="shared" si="1409"/>
        <v>11970.875</v>
      </c>
      <c r="O7547" s="6">
        <f t="shared" si="1410"/>
        <v>0</v>
      </c>
      <c r="P7547" s="6">
        <f t="shared" si="1415"/>
        <v>0</v>
      </c>
      <c r="Q7547" s="11">
        <f t="shared" si="1411"/>
        <v>1350000</v>
      </c>
      <c r="R7547" s="11">
        <f t="shared" si="1412"/>
        <v>0</v>
      </c>
      <c r="S7547" s="11">
        <f t="shared" si="1414"/>
        <v>0</v>
      </c>
      <c r="T7547" s="20"/>
    </row>
    <row r="7548" spans="1:20" x14ac:dyDescent="0.25">
      <c r="A7548">
        <v>2021111017</v>
      </c>
      <c r="B7548">
        <v>4</v>
      </c>
      <c r="C7548" s="7">
        <v>0.56469000000000003</v>
      </c>
      <c r="D7548" s="6">
        <f t="shared" si="1404"/>
        <v>84703.5</v>
      </c>
      <c r="E7548" s="60">
        <v>0.12734000000000001</v>
      </c>
      <c r="F7548" s="6">
        <f t="shared" si="1413"/>
        <v>0</v>
      </c>
      <c r="G7548" s="7">
        <v>0.56247999999999998</v>
      </c>
      <c r="H7548" s="6">
        <f t="shared" si="1405"/>
        <v>7031</v>
      </c>
      <c r="I7548" s="7">
        <v>9.2319999999999999E-2</v>
      </c>
      <c r="J7548" s="6">
        <f t="shared" si="1406"/>
        <v>7385.6</v>
      </c>
      <c r="K7548" s="20"/>
      <c r="L7548" s="6">
        <f t="shared" si="1407"/>
        <v>64000</v>
      </c>
      <c r="M7548" s="6">
        <f t="shared" si="1408"/>
        <v>7031</v>
      </c>
      <c r="N7548" s="6">
        <f t="shared" si="1409"/>
        <v>7385.6</v>
      </c>
      <c r="O7548" s="6">
        <f t="shared" si="1410"/>
        <v>6286.9</v>
      </c>
      <c r="P7548" s="6">
        <f t="shared" si="1415"/>
        <v>6286.9</v>
      </c>
      <c r="Q7548" s="11">
        <f t="shared" si="1411"/>
        <v>1350000</v>
      </c>
      <c r="R7548" s="11">
        <f t="shared" si="1412"/>
        <v>6286.9</v>
      </c>
      <c r="S7548" s="11">
        <f t="shared" si="1414"/>
        <v>0</v>
      </c>
      <c r="T7548" s="20"/>
    </row>
    <row r="7549" spans="1:20" x14ac:dyDescent="0.25">
      <c r="A7549">
        <v>2021111018</v>
      </c>
      <c r="B7549">
        <v>4</v>
      </c>
      <c r="C7549" s="7">
        <v>0.58914999999999995</v>
      </c>
      <c r="D7549" s="6">
        <f t="shared" si="1404"/>
        <v>88372.5</v>
      </c>
      <c r="E7549" s="60">
        <v>0.17707999999999999</v>
      </c>
      <c r="F7549" s="6">
        <f t="shared" si="1413"/>
        <v>0</v>
      </c>
      <c r="G7549" s="7">
        <v>0.55049999999999999</v>
      </c>
      <c r="H7549" s="6">
        <f t="shared" si="1405"/>
        <v>6881.25</v>
      </c>
      <c r="I7549" s="7">
        <v>0</v>
      </c>
      <c r="J7549" s="6">
        <f t="shared" si="1406"/>
        <v>0</v>
      </c>
      <c r="K7549" s="20"/>
      <c r="L7549" s="6">
        <f t="shared" si="1407"/>
        <v>64000</v>
      </c>
      <c r="M7549" s="6">
        <f t="shared" si="1408"/>
        <v>6881.25</v>
      </c>
      <c r="N7549" s="6">
        <f t="shared" si="1409"/>
        <v>0</v>
      </c>
      <c r="O7549" s="6">
        <f t="shared" si="1410"/>
        <v>17491.25</v>
      </c>
      <c r="P7549" s="6">
        <f t="shared" si="1415"/>
        <v>11204.35</v>
      </c>
      <c r="Q7549" s="11">
        <f t="shared" si="1411"/>
        <v>1350000</v>
      </c>
      <c r="R7549" s="11">
        <f t="shared" si="1412"/>
        <v>17491.25</v>
      </c>
      <c r="S7549" s="11">
        <f t="shared" si="1414"/>
        <v>0</v>
      </c>
      <c r="T7549" s="20"/>
    </row>
    <row r="7550" spans="1:20" x14ac:dyDescent="0.25">
      <c r="A7550">
        <v>2021111019</v>
      </c>
      <c r="B7550">
        <v>4</v>
      </c>
      <c r="C7550" s="7">
        <v>0.59060000000000001</v>
      </c>
      <c r="D7550" s="6">
        <f t="shared" si="1404"/>
        <v>88590</v>
      </c>
      <c r="E7550" s="60">
        <v>0.14465</v>
      </c>
      <c r="F7550" s="6">
        <f t="shared" si="1413"/>
        <v>0</v>
      </c>
      <c r="G7550" s="7">
        <v>0.54166000000000003</v>
      </c>
      <c r="H7550" s="6">
        <f t="shared" si="1405"/>
        <v>6770.75</v>
      </c>
      <c r="I7550" s="7">
        <v>0</v>
      </c>
      <c r="J7550" s="6">
        <f t="shared" si="1406"/>
        <v>0</v>
      </c>
      <c r="K7550" s="20"/>
      <c r="L7550" s="6">
        <f t="shared" si="1407"/>
        <v>64000</v>
      </c>
      <c r="M7550" s="6">
        <f t="shared" si="1408"/>
        <v>6770.75</v>
      </c>
      <c r="N7550" s="6">
        <f t="shared" si="1409"/>
        <v>0</v>
      </c>
      <c r="O7550" s="6">
        <f t="shared" si="1410"/>
        <v>17819.25</v>
      </c>
      <c r="P7550" s="6">
        <f t="shared" si="1415"/>
        <v>328</v>
      </c>
      <c r="Q7550" s="11">
        <f t="shared" si="1411"/>
        <v>1350000</v>
      </c>
      <c r="R7550" s="11">
        <f t="shared" si="1412"/>
        <v>17819.25</v>
      </c>
      <c r="S7550" s="11">
        <f t="shared" si="1414"/>
        <v>0</v>
      </c>
      <c r="T7550" s="20"/>
    </row>
    <row r="7551" spans="1:20" x14ac:dyDescent="0.25">
      <c r="A7551">
        <v>2021111020</v>
      </c>
      <c r="B7551">
        <v>4</v>
      </c>
      <c r="C7551" s="7">
        <v>0.57916999999999996</v>
      </c>
      <c r="D7551" s="6">
        <f t="shared" si="1404"/>
        <v>86875.5</v>
      </c>
      <c r="E7551" s="60">
        <v>8.0180000000000001E-2</v>
      </c>
      <c r="F7551" s="6">
        <f t="shared" si="1413"/>
        <v>0</v>
      </c>
      <c r="G7551" s="7">
        <v>0.55025999999999997</v>
      </c>
      <c r="H7551" s="6">
        <f t="shared" si="1405"/>
        <v>6878.25</v>
      </c>
      <c r="I7551" s="7">
        <v>0</v>
      </c>
      <c r="J7551" s="6">
        <f t="shared" si="1406"/>
        <v>0</v>
      </c>
      <c r="K7551" s="20"/>
      <c r="L7551" s="6">
        <f t="shared" si="1407"/>
        <v>64000</v>
      </c>
      <c r="M7551" s="6">
        <f t="shared" si="1408"/>
        <v>6878.25</v>
      </c>
      <c r="N7551" s="6">
        <f t="shared" si="1409"/>
        <v>0</v>
      </c>
      <c r="O7551" s="6">
        <f t="shared" si="1410"/>
        <v>15997.25</v>
      </c>
      <c r="P7551" s="6">
        <f t="shared" si="1415"/>
        <v>-1822</v>
      </c>
      <c r="Q7551" s="11">
        <f t="shared" si="1411"/>
        <v>1350000</v>
      </c>
      <c r="R7551" s="11">
        <f t="shared" si="1412"/>
        <v>15997.25</v>
      </c>
      <c r="S7551" s="11">
        <f t="shared" si="1414"/>
        <v>0</v>
      </c>
      <c r="T7551" s="20"/>
    </row>
    <row r="7552" spans="1:20" x14ac:dyDescent="0.25">
      <c r="A7552">
        <v>2021111021</v>
      </c>
      <c r="B7552">
        <v>4</v>
      </c>
      <c r="C7552" s="7">
        <v>0.56352000000000002</v>
      </c>
      <c r="D7552" s="6">
        <f t="shared" si="1404"/>
        <v>84528</v>
      </c>
      <c r="E7552" s="60">
        <v>0.18797</v>
      </c>
      <c r="F7552" s="6">
        <f t="shared" si="1413"/>
        <v>0</v>
      </c>
      <c r="G7552" s="7">
        <v>0.55900000000000005</v>
      </c>
      <c r="H7552" s="6">
        <f t="shared" si="1405"/>
        <v>6987.5000000000009</v>
      </c>
      <c r="I7552" s="7">
        <v>0</v>
      </c>
      <c r="J7552" s="6">
        <f t="shared" si="1406"/>
        <v>0</v>
      </c>
      <c r="K7552" s="20"/>
      <c r="L7552" s="6">
        <f t="shared" si="1407"/>
        <v>64000</v>
      </c>
      <c r="M7552" s="6">
        <f t="shared" si="1408"/>
        <v>6987.5000000000009</v>
      </c>
      <c r="N7552" s="6">
        <f t="shared" si="1409"/>
        <v>0</v>
      </c>
      <c r="O7552" s="6">
        <f t="shared" si="1410"/>
        <v>13540.5</v>
      </c>
      <c r="P7552" s="6">
        <f t="shared" si="1415"/>
        <v>-2456.75</v>
      </c>
      <c r="Q7552" s="11">
        <f t="shared" si="1411"/>
        <v>1350000</v>
      </c>
      <c r="R7552" s="11">
        <f t="shared" si="1412"/>
        <v>13540.5</v>
      </c>
      <c r="S7552" s="11">
        <f t="shared" si="1414"/>
        <v>0</v>
      </c>
      <c r="T7552" s="20"/>
    </row>
    <row r="7553" spans="1:20" x14ac:dyDescent="0.25">
      <c r="A7553">
        <v>2021111022</v>
      </c>
      <c r="B7553">
        <v>4</v>
      </c>
      <c r="C7553" s="7">
        <v>0.54303999999999997</v>
      </c>
      <c r="D7553" s="6">
        <f t="shared" si="1404"/>
        <v>81456</v>
      </c>
      <c r="E7553" s="60">
        <v>0.29613</v>
      </c>
      <c r="F7553" s="6">
        <f t="shared" si="1413"/>
        <v>0</v>
      </c>
      <c r="G7553" s="7">
        <v>0.55362999999999996</v>
      </c>
      <c r="H7553" s="6">
        <f t="shared" si="1405"/>
        <v>6920.3749999999991</v>
      </c>
      <c r="I7553" s="7">
        <v>0</v>
      </c>
      <c r="J7553" s="6">
        <f t="shared" si="1406"/>
        <v>0</v>
      </c>
      <c r="K7553" s="20"/>
      <c r="L7553" s="6">
        <f t="shared" si="1407"/>
        <v>64000</v>
      </c>
      <c r="M7553" s="6">
        <f t="shared" si="1408"/>
        <v>6920.3749999999991</v>
      </c>
      <c r="N7553" s="6">
        <f t="shared" si="1409"/>
        <v>0</v>
      </c>
      <c r="O7553" s="6">
        <f t="shared" si="1410"/>
        <v>10535.625</v>
      </c>
      <c r="P7553" s="6">
        <f t="shared" si="1415"/>
        <v>-3004.875</v>
      </c>
      <c r="Q7553" s="11">
        <f t="shared" si="1411"/>
        <v>1350000</v>
      </c>
      <c r="R7553" s="11">
        <f t="shared" si="1412"/>
        <v>10535.625</v>
      </c>
      <c r="S7553" s="11">
        <f t="shared" si="1414"/>
        <v>0</v>
      </c>
      <c r="T7553" s="20"/>
    </row>
    <row r="7554" spans="1:20" x14ac:dyDescent="0.25">
      <c r="A7554">
        <v>2021111023</v>
      </c>
      <c r="B7554">
        <v>4</v>
      </c>
      <c r="C7554" s="7">
        <v>0.51685999999999999</v>
      </c>
      <c r="D7554" s="6">
        <f t="shared" si="1404"/>
        <v>77529</v>
      </c>
      <c r="E7554" s="60">
        <v>0.37917000000000001</v>
      </c>
      <c r="F7554" s="6">
        <f t="shared" si="1413"/>
        <v>0</v>
      </c>
      <c r="G7554" s="7">
        <v>0.55844000000000005</v>
      </c>
      <c r="H7554" s="6">
        <f t="shared" si="1405"/>
        <v>6980.5000000000009</v>
      </c>
      <c r="I7554" s="7">
        <v>0</v>
      </c>
      <c r="J7554" s="6">
        <f t="shared" si="1406"/>
        <v>0</v>
      </c>
      <c r="K7554" s="20"/>
      <c r="L7554" s="6">
        <f t="shared" si="1407"/>
        <v>64000</v>
      </c>
      <c r="M7554" s="6">
        <f t="shared" si="1408"/>
        <v>6980.5000000000009</v>
      </c>
      <c r="N7554" s="6">
        <f t="shared" si="1409"/>
        <v>0</v>
      </c>
      <c r="O7554" s="6">
        <f t="shared" si="1410"/>
        <v>6548.4999999999991</v>
      </c>
      <c r="P7554" s="6">
        <f t="shared" si="1415"/>
        <v>-3987.1250000000009</v>
      </c>
      <c r="Q7554" s="11">
        <f t="shared" si="1411"/>
        <v>1350000</v>
      </c>
      <c r="R7554" s="11">
        <f t="shared" si="1412"/>
        <v>6548.4999999999991</v>
      </c>
      <c r="S7554" s="11">
        <f t="shared" si="1414"/>
        <v>0</v>
      </c>
      <c r="T7554" s="20"/>
    </row>
    <row r="7555" spans="1:20" x14ac:dyDescent="0.25">
      <c r="A7555">
        <v>2021111024</v>
      </c>
      <c r="B7555">
        <v>4</v>
      </c>
      <c r="C7555" s="7">
        <v>0.49156</v>
      </c>
      <c r="D7555" s="6">
        <f t="shared" si="1404"/>
        <v>73734</v>
      </c>
      <c r="E7555" s="60">
        <v>0.46229999999999999</v>
      </c>
      <c r="F7555" s="6">
        <f t="shared" si="1413"/>
        <v>0</v>
      </c>
      <c r="G7555" s="7">
        <v>0.53803000000000001</v>
      </c>
      <c r="H7555" s="6">
        <f t="shared" si="1405"/>
        <v>6725.375</v>
      </c>
      <c r="I7555" s="7">
        <v>0</v>
      </c>
      <c r="J7555" s="6">
        <f t="shared" si="1406"/>
        <v>0</v>
      </c>
      <c r="K7555" s="20"/>
      <c r="L7555" s="6">
        <f t="shared" si="1407"/>
        <v>64000</v>
      </c>
      <c r="M7555" s="6">
        <f t="shared" si="1408"/>
        <v>6725.375</v>
      </c>
      <c r="N7555" s="6">
        <f t="shared" si="1409"/>
        <v>0</v>
      </c>
      <c r="O7555" s="6">
        <f t="shared" si="1410"/>
        <v>3008.625</v>
      </c>
      <c r="P7555" s="6">
        <f t="shared" si="1415"/>
        <v>-3539.8749999999991</v>
      </c>
      <c r="Q7555" s="11">
        <f t="shared" si="1411"/>
        <v>1350000</v>
      </c>
      <c r="R7555" s="11">
        <f t="shared" si="1412"/>
        <v>3008.625</v>
      </c>
      <c r="S7555" s="11">
        <f t="shared" si="1414"/>
        <v>0</v>
      </c>
      <c r="T7555" s="20"/>
    </row>
    <row r="7556" spans="1:20" x14ac:dyDescent="0.25">
      <c r="A7556">
        <v>2021111101</v>
      </c>
      <c r="B7556">
        <v>5</v>
      </c>
      <c r="C7556" s="7">
        <v>0.47382000000000002</v>
      </c>
      <c r="D7556" s="6">
        <f t="shared" si="1404"/>
        <v>71073</v>
      </c>
      <c r="E7556" s="60">
        <v>0.60745000000000005</v>
      </c>
      <c r="F7556" s="6">
        <f t="shared" si="1413"/>
        <v>0</v>
      </c>
      <c r="G7556" s="7">
        <v>0.53791</v>
      </c>
      <c r="H7556" s="6">
        <f t="shared" si="1405"/>
        <v>6723.875</v>
      </c>
      <c r="I7556" s="7">
        <v>0</v>
      </c>
      <c r="J7556" s="6">
        <f t="shared" si="1406"/>
        <v>0</v>
      </c>
      <c r="K7556" s="20"/>
      <c r="L7556" s="6">
        <f t="shared" si="1407"/>
        <v>64000</v>
      </c>
      <c r="M7556" s="6">
        <f t="shared" si="1408"/>
        <v>6723.875</v>
      </c>
      <c r="N7556" s="6">
        <f t="shared" si="1409"/>
        <v>0</v>
      </c>
      <c r="O7556" s="6">
        <f t="shared" si="1410"/>
        <v>349.125</v>
      </c>
      <c r="P7556" s="6">
        <f t="shared" si="1415"/>
        <v>-2659.5</v>
      </c>
      <c r="Q7556" s="11">
        <f t="shared" si="1411"/>
        <v>1350000</v>
      </c>
      <c r="R7556" s="11">
        <f t="shared" si="1412"/>
        <v>349.125</v>
      </c>
      <c r="S7556" s="11">
        <f t="shared" si="1414"/>
        <v>0</v>
      </c>
      <c r="T7556" s="20"/>
    </row>
    <row r="7557" spans="1:20" x14ac:dyDescent="0.25">
      <c r="A7557">
        <v>2021111102</v>
      </c>
      <c r="B7557">
        <v>5</v>
      </c>
      <c r="C7557" s="7">
        <v>0.46478999999999998</v>
      </c>
      <c r="D7557" s="6">
        <f t="shared" ref="D7557:D7620" si="1416">D$18*C7557</f>
        <v>69718.5</v>
      </c>
      <c r="E7557" s="60">
        <v>0.69160999999999995</v>
      </c>
      <c r="F7557" s="6">
        <f t="shared" si="1413"/>
        <v>0</v>
      </c>
      <c r="G7557" s="7">
        <v>0.52337999999999996</v>
      </c>
      <c r="H7557" s="6">
        <f t="shared" ref="H7557:H7620" si="1417">H$18*G7557</f>
        <v>6542.2499999999991</v>
      </c>
      <c r="I7557" s="7">
        <v>0</v>
      </c>
      <c r="J7557" s="6">
        <f t="shared" ref="J7557:J7620" si="1418">I7557*J$18</f>
        <v>0</v>
      </c>
      <c r="K7557" s="20"/>
      <c r="L7557" s="6">
        <f t="shared" si="1407"/>
        <v>64000</v>
      </c>
      <c r="M7557" s="6">
        <f t="shared" si="1408"/>
        <v>5718.5</v>
      </c>
      <c r="N7557" s="6">
        <f t="shared" si="1409"/>
        <v>0</v>
      </c>
      <c r="O7557" s="6">
        <f t="shared" si="1410"/>
        <v>0</v>
      </c>
      <c r="P7557" s="6">
        <f t="shared" si="1415"/>
        <v>-349.125</v>
      </c>
      <c r="Q7557" s="11">
        <f t="shared" si="1411"/>
        <v>1350000</v>
      </c>
      <c r="R7557" s="11">
        <f t="shared" si="1412"/>
        <v>0</v>
      </c>
      <c r="S7557" s="11">
        <f t="shared" si="1414"/>
        <v>0</v>
      </c>
      <c r="T7557" s="20"/>
    </row>
    <row r="7558" spans="1:20" x14ac:dyDescent="0.25">
      <c r="A7558">
        <v>2021111103</v>
      </c>
      <c r="B7558">
        <v>5</v>
      </c>
      <c r="C7558" s="7">
        <v>0.46039999999999998</v>
      </c>
      <c r="D7558" s="6">
        <f t="shared" si="1416"/>
        <v>69060</v>
      </c>
      <c r="E7558" s="60">
        <v>0.72038000000000002</v>
      </c>
      <c r="F7558" s="6">
        <f t="shared" si="1413"/>
        <v>0</v>
      </c>
      <c r="G7558" s="7">
        <v>0.48636000000000001</v>
      </c>
      <c r="H7558" s="6">
        <f t="shared" si="1417"/>
        <v>6079.5</v>
      </c>
      <c r="I7558" s="7">
        <v>0</v>
      </c>
      <c r="J7558" s="6">
        <f t="shared" si="1418"/>
        <v>0</v>
      </c>
      <c r="K7558" s="20"/>
      <c r="L7558" s="6">
        <f t="shared" si="1407"/>
        <v>64000</v>
      </c>
      <c r="M7558" s="6">
        <f t="shared" si="1408"/>
        <v>5060</v>
      </c>
      <c r="N7558" s="6">
        <f t="shared" si="1409"/>
        <v>0</v>
      </c>
      <c r="O7558" s="6">
        <f t="shared" si="1410"/>
        <v>0</v>
      </c>
      <c r="P7558" s="6">
        <f t="shared" si="1415"/>
        <v>0</v>
      </c>
      <c r="Q7558" s="11">
        <f t="shared" si="1411"/>
        <v>1350000</v>
      </c>
      <c r="R7558" s="11">
        <f t="shared" si="1412"/>
        <v>0</v>
      </c>
      <c r="S7558" s="11">
        <f t="shared" si="1414"/>
        <v>0</v>
      </c>
      <c r="T7558" s="20"/>
    </row>
    <row r="7559" spans="1:20" x14ac:dyDescent="0.25">
      <c r="A7559">
        <v>2021111104</v>
      </c>
      <c r="B7559">
        <v>5</v>
      </c>
      <c r="C7559" s="7">
        <v>0.46122000000000002</v>
      </c>
      <c r="D7559" s="6">
        <f t="shared" si="1416"/>
        <v>69183</v>
      </c>
      <c r="E7559" s="60">
        <v>0.77903999999999995</v>
      </c>
      <c r="F7559" s="6">
        <f t="shared" si="1413"/>
        <v>0</v>
      </c>
      <c r="G7559" s="7">
        <v>0.42175000000000001</v>
      </c>
      <c r="H7559" s="6">
        <f t="shared" si="1417"/>
        <v>5271.875</v>
      </c>
      <c r="I7559" s="7">
        <v>0</v>
      </c>
      <c r="J7559" s="6">
        <f t="shared" si="1418"/>
        <v>0</v>
      </c>
      <c r="K7559" s="20"/>
      <c r="L7559" s="6">
        <f t="shared" si="1407"/>
        <v>64000</v>
      </c>
      <c r="M7559" s="6">
        <f t="shared" si="1408"/>
        <v>5183</v>
      </c>
      <c r="N7559" s="6">
        <f t="shared" si="1409"/>
        <v>0</v>
      </c>
      <c r="O7559" s="6">
        <f t="shared" si="1410"/>
        <v>0</v>
      </c>
      <c r="P7559" s="6">
        <f t="shared" si="1415"/>
        <v>0</v>
      </c>
      <c r="Q7559" s="11">
        <f t="shared" si="1411"/>
        <v>1350000</v>
      </c>
      <c r="R7559" s="11">
        <f t="shared" si="1412"/>
        <v>0</v>
      </c>
      <c r="S7559" s="11">
        <f t="shared" si="1414"/>
        <v>0</v>
      </c>
      <c r="T7559" s="20"/>
    </row>
    <row r="7560" spans="1:20" x14ac:dyDescent="0.25">
      <c r="A7560">
        <v>2021111105</v>
      </c>
      <c r="B7560">
        <v>5</v>
      </c>
      <c r="C7560" s="7">
        <v>0.47160000000000002</v>
      </c>
      <c r="D7560" s="6">
        <f t="shared" si="1416"/>
        <v>70740</v>
      </c>
      <c r="E7560" s="60">
        <v>0.83477000000000001</v>
      </c>
      <c r="F7560" s="6">
        <f t="shared" si="1413"/>
        <v>0</v>
      </c>
      <c r="G7560" s="7">
        <v>0.33138000000000001</v>
      </c>
      <c r="H7560" s="6">
        <f t="shared" si="1417"/>
        <v>4142.25</v>
      </c>
      <c r="I7560" s="7">
        <v>0</v>
      </c>
      <c r="J7560" s="6">
        <f t="shared" si="1418"/>
        <v>0</v>
      </c>
      <c r="K7560" s="20"/>
      <c r="L7560" s="6">
        <f t="shared" si="1407"/>
        <v>64000</v>
      </c>
      <c r="M7560" s="6">
        <f t="shared" si="1408"/>
        <v>4142.25</v>
      </c>
      <c r="N7560" s="6">
        <f t="shared" si="1409"/>
        <v>0</v>
      </c>
      <c r="O7560" s="6">
        <f t="shared" si="1410"/>
        <v>2597.75</v>
      </c>
      <c r="P7560" s="6">
        <f t="shared" si="1415"/>
        <v>2597.75</v>
      </c>
      <c r="Q7560" s="11">
        <f t="shared" si="1411"/>
        <v>1350000</v>
      </c>
      <c r="R7560" s="11">
        <f t="shared" si="1412"/>
        <v>2597.75</v>
      </c>
      <c r="S7560" s="11">
        <f t="shared" si="1414"/>
        <v>0</v>
      </c>
      <c r="T7560" s="20"/>
    </row>
    <row r="7561" spans="1:20" x14ac:dyDescent="0.25">
      <c r="A7561">
        <v>2021111106</v>
      </c>
      <c r="B7561">
        <v>5</v>
      </c>
      <c r="C7561" s="7">
        <v>0.50022</v>
      </c>
      <c r="D7561" s="6">
        <f t="shared" si="1416"/>
        <v>75033</v>
      </c>
      <c r="E7561" s="60">
        <v>0.89917999999999998</v>
      </c>
      <c r="F7561" s="6">
        <f t="shared" si="1413"/>
        <v>0</v>
      </c>
      <c r="G7561" s="7">
        <v>0.22364000000000001</v>
      </c>
      <c r="H7561" s="6">
        <f t="shared" si="1417"/>
        <v>2795.5</v>
      </c>
      <c r="I7561" s="7">
        <v>7.4799999999999997E-3</v>
      </c>
      <c r="J7561" s="6">
        <f t="shared" si="1418"/>
        <v>598.4</v>
      </c>
      <c r="K7561" s="20"/>
      <c r="L7561" s="6">
        <f t="shared" si="1407"/>
        <v>64000</v>
      </c>
      <c r="M7561" s="6">
        <f t="shared" si="1408"/>
        <v>2795.5</v>
      </c>
      <c r="N7561" s="6">
        <f t="shared" si="1409"/>
        <v>598.4</v>
      </c>
      <c r="O7561" s="6">
        <f t="shared" si="1410"/>
        <v>7639.1</v>
      </c>
      <c r="P7561" s="6">
        <f t="shared" si="1415"/>
        <v>5041.3500000000004</v>
      </c>
      <c r="Q7561" s="11">
        <f t="shared" si="1411"/>
        <v>1350000</v>
      </c>
      <c r="R7561" s="11">
        <f t="shared" si="1412"/>
        <v>7639.1</v>
      </c>
      <c r="S7561" s="11">
        <f t="shared" si="1414"/>
        <v>0</v>
      </c>
      <c r="T7561" s="20"/>
    </row>
    <row r="7562" spans="1:20" x14ac:dyDescent="0.25">
      <c r="A7562">
        <v>2021111107</v>
      </c>
      <c r="B7562">
        <v>5</v>
      </c>
      <c r="C7562" s="7">
        <v>0.54401999999999995</v>
      </c>
      <c r="D7562" s="6">
        <f t="shared" si="1416"/>
        <v>81602.999999999985</v>
      </c>
      <c r="E7562" s="60">
        <v>0.93033999999999994</v>
      </c>
      <c r="F7562" s="6">
        <f t="shared" si="1413"/>
        <v>0</v>
      </c>
      <c r="G7562" s="7">
        <v>0.14602000000000001</v>
      </c>
      <c r="H7562" s="6">
        <f t="shared" si="1417"/>
        <v>1825.2500000000002</v>
      </c>
      <c r="I7562" s="7">
        <v>4.5949999999999998E-2</v>
      </c>
      <c r="J7562" s="6">
        <f t="shared" si="1418"/>
        <v>3676</v>
      </c>
      <c r="K7562" s="20"/>
      <c r="L7562" s="6">
        <f t="shared" si="1407"/>
        <v>64000</v>
      </c>
      <c r="M7562" s="6">
        <f t="shared" si="1408"/>
        <v>1825.2500000000002</v>
      </c>
      <c r="N7562" s="6">
        <f t="shared" si="1409"/>
        <v>3676</v>
      </c>
      <c r="O7562" s="6">
        <f t="shared" si="1410"/>
        <v>12101.749999999985</v>
      </c>
      <c r="P7562" s="6">
        <f t="shared" si="1415"/>
        <v>4462.6499999999851</v>
      </c>
      <c r="Q7562" s="11">
        <f t="shared" si="1411"/>
        <v>1350000</v>
      </c>
      <c r="R7562" s="11">
        <f t="shared" si="1412"/>
        <v>12101.749999999985</v>
      </c>
      <c r="S7562" s="11">
        <f t="shared" si="1414"/>
        <v>0</v>
      </c>
      <c r="T7562" s="20"/>
    </row>
    <row r="7563" spans="1:20" x14ac:dyDescent="0.25">
      <c r="A7563">
        <v>2021111108</v>
      </c>
      <c r="B7563">
        <v>5</v>
      </c>
      <c r="C7563" s="7">
        <v>0.57030000000000003</v>
      </c>
      <c r="D7563" s="6">
        <f t="shared" si="1416"/>
        <v>85545</v>
      </c>
      <c r="E7563" s="60">
        <v>0.94896999999999998</v>
      </c>
      <c r="F7563" s="6">
        <f t="shared" si="1413"/>
        <v>0</v>
      </c>
      <c r="G7563" s="7">
        <v>0.12953999999999999</v>
      </c>
      <c r="H7563" s="6">
        <f t="shared" si="1417"/>
        <v>1619.2499999999998</v>
      </c>
      <c r="I7563" s="7">
        <v>0.26840000000000003</v>
      </c>
      <c r="J7563" s="6">
        <f t="shared" si="1418"/>
        <v>21472.000000000004</v>
      </c>
      <c r="K7563" s="20"/>
      <c r="L7563" s="6">
        <f t="shared" si="1407"/>
        <v>64000</v>
      </c>
      <c r="M7563" s="6">
        <f t="shared" si="1408"/>
        <v>1619.2499999999998</v>
      </c>
      <c r="N7563" s="6">
        <f t="shared" si="1409"/>
        <v>19925.75</v>
      </c>
      <c r="O7563" s="6">
        <f t="shared" si="1410"/>
        <v>0</v>
      </c>
      <c r="P7563" s="6">
        <f t="shared" si="1415"/>
        <v>-12101.749999999985</v>
      </c>
      <c r="Q7563" s="11">
        <f t="shared" si="1411"/>
        <v>1350000</v>
      </c>
      <c r="R7563" s="11">
        <f t="shared" si="1412"/>
        <v>0</v>
      </c>
      <c r="S7563" s="11">
        <f t="shared" si="1414"/>
        <v>0</v>
      </c>
      <c r="T7563" s="20"/>
    </row>
    <row r="7564" spans="1:20" x14ac:dyDescent="0.25">
      <c r="A7564">
        <v>2021111109</v>
      </c>
      <c r="B7564">
        <v>5</v>
      </c>
      <c r="C7564" s="7">
        <v>0.57150000000000001</v>
      </c>
      <c r="D7564" s="6">
        <f t="shared" si="1416"/>
        <v>85725</v>
      </c>
      <c r="E7564" s="60">
        <v>0.94401000000000002</v>
      </c>
      <c r="F7564" s="6">
        <f t="shared" si="1413"/>
        <v>0</v>
      </c>
      <c r="G7564" s="7">
        <v>0.11570999999999999</v>
      </c>
      <c r="H7564" s="6">
        <f t="shared" si="1417"/>
        <v>1446.375</v>
      </c>
      <c r="I7564" s="7">
        <v>0.41931000000000002</v>
      </c>
      <c r="J7564" s="6">
        <f t="shared" si="1418"/>
        <v>33544.800000000003</v>
      </c>
      <c r="K7564" s="20"/>
      <c r="L7564" s="6">
        <f t="shared" si="1407"/>
        <v>64000</v>
      </c>
      <c r="M7564" s="6">
        <f t="shared" si="1408"/>
        <v>1446.375</v>
      </c>
      <c r="N7564" s="6">
        <f t="shared" si="1409"/>
        <v>20278.625</v>
      </c>
      <c r="O7564" s="6">
        <f t="shared" si="1410"/>
        <v>0</v>
      </c>
      <c r="P7564" s="6">
        <f t="shared" si="1415"/>
        <v>0</v>
      </c>
      <c r="Q7564" s="11">
        <f t="shared" si="1411"/>
        <v>1350000</v>
      </c>
      <c r="R7564" s="11">
        <f t="shared" si="1412"/>
        <v>0</v>
      </c>
      <c r="S7564" s="11">
        <f t="shared" si="1414"/>
        <v>0</v>
      </c>
      <c r="T7564" s="20"/>
    </row>
    <row r="7565" spans="1:20" x14ac:dyDescent="0.25">
      <c r="A7565">
        <v>2021111110</v>
      </c>
      <c r="B7565">
        <v>5</v>
      </c>
      <c r="C7565" s="7">
        <v>0.56706999999999996</v>
      </c>
      <c r="D7565" s="6">
        <f t="shared" si="1416"/>
        <v>85060.5</v>
      </c>
      <c r="E7565" s="60">
        <v>0.92895000000000005</v>
      </c>
      <c r="F7565" s="6">
        <f t="shared" si="1413"/>
        <v>0</v>
      </c>
      <c r="G7565" s="7">
        <v>9.5320000000000002E-2</v>
      </c>
      <c r="H7565" s="6">
        <f t="shared" si="1417"/>
        <v>1191.5</v>
      </c>
      <c r="I7565" s="7">
        <v>0.41143000000000002</v>
      </c>
      <c r="J7565" s="6">
        <f t="shared" si="1418"/>
        <v>32914.400000000001</v>
      </c>
      <c r="K7565" s="20"/>
      <c r="L7565" s="6">
        <f t="shared" si="1407"/>
        <v>64000</v>
      </c>
      <c r="M7565" s="6">
        <f t="shared" si="1408"/>
        <v>1191.5</v>
      </c>
      <c r="N7565" s="6">
        <f t="shared" si="1409"/>
        <v>19869</v>
      </c>
      <c r="O7565" s="6">
        <f t="shared" si="1410"/>
        <v>0</v>
      </c>
      <c r="P7565" s="6">
        <f t="shared" si="1415"/>
        <v>0</v>
      </c>
      <c r="Q7565" s="11">
        <f t="shared" si="1411"/>
        <v>1350000</v>
      </c>
      <c r="R7565" s="11">
        <f t="shared" si="1412"/>
        <v>0</v>
      </c>
      <c r="S7565" s="11">
        <f t="shared" si="1414"/>
        <v>0</v>
      </c>
      <c r="T7565" s="20"/>
    </row>
    <row r="7566" spans="1:20" x14ac:dyDescent="0.25">
      <c r="A7566">
        <v>2021111111</v>
      </c>
      <c r="B7566">
        <v>5</v>
      </c>
      <c r="C7566" s="7">
        <v>0.56266000000000005</v>
      </c>
      <c r="D7566" s="6">
        <f t="shared" si="1416"/>
        <v>84399.000000000015</v>
      </c>
      <c r="E7566" s="60">
        <v>0.92391000000000001</v>
      </c>
      <c r="F7566" s="6">
        <f t="shared" si="1413"/>
        <v>0</v>
      </c>
      <c r="G7566" s="7">
        <v>9.554E-2</v>
      </c>
      <c r="H7566" s="6">
        <f t="shared" si="1417"/>
        <v>1194.25</v>
      </c>
      <c r="I7566" s="7">
        <v>0.40553</v>
      </c>
      <c r="J7566" s="6">
        <f t="shared" si="1418"/>
        <v>32442.400000000001</v>
      </c>
      <c r="K7566" s="20"/>
      <c r="L7566" s="6">
        <f t="shared" si="1407"/>
        <v>64000</v>
      </c>
      <c r="M7566" s="6">
        <f t="shared" si="1408"/>
        <v>1194.25</v>
      </c>
      <c r="N7566" s="6">
        <f t="shared" si="1409"/>
        <v>19204.750000000015</v>
      </c>
      <c r="O7566" s="6">
        <f t="shared" si="1410"/>
        <v>0</v>
      </c>
      <c r="P7566" s="6">
        <f t="shared" si="1415"/>
        <v>0</v>
      </c>
      <c r="Q7566" s="11">
        <f t="shared" si="1411"/>
        <v>1350000</v>
      </c>
      <c r="R7566" s="11">
        <f t="shared" si="1412"/>
        <v>0</v>
      </c>
      <c r="S7566" s="11">
        <f t="shared" si="1414"/>
        <v>0</v>
      </c>
      <c r="T7566" s="20"/>
    </row>
    <row r="7567" spans="1:20" x14ac:dyDescent="0.25">
      <c r="A7567">
        <v>2021111112</v>
      </c>
      <c r="B7567">
        <v>5</v>
      </c>
      <c r="C7567" s="7">
        <v>0.55854000000000004</v>
      </c>
      <c r="D7567" s="6">
        <f t="shared" si="1416"/>
        <v>83781</v>
      </c>
      <c r="E7567" s="60">
        <v>0.90985000000000005</v>
      </c>
      <c r="F7567" s="6">
        <f t="shared" si="1413"/>
        <v>0</v>
      </c>
      <c r="G7567" s="7">
        <v>9.7479999999999997E-2</v>
      </c>
      <c r="H7567" s="6">
        <f t="shared" si="1417"/>
        <v>1218.5</v>
      </c>
      <c r="I7567" s="7">
        <v>0.41715999999999998</v>
      </c>
      <c r="J7567" s="6">
        <f t="shared" si="1418"/>
        <v>33372.799999999996</v>
      </c>
      <c r="K7567" s="20"/>
      <c r="L7567" s="6">
        <f t="shared" si="1407"/>
        <v>64000</v>
      </c>
      <c r="M7567" s="6">
        <f t="shared" si="1408"/>
        <v>1218.5</v>
      </c>
      <c r="N7567" s="6">
        <f t="shared" si="1409"/>
        <v>18562.5</v>
      </c>
      <c r="O7567" s="6">
        <f t="shared" si="1410"/>
        <v>0</v>
      </c>
      <c r="P7567" s="6">
        <f t="shared" si="1415"/>
        <v>0</v>
      </c>
      <c r="Q7567" s="11">
        <f t="shared" si="1411"/>
        <v>1350000</v>
      </c>
      <c r="R7567" s="11">
        <f t="shared" si="1412"/>
        <v>0</v>
      </c>
      <c r="S7567" s="11">
        <f t="shared" si="1414"/>
        <v>0</v>
      </c>
      <c r="T7567" s="20"/>
    </row>
    <row r="7568" spans="1:20" x14ac:dyDescent="0.25">
      <c r="A7568">
        <v>2021111113</v>
      </c>
      <c r="B7568">
        <v>5</v>
      </c>
      <c r="C7568" s="7">
        <v>0.55752999999999997</v>
      </c>
      <c r="D7568" s="6">
        <f t="shared" si="1416"/>
        <v>83629.5</v>
      </c>
      <c r="E7568" s="60">
        <v>0.92291999999999996</v>
      </c>
      <c r="F7568" s="6">
        <f t="shared" si="1413"/>
        <v>0</v>
      </c>
      <c r="G7568" s="7">
        <v>0.10681</v>
      </c>
      <c r="H7568" s="6">
        <f t="shared" si="1417"/>
        <v>1335.125</v>
      </c>
      <c r="I7568" s="7">
        <v>0.42676999999999998</v>
      </c>
      <c r="J7568" s="6">
        <f t="shared" si="1418"/>
        <v>34141.599999999999</v>
      </c>
      <c r="K7568" s="20"/>
      <c r="L7568" s="6">
        <f t="shared" si="1407"/>
        <v>64000</v>
      </c>
      <c r="M7568" s="6">
        <f t="shared" si="1408"/>
        <v>1335.125</v>
      </c>
      <c r="N7568" s="6">
        <f t="shared" si="1409"/>
        <v>18294.375</v>
      </c>
      <c r="O7568" s="6">
        <f t="shared" si="1410"/>
        <v>0</v>
      </c>
      <c r="P7568" s="6">
        <f t="shared" si="1415"/>
        <v>0</v>
      </c>
      <c r="Q7568" s="11">
        <f t="shared" si="1411"/>
        <v>1350000</v>
      </c>
      <c r="R7568" s="11">
        <f t="shared" si="1412"/>
        <v>0</v>
      </c>
      <c r="S7568" s="11">
        <f t="shared" si="1414"/>
        <v>0</v>
      </c>
      <c r="T7568" s="20"/>
    </row>
    <row r="7569" spans="1:20" x14ac:dyDescent="0.25">
      <c r="A7569">
        <v>2021111114</v>
      </c>
      <c r="B7569">
        <v>5</v>
      </c>
      <c r="C7569" s="7">
        <v>0.55871000000000004</v>
      </c>
      <c r="D7569" s="6">
        <f t="shared" si="1416"/>
        <v>83806.5</v>
      </c>
      <c r="E7569" s="60">
        <v>0.94094999999999995</v>
      </c>
      <c r="F7569" s="6">
        <f t="shared" si="1413"/>
        <v>0</v>
      </c>
      <c r="G7569" s="7">
        <v>0.1217</v>
      </c>
      <c r="H7569" s="6">
        <f t="shared" si="1417"/>
        <v>1521.25</v>
      </c>
      <c r="I7569" s="7">
        <v>0.40453</v>
      </c>
      <c r="J7569" s="6">
        <f t="shared" si="1418"/>
        <v>32362.400000000001</v>
      </c>
      <c r="K7569" s="20"/>
      <c r="L7569" s="6">
        <f t="shared" si="1407"/>
        <v>64000</v>
      </c>
      <c r="M7569" s="6">
        <f t="shared" si="1408"/>
        <v>1521.25</v>
      </c>
      <c r="N7569" s="6">
        <f t="shared" si="1409"/>
        <v>18285.25</v>
      </c>
      <c r="O7569" s="6">
        <f t="shared" si="1410"/>
        <v>0</v>
      </c>
      <c r="P7569" s="6">
        <f t="shared" si="1415"/>
        <v>0</v>
      </c>
      <c r="Q7569" s="11">
        <f t="shared" si="1411"/>
        <v>1350000</v>
      </c>
      <c r="R7569" s="11">
        <f t="shared" si="1412"/>
        <v>0</v>
      </c>
      <c r="S7569" s="11">
        <f t="shared" si="1414"/>
        <v>0</v>
      </c>
      <c r="T7569" s="20"/>
    </row>
    <row r="7570" spans="1:20" x14ac:dyDescent="0.25">
      <c r="A7570">
        <v>2021111115</v>
      </c>
      <c r="B7570">
        <v>5</v>
      </c>
      <c r="C7570" s="7">
        <v>0.55683000000000005</v>
      </c>
      <c r="D7570" s="6">
        <f t="shared" si="1416"/>
        <v>83524.5</v>
      </c>
      <c r="E7570" s="60">
        <v>0.91096999999999995</v>
      </c>
      <c r="F7570" s="6">
        <f t="shared" si="1413"/>
        <v>0</v>
      </c>
      <c r="G7570" s="7">
        <v>0.11183999999999999</v>
      </c>
      <c r="H7570" s="6">
        <f t="shared" si="1417"/>
        <v>1398</v>
      </c>
      <c r="I7570" s="7">
        <v>0.37697999999999998</v>
      </c>
      <c r="J7570" s="6">
        <f t="shared" si="1418"/>
        <v>30158.399999999998</v>
      </c>
      <c r="K7570" s="20"/>
      <c r="L7570" s="6">
        <f t="shared" si="1407"/>
        <v>64000</v>
      </c>
      <c r="M7570" s="6">
        <f t="shared" si="1408"/>
        <v>1398</v>
      </c>
      <c r="N7570" s="6">
        <f t="shared" si="1409"/>
        <v>18126.5</v>
      </c>
      <c r="O7570" s="6">
        <f t="shared" si="1410"/>
        <v>0</v>
      </c>
      <c r="P7570" s="6">
        <f t="shared" si="1415"/>
        <v>0</v>
      </c>
      <c r="Q7570" s="11">
        <f t="shared" si="1411"/>
        <v>1350000</v>
      </c>
      <c r="R7570" s="11">
        <f t="shared" si="1412"/>
        <v>0</v>
      </c>
      <c r="S7570" s="11">
        <f t="shared" si="1414"/>
        <v>0</v>
      </c>
      <c r="T7570" s="20"/>
    </row>
    <row r="7571" spans="1:20" x14ac:dyDescent="0.25">
      <c r="A7571">
        <v>2021111116</v>
      </c>
      <c r="B7571">
        <v>5</v>
      </c>
      <c r="C7571" s="7">
        <v>0.55835000000000001</v>
      </c>
      <c r="D7571" s="6">
        <f t="shared" si="1416"/>
        <v>83752.5</v>
      </c>
      <c r="E7571" s="60">
        <v>0.97033000000000003</v>
      </c>
      <c r="F7571" s="6">
        <f t="shared" si="1413"/>
        <v>0</v>
      </c>
      <c r="G7571" s="7">
        <v>0.10301</v>
      </c>
      <c r="H7571" s="6">
        <f t="shared" si="1417"/>
        <v>1287.625</v>
      </c>
      <c r="I7571" s="7">
        <v>0.25686999999999999</v>
      </c>
      <c r="J7571" s="6">
        <f t="shared" si="1418"/>
        <v>20549.599999999999</v>
      </c>
      <c r="K7571" s="20"/>
      <c r="L7571" s="6">
        <f t="shared" si="1407"/>
        <v>64000</v>
      </c>
      <c r="M7571" s="6">
        <f t="shared" si="1408"/>
        <v>1287.625</v>
      </c>
      <c r="N7571" s="6">
        <f t="shared" si="1409"/>
        <v>18464.875</v>
      </c>
      <c r="O7571" s="6">
        <f t="shared" si="1410"/>
        <v>0</v>
      </c>
      <c r="P7571" s="6">
        <f t="shared" si="1415"/>
        <v>0</v>
      </c>
      <c r="Q7571" s="11">
        <f t="shared" si="1411"/>
        <v>1350000</v>
      </c>
      <c r="R7571" s="11">
        <f t="shared" si="1412"/>
        <v>0</v>
      </c>
      <c r="S7571" s="11">
        <f t="shared" si="1414"/>
        <v>0</v>
      </c>
      <c r="T7571" s="20"/>
    </row>
    <row r="7572" spans="1:20" x14ac:dyDescent="0.25">
      <c r="A7572">
        <v>2021111117</v>
      </c>
      <c r="B7572">
        <v>5</v>
      </c>
      <c r="C7572" s="7">
        <v>0.56994</v>
      </c>
      <c r="D7572" s="6">
        <f t="shared" si="1416"/>
        <v>85491</v>
      </c>
      <c r="E7572" s="60">
        <v>0.97762000000000004</v>
      </c>
      <c r="F7572" s="6">
        <f t="shared" si="1413"/>
        <v>0</v>
      </c>
      <c r="G7572" s="7">
        <v>0.12706999999999999</v>
      </c>
      <c r="H7572" s="6">
        <f t="shared" si="1417"/>
        <v>1588.3749999999998</v>
      </c>
      <c r="I7572" s="7">
        <v>5.5969999999999999E-2</v>
      </c>
      <c r="J7572" s="6">
        <f t="shared" si="1418"/>
        <v>4477.6000000000004</v>
      </c>
      <c r="K7572" s="20"/>
      <c r="L7572" s="6">
        <f t="shared" ref="L7572:L7635" si="1419">IF(D7572-F7572&gt;C$17,C$17,D7572-F7572)</f>
        <v>64000</v>
      </c>
      <c r="M7572" s="6">
        <f t="shared" ref="M7572:M7635" si="1420">IF(D7572-F7572-L7572&gt;H7572,H7572,D7572-F7572-L7572)</f>
        <v>1588.3749999999998</v>
      </c>
      <c r="N7572" s="6">
        <f t="shared" ref="N7572:N7635" si="1421">IF(D7572-F7572-L7572-M7572&gt;J7572,J7572,D7572-F7572-L7572-M7572)</f>
        <v>4477.6000000000004</v>
      </c>
      <c r="O7572" s="6">
        <f t="shared" ref="O7572:O7635" si="1422">D7572-F7572-L7572-M7572-N7572</f>
        <v>15425.025</v>
      </c>
      <c r="P7572" s="6">
        <f t="shared" si="1415"/>
        <v>15425.025</v>
      </c>
      <c r="Q7572" s="11">
        <f t="shared" ref="Q7572:Q7635" si="1423">IF(AA$25*P$17-AA$24+Q7571-O7572&gt;Q$19,Q$19,IF(AA$25*P$17-AA$24+Q7571-O7572&lt;0,0,AA$25*P$17-AA$24+Q7571-O7572))</f>
        <v>1350000</v>
      </c>
      <c r="R7572" s="11">
        <f t="shared" ref="R7572:R7635" si="1424">IF(Q7571-Q7572+P$17-AA$24&lt;O7572,Q7571-Q7572+P$17-AA$24,O7572)</f>
        <v>15425.025</v>
      </c>
      <c r="S7572" s="11">
        <f t="shared" si="1414"/>
        <v>0</v>
      </c>
      <c r="T7572" s="20"/>
    </row>
    <row r="7573" spans="1:20" x14ac:dyDescent="0.25">
      <c r="A7573">
        <v>2021111118</v>
      </c>
      <c r="B7573">
        <v>5</v>
      </c>
      <c r="C7573" s="7">
        <v>0.59428000000000003</v>
      </c>
      <c r="D7573" s="6">
        <f t="shared" si="1416"/>
        <v>89142</v>
      </c>
      <c r="E7573" s="60">
        <v>0.99592999999999998</v>
      </c>
      <c r="F7573" s="6">
        <f t="shared" ref="F7573:F7636" si="1425">F$18*E7573</f>
        <v>0</v>
      </c>
      <c r="G7573" s="7">
        <v>0.13724</v>
      </c>
      <c r="H7573" s="6">
        <f t="shared" si="1417"/>
        <v>1715.5</v>
      </c>
      <c r="I7573" s="7">
        <v>1.48E-3</v>
      </c>
      <c r="J7573" s="6">
        <f t="shared" si="1418"/>
        <v>118.39999999999999</v>
      </c>
      <c r="K7573" s="20"/>
      <c r="L7573" s="6">
        <f t="shared" si="1419"/>
        <v>64000</v>
      </c>
      <c r="M7573" s="6">
        <f t="shared" si="1420"/>
        <v>1715.5</v>
      </c>
      <c r="N7573" s="6">
        <f t="shared" si="1421"/>
        <v>118.39999999999999</v>
      </c>
      <c r="O7573" s="6">
        <f t="shared" si="1422"/>
        <v>23308.1</v>
      </c>
      <c r="P7573" s="6">
        <f t="shared" si="1415"/>
        <v>7883.0749999999989</v>
      </c>
      <c r="Q7573" s="11">
        <f t="shared" si="1423"/>
        <v>1350000</v>
      </c>
      <c r="R7573" s="11">
        <f t="shared" si="1424"/>
        <v>23308.1</v>
      </c>
      <c r="S7573" s="11">
        <f t="shared" ref="S7573:S7636" si="1426">O7573-R7573</f>
        <v>0</v>
      </c>
      <c r="T7573" s="20"/>
    </row>
    <row r="7574" spans="1:20" x14ac:dyDescent="0.25">
      <c r="A7574">
        <v>2021111119</v>
      </c>
      <c r="B7574">
        <v>5</v>
      </c>
      <c r="C7574" s="7">
        <v>0.59633000000000003</v>
      </c>
      <c r="D7574" s="6">
        <f t="shared" si="1416"/>
        <v>89449.5</v>
      </c>
      <c r="E7574" s="60">
        <v>0.99700999999999995</v>
      </c>
      <c r="F7574" s="6">
        <f t="shared" si="1425"/>
        <v>0</v>
      </c>
      <c r="G7574" s="7">
        <v>0.1464</v>
      </c>
      <c r="H7574" s="6">
        <f t="shared" si="1417"/>
        <v>1830</v>
      </c>
      <c r="I7574" s="7">
        <v>0</v>
      </c>
      <c r="J7574" s="6">
        <f t="shared" si="1418"/>
        <v>0</v>
      </c>
      <c r="K7574" s="20"/>
      <c r="L7574" s="6">
        <f t="shared" si="1419"/>
        <v>64000</v>
      </c>
      <c r="M7574" s="6">
        <f t="shared" si="1420"/>
        <v>1830</v>
      </c>
      <c r="N7574" s="6">
        <f t="shared" si="1421"/>
        <v>0</v>
      </c>
      <c r="O7574" s="6">
        <f t="shared" si="1422"/>
        <v>23619.5</v>
      </c>
      <c r="P7574" s="6">
        <f t="shared" ref="P7574:P7637" si="1427">O7574-O7573</f>
        <v>311.40000000000146</v>
      </c>
      <c r="Q7574" s="11">
        <f t="shared" si="1423"/>
        <v>1350000</v>
      </c>
      <c r="R7574" s="11">
        <f t="shared" si="1424"/>
        <v>23619.5</v>
      </c>
      <c r="S7574" s="11">
        <f t="shared" si="1426"/>
        <v>0</v>
      </c>
      <c r="T7574" s="20"/>
    </row>
    <row r="7575" spans="1:20" x14ac:dyDescent="0.25">
      <c r="A7575">
        <v>2021111120</v>
      </c>
      <c r="B7575">
        <v>5</v>
      </c>
      <c r="C7575" s="7">
        <v>0.58382000000000001</v>
      </c>
      <c r="D7575" s="6">
        <f t="shared" si="1416"/>
        <v>87573</v>
      </c>
      <c r="E7575" s="60">
        <v>0.99685000000000001</v>
      </c>
      <c r="F7575" s="6">
        <f t="shared" si="1425"/>
        <v>0</v>
      </c>
      <c r="G7575" s="7">
        <v>0.16477</v>
      </c>
      <c r="H7575" s="6">
        <f t="shared" si="1417"/>
        <v>2059.625</v>
      </c>
      <c r="I7575" s="7">
        <v>0</v>
      </c>
      <c r="J7575" s="6">
        <f t="shared" si="1418"/>
        <v>0</v>
      </c>
      <c r="K7575" s="20"/>
      <c r="L7575" s="6">
        <f t="shared" si="1419"/>
        <v>64000</v>
      </c>
      <c r="M7575" s="6">
        <f t="shared" si="1420"/>
        <v>2059.625</v>
      </c>
      <c r="N7575" s="6">
        <f t="shared" si="1421"/>
        <v>0</v>
      </c>
      <c r="O7575" s="6">
        <f t="shared" si="1422"/>
        <v>21513.375</v>
      </c>
      <c r="P7575" s="6">
        <f t="shared" si="1427"/>
        <v>-2106.125</v>
      </c>
      <c r="Q7575" s="11">
        <f t="shared" si="1423"/>
        <v>1350000</v>
      </c>
      <c r="R7575" s="11">
        <f t="shared" si="1424"/>
        <v>21513.375</v>
      </c>
      <c r="S7575" s="11">
        <f t="shared" si="1426"/>
        <v>0</v>
      </c>
      <c r="T7575" s="20"/>
    </row>
    <row r="7576" spans="1:20" x14ac:dyDescent="0.25">
      <c r="A7576">
        <v>2021111121</v>
      </c>
      <c r="B7576">
        <v>5</v>
      </c>
      <c r="C7576" s="7">
        <v>0.56796000000000002</v>
      </c>
      <c r="D7576" s="6">
        <f t="shared" si="1416"/>
        <v>85194</v>
      </c>
      <c r="E7576" s="60">
        <v>0.99512</v>
      </c>
      <c r="F7576" s="6">
        <f t="shared" si="1425"/>
        <v>0</v>
      </c>
      <c r="G7576" s="7">
        <v>0.16417999999999999</v>
      </c>
      <c r="H7576" s="6">
        <f t="shared" si="1417"/>
        <v>2052.25</v>
      </c>
      <c r="I7576" s="7">
        <v>0</v>
      </c>
      <c r="J7576" s="6">
        <f t="shared" si="1418"/>
        <v>0</v>
      </c>
      <c r="K7576" s="20"/>
      <c r="L7576" s="6">
        <f t="shared" si="1419"/>
        <v>64000</v>
      </c>
      <c r="M7576" s="6">
        <f t="shared" si="1420"/>
        <v>2052.25</v>
      </c>
      <c r="N7576" s="6">
        <f t="shared" si="1421"/>
        <v>0</v>
      </c>
      <c r="O7576" s="6">
        <f t="shared" si="1422"/>
        <v>19141.75</v>
      </c>
      <c r="P7576" s="6">
        <f t="shared" si="1427"/>
        <v>-2371.625</v>
      </c>
      <c r="Q7576" s="11">
        <f t="shared" si="1423"/>
        <v>1350000</v>
      </c>
      <c r="R7576" s="11">
        <f t="shared" si="1424"/>
        <v>19141.75</v>
      </c>
      <c r="S7576" s="11">
        <f t="shared" si="1426"/>
        <v>0</v>
      </c>
      <c r="T7576" s="20"/>
    </row>
    <row r="7577" spans="1:20" x14ac:dyDescent="0.25">
      <c r="A7577">
        <v>2021111122</v>
      </c>
      <c r="B7577">
        <v>5</v>
      </c>
      <c r="C7577" s="7">
        <v>0.54513</v>
      </c>
      <c r="D7577" s="6">
        <f t="shared" si="1416"/>
        <v>81769.5</v>
      </c>
      <c r="E7577" s="60">
        <v>0.98499999999999999</v>
      </c>
      <c r="F7577" s="6">
        <f t="shared" si="1425"/>
        <v>0</v>
      </c>
      <c r="G7577" s="7">
        <v>0.17718999999999999</v>
      </c>
      <c r="H7577" s="6">
        <f t="shared" si="1417"/>
        <v>2214.875</v>
      </c>
      <c r="I7577" s="7">
        <v>0</v>
      </c>
      <c r="J7577" s="6">
        <f t="shared" si="1418"/>
        <v>0</v>
      </c>
      <c r="K7577" s="20"/>
      <c r="L7577" s="6">
        <f t="shared" si="1419"/>
        <v>64000</v>
      </c>
      <c r="M7577" s="6">
        <f t="shared" si="1420"/>
        <v>2214.875</v>
      </c>
      <c r="N7577" s="6">
        <f t="shared" si="1421"/>
        <v>0</v>
      </c>
      <c r="O7577" s="6">
        <f t="shared" si="1422"/>
        <v>15554.625</v>
      </c>
      <c r="P7577" s="6">
        <f t="shared" si="1427"/>
        <v>-3587.125</v>
      </c>
      <c r="Q7577" s="11">
        <f t="shared" si="1423"/>
        <v>1350000</v>
      </c>
      <c r="R7577" s="11">
        <f t="shared" si="1424"/>
        <v>15554.625</v>
      </c>
      <c r="S7577" s="11">
        <f t="shared" si="1426"/>
        <v>0</v>
      </c>
      <c r="T7577" s="20"/>
    </row>
    <row r="7578" spans="1:20" x14ac:dyDescent="0.25">
      <c r="A7578">
        <v>2021111123</v>
      </c>
      <c r="B7578">
        <v>5</v>
      </c>
      <c r="C7578" s="7">
        <v>0.51602000000000003</v>
      </c>
      <c r="D7578" s="6">
        <f t="shared" si="1416"/>
        <v>77403</v>
      </c>
      <c r="E7578" s="60">
        <v>0.96218999999999999</v>
      </c>
      <c r="F7578" s="6">
        <f t="shared" si="1425"/>
        <v>0</v>
      </c>
      <c r="G7578" s="7">
        <v>0.1971</v>
      </c>
      <c r="H7578" s="6">
        <f t="shared" si="1417"/>
        <v>2463.75</v>
      </c>
      <c r="I7578" s="7">
        <v>0</v>
      </c>
      <c r="J7578" s="6">
        <f t="shared" si="1418"/>
        <v>0</v>
      </c>
      <c r="K7578" s="20"/>
      <c r="L7578" s="6">
        <f t="shared" si="1419"/>
        <v>64000</v>
      </c>
      <c r="M7578" s="6">
        <f t="shared" si="1420"/>
        <v>2463.75</v>
      </c>
      <c r="N7578" s="6">
        <f t="shared" si="1421"/>
        <v>0</v>
      </c>
      <c r="O7578" s="6">
        <f t="shared" si="1422"/>
        <v>10939.25</v>
      </c>
      <c r="P7578" s="6">
        <f t="shared" si="1427"/>
        <v>-4615.375</v>
      </c>
      <c r="Q7578" s="11">
        <f t="shared" si="1423"/>
        <v>1350000</v>
      </c>
      <c r="R7578" s="11">
        <f t="shared" si="1424"/>
        <v>10939.25</v>
      </c>
      <c r="S7578" s="11">
        <f t="shared" si="1426"/>
        <v>0</v>
      </c>
      <c r="T7578" s="20"/>
    </row>
    <row r="7579" spans="1:20" x14ac:dyDescent="0.25">
      <c r="A7579">
        <v>2021111124</v>
      </c>
      <c r="B7579">
        <v>5</v>
      </c>
      <c r="C7579" s="7">
        <v>0.48910999999999999</v>
      </c>
      <c r="D7579" s="6">
        <f t="shared" si="1416"/>
        <v>73366.5</v>
      </c>
      <c r="E7579" s="60">
        <v>0.97024999999999995</v>
      </c>
      <c r="F7579" s="6">
        <f t="shared" si="1425"/>
        <v>0</v>
      </c>
      <c r="G7579" s="7">
        <v>0.24353</v>
      </c>
      <c r="H7579" s="6">
        <f t="shared" si="1417"/>
        <v>3044.125</v>
      </c>
      <c r="I7579" s="7">
        <v>0</v>
      </c>
      <c r="J7579" s="6">
        <f t="shared" si="1418"/>
        <v>0</v>
      </c>
      <c r="K7579" s="20"/>
      <c r="L7579" s="6">
        <f t="shared" si="1419"/>
        <v>64000</v>
      </c>
      <c r="M7579" s="6">
        <f t="shared" si="1420"/>
        <v>3044.125</v>
      </c>
      <c r="N7579" s="6">
        <f t="shared" si="1421"/>
        <v>0</v>
      </c>
      <c r="O7579" s="6">
        <f t="shared" si="1422"/>
        <v>6322.375</v>
      </c>
      <c r="P7579" s="6">
        <f t="shared" si="1427"/>
        <v>-4616.875</v>
      </c>
      <c r="Q7579" s="11">
        <f t="shared" si="1423"/>
        <v>1350000</v>
      </c>
      <c r="R7579" s="11">
        <f t="shared" si="1424"/>
        <v>6322.375</v>
      </c>
      <c r="S7579" s="11">
        <f t="shared" si="1426"/>
        <v>0</v>
      </c>
      <c r="T7579" s="20"/>
    </row>
    <row r="7580" spans="1:20" x14ac:dyDescent="0.25">
      <c r="A7580">
        <v>2021111201</v>
      </c>
      <c r="B7580">
        <v>6</v>
      </c>
      <c r="C7580" s="7">
        <v>0.46861000000000003</v>
      </c>
      <c r="D7580" s="6">
        <f t="shared" si="1416"/>
        <v>70291.5</v>
      </c>
      <c r="E7580" s="60">
        <v>0.94203000000000003</v>
      </c>
      <c r="F7580" s="6">
        <f t="shared" si="1425"/>
        <v>0</v>
      </c>
      <c r="G7580" s="7">
        <v>0.26577000000000001</v>
      </c>
      <c r="H7580" s="6">
        <f t="shared" si="1417"/>
        <v>3322.125</v>
      </c>
      <c r="I7580" s="7">
        <v>0</v>
      </c>
      <c r="J7580" s="6">
        <f t="shared" si="1418"/>
        <v>0</v>
      </c>
      <c r="K7580" s="20"/>
      <c r="L7580" s="6">
        <f t="shared" si="1419"/>
        <v>64000</v>
      </c>
      <c r="M7580" s="6">
        <f t="shared" si="1420"/>
        <v>3322.125</v>
      </c>
      <c r="N7580" s="6">
        <f t="shared" si="1421"/>
        <v>0</v>
      </c>
      <c r="O7580" s="6">
        <f t="shared" si="1422"/>
        <v>2969.375</v>
      </c>
      <c r="P7580" s="6">
        <f t="shared" si="1427"/>
        <v>-3353</v>
      </c>
      <c r="Q7580" s="11">
        <f t="shared" si="1423"/>
        <v>1350000</v>
      </c>
      <c r="R7580" s="11">
        <f t="shared" si="1424"/>
        <v>2969.375</v>
      </c>
      <c r="S7580" s="11">
        <f t="shared" si="1426"/>
        <v>0</v>
      </c>
      <c r="T7580" s="20"/>
    </row>
    <row r="7581" spans="1:20" x14ac:dyDescent="0.25">
      <c r="A7581">
        <v>2021111202</v>
      </c>
      <c r="B7581">
        <v>6</v>
      </c>
      <c r="C7581" s="7">
        <v>0.45715</v>
      </c>
      <c r="D7581" s="6">
        <f t="shared" si="1416"/>
        <v>68572.5</v>
      </c>
      <c r="E7581" s="60">
        <v>0.88624999999999998</v>
      </c>
      <c r="F7581" s="6">
        <f t="shared" si="1425"/>
        <v>0</v>
      </c>
      <c r="G7581" s="7">
        <v>0.27434999999999998</v>
      </c>
      <c r="H7581" s="6">
        <f t="shared" si="1417"/>
        <v>3429.375</v>
      </c>
      <c r="I7581" s="7">
        <v>0</v>
      </c>
      <c r="J7581" s="6">
        <f t="shared" si="1418"/>
        <v>0</v>
      </c>
      <c r="K7581" s="20"/>
      <c r="L7581" s="6">
        <f t="shared" si="1419"/>
        <v>64000</v>
      </c>
      <c r="M7581" s="6">
        <f t="shared" si="1420"/>
        <v>3429.375</v>
      </c>
      <c r="N7581" s="6">
        <f t="shared" si="1421"/>
        <v>0</v>
      </c>
      <c r="O7581" s="6">
        <f t="shared" si="1422"/>
        <v>1143.125</v>
      </c>
      <c r="P7581" s="6">
        <f t="shared" si="1427"/>
        <v>-1826.25</v>
      </c>
      <c r="Q7581" s="11">
        <f t="shared" si="1423"/>
        <v>1350000</v>
      </c>
      <c r="R7581" s="11">
        <f t="shared" si="1424"/>
        <v>1143.125</v>
      </c>
      <c r="S7581" s="11">
        <f t="shared" si="1426"/>
        <v>0</v>
      </c>
      <c r="T7581" s="20"/>
    </row>
    <row r="7582" spans="1:20" x14ac:dyDescent="0.25">
      <c r="A7582">
        <v>2021111203</v>
      </c>
      <c r="B7582">
        <v>6</v>
      </c>
      <c r="C7582" s="7">
        <v>0.45172000000000001</v>
      </c>
      <c r="D7582" s="6">
        <f t="shared" si="1416"/>
        <v>67758</v>
      </c>
      <c r="E7582" s="60">
        <v>0.86368</v>
      </c>
      <c r="F7582" s="6">
        <f t="shared" si="1425"/>
        <v>0</v>
      </c>
      <c r="G7582" s="7">
        <v>0.27456999999999998</v>
      </c>
      <c r="H7582" s="6">
        <f t="shared" si="1417"/>
        <v>3432.1249999999995</v>
      </c>
      <c r="I7582" s="7">
        <v>0</v>
      </c>
      <c r="J7582" s="6">
        <f t="shared" si="1418"/>
        <v>0</v>
      </c>
      <c r="K7582" s="20"/>
      <c r="L7582" s="6">
        <f t="shared" si="1419"/>
        <v>64000</v>
      </c>
      <c r="M7582" s="6">
        <f t="shared" si="1420"/>
        <v>3432.1249999999995</v>
      </c>
      <c r="N7582" s="6">
        <f t="shared" si="1421"/>
        <v>0</v>
      </c>
      <c r="O7582" s="6">
        <f t="shared" si="1422"/>
        <v>325.87500000000045</v>
      </c>
      <c r="P7582" s="6">
        <f t="shared" si="1427"/>
        <v>-817.24999999999955</v>
      </c>
      <c r="Q7582" s="11">
        <f t="shared" si="1423"/>
        <v>1350000</v>
      </c>
      <c r="R7582" s="11">
        <f t="shared" si="1424"/>
        <v>325.87500000000045</v>
      </c>
      <c r="S7582" s="11">
        <f t="shared" si="1426"/>
        <v>0</v>
      </c>
      <c r="T7582" s="20"/>
    </row>
    <row r="7583" spans="1:20" x14ac:dyDescent="0.25">
      <c r="A7583">
        <v>2021111204</v>
      </c>
      <c r="B7583">
        <v>6</v>
      </c>
      <c r="C7583" s="7">
        <v>0.45104</v>
      </c>
      <c r="D7583" s="6">
        <f t="shared" si="1416"/>
        <v>67656</v>
      </c>
      <c r="E7583" s="60">
        <v>0.88634000000000002</v>
      </c>
      <c r="F7583" s="6">
        <f t="shared" si="1425"/>
        <v>0</v>
      </c>
      <c r="G7583" s="7">
        <v>0.27881</v>
      </c>
      <c r="H7583" s="6">
        <f t="shared" si="1417"/>
        <v>3485.125</v>
      </c>
      <c r="I7583" s="7">
        <v>0</v>
      </c>
      <c r="J7583" s="6">
        <f t="shared" si="1418"/>
        <v>0</v>
      </c>
      <c r="K7583" s="20"/>
      <c r="L7583" s="6">
        <f t="shared" si="1419"/>
        <v>64000</v>
      </c>
      <c r="M7583" s="6">
        <f t="shared" si="1420"/>
        <v>3485.125</v>
      </c>
      <c r="N7583" s="6">
        <f t="shared" si="1421"/>
        <v>0</v>
      </c>
      <c r="O7583" s="6">
        <f t="shared" si="1422"/>
        <v>170.875</v>
      </c>
      <c r="P7583" s="6">
        <f t="shared" si="1427"/>
        <v>-155.00000000000045</v>
      </c>
      <c r="Q7583" s="11">
        <f t="shared" si="1423"/>
        <v>1350000</v>
      </c>
      <c r="R7583" s="11">
        <f t="shared" si="1424"/>
        <v>170.875</v>
      </c>
      <c r="S7583" s="11">
        <f t="shared" si="1426"/>
        <v>0</v>
      </c>
      <c r="T7583" s="20"/>
    </row>
    <row r="7584" spans="1:20" x14ac:dyDescent="0.25">
      <c r="A7584">
        <v>2021111205</v>
      </c>
      <c r="B7584">
        <v>6</v>
      </c>
      <c r="C7584" s="7">
        <v>0.46087</v>
      </c>
      <c r="D7584" s="6">
        <f t="shared" si="1416"/>
        <v>69130.5</v>
      </c>
      <c r="E7584" s="60">
        <v>0.93232999999999999</v>
      </c>
      <c r="F7584" s="6">
        <f t="shared" si="1425"/>
        <v>0</v>
      </c>
      <c r="G7584" s="7">
        <v>0.28436</v>
      </c>
      <c r="H7584" s="6">
        <f t="shared" si="1417"/>
        <v>3554.5</v>
      </c>
      <c r="I7584" s="7">
        <v>0</v>
      </c>
      <c r="J7584" s="6">
        <f t="shared" si="1418"/>
        <v>0</v>
      </c>
      <c r="K7584" s="20"/>
      <c r="L7584" s="6">
        <f t="shared" si="1419"/>
        <v>64000</v>
      </c>
      <c r="M7584" s="6">
        <f t="shared" si="1420"/>
        <v>3554.5</v>
      </c>
      <c r="N7584" s="6">
        <f t="shared" si="1421"/>
        <v>0</v>
      </c>
      <c r="O7584" s="6">
        <f t="shared" si="1422"/>
        <v>1576</v>
      </c>
      <c r="P7584" s="6">
        <f t="shared" si="1427"/>
        <v>1405.125</v>
      </c>
      <c r="Q7584" s="11">
        <f t="shared" si="1423"/>
        <v>1350000</v>
      </c>
      <c r="R7584" s="11">
        <f t="shared" si="1424"/>
        <v>1576</v>
      </c>
      <c r="S7584" s="11">
        <f t="shared" si="1426"/>
        <v>0</v>
      </c>
      <c r="T7584" s="20"/>
    </row>
    <row r="7585" spans="1:20" x14ac:dyDescent="0.25">
      <c r="A7585">
        <v>2021111206</v>
      </c>
      <c r="B7585">
        <v>6</v>
      </c>
      <c r="C7585" s="7">
        <v>0.48686000000000001</v>
      </c>
      <c r="D7585" s="6">
        <f t="shared" si="1416"/>
        <v>73029</v>
      </c>
      <c r="E7585" s="60">
        <v>0.93827000000000005</v>
      </c>
      <c r="F7585" s="6">
        <f t="shared" si="1425"/>
        <v>0</v>
      </c>
      <c r="G7585" s="7">
        <v>0.24628</v>
      </c>
      <c r="H7585" s="6">
        <f t="shared" si="1417"/>
        <v>3078.5</v>
      </c>
      <c r="I7585" s="7">
        <v>0</v>
      </c>
      <c r="J7585" s="6">
        <f t="shared" si="1418"/>
        <v>0</v>
      </c>
      <c r="K7585" s="20"/>
      <c r="L7585" s="6">
        <f t="shared" si="1419"/>
        <v>64000</v>
      </c>
      <c r="M7585" s="6">
        <f t="shared" si="1420"/>
        <v>3078.5</v>
      </c>
      <c r="N7585" s="6">
        <f t="shared" si="1421"/>
        <v>0</v>
      </c>
      <c r="O7585" s="6">
        <f t="shared" si="1422"/>
        <v>5950.5</v>
      </c>
      <c r="P7585" s="6">
        <f t="shared" si="1427"/>
        <v>4374.5</v>
      </c>
      <c r="Q7585" s="11">
        <f t="shared" si="1423"/>
        <v>1350000</v>
      </c>
      <c r="R7585" s="11">
        <f t="shared" si="1424"/>
        <v>5950.5</v>
      </c>
      <c r="S7585" s="11">
        <f t="shared" si="1426"/>
        <v>0</v>
      </c>
      <c r="T7585" s="20"/>
    </row>
    <row r="7586" spans="1:20" x14ac:dyDescent="0.25">
      <c r="A7586">
        <v>2021111207</v>
      </c>
      <c r="B7586">
        <v>6</v>
      </c>
      <c r="C7586" s="7">
        <v>0.53119000000000005</v>
      </c>
      <c r="D7586" s="6">
        <f t="shared" si="1416"/>
        <v>79678.500000000015</v>
      </c>
      <c r="E7586" s="60">
        <v>0.88685000000000003</v>
      </c>
      <c r="F7586" s="6">
        <f t="shared" si="1425"/>
        <v>0</v>
      </c>
      <c r="G7586" s="7">
        <v>0.23139000000000001</v>
      </c>
      <c r="H7586" s="6">
        <f t="shared" si="1417"/>
        <v>2892.375</v>
      </c>
      <c r="I7586" s="7">
        <v>2.2849999999999999E-2</v>
      </c>
      <c r="J7586" s="6">
        <f t="shared" si="1418"/>
        <v>1828</v>
      </c>
      <c r="K7586" s="20"/>
      <c r="L7586" s="6">
        <f t="shared" si="1419"/>
        <v>64000</v>
      </c>
      <c r="M7586" s="6">
        <f t="shared" si="1420"/>
        <v>2892.375</v>
      </c>
      <c r="N7586" s="6">
        <f t="shared" si="1421"/>
        <v>1828</v>
      </c>
      <c r="O7586" s="6">
        <f t="shared" si="1422"/>
        <v>10958.125000000015</v>
      </c>
      <c r="P7586" s="6">
        <f t="shared" si="1427"/>
        <v>5007.6250000000146</v>
      </c>
      <c r="Q7586" s="11">
        <f t="shared" si="1423"/>
        <v>1350000</v>
      </c>
      <c r="R7586" s="11">
        <f t="shared" si="1424"/>
        <v>10958.125000000015</v>
      </c>
      <c r="S7586" s="11">
        <f t="shared" si="1426"/>
        <v>0</v>
      </c>
      <c r="T7586" s="20"/>
    </row>
    <row r="7587" spans="1:20" x14ac:dyDescent="0.25">
      <c r="A7587">
        <v>2021111208</v>
      </c>
      <c r="B7587">
        <v>6</v>
      </c>
      <c r="C7587" s="7">
        <v>0.56191000000000002</v>
      </c>
      <c r="D7587" s="6">
        <f t="shared" si="1416"/>
        <v>84286.5</v>
      </c>
      <c r="E7587" s="60">
        <v>0.76632</v>
      </c>
      <c r="F7587" s="6">
        <f t="shared" si="1425"/>
        <v>0</v>
      </c>
      <c r="G7587" s="7">
        <v>0.22414000000000001</v>
      </c>
      <c r="H7587" s="6">
        <f t="shared" si="1417"/>
        <v>2801.75</v>
      </c>
      <c r="I7587" s="7">
        <v>8.09E-2</v>
      </c>
      <c r="J7587" s="6">
        <f t="shared" si="1418"/>
        <v>6472</v>
      </c>
      <c r="K7587" s="20"/>
      <c r="L7587" s="6">
        <f t="shared" si="1419"/>
        <v>64000</v>
      </c>
      <c r="M7587" s="6">
        <f t="shared" si="1420"/>
        <v>2801.75</v>
      </c>
      <c r="N7587" s="6">
        <f t="shared" si="1421"/>
        <v>6472</v>
      </c>
      <c r="O7587" s="6">
        <f t="shared" si="1422"/>
        <v>11012.75</v>
      </c>
      <c r="P7587" s="6">
        <f t="shared" si="1427"/>
        <v>54.624999999985448</v>
      </c>
      <c r="Q7587" s="11">
        <f t="shared" si="1423"/>
        <v>1350000</v>
      </c>
      <c r="R7587" s="11">
        <f t="shared" si="1424"/>
        <v>11012.75</v>
      </c>
      <c r="S7587" s="11">
        <f t="shared" si="1426"/>
        <v>0</v>
      </c>
      <c r="T7587" s="20"/>
    </row>
    <row r="7588" spans="1:20" x14ac:dyDescent="0.25">
      <c r="A7588">
        <v>2021111209</v>
      </c>
      <c r="B7588">
        <v>6</v>
      </c>
      <c r="C7588" s="7">
        <v>0.57440999999999998</v>
      </c>
      <c r="D7588" s="6">
        <f t="shared" si="1416"/>
        <v>86161.5</v>
      </c>
      <c r="E7588" s="60">
        <v>0.47541</v>
      </c>
      <c r="F7588" s="6">
        <f t="shared" si="1425"/>
        <v>0</v>
      </c>
      <c r="G7588" s="7">
        <v>0.18164</v>
      </c>
      <c r="H7588" s="6">
        <f t="shared" si="1417"/>
        <v>2270.5</v>
      </c>
      <c r="I7588" s="7">
        <v>0.10169</v>
      </c>
      <c r="J7588" s="6">
        <f t="shared" si="1418"/>
        <v>8135.2</v>
      </c>
      <c r="K7588" s="20"/>
      <c r="L7588" s="6">
        <f t="shared" si="1419"/>
        <v>64000</v>
      </c>
      <c r="M7588" s="6">
        <f t="shared" si="1420"/>
        <v>2270.5</v>
      </c>
      <c r="N7588" s="6">
        <f t="shared" si="1421"/>
        <v>8135.2</v>
      </c>
      <c r="O7588" s="6">
        <f t="shared" si="1422"/>
        <v>11755.8</v>
      </c>
      <c r="P7588" s="6">
        <f t="shared" si="1427"/>
        <v>743.04999999999927</v>
      </c>
      <c r="Q7588" s="11">
        <f t="shared" si="1423"/>
        <v>1350000</v>
      </c>
      <c r="R7588" s="11">
        <f t="shared" si="1424"/>
        <v>11755.8</v>
      </c>
      <c r="S7588" s="11">
        <f t="shared" si="1426"/>
        <v>0</v>
      </c>
      <c r="T7588" s="20"/>
    </row>
    <row r="7589" spans="1:20" x14ac:dyDescent="0.25">
      <c r="A7589">
        <v>2021111210</v>
      </c>
      <c r="B7589">
        <v>6</v>
      </c>
      <c r="C7589" s="7">
        <v>0.57552000000000003</v>
      </c>
      <c r="D7589" s="6">
        <f t="shared" si="1416"/>
        <v>86328</v>
      </c>
      <c r="E7589" s="60">
        <v>0.39245999999999998</v>
      </c>
      <c r="F7589" s="6">
        <f t="shared" si="1425"/>
        <v>0</v>
      </c>
      <c r="G7589" s="7">
        <v>0.13395000000000001</v>
      </c>
      <c r="H7589" s="6">
        <f t="shared" si="1417"/>
        <v>1674.3750000000002</v>
      </c>
      <c r="I7589" s="7">
        <v>0.1149</v>
      </c>
      <c r="J7589" s="6">
        <f t="shared" si="1418"/>
        <v>9192</v>
      </c>
      <c r="K7589" s="20"/>
      <c r="L7589" s="6">
        <f t="shared" si="1419"/>
        <v>64000</v>
      </c>
      <c r="M7589" s="6">
        <f t="shared" si="1420"/>
        <v>1674.3750000000002</v>
      </c>
      <c r="N7589" s="6">
        <f t="shared" si="1421"/>
        <v>9192</v>
      </c>
      <c r="O7589" s="6">
        <f t="shared" si="1422"/>
        <v>11461.625</v>
      </c>
      <c r="P7589" s="6">
        <f t="shared" si="1427"/>
        <v>-294.17499999999927</v>
      </c>
      <c r="Q7589" s="11">
        <f t="shared" si="1423"/>
        <v>1350000</v>
      </c>
      <c r="R7589" s="11">
        <f t="shared" si="1424"/>
        <v>11461.625</v>
      </c>
      <c r="S7589" s="11">
        <f t="shared" si="1426"/>
        <v>0</v>
      </c>
      <c r="T7589" s="20"/>
    </row>
    <row r="7590" spans="1:20" x14ac:dyDescent="0.25">
      <c r="A7590">
        <v>2021111211</v>
      </c>
      <c r="B7590">
        <v>6</v>
      </c>
      <c r="C7590" s="7">
        <v>0.57242000000000004</v>
      </c>
      <c r="D7590" s="6">
        <f t="shared" si="1416"/>
        <v>85863</v>
      </c>
      <c r="E7590" s="60">
        <v>0.35094999999999998</v>
      </c>
      <c r="F7590" s="6">
        <f t="shared" si="1425"/>
        <v>0</v>
      </c>
      <c r="G7590" s="7">
        <v>9.2090000000000005E-2</v>
      </c>
      <c r="H7590" s="6">
        <f t="shared" si="1417"/>
        <v>1151.125</v>
      </c>
      <c r="I7590" s="7">
        <v>0.13308</v>
      </c>
      <c r="J7590" s="6">
        <f t="shared" si="1418"/>
        <v>10646.4</v>
      </c>
      <c r="K7590" s="20"/>
      <c r="L7590" s="6">
        <f t="shared" si="1419"/>
        <v>64000</v>
      </c>
      <c r="M7590" s="6">
        <f t="shared" si="1420"/>
        <v>1151.125</v>
      </c>
      <c r="N7590" s="6">
        <f t="shared" si="1421"/>
        <v>10646.4</v>
      </c>
      <c r="O7590" s="6">
        <f t="shared" si="1422"/>
        <v>10065.475</v>
      </c>
      <c r="P7590" s="6">
        <f t="shared" si="1427"/>
        <v>-1396.1499999999996</v>
      </c>
      <c r="Q7590" s="11">
        <f t="shared" si="1423"/>
        <v>1350000</v>
      </c>
      <c r="R7590" s="11">
        <f t="shared" si="1424"/>
        <v>10065.475</v>
      </c>
      <c r="S7590" s="11">
        <f t="shared" si="1426"/>
        <v>0</v>
      </c>
      <c r="T7590" s="20"/>
    </row>
    <row r="7591" spans="1:20" x14ac:dyDescent="0.25">
      <c r="A7591">
        <v>2021111212</v>
      </c>
      <c r="B7591">
        <v>6</v>
      </c>
      <c r="C7591" s="7">
        <v>0.56786000000000003</v>
      </c>
      <c r="D7591" s="6">
        <f t="shared" si="1416"/>
        <v>85179</v>
      </c>
      <c r="E7591" s="60">
        <v>0.41655999999999999</v>
      </c>
      <c r="F7591" s="6">
        <f t="shared" si="1425"/>
        <v>0</v>
      </c>
      <c r="G7591" s="7">
        <v>7.3779999999999998E-2</v>
      </c>
      <c r="H7591" s="6">
        <f t="shared" si="1417"/>
        <v>922.25</v>
      </c>
      <c r="I7591" s="7">
        <v>0.1217</v>
      </c>
      <c r="J7591" s="6">
        <f t="shared" si="1418"/>
        <v>9736</v>
      </c>
      <c r="K7591" s="20"/>
      <c r="L7591" s="6">
        <f t="shared" si="1419"/>
        <v>64000</v>
      </c>
      <c r="M7591" s="6">
        <f t="shared" si="1420"/>
        <v>922.25</v>
      </c>
      <c r="N7591" s="6">
        <f t="shared" si="1421"/>
        <v>9736</v>
      </c>
      <c r="O7591" s="6">
        <f t="shared" si="1422"/>
        <v>10520.75</v>
      </c>
      <c r="P7591" s="6">
        <f t="shared" si="1427"/>
        <v>455.27499999999964</v>
      </c>
      <c r="Q7591" s="11">
        <f t="shared" si="1423"/>
        <v>1350000</v>
      </c>
      <c r="R7591" s="11">
        <f t="shared" si="1424"/>
        <v>10520.75</v>
      </c>
      <c r="S7591" s="11">
        <f t="shared" si="1426"/>
        <v>0</v>
      </c>
      <c r="T7591" s="20"/>
    </row>
    <row r="7592" spans="1:20" x14ac:dyDescent="0.25">
      <c r="A7592">
        <v>2021111213</v>
      </c>
      <c r="B7592">
        <v>6</v>
      </c>
      <c r="C7592" s="7">
        <v>0.56233999999999995</v>
      </c>
      <c r="D7592" s="6">
        <f t="shared" si="1416"/>
        <v>84350.999999999985</v>
      </c>
      <c r="E7592" s="60">
        <v>0.56730000000000003</v>
      </c>
      <c r="F7592" s="6">
        <f t="shared" si="1425"/>
        <v>0</v>
      </c>
      <c r="G7592" s="7">
        <v>9.0090000000000003E-2</v>
      </c>
      <c r="H7592" s="6">
        <f t="shared" si="1417"/>
        <v>1126.125</v>
      </c>
      <c r="I7592" s="7">
        <v>9.4270000000000007E-2</v>
      </c>
      <c r="J7592" s="6">
        <f t="shared" si="1418"/>
        <v>7541.6</v>
      </c>
      <c r="K7592" s="20"/>
      <c r="L7592" s="6">
        <f t="shared" si="1419"/>
        <v>64000</v>
      </c>
      <c r="M7592" s="6">
        <f t="shared" si="1420"/>
        <v>1126.125</v>
      </c>
      <c r="N7592" s="6">
        <f t="shared" si="1421"/>
        <v>7541.6</v>
      </c>
      <c r="O7592" s="6">
        <f t="shared" si="1422"/>
        <v>11683.274999999985</v>
      </c>
      <c r="P7592" s="6">
        <f t="shared" si="1427"/>
        <v>1162.5249999999851</v>
      </c>
      <c r="Q7592" s="11">
        <f t="shared" si="1423"/>
        <v>1350000</v>
      </c>
      <c r="R7592" s="11">
        <f t="shared" si="1424"/>
        <v>11683.274999999985</v>
      </c>
      <c r="S7592" s="11">
        <f t="shared" si="1426"/>
        <v>0</v>
      </c>
      <c r="T7592" s="20"/>
    </row>
    <row r="7593" spans="1:20" x14ac:dyDescent="0.25">
      <c r="A7593">
        <v>2021111214</v>
      </c>
      <c r="B7593">
        <v>6</v>
      </c>
      <c r="C7593" s="7">
        <v>0.55717000000000005</v>
      </c>
      <c r="D7593" s="6">
        <f t="shared" si="1416"/>
        <v>83575.500000000015</v>
      </c>
      <c r="E7593" s="60">
        <v>0.60448000000000002</v>
      </c>
      <c r="F7593" s="6">
        <f t="shared" si="1425"/>
        <v>0</v>
      </c>
      <c r="G7593" s="7">
        <v>0.10566</v>
      </c>
      <c r="H7593" s="6">
        <f t="shared" si="1417"/>
        <v>1320.75</v>
      </c>
      <c r="I7593" s="7">
        <v>7.0459999999999995E-2</v>
      </c>
      <c r="J7593" s="6">
        <f t="shared" si="1418"/>
        <v>5636.7999999999993</v>
      </c>
      <c r="K7593" s="20"/>
      <c r="L7593" s="6">
        <f t="shared" si="1419"/>
        <v>64000</v>
      </c>
      <c r="M7593" s="6">
        <f t="shared" si="1420"/>
        <v>1320.75</v>
      </c>
      <c r="N7593" s="6">
        <f t="shared" si="1421"/>
        <v>5636.7999999999993</v>
      </c>
      <c r="O7593" s="6">
        <f t="shared" si="1422"/>
        <v>12617.950000000015</v>
      </c>
      <c r="P7593" s="6">
        <f t="shared" si="1427"/>
        <v>934.6750000000302</v>
      </c>
      <c r="Q7593" s="11">
        <f t="shared" si="1423"/>
        <v>1350000</v>
      </c>
      <c r="R7593" s="11">
        <f t="shared" si="1424"/>
        <v>12617.950000000015</v>
      </c>
      <c r="S7593" s="11">
        <f t="shared" si="1426"/>
        <v>0</v>
      </c>
      <c r="T7593" s="20"/>
    </row>
    <row r="7594" spans="1:20" x14ac:dyDescent="0.25">
      <c r="A7594">
        <v>2021111215</v>
      </c>
      <c r="B7594">
        <v>6</v>
      </c>
      <c r="C7594" s="7">
        <v>0.55467</v>
      </c>
      <c r="D7594" s="6">
        <f t="shared" si="1416"/>
        <v>83200.5</v>
      </c>
      <c r="E7594" s="60">
        <v>0.54540999999999995</v>
      </c>
      <c r="F7594" s="6">
        <f t="shared" si="1425"/>
        <v>0</v>
      </c>
      <c r="G7594" s="7">
        <v>0.11869</v>
      </c>
      <c r="H7594" s="6">
        <f t="shared" si="1417"/>
        <v>1483.625</v>
      </c>
      <c r="I7594" s="7">
        <v>3.4520000000000002E-2</v>
      </c>
      <c r="J7594" s="6">
        <f t="shared" si="1418"/>
        <v>2761.6000000000004</v>
      </c>
      <c r="K7594" s="20"/>
      <c r="L7594" s="6">
        <f t="shared" si="1419"/>
        <v>64000</v>
      </c>
      <c r="M7594" s="6">
        <f t="shared" si="1420"/>
        <v>1483.625</v>
      </c>
      <c r="N7594" s="6">
        <f t="shared" si="1421"/>
        <v>2761.6000000000004</v>
      </c>
      <c r="O7594" s="6">
        <f t="shared" si="1422"/>
        <v>14955.275</v>
      </c>
      <c r="P7594" s="6">
        <f t="shared" si="1427"/>
        <v>2337.3249999999844</v>
      </c>
      <c r="Q7594" s="11">
        <f t="shared" si="1423"/>
        <v>1350000</v>
      </c>
      <c r="R7594" s="11">
        <f t="shared" si="1424"/>
        <v>14955.275</v>
      </c>
      <c r="S7594" s="11">
        <f t="shared" si="1426"/>
        <v>0</v>
      </c>
      <c r="T7594" s="20"/>
    </row>
    <row r="7595" spans="1:20" x14ac:dyDescent="0.25">
      <c r="A7595">
        <v>2021111216</v>
      </c>
      <c r="B7595">
        <v>6</v>
      </c>
      <c r="C7595" s="7">
        <v>0.55717000000000005</v>
      </c>
      <c r="D7595" s="6">
        <f t="shared" si="1416"/>
        <v>83575.500000000015</v>
      </c>
      <c r="E7595" s="60">
        <v>0.49169000000000002</v>
      </c>
      <c r="F7595" s="6">
        <f t="shared" si="1425"/>
        <v>0</v>
      </c>
      <c r="G7595" s="7">
        <v>0.13431999999999999</v>
      </c>
      <c r="H7595" s="6">
        <f t="shared" si="1417"/>
        <v>1679</v>
      </c>
      <c r="I7595" s="7">
        <v>1.6979999999999999E-2</v>
      </c>
      <c r="J7595" s="6">
        <f t="shared" si="1418"/>
        <v>1358.3999999999999</v>
      </c>
      <c r="K7595" s="20"/>
      <c r="L7595" s="6">
        <f t="shared" si="1419"/>
        <v>64000</v>
      </c>
      <c r="M7595" s="6">
        <f t="shared" si="1420"/>
        <v>1679</v>
      </c>
      <c r="N7595" s="6">
        <f t="shared" si="1421"/>
        <v>1358.3999999999999</v>
      </c>
      <c r="O7595" s="6">
        <f t="shared" si="1422"/>
        <v>16538.100000000013</v>
      </c>
      <c r="P7595" s="6">
        <f t="shared" si="1427"/>
        <v>1582.8250000000135</v>
      </c>
      <c r="Q7595" s="11">
        <f t="shared" si="1423"/>
        <v>1350000</v>
      </c>
      <c r="R7595" s="11">
        <f t="shared" si="1424"/>
        <v>16538.100000000013</v>
      </c>
      <c r="S7595" s="11">
        <f t="shared" si="1426"/>
        <v>0</v>
      </c>
      <c r="T7595" s="20"/>
    </row>
    <row r="7596" spans="1:20" x14ac:dyDescent="0.25">
      <c r="A7596">
        <v>2021111217</v>
      </c>
      <c r="B7596">
        <v>6</v>
      </c>
      <c r="C7596" s="7">
        <v>0.56798000000000004</v>
      </c>
      <c r="D7596" s="6">
        <f t="shared" si="1416"/>
        <v>85197</v>
      </c>
      <c r="E7596" s="60">
        <v>0.35071999999999998</v>
      </c>
      <c r="F7596" s="6">
        <f t="shared" si="1425"/>
        <v>0</v>
      </c>
      <c r="G7596" s="7">
        <v>0.15409</v>
      </c>
      <c r="H7596" s="6">
        <f t="shared" si="1417"/>
        <v>1926.125</v>
      </c>
      <c r="I7596" s="7">
        <v>1.9300000000000001E-3</v>
      </c>
      <c r="J7596" s="6">
        <f t="shared" si="1418"/>
        <v>154.4</v>
      </c>
      <c r="K7596" s="20"/>
      <c r="L7596" s="6">
        <f t="shared" si="1419"/>
        <v>64000</v>
      </c>
      <c r="M7596" s="6">
        <f t="shared" si="1420"/>
        <v>1926.125</v>
      </c>
      <c r="N7596" s="6">
        <f t="shared" si="1421"/>
        <v>154.4</v>
      </c>
      <c r="O7596" s="6">
        <f t="shared" si="1422"/>
        <v>19116.474999999999</v>
      </c>
      <c r="P7596" s="6">
        <f t="shared" si="1427"/>
        <v>2578.3749999999854</v>
      </c>
      <c r="Q7596" s="11">
        <f t="shared" si="1423"/>
        <v>1350000</v>
      </c>
      <c r="R7596" s="11">
        <f t="shared" si="1424"/>
        <v>19116.474999999999</v>
      </c>
      <c r="S7596" s="11">
        <f t="shared" si="1426"/>
        <v>0</v>
      </c>
      <c r="T7596" s="20"/>
    </row>
    <row r="7597" spans="1:20" x14ac:dyDescent="0.25">
      <c r="A7597">
        <v>2021111218</v>
      </c>
      <c r="B7597">
        <v>6</v>
      </c>
      <c r="C7597" s="7">
        <v>0.58918999999999999</v>
      </c>
      <c r="D7597" s="6">
        <f t="shared" si="1416"/>
        <v>88378.5</v>
      </c>
      <c r="E7597" s="60">
        <v>0.31453999999999999</v>
      </c>
      <c r="F7597" s="6">
        <f t="shared" si="1425"/>
        <v>0</v>
      </c>
      <c r="G7597" s="7">
        <v>0.1789</v>
      </c>
      <c r="H7597" s="6">
        <f t="shared" si="1417"/>
        <v>2236.25</v>
      </c>
      <c r="I7597" s="7">
        <v>0</v>
      </c>
      <c r="J7597" s="6">
        <f t="shared" si="1418"/>
        <v>0</v>
      </c>
      <c r="K7597" s="20"/>
      <c r="L7597" s="6">
        <f t="shared" si="1419"/>
        <v>64000</v>
      </c>
      <c r="M7597" s="6">
        <f t="shared" si="1420"/>
        <v>2236.25</v>
      </c>
      <c r="N7597" s="6">
        <f t="shared" si="1421"/>
        <v>0</v>
      </c>
      <c r="O7597" s="6">
        <f t="shared" si="1422"/>
        <v>22142.25</v>
      </c>
      <c r="P7597" s="6">
        <f t="shared" si="1427"/>
        <v>3025.7750000000015</v>
      </c>
      <c r="Q7597" s="11">
        <f t="shared" si="1423"/>
        <v>1350000</v>
      </c>
      <c r="R7597" s="11">
        <f t="shared" si="1424"/>
        <v>22142.25</v>
      </c>
      <c r="S7597" s="11">
        <f t="shared" si="1426"/>
        <v>0</v>
      </c>
      <c r="T7597" s="20"/>
    </row>
    <row r="7598" spans="1:20" x14ac:dyDescent="0.25">
      <c r="A7598">
        <v>2021111219</v>
      </c>
      <c r="B7598">
        <v>6</v>
      </c>
      <c r="C7598" s="7">
        <v>0.58804000000000001</v>
      </c>
      <c r="D7598" s="6">
        <f t="shared" si="1416"/>
        <v>88206</v>
      </c>
      <c r="E7598" s="60">
        <v>0.40943000000000002</v>
      </c>
      <c r="F7598" s="6">
        <f t="shared" si="1425"/>
        <v>0</v>
      </c>
      <c r="G7598" s="7">
        <v>0.21135999999999999</v>
      </c>
      <c r="H7598" s="6">
        <f t="shared" si="1417"/>
        <v>2642</v>
      </c>
      <c r="I7598" s="7">
        <v>0</v>
      </c>
      <c r="J7598" s="6">
        <f t="shared" si="1418"/>
        <v>0</v>
      </c>
      <c r="K7598" s="20"/>
      <c r="L7598" s="6">
        <f t="shared" si="1419"/>
        <v>64000</v>
      </c>
      <c r="M7598" s="6">
        <f t="shared" si="1420"/>
        <v>2642</v>
      </c>
      <c r="N7598" s="6">
        <f t="shared" si="1421"/>
        <v>0</v>
      </c>
      <c r="O7598" s="6">
        <f t="shared" si="1422"/>
        <v>21564</v>
      </c>
      <c r="P7598" s="6">
        <f t="shared" si="1427"/>
        <v>-578.25</v>
      </c>
      <c r="Q7598" s="11">
        <f t="shared" si="1423"/>
        <v>1350000</v>
      </c>
      <c r="R7598" s="11">
        <f t="shared" si="1424"/>
        <v>21564</v>
      </c>
      <c r="S7598" s="11">
        <f t="shared" si="1426"/>
        <v>0</v>
      </c>
      <c r="T7598" s="20"/>
    </row>
    <row r="7599" spans="1:20" x14ac:dyDescent="0.25">
      <c r="A7599">
        <v>2021111220</v>
      </c>
      <c r="B7599">
        <v>6</v>
      </c>
      <c r="C7599" s="7">
        <v>0.57682999999999995</v>
      </c>
      <c r="D7599" s="6">
        <f t="shared" si="1416"/>
        <v>86524.5</v>
      </c>
      <c r="E7599" s="60">
        <v>0.52029999999999998</v>
      </c>
      <c r="F7599" s="6">
        <f t="shared" si="1425"/>
        <v>0</v>
      </c>
      <c r="G7599" s="7">
        <v>0.23078000000000001</v>
      </c>
      <c r="H7599" s="6">
        <f t="shared" si="1417"/>
        <v>2884.75</v>
      </c>
      <c r="I7599" s="7">
        <v>0</v>
      </c>
      <c r="J7599" s="6">
        <f t="shared" si="1418"/>
        <v>0</v>
      </c>
      <c r="K7599" s="20"/>
      <c r="L7599" s="6">
        <f t="shared" si="1419"/>
        <v>64000</v>
      </c>
      <c r="M7599" s="6">
        <f t="shared" si="1420"/>
        <v>2884.75</v>
      </c>
      <c r="N7599" s="6">
        <f t="shared" si="1421"/>
        <v>0</v>
      </c>
      <c r="O7599" s="6">
        <f t="shared" si="1422"/>
        <v>19639.75</v>
      </c>
      <c r="P7599" s="6">
        <f t="shared" si="1427"/>
        <v>-1924.25</v>
      </c>
      <c r="Q7599" s="11">
        <f t="shared" si="1423"/>
        <v>1350000</v>
      </c>
      <c r="R7599" s="11">
        <f t="shared" si="1424"/>
        <v>19639.75</v>
      </c>
      <c r="S7599" s="11">
        <f t="shared" si="1426"/>
        <v>0</v>
      </c>
      <c r="T7599" s="20"/>
    </row>
    <row r="7600" spans="1:20" x14ac:dyDescent="0.25">
      <c r="A7600">
        <v>2021111221</v>
      </c>
      <c r="B7600">
        <v>6</v>
      </c>
      <c r="C7600" s="7">
        <v>0.56415999999999999</v>
      </c>
      <c r="D7600" s="6">
        <f t="shared" si="1416"/>
        <v>84624</v>
      </c>
      <c r="E7600" s="60">
        <v>0.58689000000000002</v>
      </c>
      <c r="F7600" s="6">
        <f t="shared" si="1425"/>
        <v>0</v>
      </c>
      <c r="G7600" s="7">
        <v>0.25251000000000001</v>
      </c>
      <c r="H7600" s="6">
        <f t="shared" si="1417"/>
        <v>3156.375</v>
      </c>
      <c r="I7600" s="7">
        <v>0</v>
      </c>
      <c r="J7600" s="6">
        <f t="shared" si="1418"/>
        <v>0</v>
      </c>
      <c r="K7600" s="20"/>
      <c r="L7600" s="6">
        <f t="shared" si="1419"/>
        <v>64000</v>
      </c>
      <c r="M7600" s="6">
        <f t="shared" si="1420"/>
        <v>3156.375</v>
      </c>
      <c r="N7600" s="6">
        <f t="shared" si="1421"/>
        <v>0</v>
      </c>
      <c r="O7600" s="6">
        <f t="shared" si="1422"/>
        <v>17467.625</v>
      </c>
      <c r="P7600" s="6">
        <f t="shared" si="1427"/>
        <v>-2172.125</v>
      </c>
      <c r="Q7600" s="11">
        <f t="shared" si="1423"/>
        <v>1350000</v>
      </c>
      <c r="R7600" s="11">
        <f t="shared" si="1424"/>
        <v>17467.625</v>
      </c>
      <c r="S7600" s="11">
        <f t="shared" si="1426"/>
        <v>0</v>
      </c>
      <c r="T7600" s="20"/>
    </row>
    <row r="7601" spans="1:20" x14ac:dyDescent="0.25">
      <c r="A7601">
        <v>2021111222</v>
      </c>
      <c r="B7601">
        <v>6</v>
      </c>
      <c r="C7601" s="7">
        <v>0.54890000000000005</v>
      </c>
      <c r="D7601" s="6">
        <f t="shared" si="1416"/>
        <v>82335.000000000015</v>
      </c>
      <c r="E7601" s="60">
        <v>0.62078</v>
      </c>
      <c r="F7601" s="6">
        <f t="shared" si="1425"/>
        <v>0</v>
      </c>
      <c r="G7601" s="7">
        <v>0.24882000000000001</v>
      </c>
      <c r="H7601" s="6">
        <f t="shared" si="1417"/>
        <v>3110.25</v>
      </c>
      <c r="I7601" s="7">
        <v>0</v>
      </c>
      <c r="J7601" s="6">
        <f t="shared" si="1418"/>
        <v>0</v>
      </c>
      <c r="K7601" s="20"/>
      <c r="L7601" s="6">
        <f t="shared" si="1419"/>
        <v>64000</v>
      </c>
      <c r="M7601" s="6">
        <f t="shared" si="1420"/>
        <v>3110.25</v>
      </c>
      <c r="N7601" s="6">
        <f t="shared" si="1421"/>
        <v>0</v>
      </c>
      <c r="O7601" s="6">
        <f t="shared" si="1422"/>
        <v>15224.750000000015</v>
      </c>
      <c r="P7601" s="6">
        <f t="shared" si="1427"/>
        <v>-2242.8749999999854</v>
      </c>
      <c r="Q7601" s="11">
        <f t="shared" si="1423"/>
        <v>1350000</v>
      </c>
      <c r="R7601" s="11">
        <f t="shared" si="1424"/>
        <v>15224.750000000015</v>
      </c>
      <c r="S7601" s="11">
        <f t="shared" si="1426"/>
        <v>0</v>
      </c>
      <c r="T7601" s="20"/>
    </row>
    <row r="7602" spans="1:20" x14ac:dyDescent="0.25">
      <c r="A7602">
        <v>2021111223</v>
      </c>
      <c r="B7602">
        <v>6</v>
      </c>
      <c r="C7602" s="7">
        <v>0.52744000000000002</v>
      </c>
      <c r="D7602" s="6">
        <f t="shared" si="1416"/>
        <v>79116</v>
      </c>
      <c r="E7602" s="60">
        <v>0.66666000000000003</v>
      </c>
      <c r="F7602" s="6">
        <f t="shared" si="1425"/>
        <v>0</v>
      </c>
      <c r="G7602" s="7">
        <v>0.23283999999999999</v>
      </c>
      <c r="H7602" s="6">
        <f t="shared" si="1417"/>
        <v>2910.5</v>
      </c>
      <c r="I7602" s="7">
        <v>0</v>
      </c>
      <c r="J7602" s="6">
        <f t="shared" si="1418"/>
        <v>0</v>
      </c>
      <c r="K7602" s="20"/>
      <c r="L7602" s="6">
        <f t="shared" si="1419"/>
        <v>64000</v>
      </c>
      <c r="M7602" s="6">
        <f t="shared" si="1420"/>
        <v>2910.5</v>
      </c>
      <c r="N7602" s="6">
        <f t="shared" si="1421"/>
        <v>0</v>
      </c>
      <c r="O7602" s="6">
        <f t="shared" si="1422"/>
        <v>12205.5</v>
      </c>
      <c r="P7602" s="6">
        <f t="shared" si="1427"/>
        <v>-3019.2500000000146</v>
      </c>
      <c r="Q7602" s="11">
        <f t="shared" si="1423"/>
        <v>1350000</v>
      </c>
      <c r="R7602" s="11">
        <f t="shared" si="1424"/>
        <v>12205.5</v>
      </c>
      <c r="S7602" s="11">
        <f t="shared" si="1426"/>
        <v>0</v>
      </c>
      <c r="T7602" s="20"/>
    </row>
    <row r="7603" spans="1:20" x14ac:dyDescent="0.25">
      <c r="A7603">
        <v>2021111224</v>
      </c>
      <c r="B7603">
        <v>6</v>
      </c>
      <c r="C7603" s="7">
        <v>0.50548999999999999</v>
      </c>
      <c r="D7603" s="6">
        <f t="shared" si="1416"/>
        <v>75823.5</v>
      </c>
      <c r="E7603" s="60">
        <v>0.65092000000000005</v>
      </c>
      <c r="F7603" s="6">
        <f t="shared" si="1425"/>
        <v>0</v>
      </c>
      <c r="G7603" s="7">
        <v>0.25258999999999998</v>
      </c>
      <c r="H7603" s="6">
        <f t="shared" si="1417"/>
        <v>3157.3749999999995</v>
      </c>
      <c r="I7603" s="7">
        <v>0</v>
      </c>
      <c r="J7603" s="6">
        <f t="shared" si="1418"/>
        <v>0</v>
      </c>
      <c r="K7603" s="20"/>
      <c r="L7603" s="6">
        <f t="shared" si="1419"/>
        <v>64000</v>
      </c>
      <c r="M7603" s="6">
        <f t="shared" si="1420"/>
        <v>3157.3749999999995</v>
      </c>
      <c r="N7603" s="6">
        <f t="shared" si="1421"/>
        <v>0</v>
      </c>
      <c r="O7603" s="6">
        <f t="shared" si="1422"/>
        <v>8666.125</v>
      </c>
      <c r="P7603" s="6">
        <f t="shared" si="1427"/>
        <v>-3539.375</v>
      </c>
      <c r="Q7603" s="11">
        <f t="shared" si="1423"/>
        <v>1350000</v>
      </c>
      <c r="R7603" s="11">
        <f t="shared" si="1424"/>
        <v>8666.125</v>
      </c>
      <c r="S7603" s="11">
        <f t="shared" si="1426"/>
        <v>0</v>
      </c>
      <c r="T7603" s="20"/>
    </row>
    <row r="7604" spans="1:20" x14ac:dyDescent="0.25">
      <c r="A7604">
        <v>2021111301</v>
      </c>
      <c r="B7604">
        <v>7</v>
      </c>
      <c r="C7604" s="7">
        <v>0.48688999999999999</v>
      </c>
      <c r="D7604" s="6">
        <f t="shared" si="1416"/>
        <v>73033.5</v>
      </c>
      <c r="E7604" s="60">
        <v>0.70130000000000003</v>
      </c>
      <c r="F7604" s="6">
        <f t="shared" si="1425"/>
        <v>0</v>
      </c>
      <c r="G7604" s="7">
        <v>0.27083000000000002</v>
      </c>
      <c r="H7604" s="6">
        <f t="shared" si="1417"/>
        <v>3385.375</v>
      </c>
      <c r="I7604" s="7">
        <v>0</v>
      </c>
      <c r="J7604" s="6">
        <f t="shared" si="1418"/>
        <v>0</v>
      </c>
      <c r="K7604" s="20"/>
      <c r="L7604" s="6">
        <f t="shared" si="1419"/>
        <v>64000</v>
      </c>
      <c r="M7604" s="6">
        <f t="shared" si="1420"/>
        <v>3385.375</v>
      </c>
      <c r="N7604" s="6">
        <f t="shared" si="1421"/>
        <v>0</v>
      </c>
      <c r="O7604" s="6">
        <f t="shared" si="1422"/>
        <v>5648.125</v>
      </c>
      <c r="P7604" s="6">
        <f t="shared" si="1427"/>
        <v>-3018</v>
      </c>
      <c r="Q7604" s="11">
        <f t="shared" si="1423"/>
        <v>1350000</v>
      </c>
      <c r="R7604" s="11">
        <f t="shared" si="1424"/>
        <v>5648.125</v>
      </c>
      <c r="S7604" s="11">
        <f t="shared" si="1426"/>
        <v>0</v>
      </c>
      <c r="T7604" s="20"/>
    </row>
    <row r="7605" spans="1:20" x14ac:dyDescent="0.25">
      <c r="A7605">
        <v>2021111302</v>
      </c>
      <c r="B7605">
        <v>7</v>
      </c>
      <c r="C7605" s="7">
        <v>0.47693999999999998</v>
      </c>
      <c r="D7605" s="6">
        <f t="shared" si="1416"/>
        <v>71541</v>
      </c>
      <c r="E7605" s="60">
        <v>0.67356000000000005</v>
      </c>
      <c r="F7605" s="6">
        <f t="shared" si="1425"/>
        <v>0</v>
      </c>
      <c r="G7605" s="7">
        <v>0.29015999999999997</v>
      </c>
      <c r="H7605" s="6">
        <f t="shared" si="1417"/>
        <v>3626.9999999999995</v>
      </c>
      <c r="I7605" s="7">
        <v>0</v>
      </c>
      <c r="J7605" s="6">
        <f t="shared" si="1418"/>
        <v>0</v>
      </c>
      <c r="K7605" s="20"/>
      <c r="L7605" s="6">
        <f t="shared" si="1419"/>
        <v>64000</v>
      </c>
      <c r="M7605" s="6">
        <f t="shared" si="1420"/>
        <v>3626.9999999999995</v>
      </c>
      <c r="N7605" s="6">
        <f t="shared" si="1421"/>
        <v>0</v>
      </c>
      <c r="O7605" s="6">
        <f t="shared" si="1422"/>
        <v>3914.0000000000005</v>
      </c>
      <c r="P7605" s="6">
        <f t="shared" si="1427"/>
        <v>-1734.1249999999995</v>
      </c>
      <c r="Q7605" s="11">
        <f t="shared" si="1423"/>
        <v>1350000</v>
      </c>
      <c r="R7605" s="11">
        <f t="shared" si="1424"/>
        <v>3914.0000000000005</v>
      </c>
      <c r="S7605" s="11">
        <f t="shared" si="1426"/>
        <v>0</v>
      </c>
      <c r="T7605" s="20"/>
    </row>
    <row r="7606" spans="1:20" x14ac:dyDescent="0.25">
      <c r="A7606">
        <v>2021111303</v>
      </c>
      <c r="B7606">
        <v>7</v>
      </c>
      <c r="C7606" s="7">
        <v>0.47166000000000002</v>
      </c>
      <c r="D7606" s="6">
        <f t="shared" si="1416"/>
        <v>70749</v>
      </c>
      <c r="E7606" s="60">
        <v>0.57928999999999997</v>
      </c>
      <c r="F7606" s="6">
        <f t="shared" si="1425"/>
        <v>0</v>
      </c>
      <c r="G7606" s="7">
        <v>0.23619000000000001</v>
      </c>
      <c r="H7606" s="6">
        <f t="shared" si="1417"/>
        <v>2952.375</v>
      </c>
      <c r="I7606" s="7">
        <v>0</v>
      </c>
      <c r="J7606" s="6">
        <f t="shared" si="1418"/>
        <v>0</v>
      </c>
      <c r="K7606" s="20"/>
      <c r="L7606" s="6">
        <f t="shared" si="1419"/>
        <v>64000</v>
      </c>
      <c r="M7606" s="6">
        <f t="shared" si="1420"/>
        <v>2952.375</v>
      </c>
      <c r="N7606" s="6">
        <f t="shared" si="1421"/>
        <v>0</v>
      </c>
      <c r="O7606" s="6">
        <f t="shared" si="1422"/>
        <v>3796.625</v>
      </c>
      <c r="P7606" s="6">
        <f t="shared" si="1427"/>
        <v>-117.37500000000045</v>
      </c>
      <c r="Q7606" s="11">
        <f t="shared" si="1423"/>
        <v>1350000</v>
      </c>
      <c r="R7606" s="11">
        <f t="shared" si="1424"/>
        <v>3796.625</v>
      </c>
      <c r="S7606" s="11">
        <f t="shared" si="1426"/>
        <v>0</v>
      </c>
      <c r="T7606" s="20"/>
    </row>
    <row r="7607" spans="1:20" x14ac:dyDescent="0.25">
      <c r="A7607">
        <v>2021111304</v>
      </c>
      <c r="B7607">
        <v>7</v>
      </c>
      <c r="C7607" s="7">
        <v>0.47110999999999997</v>
      </c>
      <c r="D7607" s="6">
        <f t="shared" si="1416"/>
        <v>70666.5</v>
      </c>
      <c r="E7607" s="60">
        <v>0.56642000000000003</v>
      </c>
      <c r="F7607" s="6">
        <f t="shared" si="1425"/>
        <v>0</v>
      </c>
      <c r="G7607" s="7">
        <v>0.19308</v>
      </c>
      <c r="H7607" s="6">
        <f t="shared" si="1417"/>
        <v>2413.5</v>
      </c>
      <c r="I7607" s="7">
        <v>0</v>
      </c>
      <c r="J7607" s="6">
        <f t="shared" si="1418"/>
        <v>0</v>
      </c>
      <c r="K7607" s="20"/>
      <c r="L7607" s="6">
        <f t="shared" si="1419"/>
        <v>64000</v>
      </c>
      <c r="M7607" s="6">
        <f t="shared" si="1420"/>
        <v>2413.5</v>
      </c>
      <c r="N7607" s="6">
        <f t="shared" si="1421"/>
        <v>0</v>
      </c>
      <c r="O7607" s="6">
        <f t="shared" si="1422"/>
        <v>4253</v>
      </c>
      <c r="P7607" s="6">
        <f t="shared" si="1427"/>
        <v>456.375</v>
      </c>
      <c r="Q7607" s="11">
        <f t="shared" si="1423"/>
        <v>1350000</v>
      </c>
      <c r="R7607" s="11">
        <f t="shared" si="1424"/>
        <v>4253</v>
      </c>
      <c r="S7607" s="11">
        <f t="shared" si="1426"/>
        <v>0</v>
      </c>
      <c r="T7607" s="20"/>
    </row>
    <row r="7608" spans="1:20" x14ac:dyDescent="0.25">
      <c r="A7608">
        <v>2021111305</v>
      </c>
      <c r="B7608">
        <v>7</v>
      </c>
      <c r="C7608" s="7">
        <v>0.47659000000000001</v>
      </c>
      <c r="D7608" s="6">
        <f t="shared" si="1416"/>
        <v>71488.5</v>
      </c>
      <c r="E7608" s="60">
        <v>0.58282</v>
      </c>
      <c r="F7608" s="6">
        <f t="shared" si="1425"/>
        <v>0</v>
      </c>
      <c r="G7608" s="7">
        <v>0.14974000000000001</v>
      </c>
      <c r="H7608" s="6">
        <f t="shared" si="1417"/>
        <v>1871.7500000000002</v>
      </c>
      <c r="I7608" s="7">
        <v>0</v>
      </c>
      <c r="J7608" s="6">
        <f t="shared" si="1418"/>
        <v>0</v>
      </c>
      <c r="K7608" s="20"/>
      <c r="L7608" s="6">
        <f t="shared" si="1419"/>
        <v>64000</v>
      </c>
      <c r="M7608" s="6">
        <f t="shared" si="1420"/>
        <v>1871.7500000000002</v>
      </c>
      <c r="N7608" s="6">
        <f t="shared" si="1421"/>
        <v>0</v>
      </c>
      <c r="O7608" s="6">
        <f t="shared" si="1422"/>
        <v>5616.75</v>
      </c>
      <c r="P7608" s="6">
        <f t="shared" si="1427"/>
        <v>1363.75</v>
      </c>
      <c r="Q7608" s="11">
        <f t="shared" si="1423"/>
        <v>1350000</v>
      </c>
      <c r="R7608" s="11">
        <f t="shared" si="1424"/>
        <v>5616.75</v>
      </c>
      <c r="S7608" s="11">
        <f t="shared" si="1426"/>
        <v>0</v>
      </c>
      <c r="T7608" s="20"/>
    </row>
    <row r="7609" spans="1:20" x14ac:dyDescent="0.25">
      <c r="A7609">
        <v>2021111306</v>
      </c>
      <c r="B7609">
        <v>7</v>
      </c>
      <c r="C7609" s="7">
        <v>0.48992000000000002</v>
      </c>
      <c r="D7609" s="6">
        <f t="shared" si="1416"/>
        <v>73488</v>
      </c>
      <c r="E7609" s="60">
        <v>0.64646000000000003</v>
      </c>
      <c r="F7609" s="6">
        <f t="shared" si="1425"/>
        <v>0</v>
      </c>
      <c r="G7609" s="7">
        <v>0.13003000000000001</v>
      </c>
      <c r="H7609" s="6">
        <f t="shared" si="1417"/>
        <v>1625.375</v>
      </c>
      <c r="I7609" s="7">
        <v>0</v>
      </c>
      <c r="J7609" s="6">
        <f t="shared" si="1418"/>
        <v>0</v>
      </c>
      <c r="K7609" s="20"/>
      <c r="L7609" s="6">
        <f t="shared" si="1419"/>
        <v>64000</v>
      </c>
      <c r="M7609" s="6">
        <f t="shared" si="1420"/>
        <v>1625.375</v>
      </c>
      <c r="N7609" s="6">
        <f t="shared" si="1421"/>
        <v>0</v>
      </c>
      <c r="O7609" s="6">
        <f t="shared" si="1422"/>
        <v>7862.625</v>
      </c>
      <c r="P7609" s="6">
        <f t="shared" si="1427"/>
        <v>2245.875</v>
      </c>
      <c r="Q7609" s="11">
        <f t="shared" si="1423"/>
        <v>1350000</v>
      </c>
      <c r="R7609" s="11">
        <f t="shared" si="1424"/>
        <v>7862.625</v>
      </c>
      <c r="S7609" s="11">
        <f t="shared" si="1426"/>
        <v>0</v>
      </c>
      <c r="T7609" s="20"/>
    </row>
    <row r="7610" spans="1:20" x14ac:dyDescent="0.25">
      <c r="A7610">
        <v>2021111307</v>
      </c>
      <c r="B7610">
        <v>7</v>
      </c>
      <c r="C7610" s="7">
        <v>0.51015999999999995</v>
      </c>
      <c r="D7610" s="6">
        <f t="shared" si="1416"/>
        <v>76523.999999999985</v>
      </c>
      <c r="E7610" s="60">
        <v>0.63005</v>
      </c>
      <c r="F7610" s="6">
        <f t="shared" si="1425"/>
        <v>0</v>
      </c>
      <c r="G7610" s="7">
        <v>9.9559999999999996E-2</v>
      </c>
      <c r="H7610" s="6">
        <f t="shared" si="1417"/>
        <v>1244.5</v>
      </c>
      <c r="I7610" s="7">
        <v>3.14E-3</v>
      </c>
      <c r="J7610" s="6">
        <f t="shared" si="1418"/>
        <v>251.2</v>
      </c>
      <c r="K7610" s="20"/>
      <c r="L7610" s="6">
        <f t="shared" si="1419"/>
        <v>64000</v>
      </c>
      <c r="M7610" s="6">
        <f t="shared" si="1420"/>
        <v>1244.5</v>
      </c>
      <c r="N7610" s="6">
        <f t="shared" si="1421"/>
        <v>251.2</v>
      </c>
      <c r="O7610" s="6">
        <f t="shared" si="1422"/>
        <v>11028.299999999985</v>
      </c>
      <c r="P7610" s="6">
        <f t="shared" si="1427"/>
        <v>3165.6749999999847</v>
      </c>
      <c r="Q7610" s="11">
        <f t="shared" si="1423"/>
        <v>1350000</v>
      </c>
      <c r="R7610" s="11">
        <f t="shared" si="1424"/>
        <v>11028.299999999985</v>
      </c>
      <c r="S7610" s="11">
        <f t="shared" si="1426"/>
        <v>0</v>
      </c>
      <c r="T7610" s="20"/>
    </row>
    <row r="7611" spans="1:20" x14ac:dyDescent="0.25">
      <c r="A7611">
        <v>2021111308</v>
      </c>
      <c r="B7611">
        <v>7</v>
      </c>
      <c r="C7611" s="7">
        <v>0.52829000000000004</v>
      </c>
      <c r="D7611" s="6">
        <f t="shared" si="1416"/>
        <v>79243.5</v>
      </c>
      <c r="E7611" s="60">
        <v>0.55083000000000004</v>
      </c>
      <c r="F7611" s="6">
        <f t="shared" si="1425"/>
        <v>0</v>
      </c>
      <c r="G7611" s="7">
        <v>0.10341</v>
      </c>
      <c r="H7611" s="6">
        <f t="shared" si="1417"/>
        <v>1292.625</v>
      </c>
      <c r="I7611" s="7">
        <v>2.0449999999999999E-2</v>
      </c>
      <c r="J7611" s="6">
        <f t="shared" si="1418"/>
        <v>1636</v>
      </c>
      <c r="K7611" s="20"/>
      <c r="L7611" s="6">
        <f t="shared" si="1419"/>
        <v>64000</v>
      </c>
      <c r="M7611" s="6">
        <f t="shared" si="1420"/>
        <v>1292.625</v>
      </c>
      <c r="N7611" s="6">
        <f t="shared" si="1421"/>
        <v>1636</v>
      </c>
      <c r="O7611" s="6">
        <f t="shared" si="1422"/>
        <v>12314.875</v>
      </c>
      <c r="P7611" s="6">
        <f t="shared" si="1427"/>
        <v>1286.5750000000153</v>
      </c>
      <c r="Q7611" s="11">
        <f t="shared" si="1423"/>
        <v>1350000</v>
      </c>
      <c r="R7611" s="11">
        <f t="shared" si="1424"/>
        <v>12314.875</v>
      </c>
      <c r="S7611" s="11">
        <f t="shared" si="1426"/>
        <v>0</v>
      </c>
      <c r="T7611" s="20"/>
    </row>
    <row r="7612" spans="1:20" x14ac:dyDescent="0.25">
      <c r="A7612">
        <v>2021111309</v>
      </c>
      <c r="B7612">
        <v>7</v>
      </c>
      <c r="C7612" s="7">
        <v>0.54179999999999995</v>
      </c>
      <c r="D7612" s="6">
        <f t="shared" si="1416"/>
        <v>81269.999999999985</v>
      </c>
      <c r="E7612" s="60">
        <v>0.67166000000000003</v>
      </c>
      <c r="F7612" s="6">
        <f t="shared" si="1425"/>
        <v>0</v>
      </c>
      <c r="G7612" s="7">
        <v>0.10582999999999999</v>
      </c>
      <c r="H7612" s="6">
        <f t="shared" si="1417"/>
        <v>1322.875</v>
      </c>
      <c r="I7612" s="7">
        <v>3.4709999999999998E-2</v>
      </c>
      <c r="J7612" s="6">
        <f t="shared" si="1418"/>
        <v>2776.7999999999997</v>
      </c>
      <c r="K7612" s="20"/>
      <c r="L7612" s="6">
        <f t="shared" si="1419"/>
        <v>64000</v>
      </c>
      <c r="M7612" s="6">
        <f t="shared" si="1420"/>
        <v>1322.875</v>
      </c>
      <c r="N7612" s="6">
        <f t="shared" si="1421"/>
        <v>2776.7999999999997</v>
      </c>
      <c r="O7612" s="6">
        <f t="shared" si="1422"/>
        <v>13170.324999999986</v>
      </c>
      <c r="P7612" s="6">
        <f t="shared" si="1427"/>
        <v>855.44999999998618</v>
      </c>
      <c r="Q7612" s="11">
        <f t="shared" si="1423"/>
        <v>1350000</v>
      </c>
      <c r="R7612" s="11">
        <f t="shared" si="1424"/>
        <v>13170.324999999986</v>
      </c>
      <c r="S7612" s="11">
        <f t="shared" si="1426"/>
        <v>0</v>
      </c>
      <c r="T7612" s="20"/>
    </row>
    <row r="7613" spans="1:20" x14ac:dyDescent="0.25">
      <c r="A7613">
        <v>2021111310</v>
      </c>
      <c r="B7613">
        <v>7</v>
      </c>
      <c r="C7613" s="7">
        <v>0.54962</v>
      </c>
      <c r="D7613" s="6">
        <f t="shared" si="1416"/>
        <v>82443</v>
      </c>
      <c r="E7613" s="60">
        <v>0.75844</v>
      </c>
      <c r="F7613" s="6">
        <f t="shared" si="1425"/>
        <v>0</v>
      </c>
      <c r="G7613" s="7">
        <v>8.5209999999999994E-2</v>
      </c>
      <c r="H7613" s="6">
        <f t="shared" si="1417"/>
        <v>1065.125</v>
      </c>
      <c r="I7613" s="7">
        <v>5.62E-2</v>
      </c>
      <c r="J7613" s="6">
        <f t="shared" si="1418"/>
        <v>4496</v>
      </c>
      <c r="K7613" s="20"/>
      <c r="L7613" s="6">
        <f t="shared" si="1419"/>
        <v>64000</v>
      </c>
      <c r="M7613" s="6">
        <f t="shared" si="1420"/>
        <v>1065.125</v>
      </c>
      <c r="N7613" s="6">
        <f t="shared" si="1421"/>
        <v>4496</v>
      </c>
      <c r="O7613" s="6">
        <f t="shared" si="1422"/>
        <v>12881.875</v>
      </c>
      <c r="P7613" s="6">
        <f t="shared" si="1427"/>
        <v>-288.44999999998618</v>
      </c>
      <c r="Q7613" s="11">
        <f t="shared" si="1423"/>
        <v>1350000</v>
      </c>
      <c r="R7613" s="11">
        <f t="shared" si="1424"/>
        <v>12881.875</v>
      </c>
      <c r="S7613" s="11">
        <f t="shared" si="1426"/>
        <v>0</v>
      </c>
      <c r="T7613" s="20"/>
    </row>
    <row r="7614" spans="1:20" x14ac:dyDescent="0.25">
      <c r="A7614">
        <v>2021111311</v>
      </c>
      <c r="B7614">
        <v>7</v>
      </c>
      <c r="C7614" s="7">
        <v>0.55267999999999995</v>
      </c>
      <c r="D7614" s="6">
        <f t="shared" si="1416"/>
        <v>82901.999999999985</v>
      </c>
      <c r="E7614" s="60">
        <v>0.83574999999999999</v>
      </c>
      <c r="F7614" s="6">
        <f t="shared" si="1425"/>
        <v>0</v>
      </c>
      <c r="G7614" s="7">
        <v>8.2930000000000004E-2</v>
      </c>
      <c r="H7614" s="6">
        <f t="shared" si="1417"/>
        <v>1036.625</v>
      </c>
      <c r="I7614" s="7">
        <v>7.2830000000000006E-2</v>
      </c>
      <c r="J7614" s="6">
        <f t="shared" si="1418"/>
        <v>5826.4000000000005</v>
      </c>
      <c r="K7614" s="20"/>
      <c r="L7614" s="6">
        <f t="shared" si="1419"/>
        <v>64000</v>
      </c>
      <c r="M7614" s="6">
        <f t="shared" si="1420"/>
        <v>1036.625</v>
      </c>
      <c r="N7614" s="6">
        <f t="shared" si="1421"/>
        <v>5826.4000000000005</v>
      </c>
      <c r="O7614" s="6">
        <f t="shared" si="1422"/>
        <v>12038.974999999984</v>
      </c>
      <c r="P7614" s="6">
        <f t="shared" si="1427"/>
        <v>-842.90000000001601</v>
      </c>
      <c r="Q7614" s="11">
        <f t="shared" si="1423"/>
        <v>1350000</v>
      </c>
      <c r="R7614" s="11">
        <f t="shared" si="1424"/>
        <v>12038.974999999984</v>
      </c>
      <c r="S7614" s="11">
        <f t="shared" si="1426"/>
        <v>0</v>
      </c>
      <c r="T7614" s="20"/>
    </row>
    <row r="7615" spans="1:20" x14ac:dyDescent="0.25">
      <c r="A7615">
        <v>2021111312</v>
      </c>
      <c r="B7615">
        <v>7</v>
      </c>
      <c r="C7615" s="7">
        <v>0.55223999999999995</v>
      </c>
      <c r="D7615" s="6">
        <f t="shared" si="1416"/>
        <v>82836</v>
      </c>
      <c r="E7615" s="60">
        <v>0.91737000000000002</v>
      </c>
      <c r="F7615" s="6">
        <f t="shared" si="1425"/>
        <v>0</v>
      </c>
      <c r="G7615" s="7">
        <v>9.3700000000000006E-2</v>
      </c>
      <c r="H7615" s="6">
        <f t="shared" si="1417"/>
        <v>1171.25</v>
      </c>
      <c r="I7615" s="7">
        <v>7.7439999999999995E-2</v>
      </c>
      <c r="J7615" s="6">
        <f t="shared" si="1418"/>
        <v>6195.2</v>
      </c>
      <c r="K7615" s="20"/>
      <c r="L7615" s="6">
        <f t="shared" si="1419"/>
        <v>64000</v>
      </c>
      <c r="M7615" s="6">
        <f t="shared" si="1420"/>
        <v>1171.25</v>
      </c>
      <c r="N7615" s="6">
        <f t="shared" si="1421"/>
        <v>6195.2</v>
      </c>
      <c r="O7615" s="6">
        <f t="shared" si="1422"/>
        <v>11469.55</v>
      </c>
      <c r="P7615" s="6">
        <f t="shared" si="1427"/>
        <v>-569.42499999998472</v>
      </c>
      <c r="Q7615" s="11">
        <f t="shared" si="1423"/>
        <v>1350000</v>
      </c>
      <c r="R7615" s="11">
        <f t="shared" si="1424"/>
        <v>11469.55</v>
      </c>
      <c r="S7615" s="11">
        <f t="shared" si="1426"/>
        <v>0</v>
      </c>
      <c r="T7615" s="20"/>
    </row>
    <row r="7616" spans="1:20" x14ac:dyDescent="0.25">
      <c r="A7616">
        <v>2021111313</v>
      </c>
      <c r="B7616">
        <v>7</v>
      </c>
      <c r="C7616" s="7">
        <v>0.55071999999999999</v>
      </c>
      <c r="D7616" s="6">
        <f t="shared" si="1416"/>
        <v>82608</v>
      </c>
      <c r="E7616" s="60">
        <v>0.93306999999999995</v>
      </c>
      <c r="F7616" s="6">
        <f t="shared" si="1425"/>
        <v>0</v>
      </c>
      <c r="G7616" s="7">
        <v>0.10993</v>
      </c>
      <c r="H7616" s="6">
        <f t="shared" si="1417"/>
        <v>1374.125</v>
      </c>
      <c r="I7616" s="7">
        <v>7.0739999999999997E-2</v>
      </c>
      <c r="J7616" s="6">
        <f t="shared" si="1418"/>
        <v>5659.2</v>
      </c>
      <c r="K7616" s="20"/>
      <c r="L7616" s="6">
        <f t="shared" si="1419"/>
        <v>64000</v>
      </c>
      <c r="M7616" s="6">
        <f t="shared" si="1420"/>
        <v>1374.125</v>
      </c>
      <c r="N7616" s="6">
        <f t="shared" si="1421"/>
        <v>5659.2</v>
      </c>
      <c r="O7616" s="6">
        <f t="shared" si="1422"/>
        <v>11574.674999999999</v>
      </c>
      <c r="P7616" s="6">
        <f t="shared" si="1427"/>
        <v>105.125</v>
      </c>
      <c r="Q7616" s="11">
        <f t="shared" si="1423"/>
        <v>1350000</v>
      </c>
      <c r="R7616" s="11">
        <f t="shared" si="1424"/>
        <v>11574.674999999999</v>
      </c>
      <c r="S7616" s="11">
        <f t="shared" si="1426"/>
        <v>0</v>
      </c>
      <c r="T7616" s="20"/>
    </row>
    <row r="7617" spans="1:20" x14ac:dyDescent="0.25">
      <c r="A7617">
        <v>2021111314</v>
      </c>
      <c r="B7617">
        <v>7</v>
      </c>
      <c r="C7617" s="7">
        <v>0.54644999999999999</v>
      </c>
      <c r="D7617" s="6">
        <f t="shared" si="1416"/>
        <v>81967.5</v>
      </c>
      <c r="E7617" s="60">
        <v>0.94371000000000005</v>
      </c>
      <c r="F7617" s="6">
        <f t="shared" si="1425"/>
        <v>0</v>
      </c>
      <c r="G7617" s="7">
        <v>0.14593</v>
      </c>
      <c r="H7617" s="6">
        <f t="shared" si="1417"/>
        <v>1824.125</v>
      </c>
      <c r="I7617" s="7">
        <v>4.8689999999999997E-2</v>
      </c>
      <c r="J7617" s="6">
        <f t="shared" si="1418"/>
        <v>3895.2</v>
      </c>
      <c r="K7617" s="20"/>
      <c r="L7617" s="6">
        <f t="shared" si="1419"/>
        <v>64000</v>
      </c>
      <c r="M7617" s="6">
        <f t="shared" si="1420"/>
        <v>1824.125</v>
      </c>
      <c r="N7617" s="6">
        <f t="shared" si="1421"/>
        <v>3895.2</v>
      </c>
      <c r="O7617" s="6">
        <f t="shared" si="1422"/>
        <v>12248.174999999999</v>
      </c>
      <c r="P7617" s="6">
        <f t="shared" si="1427"/>
        <v>673.5</v>
      </c>
      <c r="Q7617" s="11">
        <f t="shared" si="1423"/>
        <v>1350000</v>
      </c>
      <c r="R7617" s="11">
        <f t="shared" si="1424"/>
        <v>12248.174999999999</v>
      </c>
      <c r="S7617" s="11">
        <f t="shared" si="1426"/>
        <v>0</v>
      </c>
      <c r="T7617" s="20"/>
    </row>
    <row r="7618" spans="1:20" x14ac:dyDescent="0.25">
      <c r="A7618">
        <v>2021111315</v>
      </c>
      <c r="B7618">
        <v>7</v>
      </c>
      <c r="C7618" s="7">
        <v>0.54173000000000004</v>
      </c>
      <c r="D7618" s="6">
        <f t="shared" si="1416"/>
        <v>81259.5</v>
      </c>
      <c r="E7618" s="60">
        <v>0.93372999999999995</v>
      </c>
      <c r="F7618" s="6">
        <f t="shared" si="1425"/>
        <v>0</v>
      </c>
      <c r="G7618" s="7">
        <v>0.21748000000000001</v>
      </c>
      <c r="H7618" s="6">
        <f t="shared" si="1417"/>
        <v>2718.5</v>
      </c>
      <c r="I7618" s="7">
        <v>2.2790000000000001E-2</v>
      </c>
      <c r="J7618" s="6">
        <f t="shared" si="1418"/>
        <v>1823.2</v>
      </c>
      <c r="K7618" s="20"/>
      <c r="L7618" s="6">
        <f t="shared" si="1419"/>
        <v>64000</v>
      </c>
      <c r="M7618" s="6">
        <f t="shared" si="1420"/>
        <v>2718.5</v>
      </c>
      <c r="N7618" s="6">
        <f t="shared" si="1421"/>
        <v>1823.2</v>
      </c>
      <c r="O7618" s="6">
        <f t="shared" si="1422"/>
        <v>12717.8</v>
      </c>
      <c r="P7618" s="6">
        <f t="shared" si="1427"/>
        <v>469.625</v>
      </c>
      <c r="Q7618" s="11">
        <f t="shared" si="1423"/>
        <v>1350000</v>
      </c>
      <c r="R7618" s="11">
        <f t="shared" si="1424"/>
        <v>12717.8</v>
      </c>
      <c r="S7618" s="11">
        <f t="shared" si="1426"/>
        <v>0</v>
      </c>
      <c r="T7618" s="20"/>
    </row>
    <row r="7619" spans="1:20" x14ac:dyDescent="0.25">
      <c r="A7619">
        <v>2021111316</v>
      </c>
      <c r="B7619">
        <v>7</v>
      </c>
      <c r="C7619" s="7">
        <v>0.54439000000000004</v>
      </c>
      <c r="D7619" s="6">
        <f t="shared" si="1416"/>
        <v>81658.5</v>
      </c>
      <c r="E7619" s="60">
        <v>0.94199999999999995</v>
      </c>
      <c r="F7619" s="6">
        <f t="shared" si="1425"/>
        <v>0</v>
      </c>
      <c r="G7619" s="7">
        <v>0.23275999999999999</v>
      </c>
      <c r="H7619" s="6">
        <f t="shared" si="1417"/>
        <v>2909.5</v>
      </c>
      <c r="I7619" s="7">
        <v>1.4590000000000001E-2</v>
      </c>
      <c r="J7619" s="6">
        <f t="shared" si="1418"/>
        <v>1167.2</v>
      </c>
      <c r="K7619" s="20"/>
      <c r="L7619" s="6">
        <f t="shared" si="1419"/>
        <v>64000</v>
      </c>
      <c r="M7619" s="6">
        <f t="shared" si="1420"/>
        <v>2909.5</v>
      </c>
      <c r="N7619" s="6">
        <f t="shared" si="1421"/>
        <v>1167.2</v>
      </c>
      <c r="O7619" s="6">
        <f t="shared" si="1422"/>
        <v>13581.8</v>
      </c>
      <c r="P7619" s="6">
        <f t="shared" si="1427"/>
        <v>864</v>
      </c>
      <c r="Q7619" s="11">
        <f t="shared" si="1423"/>
        <v>1350000</v>
      </c>
      <c r="R7619" s="11">
        <f t="shared" si="1424"/>
        <v>13581.8</v>
      </c>
      <c r="S7619" s="11">
        <f t="shared" si="1426"/>
        <v>0</v>
      </c>
      <c r="T7619" s="20"/>
    </row>
    <row r="7620" spans="1:20" x14ac:dyDescent="0.25">
      <c r="A7620">
        <v>2021111317</v>
      </c>
      <c r="B7620">
        <v>7</v>
      </c>
      <c r="C7620" s="7">
        <v>0.56237999999999999</v>
      </c>
      <c r="D7620" s="6">
        <f t="shared" si="1416"/>
        <v>84357</v>
      </c>
      <c r="E7620" s="60">
        <v>0.90153000000000005</v>
      </c>
      <c r="F7620" s="6">
        <f t="shared" si="1425"/>
        <v>0</v>
      </c>
      <c r="G7620" s="7">
        <v>0.22806000000000001</v>
      </c>
      <c r="H7620" s="6">
        <f t="shared" si="1417"/>
        <v>2850.75</v>
      </c>
      <c r="I7620" s="7">
        <v>2.4199999999999998E-3</v>
      </c>
      <c r="J7620" s="6">
        <f t="shared" si="1418"/>
        <v>193.6</v>
      </c>
      <c r="K7620" s="20"/>
      <c r="L7620" s="6">
        <f t="shared" si="1419"/>
        <v>64000</v>
      </c>
      <c r="M7620" s="6">
        <f t="shared" si="1420"/>
        <v>2850.75</v>
      </c>
      <c r="N7620" s="6">
        <f t="shared" si="1421"/>
        <v>193.6</v>
      </c>
      <c r="O7620" s="6">
        <f t="shared" si="1422"/>
        <v>17312.650000000001</v>
      </c>
      <c r="P7620" s="6">
        <f t="shared" si="1427"/>
        <v>3730.8500000000022</v>
      </c>
      <c r="Q7620" s="11">
        <f t="shared" si="1423"/>
        <v>1350000</v>
      </c>
      <c r="R7620" s="11">
        <f t="shared" si="1424"/>
        <v>17312.650000000001</v>
      </c>
      <c r="S7620" s="11">
        <f t="shared" si="1426"/>
        <v>0</v>
      </c>
      <c r="T7620" s="20"/>
    </row>
    <row r="7621" spans="1:20" x14ac:dyDescent="0.25">
      <c r="A7621">
        <v>2021111318</v>
      </c>
      <c r="B7621">
        <v>7</v>
      </c>
      <c r="C7621" s="7">
        <v>0.59097999999999995</v>
      </c>
      <c r="D7621" s="6">
        <f t="shared" ref="D7621:D7684" si="1428">D$18*C7621</f>
        <v>88646.999999999985</v>
      </c>
      <c r="E7621" s="60">
        <v>0.87411000000000005</v>
      </c>
      <c r="F7621" s="6">
        <f t="shared" si="1425"/>
        <v>0</v>
      </c>
      <c r="G7621" s="7">
        <v>0.16556000000000001</v>
      </c>
      <c r="H7621" s="6">
        <f t="shared" ref="H7621:H7684" si="1429">H$18*G7621</f>
        <v>2069.5</v>
      </c>
      <c r="I7621" s="7">
        <v>0</v>
      </c>
      <c r="J7621" s="6">
        <f t="shared" ref="J7621:J7684" si="1430">I7621*J$18</f>
        <v>0</v>
      </c>
      <c r="K7621" s="20"/>
      <c r="L7621" s="6">
        <f t="shared" si="1419"/>
        <v>64000</v>
      </c>
      <c r="M7621" s="6">
        <f t="shared" si="1420"/>
        <v>2069.5</v>
      </c>
      <c r="N7621" s="6">
        <f t="shared" si="1421"/>
        <v>0</v>
      </c>
      <c r="O7621" s="6">
        <f t="shared" si="1422"/>
        <v>22577.499999999985</v>
      </c>
      <c r="P7621" s="6">
        <f t="shared" si="1427"/>
        <v>5264.849999999984</v>
      </c>
      <c r="Q7621" s="11">
        <f t="shared" si="1423"/>
        <v>1350000</v>
      </c>
      <c r="R7621" s="11">
        <f t="shared" si="1424"/>
        <v>22577.499999999985</v>
      </c>
      <c r="S7621" s="11">
        <f t="shared" si="1426"/>
        <v>0</v>
      </c>
      <c r="T7621" s="20"/>
    </row>
    <row r="7622" spans="1:20" x14ac:dyDescent="0.25">
      <c r="A7622">
        <v>2021111319</v>
      </c>
      <c r="B7622">
        <v>7</v>
      </c>
      <c r="C7622" s="7">
        <v>0.59477999999999998</v>
      </c>
      <c r="D7622" s="6">
        <f t="shared" si="1428"/>
        <v>89217</v>
      </c>
      <c r="E7622" s="60">
        <v>0.84450999999999998</v>
      </c>
      <c r="F7622" s="6">
        <f t="shared" si="1425"/>
        <v>0</v>
      </c>
      <c r="G7622" s="7">
        <v>0.14301</v>
      </c>
      <c r="H7622" s="6">
        <f t="shared" si="1429"/>
        <v>1787.625</v>
      </c>
      <c r="I7622" s="7">
        <v>0</v>
      </c>
      <c r="J7622" s="6">
        <f t="shared" si="1430"/>
        <v>0</v>
      </c>
      <c r="K7622" s="20"/>
      <c r="L7622" s="6">
        <f t="shared" si="1419"/>
        <v>64000</v>
      </c>
      <c r="M7622" s="6">
        <f t="shared" si="1420"/>
        <v>1787.625</v>
      </c>
      <c r="N7622" s="6">
        <f t="shared" si="1421"/>
        <v>0</v>
      </c>
      <c r="O7622" s="6">
        <f t="shared" si="1422"/>
        <v>23429.375</v>
      </c>
      <c r="P7622" s="6">
        <f t="shared" si="1427"/>
        <v>851.87500000001455</v>
      </c>
      <c r="Q7622" s="11">
        <f t="shared" si="1423"/>
        <v>1350000</v>
      </c>
      <c r="R7622" s="11">
        <f t="shared" si="1424"/>
        <v>23429.375</v>
      </c>
      <c r="S7622" s="11">
        <f t="shared" si="1426"/>
        <v>0</v>
      </c>
      <c r="T7622" s="20"/>
    </row>
    <row r="7623" spans="1:20" x14ac:dyDescent="0.25">
      <c r="A7623">
        <v>2021111320</v>
      </c>
      <c r="B7623">
        <v>7</v>
      </c>
      <c r="C7623" s="7">
        <v>0.58914</v>
      </c>
      <c r="D7623" s="6">
        <f t="shared" si="1428"/>
        <v>88371</v>
      </c>
      <c r="E7623" s="60">
        <v>0.84558</v>
      </c>
      <c r="F7623" s="6">
        <f t="shared" si="1425"/>
        <v>0</v>
      </c>
      <c r="G7623" s="7">
        <v>0.14849000000000001</v>
      </c>
      <c r="H7623" s="6">
        <f t="shared" si="1429"/>
        <v>1856.1250000000002</v>
      </c>
      <c r="I7623" s="7">
        <v>0</v>
      </c>
      <c r="J7623" s="6">
        <f t="shared" si="1430"/>
        <v>0</v>
      </c>
      <c r="K7623" s="20"/>
      <c r="L7623" s="6">
        <f t="shared" si="1419"/>
        <v>64000</v>
      </c>
      <c r="M7623" s="6">
        <f t="shared" si="1420"/>
        <v>1856.1250000000002</v>
      </c>
      <c r="N7623" s="6">
        <f t="shared" si="1421"/>
        <v>0</v>
      </c>
      <c r="O7623" s="6">
        <f t="shared" si="1422"/>
        <v>22514.875</v>
      </c>
      <c r="P7623" s="6">
        <f t="shared" si="1427"/>
        <v>-914.5</v>
      </c>
      <c r="Q7623" s="11">
        <f t="shared" si="1423"/>
        <v>1350000</v>
      </c>
      <c r="R7623" s="11">
        <f t="shared" si="1424"/>
        <v>22514.875</v>
      </c>
      <c r="S7623" s="11">
        <f t="shared" si="1426"/>
        <v>0</v>
      </c>
      <c r="T7623" s="20"/>
    </row>
    <row r="7624" spans="1:20" x14ac:dyDescent="0.25">
      <c r="A7624">
        <v>2021111321</v>
      </c>
      <c r="B7624">
        <v>7</v>
      </c>
      <c r="C7624" s="7">
        <v>0.58023999999999998</v>
      </c>
      <c r="D7624" s="6">
        <f t="shared" si="1428"/>
        <v>87036</v>
      </c>
      <c r="E7624" s="60">
        <v>0.87675000000000003</v>
      </c>
      <c r="F7624" s="6">
        <f t="shared" si="1425"/>
        <v>0</v>
      </c>
      <c r="G7624" s="7">
        <v>0.13525999999999999</v>
      </c>
      <c r="H7624" s="6">
        <f t="shared" si="1429"/>
        <v>1690.75</v>
      </c>
      <c r="I7624" s="7">
        <v>0</v>
      </c>
      <c r="J7624" s="6">
        <f t="shared" si="1430"/>
        <v>0</v>
      </c>
      <c r="K7624" s="20"/>
      <c r="L7624" s="6">
        <f t="shared" si="1419"/>
        <v>64000</v>
      </c>
      <c r="M7624" s="6">
        <f t="shared" si="1420"/>
        <v>1690.75</v>
      </c>
      <c r="N7624" s="6">
        <f t="shared" si="1421"/>
        <v>0</v>
      </c>
      <c r="O7624" s="6">
        <f t="shared" si="1422"/>
        <v>21345.25</v>
      </c>
      <c r="P7624" s="6">
        <f t="shared" si="1427"/>
        <v>-1169.625</v>
      </c>
      <c r="Q7624" s="11">
        <f t="shared" si="1423"/>
        <v>1350000</v>
      </c>
      <c r="R7624" s="11">
        <f t="shared" si="1424"/>
        <v>21345.25</v>
      </c>
      <c r="S7624" s="11">
        <f t="shared" si="1426"/>
        <v>0</v>
      </c>
      <c r="T7624" s="20"/>
    </row>
    <row r="7625" spans="1:20" x14ac:dyDescent="0.25">
      <c r="A7625">
        <v>2021111322</v>
      </c>
      <c r="B7625">
        <v>7</v>
      </c>
      <c r="C7625" s="7">
        <v>0.56815000000000004</v>
      </c>
      <c r="D7625" s="6">
        <f t="shared" si="1428"/>
        <v>85222.5</v>
      </c>
      <c r="E7625" s="60">
        <v>0.9</v>
      </c>
      <c r="F7625" s="6">
        <f t="shared" si="1425"/>
        <v>0</v>
      </c>
      <c r="G7625" s="7">
        <v>0.10716000000000001</v>
      </c>
      <c r="H7625" s="6">
        <f t="shared" si="1429"/>
        <v>1339.5</v>
      </c>
      <c r="I7625" s="7">
        <v>0</v>
      </c>
      <c r="J7625" s="6">
        <f t="shared" si="1430"/>
        <v>0</v>
      </c>
      <c r="K7625" s="20"/>
      <c r="L7625" s="6">
        <f t="shared" si="1419"/>
        <v>64000</v>
      </c>
      <c r="M7625" s="6">
        <f t="shared" si="1420"/>
        <v>1339.5</v>
      </c>
      <c r="N7625" s="6">
        <f t="shared" si="1421"/>
        <v>0</v>
      </c>
      <c r="O7625" s="6">
        <f t="shared" si="1422"/>
        <v>19883</v>
      </c>
      <c r="P7625" s="6">
        <f t="shared" si="1427"/>
        <v>-1462.25</v>
      </c>
      <c r="Q7625" s="11">
        <f t="shared" si="1423"/>
        <v>1350000</v>
      </c>
      <c r="R7625" s="11">
        <f t="shared" si="1424"/>
        <v>19883</v>
      </c>
      <c r="S7625" s="11">
        <f t="shared" si="1426"/>
        <v>0</v>
      </c>
      <c r="T7625" s="20"/>
    </row>
    <row r="7626" spans="1:20" x14ac:dyDescent="0.25">
      <c r="A7626">
        <v>2021111323</v>
      </c>
      <c r="B7626">
        <v>7</v>
      </c>
      <c r="C7626" s="7">
        <v>0.55118999999999996</v>
      </c>
      <c r="D7626" s="6">
        <f t="shared" si="1428"/>
        <v>82678.5</v>
      </c>
      <c r="E7626" s="60">
        <v>0.88253999999999999</v>
      </c>
      <c r="F7626" s="6">
        <f t="shared" si="1425"/>
        <v>0</v>
      </c>
      <c r="G7626" s="7">
        <v>0.11524</v>
      </c>
      <c r="H7626" s="6">
        <f t="shared" si="1429"/>
        <v>1440.5</v>
      </c>
      <c r="I7626" s="7">
        <v>0</v>
      </c>
      <c r="J7626" s="6">
        <f t="shared" si="1430"/>
        <v>0</v>
      </c>
      <c r="K7626" s="20"/>
      <c r="L7626" s="6">
        <f t="shared" si="1419"/>
        <v>64000</v>
      </c>
      <c r="M7626" s="6">
        <f t="shared" si="1420"/>
        <v>1440.5</v>
      </c>
      <c r="N7626" s="6">
        <f t="shared" si="1421"/>
        <v>0</v>
      </c>
      <c r="O7626" s="6">
        <f t="shared" si="1422"/>
        <v>17238</v>
      </c>
      <c r="P7626" s="6">
        <f t="shared" si="1427"/>
        <v>-2645</v>
      </c>
      <c r="Q7626" s="11">
        <f t="shared" si="1423"/>
        <v>1350000</v>
      </c>
      <c r="R7626" s="11">
        <f t="shared" si="1424"/>
        <v>17238</v>
      </c>
      <c r="S7626" s="11">
        <f t="shared" si="1426"/>
        <v>0</v>
      </c>
      <c r="T7626" s="20"/>
    </row>
    <row r="7627" spans="1:20" x14ac:dyDescent="0.25">
      <c r="A7627">
        <v>2021111324</v>
      </c>
      <c r="B7627">
        <v>7</v>
      </c>
      <c r="C7627" s="7">
        <v>0.53203999999999996</v>
      </c>
      <c r="D7627" s="6">
        <f t="shared" si="1428"/>
        <v>79806</v>
      </c>
      <c r="E7627" s="60">
        <v>0.86914999999999998</v>
      </c>
      <c r="F7627" s="6">
        <f t="shared" si="1425"/>
        <v>0</v>
      </c>
      <c r="G7627" s="7">
        <v>0.11232</v>
      </c>
      <c r="H7627" s="6">
        <f t="shared" si="1429"/>
        <v>1404</v>
      </c>
      <c r="I7627" s="7">
        <v>0</v>
      </c>
      <c r="J7627" s="6">
        <f t="shared" si="1430"/>
        <v>0</v>
      </c>
      <c r="K7627" s="20"/>
      <c r="L7627" s="6">
        <f t="shared" si="1419"/>
        <v>64000</v>
      </c>
      <c r="M7627" s="6">
        <f t="shared" si="1420"/>
        <v>1404</v>
      </c>
      <c r="N7627" s="6">
        <f t="shared" si="1421"/>
        <v>0</v>
      </c>
      <c r="O7627" s="6">
        <f t="shared" si="1422"/>
        <v>14402</v>
      </c>
      <c r="P7627" s="6">
        <f t="shared" si="1427"/>
        <v>-2836</v>
      </c>
      <c r="Q7627" s="11">
        <f t="shared" si="1423"/>
        <v>1350000</v>
      </c>
      <c r="R7627" s="11">
        <f t="shared" si="1424"/>
        <v>14402</v>
      </c>
      <c r="S7627" s="11">
        <f t="shared" si="1426"/>
        <v>0</v>
      </c>
      <c r="T7627" s="20"/>
    </row>
    <row r="7628" spans="1:20" x14ac:dyDescent="0.25">
      <c r="A7628">
        <v>2021111401</v>
      </c>
      <c r="B7628">
        <v>1</v>
      </c>
      <c r="C7628" s="7">
        <v>0.51661000000000001</v>
      </c>
      <c r="D7628" s="6">
        <f t="shared" si="1428"/>
        <v>77491.5</v>
      </c>
      <c r="E7628" s="60">
        <v>0.82194999999999996</v>
      </c>
      <c r="F7628" s="6">
        <f t="shared" si="1425"/>
        <v>0</v>
      </c>
      <c r="G7628" s="7">
        <v>0.13034000000000001</v>
      </c>
      <c r="H7628" s="6">
        <f t="shared" si="1429"/>
        <v>1629.2500000000002</v>
      </c>
      <c r="I7628" s="7">
        <v>0</v>
      </c>
      <c r="J7628" s="6">
        <f t="shared" si="1430"/>
        <v>0</v>
      </c>
      <c r="K7628" s="20"/>
      <c r="L7628" s="6">
        <f t="shared" si="1419"/>
        <v>64000</v>
      </c>
      <c r="M7628" s="6">
        <f t="shared" si="1420"/>
        <v>1629.2500000000002</v>
      </c>
      <c r="N7628" s="6">
        <f t="shared" si="1421"/>
        <v>0</v>
      </c>
      <c r="O7628" s="6">
        <f t="shared" si="1422"/>
        <v>11862.25</v>
      </c>
      <c r="P7628" s="6">
        <f t="shared" si="1427"/>
        <v>-2539.75</v>
      </c>
      <c r="Q7628" s="11">
        <f t="shared" si="1423"/>
        <v>1350000</v>
      </c>
      <c r="R7628" s="11">
        <f t="shared" si="1424"/>
        <v>11862.25</v>
      </c>
      <c r="S7628" s="11">
        <f t="shared" si="1426"/>
        <v>0</v>
      </c>
      <c r="T7628" s="20"/>
    </row>
    <row r="7629" spans="1:20" x14ac:dyDescent="0.25">
      <c r="A7629">
        <v>2021111402</v>
      </c>
      <c r="B7629">
        <v>1</v>
      </c>
      <c r="C7629" s="7">
        <v>0.50763999999999998</v>
      </c>
      <c r="D7629" s="6">
        <f t="shared" si="1428"/>
        <v>76146</v>
      </c>
      <c r="E7629" s="60">
        <v>0.80674999999999997</v>
      </c>
      <c r="F7629" s="6">
        <f t="shared" si="1425"/>
        <v>0</v>
      </c>
      <c r="G7629" s="7">
        <v>0.15504999999999999</v>
      </c>
      <c r="H7629" s="6">
        <f t="shared" si="1429"/>
        <v>1938.125</v>
      </c>
      <c r="I7629" s="7">
        <v>0</v>
      </c>
      <c r="J7629" s="6">
        <f t="shared" si="1430"/>
        <v>0</v>
      </c>
      <c r="K7629" s="20"/>
      <c r="L7629" s="6">
        <f t="shared" si="1419"/>
        <v>64000</v>
      </c>
      <c r="M7629" s="6">
        <f t="shared" si="1420"/>
        <v>1938.125</v>
      </c>
      <c r="N7629" s="6">
        <f t="shared" si="1421"/>
        <v>0</v>
      </c>
      <c r="O7629" s="6">
        <f t="shared" si="1422"/>
        <v>10207.875</v>
      </c>
      <c r="P7629" s="6">
        <f t="shared" si="1427"/>
        <v>-1654.375</v>
      </c>
      <c r="Q7629" s="11">
        <f t="shared" si="1423"/>
        <v>1350000</v>
      </c>
      <c r="R7629" s="11">
        <f t="shared" si="1424"/>
        <v>10207.875</v>
      </c>
      <c r="S7629" s="11">
        <f t="shared" si="1426"/>
        <v>0</v>
      </c>
      <c r="T7629" s="20"/>
    </row>
    <row r="7630" spans="1:20" x14ac:dyDescent="0.25">
      <c r="A7630">
        <v>2021111403</v>
      </c>
      <c r="B7630">
        <v>1</v>
      </c>
      <c r="C7630" s="7">
        <v>0.50409999999999999</v>
      </c>
      <c r="D7630" s="6">
        <f t="shared" si="1428"/>
        <v>75615</v>
      </c>
      <c r="E7630" s="60">
        <v>0.72624999999999995</v>
      </c>
      <c r="F7630" s="6">
        <f t="shared" si="1425"/>
        <v>0</v>
      </c>
      <c r="G7630" s="7">
        <v>0.16428000000000001</v>
      </c>
      <c r="H7630" s="6">
        <f t="shared" si="1429"/>
        <v>2053.5</v>
      </c>
      <c r="I7630" s="7">
        <v>0</v>
      </c>
      <c r="J7630" s="6">
        <f t="shared" si="1430"/>
        <v>0</v>
      </c>
      <c r="K7630" s="20"/>
      <c r="L7630" s="6">
        <f t="shared" si="1419"/>
        <v>64000</v>
      </c>
      <c r="M7630" s="6">
        <f t="shared" si="1420"/>
        <v>2053.5</v>
      </c>
      <c r="N7630" s="6">
        <f t="shared" si="1421"/>
        <v>0</v>
      </c>
      <c r="O7630" s="6">
        <f t="shared" si="1422"/>
        <v>9561.5</v>
      </c>
      <c r="P7630" s="6">
        <f t="shared" si="1427"/>
        <v>-646.375</v>
      </c>
      <c r="Q7630" s="11">
        <f t="shared" si="1423"/>
        <v>1350000</v>
      </c>
      <c r="R7630" s="11">
        <f t="shared" si="1424"/>
        <v>9561.5</v>
      </c>
      <c r="S7630" s="11">
        <f t="shared" si="1426"/>
        <v>0</v>
      </c>
      <c r="T7630" s="20"/>
    </row>
    <row r="7631" spans="1:20" x14ac:dyDescent="0.25">
      <c r="A7631">
        <v>2021111404</v>
      </c>
      <c r="B7631">
        <v>1</v>
      </c>
      <c r="C7631" s="7">
        <v>0.50429000000000002</v>
      </c>
      <c r="D7631" s="6">
        <f t="shared" si="1428"/>
        <v>75643.5</v>
      </c>
      <c r="E7631" s="60">
        <v>0.66810999999999998</v>
      </c>
      <c r="F7631" s="6">
        <f t="shared" si="1425"/>
        <v>0</v>
      </c>
      <c r="G7631" s="7">
        <v>0.15565999999999999</v>
      </c>
      <c r="H7631" s="6">
        <f t="shared" si="1429"/>
        <v>1945.75</v>
      </c>
      <c r="I7631" s="7">
        <v>0</v>
      </c>
      <c r="J7631" s="6">
        <f t="shared" si="1430"/>
        <v>0</v>
      </c>
      <c r="K7631" s="20"/>
      <c r="L7631" s="6">
        <f t="shared" si="1419"/>
        <v>64000</v>
      </c>
      <c r="M7631" s="6">
        <f t="shared" si="1420"/>
        <v>1945.75</v>
      </c>
      <c r="N7631" s="6">
        <f t="shared" si="1421"/>
        <v>0</v>
      </c>
      <c r="O7631" s="6">
        <f t="shared" si="1422"/>
        <v>9697.75</v>
      </c>
      <c r="P7631" s="6">
        <f t="shared" si="1427"/>
        <v>136.25</v>
      </c>
      <c r="Q7631" s="11">
        <f t="shared" si="1423"/>
        <v>1350000</v>
      </c>
      <c r="R7631" s="11">
        <f t="shared" si="1424"/>
        <v>9697.75</v>
      </c>
      <c r="S7631" s="11">
        <f t="shared" si="1426"/>
        <v>0</v>
      </c>
      <c r="T7631" s="20"/>
    </row>
    <row r="7632" spans="1:20" x14ac:dyDescent="0.25">
      <c r="A7632">
        <v>2021111405</v>
      </c>
      <c r="B7632">
        <v>1</v>
      </c>
      <c r="C7632" s="7">
        <v>0.50927999999999995</v>
      </c>
      <c r="D7632" s="6">
        <f t="shared" si="1428"/>
        <v>76392</v>
      </c>
      <c r="E7632" s="60">
        <v>0.5746</v>
      </c>
      <c r="F7632" s="6">
        <f t="shared" si="1425"/>
        <v>0</v>
      </c>
      <c r="G7632" s="7">
        <v>0.12373000000000001</v>
      </c>
      <c r="H7632" s="6">
        <f t="shared" si="1429"/>
        <v>1546.625</v>
      </c>
      <c r="I7632" s="7">
        <v>0</v>
      </c>
      <c r="J7632" s="6">
        <f t="shared" si="1430"/>
        <v>0</v>
      </c>
      <c r="K7632" s="20"/>
      <c r="L7632" s="6">
        <f t="shared" si="1419"/>
        <v>64000</v>
      </c>
      <c r="M7632" s="6">
        <f t="shared" si="1420"/>
        <v>1546.625</v>
      </c>
      <c r="N7632" s="6">
        <f t="shared" si="1421"/>
        <v>0</v>
      </c>
      <c r="O7632" s="6">
        <f t="shared" si="1422"/>
        <v>10845.375</v>
      </c>
      <c r="P7632" s="6">
        <f t="shared" si="1427"/>
        <v>1147.625</v>
      </c>
      <c r="Q7632" s="11">
        <f t="shared" si="1423"/>
        <v>1350000</v>
      </c>
      <c r="R7632" s="11">
        <f t="shared" si="1424"/>
        <v>10845.375</v>
      </c>
      <c r="S7632" s="11">
        <f t="shared" si="1426"/>
        <v>0</v>
      </c>
      <c r="T7632" s="20"/>
    </row>
    <row r="7633" spans="1:20" x14ac:dyDescent="0.25">
      <c r="A7633">
        <v>2021111406</v>
      </c>
      <c r="B7633">
        <v>1</v>
      </c>
      <c r="C7633" s="7">
        <v>0.52073000000000003</v>
      </c>
      <c r="D7633" s="6">
        <f t="shared" si="1428"/>
        <v>78109.5</v>
      </c>
      <c r="E7633" s="60">
        <v>0.50273999999999996</v>
      </c>
      <c r="F7633" s="6">
        <f t="shared" si="1425"/>
        <v>0</v>
      </c>
      <c r="G7633" s="7">
        <v>7.9060000000000005E-2</v>
      </c>
      <c r="H7633" s="6">
        <f t="shared" si="1429"/>
        <v>988.25000000000011</v>
      </c>
      <c r="I7633" s="7">
        <v>0</v>
      </c>
      <c r="J7633" s="6">
        <f t="shared" si="1430"/>
        <v>0</v>
      </c>
      <c r="K7633" s="20"/>
      <c r="L7633" s="6">
        <f t="shared" si="1419"/>
        <v>64000</v>
      </c>
      <c r="M7633" s="6">
        <f t="shared" si="1420"/>
        <v>988.25000000000011</v>
      </c>
      <c r="N7633" s="6">
        <f t="shared" si="1421"/>
        <v>0</v>
      </c>
      <c r="O7633" s="6">
        <f t="shared" si="1422"/>
        <v>13121.25</v>
      </c>
      <c r="P7633" s="6">
        <f t="shared" si="1427"/>
        <v>2275.875</v>
      </c>
      <c r="Q7633" s="11">
        <f t="shared" si="1423"/>
        <v>1350000</v>
      </c>
      <c r="R7633" s="11">
        <f t="shared" si="1424"/>
        <v>13121.25</v>
      </c>
      <c r="S7633" s="11">
        <f t="shared" si="1426"/>
        <v>0</v>
      </c>
      <c r="T7633" s="20"/>
    </row>
    <row r="7634" spans="1:20" x14ac:dyDescent="0.25">
      <c r="A7634">
        <v>2021111407</v>
      </c>
      <c r="B7634">
        <v>1</v>
      </c>
      <c r="C7634" s="7">
        <v>0.53769999999999996</v>
      </c>
      <c r="D7634" s="6">
        <f t="shared" si="1428"/>
        <v>80655</v>
      </c>
      <c r="E7634" s="60">
        <v>0.53917000000000004</v>
      </c>
      <c r="F7634" s="6">
        <f t="shared" si="1425"/>
        <v>0</v>
      </c>
      <c r="G7634" s="7">
        <v>4.5400000000000003E-2</v>
      </c>
      <c r="H7634" s="6">
        <f t="shared" si="1429"/>
        <v>567.5</v>
      </c>
      <c r="I7634" s="7">
        <v>2.9520000000000001E-2</v>
      </c>
      <c r="J7634" s="6">
        <f t="shared" si="1430"/>
        <v>2361.6</v>
      </c>
      <c r="K7634" s="20"/>
      <c r="L7634" s="6">
        <f t="shared" si="1419"/>
        <v>64000</v>
      </c>
      <c r="M7634" s="6">
        <f t="shared" si="1420"/>
        <v>567.5</v>
      </c>
      <c r="N7634" s="6">
        <f t="shared" si="1421"/>
        <v>2361.6</v>
      </c>
      <c r="O7634" s="6">
        <f t="shared" si="1422"/>
        <v>13725.9</v>
      </c>
      <c r="P7634" s="6">
        <f t="shared" si="1427"/>
        <v>604.64999999999964</v>
      </c>
      <c r="Q7634" s="11">
        <f t="shared" si="1423"/>
        <v>1350000</v>
      </c>
      <c r="R7634" s="11">
        <f t="shared" si="1424"/>
        <v>13725.9</v>
      </c>
      <c r="S7634" s="11">
        <f t="shared" si="1426"/>
        <v>0</v>
      </c>
      <c r="T7634" s="20"/>
    </row>
    <row r="7635" spans="1:20" x14ac:dyDescent="0.25">
      <c r="A7635">
        <v>2021111408</v>
      </c>
      <c r="B7635">
        <v>1</v>
      </c>
      <c r="C7635" s="7">
        <v>0.55274999999999996</v>
      </c>
      <c r="D7635" s="6">
        <f t="shared" si="1428"/>
        <v>82912.5</v>
      </c>
      <c r="E7635" s="60">
        <v>0.50851999999999997</v>
      </c>
      <c r="F7635" s="6">
        <f t="shared" si="1425"/>
        <v>0</v>
      </c>
      <c r="G7635" s="7">
        <v>2.8889999999999999E-2</v>
      </c>
      <c r="H7635" s="6">
        <f t="shared" si="1429"/>
        <v>361.125</v>
      </c>
      <c r="I7635" s="7">
        <v>0.25214999999999999</v>
      </c>
      <c r="J7635" s="6">
        <f t="shared" si="1430"/>
        <v>20172</v>
      </c>
      <c r="K7635" s="20"/>
      <c r="L7635" s="6">
        <f t="shared" si="1419"/>
        <v>64000</v>
      </c>
      <c r="M7635" s="6">
        <f t="shared" si="1420"/>
        <v>361.125</v>
      </c>
      <c r="N7635" s="6">
        <f t="shared" si="1421"/>
        <v>18551.375</v>
      </c>
      <c r="O7635" s="6">
        <f t="shared" si="1422"/>
        <v>0</v>
      </c>
      <c r="P7635" s="6">
        <f t="shared" si="1427"/>
        <v>-13725.9</v>
      </c>
      <c r="Q7635" s="11">
        <f t="shared" si="1423"/>
        <v>1350000</v>
      </c>
      <c r="R7635" s="11">
        <f t="shared" si="1424"/>
        <v>0</v>
      </c>
      <c r="S7635" s="11">
        <f t="shared" si="1426"/>
        <v>0</v>
      </c>
      <c r="T7635" s="20"/>
    </row>
    <row r="7636" spans="1:20" x14ac:dyDescent="0.25">
      <c r="A7636">
        <v>2021111409</v>
      </c>
      <c r="B7636">
        <v>1</v>
      </c>
      <c r="C7636" s="7">
        <v>0.56035999999999997</v>
      </c>
      <c r="D7636" s="6">
        <f t="shared" si="1428"/>
        <v>84054</v>
      </c>
      <c r="E7636" s="60">
        <v>0.39933000000000002</v>
      </c>
      <c r="F7636" s="6">
        <f t="shared" si="1425"/>
        <v>0</v>
      </c>
      <c r="G7636" s="7">
        <v>1.5180000000000001E-2</v>
      </c>
      <c r="H7636" s="6">
        <f t="shared" si="1429"/>
        <v>189.75</v>
      </c>
      <c r="I7636" s="7">
        <v>0.46242</v>
      </c>
      <c r="J7636" s="6">
        <f t="shared" si="1430"/>
        <v>36993.599999999999</v>
      </c>
      <c r="K7636" s="20"/>
      <c r="L7636" s="6">
        <f t="shared" ref="L7636:L7699" si="1431">IF(D7636-F7636&gt;C$17,C$17,D7636-F7636)</f>
        <v>64000</v>
      </c>
      <c r="M7636" s="6">
        <f t="shared" ref="M7636:M7699" si="1432">IF(D7636-F7636-L7636&gt;H7636,H7636,D7636-F7636-L7636)</f>
        <v>189.75</v>
      </c>
      <c r="N7636" s="6">
        <f t="shared" ref="N7636:N7699" si="1433">IF(D7636-F7636-L7636-M7636&gt;J7636,J7636,D7636-F7636-L7636-M7636)</f>
        <v>19864.25</v>
      </c>
      <c r="O7636" s="6">
        <f t="shared" ref="O7636:O7699" si="1434">D7636-F7636-L7636-M7636-N7636</f>
        <v>0</v>
      </c>
      <c r="P7636" s="6">
        <f t="shared" si="1427"/>
        <v>0</v>
      </c>
      <c r="Q7636" s="11">
        <f t="shared" ref="Q7636:Q7699" si="1435">IF(AA$25*P$17-AA$24+Q7635-O7636&gt;Q$19,Q$19,IF(AA$25*P$17-AA$24+Q7635-O7636&lt;0,0,AA$25*P$17-AA$24+Q7635-O7636))</f>
        <v>1350000</v>
      </c>
      <c r="R7636" s="11">
        <f t="shared" ref="R7636:R7699" si="1436">IF(Q7635-Q7636+P$17-AA$24&lt;O7636,Q7635-Q7636+P$17-AA$24,O7636)</f>
        <v>0</v>
      </c>
      <c r="S7636" s="11">
        <f t="shared" si="1426"/>
        <v>0</v>
      </c>
      <c r="T7636" s="20"/>
    </row>
    <row r="7637" spans="1:20" x14ac:dyDescent="0.25">
      <c r="A7637">
        <v>2021111410</v>
      </c>
      <c r="B7637">
        <v>1</v>
      </c>
      <c r="C7637" s="7">
        <v>0.56376000000000004</v>
      </c>
      <c r="D7637" s="6">
        <f t="shared" si="1428"/>
        <v>84564</v>
      </c>
      <c r="E7637" s="60">
        <v>0.20863000000000001</v>
      </c>
      <c r="F7637" s="6">
        <f t="shared" ref="F7637:F7700" si="1437">F$18*E7637</f>
        <v>0</v>
      </c>
      <c r="G7637" s="7">
        <v>1.0410000000000001E-2</v>
      </c>
      <c r="H7637" s="6">
        <f t="shared" si="1429"/>
        <v>130.125</v>
      </c>
      <c r="I7637" s="7">
        <v>0.48952000000000001</v>
      </c>
      <c r="J7637" s="6">
        <f t="shared" si="1430"/>
        <v>39161.599999999999</v>
      </c>
      <c r="K7637" s="20"/>
      <c r="L7637" s="6">
        <f t="shared" si="1431"/>
        <v>64000</v>
      </c>
      <c r="M7637" s="6">
        <f t="shared" si="1432"/>
        <v>130.125</v>
      </c>
      <c r="N7637" s="6">
        <f t="shared" si="1433"/>
        <v>20433.875</v>
      </c>
      <c r="O7637" s="6">
        <f t="shared" si="1434"/>
        <v>0</v>
      </c>
      <c r="P7637" s="6">
        <f t="shared" si="1427"/>
        <v>0</v>
      </c>
      <c r="Q7637" s="11">
        <f t="shared" si="1435"/>
        <v>1350000</v>
      </c>
      <c r="R7637" s="11">
        <f t="shared" si="1436"/>
        <v>0</v>
      </c>
      <c r="S7637" s="11">
        <f t="shared" ref="S7637:S7700" si="1438">O7637-R7637</f>
        <v>0</v>
      </c>
      <c r="T7637" s="20"/>
    </row>
    <row r="7638" spans="1:20" x14ac:dyDescent="0.25">
      <c r="A7638">
        <v>2021111411</v>
      </c>
      <c r="B7638">
        <v>1</v>
      </c>
      <c r="C7638" s="7">
        <v>0.56366000000000005</v>
      </c>
      <c r="D7638" s="6">
        <f t="shared" si="1428"/>
        <v>84549.000000000015</v>
      </c>
      <c r="E7638" s="60">
        <v>0.11481</v>
      </c>
      <c r="F7638" s="6">
        <f t="shared" si="1437"/>
        <v>0</v>
      </c>
      <c r="G7638" s="7">
        <v>4.0699999999999998E-3</v>
      </c>
      <c r="H7638" s="6">
        <f t="shared" si="1429"/>
        <v>50.875</v>
      </c>
      <c r="I7638" s="7">
        <v>0.49814999999999998</v>
      </c>
      <c r="J7638" s="6">
        <f t="shared" si="1430"/>
        <v>39852</v>
      </c>
      <c r="K7638" s="20"/>
      <c r="L7638" s="6">
        <f t="shared" si="1431"/>
        <v>64000</v>
      </c>
      <c r="M7638" s="6">
        <f t="shared" si="1432"/>
        <v>50.875</v>
      </c>
      <c r="N7638" s="6">
        <f t="shared" si="1433"/>
        <v>20498.125000000015</v>
      </c>
      <c r="O7638" s="6">
        <f t="shared" si="1434"/>
        <v>0</v>
      </c>
      <c r="P7638" s="6">
        <f t="shared" ref="P7638:P7701" si="1439">O7638-O7637</f>
        <v>0</v>
      </c>
      <c r="Q7638" s="11">
        <f t="shared" si="1435"/>
        <v>1350000</v>
      </c>
      <c r="R7638" s="11">
        <f t="shared" si="1436"/>
        <v>0</v>
      </c>
      <c r="S7638" s="11">
        <f t="shared" si="1438"/>
        <v>0</v>
      </c>
      <c r="T7638" s="20"/>
    </row>
    <row r="7639" spans="1:20" x14ac:dyDescent="0.25">
      <c r="A7639">
        <v>2021111412</v>
      </c>
      <c r="B7639">
        <v>1</v>
      </c>
      <c r="C7639" s="7">
        <v>0.56325000000000003</v>
      </c>
      <c r="D7639" s="6">
        <f t="shared" si="1428"/>
        <v>84487.5</v>
      </c>
      <c r="E7639" s="60">
        <v>0.15498999999999999</v>
      </c>
      <c r="F7639" s="6">
        <f t="shared" si="1437"/>
        <v>0</v>
      </c>
      <c r="G7639" s="7">
        <v>4.0099999999999997E-3</v>
      </c>
      <c r="H7639" s="6">
        <f t="shared" si="1429"/>
        <v>50.124999999999993</v>
      </c>
      <c r="I7639" s="7">
        <v>0.49731999999999998</v>
      </c>
      <c r="J7639" s="6">
        <f t="shared" si="1430"/>
        <v>39785.599999999999</v>
      </c>
      <c r="K7639" s="20"/>
      <c r="L7639" s="6">
        <f t="shared" si="1431"/>
        <v>64000</v>
      </c>
      <c r="M7639" s="6">
        <f t="shared" si="1432"/>
        <v>50.124999999999993</v>
      </c>
      <c r="N7639" s="6">
        <f t="shared" si="1433"/>
        <v>20437.375</v>
      </c>
      <c r="O7639" s="6">
        <f t="shared" si="1434"/>
        <v>0</v>
      </c>
      <c r="P7639" s="6">
        <f t="shared" si="1439"/>
        <v>0</v>
      </c>
      <c r="Q7639" s="11">
        <f t="shared" si="1435"/>
        <v>1350000</v>
      </c>
      <c r="R7639" s="11">
        <f t="shared" si="1436"/>
        <v>0</v>
      </c>
      <c r="S7639" s="11">
        <f t="shared" si="1438"/>
        <v>0</v>
      </c>
      <c r="T7639" s="20"/>
    </row>
    <row r="7640" spans="1:20" x14ac:dyDescent="0.25">
      <c r="A7640">
        <v>2021111413</v>
      </c>
      <c r="B7640">
        <v>1</v>
      </c>
      <c r="C7640" s="7">
        <v>0.56152000000000002</v>
      </c>
      <c r="D7640" s="6">
        <f t="shared" si="1428"/>
        <v>84228</v>
      </c>
      <c r="E7640" s="60">
        <v>0.24229000000000001</v>
      </c>
      <c r="F7640" s="6">
        <f t="shared" si="1437"/>
        <v>0</v>
      </c>
      <c r="G7640" s="7">
        <v>1.0710000000000001E-2</v>
      </c>
      <c r="H7640" s="6">
        <f t="shared" si="1429"/>
        <v>133.875</v>
      </c>
      <c r="I7640" s="7">
        <v>0.51015999999999995</v>
      </c>
      <c r="J7640" s="6">
        <f t="shared" si="1430"/>
        <v>40812.799999999996</v>
      </c>
      <c r="K7640" s="20"/>
      <c r="L7640" s="6">
        <f t="shared" si="1431"/>
        <v>64000</v>
      </c>
      <c r="M7640" s="6">
        <f t="shared" si="1432"/>
        <v>133.875</v>
      </c>
      <c r="N7640" s="6">
        <f t="shared" si="1433"/>
        <v>20094.125</v>
      </c>
      <c r="O7640" s="6">
        <f t="shared" si="1434"/>
        <v>0</v>
      </c>
      <c r="P7640" s="6">
        <f t="shared" si="1439"/>
        <v>0</v>
      </c>
      <c r="Q7640" s="11">
        <f t="shared" si="1435"/>
        <v>1350000</v>
      </c>
      <c r="R7640" s="11">
        <f t="shared" si="1436"/>
        <v>0</v>
      </c>
      <c r="S7640" s="11">
        <f t="shared" si="1438"/>
        <v>0</v>
      </c>
      <c r="T7640" s="20"/>
    </row>
    <row r="7641" spans="1:20" x14ac:dyDescent="0.25">
      <c r="A7641">
        <v>2021111414</v>
      </c>
      <c r="B7641">
        <v>1</v>
      </c>
      <c r="C7641" s="7">
        <v>0.55927000000000004</v>
      </c>
      <c r="D7641" s="6">
        <f t="shared" si="1428"/>
        <v>83890.5</v>
      </c>
      <c r="E7641" s="60">
        <v>0.35682999999999998</v>
      </c>
      <c r="F7641" s="6">
        <f t="shared" si="1437"/>
        <v>0</v>
      </c>
      <c r="G7641" s="7">
        <v>2.2360000000000001E-2</v>
      </c>
      <c r="H7641" s="6">
        <f t="shared" si="1429"/>
        <v>279.5</v>
      </c>
      <c r="I7641" s="7">
        <v>0.51807999999999998</v>
      </c>
      <c r="J7641" s="6">
        <f t="shared" si="1430"/>
        <v>41446.400000000001</v>
      </c>
      <c r="K7641" s="20"/>
      <c r="L7641" s="6">
        <f t="shared" si="1431"/>
        <v>64000</v>
      </c>
      <c r="M7641" s="6">
        <f t="shared" si="1432"/>
        <v>279.5</v>
      </c>
      <c r="N7641" s="6">
        <f t="shared" si="1433"/>
        <v>19611</v>
      </c>
      <c r="O7641" s="6">
        <f t="shared" si="1434"/>
        <v>0</v>
      </c>
      <c r="P7641" s="6">
        <f t="shared" si="1439"/>
        <v>0</v>
      </c>
      <c r="Q7641" s="11">
        <f t="shared" si="1435"/>
        <v>1350000</v>
      </c>
      <c r="R7641" s="11">
        <f t="shared" si="1436"/>
        <v>0</v>
      </c>
      <c r="S7641" s="11">
        <f t="shared" si="1438"/>
        <v>0</v>
      </c>
      <c r="T7641" s="20"/>
    </row>
    <row r="7642" spans="1:20" x14ac:dyDescent="0.25">
      <c r="A7642">
        <v>2021111415</v>
      </c>
      <c r="B7642">
        <v>1</v>
      </c>
      <c r="C7642" s="7">
        <v>0.55859999999999999</v>
      </c>
      <c r="D7642" s="6">
        <f t="shared" si="1428"/>
        <v>83790</v>
      </c>
      <c r="E7642" s="60">
        <v>0.39473000000000003</v>
      </c>
      <c r="F7642" s="6">
        <f t="shared" si="1437"/>
        <v>0</v>
      </c>
      <c r="G7642" s="7">
        <v>3.1329999999999997E-2</v>
      </c>
      <c r="H7642" s="6">
        <f t="shared" si="1429"/>
        <v>391.62499999999994</v>
      </c>
      <c r="I7642" s="7">
        <v>0.45773999999999998</v>
      </c>
      <c r="J7642" s="6">
        <f t="shared" si="1430"/>
        <v>36619.199999999997</v>
      </c>
      <c r="K7642" s="20"/>
      <c r="L7642" s="6">
        <f t="shared" si="1431"/>
        <v>64000</v>
      </c>
      <c r="M7642" s="6">
        <f t="shared" si="1432"/>
        <v>391.62499999999994</v>
      </c>
      <c r="N7642" s="6">
        <f t="shared" si="1433"/>
        <v>19398.375</v>
      </c>
      <c r="O7642" s="6">
        <f t="shared" si="1434"/>
        <v>0</v>
      </c>
      <c r="P7642" s="6">
        <f t="shared" si="1439"/>
        <v>0</v>
      </c>
      <c r="Q7642" s="11">
        <f t="shared" si="1435"/>
        <v>1350000</v>
      </c>
      <c r="R7642" s="11">
        <f t="shared" si="1436"/>
        <v>0</v>
      </c>
      <c r="S7642" s="11">
        <f t="shared" si="1438"/>
        <v>0</v>
      </c>
      <c r="T7642" s="20"/>
    </row>
    <row r="7643" spans="1:20" x14ac:dyDescent="0.25">
      <c r="A7643">
        <v>2021111416</v>
      </c>
      <c r="B7643">
        <v>1</v>
      </c>
      <c r="C7643" s="7">
        <v>0.56589999999999996</v>
      </c>
      <c r="D7643" s="6">
        <f t="shared" si="1428"/>
        <v>84885</v>
      </c>
      <c r="E7643" s="60">
        <v>0.32514999999999999</v>
      </c>
      <c r="F7643" s="6">
        <f t="shared" si="1437"/>
        <v>0</v>
      </c>
      <c r="G7643" s="7">
        <v>4.0079999999999998E-2</v>
      </c>
      <c r="H7643" s="6">
        <f t="shared" si="1429"/>
        <v>500.99999999999994</v>
      </c>
      <c r="I7643" s="7">
        <v>0.27950000000000003</v>
      </c>
      <c r="J7643" s="6">
        <f t="shared" si="1430"/>
        <v>22360.000000000004</v>
      </c>
      <c r="K7643" s="20"/>
      <c r="L7643" s="6">
        <f t="shared" si="1431"/>
        <v>64000</v>
      </c>
      <c r="M7643" s="6">
        <f t="shared" si="1432"/>
        <v>500.99999999999994</v>
      </c>
      <c r="N7643" s="6">
        <f t="shared" si="1433"/>
        <v>20384</v>
      </c>
      <c r="O7643" s="6">
        <f t="shared" si="1434"/>
        <v>0</v>
      </c>
      <c r="P7643" s="6">
        <f t="shared" si="1439"/>
        <v>0</v>
      </c>
      <c r="Q7643" s="11">
        <f t="shared" si="1435"/>
        <v>1350000</v>
      </c>
      <c r="R7643" s="11">
        <f t="shared" si="1436"/>
        <v>0</v>
      </c>
      <c r="S7643" s="11">
        <f t="shared" si="1438"/>
        <v>0</v>
      </c>
      <c r="T7643" s="20"/>
    </row>
    <row r="7644" spans="1:20" x14ac:dyDescent="0.25">
      <c r="A7644">
        <v>2021111417</v>
      </c>
      <c r="B7644">
        <v>1</v>
      </c>
      <c r="C7644" s="7">
        <v>0.58735000000000004</v>
      </c>
      <c r="D7644" s="6">
        <f t="shared" si="1428"/>
        <v>88102.5</v>
      </c>
      <c r="E7644" s="60">
        <v>0.27459</v>
      </c>
      <c r="F7644" s="6">
        <f t="shared" si="1437"/>
        <v>0</v>
      </c>
      <c r="G7644" s="7">
        <v>5.6169999999999998E-2</v>
      </c>
      <c r="H7644" s="6">
        <f t="shared" si="1429"/>
        <v>702.125</v>
      </c>
      <c r="I7644" s="7">
        <v>5.5440000000000003E-2</v>
      </c>
      <c r="J7644" s="6">
        <f t="shared" si="1430"/>
        <v>4435.2</v>
      </c>
      <c r="K7644" s="20"/>
      <c r="L7644" s="6">
        <f t="shared" si="1431"/>
        <v>64000</v>
      </c>
      <c r="M7644" s="6">
        <f t="shared" si="1432"/>
        <v>702.125</v>
      </c>
      <c r="N7644" s="6">
        <f t="shared" si="1433"/>
        <v>4435.2</v>
      </c>
      <c r="O7644" s="6">
        <f t="shared" si="1434"/>
        <v>18965.174999999999</v>
      </c>
      <c r="P7644" s="6">
        <f t="shared" si="1439"/>
        <v>18965.174999999999</v>
      </c>
      <c r="Q7644" s="11">
        <f t="shared" si="1435"/>
        <v>1350000</v>
      </c>
      <c r="R7644" s="11">
        <f t="shared" si="1436"/>
        <v>18965.174999999999</v>
      </c>
      <c r="S7644" s="11">
        <f t="shared" si="1438"/>
        <v>0</v>
      </c>
      <c r="T7644" s="20"/>
    </row>
    <row r="7645" spans="1:20" x14ac:dyDescent="0.25">
      <c r="A7645">
        <v>2021111418</v>
      </c>
      <c r="B7645">
        <v>1</v>
      </c>
      <c r="C7645" s="7">
        <v>0.61523000000000005</v>
      </c>
      <c r="D7645" s="6">
        <f t="shared" si="1428"/>
        <v>92284.500000000015</v>
      </c>
      <c r="E7645" s="60">
        <v>0.37418000000000001</v>
      </c>
      <c r="F7645" s="6">
        <f t="shared" si="1437"/>
        <v>0</v>
      </c>
      <c r="G7645" s="7">
        <v>6.6619999999999999E-2</v>
      </c>
      <c r="H7645" s="6">
        <f t="shared" si="1429"/>
        <v>832.75</v>
      </c>
      <c r="I7645" s="7">
        <v>0</v>
      </c>
      <c r="J7645" s="6">
        <f t="shared" si="1430"/>
        <v>0</v>
      </c>
      <c r="K7645" s="20"/>
      <c r="L7645" s="6">
        <f t="shared" si="1431"/>
        <v>64000</v>
      </c>
      <c r="M7645" s="6">
        <f t="shared" si="1432"/>
        <v>832.75</v>
      </c>
      <c r="N7645" s="6">
        <f t="shared" si="1433"/>
        <v>0</v>
      </c>
      <c r="O7645" s="6">
        <f t="shared" si="1434"/>
        <v>27451.750000000015</v>
      </c>
      <c r="P7645" s="6">
        <f t="shared" si="1439"/>
        <v>8486.5750000000153</v>
      </c>
      <c r="Q7645" s="11">
        <f t="shared" si="1435"/>
        <v>1348014.5</v>
      </c>
      <c r="R7645" s="11">
        <f t="shared" si="1436"/>
        <v>27451.750000000015</v>
      </c>
      <c r="S7645" s="11">
        <f t="shared" si="1438"/>
        <v>0</v>
      </c>
      <c r="T7645" s="20"/>
    </row>
    <row r="7646" spans="1:20" x14ac:dyDescent="0.25">
      <c r="A7646">
        <v>2021111419</v>
      </c>
      <c r="B7646">
        <v>1</v>
      </c>
      <c r="C7646" s="7">
        <v>0.61811000000000005</v>
      </c>
      <c r="D7646" s="6">
        <f t="shared" si="1428"/>
        <v>92716.5</v>
      </c>
      <c r="E7646" s="60">
        <v>0.51924999999999999</v>
      </c>
      <c r="F7646" s="6">
        <f t="shared" si="1437"/>
        <v>0</v>
      </c>
      <c r="G7646" s="7">
        <v>7.5319999999999998E-2</v>
      </c>
      <c r="H7646" s="6">
        <f t="shared" si="1429"/>
        <v>941.5</v>
      </c>
      <c r="I7646" s="7">
        <v>0</v>
      </c>
      <c r="J7646" s="6">
        <f t="shared" si="1430"/>
        <v>0</v>
      </c>
      <c r="K7646" s="20"/>
      <c r="L7646" s="6">
        <f t="shared" si="1431"/>
        <v>64000</v>
      </c>
      <c r="M7646" s="6">
        <f t="shared" si="1432"/>
        <v>941.5</v>
      </c>
      <c r="N7646" s="6">
        <f t="shared" si="1433"/>
        <v>0</v>
      </c>
      <c r="O7646" s="6">
        <f t="shared" si="1434"/>
        <v>27775</v>
      </c>
      <c r="P7646" s="6">
        <f t="shared" si="1439"/>
        <v>323.24999999998545</v>
      </c>
      <c r="Q7646" s="11">
        <f t="shared" si="1435"/>
        <v>1345705.75</v>
      </c>
      <c r="R7646" s="11">
        <f t="shared" si="1436"/>
        <v>27775</v>
      </c>
      <c r="S7646" s="11">
        <f t="shared" si="1438"/>
        <v>0</v>
      </c>
      <c r="T7646" s="20"/>
    </row>
    <row r="7647" spans="1:20" x14ac:dyDescent="0.25">
      <c r="A7647">
        <v>2021111420</v>
      </c>
      <c r="B7647">
        <v>1</v>
      </c>
      <c r="C7647" s="7">
        <v>0.61043000000000003</v>
      </c>
      <c r="D7647" s="6">
        <f t="shared" si="1428"/>
        <v>91564.5</v>
      </c>
      <c r="E7647" s="60">
        <v>0.64007000000000003</v>
      </c>
      <c r="F7647" s="6">
        <f t="shared" si="1437"/>
        <v>0</v>
      </c>
      <c r="G7647" s="7">
        <v>7.3319999999999996E-2</v>
      </c>
      <c r="H7647" s="6">
        <f t="shared" si="1429"/>
        <v>916.5</v>
      </c>
      <c r="I7647" s="7">
        <v>0</v>
      </c>
      <c r="J7647" s="6">
        <f t="shared" si="1430"/>
        <v>0</v>
      </c>
      <c r="K7647" s="20"/>
      <c r="L7647" s="6">
        <f t="shared" si="1431"/>
        <v>64000</v>
      </c>
      <c r="M7647" s="6">
        <f t="shared" si="1432"/>
        <v>916.5</v>
      </c>
      <c r="N7647" s="6">
        <f t="shared" si="1433"/>
        <v>0</v>
      </c>
      <c r="O7647" s="6">
        <f t="shared" si="1434"/>
        <v>26648</v>
      </c>
      <c r="P7647" s="6">
        <f t="shared" si="1439"/>
        <v>-1127</v>
      </c>
      <c r="Q7647" s="11">
        <f t="shared" si="1435"/>
        <v>1344524</v>
      </c>
      <c r="R7647" s="11">
        <f t="shared" si="1436"/>
        <v>26648</v>
      </c>
      <c r="S7647" s="11">
        <f t="shared" si="1438"/>
        <v>0</v>
      </c>
      <c r="T7647" s="20"/>
    </row>
    <row r="7648" spans="1:20" x14ac:dyDescent="0.25">
      <c r="A7648">
        <v>2021111421</v>
      </c>
      <c r="B7648">
        <v>1</v>
      </c>
      <c r="C7648" s="7">
        <v>0.59721000000000002</v>
      </c>
      <c r="D7648" s="6">
        <f t="shared" si="1428"/>
        <v>89581.5</v>
      </c>
      <c r="E7648" s="60">
        <v>0.68337999999999999</v>
      </c>
      <c r="F7648" s="6">
        <f t="shared" si="1437"/>
        <v>0</v>
      </c>
      <c r="G7648" s="7">
        <v>8.2860000000000003E-2</v>
      </c>
      <c r="H7648" s="6">
        <f t="shared" si="1429"/>
        <v>1035.75</v>
      </c>
      <c r="I7648" s="7">
        <v>0</v>
      </c>
      <c r="J7648" s="6">
        <f t="shared" si="1430"/>
        <v>0</v>
      </c>
      <c r="K7648" s="20"/>
      <c r="L7648" s="6">
        <f t="shared" si="1431"/>
        <v>64000</v>
      </c>
      <c r="M7648" s="6">
        <f t="shared" si="1432"/>
        <v>1035.75</v>
      </c>
      <c r="N7648" s="6">
        <f t="shared" si="1433"/>
        <v>0</v>
      </c>
      <c r="O7648" s="6">
        <f t="shared" si="1434"/>
        <v>24545.75</v>
      </c>
      <c r="P7648" s="6">
        <f t="shared" si="1439"/>
        <v>-2102.25</v>
      </c>
      <c r="Q7648" s="11">
        <f t="shared" si="1435"/>
        <v>1345444.5</v>
      </c>
      <c r="R7648" s="11">
        <f t="shared" si="1436"/>
        <v>24545.75</v>
      </c>
      <c r="S7648" s="11">
        <f t="shared" si="1438"/>
        <v>0</v>
      </c>
      <c r="T7648" s="20"/>
    </row>
    <row r="7649" spans="1:20" x14ac:dyDescent="0.25">
      <c r="A7649">
        <v>2021111422</v>
      </c>
      <c r="B7649">
        <v>1</v>
      </c>
      <c r="C7649" s="7">
        <v>0.57828999999999997</v>
      </c>
      <c r="D7649" s="6">
        <f t="shared" si="1428"/>
        <v>86743.5</v>
      </c>
      <c r="E7649" s="60">
        <v>0.68588000000000005</v>
      </c>
      <c r="F7649" s="6">
        <f t="shared" si="1437"/>
        <v>0</v>
      </c>
      <c r="G7649" s="7">
        <v>0.10636</v>
      </c>
      <c r="H7649" s="6">
        <f t="shared" si="1429"/>
        <v>1329.5</v>
      </c>
      <c r="I7649" s="7">
        <v>0</v>
      </c>
      <c r="J7649" s="6">
        <f t="shared" si="1430"/>
        <v>0</v>
      </c>
      <c r="K7649" s="20"/>
      <c r="L7649" s="6">
        <f t="shared" si="1431"/>
        <v>64000</v>
      </c>
      <c r="M7649" s="6">
        <f t="shared" si="1432"/>
        <v>1329.5</v>
      </c>
      <c r="N7649" s="6">
        <f t="shared" si="1433"/>
        <v>0</v>
      </c>
      <c r="O7649" s="6">
        <f t="shared" si="1434"/>
        <v>21414</v>
      </c>
      <c r="P7649" s="6">
        <f t="shared" si="1439"/>
        <v>-3131.75</v>
      </c>
      <c r="Q7649" s="11">
        <f t="shared" si="1435"/>
        <v>1349496.75</v>
      </c>
      <c r="R7649" s="11">
        <f t="shared" si="1436"/>
        <v>21414</v>
      </c>
      <c r="S7649" s="11">
        <f t="shared" si="1438"/>
        <v>0</v>
      </c>
      <c r="T7649" s="20"/>
    </row>
    <row r="7650" spans="1:20" x14ac:dyDescent="0.25">
      <c r="A7650">
        <v>2021111423</v>
      </c>
      <c r="B7650">
        <v>1</v>
      </c>
      <c r="C7650" s="7">
        <v>0.55418999999999996</v>
      </c>
      <c r="D7650" s="6">
        <f t="shared" si="1428"/>
        <v>83128.5</v>
      </c>
      <c r="E7650" s="60">
        <v>0.57171000000000005</v>
      </c>
      <c r="F7650" s="6">
        <f t="shared" si="1437"/>
        <v>0</v>
      </c>
      <c r="G7650" s="7">
        <v>0.11006000000000001</v>
      </c>
      <c r="H7650" s="6">
        <f t="shared" si="1429"/>
        <v>1375.75</v>
      </c>
      <c r="I7650" s="7">
        <v>0</v>
      </c>
      <c r="J7650" s="6">
        <f t="shared" si="1430"/>
        <v>0</v>
      </c>
      <c r="K7650" s="20"/>
      <c r="L7650" s="6">
        <f t="shared" si="1431"/>
        <v>64000</v>
      </c>
      <c r="M7650" s="6">
        <f t="shared" si="1432"/>
        <v>1375.75</v>
      </c>
      <c r="N7650" s="6">
        <f t="shared" si="1433"/>
        <v>0</v>
      </c>
      <c r="O7650" s="6">
        <f t="shared" si="1434"/>
        <v>17752.75</v>
      </c>
      <c r="P7650" s="6">
        <f t="shared" si="1439"/>
        <v>-3661.25</v>
      </c>
      <c r="Q7650" s="11">
        <f t="shared" si="1435"/>
        <v>1350000</v>
      </c>
      <c r="R7650" s="11">
        <f t="shared" si="1436"/>
        <v>17752.75</v>
      </c>
      <c r="S7650" s="11">
        <f t="shared" si="1438"/>
        <v>0</v>
      </c>
      <c r="T7650" s="20"/>
    </row>
    <row r="7651" spans="1:20" x14ac:dyDescent="0.25">
      <c r="A7651">
        <v>2021111424</v>
      </c>
      <c r="B7651">
        <v>1</v>
      </c>
      <c r="C7651" s="7">
        <v>0.53161999999999998</v>
      </c>
      <c r="D7651" s="6">
        <f t="shared" si="1428"/>
        <v>79743</v>
      </c>
      <c r="E7651" s="60">
        <v>0.62505999999999995</v>
      </c>
      <c r="F7651" s="6">
        <f t="shared" si="1437"/>
        <v>0</v>
      </c>
      <c r="G7651" s="7">
        <v>0.13985</v>
      </c>
      <c r="H7651" s="6">
        <f t="shared" si="1429"/>
        <v>1748.125</v>
      </c>
      <c r="I7651" s="7">
        <v>0</v>
      </c>
      <c r="J7651" s="6">
        <f t="shared" si="1430"/>
        <v>0</v>
      </c>
      <c r="K7651" s="20"/>
      <c r="L7651" s="6">
        <f t="shared" si="1431"/>
        <v>64000</v>
      </c>
      <c r="M7651" s="6">
        <f t="shared" si="1432"/>
        <v>1748.125</v>
      </c>
      <c r="N7651" s="6">
        <f t="shared" si="1433"/>
        <v>0</v>
      </c>
      <c r="O7651" s="6">
        <f t="shared" si="1434"/>
        <v>13994.875</v>
      </c>
      <c r="P7651" s="6">
        <f t="shared" si="1439"/>
        <v>-3757.875</v>
      </c>
      <c r="Q7651" s="11">
        <f t="shared" si="1435"/>
        <v>1350000</v>
      </c>
      <c r="R7651" s="11">
        <f t="shared" si="1436"/>
        <v>13994.875</v>
      </c>
      <c r="S7651" s="11">
        <f t="shared" si="1438"/>
        <v>0</v>
      </c>
      <c r="T7651" s="20"/>
    </row>
    <row r="7652" spans="1:20" x14ac:dyDescent="0.25">
      <c r="A7652">
        <v>2021111501</v>
      </c>
      <c r="B7652">
        <v>2</v>
      </c>
      <c r="C7652" s="7">
        <v>0.51766999999999996</v>
      </c>
      <c r="D7652" s="6">
        <f t="shared" si="1428"/>
        <v>77650.5</v>
      </c>
      <c r="E7652" s="60">
        <v>0.75573000000000001</v>
      </c>
      <c r="F7652" s="6">
        <f t="shared" si="1437"/>
        <v>0</v>
      </c>
      <c r="G7652" s="7">
        <v>0.16675000000000001</v>
      </c>
      <c r="H7652" s="6">
        <f t="shared" si="1429"/>
        <v>2084.375</v>
      </c>
      <c r="I7652" s="7">
        <v>0</v>
      </c>
      <c r="J7652" s="6">
        <f t="shared" si="1430"/>
        <v>0</v>
      </c>
      <c r="K7652" s="20"/>
      <c r="L7652" s="6">
        <f t="shared" si="1431"/>
        <v>64000</v>
      </c>
      <c r="M7652" s="6">
        <f t="shared" si="1432"/>
        <v>2084.375</v>
      </c>
      <c r="N7652" s="6">
        <f t="shared" si="1433"/>
        <v>0</v>
      </c>
      <c r="O7652" s="6">
        <f t="shared" si="1434"/>
        <v>11566.125</v>
      </c>
      <c r="P7652" s="6">
        <f t="shared" si="1439"/>
        <v>-2428.75</v>
      </c>
      <c r="Q7652" s="11">
        <f t="shared" si="1435"/>
        <v>1350000</v>
      </c>
      <c r="R7652" s="11">
        <f t="shared" si="1436"/>
        <v>11566.125</v>
      </c>
      <c r="S7652" s="11">
        <f t="shared" si="1438"/>
        <v>0</v>
      </c>
      <c r="T7652" s="20"/>
    </row>
    <row r="7653" spans="1:20" x14ac:dyDescent="0.25">
      <c r="A7653">
        <v>2021111502</v>
      </c>
      <c r="B7653">
        <v>2</v>
      </c>
      <c r="C7653" s="7">
        <v>0.50958999999999999</v>
      </c>
      <c r="D7653" s="6">
        <f t="shared" si="1428"/>
        <v>76438.5</v>
      </c>
      <c r="E7653" s="60">
        <v>0.82347999999999999</v>
      </c>
      <c r="F7653" s="6">
        <f t="shared" si="1437"/>
        <v>0</v>
      </c>
      <c r="G7653" s="7">
        <v>0.18887000000000001</v>
      </c>
      <c r="H7653" s="6">
        <f t="shared" si="1429"/>
        <v>2360.875</v>
      </c>
      <c r="I7653" s="7">
        <v>0</v>
      </c>
      <c r="J7653" s="6">
        <f t="shared" si="1430"/>
        <v>0</v>
      </c>
      <c r="K7653" s="20"/>
      <c r="L7653" s="6">
        <f t="shared" si="1431"/>
        <v>64000</v>
      </c>
      <c r="M7653" s="6">
        <f t="shared" si="1432"/>
        <v>2360.875</v>
      </c>
      <c r="N7653" s="6">
        <f t="shared" si="1433"/>
        <v>0</v>
      </c>
      <c r="O7653" s="6">
        <f t="shared" si="1434"/>
        <v>10077.625</v>
      </c>
      <c r="P7653" s="6">
        <f t="shared" si="1439"/>
        <v>-1488.5</v>
      </c>
      <c r="Q7653" s="11">
        <f t="shared" si="1435"/>
        <v>1350000</v>
      </c>
      <c r="R7653" s="11">
        <f t="shared" si="1436"/>
        <v>10077.625</v>
      </c>
      <c r="S7653" s="11">
        <f t="shared" si="1438"/>
        <v>0</v>
      </c>
      <c r="T7653" s="20"/>
    </row>
    <row r="7654" spans="1:20" x14ac:dyDescent="0.25">
      <c r="A7654">
        <v>2021111503</v>
      </c>
      <c r="B7654">
        <v>2</v>
      </c>
      <c r="C7654" s="7">
        <v>0.50788</v>
      </c>
      <c r="D7654" s="6">
        <f t="shared" si="1428"/>
        <v>76182</v>
      </c>
      <c r="E7654" s="60">
        <v>0.78276000000000001</v>
      </c>
      <c r="F7654" s="6">
        <f t="shared" si="1437"/>
        <v>0</v>
      </c>
      <c r="G7654" s="7">
        <v>0.22014</v>
      </c>
      <c r="H7654" s="6">
        <f t="shared" si="1429"/>
        <v>2751.75</v>
      </c>
      <c r="I7654" s="7">
        <v>0</v>
      </c>
      <c r="J7654" s="6">
        <f t="shared" si="1430"/>
        <v>0</v>
      </c>
      <c r="K7654" s="20"/>
      <c r="L7654" s="6">
        <f t="shared" si="1431"/>
        <v>64000</v>
      </c>
      <c r="M7654" s="6">
        <f t="shared" si="1432"/>
        <v>2751.75</v>
      </c>
      <c r="N7654" s="6">
        <f t="shared" si="1433"/>
        <v>0</v>
      </c>
      <c r="O7654" s="6">
        <f t="shared" si="1434"/>
        <v>9430.25</v>
      </c>
      <c r="P7654" s="6">
        <f t="shared" si="1439"/>
        <v>-647.375</v>
      </c>
      <c r="Q7654" s="11">
        <f t="shared" si="1435"/>
        <v>1350000</v>
      </c>
      <c r="R7654" s="11">
        <f t="shared" si="1436"/>
        <v>9430.25</v>
      </c>
      <c r="S7654" s="11">
        <f t="shared" si="1438"/>
        <v>0</v>
      </c>
      <c r="T7654" s="20"/>
    </row>
    <row r="7655" spans="1:20" x14ac:dyDescent="0.25">
      <c r="A7655">
        <v>2021111504</v>
      </c>
      <c r="B7655">
        <v>2</v>
      </c>
      <c r="C7655" s="7">
        <v>0.51226000000000005</v>
      </c>
      <c r="D7655" s="6">
        <f t="shared" si="1428"/>
        <v>76839.000000000015</v>
      </c>
      <c r="E7655" s="60">
        <v>0.81516</v>
      </c>
      <c r="F7655" s="6">
        <f t="shared" si="1437"/>
        <v>0</v>
      </c>
      <c r="G7655" s="7">
        <v>0.23019000000000001</v>
      </c>
      <c r="H7655" s="6">
        <f t="shared" si="1429"/>
        <v>2877.375</v>
      </c>
      <c r="I7655" s="7">
        <v>0</v>
      </c>
      <c r="J7655" s="6">
        <f t="shared" si="1430"/>
        <v>0</v>
      </c>
      <c r="K7655" s="20"/>
      <c r="L7655" s="6">
        <f t="shared" si="1431"/>
        <v>64000</v>
      </c>
      <c r="M7655" s="6">
        <f t="shared" si="1432"/>
        <v>2877.375</v>
      </c>
      <c r="N7655" s="6">
        <f t="shared" si="1433"/>
        <v>0</v>
      </c>
      <c r="O7655" s="6">
        <f t="shared" si="1434"/>
        <v>9961.6250000000146</v>
      </c>
      <c r="P7655" s="6">
        <f t="shared" si="1439"/>
        <v>531.37500000001455</v>
      </c>
      <c r="Q7655" s="11">
        <f t="shared" si="1435"/>
        <v>1350000</v>
      </c>
      <c r="R7655" s="11">
        <f t="shared" si="1436"/>
        <v>9961.6250000000146</v>
      </c>
      <c r="S7655" s="11">
        <f t="shared" si="1438"/>
        <v>0</v>
      </c>
      <c r="T7655" s="20"/>
    </row>
    <row r="7656" spans="1:20" x14ac:dyDescent="0.25">
      <c r="A7656">
        <v>2021111505</v>
      </c>
      <c r="B7656">
        <v>2</v>
      </c>
      <c r="C7656" s="7">
        <v>0.52612000000000003</v>
      </c>
      <c r="D7656" s="6">
        <f t="shared" si="1428"/>
        <v>78918</v>
      </c>
      <c r="E7656" s="60">
        <v>0.85282999999999998</v>
      </c>
      <c r="F7656" s="6">
        <f t="shared" si="1437"/>
        <v>0</v>
      </c>
      <c r="G7656" s="7">
        <v>0.24834000000000001</v>
      </c>
      <c r="H7656" s="6">
        <f t="shared" si="1429"/>
        <v>3104.25</v>
      </c>
      <c r="I7656" s="7">
        <v>0</v>
      </c>
      <c r="J7656" s="6">
        <f t="shared" si="1430"/>
        <v>0</v>
      </c>
      <c r="K7656" s="20"/>
      <c r="L7656" s="6">
        <f t="shared" si="1431"/>
        <v>64000</v>
      </c>
      <c r="M7656" s="6">
        <f t="shared" si="1432"/>
        <v>3104.25</v>
      </c>
      <c r="N7656" s="6">
        <f t="shared" si="1433"/>
        <v>0</v>
      </c>
      <c r="O7656" s="6">
        <f t="shared" si="1434"/>
        <v>11813.75</v>
      </c>
      <c r="P7656" s="6">
        <f t="shared" si="1439"/>
        <v>1852.1249999999854</v>
      </c>
      <c r="Q7656" s="11">
        <f t="shared" si="1435"/>
        <v>1350000</v>
      </c>
      <c r="R7656" s="11">
        <f t="shared" si="1436"/>
        <v>11813.75</v>
      </c>
      <c r="S7656" s="11">
        <f t="shared" si="1438"/>
        <v>0</v>
      </c>
      <c r="T7656" s="20"/>
    </row>
    <row r="7657" spans="1:20" x14ac:dyDescent="0.25">
      <c r="A7657">
        <v>2021111506</v>
      </c>
      <c r="B7657">
        <v>2</v>
      </c>
      <c r="C7657" s="7">
        <v>0.55927000000000004</v>
      </c>
      <c r="D7657" s="6">
        <f t="shared" si="1428"/>
        <v>83890.5</v>
      </c>
      <c r="E7657" s="60">
        <v>0.86382000000000003</v>
      </c>
      <c r="F7657" s="6">
        <f t="shared" si="1437"/>
        <v>0</v>
      </c>
      <c r="G7657" s="7">
        <v>0.24421000000000001</v>
      </c>
      <c r="H7657" s="6">
        <f t="shared" si="1429"/>
        <v>3052.625</v>
      </c>
      <c r="I7657" s="7">
        <v>0</v>
      </c>
      <c r="J7657" s="6">
        <f t="shared" si="1430"/>
        <v>0</v>
      </c>
      <c r="K7657" s="20"/>
      <c r="L7657" s="6">
        <f t="shared" si="1431"/>
        <v>64000</v>
      </c>
      <c r="M7657" s="6">
        <f t="shared" si="1432"/>
        <v>3052.625</v>
      </c>
      <c r="N7657" s="6">
        <f t="shared" si="1433"/>
        <v>0</v>
      </c>
      <c r="O7657" s="6">
        <f t="shared" si="1434"/>
        <v>16837.875</v>
      </c>
      <c r="P7657" s="6">
        <f t="shared" si="1439"/>
        <v>5024.125</v>
      </c>
      <c r="Q7657" s="11">
        <f t="shared" si="1435"/>
        <v>1350000</v>
      </c>
      <c r="R7657" s="11">
        <f t="shared" si="1436"/>
        <v>16837.875</v>
      </c>
      <c r="S7657" s="11">
        <f t="shared" si="1438"/>
        <v>0</v>
      </c>
      <c r="T7657" s="20"/>
    </row>
    <row r="7658" spans="1:20" x14ac:dyDescent="0.25">
      <c r="A7658">
        <v>2021111507</v>
      </c>
      <c r="B7658">
        <v>2</v>
      </c>
      <c r="C7658" s="7">
        <v>0.61073</v>
      </c>
      <c r="D7658" s="6">
        <f t="shared" si="1428"/>
        <v>91609.5</v>
      </c>
      <c r="E7658" s="60">
        <v>0.86775999999999998</v>
      </c>
      <c r="F7658" s="6">
        <f t="shared" si="1437"/>
        <v>0</v>
      </c>
      <c r="G7658" s="7">
        <v>0.25281999999999999</v>
      </c>
      <c r="H7658" s="6">
        <f t="shared" si="1429"/>
        <v>3160.25</v>
      </c>
      <c r="I7658" s="7">
        <v>3.49E-2</v>
      </c>
      <c r="J7658" s="6">
        <f t="shared" si="1430"/>
        <v>2792</v>
      </c>
      <c r="K7658" s="20"/>
      <c r="L7658" s="6">
        <f t="shared" si="1431"/>
        <v>64000</v>
      </c>
      <c r="M7658" s="6">
        <f t="shared" si="1432"/>
        <v>3160.25</v>
      </c>
      <c r="N7658" s="6">
        <f t="shared" si="1433"/>
        <v>2792</v>
      </c>
      <c r="O7658" s="6">
        <f t="shared" si="1434"/>
        <v>21657.25</v>
      </c>
      <c r="P7658" s="6">
        <f t="shared" si="1439"/>
        <v>4819.375</v>
      </c>
      <c r="Q7658" s="11">
        <f t="shared" si="1435"/>
        <v>1350000</v>
      </c>
      <c r="R7658" s="11">
        <f t="shared" si="1436"/>
        <v>21657.25</v>
      </c>
      <c r="S7658" s="11">
        <f t="shared" si="1438"/>
        <v>0</v>
      </c>
      <c r="T7658" s="20"/>
    </row>
    <row r="7659" spans="1:20" x14ac:dyDescent="0.25">
      <c r="A7659">
        <v>2021111508</v>
      </c>
      <c r="B7659">
        <v>2</v>
      </c>
      <c r="C7659" s="7">
        <v>0.64180000000000004</v>
      </c>
      <c r="D7659" s="6">
        <f t="shared" si="1428"/>
        <v>96270</v>
      </c>
      <c r="E7659" s="60">
        <v>0.84355000000000002</v>
      </c>
      <c r="F7659" s="6">
        <f t="shared" si="1437"/>
        <v>0</v>
      </c>
      <c r="G7659" s="7">
        <v>0.25026999999999999</v>
      </c>
      <c r="H7659" s="6">
        <f t="shared" si="1429"/>
        <v>3128.375</v>
      </c>
      <c r="I7659" s="7">
        <v>0.24163999999999999</v>
      </c>
      <c r="J7659" s="6">
        <f t="shared" si="1430"/>
        <v>19331.2</v>
      </c>
      <c r="K7659" s="20"/>
      <c r="L7659" s="6">
        <f t="shared" si="1431"/>
        <v>64000</v>
      </c>
      <c r="M7659" s="6">
        <f t="shared" si="1432"/>
        <v>3128.375</v>
      </c>
      <c r="N7659" s="6">
        <f t="shared" si="1433"/>
        <v>19331.2</v>
      </c>
      <c r="O7659" s="6">
        <f t="shared" si="1434"/>
        <v>9810.4249999999993</v>
      </c>
      <c r="P7659" s="6">
        <f t="shared" si="1439"/>
        <v>-11846.825000000001</v>
      </c>
      <c r="Q7659" s="11">
        <f t="shared" si="1435"/>
        <v>1350000</v>
      </c>
      <c r="R7659" s="11">
        <f t="shared" si="1436"/>
        <v>9810.4249999999993</v>
      </c>
      <c r="S7659" s="11">
        <f t="shared" si="1438"/>
        <v>0</v>
      </c>
      <c r="T7659" s="20"/>
    </row>
    <row r="7660" spans="1:20" x14ac:dyDescent="0.25">
      <c r="A7660">
        <v>2021111509</v>
      </c>
      <c r="B7660">
        <v>2</v>
      </c>
      <c r="C7660" s="7">
        <v>0.64622999999999997</v>
      </c>
      <c r="D7660" s="6">
        <f t="shared" si="1428"/>
        <v>96934.5</v>
      </c>
      <c r="E7660" s="60">
        <v>0.89222999999999997</v>
      </c>
      <c r="F7660" s="6">
        <f t="shared" si="1437"/>
        <v>0</v>
      </c>
      <c r="G7660" s="7">
        <v>0.24043999999999999</v>
      </c>
      <c r="H7660" s="6">
        <f t="shared" si="1429"/>
        <v>3005.5</v>
      </c>
      <c r="I7660" s="7">
        <v>0.39367000000000002</v>
      </c>
      <c r="J7660" s="6">
        <f t="shared" si="1430"/>
        <v>31493.600000000002</v>
      </c>
      <c r="K7660" s="20"/>
      <c r="L7660" s="6">
        <f t="shared" si="1431"/>
        <v>64000</v>
      </c>
      <c r="M7660" s="6">
        <f t="shared" si="1432"/>
        <v>3005.5</v>
      </c>
      <c r="N7660" s="6">
        <f t="shared" si="1433"/>
        <v>29929</v>
      </c>
      <c r="O7660" s="6">
        <f t="shared" si="1434"/>
        <v>0</v>
      </c>
      <c r="P7660" s="6">
        <f t="shared" si="1439"/>
        <v>-9810.4249999999993</v>
      </c>
      <c r="Q7660" s="11">
        <f t="shared" si="1435"/>
        <v>1350000</v>
      </c>
      <c r="R7660" s="11">
        <f t="shared" si="1436"/>
        <v>0</v>
      </c>
      <c r="S7660" s="11">
        <f t="shared" si="1438"/>
        <v>0</v>
      </c>
      <c r="T7660" s="20"/>
    </row>
    <row r="7661" spans="1:20" x14ac:dyDescent="0.25">
      <c r="A7661">
        <v>2021111510</v>
      </c>
      <c r="B7661">
        <v>2</v>
      </c>
      <c r="C7661" s="7">
        <v>0.64073000000000002</v>
      </c>
      <c r="D7661" s="6">
        <f t="shared" si="1428"/>
        <v>96109.5</v>
      </c>
      <c r="E7661" s="60">
        <v>0.91656000000000004</v>
      </c>
      <c r="F7661" s="6">
        <f t="shared" si="1437"/>
        <v>0</v>
      </c>
      <c r="G7661" s="7">
        <v>0.23547000000000001</v>
      </c>
      <c r="H7661" s="6">
        <f t="shared" si="1429"/>
        <v>2943.375</v>
      </c>
      <c r="I7661" s="7">
        <v>0.43313000000000001</v>
      </c>
      <c r="J7661" s="6">
        <f t="shared" si="1430"/>
        <v>34650.400000000001</v>
      </c>
      <c r="K7661" s="20"/>
      <c r="L7661" s="6">
        <f t="shared" si="1431"/>
        <v>64000</v>
      </c>
      <c r="M7661" s="6">
        <f t="shared" si="1432"/>
        <v>2943.375</v>
      </c>
      <c r="N7661" s="6">
        <f t="shared" si="1433"/>
        <v>29166.125</v>
      </c>
      <c r="O7661" s="6">
        <f t="shared" si="1434"/>
        <v>0</v>
      </c>
      <c r="P7661" s="6">
        <f t="shared" si="1439"/>
        <v>0</v>
      </c>
      <c r="Q7661" s="11">
        <f t="shared" si="1435"/>
        <v>1350000</v>
      </c>
      <c r="R7661" s="11">
        <f t="shared" si="1436"/>
        <v>0</v>
      </c>
      <c r="S7661" s="11">
        <f t="shared" si="1438"/>
        <v>0</v>
      </c>
      <c r="T7661" s="20"/>
    </row>
    <row r="7662" spans="1:20" x14ac:dyDescent="0.25">
      <c r="A7662">
        <v>2021111511</v>
      </c>
      <c r="B7662">
        <v>2</v>
      </c>
      <c r="C7662" s="7">
        <v>0.63482000000000005</v>
      </c>
      <c r="D7662" s="6">
        <f t="shared" si="1428"/>
        <v>95223.000000000015</v>
      </c>
      <c r="E7662" s="60">
        <v>0.93474000000000002</v>
      </c>
      <c r="F7662" s="6">
        <f t="shared" si="1437"/>
        <v>0</v>
      </c>
      <c r="G7662" s="7">
        <v>0.23749999999999999</v>
      </c>
      <c r="H7662" s="6">
        <f t="shared" si="1429"/>
        <v>2968.75</v>
      </c>
      <c r="I7662" s="7">
        <v>0.44749</v>
      </c>
      <c r="J7662" s="6">
        <f t="shared" si="1430"/>
        <v>35799.199999999997</v>
      </c>
      <c r="K7662" s="20"/>
      <c r="L7662" s="6">
        <f t="shared" si="1431"/>
        <v>64000</v>
      </c>
      <c r="M7662" s="6">
        <f t="shared" si="1432"/>
        <v>2968.75</v>
      </c>
      <c r="N7662" s="6">
        <f t="shared" si="1433"/>
        <v>28254.250000000015</v>
      </c>
      <c r="O7662" s="6">
        <f t="shared" si="1434"/>
        <v>0</v>
      </c>
      <c r="P7662" s="6">
        <f t="shared" si="1439"/>
        <v>0</v>
      </c>
      <c r="Q7662" s="11">
        <f t="shared" si="1435"/>
        <v>1350000</v>
      </c>
      <c r="R7662" s="11">
        <f t="shared" si="1436"/>
        <v>0</v>
      </c>
      <c r="S7662" s="11">
        <f t="shared" si="1438"/>
        <v>0</v>
      </c>
      <c r="T7662" s="20"/>
    </row>
    <row r="7663" spans="1:20" x14ac:dyDescent="0.25">
      <c r="A7663">
        <v>2021111512</v>
      </c>
      <c r="B7663">
        <v>2</v>
      </c>
      <c r="C7663" s="7">
        <v>0.62905999999999995</v>
      </c>
      <c r="D7663" s="6">
        <f t="shared" si="1428"/>
        <v>94359</v>
      </c>
      <c r="E7663" s="60">
        <v>0.93117000000000005</v>
      </c>
      <c r="F7663" s="6">
        <f t="shared" si="1437"/>
        <v>0</v>
      </c>
      <c r="G7663" s="7">
        <v>0.23402999999999999</v>
      </c>
      <c r="H7663" s="6">
        <f t="shared" si="1429"/>
        <v>2925.375</v>
      </c>
      <c r="I7663" s="7">
        <v>0.41788999999999998</v>
      </c>
      <c r="J7663" s="6">
        <f t="shared" si="1430"/>
        <v>33431.199999999997</v>
      </c>
      <c r="K7663" s="20"/>
      <c r="L7663" s="6">
        <f t="shared" si="1431"/>
        <v>64000</v>
      </c>
      <c r="M7663" s="6">
        <f t="shared" si="1432"/>
        <v>2925.375</v>
      </c>
      <c r="N7663" s="6">
        <f t="shared" si="1433"/>
        <v>27433.625</v>
      </c>
      <c r="O7663" s="6">
        <f t="shared" si="1434"/>
        <v>0</v>
      </c>
      <c r="P7663" s="6">
        <f t="shared" si="1439"/>
        <v>0</v>
      </c>
      <c r="Q7663" s="11">
        <f t="shared" si="1435"/>
        <v>1350000</v>
      </c>
      <c r="R7663" s="11">
        <f t="shared" si="1436"/>
        <v>0</v>
      </c>
      <c r="S7663" s="11">
        <f t="shared" si="1438"/>
        <v>0</v>
      </c>
      <c r="T7663" s="20"/>
    </row>
    <row r="7664" spans="1:20" x14ac:dyDescent="0.25">
      <c r="A7664">
        <v>2021111513</v>
      </c>
      <c r="B7664">
        <v>2</v>
      </c>
      <c r="C7664" s="7">
        <v>0.62458000000000002</v>
      </c>
      <c r="D7664" s="6">
        <f t="shared" si="1428"/>
        <v>93687</v>
      </c>
      <c r="E7664" s="60">
        <v>0.92491999999999996</v>
      </c>
      <c r="F7664" s="6">
        <f t="shared" si="1437"/>
        <v>0</v>
      </c>
      <c r="G7664" s="7">
        <v>0.28256999999999999</v>
      </c>
      <c r="H7664" s="6">
        <f t="shared" si="1429"/>
        <v>3532.125</v>
      </c>
      <c r="I7664" s="7">
        <v>0.40111999999999998</v>
      </c>
      <c r="J7664" s="6">
        <f t="shared" si="1430"/>
        <v>32089.599999999999</v>
      </c>
      <c r="K7664" s="20"/>
      <c r="L7664" s="6">
        <f t="shared" si="1431"/>
        <v>64000</v>
      </c>
      <c r="M7664" s="6">
        <f t="shared" si="1432"/>
        <v>3532.125</v>
      </c>
      <c r="N7664" s="6">
        <f t="shared" si="1433"/>
        <v>26154.875</v>
      </c>
      <c r="O7664" s="6">
        <f t="shared" si="1434"/>
        <v>0</v>
      </c>
      <c r="P7664" s="6">
        <f t="shared" si="1439"/>
        <v>0</v>
      </c>
      <c r="Q7664" s="11">
        <f t="shared" si="1435"/>
        <v>1350000</v>
      </c>
      <c r="R7664" s="11">
        <f t="shared" si="1436"/>
        <v>0</v>
      </c>
      <c r="S7664" s="11">
        <f t="shared" si="1438"/>
        <v>0</v>
      </c>
      <c r="T7664" s="20"/>
    </row>
    <row r="7665" spans="1:20" x14ac:dyDescent="0.25">
      <c r="A7665">
        <v>2021111514</v>
      </c>
      <c r="B7665">
        <v>2</v>
      </c>
      <c r="C7665" s="7">
        <v>0.62114999999999998</v>
      </c>
      <c r="D7665" s="6">
        <f t="shared" si="1428"/>
        <v>93172.5</v>
      </c>
      <c r="E7665" s="60">
        <v>0.91122999999999998</v>
      </c>
      <c r="F7665" s="6">
        <f t="shared" si="1437"/>
        <v>0</v>
      </c>
      <c r="G7665" s="7">
        <v>0.30297000000000002</v>
      </c>
      <c r="H7665" s="6">
        <f t="shared" si="1429"/>
        <v>3787.125</v>
      </c>
      <c r="I7665" s="7">
        <v>0.30820999999999998</v>
      </c>
      <c r="J7665" s="6">
        <f t="shared" si="1430"/>
        <v>24656.799999999999</v>
      </c>
      <c r="K7665" s="20"/>
      <c r="L7665" s="6">
        <f t="shared" si="1431"/>
        <v>64000</v>
      </c>
      <c r="M7665" s="6">
        <f t="shared" si="1432"/>
        <v>3787.125</v>
      </c>
      <c r="N7665" s="6">
        <f t="shared" si="1433"/>
        <v>24656.799999999999</v>
      </c>
      <c r="O7665" s="6">
        <f t="shared" si="1434"/>
        <v>728.57500000000073</v>
      </c>
      <c r="P7665" s="6">
        <f t="shared" si="1439"/>
        <v>728.57500000000073</v>
      </c>
      <c r="Q7665" s="11">
        <f t="shared" si="1435"/>
        <v>1350000</v>
      </c>
      <c r="R7665" s="11">
        <f t="shared" si="1436"/>
        <v>728.57500000000073</v>
      </c>
      <c r="S7665" s="11">
        <f t="shared" si="1438"/>
        <v>0</v>
      </c>
      <c r="T7665" s="20"/>
    </row>
    <row r="7666" spans="1:20" x14ac:dyDescent="0.25">
      <c r="A7666">
        <v>2021111515</v>
      </c>
      <c r="B7666">
        <v>2</v>
      </c>
      <c r="C7666" s="7">
        <v>0.61555000000000004</v>
      </c>
      <c r="D7666" s="6">
        <f t="shared" si="1428"/>
        <v>92332.5</v>
      </c>
      <c r="E7666" s="60">
        <v>0.91954999999999998</v>
      </c>
      <c r="F7666" s="6">
        <f t="shared" si="1437"/>
        <v>0</v>
      </c>
      <c r="G7666" s="7">
        <v>0.31587999999999999</v>
      </c>
      <c r="H7666" s="6">
        <f t="shared" si="1429"/>
        <v>3948.5</v>
      </c>
      <c r="I7666" s="7">
        <v>0.15792</v>
      </c>
      <c r="J7666" s="6">
        <f t="shared" si="1430"/>
        <v>12633.6</v>
      </c>
      <c r="K7666" s="20"/>
      <c r="L7666" s="6">
        <f t="shared" si="1431"/>
        <v>64000</v>
      </c>
      <c r="M7666" s="6">
        <f t="shared" si="1432"/>
        <v>3948.5</v>
      </c>
      <c r="N7666" s="6">
        <f t="shared" si="1433"/>
        <v>12633.6</v>
      </c>
      <c r="O7666" s="6">
        <f t="shared" si="1434"/>
        <v>11750.4</v>
      </c>
      <c r="P7666" s="6">
        <f t="shared" si="1439"/>
        <v>11021.824999999999</v>
      </c>
      <c r="Q7666" s="11">
        <f t="shared" si="1435"/>
        <v>1350000</v>
      </c>
      <c r="R7666" s="11">
        <f t="shared" si="1436"/>
        <v>11750.4</v>
      </c>
      <c r="S7666" s="11">
        <f t="shared" si="1438"/>
        <v>0</v>
      </c>
      <c r="T7666" s="20"/>
    </row>
    <row r="7667" spans="1:20" x14ac:dyDescent="0.25">
      <c r="A7667">
        <v>2021111516</v>
      </c>
      <c r="B7667">
        <v>2</v>
      </c>
      <c r="C7667" s="7">
        <v>0.62</v>
      </c>
      <c r="D7667" s="6">
        <f t="shared" si="1428"/>
        <v>93000</v>
      </c>
      <c r="E7667" s="60">
        <v>0.93201999999999996</v>
      </c>
      <c r="F7667" s="6">
        <f t="shared" si="1437"/>
        <v>0</v>
      </c>
      <c r="G7667" s="7">
        <v>0.30462</v>
      </c>
      <c r="H7667" s="6">
        <f t="shared" si="1429"/>
        <v>3807.75</v>
      </c>
      <c r="I7667" s="7">
        <v>6.8839999999999998E-2</v>
      </c>
      <c r="J7667" s="6">
        <f t="shared" si="1430"/>
        <v>5507.2</v>
      </c>
      <c r="K7667" s="20"/>
      <c r="L7667" s="6">
        <f t="shared" si="1431"/>
        <v>64000</v>
      </c>
      <c r="M7667" s="6">
        <f t="shared" si="1432"/>
        <v>3807.75</v>
      </c>
      <c r="N7667" s="6">
        <f t="shared" si="1433"/>
        <v>5507.2</v>
      </c>
      <c r="O7667" s="6">
        <f t="shared" si="1434"/>
        <v>19685.05</v>
      </c>
      <c r="P7667" s="6">
        <f t="shared" si="1439"/>
        <v>7934.65</v>
      </c>
      <c r="Q7667" s="11">
        <f t="shared" si="1435"/>
        <v>1350000</v>
      </c>
      <c r="R7667" s="11">
        <f t="shared" si="1436"/>
        <v>19685.05</v>
      </c>
      <c r="S7667" s="11">
        <f t="shared" si="1438"/>
        <v>0</v>
      </c>
      <c r="T7667" s="20"/>
    </row>
    <row r="7668" spans="1:20" x14ac:dyDescent="0.25">
      <c r="A7668">
        <v>2021111517</v>
      </c>
      <c r="B7668">
        <v>2</v>
      </c>
      <c r="C7668" s="7">
        <v>0.63780000000000003</v>
      </c>
      <c r="D7668" s="6">
        <f t="shared" si="1428"/>
        <v>95670</v>
      </c>
      <c r="E7668" s="60">
        <v>0.87907999999999997</v>
      </c>
      <c r="F7668" s="6">
        <f t="shared" si="1437"/>
        <v>0</v>
      </c>
      <c r="G7668" s="7">
        <v>0.32712999999999998</v>
      </c>
      <c r="H7668" s="6">
        <f t="shared" si="1429"/>
        <v>4089.1249999999995</v>
      </c>
      <c r="I7668" s="7">
        <v>1.1730000000000001E-2</v>
      </c>
      <c r="J7668" s="6">
        <f t="shared" si="1430"/>
        <v>938.40000000000009</v>
      </c>
      <c r="K7668" s="20"/>
      <c r="L7668" s="6">
        <f t="shared" si="1431"/>
        <v>64000</v>
      </c>
      <c r="M7668" s="6">
        <f t="shared" si="1432"/>
        <v>4089.1249999999995</v>
      </c>
      <c r="N7668" s="6">
        <f t="shared" si="1433"/>
        <v>938.40000000000009</v>
      </c>
      <c r="O7668" s="6">
        <f t="shared" si="1434"/>
        <v>26642.474999999999</v>
      </c>
      <c r="P7668" s="6">
        <f t="shared" si="1439"/>
        <v>6957.4249999999993</v>
      </c>
      <c r="Q7668" s="11">
        <f t="shared" si="1435"/>
        <v>1348823.7749999999</v>
      </c>
      <c r="R7668" s="11">
        <f t="shared" si="1436"/>
        <v>26642.474999999999</v>
      </c>
      <c r="S7668" s="11">
        <f t="shared" si="1438"/>
        <v>0</v>
      </c>
      <c r="T7668" s="20"/>
    </row>
    <row r="7669" spans="1:20" x14ac:dyDescent="0.25">
      <c r="A7669">
        <v>2021111518</v>
      </c>
      <c r="B7669">
        <v>2</v>
      </c>
      <c r="C7669" s="7">
        <v>0.66979</v>
      </c>
      <c r="D7669" s="6">
        <f t="shared" si="1428"/>
        <v>100468.5</v>
      </c>
      <c r="E7669" s="60">
        <v>0.88768000000000002</v>
      </c>
      <c r="F7669" s="6">
        <f t="shared" si="1437"/>
        <v>0</v>
      </c>
      <c r="G7669" s="7">
        <v>0.35436000000000001</v>
      </c>
      <c r="H7669" s="6">
        <f t="shared" si="1429"/>
        <v>4429.5</v>
      </c>
      <c r="I7669" s="7">
        <v>0</v>
      </c>
      <c r="J7669" s="6">
        <f t="shared" si="1430"/>
        <v>0</v>
      </c>
      <c r="K7669" s="20"/>
      <c r="L7669" s="6">
        <f t="shared" si="1431"/>
        <v>64000</v>
      </c>
      <c r="M7669" s="6">
        <f t="shared" si="1432"/>
        <v>4429.5</v>
      </c>
      <c r="N7669" s="6">
        <f t="shared" si="1433"/>
        <v>0</v>
      </c>
      <c r="O7669" s="6">
        <f t="shared" si="1434"/>
        <v>32039</v>
      </c>
      <c r="P7669" s="6">
        <f t="shared" si="1439"/>
        <v>5396.5250000000015</v>
      </c>
      <c r="Q7669" s="11">
        <f t="shared" si="1435"/>
        <v>1342251.0249999999</v>
      </c>
      <c r="R7669" s="11">
        <f t="shared" si="1436"/>
        <v>32039</v>
      </c>
      <c r="S7669" s="11">
        <f t="shared" si="1438"/>
        <v>0</v>
      </c>
      <c r="T7669" s="20"/>
    </row>
    <row r="7670" spans="1:20" x14ac:dyDescent="0.25">
      <c r="A7670">
        <v>2021111519</v>
      </c>
      <c r="B7670">
        <v>2</v>
      </c>
      <c r="C7670" s="7">
        <v>0.67217000000000005</v>
      </c>
      <c r="D7670" s="6">
        <f t="shared" si="1428"/>
        <v>100825.5</v>
      </c>
      <c r="E7670" s="60">
        <v>0.87917000000000001</v>
      </c>
      <c r="F7670" s="6">
        <f t="shared" si="1437"/>
        <v>0</v>
      </c>
      <c r="G7670" s="7">
        <v>0.37790000000000001</v>
      </c>
      <c r="H7670" s="6">
        <f t="shared" si="1429"/>
        <v>4723.75</v>
      </c>
      <c r="I7670" s="7">
        <v>0</v>
      </c>
      <c r="J7670" s="6">
        <f t="shared" si="1430"/>
        <v>0</v>
      </c>
      <c r="K7670" s="20"/>
      <c r="L7670" s="6">
        <f t="shared" si="1431"/>
        <v>64000</v>
      </c>
      <c r="M7670" s="6">
        <f t="shared" si="1432"/>
        <v>4723.75</v>
      </c>
      <c r="N7670" s="6">
        <f t="shared" si="1433"/>
        <v>0</v>
      </c>
      <c r="O7670" s="6">
        <f t="shared" si="1434"/>
        <v>32101.75</v>
      </c>
      <c r="P7670" s="6">
        <f t="shared" si="1439"/>
        <v>62.75</v>
      </c>
      <c r="Q7670" s="11">
        <f t="shared" si="1435"/>
        <v>1335615.5249999999</v>
      </c>
      <c r="R7670" s="11">
        <f t="shared" si="1436"/>
        <v>32101.75</v>
      </c>
      <c r="S7670" s="11">
        <f t="shared" si="1438"/>
        <v>0</v>
      </c>
      <c r="T7670" s="20"/>
    </row>
    <row r="7671" spans="1:20" x14ac:dyDescent="0.25">
      <c r="A7671">
        <v>2021111520</v>
      </c>
      <c r="B7671">
        <v>2</v>
      </c>
      <c r="C7671" s="7">
        <v>0.66405999999999998</v>
      </c>
      <c r="D7671" s="6">
        <f t="shared" si="1428"/>
        <v>99609</v>
      </c>
      <c r="E7671" s="60">
        <v>0.84058999999999995</v>
      </c>
      <c r="F7671" s="6">
        <f t="shared" si="1437"/>
        <v>0</v>
      </c>
      <c r="G7671" s="7">
        <v>0.41474</v>
      </c>
      <c r="H7671" s="6">
        <f t="shared" si="1429"/>
        <v>5184.25</v>
      </c>
      <c r="I7671" s="7">
        <v>0</v>
      </c>
      <c r="J7671" s="6">
        <f t="shared" si="1430"/>
        <v>0</v>
      </c>
      <c r="K7671" s="20"/>
      <c r="L7671" s="6">
        <f t="shared" si="1431"/>
        <v>64000</v>
      </c>
      <c r="M7671" s="6">
        <f t="shared" si="1432"/>
        <v>5184.25</v>
      </c>
      <c r="N7671" s="6">
        <f t="shared" si="1433"/>
        <v>0</v>
      </c>
      <c r="O7671" s="6">
        <f t="shared" si="1434"/>
        <v>30424.75</v>
      </c>
      <c r="P7671" s="6">
        <f t="shared" si="1439"/>
        <v>-1677</v>
      </c>
      <c r="Q7671" s="11">
        <f t="shared" si="1435"/>
        <v>1330657.0249999999</v>
      </c>
      <c r="R7671" s="11">
        <f t="shared" si="1436"/>
        <v>30424.75</v>
      </c>
      <c r="S7671" s="11">
        <f t="shared" si="1438"/>
        <v>0</v>
      </c>
      <c r="T7671" s="20"/>
    </row>
    <row r="7672" spans="1:20" x14ac:dyDescent="0.25">
      <c r="A7672">
        <v>2021111521</v>
      </c>
      <c r="B7672">
        <v>2</v>
      </c>
      <c r="C7672" s="7">
        <v>0.65108999999999995</v>
      </c>
      <c r="D7672" s="6">
        <f t="shared" si="1428"/>
        <v>97663.499999999985</v>
      </c>
      <c r="E7672" s="60">
        <v>0.83921999999999997</v>
      </c>
      <c r="F7672" s="6">
        <f t="shared" si="1437"/>
        <v>0</v>
      </c>
      <c r="G7672" s="7">
        <v>0.47026000000000001</v>
      </c>
      <c r="H7672" s="6">
        <f t="shared" si="1429"/>
        <v>5878.25</v>
      </c>
      <c r="I7672" s="7">
        <v>0</v>
      </c>
      <c r="J7672" s="6">
        <f t="shared" si="1430"/>
        <v>0</v>
      </c>
      <c r="K7672" s="20"/>
      <c r="L7672" s="6">
        <f t="shared" si="1431"/>
        <v>64000</v>
      </c>
      <c r="M7672" s="6">
        <f t="shared" si="1432"/>
        <v>5878.25</v>
      </c>
      <c r="N7672" s="6">
        <f t="shared" si="1433"/>
        <v>0</v>
      </c>
      <c r="O7672" s="6">
        <f t="shared" si="1434"/>
        <v>27785.249999999985</v>
      </c>
      <c r="P7672" s="6">
        <f t="shared" si="1439"/>
        <v>-2639.5000000000146</v>
      </c>
      <c r="Q7672" s="11">
        <f t="shared" si="1435"/>
        <v>1328338.0249999999</v>
      </c>
      <c r="R7672" s="11">
        <f t="shared" si="1436"/>
        <v>27785.249999999985</v>
      </c>
      <c r="S7672" s="11">
        <f t="shared" si="1438"/>
        <v>0</v>
      </c>
      <c r="T7672" s="20"/>
    </row>
    <row r="7673" spans="1:20" x14ac:dyDescent="0.25">
      <c r="A7673">
        <v>2021111522</v>
      </c>
      <c r="B7673">
        <v>2</v>
      </c>
      <c r="C7673" s="7">
        <v>0.62924000000000002</v>
      </c>
      <c r="D7673" s="6">
        <f t="shared" si="1428"/>
        <v>94386</v>
      </c>
      <c r="E7673" s="60">
        <v>0.81145999999999996</v>
      </c>
      <c r="F7673" s="6">
        <f t="shared" si="1437"/>
        <v>0</v>
      </c>
      <c r="G7673" s="7">
        <v>0.52419000000000004</v>
      </c>
      <c r="H7673" s="6">
        <f t="shared" si="1429"/>
        <v>6552.3750000000009</v>
      </c>
      <c r="I7673" s="7">
        <v>0</v>
      </c>
      <c r="J7673" s="6">
        <f t="shared" si="1430"/>
        <v>0</v>
      </c>
      <c r="K7673" s="20"/>
      <c r="L7673" s="6">
        <f t="shared" si="1431"/>
        <v>64000</v>
      </c>
      <c r="M7673" s="6">
        <f t="shared" si="1432"/>
        <v>6552.3750000000009</v>
      </c>
      <c r="N7673" s="6">
        <f t="shared" si="1433"/>
        <v>0</v>
      </c>
      <c r="O7673" s="6">
        <f t="shared" si="1434"/>
        <v>23833.625</v>
      </c>
      <c r="P7673" s="6">
        <f t="shared" si="1439"/>
        <v>-3951.6249999999854</v>
      </c>
      <c r="Q7673" s="11">
        <f t="shared" si="1435"/>
        <v>1329970.6499999999</v>
      </c>
      <c r="R7673" s="11">
        <f t="shared" si="1436"/>
        <v>23833.625</v>
      </c>
      <c r="S7673" s="11">
        <f t="shared" si="1438"/>
        <v>0</v>
      </c>
      <c r="T7673" s="20"/>
    </row>
    <row r="7674" spans="1:20" x14ac:dyDescent="0.25">
      <c r="A7674">
        <v>2021111523</v>
      </c>
      <c r="B7674">
        <v>2</v>
      </c>
      <c r="C7674" s="7">
        <v>0.59823000000000004</v>
      </c>
      <c r="D7674" s="6">
        <f t="shared" si="1428"/>
        <v>89734.5</v>
      </c>
      <c r="E7674" s="60">
        <v>0.77486999999999995</v>
      </c>
      <c r="F7674" s="6">
        <f t="shared" si="1437"/>
        <v>0</v>
      </c>
      <c r="G7674" s="7">
        <v>0.53473000000000004</v>
      </c>
      <c r="H7674" s="6">
        <f t="shared" si="1429"/>
        <v>6684.1250000000009</v>
      </c>
      <c r="I7674" s="7">
        <v>0</v>
      </c>
      <c r="J7674" s="6">
        <f t="shared" si="1430"/>
        <v>0</v>
      </c>
      <c r="K7674" s="20"/>
      <c r="L7674" s="6">
        <f t="shared" si="1431"/>
        <v>64000</v>
      </c>
      <c r="M7674" s="6">
        <f t="shared" si="1432"/>
        <v>6684.1250000000009</v>
      </c>
      <c r="N7674" s="6">
        <f t="shared" si="1433"/>
        <v>0</v>
      </c>
      <c r="O7674" s="6">
        <f t="shared" si="1434"/>
        <v>19050.375</v>
      </c>
      <c r="P7674" s="6">
        <f t="shared" si="1439"/>
        <v>-4783.25</v>
      </c>
      <c r="Q7674" s="11">
        <f t="shared" si="1435"/>
        <v>1336386.5249999999</v>
      </c>
      <c r="R7674" s="11">
        <f t="shared" si="1436"/>
        <v>19050.375</v>
      </c>
      <c r="S7674" s="11">
        <f t="shared" si="1438"/>
        <v>0</v>
      </c>
      <c r="T7674" s="20"/>
    </row>
    <row r="7675" spans="1:20" x14ac:dyDescent="0.25">
      <c r="A7675">
        <v>2021111524</v>
      </c>
      <c r="B7675">
        <v>2</v>
      </c>
      <c r="C7675" s="7">
        <v>0.56957000000000002</v>
      </c>
      <c r="D7675" s="6">
        <f t="shared" si="1428"/>
        <v>85435.5</v>
      </c>
      <c r="E7675" s="60">
        <v>0.74534</v>
      </c>
      <c r="F7675" s="6">
        <f t="shared" si="1437"/>
        <v>0</v>
      </c>
      <c r="G7675" s="7">
        <v>0.59284999999999999</v>
      </c>
      <c r="H7675" s="6">
        <f t="shared" si="1429"/>
        <v>7410.625</v>
      </c>
      <c r="I7675" s="7">
        <v>0</v>
      </c>
      <c r="J7675" s="6">
        <f t="shared" si="1430"/>
        <v>0</v>
      </c>
      <c r="K7675" s="20"/>
      <c r="L7675" s="6">
        <f t="shared" si="1431"/>
        <v>64000</v>
      </c>
      <c r="M7675" s="6">
        <f t="shared" si="1432"/>
        <v>7410.625</v>
      </c>
      <c r="N7675" s="6">
        <f t="shared" si="1433"/>
        <v>0</v>
      </c>
      <c r="O7675" s="6">
        <f t="shared" si="1434"/>
        <v>14024.875</v>
      </c>
      <c r="P7675" s="6">
        <f t="shared" si="1439"/>
        <v>-5025.5</v>
      </c>
      <c r="Q7675" s="11">
        <f t="shared" si="1435"/>
        <v>1347827.9</v>
      </c>
      <c r="R7675" s="11">
        <f t="shared" si="1436"/>
        <v>14024.875</v>
      </c>
      <c r="S7675" s="11">
        <f t="shared" si="1438"/>
        <v>0</v>
      </c>
      <c r="T7675" s="20"/>
    </row>
    <row r="7676" spans="1:20" x14ac:dyDescent="0.25">
      <c r="A7676">
        <v>2021111601</v>
      </c>
      <c r="B7676">
        <v>3</v>
      </c>
      <c r="C7676" s="7">
        <v>0.54974000000000001</v>
      </c>
      <c r="D7676" s="6">
        <f t="shared" si="1428"/>
        <v>82461</v>
      </c>
      <c r="E7676" s="60">
        <v>0.74480999999999997</v>
      </c>
      <c r="F7676" s="6">
        <f t="shared" si="1437"/>
        <v>0</v>
      </c>
      <c r="G7676" s="7">
        <v>0.60982000000000003</v>
      </c>
      <c r="H7676" s="6">
        <f t="shared" si="1429"/>
        <v>7622.75</v>
      </c>
      <c r="I7676" s="7">
        <v>0</v>
      </c>
      <c r="J7676" s="6">
        <f t="shared" si="1430"/>
        <v>0</v>
      </c>
      <c r="K7676" s="20"/>
      <c r="L7676" s="6">
        <f t="shared" si="1431"/>
        <v>64000</v>
      </c>
      <c r="M7676" s="6">
        <f t="shared" si="1432"/>
        <v>7622.75</v>
      </c>
      <c r="N7676" s="6">
        <f t="shared" si="1433"/>
        <v>0</v>
      </c>
      <c r="O7676" s="6">
        <f t="shared" si="1434"/>
        <v>10838.25</v>
      </c>
      <c r="P7676" s="6">
        <f t="shared" si="1439"/>
        <v>-3186.625</v>
      </c>
      <c r="Q7676" s="11">
        <f t="shared" si="1435"/>
        <v>1350000</v>
      </c>
      <c r="R7676" s="11">
        <f t="shared" si="1436"/>
        <v>10838.25</v>
      </c>
      <c r="S7676" s="11">
        <f t="shared" si="1438"/>
        <v>0</v>
      </c>
      <c r="T7676" s="20"/>
    </row>
    <row r="7677" spans="1:20" x14ac:dyDescent="0.25">
      <c r="A7677">
        <v>2021111602</v>
      </c>
      <c r="B7677">
        <v>3</v>
      </c>
      <c r="C7677" s="7">
        <v>0.54003000000000001</v>
      </c>
      <c r="D7677" s="6">
        <f t="shared" si="1428"/>
        <v>81004.5</v>
      </c>
      <c r="E7677" s="60">
        <v>0.70772000000000002</v>
      </c>
      <c r="F7677" s="6">
        <f t="shared" si="1437"/>
        <v>0</v>
      </c>
      <c r="G7677" s="7">
        <v>0.59509999999999996</v>
      </c>
      <c r="H7677" s="6">
        <f t="shared" si="1429"/>
        <v>7438.7499999999991</v>
      </c>
      <c r="I7677" s="7">
        <v>0</v>
      </c>
      <c r="J7677" s="6">
        <f t="shared" si="1430"/>
        <v>0</v>
      </c>
      <c r="K7677" s="20"/>
      <c r="L7677" s="6">
        <f t="shared" si="1431"/>
        <v>64000</v>
      </c>
      <c r="M7677" s="6">
        <f t="shared" si="1432"/>
        <v>7438.7499999999991</v>
      </c>
      <c r="N7677" s="6">
        <f t="shared" si="1433"/>
        <v>0</v>
      </c>
      <c r="O7677" s="6">
        <f t="shared" si="1434"/>
        <v>9565.75</v>
      </c>
      <c r="P7677" s="6">
        <f t="shared" si="1439"/>
        <v>-1272.5</v>
      </c>
      <c r="Q7677" s="11">
        <f t="shared" si="1435"/>
        <v>1350000</v>
      </c>
      <c r="R7677" s="11">
        <f t="shared" si="1436"/>
        <v>9565.75</v>
      </c>
      <c r="S7677" s="11">
        <f t="shared" si="1438"/>
        <v>0</v>
      </c>
      <c r="T7677" s="20"/>
    </row>
    <row r="7678" spans="1:20" x14ac:dyDescent="0.25">
      <c r="A7678">
        <v>2021111603</v>
      </c>
      <c r="B7678">
        <v>3</v>
      </c>
      <c r="C7678" s="7">
        <v>0.53595000000000004</v>
      </c>
      <c r="D7678" s="6">
        <f t="shared" si="1428"/>
        <v>80392.5</v>
      </c>
      <c r="E7678" s="60">
        <v>0.69860999999999995</v>
      </c>
      <c r="F7678" s="6">
        <f t="shared" si="1437"/>
        <v>0</v>
      </c>
      <c r="G7678" s="7">
        <v>0.56559000000000004</v>
      </c>
      <c r="H7678" s="6">
        <f t="shared" si="1429"/>
        <v>7069.8750000000009</v>
      </c>
      <c r="I7678" s="7">
        <v>0</v>
      </c>
      <c r="J7678" s="6">
        <f t="shared" si="1430"/>
        <v>0</v>
      </c>
      <c r="K7678" s="20"/>
      <c r="L7678" s="6">
        <f t="shared" si="1431"/>
        <v>64000</v>
      </c>
      <c r="M7678" s="6">
        <f t="shared" si="1432"/>
        <v>7069.8750000000009</v>
      </c>
      <c r="N7678" s="6">
        <f t="shared" si="1433"/>
        <v>0</v>
      </c>
      <c r="O7678" s="6">
        <f t="shared" si="1434"/>
        <v>9322.625</v>
      </c>
      <c r="P7678" s="6">
        <f t="shared" si="1439"/>
        <v>-243.125</v>
      </c>
      <c r="Q7678" s="11">
        <f t="shared" si="1435"/>
        <v>1350000</v>
      </c>
      <c r="R7678" s="11">
        <f t="shared" si="1436"/>
        <v>9322.625</v>
      </c>
      <c r="S7678" s="11">
        <f t="shared" si="1438"/>
        <v>0</v>
      </c>
      <c r="T7678" s="20"/>
    </row>
    <row r="7679" spans="1:20" x14ac:dyDescent="0.25">
      <c r="A7679">
        <v>2021111604</v>
      </c>
      <c r="B7679">
        <v>3</v>
      </c>
      <c r="C7679" s="7">
        <v>0.53844000000000003</v>
      </c>
      <c r="D7679" s="6">
        <f t="shared" si="1428"/>
        <v>80766</v>
      </c>
      <c r="E7679" s="60">
        <v>0.67891999999999997</v>
      </c>
      <c r="F7679" s="6">
        <f t="shared" si="1437"/>
        <v>0</v>
      </c>
      <c r="G7679" s="7">
        <v>0.53400000000000003</v>
      </c>
      <c r="H7679" s="6">
        <f t="shared" si="1429"/>
        <v>6675</v>
      </c>
      <c r="I7679" s="7">
        <v>0</v>
      </c>
      <c r="J7679" s="6">
        <f t="shared" si="1430"/>
        <v>0</v>
      </c>
      <c r="K7679" s="20"/>
      <c r="L7679" s="6">
        <f t="shared" si="1431"/>
        <v>64000</v>
      </c>
      <c r="M7679" s="6">
        <f t="shared" si="1432"/>
        <v>6675</v>
      </c>
      <c r="N7679" s="6">
        <f t="shared" si="1433"/>
        <v>0</v>
      </c>
      <c r="O7679" s="6">
        <f t="shared" si="1434"/>
        <v>10091</v>
      </c>
      <c r="P7679" s="6">
        <f t="shared" si="1439"/>
        <v>768.375</v>
      </c>
      <c r="Q7679" s="11">
        <f t="shared" si="1435"/>
        <v>1350000</v>
      </c>
      <c r="R7679" s="11">
        <f t="shared" si="1436"/>
        <v>10091</v>
      </c>
      <c r="S7679" s="11">
        <f t="shared" si="1438"/>
        <v>0</v>
      </c>
      <c r="T7679" s="20"/>
    </row>
    <row r="7680" spans="1:20" x14ac:dyDescent="0.25">
      <c r="A7680">
        <v>2021111605</v>
      </c>
      <c r="B7680">
        <v>3</v>
      </c>
      <c r="C7680" s="7">
        <v>0.55127999999999999</v>
      </c>
      <c r="D7680" s="6">
        <f t="shared" si="1428"/>
        <v>82692</v>
      </c>
      <c r="E7680" s="60">
        <v>0.61763999999999997</v>
      </c>
      <c r="F7680" s="6">
        <f t="shared" si="1437"/>
        <v>0</v>
      </c>
      <c r="G7680" s="7">
        <v>0.55932999999999999</v>
      </c>
      <c r="H7680" s="6">
        <f t="shared" si="1429"/>
        <v>6991.625</v>
      </c>
      <c r="I7680" s="7">
        <v>0</v>
      </c>
      <c r="J7680" s="6">
        <f t="shared" si="1430"/>
        <v>0</v>
      </c>
      <c r="K7680" s="20"/>
      <c r="L7680" s="6">
        <f t="shared" si="1431"/>
        <v>64000</v>
      </c>
      <c r="M7680" s="6">
        <f t="shared" si="1432"/>
        <v>6991.625</v>
      </c>
      <c r="N7680" s="6">
        <f t="shared" si="1433"/>
        <v>0</v>
      </c>
      <c r="O7680" s="6">
        <f t="shared" si="1434"/>
        <v>11700.375</v>
      </c>
      <c r="P7680" s="6">
        <f t="shared" si="1439"/>
        <v>1609.375</v>
      </c>
      <c r="Q7680" s="11">
        <f t="shared" si="1435"/>
        <v>1350000</v>
      </c>
      <c r="R7680" s="11">
        <f t="shared" si="1436"/>
        <v>11700.375</v>
      </c>
      <c r="S7680" s="11">
        <f t="shared" si="1438"/>
        <v>0</v>
      </c>
      <c r="T7680" s="20"/>
    </row>
    <row r="7681" spans="1:20" x14ac:dyDescent="0.25">
      <c r="A7681">
        <v>2021111606</v>
      </c>
      <c r="B7681">
        <v>3</v>
      </c>
      <c r="C7681" s="7">
        <v>0.58367000000000002</v>
      </c>
      <c r="D7681" s="6">
        <f t="shared" si="1428"/>
        <v>87550.5</v>
      </c>
      <c r="E7681" s="60">
        <v>0.56023999999999996</v>
      </c>
      <c r="F7681" s="6">
        <f t="shared" si="1437"/>
        <v>0</v>
      </c>
      <c r="G7681" s="7">
        <v>0.54725999999999997</v>
      </c>
      <c r="H7681" s="6">
        <f t="shared" si="1429"/>
        <v>6840.75</v>
      </c>
      <c r="I7681" s="7">
        <v>0</v>
      </c>
      <c r="J7681" s="6">
        <f t="shared" si="1430"/>
        <v>0</v>
      </c>
      <c r="K7681" s="20"/>
      <c r="L7681" s="6">
        <f t="shared" si="1431"/>
        <v>64000</v>
      </c>
      <c r="M7681" s="6">
        <f t="shared" si="1432"/>
        <v>6840.75</v>
      </c>
      <c r="N7681" s="6">
        <f t="shared" si="1433"/>
        <v>0</v>
      </c>
      <c r="O7681" s="6">
        <f t="shared" si="1434"/>
        <v>16709.75</v>
      </c>
      <c r="P7681" s="6">
        <f t="shared" si="1439"/>
        <v>5009.375</v>
      </c>
      <c r="Q7681" s="11">
        <f t="shared" si="1435"/>
        <v>1350000</v>
      </c>
      <c r="R7681" s="11">
        <f t="shared" si="1436"/>
        <v>16709.75</v>
      </c>
      <c r="S7681" s="11">
        <f t="shared" si="1438"/>
        <v>0</v>
      </c>
      <c r="T7681" s="20"/>
    </row>
    <row r="7682" spans="1:20" x14ac:dyDescent="0.25">
      <c r="A7682">
        <v>2021111607</v>
      </c>
      <c r="B7682">
        <v>3</v>
      </c>
      <c r="C7682" s="7">
        <v>0.63346999999999998</v>
      </c>
      <c r="D7682" s="6">
        <f t="shared" si="1428"/>
        <v>95020.5</v>
      </c>
      <c r="E7682" s="60">
        <v>0.53491999999999995</v>
      </c>
      <c r="F7682" s="6">
        <f t="shared" si="1437"/>
        <v>0</v>
      </c>
      <c r="G7682" s="7">
        <v>0.58653999999999995</v>
      </c>
      <c r="H7682" s="6">
        <f t="shared" si="1429"/>
        <v>7331.7499999999991</v>
      </c>
      <c r="I7682" s="7">
        <v>2.49E-3</v>
      </c>
      <c r="J7682" s="6">
        <f t="shared" si="1430"/>
        <v>199.2</v>
      </c>
      <c r="K7682" s="20"/>
      <c r="L7682" s="6">
        <f t="shared" si="1431"/>
        <v>64000</v>
      </c>
      <c r="M7682" s="6">
        <f t="shared" si="1432"/>
        <v>7331.7499999999991</v>
      </c>
      <c r="N7682" s="6">
        <f t="shared" si="1433"/>
        <v>199.2</v>
      </c>
      <c r="O7682" s="6">
        <f t="shared" si="1434"/>
        <v>23489.55</v>
      </c>
      <c r="P7682" s="6">
        <f t="shared" si="1439"/>
        <v>6779.7999999999993</v>
      </c>
      <c r="Q7682" s="11">
        <f t="shared" si="1435"/>
        <v>1350000</v>
      </c>
      <c r="R7682" s="11">
        <f t="shared" si="1436"/>
        <v>23489.55</v>
      </c>
      <c r="S7682" s="11">
        <f t="shared" si="1438"/>
        <v>0</v>
      </c>
      <c r="T7682" s="20"/>
    </row>
    <row r="7683" spans="1:20" x14ac:dyDescent="0.25">
      <c r="A7683">
        <v>2021111608</v>
      </c>
      <c r="B7683">
        <v>3</v>
      </c>
      <c r="C7683" s="7">
        <v>0.65846000000000005</v>
      </c>
      <c r="D7683" s="6">
        <f t="shared" si="1428"/>
        <v>98769</v>
      </c>
      <c r="E7683" s="60">
        <v>0.46692</v>
      </c>
      <c r="F7683" s="6">
        <f t="shared" si="1437"/>
        <v>0</v>
      </c>
      <c r="G7683" s="7">
        <v>0.51458999999999999</v>
      </c>
      <c r="H7683" s="6">
        <f t="shared" si="1429"/>
        <v>6432.375</v>
      </c>
      <c r="I7683" s="7">
        <v>2.3179999999999999E-2</v>
      </c>
      <c r="J7683" s="6">
        <f t="shared" si="1430"/>
        <v>1854.3999999999999</v>
      </c>
      <c r="K7683" s="20"/>
      <c r="L7683" s="6">
        <f t="shared" si="1431"/>
        <v>64000</v>
      </c>
      <c r="M7683" s="6">
        <f t="shared" si="1432"/>
        <v>6432.375</v>
      </c>
      <c r="N7683" s="6">
        <f t="shared" si="1433"/>
        <v>1854.3999999999999</v>
      </c>
      <c r="O7683" s="6">
        <f t="shared" si="1434"/>
        <v>26482.224999999999</v>
      </c>
      <c r="P7683" s="6">
        <f t="shared" si="1439"/>
        <v>2992.6749999999993</v>
      </c>
      <c r="Q7683" s="11">
        <f t="shared" si="1435"/>
        <v>1348984.0249999999</v>
      </c>
      <c r="R7683" s="11">
        <f t="shared" si="1436"/>
        <v>26482.224999999999</v>
      </c>
      <c r="S7683" s="11">
        <f t="shared" si="1438"/>
        <v>0</v>
      </c>
      <c r="T7683" s="20"/>
    </row>
    <row r="7684" spans="1:20" x14ac:dyDescent="0.25">
      <c r="A7684">
        <v>2021111609</v>
      </c>
      <c r="B7684">
        <v>3</v>
      </c>
      <c r="C7684" s="7">
        <v>0.64805999999999997</v>
      </c>
      <c r="D7684" s="6">
        <f t="shared" si="1428"/>
        <v>97209</v>
      </c>
      <c r="E7684" s="60">
        <v>0.34797</v>
      </c>
      <c r="F7684" s="6">
        <f t="shared" si="1437"/>
        <v>0</v>
      </c>
      <c r="G7684" s="7">
        <v>0.49912000000000001</v>
      </c>
      <c r="H7684" s="6">
        <f t="shared" si="1429"/>
        <v>6239</v>
      </c>
      <c r="I7684" s="7">
        <v>5.1200000000000002E-2</v>
      </c>
      <c r="J7684" s="6">
        <f t="shared" si="1430"/>
        <v>4096</v>
      </c>
      <c r="K7684" s="20"/>
      <c r="L7684" s="6">
        <f t="shared" si="1431"/>
        <v>64000</v>
      </c>
      <c r="M7684" s="6">
        <f t="shared" si="1432"/>
        <v>6239</v>
      </c>
      <c r="N7684" s="6">
        <f t="shared" si="1433"/>
        <v>4096</v>
      </c>
      <c r="O7684" s="6">
        <f t="shared" si="1434"/>
        <v>22874</v>
      </c>
      <c r="P7684" s="6">
        <f t="shared" si="1439"/>
        <v>-3608.2249999999985</v>
      </c>
      <c r="Q7684" s="11">
        <f t="shared" si="1435"/>
        <v>1350000</v>
      </c>
      <c r="R7684" s="11">
        <f t="shared" si="1436"/>
        <v>22874</v>
      </c>
      <c r="S7684" s="11">
        <f t="shared" si="1438"/>
        <v>0</v>
      </c>
      <c r="T7684" s="20"/>
    </row>
    <row r="7685" spans="1:20" x14ac:dyDescent="0.25">
      <c r="A7685">
        <v>2021111610</v>
      </c>
      <c r="B7685">
        <v>3</v>
      </c>
      <c r="C7685" s="7">
        <v>0.62929000000000002</v>
      </c>
      <c r="D7685" s="6">
        <f t="shared" ref="D7685:D7748" si="1440">D$18*C7685</f>
        <v>94393.5</v>
      </c>
      <c r="E7685" s="60">
        <v>0.24914</v>
      </c>
      <c r="F7685" s="6">
        <f t="shared" si="1437"/>
        <v>0</v>
      </c>
      <c r="G7685" s="7">
        <v>0.50307000000000002</v>
      </c>
      <c r="H7685" s="6">
        <f t="shared" ref="H7685:H7748" si="1441">H$18*G7685</f>
        <v>6288.375</v>
      </c>
      <c r="I7685" s="7">
        <v>8.8959999999999997E-2</v>
      </c>
      <c r="J7685" s="6">
        <f t="shared" ref="J7685:J7748" si="1442">I7685*J$18</f>
        <v>7116.8</v>
      </c>
      <c r="K7685" s="20"/>
      <c r="L7685" s="6">
        <f t="shared" si="1431"/>
        <v>64000</v>
      </c>
      <c r="M7685" s="6">
        <f t="shared" si="1432"/>
        <v>6288.375</v>
      </c>
      <c r="N7685" s="6">
        <f t="shared" si="1433"/>
        <v>7116.8</v>
      </c>
      <c r="O7685" s="6">
        <f t="shared" si="1434"/>
        <v>16988.325000000001</v>
      </c>
      <c r="P7685" s="6">
        <f t="shared" si="1439"/>
        <v>-5885.6749999999993</v>
      </c>
      <c r="Q7685" s="11">
        <f t="shared" si="1435"/>
        <v>1350000</v>
      </c>
      <c r="R7685" s="11">
        <f t="shared" si="1436"/>
        <v>16988.325000000001</v>
      </c>
      <c r="S7685" s="11">
        <f t="shared" si="1438"/>
        <v>0</v>
      </c>
      <c r="T7685" s="20"/>
    </row>
    <row r="7686" spans="1:20" x14ac:dyDescent="0.25">
      <c r="A7686">
        <v>2021111611</v>
      </c>
      <c r="B7686">
        <v>3</v>
      </c>
      <c r="C7686" s="7">
        <v>0.61199000000000003</v>
      </c>
      <c r="D7686" s="6">
        <f t="shared" si="1440"/>
        <v>91798.5</v>
      </c>
      <c r="E7686" s="60">
        <v>0.1822</v>
      </c>
      <c r="F7686" s="6">
        <f t="shared" si="1437"/>
        <v>0</v>
      </c>
      <c r="G7686" s="7">
        <v>0.44259999999999999</v>
      </c>
      <c r="H7686" s="6">
        <f t="shared" si="1441"/>
        <v>5532.5</v>
      </c>
      <c r="I7686" s="7">
        <v>0.12837000000000001</v>
      </c>
      <c r="J7686" s="6">
        <f t="shared" si="1442"/>
        <v>10269.6</v>
      </c>
      <c r="K7686" s="20"/>
      <c r="L7686" s="6">
        <f t="shared" si="1431"/>
        <v>64000</v>
      </c>
      <c r="M7686" s="6">
        <f t="shared" si="1432"/>
        <v>5532.5</v>
      </c>
      <c r="N7686" s="6">
        <f t="shared" si="1433"/>
        <v>10269.6</v>
      </c>
      <c r="O7686" s="6">
        <f t="shared" si="1434"/>
        <v>11996.4</v>
      </c>
      <c r="P7686" s="6">
        <f t="shared" si="1439"/>
        <v>-4991.9250000000011</v>
      </c>
      <c r="Q7686" s="11">
        <f t="shared" si="1435"/>
        <v>1350000</v>
      </c>
      <c r="R7686" s="11">
        <f t="shared" si="1436"/>
        <v>11996.4</v>
      </c>
      <c r="S7686" s="11">
        <f t="shared" si="1438"/>
        <v>0</v>
      </c>
      <c r="T7686" s="20"/>
    </row>
    <row r="7687" spans="1:20" x14ac:dyDescent="0.25">
      <c r="A7687">
        <v>2021111612</v>
      </c>
      <c r="B7687">
        <v>3</v>
      </c>
      <c r="C7687" s="7">
        <v>0.59848999999999997</v>
      </c>
      <c r="D7687" s="6">
        <f t="shared" si="1440"/>
        <v>89773.5</v>
      </c>
      <c r="E7687" s="60">
        <v>0.19141</v>
      </c>
      <c r="F7687" s="6">
        <f t="shared" si="1437"/>
        <v>0</v>
      </c>
      <c r="G7687" s="7">
        <v>0.33289999999999997</v>
      </c>
      <c r="H7687" s="6">
        <f t="shared" si="1441"/>
        <v>4161.25</v>
      </c>
      <c r="I7687" s="7">
        <v>0.15109</v>
      </c>
      <c r="J7687" s="6">
        <f t="shared" si="1442"/>
        <v>12087.2</v>
      </c>
      <c r="K7687" s="20"/>
      <c r="L7687" s="6">
        <f t="shared" si="1431"/>
        <v>64000</v>
      </c>
      <c r="M7687" s="6">
        <f t="shared" si="1432"/>
        <v>4161.25</v>
      </c>
      <c r="N7687" s="6">
        <f t="shared" si="1433"/>
        <v>12087.2</v>
      </c>
      <c r="O7687" s="6">
        <f t="shared" si="1434"/>
        <v>9525.0499999999993</v>
      </c>
      <c r="P7687" s="6">
        <f t="shared" si="1439"/>
        <v>-2471.3500000000004</v>
      </c>
      <c r="Q7687" s="11">
        <f t="shared" si="1435"/>
        <v>1350000</v>
      </c>
      <c r="R7687" s="11">
        <f t="shared" si="1436"/>
        <v>9525.0499999999993</v>
      </c>
      <c r="S7687" s="11">
        <f t="shared" si="1438"/>
        <v>0</v>
      </c>
      <c r="T7687" s="20"/>
    </row>
    <row r="7688" spans="1:20" x14ac:dyDescent="0.25">
      <c r="A7688">
        <v>2021111613</v>
      </c>
      <c r="B7688">
        <v>3</v>
      </c>
      <c r="C7688" s="7">
        <v>0.58750000000000002</v>
      </c>
      <c r="D7688" s="6">
        <f t="shared" si="1440"/>
        <v>88125</v>
      </c>
      <c r="E7688" s="60">
        <v>0.19492999999999999</v>
      </c>
      <c r="F7688" s="6">
        <f t="shared" si="1437"/>
        <v>0</v>
      </c>
      <c r="G7688" s="7">
        <v>0.27506999999999998</v>
      </c>
      <c r="H7688" s="6">
        <f t="shared" si="1441"/>
        <v>3438.3749999999995</v>
      </c>
      <c r="I7688" s="7">
        <v>0.14555999999999999</v>
      </c>
      <c r="J7688" s="6">
        <f t="shared" si="1442"/>
        <v>11644.8</v>
      </c>
      <c r="K7688" s="20"/>
      <c r="L7688" s="6">
        <f t="shared" si="1431"/>
        <v>64000</v>
      </c>
      <c r="M7688" s="6">
        <f t="shared" si="1432"/>
        <v>3438.3749999999995</v>
      </c>
      <c r="N7688" s="6">
        <f t="shared" si="1433"/>
        <v>11644.8</v>
      </c>
      <c r="O7688" s="6">
        <f t="shared" si="1434"/>
        <v>9041.8250000000007</v>
      </c>
      <c r="P7688" s="6">
        <f t="shared" si="1439"/>
        <v>-483.22499999999854</v>
      </c>
      <c r="Q7688" s="11">
        <f t="shared" si="1435"/>
        <v>1350000</v>
      </c>
      <c r="R7688" s="11">
        <f t="shared" si="1436"/>
        <v>9041.8250000000007</v>
      </c>
      <c r="S7688" s="11">
        <f t="shared" si="1438"/>
        <v>0</v>
      </c>
      <c r="T7688" s="20"/>
    </row>
    <row r="7689" spans="1:20" x14ac:dyDescent="0.25">
      <c r="A7689">
        <v>2021111614</v>
      </c>
      <c r="B7689">
        <v>3</v>
      </c>
      <c r="C7689" s="7">
        <v>0.58094999999999997</v>
      </c>
      <c r="D7689" s="6">
        <f t="shared" si="1440"/>
        <v>87142.5</v>
      </c>
      <c r="E7689" s="60">
        <v>0.19409000000000001</v>
      </c>
      <c r="F7689" s="6">
        <f t="shared" si="1437"/>
        <v>0</v>
      </c>
      <c r="G7689" s="7">
        <v>0.27932000000000001</v>
      </c>
      <c r="H7689" s="6">
        <f t="shared" si="1441"/>
        <v>3491.5</v>
      </c>
      <c r="I7689" s="7">
        <v>0.11574</v>
      </c>
      <c r="J7689" s="6">
        <f t="shared" si="1442"/>
        <v>9259.1999999999989</v>
      </c>
      <c r="K7689" s="20"/>
      <c r="L7689" s="6">
        <f t="shared" si="1431"/>
        <v>64000</v>
      </c>
      <c r="M7689" s="6">
        <f t="shared" si="1432"/>
        <v>3491.5</v>
      </c>
      <c r="N7689" s="6">
        <f t="shared" si="1433"/>
        <v>9259.1999999999989</v>
      </c>
      <c r="O7689" s="6">
        <f t="shared" si="1434"/>
        <v>10391.800000000001</v>
      </c>
      <c r="P7689" s="6">
        <f t="shared" si="1439"/>
        <v>1349.9750000000004</v>
      </c>
      <c r="Q7689" s="11">
        <f t="shared" si="1435"/>
        <v>1350000</v>
      </c>
      <c r="R7689" s="11">
        <f t="shared" si="1436"/>
        <v>10391.800000000001</v>
      </c>
      <c r="S7689" s="11">
        <f t="shared" si="1438"/>
        <v>0</v>
      </c>
      <c r="T7689" s="20"/>
    </row>
    <row r="7690" spans="1:20" x14ac:dyDescent="0.25">
      <c r="A7690">
        <v>2021111615</v>
      </c>
      <c r="B7690">
        <v>3</v>
      </c>
      <c r="C7690" s="7">
        <v>0.57718999999999998</v>
      </c>
      <c r="D7690" s="6">
        <f t="shared" si="1440"/>
        <v>86578.5</v>
      </c>
      <c r="E7690" s="60">
        <v>0.20996000000000001</v>
      </c>
      <c r="F7690" s="6">
        <f t="shared" si="1437"/>
        <v>0</v>
      </c>
      <c r="G7690" s="7">
        <v>0.32915</v>
      </c>
      <c r="H7690" s="6">
        <f t="shared" si="1441"/>
        <v>4114.375</v>
      </c>
      <c r="I7690" s="7">
        <v>7.3429999999999995E-2</v>
      </c>
      <c r="J7690" s="6">
        <f t="shared" si="1442"/>
        <v>5874.4</v>
      </c>
      <c r="K7690" s="20"/>
      <c r="L7690" s="6">
        <f t="shared" si="1431"/>
        <v>64000</v>
      </c>
      <c r="M7690" s="6">
        <f t="shared" si="1432"/>
        <v>4114.375</v>
      </c>
      <c r="N7690" s="6">
        <f t="shared" si="1433"/>
        <v>5874.4</v>
      </c>
      <c r="O7690" s="6">
        <f t="shared" si="1434"/>
        <v>12589.725</v>
      </c>
      <c r="P7690" s="6">
        <f t="shared" si="1439"/>
        <v>2197.9249999999993</v>
      </c>
      <c r="Q7690" s="11">
        <f t="shared" si="1435"/>
        <v>1350000</v>
      </c>
      <c r="R7690" s="11">
        <f t="shared" si="1436"/>
        <v>12589.725</v>
      </c>
      <c r="S7690" s="11">
        <f t="shared" si="1438"/>
        <v>0</v>
      </c>
      <c r="T7690" s="20"/>
    </row>
    <row r="7691" spans="1:20" x14ac:dyDescent="0.25">
      <c r="A7691">
        <v>2021111616</v>
      </c>
      <c r="B7691">
        <v>3</v>
      </c>
      <c r="C7691" s="7">
        <v>0.57887</v>
      </c>
      <c r="D7691" s="6">
        <f t="shared" si="1440"/>
        <v>86830.5</v>
      </c>
      <c r="E7691" s="60">
        <v>0.20535</v>
      </c>
      <c r="F7691" s="6">
        <f t="shared" si="1437"/>
        <v>0</v>
      </c>
      <c r="G7691" s="7">
        <v>0.33356999999999998</v>
      </c>
      <c r="H7691" s="6">
        <f t="shared" si="1441"/>
        <v>4169.625</v>
      </c>
      <c r="I7691" s="7">
        <v>3.8100000000000002E-2</v>
      </c>
      <c r="J7691" s="6">
        <f t="shared" si="1442"/>
        <v>3048</v>
      </c>
      <c r="K7691" s="20"/>
      <c r="L7691" s="6">
        <f t="shared" si="1431"/>
        <v>64000</v>
      </c>
      <c r="M7691" s="6">
        <f t="shared" si="1432"/>
        <v>4169.625</v>
      </c>
      <c r="N7691" s="6">
        <f t="shared" si="1433"/>
        <v>3048</v>
      </c>
      <c r="O7691" s="6">
        <f t="shared" si="1434"/>
        <v>15612.875</v>
      </c>
      <c r="P7691" s="6">
        <f t="shared" si="1439"/>
        <v>3023.1499999999996</v>
      </c>
      <c r="Q7691" s="11">
        <f t="shared" si="1435"/>
        <v>1350000</v>
      </c>
      <c r="R7691" s="11">
        <f t="shared" si="1436"/>
        <v>15612.875</v>
      </c>
      <c r="S7691" s="11">
        <f t="shared" si="1438"/>
        <v>0</v>
      </c>
      <c r="T7691" s="20"/>
    </row>
    <row r="7692" spans="1:20" x14ac:dyDescent="0.25">
      <c r="A7692">
        <v>2021111617</v>
      </c>
      <c r="B7692">
        <v>3</v>
      </c>
      <c r="C7692" s="7">
        <v>0.59655000000000002</v>
      </c>
      <c r="D7692" s="6">
        <f t="shared" si="1440"/>
        <v>89482.5</v>
      </c>
      <c r="E7692" s="60">
        <v>0.14943999999999999</v>
      </c>
      <c r="F7692" s="6">
        <f t="shared" si="1437"/>
        <v>0</v>
      </c>
      <c r="G7692" s="7">
        <v>0.31436999999999998</v>
      </c>
      <c r="H7692" s="6">
        <f t="shared" si="1441"/>
        <v>3929.625</v>
      </c>
      <c r="I7692" s="7">
        <v>7.2399999999999999E-3</v>
      </c>
      <c r="J7692" s="6">
        <f t="shared" si="1442"/>
        <v>579.20000000000005</v>
      </c>
      <c r="K7692" s="20"/>
      <c r="L7692" s="6">
        <f t="shared" si="1431"/>
        <v>64000</v>
      </c>
      <c r="M7692" s="6">
        <f t="shared" si="1432"/>
        <v>3929.625</v>
      </c>
      <c r="N7692" s="6">
        <f t="shared" si="1433"/>
        <v>579.20000000000005</v>
      </c>
      <c r="O7692" s="6">
        <f t="shared" si="1434"/>
        <v>20973.674999999999</v>
      </c>
      <c r="P7692" s="6">
        <f t="shared" si="1439"/>
        <v>5360.7999999999993</v>
      </c>
      <c r="Q7692" s="11">
        <f t="shared" si="1435"/>
        <v>1350000</v>
      </c>
      <c r="R7692" s="11">
        <f t="shared" si="1436"/>
        <v>20973.674999999999</v>
      </c>
      <c r="S7692" s="11">
        <f t="shared" si="1438"/>
        <v>0</v>
      </c>
      <c r="T7692" s="20"/>
    </row>
    <row r="7693" spans="1:20" x14ac:dyDescent="0.25">
      <c r="A7693">
        <v>2021111618</v>
      </c>
      <c r="B7693">
        <v>3</v>
      </c>
      <c r="C7693" s="7">
        <v>0.63334000000000001</v>
      </c>
      <c r="D7693" s="6">
        <f t="shared" si="1440"/>
        <v>95001</v>
      </c>
      <c r="E7693" s="60">
        <v>0.12716</v>
      </c>
      <c r="F7693" s="6">
        <f t="shared" si="1437"/>
        <v>0</v>
      </c>
      <c r="G7693" s="7">
        <v>0.34162999999999999</v>
      </c>
      <c r="H7693" s="6">
        <f t="shared" si="1441"/>
        <v>4270.375</v>
      </c>
      <c r="I7693" s="7">
        <v>0</v>
      </c>
      <c r="J7693" s="6">
        <f t="shared" si="1442"/>
        <v>0</v>
      </c>
      <c r="K7693" s="20"/>
      <c r="L7693" s="6">
        <f t="shared" si="1431"/>
        <v>64000</v>
      </c>
      <c r="M7693" s="6">
        <f t="shared" si="1432"/>
        <v>4270.375</v>
      </c>
      <c r="N7693" s="6">
        <f t="shared" si="1433"/>
        <v>0</v>
      </c>
      <c r="O7693" s="6">
        <f t="shared" si="1434"/>
        <v>26730.625</v>
      </c>
      <c r="P7693" s="6">
        <f t="shared" si="1439"/>
        <v>5756.9500000000007</v>
      </c>
      <c r="Q7693" s="11">
        <f t="shared" si="1435"/>
        <v>1348735.625</v>
      </c>
      <c r="R7693" s="11">
        <f t="shared" si="1436"/>
        <v>26730.625</v>
      </c>
      <c r="S7693" s="11">
        <f t="shared" si="1438"/>
        <v>0</v>
      </c>
      <c r="T7693" s="20"/>
    </row>
    <row r="7694" spans="1:20" x14ac:dyDescent="0.25">
      <c r="A7694">
        <v>2021111619</v>
      </c>
      <c r="B7694">
        <v>3</v>
      </c>
      <c r="C7694" s="7">
        <v>0.64151999999999998</v>
      </c>
      <c r="D7694" s="6">
        <f t="shared" si="1440"/>
        <v>96228</v>
      </c>
      <c r="E7694" s="60">
        <v>0.15278</v>
      </c>
      <c r="F7694" s="6">
        <f t="shared" si="1437"/>
        <v>0</v>
      </c>
      <c r="G7694" s="7">
        <v>0.33929999999999999</v>
      </c>
      <c r="H7694" s="6">
        <f t="shared" si="1441"/>
        <v>4241.25</v>
      </c>
      <c r="I7694" s="7">
        <v>0</v>
      </c>
      <c r="J7694" s="6">
        <f t="shared" si="1442"/>
        <v>0</v>
      </c>
      <c r="K7694" s="20"/>
      <c r="L7694" s="6">
        <f t="shared" si="1431"/>
        <v>64000</v>
      </c>
      <c r="M7694" s="6">
        <f t="shared" si="1432"/>
        <v>4241.25</v>
      </c>
      <c r="N7694" s="6">
        <f t="shared" si="1433"/>
        <v>0</v>
      </c>
      <c r="O7694" s="6">
        <f t="shared" si="1434"/>
        <v>27986.75</v>
      </c>
      <c r="P7694" s="6">
        <f t="shared" si="1439"/>
        <v>1256.125</v>
      </c>
      <c r="Q7694" s="11">
        <f t="shared" si="1435"/>
        <v>1346215.125</v>
      </c>
      <c r="R7694" s="11">
        <f t="shared" si="1436"/>
        <v>27986.75</v>
      </c>
      <c r="S7694" s="11">
        <f t="shared" si="1438"/>
        <v>0</v>
      </c>
      <c r="T7694" s="20"/>
    </row>
    <row r="7695" spans="1:20" x14ac:dyDescent="0.25">
      <c r="A7695">
        <v>2021111620</v>
      </c>
      <c r="B7695">
        <v>3</v>
      </c>
      <c r="C7695" s="7">
        <v>0.63748000000000005</v>
      </c>
      <c r="D7695" s="6">
        <f t="shared" si="1440"/>
        <v>95622</v>
      </c>
      <c r="E7695" s="60">
        <v>0.12512000000000001</v>
      </c>
      <c r="F7695" s="6">
        <f t="shared" si="1437"/>
        <v>0</v>
      </c>
      <c r="G7695" s="7">
        <v>0.36854999999999999</v>
      </c>
      <c r="H7695" s="6">
        <f t="shared" si="1441"/>
        <v>4606.875</v>
      </c>
      <c r="I7695" s="7">
        <v>0</v>
      </c>
      <c r="J7695" s="6">
        <f t="shared" si="1442"/>
        <v>0</v>
      </c>
      <c r="K7695" s="20"/>
      <c r="L7695" s="6">
        <f t="shared" si="1431"/>
        <v>64000</v>
      </c>
      <c r="M7695" s="6">
        <f t="shared" si="1432"/>
        <v>4606.875</v>
      </c>
      <c r="N7695" s="6">
        <f t="shared" si="1433"/>
        <v>0</v>
      </c>
      <c r="O7695" s="6">
        <f t="shared" si="1434"/>
        <v>27015.125</v>
      </c>
      <c r="P7695" s="6">
        <f t="shared" si="1439"/>
        <v>-971.625</v>
      </c>
      <c r="Q7695" s="11">
        <f t="shared" si="1435"/>
        <v>1344666.25</v>
      </c>
      <c r="R7695" s="11">
        <f t="shared" si="1436"/>
        <v>27015.125</v>
      </c>
      <c r="S7695" s="11">
        <f t="shared" si="1438"/>
        <v>0</v>
      </c>
      <c r="T7695" s="20"/>
    </row>
    <row r="7696" spans="1:20" x14ac:dyDescent="0.25">
      <c r="A7696">
        <v>2021111621</v>
      </c>
      <c r="B7696">
        <v>3</v>
      </c>
      <c r="C7696" s="7">
        <v>0.62524999999999997</v>
      </c>
      <c r="D7696" s="6">
        <f t="shared" si="1440"/>
        <v>93787.5</v>
      </c>
      <c r="E7696" s="60">
        <v>0.12386</v>
      </c>
      <c r="F7696" s="6">
        <f t="shared" si="1437"/>
        <v>0</v>
      </c>
      <c r="G7696" s="7">
        <v>0.36703000000000002</v>
      </c>
      <c r="H7696" s="6">
        <f t="shared" si="1441"/>
        <v>4587.875</v>
      </c>
      <c r="I7696" s="7">
        <v>0</v>
      </c>
      <c r="J7696" s="6">
        <f t="shared" si="1442"/>
        <v>0</v>
      </c>
      <c r="K7696" s="20"/>
      <c r="L7696" s="6">
        <f t="shared" si="1431"/>
        <v>64000</v>
      </c>
      <c r="M7696" s="6">
        <f t="shared" si="1432"/>
        <v>4587.875</v>
      </c>
      <c r="N7696" s="6">
        <f t="shared" si="1433"/>
        <v>0</v>
      </c>
      <c r="O7696" s="6">
        <f t="shared" si="1434"/>
        <v>25199.625</v>
      </c>
      <c r="P7696" s="6">
        <f t="shared" si="1439"/>
        <v>-1815.5</v>
      </c>
      <c r="Q7696" s="11">
        <f t="shared" si="1435"/>
        <v>1344932.875</v>
      </c>
      <c r="R7696" s="11">
        <f t="shared" si="1436"/>
        <v>25199.625</v>
      </c>
      <c r="S7696" s="11">
        <f t="shared" si="1438"/>
        <v>0</v>
      </c>
      <c r="T7696" s="20"/>
    </row>
    <row r="7697" spans="1:20" x14ac:dyDescent="0.25">
      <c r="A7697">
        <v>2021111622</v>
      </c>
      <c r="B7697">
        <v>3</v>
      </c>
      <c r="C7697" s="7">
        <v>0.60492000000000001</v>
      </c>
      <c r="D7697" s="6">
        <f t="shared" si="1440"/>
        <v>90738</v>
      </c>
      <c r="E7697" s="60">
        <v>0.14853</v>
      </c>
      <c r="F7697" s="6">
        <f t="shared" si="1437"/>
        <v>0</v>
      </c>
      <c r="G7697" s="7">
        <v>0.35932999999999998</v>
      </c>
      <c r="H7697" s="6">
        <f t="shared" si="1441"/>
        <v>4491.625</v>
      </c>
      <c r="I7697" s="7">
        <v>0</v>
      </c>
      <c r="J7697" s="6">
        <f t="shared" si="1442"/>
        <v>0</v>
      </c>
      <c r="K7697" s="20"/>
      <c r="L7697" s="6">
        <f t="shared" si="1431"/>
        <v>64000</v>
      </c>
      <c r="M7697" s="6">
        <f t="shared" si="1432"/>
        <v>4491.625</v>
      </c>
      <c r="N7697" s="6">
        <f t="shared" si="1433"/>
        <v>0</v>
      </c>
      <c r="O7697" s="6">
        <f t="shared" si="1434"/>
        <v>22246.375</v>
      </c>
      <c r="P7697" s="6">
        <f t="shared" si="1439"/>
        <v>-2953.25</v>
      </c>
      <c r="Q7697" s="11">
        <f t="shared" si="1435"/>
        <v>1348152.75</v>
      </c>
      <c r="R7697" s="11">
        <f t="shared" si="1436"/>
        <v>22246.375</v>
      </c>
      <c r="S7697" s="11">
        <f t="shared" si="1438"/>
        <v>0</v>
      </c>
      <c r="T7697" s="20"/>
    </row>
    <row r="7698" spans="1:20" x14ac:dyDescent="0.25">
      <c r="A7698">
        <v>2021111623</v>
      </c>
      <c r="B7698">
        <v>3</v>
      </c>
      <c r="C7698" s="7">
        <v>0.57623999999999997</v>
      </c>
      <c r="D7698" s="6">
        <f t="shared" si="1440"/>
        <v>86436</v>
      </c>
      <c r="E7698" s="60">
        <v>0.23127</v>
      </c>
      <c r="F7698" s="6">
        <f t="shared" si="1437"/>
        <v>0</v>
      </c>
      <c r="G7698" s="7">
        <v>0.34988999999999998</v>
      </c>
      <c r="H7698" s="6">
        <f t="shared" si="1441"/>
        <v>4373.625</v>
      </c>
      <c r="I7698" s="7">
        <v>0</v>
      </c>
      <c r="J7698" s="6">
        <f t="shared" si="1442"/>
        <v>0</v>
      </c>
      <c r="K7698" s="20"/>
      <c r="L7698" s="6">
        <f t="shared" si="1431"/>
        <v>64000</v>
      </c>
      <c r="M7698" s="6">
        <f t="shared" si="1432"/>
        <v>4373.625</v>
      </c>
      <c r="N7698" s="6">
        <f t="shared" si="1433"/>
        <v>0</v>
      </c>
      <c r="O7698" s="6">
        <f t="shared" si="1434"/>
        <v>18062.375</v>
      </c>
      <c r="P7698" s="6">
        <f t="shared" si="1439"/>
        <v>-4184</v>
      </c>
      <c r="Q7698" s="11">
        <f t="shared" si="1435"/>
        <v>1350000</v>
      </c>
      <c r="R7698" s="11">
        <f t="shared" si="1436"/>
        <v>18062.375</v>
      </c>
      <c r="S7698" s="11">
        <f t="shared" si="1438"/>
        <v>0</v>
      </c>
      <c r="T7698" s="20"/>
    </row>
    <row r="7699" spans="1:20" x14ac:dyDescent="0.25">
      <c r="A7699">
        <v>2021111624</v>
      </c>
      <c r="B7699">
        <v>3</v>
      </c>
      <c r="C7699" s="7">
        <v>0.54827999999999999</v>
      </c>
      <c r="D7699" s="6">
        <f t="shared" si="1440"/>
        <v>82242</v>
      </c>
      <c r="E7699" s="60">
        <v>0.34436</v>
      </c>
      <c r="F7699" s="6">
        <f t="shared" si="1437"/>
        <v>0</v>
      </c>
      <c r="G7699" s="7">
        <v>0.33732000000000001</v>
      </c>
      <c r="H7699" s="6">
        <f t="shared" si="1441"/>
        <v>4216.5</v>
      </c>
      <c r="I7699" s="7">
        <v>0</v>
      </c>
      <c r="J7699" s="6">
        <f t="shared" si="1442"/>
        <v>0</v>
      </c>
      <c r="K7699" s="20"/>
      <c r="L7699" s="6">
        <f t="shared" si="1431"/>
        <v>64000</v>
      </c>
      <c r="M7699" s="6">
        <f t="shared" si="1432"/>
        <v>4216.5</v>
      </c>
      <c r="N7699" s="6">
        <f t="shared" si="1433"/>
        <v>0</v>
      </c>
      <c r="O7699" s="6">
        <f t="shared" si="1434"/>
        <v>14025.5</v>
      </c>
      <c r="P7699" s="6">
        <f t="shared" si="1439"/>
        <v>-4036.875</v>
      </c>
      <c r="Q7699" s="11">
        <f t="shared" si="1435"/>
        <v>1350000</v>
      </c>
      <c r="R7699" s="11">
        <f t="shared" si="1436"/>
        <v>14025.5</v>
      </c>
      <c r="S7699" s="11">
        <f t="shared" si="1438"/>
        <v>0</v>
      </c>
      <c r="T7699" s="20"/>
    </row>
    <row r="7700" spans="1:20" x14ac:dyDescent="0.25">
      <c r="A7700">
        <v>2021111701</v>
      </c>
      <c r="B7700">
        <v>4</v>
      </c>
      <c r="C7700" s="7">
        <v>0.52871999999999997</v>
      </c>
      <c r="D7700" s="6">
        <f t="shared" si="1440"/>
        <v>79308</v>
      </c>
      <c r="E7700" s="60">
        <v>0.45613999999999999</v>
      </c>
      <c r="F7700" s="6">
        <f t="shared" si="1437"/>
        <v>0</v>
      </c>
      <c r="G7700" s="7">
        <v>0.34433999999999998</v>
      </c>
      <c r="H7700" s="6">
        <f t="shared" si="1441"/>
        <v>4304.25</v>
      </c>
      <c r="I7700" s="7">
        <v>0</v>
      </c>
      <c r="J7700" s="6">
        <f t="shared" si="1442"/>
        <v>0</v>
      </c>
      <c r="K7700" s="20"/>
      <c r="L7700" s="6">
        <f t="shared" ref="L7700:L7763" si="1443">IF(D7700-F7700&gt;C$17,C$17,D7700-F7700)</f>
        <v>64000</v>
      </c>
      <c r="M7700" s="6">
        <f t="shared" ref="M7700:M7763" si="1444">IF(D7700-F7700-L7700&gt;H7700,H7700,D7700-F7700-L7700)</f>
        <v>4304.25</v>
      </c>
      <c r="N7700" s="6">
        <f t="shared" ref="N7700:N7763" si="1445">IF(D7700-F7700-L7700-M7700&gt;J7700,J7700,D7700-F7700-L7700-M7700)</f>
        <v>0</v>
      </c>
      <c r="O7700" s="6">
        <f t="shared" ref="O7700:O7763" si="1446">D7700-F7700-L7700-M7700-N7700</f>
        <v>11003.75</v>
      </c>
      <c r="P7700" s="6">
        <f t="shared" si="1439"/>
        <v>-3021.75</v>
      </c>
      <c r="Q7700" s="11">
        <f t="shared" ref="Q7700:Q7763" si="1447">IF(AA$25*P$17-AA$24+Q7699-O7700&gt;Q$19,Q$19,IF(AA$25*P$17-AA$24+Q7699-O7700&lt;0,0,AA$25*P$17-AA$24+Q7699-O7700))</f>
        <v>1350000</v>
      </c>
      <c r="R7700" s="11">
        <f t="shared" ref="R7700:R7763" si="1448">IF(Q7699-Q7700+P$17-AA$24&lt;O7700,Q7699-Q7700+P$17-AA$24,O7700)</f>
        <v>11003.75</v>
      </c>
      <c r="S7700" s="11">
        <f t="shared" si="1438"/>
        <v>0</v>
      </c>
      <c r="T7700" s="20"/>
    </row>
    <row r="7701" spans="1:20" x14ac:dyDescent="0.25">
      <c r="A7701">
        <v>2021111702</v>
      </c>
      <c r="B7701">
        <v>4</v>
      </c>
      <c r="C7701" s="7">
        <v>0.51871</v>
      </c>
      <c r="D7701" s="6">
        <f t="shared" si="1440"/>
        <v>77806.5</v>
      </c>
      <c r="E7701" s="60">
        <v>0.5474</v>
      </c>
      <c r="F7701" s="6">
        <f t="shared" ref="F7701:F7764" si="1449">F$18*E7701</f>
        <v>0</v>
      </c>
      <c r="G7701" s="7">
        <v>0.35393000000000002</v>
      </c>
      <c r="H7701" s="6">
        <f t="shared" si="1441"/>
        <v>4424.125</v>
      </c>
      <c r="I7701" s="7">
        <v>0</v>
      </c>
      <c r="J7701" s="6">
        <f t="shared" si="1442"/>
        <v>0</v>
      </c>
      <c r="K7701" s="20"/>
      <c r="L7701" s="6">
        <f t="shared" si="1443"/>
        <v>64000</v>
      </c>
      <c r="M7701" s="6">
        <f t="shared" si="1444"/>
        <v>4424.125</v>
      </c>
      <c r="N7701" s="6">
        <f t="shared" si="1445"/>
        <v>0</v>
      </c>
      <c r="O7701" s="6">
        <f t="shared" si="1446"/>
        <v>9382.375</v>
      </c>
      <c r="P7701" s="6">
        <f t="shared" si="1439"/>
        <v>-1621.375</v>
      </c>
      <c r="Q7701" s="11">
        <f t="shared" si="1447"/>
        <v>1350000</v>
      </c>
      <c r="R7701" s="11">
        <f t="shared" si="1448"/>
        <v>9382.375</v>
      </c>
      <c r="S7701" s="11">
        <f t="shared" ref="S7701:S7764" si="1450">O7701-R7701</f>
        <v>0</v>
      </c>
      <c r="T7701" s="20"/>
    </row>
    <row r="7702" spans="1:20" x14ac:dyDescent="0.25">
      <c r="A7702">
        <v>2021111703</v>
      </c>
      <c r="B7702">
        <v>4</v>
      </c>
      <c r="C7702" s="7">
        <v>0.51361999999999997</v>
      </c>
      <c r="D7702" s="6">
        <f t="shared" si="1440"/>
        <v>77043</v>
      </c>
      <c r="E7702" s="60">
        <v>0.58889999999999998</v>
      </c>
      <c r="F7702" s="6">
        <f t="shared" si="1449"/>
        <v>0</v>
      </c>
      <c r="G7702" s="7">
        <v>0.34005000000000002</v>
      </c>
      <c r="H7702" s="6">
        <f t="shared" si="1441"/>
        <v>4250.625</v>
      </c>
      <c r="I7702" s="7">
        <v>0</v>
      </c>
      <c r="J7702" s="6">
        <f t="shared" si="1442"/>
        <v>0</v>
      </c>
      <c r="K7702" s="20"/>
      <c r="L7702" s="6">
        <f t="shared" si="1443"/>
        <v>64000</v>
      </c>
      <c r="M7702" s="6">
        <f t="shared" si="1444"/>
        <v>4250.625</v>
      </c>
      <c r="N7702" s="6">
        <f t="shared" si="1445"/>
        <v>0</v>
      </c>
      <c r="O7702" s="6">
        <f t="shared" si="1446"/>
        <v>8792.375</v>
      </c>
      <c r="P7702" s="6">
        <f t="shared" ref="P7702:P7765" si="1451">O7702-O7701</f>
        <v>-590</v>
      </c>
      <c r="Q7702" s="11">
        <f t="shared" si="1447"/>
        <v>1350000</v>
      </c>
      <c r="R7702" s="11">
        <f t="shared" si="1448"/>
        <v>8792.375</v>
      </c>
      <c r="S7702" s="11">
        <f t="shared" si="1450"/>
        <v>0</v>
      </c>
      <c r="T7702" s="20"/>
    </row>
    <row r="7703" spans="1:20" x14ac:dyDescent="0.25">
      <c r="A7703">
        <v>2021111704</v>
      </c>
      <c r="B7703">
        <v>4</v>
      </c>
      <c r="C7703" s="7">
        <v>0.51422999999999996</v>
      </c>
      <c r="D7703" s="6">
        <f t="shared" si="1440"/>
        <v>77134.5</v>
      </c>
      <c r="E7703" s="60">
        <v>0.63563999999999998</v>
      </c>
      <c r="F7703" s="6">
        <f t="shared" si="1449"/>
        <v>0</v>
      </c>
      <c r="G7703" s="7">
        <v>0.30453999999999998</v>
      </c>
      <c r="H7703" s="6">
        <f t="shared" si="1441"/>
        <v>3806.7499999999995</v>
      </c>
      <c r="I7703" s="7">
        <v>0</v>
      </c>
      <c r="J7703" s="6">
        <f t="shared" si="1442"/>
        <v>0</v>
      </c>
      <c r="K7703" s="20"/>
      <c r="L7703" s="6">
        <f t="shared" si="1443"/>
        <v>64000</v>
      </c>
      <c r="M7703" s="6">
        <f t="shared" si="1444"/>
        <v>3806.7499999999995</v>
      </c>
      <c r="N7703" s="6">
        <f t="shared" si="1445"/>
        <v>0</v>
      </c>
      <c r="O7703" s="6">
        <f t="shared" si="1446"/>
        <v>9327.75</v>
      </c>
      <c r="P7703" s="6">
        <f t="shared" si="1451"/>
        <v>535.375</v>
      </c>
      <c r="Q7703" s="11">
        <f t="shared" si="1447"/>
        <v>1350000</v>
      </c>
      <c r="R7703" s="11">
        <f t="shared" si="1448"/>
        <v>9327.75</v>
      </c>
      <c r="S7703" s="11">
        <f t="shared" si="1450"/>
        <v>0</v>
      </c>
      <c r="T7703" s="20"/>
    </row>
    <row r="7704" spans="1:20" x14ac:dyDescent="0.25">
      <c r="A7704">
        <v>2021111705</v>
      </c>
      <c r="B7704">
        <v>4</v>
      </c>
      <c r="C7704" s="7">
        <v>0.52483999999999997</v>
      </c>
      <c r="D7704" s="6">
        <f t="shared" si="1440"/>
        <v>78726</v>
      </c>
      <c r="E7704" s="60">
        <v>0.6804</v>
      </c>
      <c r="F7704" s="6">
        <f t="shared" si="1449"/>
        <v>0</v>
      </c>
      <c r="G7704" s="7">
        <v>0.28699000000000002</v>
      </c>
      <c r="H7704" s="6">
        <f t="shared" si="1441"/>
        <v>3587.3750000000005</v>
      </c>
      <c r="I7704" s="7">
        <v>0</v>
      </c>
      <c r="J7704" s="6">
        <f t="shared" si="1442"/>
        <v>0</v>
      </c>
      <c r="K7704" s="20"/>
      <c r="L7704" s="6">
        <f t="shared" si="1443"/>
        <v>64000</v>
      </c>
      <c r="M7704" s="6">
        <f t="shared" si="1444"/>
        <v>3587.3750000000005</v>
      </c>
      <c r="N7704" s="6">
        <f t="shared" si="1445"/>
        <v>0</v>
      </c>
      <c r="O7704" s="6">
        <f t="shared" si="1446"/>
        <v>11138.625</v>
      </c>
      <c r="P7704" s="6">
        <f t="shared" si="1451"/>
        <v>1810.875</v>
      </c>
      <c r="Q7704" s="11">
        <f t="shared" si="1447"/>
        <v>1350000</v>
      </c>
      <c r="R7704" s="11">
        <f t="shared" si="1448"/>
        <v>11138.625</v>
      </c>
      <c r="S7704" s="11">
        <f t="shared" si="1450"/>
        <v>0</v>
      </c>
      <c r="T7704" s="20"/>
    </row>
    <row r="7705" spans="1:20" x14ac:dyDescent="0.25">
      <c r="A7705">
        <v>2021111706</v>
      </c>
      <c r="B7705">
        <v>4</v>
      </c>
      <c r="C7705" s="7">
        <v>0.55339000000000005</v>
      </c>
      <c r="D7705" s="6">
        <f t="shared" si="1440"/>
        <v>83008.5</v>
      </c>
      <c r="E7705" s="60">
        <v>0.72594999999999998</v>
      </c>
      <c r="F7705" s="6">
        <f t="shared" si="1449"/>
        <v>0</v>
      </c>
      <c r="G7705" s="7">
        <v>0.27002999999999999</v>
      </c>
      <c r="H7705" s="6">
        <f t="shared" si="1441"/>
        <v>3375.375</v>
      </c>
      <c r="I7705" s="7">
        <v>0</v>
      </c>
      <c r="J7705" s="6">
        <f t="shared" si="1442"/>
        <v>0</v>
      </c>
      <c r="K7705" s="20"/>
      <c r="L7705" s="6">
        <f t="shared" si="1443"/>
        <v>64000</v>
      </c>
      <c r="M7705" s="6">
        <f t="shared" si="1444"/>
        <v>3375.375</v>
      </c>
      <c r="N7705" s="6">
        <f t="shared" si="1445"/>
        <v>0</v>
      </c>
      <c r="O7705" s="6">
        <f t="shared" si="1446"/>
        <v>15633.125</v>
      </c>
      <c r="P7705" s="6">
        <f t="shared" si="1451"/>
        <v>4494.5</v>
      </c>
      <c r="Q7705" s="11">
        <f t="shared" si="1447"/>
        <v>1350000</v>
      </c>
      <c r="R7705" s="11">
        <f t="shared" si="1448"/>
        <v>15633.125</v>
      </c>
      <c r="S7705" s="11">
        <f t="shared" si="1450"/>
        <v>0</v>
      </c>
      <c r="T7705" s="20"/>
    </row>
    <row r="7706" spans="1:20" x14ac:dyDescent="0.25">
      <c r="A7706">
        <v>2021111707</v>
      </c>
      <c r="B7706">
        <v>4</v>
      </c>
      <c r="C7706" s="7">
        <v>0.59960999999999998</v>
      </c>
      <c r="D7706" s="6">
        <f t="shared" si="1440"/>
        <v>89941.5</v>
      </c>
      <c r="E7706" s="60">
        <v>0.76246999999999998</v>
      </c>
      <c r="F7706" s="6">
        <f t="shared" si="1449"/>
        <v>0</v>
      </c>
      <c r="G7706" s="7">
        <v>0.28132000000000001</v>
      </c>
      <c r="H7706" s="6">
        <f t="shared" si="1441"/>
        <v>3516.5</v>
      </c>
      <c r="I7706" s="7">
        <v>4.1799999999999997E-3</v>
      </c>
      <c r="J7706" s="6">
        <f t="shared" si="1442"/>
        <v>334.4</v>
      </c>
      <c r="K7706" s="20"/>
      <c r="L7706" s="6">
        <f t="shared" si="1443"/>
        <v>64000</v>
      </c>
      <c r="M7706" s="6">
        <f t="shared" si="1444"/>
        <v>3516.5</v>
      </c>
      <c r="N7706" s="6">
        <f t="shared" si="1445"/>
        <v>334.4</v>
      </c>
      <c r="O7706" s="6">
        <f t="shared" si="1446"/>
        <v>22090.6</v>
      </c>
      <c r="P7706" s="6">
        <f t="shared" si="1451"/>
        <v>6457.4749999999985</v>
      </c>
      <c r="Q7706" s="11">
        <f t="shared" si="1447"/>
        <v>1350000</v>
      </c>
      <c r="R7706" s="11">
        <f t="shared" si="1448"/>
        <v>22090.6</v>
      </c>
      <c r="S7706" s="11">
        <f t="shared" si="1450"/>
        <v>0</v>
      </c>
      <c r="T7706" s="20"/>
    </row>
    <row r="7707" spans="1:20" x14ac:dyDescent="0.25">
      <c r="A7707">
        <v>2021111708</v>
      </c>
      <c r="B7707">
        <v>4</v>
      </c>
      <c r="C7707" s="7">
        <v>0.62333000000000005</v>
      </c>
      <c r="D7707" s="6">
        <f t="shared" si="1440"/>
        <v>93499.500000000015</v>
      </c>
      <c r="E7707" s="60">
        <v>0.81640000000000001</v>
      </c>
      <c r="F7707" s="6">
        <f t="shared" si="1449"/>
        <v>0</v>
      </c>
      <c r="G7707" s="7">
        <v>0.30623</v>
      </c>
      <c r="H7707" s="6">
        <f t="shared" si="1441"/>
        <v>3827.875</v>
      </c>
      <c r="I7707" s="7">
        <v>2.3859999999999999E-2</v>
      </c>
      <c r="J7707" s="6">
        <f t="shared" si="1442"/>
        <v>1908.8</v>
      </c>
      <c r="K7707" s="20"/>
      <c r="L7707" s="6">
        <f t="shared" si="1443"/>
        <v>64000</v>
      </c>
      <c r="M7707" s="6">
        <f t="shared" si="1444"/>
        <v>3827.875</v>
      </c>
      <c r="N7707" s="6">
        <f t="shared" si="1445"/>
        <v>1908.8</v>
      </c>
      <c r="O7707" s="6">
        <f t="shared" si="1446"/>
        <v>23762.825000000015</v>
      </c>
      <c r="P7707" s="6">
        <f t="shared" si="1451"/>
        <v>1672.2250000000167</v>
      </c>
      <c r="Q7707" s="11">
        <f t="shared" si="1447"/>
        <v>1350000</v>
      </c>
      <c r="R7707" s="11">
        <f t="shared" si="1448"/>
        <v>23762.825000000015</v>
      </c>
      <c r="S7707" s="11">
        <f t="shared" si="1450"/>
        <v>0</v>
      </c>
      <c r="T7707" s="20"/>
    </row>
    <row r="7708" spans="1:20" x14ac:dyDescent="0.25">
      <c r="A7708">
        <v>2021111709</v>
      </c>
      <c r="B7708">
        <v>4</v>
      </c>
      <c r="C7708" s="7">
        <v>0.61553999999999998</v>
      </c>
      <c r="D7708" s="6">
        <f t="shared" si="1440"/>
        <v>92331</v>
      </c>
      <c r="E7708" s="60">
        <v>0.84380999999999995</v>
      </c>
      <c r="F7708" s="6">
        <f t="shared" si="1449"/>
        <v>0</v>
      </c>
      <c r="G7708" s="7">
        <v>0.35713</v>
      </c>
      <c r="H7708" s="6">
        <f t="shared" si="1441"/>
        <v>4464.125</v>
      </c>
      <c r="I7708" s="7">
        <v>5.7540000000000001E-2</v>
      </c>
      <c r="J7708" s="6">
        <f t="shared" si="1442"/>
        <v>4603.2</v>
      </c>
      <c r="K7708" s="20"/>
      <c r="L7708" s="6">
        <f t="shared" si="1443"/>
        <v>64000</v>
      </c>
      <c r="M7708" s="6">
        <f t="shared" si="1444"/>
        <v>4464.125</v>
      </c>
      <c r="N7708" s="6">
        <f t="shared" si="1445"/>
        <v>4603.2</v>
      </c>
      <c r="O7708" s="6">
        <f t="shared" si="1446"/>
        <v>19263.674999999999</v>
      </c>
      <c r="P7708" s="6">
        <f t="shared" si="1451"/>
        <v>-4499.150000000016</v>
      </c>
      <c r="Q7708" s="11">
        <f t="shared" si="1447"/>
        <v>1350000</v>
      </c>
      <c r="R7708" s="11">
        <f t="shared" si="1448"/>
        <v>19263.674999999999</v>
      </c>
      <c r="S7708" s="11">
        <f t="shared" si="1450"/>
        <v>0</v>
      </c>
      <c r="T7708" s="20"/>
    </row>
    <row r="7709" spans="1:20" x14ac:dyDescent="0.25">
      <c r="A7709">
        <v>2021111710</v>
      </c>
      <c r="B7709">
        <v>4</v>
      </c>
      <c r="C7709" s="7">
        <v>0.60224</v>
      </c>
      <c r="D7709" s="6">
        <f t="shared" si="1440"/>
        <v>90336</v>
      </c>
      <c r="E7709" s="60">
        <v>0.83728999999999998</v>
      </c>
      <c r="F7709" s="6">
        <f t="shared" si="1449"/>
        <v>0</v>
      </c>
      <c r="G7709" s="7">
        <v>0.37946000000000002</v>
      </c>
      <c r="H7709" s="6">
        <f t="shared" si="1441"/>
        <v>4743.25</v>
      </c>
      <c r="I7709" s="7">
        <v>9.8949999999999996E-2</v>
      </c>
      <c r="J7709" s="6">
        <f t="shared" si="1442"/>
        <v>7916</v>
      </c>
      <c r="K7709" s="20"/>
      <c r="L7709" s="6">
        <f t="shared" si="1443"/>
        <v>64000</v>
      </c>
      <c r="M7709" s="6">
        <f t="shared" si="1444"/>
        <v>4743.25</v>
      </c>
      <c r="N7709" s="6">
        <f t="shared" si="1445"/>
        <v>7916</v>
      </c>
      <c r="O7709" s="6">
        <f t="shared" si="1446"/>
        <v>13676.75</v>
      </c>
      <c r="P7709" s="6">
        <f t="shared" si="1451"/>
        <v>-5586.9249999999993</v>
      </c>
      <c r="Q7709" s="11">
        <f t="shared" si="1447"/>
        <v>1350000</v>
      </c>
      <c r="R7709" s="11">
        <f t="shared" si="1448"/>
        <v>13676.75</v>
      </c>
      <c r="S7709" s="11">
        <f t="shared" si="1450"/>
        <v>0</v>
      </c>
      <c r="T7709" s="20"/>
    </row>
    <row r="7710" spans="1:20" x14ac:dyDescent="0.25">
      <c r="A7710">
        <v>2021111711</v>
      </c>
      <c r="B7710">
        <v>4</v>
      </c>
      <c r="C7710" s="7">
        <v>0.59282000000000001</v>
      </c>
      <c r="D7710" s="6">
        <f t="shared" si="1440"/>
        <v>88923</v>
      </c>
      <c r="E7710" s="60">
        <v>0.79844999999999999</v>
      </c>
      <c r="F7710" s="6">
        <f t="shared" si="1449"/>
        <v>0</v>
      </c>
      <c r="G7710" s="7">
        <v>0.32812999999999998</v>
      </c>
      <c r="H7710" s="6">
        <f t="shared" si="1441"/>
        <v>4101.625</v>
      </c>
      <c r="I7710" s="7">
        <v>0.13309000000000001</v>
      </c>
      <c r="J7710" s="6">
        <f t="shared" si="1442"/>
        <v>10647.2</v>
      </c>
      <c r="K7710" s="20"/>
      <c r="L7710" s="6">
        <f t="shared" si="1443"/>
        <v>64000</v>
      </c>
      <c r="M7710" s="6">
        <f t="shared" si="1444"/>
        <v>4101.625</v>
      </c>
      <c r="N7710" s="6">
        <f t="shared" si="1445"/>
        <v>10647.2</v>
      </c>
      <c r="O7710" s="6">
        <f t="shared" si="1446"/>
        <v>10174.174999999999</v>
      </c>
      <c r="P7710" s="6">
        <f t="shared" si="1451"/>
        <v>-3502.5750000000007</v>
      </c>
      <c r="Q7710" s="11">
        <f t="shared" si="1447"/>
        <v>1350000</v>
      </c>
      <c r="R7710" s="11">
        <f t="shared" si="1448"/>
        <v>10174.174999999999</v>
      </c>
      <c r="S7710" s="11">
        <f t="shared" si="1450"/>
        <v>0</v>
      </c>
      <c r="T7710" s="20"/>
    </row>
    <row r="7711" spans="1:20" x14ac:dyDescent="0.25">
      <c r="A7711">
        <v>2021111712</v>
      </c>
      <c r="B7711">
        <v>4</v>
      </c>
      <c r="C7711" s="7">
        <v>0.58248999999999995</v>
      </c>
      <c r="D7711" s="6">
        <f t="shared" si="1440"/>
        <v>87373.5</v>
      </c>
      <c r="E7711" s="60">
        <v>0.76585999999999999</v>
      </c>
      <c r="F7711" s="6">
        <f t="shared" si="1449"/>
        <v>0</v>
      </c>
      <c r="G7711" s="7">
        <v>0.25296999999999997</v>
      </c>
      <c r="H7711" s="6">
        <f t="shared" si="1441"/>
        <v>3162.1249999999995</v>
      </c>
      <c r="I7711" s="7">
        <v>0.14035</v>
      </c>
      <c r="J7711" s="6">
        <f t="shared" si="1442"/>
        <v>11228</v>
      </c>
      <c r="K7711" s="20"/>
      <c r="L7711" s="6">
        <f t="shared" si="1443"/>
        <v>64000</v>
      </c>
      <c r="M7711" s="6">
        <f t="shared" si="1444"/>
        <v>3162.1249999999995</v>
      </c>
      <c r="N7711" s="6">
        <f t="shared" si="1445"/>
        <v>11228</v>
      </c>
      <c r="O7711" s="6">
        <f t="shared" si="1446"/>
        <v>8983.375</v>
      </c>
      <c r="P7711" s="6">
        <f t="shared" si="1451"/>
        <v>-1190.7999999999993</v>
      </c>
      <c r="Q7711" s="11">
        <f t="shared" si="1447"/>
        <v>1350000</v>
      </c>
      <c r="R7711" s="11">
        <f t="shared" si="1448"/>
        <v>8983.375</v>
      </c>
      <c r="S7711" s="11">
        <f t="shared" si="1450"/>
        <v>0</v>
      </c>
      <c r="T7711" s="20"/>
    </row>
    <row r="7712" spans="1:20" x14ac:dyDescent="0.25">
      <c r="A7712">
        <v>2021111713</v>
      </c>
      <c r="B7712">
        <v>4</v>
      </c>
      <c r="C7712" s="7">
        <v>0.57423999999999997</v>
      </c>
      <c r="D7712" s="6">
        <f t="shared" si="1440"/>
        <v>86136</v>
      </c>
      <c r="E7712" s="60">
        <v>0.72845000000000004</v>
      </c>
      <c r="F7712" s="6">
        <f t="shared" si="1449"/>
        <v>0</v>
      </c>
      <c r="G7712" s="7">
        <v>0.26130999999999999</v>
      </c>
      <c r="H7712" s="6">
        <f t="shared" si="1441"/>
        <v>3266.375</v>
      </c>
      <c r="I7712" s="7">
        <v>0.12558</v>
      </c>
      <c r="J7712" s="6">
        <f t="shared" si="1442"/>
        <v>10046.4</v>
      </c>
      <c r="K7712" s="20"/>
      <c r="L7712" s="6">
        <f t="shared" si="1443"/>
        <v>64000</v>
      </c>
      <c r="M7712" s="6">
        <f t="shared" si="1444"/>
        <v>3266.375</v>
      </c>
      <c r="N7712" s="6">
        <f t="shared" si="1445"/>
        <v>10046.4</v>
      </c>
      <c r="O7712" s="6">
        <f t="shared" si="1446"/>
        <v>8823.2250000000004</v>
      </c>
      <c r="P7712" s="6">
        <f t="shared" si="1451"/>
        <v>-160.14999999999964</v>
      </c>
      <c r="Q7712" s="11">
        <f t="shared" si="1447"/>
        <v>1350000</v>
      </c>
      <c r="R7712" s="11">
        <f t="shared" si="1448"/>
        <v>8823.2250000000004</v>
      </c>
      <c r="S7712" s="11">
        <f t="shared" si="1450"/>
        <v>0</v>
      </c>
      <c r="T7712" s="20"/>
    </row>
    <row r="7713" spans="1:20" x14ac:dyDescent="0.25">
      <c r="A7713">
        <v>2021111714</v>
      </c>
      <c r="B7713">
        <v>4</v>
      </c>
      <c r="C7713" s="7">
        <v>0.57228999999999997</v>
      </c>
      <c r="D7713" s="6">
        <f t="shared" si="1440"/>
        <v>85843.5</v>
      </c>
      <c r="E7713" s="60">
        <v>0.68184999999999996</v>
      </c>
      <c r="F7713" s="6">
        <f t="shared" si="1449"/>
        <v>0</v>
      </c>
      <c r="G7713" s="7">
        <v>0.31458999999999998</v>
      </c>
      <c r="H7713" s="6">
        <f t="shared" si="1441"/>
        <v>3932.3749999999995</v>
      </c>
      <c r="I7713" s="7">
        <v>8.8639999999999997E-2</v>
      </c>
      <c r="J7713" s="6">
        <f t="shared" si="1442"/>
        <v>7091.2</v>
      </c>
      <c r="K7713" s="20"/>
      <c r="L7713" s="6">
        <f t="shared" si="1443"/>
        <v>64000</v>
      </c>
      <c r="M7713" s="6">
        <f t="shared" si="1444"/>
        <v>3932.3749999999995</v>
      </c>
      <c r="N7713" s="6">
        <f t="shared" si="1445"/>
        <v>7091.2</v>
      </c>
      <c r="O7713" s="6">
        <f t="shared" si="1446"/>
        <v>10819.924999999999</v>
      </c>
      <c r="P7713" s="6">
        <f t="shared" si="1451"/>
        <v>1996.6999999999989</v>
      </c>
      <c r="Q7713" s="11">
        <f t="shared" si="1447"/>
        <v>1350000</v>
      </c>
      <c r="R7713" s="11">
        <f t="shared" si="1448"/>
        <v>10819.924999999999</v>
      </c>
      <c r="S7713" s="11">
        <f t="shared" si="1450"/>
        <v>0</v>
      </c>
      <c r="T7713" s="20"/>
    </row>
    <row r="7714" spans="1:20" x14ac:dyDescent="0.25">
      <c r="A7714">
        <v>2021111715</v>
      </c>
      <c r="B7714">
        <v>4</v>
      </c>
      <c r="C7714" s="7">
        <v>0.57018000000000002</v>
      </c>
      <c r="D7714" s="6">
        <f t="shared" si="1440"/>
        <v>85527</v>
      </c>
      <c r="E7714" s="60">
        <v>0.64917999999999998</v>
      </c>
      <c r="F7714" s="6">
        <f t="shared" si="1449"/>
        <v>0</v>
      </c>
      <c r="G7714" s="7">
        <v>0.32042999999999999</v>
      </c>
      <c r="H7714" s="6">
        <f t="shared" si="1441"/>
        <v>4005.375</v>
      </c>
      <c r="I7714" s="7">
        <v>5.9540000000000003E-2</v>
      </c>
      <c r="J7714" s="6">
        <f t="shared" si="1442"/>
        <v>4763.2</v>
      </c>
      <c r="K7714" s="20"/>
      <c r="L7714" s="6">
        <f t="shared" si="1443"/>
        <v>64000</v>
      </c>
      <c r="M7714" s="6">
        <f t="shared" si="1444"/>
        <v>4005.375</v>
      </c>
      <c r="N7714" s="6">
        <f t="shared" si="1445"/>
        <v>4763.2</v>
      </c>
      <c r="O7714" s="6">
        <f t="shared" si="1446"/>
        <v>12758.424999999999</v>
      </c>
      <c r="P7714" s="6">
        <f t="shared" si="1451"/>
        <v>1938.5</v>
      </c>
      <c r="Q7714" s="11">
        <f t="shared" si="1447"/>
        <v>1350000</v>
      </c>
      <c r="R7714" s="11">
        <f t="shared" si="1448"/>
        <v>12758.424999999999</v>
      </c>
      <c r="S7714" s="11">
        <f t="shared" si="1450"/>
        <v>0</v>
      </c>
      <c r="T7714" s="20"/>
    </row>
    <row r="7715" spans="1:20" x14ac:dyDescent="0.25">
      <c r="A7715">
        <v>2021111716</v>
      </c>
      <c r="B7715">
        <v>4</v>
      </c>
      <c r="C7715" s="7">
        <v>0.57179000000000002</v>
      </c>
      <c r="D7715" s="6">
        <f t="shared" si="1440"/>
        <v>85768.5</v>
      </c>
      <c r="E7715" s="60">
        <v>0.65503999999999996</v>
      </c>
      <c r="F7715" s="6">
        <f t="shared" si="1449"/>
        <v>0</v>
      </c>
      <c r="G7715" s="7">
        <v>0.28688000000000002</v>
      </c>
      <c r="H7715" s="6">
        <f t="shared" si="1441"/>
        <v>3586.0000000000005</v>
      </c>
      <c r="I7715" s="7">
        <v>2.8570000000000002E-2</v>
      </c>
      <c r="J7715" s="6">
        <f t="shared" si="1442"/>
        <v>2285.6</v>
      </c>
      <c r="K7715" s="20"/>
      <c r="L7715" s="6">
        <f t="shared" si="1443"/>
        <v>64000</v>
      </c>
      <c r="M7715" s="6">
        <f t="shared" si="1444"/>
        <v>3586.0000000000005</v>
      </c>
      <c r="N7715" s="6">
        <f t="shared" si="1445"/>
        <v>2285.6</v>
      </c>
      <c r="O7715" s="6">
        <f t="shared" si="1446"/>
        <v>15896.9</v>
      </c>
      <c r="P7715" s="6">
        <f t="shared" si="1451"/>
        <v>3138.4750000000004</v>
      </c>
      <c r="Q7715" s="11">
        <f t="shared" si="1447"/>
        <v>1350000</v>
      </c>
      <c r="R7715" s="11">
        <f t="shared" si="1448"/>
        <v>15896.9</v>
      </c>
      <c r="S7715" s="11">
        <f t="shared" si="1450"/>
        <v>0</v>
      </c>
      <c r="T7715" s="20"/>
    </row>
    <row r="7716" spans="1:20" x14ac:dyDescent="0.25">
      <c r="A7716">
        <v>2021111717</v>
      </c>
      <c r="B7716">
        <v>4</v>
      </c>
      <c r="C7716" s="7">
        <v>0.58440000000000003</v>
      </c>
      <c r="D7716" s="6">
        <f t="shared" si="1440"/>
        <v>87660</v>
      </c>
      <c r="E7716" s="60">
        <v>0.69994000000000001</v>
      </c>
      <c r="F7716" s="6">
        <f t="shared" si="1449"/>
        <v>0</v>
      </c>
      <c r="G7716" s="7">
        <v>0.24055000000000001</v>
      </c>
      <c r="H7716" s="6">
        <f t="shared" si="1441"/>
        <v>3006.875</v>
      </c>
      <c r="I7716" s="7">
        <v>4.2399999999999998E-3</v>
      </c>
      <c r="J7716" s="6">
        <f t="shared" si="1442"/>
        <v>339.2</v>
      </c>
      <c r="K7716" s="20"/>
      <c r="L7716" s="6">
        <f t="shared" si="1443"/>
        <v>64000</v>
      </c>
      <c r="M7716" s="6">
        <f t="shared" si="1444"/>
        <v>3006.875</v>
      </c>
      <c r="N7716" s="6">
        <f t="shared" si="1445"/>
        <v>339.2</v>
      </c>
      <c r="O7716" s="6">
        <f t="shared" si="1446"/>
        <v>20313.924999999999</v>
      </c>
      <c r="P7716" s="6">
        <f t="shared" si="1451"/>
        <v>4417.0249999999996</v>
      </c>
      <c r="Q7716" s="11">
        <f t="shared" si="1447"/>
        <v>1350000</v>
      </c>
      <c r="R7716" s="11">
        <f t="shared" si="1448"/>
        <v>20313.924999999999</v>
      </c>
      <c r="S7716" s="11">
        <f t="shared" si="1450"/>
        <v>0</v>
      </c>
      <c r="T7716" s="20"/>
    </row>
    <row r="7717" spans="1:20" x14ac:dyDescent="0.25">
      <c r="A7717">
        <v>2021111718</v>
      </c>
      <c r="B7717">
        <v>4</v>
      </c>
      <c r="C7717" s="7">
        <v>0.60955999999999999</v>
      </c>
      <c r="D7717" s="6">
        <f t="shared" si="1440"/>
        <v>91434</v>
      </c>
      <c r="E7717" s="60">
        <v>0.66171000000000002</v>
      </c>
      <c r="F7717" s="6">
        <f t="shared" si="1449"/>
        <v>0</v>
      </c>
      <c r="G7717" s="7">
        <v>0.25988</v>
      </c>
      <c r="H7717" s="6">
        <f t="shared" si="1441"/>
        <v>3248.5</v>
      </c>
      <c r="I7717" s="7">
        <v>0</v>
      </c>
      <c r="J7717" s="6">
        <f t="shared" si="1442"/>
        <v>0</v>
      </c>
      <c r="K7717" s="20"/>
      <c r="L7717" s="6">
        <f t="shared" si="1443"/>
        <v>64000</v>
      </c>
      <c r="M7717" s="6">
        <f t="shared" si="1444"/>
        <v>3248.5</v>
      </c>
      <c r="N7717" s="6">
        <f t="shared" si="1445"/>
        <v>0</v>
      </c>
      <c r="O7717" s="6">
        <f t="shared" si="1446"/>
        <v>24185.5</v>
      </c>
      <c r="P7717" s="6">
        <f t="shared" si="1451"/>
        <v>3871.5750000000007</v>
      </c>
      <c r="Q7717" s="11">
        <f t="shared" si="1447"/>
        <v>1350000</v>
      </c>
      <c r="R7717" s="11">
        <f t="shared" si="1448"/>
        <v>24185.5</v>
      </c>
      <c r="S7717" s="11">
        <f t="shared" si="1450"/>
        <v>0</v>
      </c>
      <c r="T7717" s="20"/>
    </row>
    <row r="7718" spans="1:20" x14ac:dyDescent="0.25">
      <c r="A7718">
        <v>2021111719</v>
      </c>
      <c r="B7718">
        <v>4</v>
      </c>
      <c r="C7718" s="7">
        <v>0.61129</v>
      </c>
      <c r="D7718" s="6">
        <f t="shared" si="1440"/>
        <v>91693.5</v>
      </c>
      <c r="E7718" s="60">
        <v>0.68410000000000004</v>
      </c>
      <c r="F7718" s="6">
        <f t="shared" si="1449"/>
        <v>0</v>
      </c>
      <c r="G7718" s="7">
        <v>0.30165999999999998</v>
      </c>
      <c r="H7718" s="6">
        <f t="shared" si="1441"/>
        <v>3770.75</v>
      </c>
      <c r="I7718" s="7">
        <v>0</v>
      </c>
      <c r="J7718" s="6">
        <f t="shared" si="1442"/>
        <v>0</v>
      </c>
      <c r="K7718" s="20"/>
      <c r="L7718" s="6">
        <f t="shared" si="1443"/>
        <v>64000</v>
      </c>
      <c r="M7718" s="6">
        <f t="shared" si="1444"/>
        <v>3770.75</v>
      </c>
      <c r="N7718" s="6">
        <f t="shared" si="1445"/>
        <v>0</v>
      </c>
      <c r="O7718" s="6">
        <f t="shared" si="1446"/>
        <v>23922.75</v>
      </c>
      <c r="P7718" s="6">
        <f t="shared" si="1451"/>
        <v>-262.75</v>
      </c>
      <c r="Q7718" s="11">
        <f t="shared" si="1447"/>
        <v>1350000</v>
      </c>
      <c r="R7718" s="11">
        <f t="shared" si="1448"/>
        <v>23922.75</v>
      </c>
      <c r="S7718" s="11">
        <f t="shared" si="1450"/>
        <v>0</v>
      </c>
      <c r="T7718" s="20"/>
    </row>
    <row r="7719" spans="1:20" x14ac:dyDescent="0.25">
      <c r="A7719">
        <v>2021111720</v>
      </c>
      <c r="B7719">
        <v>4</v>
      </c>
      <c r="C7719" s="7">
        <v>0.60167999999999999</v>
      </c>
      <c r="D7719" s="6">
        <f t="shared" si="1440"/>
        <v>90252</v>
      </c>
      <c r="E7719" s="60">
        <v>0.75605999999999995</v>
      </c>
      <c r="F7719" s="6">
        <f t="shared" si="1449"/>
        <v>0</v>
      </c>
      <c r="G7719" s="7">
        <v>0.38384000000000001</v>
      </c>
      <c r="H7719" s="6">
        <f t="shared" si="1441"/>
        <v>4798</v>
      </c>
      <c r="I7719" s="7">
        <v>0</v>
      </c>
      <c r="J7719" s="6">
        <f t="shared" si="1442"/>
        <v>0</v>
      </c>
      <c r="K7719" s="20"/>
      <c r="L7719" s="6">
        <f t="shared" si="1443"/>
        <v>64000</v>
      </c>
      <c r="M7719" s="6">
        <f t="shared" si="1444"/>
        <v>4798</v>
      </c>
      <c r="N7719" s="6">
        <f t="shared" si="1445"/>
        <v>0</v>
      </c>
      <c r="O7719" s="6">
        <f t="shared" si="1446"/>
        <v>21454</v>
      </c>
      <c r="P7719" s="6">
        <f t="shared" si="1451"/>
        <v>-2468.75</v>
      </c>
      <c r="Q7719" s="11">
        <f t="shared" si="1447"/>
        <v>1350000</v>
      </c>
      <c r="R7719" s="11">
        <f t="shared" si="1448"/>
        <v>21454</v>
      </c>
      <c r="S7719" s="11">
        <f t="shared" si="1450"/>
        <v>0</v>
      </c>
      <c r="T7719" s="20"/>
    </row>
    <row r="7720" spans="1:20" x14ac:dyDescent="0.25">
      <c r="A7720">
        <v>2021111721</v>
      </c>
      <c r="B7720">
        <v>4</v>
      </c>
      <c r="C7720" s="7">
        <v>0.58840000000000003</v>
      </c>
      <c r="D7720" s="6">
        <f t="shared" si="1440"/>
        <v>88260</v>
      </c>
      <c r="E7720" s="60">
        <v>0.78271999999999997</v>
      </c>
      <c r="F7720" s="6">
        <f t="shared" si="1449"/>
        <v>0</v>
      </c>
      <c r="G7720" s="7">
        <v>0.41310999999999998</v>
      </c>
      <c r="H7720" s="6">
        <f t="shared" si="1441"/>
        <v>5163.875</v>
      </c>
      <c r="I7720" s="7">
        <v>0</v>
      </c>
      <c r="J7720" s="6">
        <f t="shared" si="1442"/>
        <v>0</v>
      </c>
      <c r="K7720" s="20"/>
      <c r="L7720" s="6">
        <f t="shared" si="1443"/>
        <v>64000</v>
      </c>
      <c r="M7720" s="6">
        <f t="shared" si="1444"/>
        <v>5163.875</v>
      </c>
      <c r="N7720" s="6">
        <f t="shared" si="1445"/>
        <v>0</v>
      </c>
      <c r="O7720" s="6">
        <f t="shared" si="1446"/>
        <v>19096.125</v>
      </c>
      <c r="P7720" s="6">
        <f t="shared" si="1451"/>
        <v>-2357.875</v>
      </c>
      <c r="Q7720" s="11">
        <f t="shared" si="1447"/>
        <v>1350000</v>
      </c>
      <c r="R7720" s="11">
        <f t="shared" si="1448"/>
        <v>19096.125</v>
      </c>
      <c r="S7720" s="11">
        <f t="shared" si="1450"/>
        <v>0</v>
      </c>
      <c r="T7720" s="20"/>
    </row>
    <row r="7721" spans="1:20" x14ac:dyDescent="0.25">
      <c r="A7721">
        <v>2021111722</v>
      </c>
      <c r="B7721">
        <v>4</v>
      </c>
      <c r="C7721" s="7">
        <v>0.56569999999999998</v>
      </c>
      <c r="D7721" s="6">
        <f t="shared" si="1440"/>
        <v>84855</v>
      </c>
      <c r="E7721" s="60">
        <v>0.77622000000000002</v>
      </c>
      <c r="F7721" s="6">
        <f t="shared" si="1449"/>
        <v>0</v>
      </c>
      <c r="G7721" s="7">
        <v>0.39727000000000001</v>
      </c>
      <c r="H7721" s="6">
        <f t="shared" si="1441"/>
        <v>4965.875</v>
      </c>
      <c r="I7721" s="7">
        <v>0</v>
      </c>
      <c r="J7721" s="6">
        <f t="shared" si="1442"/>
        <v>0</v>
      </c>
      <c r="K7721" s="20"/>
      <c r="L7721" s="6">
        <f t="shared" si="1443"/>
        <v>64000</v>
      </c>
      <c r="M7721" s="6">
        <f t="shared" si="1444"/>
        <v>4965.875</v>
      </c>
      <c r="N7721" s="6">
        <f t="shared" si="1445"/>
        <v>0</v>
      </c>
      <c r="O7721" s="6">
        <f t="shared" si="1446"/>
        <v>15889.125</v>
      </c>
      <c r="P7721" s="6">
        <f t="shared" si="1451"/>
        <v>-3207</v>
      </c>
      <c r="Q7721" s="11">
        <f t="shared" si="1447"/>
        <v>1350000</v>
      </c>
      <c r="R7721" s="11">
        <f t="shared" si="1448"/>
        <v>15889.125</v>
      </c>
      <c r="S7721" s="11">
        <f t="shared" si="1450"/>
        <v>0</v>
      </c>
      <c r="T7721" s="20"/>
    </row>
    <row r="7722" spans="1:20" x14ac:dyDescent="0.25">
      <c r="A7722">
        <v>2021111723</v>
      </c>
      <c r="B7722">
        <v>4</v>
      </c>
      <c r="C7722" s="7">
        <v>0.53459999999999996</v>
      </c>
      <c r="D7722" s="6">
        <f t="shared" si="1440"/>
        <v>80190</v>
      </c>
      <c r="E7722" s="60">
        <v>0.83762999999999999</v>
      </c>
      <c r="F7722" s="6">
        <f t="shared" si="1449"/>
        <v>0</v>
      </c>
      <c r="G7722" s="7">
        <v>0.37911</v>
      </c>
      <c r="H7722" s="6">
        <f t="shared" si="1441"/>
        <v>4738.875</v>
      </c>
      <c r="I7722" s="7">
        <v>0</v>
      </c>
      <c r="J7722" s="6">
        <f t="shared" si="1442"/>
        <v>0</v>
      </c>
      <c r="K7722" s="20"/>
      <c r="L7722" s="6">
        <f t="shared" si="1443"/>
        <v>64000</v>
      </c>
      <c r="M7722" s="6">
        <f t="shared" si="1444"/>
        <v>4738.875</v>
      </c>
      <c r="N7722" s="6">
        <f t="shared" si="1445"/>
        <v>0</v>
      </c>
      <c r="O7722" s="6">
        <f t="shared" si="1446"/>
        <v>11451.125</v>
      </c>
      <c r="P7722" s="6">
        <f t="shared" si="1451"/>
        <v>-4438</v>
      </c>
      <c r="Q7722" s="11">
        <f t="shared" si="1447"/>
        <v>1350000</v>
      </c>
      <c r="R7722" s="11">
        <f t="shared" si="1448"/>
        <v>11451.125</v>
      </c>
      <c r="S7722" s="11">
        <f t="shared" si="1450"/>
        <v>0</v>
      </c>
      <c r="T7722" s="20"/>
    </row>
    <row r="7723" spans="1:20" x14ac:dyDescent="0.25">
      <c r="A7723">
        <v>2021111724</v>
      </c>
      <c r="B7723">
        <v>4</v>
      </c>
      <c r="C7723" s="7">
        <v>0.50632999999999995</v>
      </c>
      <c r="D7723" s="6">
        <f t="shared" si="1440"/>
        <v>75949.499999999985</v>
      </c>
      <c r="E7723" s="60">
        <v>0.90808999999999995</v>
      </c>
      <c r="F7723" s="6">
        <f t="shared" si="1449"/>
        <v>0</v>
      </c>
      <c r="G7723" s="7">
        <v>0.38295000000000001</v>
      </c>
      <c r="H7723" s="6">
        <f t="shared" si="1441"/>
        <v>4786.875</v>
      </c>
      <c r="I7723" s="7">
        <v>0</v>
      </c>
      <c r="J7723" s="6">
        <f t="shared" si="1442"/>
        <v>0</v>
      </c>
      <c r="K7723" s="20"/>
      <c r="L7723" s="6">
        <f t="shared" si="1443"/>
        <v>64000</v>
      </c>
      <c r="M7723" s="6">
        <f t="shared" si="1444"/>
        <v>4786.875</v>
      </c>
      <c r="N7723" s="6">
        <f t="shared" si="1445"/>
        <v>0</v>
      </c>
      <c r="O7723" s="6">
        <f t="shared" si="1446"/>
        <v>7162.6249999999854</v>
      </c>
      <c r="P7723" s="6">
        <f t="shared" si="1451"/>
        <v>-4288.5000000000146</v>
      </c>
      <c r="Q7723" s="11">
        <f t="shared" si="1447"/>
        <v>1350000</v>
      </c>
      <c r="R7723" s="11">
        <f t="shared" si="1448"/>
        <v>7162.6249999999854</v>
      </c>
      <c r="S7723" s="11">
        <f t="shared" si="1450"/>
        <v>0</v>
      </c>
      <c r="T7723" s="20"/>
    </row>
    <row r="7724" spans="1:20" x14ac:dyDescent="0.25">
      <c r="A7724">
        <v>2021111801</v>
      </c>
      <c r="B7724">
        <v>5</v>
      </c>
      <c r="C7724" s="7">
        <v>0.48625000000000002</v>
      </c>
      <c r="D7724" s="6">
        <f t="shared" si="1440"/>
        <v>72937.5</v>
      </c>
      <c r="E7724" s="60">
        <v>0.92323999999999995</v>
      </c>
      <c r="F7724" s="6">
        <f t="shared" si="1449"/>
        <v>0</v>
      </c>
      <c r="G7724" s="7">
        <v>0.38441999999999998</v>
      </c>
      <c r="H7724" s="6">
        <f t="shared" si="1441"/>
        <v>4805.25</v>
      </c>
      <c r="I7724" s="7">
        <v>0</v>
      </c>
      <c r="J7724" s="6">
        <f t="shared" si="1442"/>
        <v>0</v>
      </c>
      <c r="K7724" s="20"/>
      <c r="L7724" s="6">
        <f t="shared" si="1443"/>
        <v>64000</v>
      </c>
      <c r="M7724" s="6">
        <f t="shared" si="1444"/>
        <v>4805.25</v>
      </c>
      <c r="N7724" s="6">
        <f t="shared" si="1445"/>
        <v>0</v>
      </c>
      <c r="O7724" s="6">
        <f t="shared" si="1446"/>
        <v>4132.25</v>
      </c>
      <c r="P7724" s="6">
        <f t="shared" si="1451"/>
        <v>-3030.3749999999854</v>
      </c>
      <c r="Q7724" s="11">
        <f t="shared" si="1447"/>
        <v>1350000</v>
      </c>
      <c r="R7724" s="11">
        <f t="shared" si="1448"/>
        <v>4132.25</v>
      </c>
      <c r="S7724" s="11">
        <f t="shared" si="1450"/>
        <v>0</v>
      </c>
      <c r="T7724" s="20"/>
    </row>
    <row r="7725" spans="1:20" x14ac:dyDescent="0.25">
      <c r="A7725">
        <v>2021111802</v>
      </c>
      <c r="B7725">
        <v>5</v>
      </c>
      <c r="C7725" s="7">
        <v>0.47323999999999999</v>
      </c>
      <c r="D7725" s="6">
        <f t="shared" si="1440"/>
        <v>70986</v>
      </c>
      <c r="E7725" s="60">
        <v>0.93615000000000004</v>
      </c>
      <c r="F7725" s="6">
        <f t="shared" si="1449"/>
        <v>0</v>
      </c>
      <c r="G7725" s="7">
        <v>0.38922000000000001</v>
      </c>
      <c r="H7725" s="6">
        <f t="shared" si="1441"/>
        <v>4865.25</v>
      </c>
      <c r="I7725" s="7">
        <v>0</v>
      </c>
      <c r="J7725" s="6">
        <f t="shared" si="1442"/>
        <v>0</v>
      </c>
      <c r="K7725" s="20"/>
      <c r="L7725" s="6">
        <f t="shared" si="1443"/>
        <v>64000</v>
      </c>
      <c r="M7725" s="6">
        <f t="shared" si="1444"/>
        <v>4865.25</v>
      </c>
      <c r="N7725" s="6">
        <f t="shared" si="1445"/>
        <v>0</v>
      </c>
      <c r="O7725" s="6">
        <f t="shared" si="1446"/>
        <v>2120.75</v>
      </c>
      <c r="P7725" s="6">
        <f t="shared" si="1451"/>
        <v>-2011.5</v>
      </c>
      <c r="Q7725" s="11">
        <f t="shared" si="1447"/>
        <v>1350000</v>
      </c>
      <c r="R7725" s="11">
        <f t="shared" si="1448"/>
        <v>2120.75</v>
      </c>
      <c r="S7725" s="11">
        <f t="shared" si="1450"/>
        <v>0</v>
      </c>
      <c r="T7725" s="20"/>
    </row>
    <row r="7726" spans="1:20" x14ac:dyDescent="0.25">
      <c r="A7726">
        <v>2021111803</v>
      </c>
      <c r="B7726">
        <v>5</v>
      </c>
      <c r="C7726" s="7">
        <v>0.46911000000000003</v>
      </c>
      <c r="D7726" s="6">
        <f t="shared" si="1440"/>
        <v>70366.5</v>
      </c>
      <c r="E7726" s="60">
        <v>0.94157999999999997</v>
      </c>
      <c r="F7726" s="6">
        <f t="shared" si="1449"/>
        <v>0</v>
      </c>
      <c r="G7726" s="7">
        <v>0.37340000000000001</v>
      </c>
      <c r="H7726" s="6">
        <f t="shared" si="1441"/>
        <v>4667.5</v>
      </c>
      <c r="I7726" s="7">
        <v>0</v>
      </c>
      <c r="J7726" s="6">
        <f t="shared" si="1442"/>
        <v>0</v>
      </c>
      <c r="K7726" s="20"/>
      <c r="L7726" s="6">
        <f t="shared" si="1443"/>
        <v>64000</v>
      </c>
      <c r="M7726" s="6">
        <f t="shared" si="1444"/>
        <v>4667.5</v>
      </c>
      <c r="N7726" s="6">
        <f t="shared" si="1445"/>
        <v>0</v>
      </c>
      <c r="O7726" s="6">
        <f t="shared" si="1446"/>
        <v>1699</v>
      </c>
      <c r="P7726" s="6">
        <f t="shared" si="1451"/>
        <v>-421.75</v>
      </c>
      <c r="Q7726" s="11">
        <f t="shared" si="1447"/>
        <v>1350000</v>
      </c>
      <c r="R7726" s="11">
        <f t="shared" si="1448"/>
        <v>1699</v>
      </c>
      <c r="S7726" s="11">
        <f t="shared" si="1450"/>
        <v>0</v>
      </c>
      <c r="T7726" s="20"/>
    </row>
    <row r="7727" spans="1:20" x14ac:dyDescent="0.25">
      <c r="A7727">
        <v>2021111804</v>
      </c>
      <c r="B7727">
        <v>5</v>
      </c>
      <c r="C7727" s="7">
        <v>0.47</v>
      </c>
      <c r="D7727" s="6">
        <f t="shared" si="1440"/>
        <v>70500</v>
      </c>
      <c r="E7727" s="60">
        <v>0.93357000000000001</v>
      </c>
      <c r="F7727" s="6">
        <f t="shared" si="1449"/>
        <v>0</v>
      </c>
      <c r="G7727" s="7">
        <v>0.37764999999999999</v>
      </c>
      <c r="H7727" s="6">
        <f t="shared" si="1441"/>
        <v>4720.625</v>
      </c>
      <c r="I7727" s="7">
        <v>0</v>
      </c>
      <c r="J7727" s="6">
        <f t="shared" si="1442"/>
        <v>0</v>
      </c>
      <c r="K7727" s="20"/>
      <c r="L7727" s="6">
        <f t="shared" si="1443"/>
        <v>64000</v>
      </c>
      <c r="M7727" s="6">
        <f t="shared" si="1444"/>
        <v>4720.625</v>
      </c>
      <c r="N7727" s="6">
        <f t="shared" si="1445"/>
        <v>0</v>
      </c>
      <c r="O7727" s="6">
        <f t="shared" si="1446"/>
        <v>1779.375</v>
      </c>
      <c r="P7727" s="6">
        <f t="shared" si="1451"/>
        <v>80.375</v>
      </c>
      <c r="Q7727" s="11">
        <f t="shared" si="1447"/>
        <v>1350000</v>
      </c>
      <c r="R7727" s="11">
        <f t="shared" si="1448"/>
        <v>1779.375</v>
      </c>
      <c r="S7727" s="11">
        <f t="shared" si="1450"/>
        <v>0</v>
      </c>
      <c r="T7727" s="20"/>
    </row>
    <row r="7728" spans="1:20" x14ac:dyDescent="0.25">
      <c r="A7728">
        <v>2021111805</v>
      </c>
      <c r="B7728">
        <v>5</v>
      </c>
      <c r="C7728" s="7">
        <v>0.48166999999999999</v>
      </c>
      <c r="D7728" s="6">
        <f t="shared" si="1440"/>
        <v>72250.5</v>
      </c>
      <c r="E7728" s="60">
        <v>0.92422000000000004</v>
      </c>
      <c r="F7728" s="6">
        <f t="shared" si="1449"/>
        <v>0</v>
      </c>
      <c r="G7728" s="7">
        <v>0.37869000000000003</v>
      </c>
      <c r="H7728" s="6">
        <f t="shared" si="1441"/>
        <v>4733.625</v>
      </c>
      <c r="I7728" s="7">
        <v>0</v>
      </c>
      <c r="J7728" s="6">
        <f t="shared" si="1442"/>
        <v>0</v>
      </c>
      <c r="K7728" s="20"/>
      <c r="L7728" s="6">
        <f t="shared" si="1443"/>
        <v>64000</v>
      </c>
      <c r="M7728" s="6">
        <f t="shared" si="1444"/>
        <v>4733.625</v>
      </c>
      <c r="N7728" s="6">
        <f t="shared" si="1445"/>
        <v>0</v>
      </c>
      <c r="O7728" s="6">
        <f t="shared" si="1446"/>
        <v>3516.875</v>
      </c>
      <c r="P7728" s="6">
        <f t="shared" si="1451"/>
        <v>1737.5</v>
      </c>
      <c r="Q7728" s="11">
        <f t="shared" si="1447"/>
        <v>1350000</v>
      </c>
      <c r="R7728" s="11">
        <f t="shared" si="1448"/>
        <v>3516.875</v>
      </c>
      <c r="S7728" s="11">
        <f t="shared" si="1450"/>
        <v>0</v>
      </c>
      <c r="T7728" s="20"/>
    </row>
    <row r="7729" spans="1:20" x14ac:dyDescent="0.25">
      <c r="A7729">
        <v>2021111806</v>
      </c>
      <c r="B7729">
        <v>5</v>
      </c>
      <c r="C7729" s="7">
        <v>0.51061000000000001</v>
      </c>
      <c r="D7729" s="6">
        <f t="shared" si="1440"/>
        <v>76591.5</v>
      </c>
      <c r="E7729" s="60">
        <v>0.90459999999999996</v>
      </c>
      <c r="F7729" s="6">
        <f t="shared" si="1449"/>
        <v>0</v>
      </c>
      <c r="G7729" s="7">
        <v>0.36514999999999997</v>
      </c>
      <c r="H7729" s="6">
        <f t="shared" si="1441"/>
        <v>4564.375</v>
      </c>
      <c r="I7729" s="7">
        <v>0</v>
      </c>
      <c r="J7729" s="6">
        <f t="shared" si="1442"/>
        <v>0</v>
      </c>
      <c r="K7729" s="20"/>
      <c r="L7729" s="6">
        <f t="shared" si="1443"/>
        <v>64000</v>
      </c>
      <c r="M7729" s="6">
        <f t="shared" si="1444"/>
        <v>4564.375</v>
      </c>
      <c r="N7729" s="6">
        <f t="shared" si="1445"/>
        <v>0</v>
      </c>
      <c r="O7729" s="6">
        <f t="shared" si="1446"/>
        <v>8027.125</v>
      </c>
      <c r="P7729" s="6">
        <f t="shared" si="1451"/>
        <v>4510.25</v>
      </c>
      <c r="Q7729" s="11">
        <f t="shared" si="1447"/>
        <v>1350000</v>
      </c>
      <c r="R7729" s="11">
        <f t="shared" si="1448"/>
        <v>8027.125</v>
      </c>
      <c r="S7729" s="11">
        <f t="shared" si="1450"/>
        <v>0</v>
      </c>
      <c r="T7729" s="20"/>
    </row>
    <row r="7730" spans="1:20" x14ac:dyDescent="0.25">
      <c r="A7730">
        <v>2021111807</v>
      </c>
      <c r="B7730">
        <v>5</v>
      </c>
      <c r="C7730" s="7">
        <v>0.55959999999999999</v>
      </c>
      <c r="D7730" s="6">
        <f t="shared" si="1440"/>
        <v>83940</v>
      </c>
      <c r="E7730" s="60">
        <v>0.90193999999999996</v>
      </c>
      <c r="F7730" s="6">
        <f t="shared" si="1449"/>
        <v>0</v>
      </c>
      <c r="G7730" s="7">
        <v>0.37734000000000001</v>
      </c>
      <c r="H7730" s="6">
        <f t="shared" si="1441"/>
        <v>4716.75</v>
      </c>
      <c r="I7730" s="7">
        <v>2.0600000000000002E-3</v>
      </c>
      <c r="J7730" s="6">
        <f t="shared" si="1442"/>
        <v>164.8</v>
      </c>
      <c r="K7730" s="20"/>
      <c r="L7730" s="6">
        <f t="shared" si="1443"/>
        <v>64000</v>
      </c>
      <c r="M7730" s="6">
        <f t="shared" si="1444"/>
        <v>4716.75</v>
      </c>
      <c r="N7730" s="6">
        <f t="shared" si="1445"/>
        <v>164.8</v>
      </c>
      <c r="O7730" s="6">
        <f t="shared" si="1446"/>
        <v>15058.45</v>
      </c>
      <c r="P7730" s="6">
        <f t="shared" si="1451"/>
        <v>7031.3250000000007</v>
      </c>
      <c r="Q7730" s="11">
        <f t="shared" si="1447"/>
        <v>1350000</v>
      </c>
      <c r="R7730" s="11">
        <f t="shared" si="1448"/>
        <v>15058.45</v>
      </c>
      <c r="S7730" s="11">
        <f t="shared" si="1450"/>
        <v>0</v>
      </c>
      <c r="T7730" s="20"/>
    </row>
    <row r="7731" spans="1:20" x14ac:dyDescent="0.25">
      <c r="A7731">
        <v>2021111808</v>
      </c>
      <c r="B7731">
        <v>5</v>
      </c>
      <c r="C7731" s="7">
        <v>0.58865000000000001</v>
      </c>
      <c r="D7731" s="6">
        <f t="shared" si="1440"/>
        <v>88297.5</v>
      </c>
      <c r="E7731" s="60">
        <v>0.89461000000000002</v>
      </c>
      <c r="F7731" s="6">
        <f t="shared" si="1449"/>
        <v>0</v>
      </c>
      <c r="G7731" s="7">
        <v>0.36310999999999999</v>
      </c>
      <c r="H7731" s="6">
        <f t="shared" si="1441"/>
        <v>4538.875</v>
      </c>
      <c r="I7731" s="7">
        <v>1.5859999999999999E-2</v>
      </c>
      <c r="J7731" s="6">
        <f t="shared" si="1442"/>
        <v>1268.8</v>
      </c>
      <c r="K7731" s="20"/>
      <c r="L7731" s="6">
        <f t="shared" si="1443"/>
        <v>64000</v>
      </c>
      <c r="M7731" s="6">
        <f t="shared" si="1444"/>
        <v>4538.875</v>
      </c>
      <c r="N7731" s="6">
        <f t="shared" si="1445"/>
        <v>1268.8</v>
      </c>
      <c r="O7731" s="6">
        <f t="shared" si="1446"/>
        <v>18489.825000000001</v>
      </c>
      <c r="P7731" s="6">
        <f t="shared" si="1451"/>
        <v>3431.375</v>
      </c>
      <c r="Q7731" s="11">
        <f t="shared" si="1447"/>
        <v>1350000</v>
      </c>
      <c r="R7731" s="11">
        <f t="shared" si="1448"/>
        <v>18489.825000000001</v>
      </c>
      <c r="S7731" s="11">
        <f t="shared" si="1450"/>
        <v>0</v>
      </c>
      <c r="T7731" s="20"/>
    </row>
    <row r="7732" spans="1:20" x14ac:dyDescent="0.25">
      <c r="A7732">
        <v>2021111809</v>
      </c>
      <c r="B7732">
        <v>5</v>
      </c>
      <c r="C7732" s="7">
        <v>0.58787</v>
      </c>
      <c r="D7732" s="6">
        <f t="shared" si="1440"/>
        <v>88180.5</v>
      </c>
      <c r="E7732" s="60">
        <v>0.87749999999999995</v>
      </c>
      <c r="F7732" s="6">
        <f t="shared" si="1449"/>
        <v>0</v>
      </c>
      <c r="G7732" s="7">
        <v>0.36030000000000001</v>
      </c>
      <c r="H7732" s="6">
        <f t="shared" si="1441"/>
        <v>4503.75</v>
      </c>
      <c r="I7732" s="7">
        <v>3.3649999999999999E-2</v>
      </c>
      <c r="J7732" s="6">
        <f t="shared" si="1442"/>
        <v>2692</v>
      </c>
      <c r="K7732" s="20"/>
      <c r="L7732" s="6">
        <f t="shared" si="1443"/>
        <v>64000</v>
      </c>
      <c r="M7732" s="6">
        <f t="shared" si="1444"/>
        <v>4503.75</v>
      </c>
      <c r="N7732" s="6">
        <f t="shared" si="1445"/>
        <v>2692</v>
      </c>
      <c r="O7732" s="6">
        <f t="shared" si="1446"/>
        <v>16984.75</v>
      </c>
      <c r="P7732" s="6">
        <f t="shared" si="1451"/>
        <v>-1505.0750000000007</v>
      </c>
      <c r="Q7732" s="11">
        <f t="shared" si="1447"/>
        <v>1350000</v>
      </c>
      <c r="R7732" s="11">
        <f t="shared" si="1448"/>
        <v>16984.75</v>
      </c>
      <c r="S7732" s="11">
        <f t="shared" si="1450"/>
        <v>0</v>
      </c>
      <c r="T7732" s="20"/>
    </row>
    <row r="7733" spans="1:20" x14ac:dyDescent="0.25">
      <c r="A7733">
        <v>2021111810</v>
      </c>
      <c r="B7733">
        <v>5</v>
      </c>
      <c r="C7733" s="7">
        <v>0.58111000000000002</v>
      </c>
      <c r="D7733" s="6">
        <f t="shared" si="1440"/>
        <v>87166.5</v>
      </c>
      <c r="E7733" s="60">
        <v>0.88912000000000002</v>
      </c>
      <c r="F7733" s="6">
        <f t="shared" si="1449"/>
        <v>0</v>
      </c>
      <c r="G7733" s="7">
        <v>0.35028999999999999</v>
      </c>
      <c r="H7733" s="6">
        <f t="shared" si="1441"/>
        <v>4378.625</v>
      </c>
      <c r="I7733" s="7">
        <v>5.7480000000000003E-2</v>
      </c>
      <c r="J7733" s="6">
        <f t="shared" si="1442"/>
        <v>4598.4000000000005</v>
      </c>
      <c r="K7733" s="20"/>
      <c r="L7733" s="6">
        <f t="shared" si="1443"/>
        <v>64000</v>
      </c>
      <c r="M7733" s="6">
        <f t="shared" si="1444"/>
        <v>4378.625</v>
      </c>
      <c r="N7733" s="6">
        <f t="shared" si="1445"/>
        <v>4598.4000000000005</v>
      </c>
      <c r="O7733" s="6">
        <f t="shared" si="1446"/>
        <v>14189.474999999999</v>
      </c>
      <c r="P7733" s="6">
        <f t="shared" si="1451"/>
        <v>-2795.2750000000015</v>
      </c>
      <c r="Q7733" s="11">
        <f t="shared" si="1447"/>
        <v>1350000</v>
      </c>
      <c r="R7733" s="11">
        <f t="shared" si="1448"/>
        <v>14189.474999999999</v>
      </c>
      <c r="S7733" s="11">
        <f t="shared" si="1450"/>
        <v>0</v>
      </c>
      <c r="T7733" s="20"/>
    </row>
    <row r="7734" spans="1:20" x14ac:dyDescent="0.25">
      <c r="A7734">
        <v>2021111811</v>
      </c>
      <c r="B7734">
        <v>5</v>
      </c>
      <c r="C7734" s="7">
        <v>0.57686999999999999</v>
      </c>
      <c r="D7734" s="6">
        <f t="shared" si="1440"/>
        <v>86530.5</v>
      </c>
      <c r="E7734" s="60">
        <v>0.90330999999999995</v>
      </c>
      <c r="F7734" s="6">
        <f t="shared" si="1449"/>
        <v>0</v>
      </c>
      <c r="G7734" s="7">
        <v>0.30851000000000001</v>
      </c>
      <c r="H7734" s="6">
        <f t="shared" si="1441"/>
        <v>3856.375</v>
      </c>
      <c r="I7734" s="7">
        <v>6.4000000000000001E-2</v>
      </c>
      <c r="J7734" s="6">
        <f t="shared" si="1442"/>
        <v>5120</v>
      </c>
      <c r="K7734" s="20"/>
      <c r="L7734" s="6">
        <f t="shared" si="1443"/>
        <v>64000</v>
      </c>
      <c r="M7734" s="6">
        <f t="shared" si="1444"/>
        <v>3856.375</v>
      </c>
      <c r="N7734" s="6">
        <f t="shared" si="1445"/>
        <v>5120</v>
      </c>
      <c r="O7734" s="6">
        <f t="shared" si="1446"/>
        <v>13554.125</v>
      </c>
      <c r="P7734" s="6">
        <f t="shared" si="1451"/>
        <v>-635.34999999999854</v>
      </c>
      <c r="Q7734" s="11">
        <f t="shared" si="1447"/>
        <v>1350000</v>
      </c>
      <c r="R7734" s="11">
        <f t="shared" si="1448"/>
        <v>13554.125</v>
      </c>
      <c r="S7734" s="11">
        <f t="shared" si="1450"/>
        <v>0</v>
      </c>
      <c r="T7734" s="20"/>
    </row>
    <row r="7735" spans="1:20" x14ac:dyDescent="0.25">
      <c r="A7735">
        <v>2021111812</v>
      </c>
      <c r="B7735">
        <v>5</v>
      </c>
      <c r="C7735" s="7">
        <v>0.57569999999999999</v>
      </c>
      <c r="D7735" s="6">
        <f t="shared" si="1440"/>
        <v>86355</v>
      </c>
      <c r="E7735" s="60">
        <v>0.87526999999999999</v>
      </c>
      <c r="F7735" s="6">
        <f t="shared" si="1449"/>
        <v>0</v>
      </c>
      <c r="G7735" s="7">
        <v>0.24765999999999999</v>
      </c>
      <c r="H7735" s="6">
        <f t="shared" si="1441"/>
        <v>3095.75</v>
      </c>
      <c r="I7735" s="7">
        <v>7.2139999999999996E-2</v>
      </c>
      <c r="J7735" s="6">
        <f t="shared" si="1442"/>
        <v>5771.2</v>
      </c>
      <c r="K7735" s="20"/>
      <c r="L7735" s="6">
        <f t="shared" si="1443"/>
        <v>64000</v>
      </c>
      <c r="M7735" s="6">
        <f t="shared" si="1444"/>
        <v>3095.75</v>
      </c>
      <c r="N7735" s="6">
        <f t="shared" si="1445"/>
        <v>5771.2</v>
      </c>
      <c r="O7735" s="6">
        <f t="shared" si="1446"/>
        <v>13488.05</v>
      </c>
      <c r="P7735" s="6">
        <f t="shared" si="1451"/>
        <v>-66.075000000000728</v>
      </c>
      <c r="Q7735" s="11">
        <f t="shared" si="1447"/>
        <v>1350000</v>
      </c>
      <c r="R7735" s="11">
        <f t="shared" si="1448"/>
        <v>13488.05</v>
      </c>
      <c r="S7735" s="11">
        <f t="shared" si="1450"/>
        <v>0</v>
      </c>
      <c r="T7735" s="20"/>
    </row>
    <row r="7736" spans="1:20" x14ac:dyDescent="0.25">
      <c r="A7736">
        <v>2021111813</v>
      </c>
      <c r="B7736">
        <v>5</v>
      </c>
      <c r="C7736" s="7">
        <v>0.57650000000000001</v>
      </c>
      <c r="D7736" s="6">
        <f t="shared" si="1440"/>
        <v>86475</v>
      </c>
      <c r="E7736" s="60">
        <v>0.75797999999999999</v>
      </c>
      <c r="F7736" s="6">
        <f t="shared" si="1449"/>
        <v>0</v>
      </c>
      <c r="G7736" s="7">
        <v>0.23588999999999999</v>
      </c>
      <c r="H7736" s="6">
        <f t="shared" si="1441"/>
        <v>2948.625</v>
      </c>
      <c r="I7736" s="7">
        <v>6.6869999999999999E-2</v>
      </c>
      <c r="J7736" s="6">
        <f t="shared" si="1442"/>
        <v>5349.6</v>
      </c>
      <c r="K7736" s="20"/>
      <c r="L7736" s="6">
        <f t="shared" si="1443"/>
        <v>64000</v>
      </c>
      <c r="M7736" s="6">
        <f t="shared" si="1444"/>
        <v>2948.625</v>
      </c>
      <c r="N7736" s="6">
        <f t="shared" si="1445"/>
        <v>5349.6</v>
      </c>
      <c r="O7736" s="6">
        <f t="shared" si="1446"/>
        <v>14176.775</v>
      </c>
      <c r="P7736" s="6">
        <f t="shared" si="1451"/>
        <v>688.72500000000036</v>
      </c>
      <c r="Q7736" s="11">
        <f t="shared" si="1447"/>
        <v>1350000</v>
      </c>
      <c r="R7736" s="11">
        <f t="shared" si="1448"/>
        <v>14176.775</v>
      </c>
      <c r="S7736" s="11">
        <f t="shared" si="1450"/>
        <v>0</v>
      </c>
      <c r="T7736" s="20"/>
    </row>
    <row r="7737" spans="1:20" x14ac:dyDescent="0.25">
      <c r="A7737">
        <v>2021111814</v>
      </c>
      <c r="B7737">
        <v>5</v>
      </c>
      <c r="C7737" s="7">
        <v>0.57854000000000005</v>
      </c>
      <c r="D7737" s="6">
        <f t="shared" si="1440"/>
        <v>86781.000000000015</v>
      </c>
      <c r="E7737" s="60">
        <v>0.74643999999999999</v>
      </c>
      <c r="F7737" s="6">
        <f t="shared" si="1449"/>
        <v>0</v>
      </c>
      <c r="G7737" s="7">
        <v>0.27211000000000002</v>
      </c>
      <c r="H7737" s="6">
        <f t="shared" si="1441"/>
        <v>3401.3750000000005</v>
      </c>
      <c r="I7737" s="7">
        <v>5.1270000000000003E-2</v>
      </c>
      <c r="J7737" s="6">
        <f t="shared" si="1442"/>
        <v>4101.6000000000004</v>
      </c>
      <c r="K7737" s="20"/>
      <c r="L7737" s="6">
        <f t="shared" si="1443"/>
        <v>64000</v>
      </c>
      <c r="M7737" s="6">
        <f t="shared" si="1444"/>
        <v>3401.3750000000005</v>
      </c>
      <c r="N7737" s="6">
        <f t="shared" si="1445"/>
        <v>4101.6000000000004</v>
      </c>
      <c r="O7737" s="6">
        <f t="shared" si="1446"/>
        <v>15278.025000000014</v>
      </c>
      <c r="P7737" s="6">
        <f t="shared" si="1451"/>
        <v>1101.2500000000146</v>
      </c>
      <c r="Q7737" s="11">
        <f t="shared" si="1447"/>
        <v>1350000</v>
      </c>
      <c r="R7737" s="11">
        <f t="shared" si="1448"/>
        <v>15278.025000000014</v>
      </c>
      <c r="S7737" s="11">
        <f t="shared" si="1450"/>
        <v>0</v>
      </c>
      <c r="T7737" s="20"/>
    </row>
    <row r="7738" spans="1:20" x14ac:dyDescent="0.25">
      <c r="A7738">
        <v>2021111815</v>
      </c>
      <c r="B7738">
        <v>5</v>
      </c>
      <c r="C7738" s="7">
        <v>0.57921999999999996</v>
      </c>
      <c r="D7738" s="6">
        <f t="shared" si="1440"/>
        <v>86883</v>
      </c>
      <c r="E7738" s="60">
        <v>0.82845000000000002</v>
      </c>
      <c r="F7738" s="6">
        <f t="shared" si="1449"/>
        <v>0</v>
      </c>
      <c r="G7738" s="7">
        <v>0.30093999999999999</v>
      </c>
      <c r="H7738" s="6">
        <f t="shared" si="1441"/>
        <v>3761.75</v>
      </c>
      <c r="I7738" s="7">
        <v>3.5409999999999997E-2</v>
      </c>
      <c r="J7738" s="6">
        <f t="shared" si="1442"/>
        <v>2832.7999999999997</v>
      </c>
      <c r="K7738" s="20"/>
      <c r="L7738" s="6">
        <f t="shared" si="1443"/>
        <v>64000</v>
      </c>
      <c r="M7738" s="6">
        <f t="shared" si="1444"/>
        <v>3761.75</v>
      </c>
      <c r="N7738" s="6">
        <f t="shared" si="1445"/>
        <v>2832.7999999999997</v>
      </c>
      <c r="O7738" s="6">
        <f t="shared" si="1446"/>
        <v>16288.45</v>
      </c>
      <c r="P7738" s="6">
        <f t="shared" si="1451"/>
        <v>1010.4249999999865</v>
      </c>
      <c r="Q7738" s="11">
        <f t="shared" si="1447"/>
        <v>1350000</v>
      </c>
      <c r="R7738" s="11">
        <f t="shared" si="1448"/>
        <v>16288.45</v>
      </c>
      <c r="S7738" s="11">
        <f t="shared" si="1450"/>
        <v>0</v>
      </c>
      <c r="T7738" s="20"/>
    </row>
    <row r="7739" spans="1:20" x14ac:dyDescent="0.25">
      <c r="A7739">
        <v>2021111816</v>
      </c>
      <c r="B7739">
        <v>5</v>
      </c>
      <c r="C7739" s="7">
        <v>0.58364000000000005</v>
      </c>
      <c r="D7739" s="6">
        <f t="shared" si="1440"/>
        <v>87546</v>
      </c>
      <c r="E7739" s="60">
        <v>0.81391999999999998</v>
      </c>
      <c r="F7739" s="6">
        <f t="shared" si="1449"/>
        <v>0</v>
      </c>
      <c r="G7739" s="7">
        <v>0.32985999999999999</v>
      </c>
      <c r="H7739" s="6">
        <f t="shared" si="1441"/>
        <v>4123.25</v>
      </c>
      <c r="I7739" s="7">
        <v>2.0230000000000001E-2</v>
      </c>
      <c r="J7739" s="6">
        <f t="shared" si="1442"/>
        <v>1618.4</v>
      </c>
      <c r="K7739" s="20"/>
      <c r="L7739" s="6">
        <f t="shared" si="1443"/>
        <v>64000</v>
      </c>
      <c r="M7739" s="6">
        <f t="shared" si="1444"/>
        <v>4123.25</v>
      </c>
      <c r="N7739" s="6">
        <f t="shared" si="1445"/>
        <v>1618.4</v>
      </c>
      <c r="O7739" s="6">
        <f t="shared" si="1446"/>
        <v>17804.349999999999</v>
      </c>
      <c r="P7739" s="6">
        <f t="shared" si="1451"/>
        <v>1515.8999999999978</v>
      </c>
      <c r="Q7739" s="11">
        <f t="shared" si="1447"/>
        <v>1350000</v>
      </c>
      <c r="R7739" s="11">
        <f t="shared" si="1448"/>
        <v>17804.349999999999</v>
      </c>
      <c r="S7739" s="11">
        <f t="shared" si="1450"/>
        <v>0</v>
      </c>
      <c r="T7739" s="20"/>
    </row>
    <row r="7740" spans="1:20" x14ac:dyDescent="0.25">
      <c r="A7740">
        <v>2021111817</v>
      </c>
      <c r="B7740">
        <v>5</v>
      </c>
      <c r="C7740" s="7">
        <v>0.59892000000000001</v>
      </c>
      <c r="D7740" s="6">
        <f t="shared" si="1440"/>
        <v>89838</v>
      </c>
      <c r="E7740" s="60">
        <v>0.89959</v>
      </c>
      <c r="F7740" s="6">
        <f t="shared" si="1449"/>
        <v>0</v>
      </c>
      <c r="G7740" s="7">
        <v>0.33954000000000001</v>
      </c>
      <c r="H7740" s="6">
        <f t="shared" si="1441"/>
        <v>4244.25</v>
      </c>
      <c r="I7740" s="7">
        <v>2.4599999999999999E-3</v>
      </c>
      <c r="J7740" s="6">
        <f t="shared" si="1442"/>
        <v>196.79999999999998</v>
      </c>
      <c r="K7740" s="20"/>
      <c r="L7740" s="6">
        <f t="shared" si="1443"/>
        <v>64000</v>
      </c>
      <c r="M7740" s="6">
        <f t="shared" si="1444"/>
        <v>4244.25</v>
      </c>
      <c r="N7740" s="6">
        <f t="shared" si="1445"/>
        <v>196.79999999999998</v>
      </c>
      <c r="O7740" s="6">
        <f t="shared" si="1446"/>
        <v>21396.95</v>
      </c>
      <c r="P7740" s="6">
        <f t="shared" si="1451"/>
        <v>3592.6000000000022</v>
      </c>
      <c r="Q7740" s="11">
        <f t="shared" si="1447"/>
        <v>1350000</v>
      </c>
      <c r="R7740" s="11">
        <f t="shared" si="1448"/>
        <v>21396.95</v>
      </c>
      <c r="S7740" s="11">
        <f t="shared" si="1450"/>
        <v>0</v>
      </c>
      <c r="T7740" s="20"/>
    </row>
    <row r="7741" spans="1:20" x14ac:dyDescent="0.25">
      <c r="A7741">
        <v>2021111818</v>
      </c>
      <c r="B7741">
        <v>5</v>
      </c>
      <c r="C7741" s="7">
        <v>0.62524999999999997</v>
      </c>
      <c r="D7741" s="6">
        <f t="shared" si="1440"/>
        <v>93787.5</v>
      </c>
      <c r="E7741" s="60">
        <v>0.90885000000000005</v>
      </c>
      <c r="F7741" s="6">
        <f t="shared" si="1449"/>
        <v>0</v>
      </c>
      <c r="G7741" s="7">
        <v>0.35837000000000002</v>
      </c>
      <c r="H7741" s="6">
        <f t="shared" si="1441"/>
        <v>4479.625</v>
      </c>
      <c r="I7741" s="7">
        <v>0</v>
      </c>
      <c r="J7741" s="6">
        <f t="shared" si="1442"/>
        <v>0</v>
      </c>
      <c r="K7741" s="20"/>
      <c r="L7741" s="6">
        <f t="shared" si="1443"/>
        <v>64000</v>
      </c>
      <c r="M7741" s="6">
        <f t="shared" si="1444"/>
        <v>4479.625</v>
      </c>
      <c r="N7741" s="6">
        <f t="shared" si="1445"/>
        <v>0</v>
      </c>
      <c r="O7741" s="6">
        <f t="shared" si="1446"/>
        <v>25307.875</v>
      </c>
      <c r="P7741" s="6">
        <f t="shared" si="1451"/>
        <v>3910.9249999999993</v>
      </c>
      <c r="Q7741" s="11">
        <f t="shared" si="1447"/>
        <v>1350000</v>
      </c>
      <c r="R7741" s="11">
        <f t="shared" si="1448"/>
        <v>25307.875</v>
      </c>
      <c r="S7741" s="11">
        <f t="shared" si="1450"/>
        <v>0</v>
      </c>
      <c r="T7741" s="20"/>
    </row>
    <row r="7742" spans="1:20" x14ac:dyDescent="0.25">
      <c r="A7742">
        <v>2021111819</v>
      </c>
      <c r="B7742">
        <v>5</v>
      </c>
      <c r="C7742" s="7">
        <v>0.62697000000000003</v>
      </c>
      <c r="D7742" s="6">
        <f t="shared" si="1440"/>
        <v>94045.5</v>
      </c>
      <c r="E7742" s="60">
        <v>0.92749999999999999</v>
      </c>
      <c r="F7742" s="6">
        <f t="shared" si="1449"/>
        <v>0</v>
      </c>
      <c r="G7742" s="7">
        <v>0.40648000000000001</v>
      </c>
      <c r="H7742" s="6">
        <f t="shared" si="1441"/>
        <v>5081</v>
      </c>
      <c r="I7742" s="7">
        <v>0</v>
      </c>
      <c r="J7742" s="6">
        <f t="shared" si="1442"/>
        <v>0</v>
      </c>
      <c r="K7742" s="20"/>
      <c r="L7742" s="6">
        <f t="shared" si="1443"/>
        <v>64000</v>
      </c>
      <c r="M7742" s="6">
        <f t="shared" si="1444"/>
        <v>5081</v>
      </c>
      <c r="N7742" s="6">
        <f t="shared" si="1445"/>
        <v>0</v>
      </c>
      <c r="O7742" s="6">
        <f t="shared" si="1446"/>
        <v>24964.5</v>
      </c>
      <c r="P7742" s="6">
        <f t="shared" si="1451"/>
        <v>-343.375</v>
      </c>
      <c r="Q7742" s="11">
        <f t="shared" si="1447"/>
        <v>1350000</v>
      </c>
      <c r="R7742" s="11">
        <f t="shared" si="1448"/>
        <v>24964.5</v>
      </c>
      <c r="S7742" s="11">
        <f t="shared" si="1450"/>
        <v>0</v>
      </c>
      <c r="T7742" s="20"/>
    </row>
    <row r="7743" spans="1:20" x14ac:dyDescent="0.25">
      <c r="A7743">
        <v>2021111820</v>
      </c>
      <c r="B7743">
        <v>5</v>
      </c>
      <c r="C7743" s="7">
        <v>0.61804000000000003</v>
      </c>
      <c r="D7743" s="6">
        <f t="shared" si="1440"/>
        <v>92706</v>
      </c>
      <c r="E7743" s="60">
        <v>0.93625999999999998</v>
      </c>
      <c r="F7743" s="6">
        <f t="shared" si="1449"/>
        <v>0</v>
      </c>
      <c r="G7743" s="7">
        <v>0.39484000000000002</v>
      </c>
      <c r="H7743" s="6">
        <f t="shared" si="1441"/>
        <v>4935.5</v>
      </c>
      <c r="I7743" s="7">
        <v>0</v>
      </c>
      <c r="J7743" s="6">
        <f t="shared" si="1442"/>
        <v>0</v>
      </c>
      <c r="K7743" s="20"/>
      <c r="L7743" s="6">
        <f t="shared" si="1443"/>
        <v>64000</v>
      </c>
      <c r="M7743" s="6">
        <f t="shared" si="1444"/>
        <v>4935.5</v>
      </c>
      <c r="N7743" s="6">
        <f t="shared" si="1445"/>
        <v>0</v>
      </c>
      <c r="O7743" s="6">
        <f t="shared" si="1446"/>
        <v>23770.5</v>
      </c>
      <c r="P7743" s="6">
        <f t="shared" si="1451"/>
        <v>-1194</v>
      </c>
      <c r="Q7743" s="11">
        <f t="shared" si="1447"/>
        <v>1350000</v>
      </c>
      <c r="R7743" s="11">
        <f t="shared" si="1448"/>
        <v>23770.5</v>
      </c>
      <c r="S7743" s="11">
        <f t="shared" si="1450"/>
        <v>0</v>
      </c>
      <c r="T7743" s="20"/>
    </row>
    <row r="7744" spans="1:20" x14ac:dyDescent="0.25">
      <c r="A7744">
        <v>2021111821</v>
      </c>
      <c r="B7744">
        <v>5</v>
      </c>
      <c r="C7744" s="7">
        <v>0.60658999999999996</v>
      </c>
      <c r="D7744" s="6">
        <f t="shared" si="1440"/>
        <v>90988.5</v>
      </c>
      <c r="E7744" s="60">
        <v>0.93227000000000004</v>
      </c>
      <c r="F7744" s="6">
        <f t="shared" si="1449"/>
        <v>0</v>
      </c>
      <c r="G7744" s="7">
        <v>0.33642</v>
      </c>
      <c r="H7744" s="6">
        <f t="shared" si="1441"/>
        <v>4205.25</v>
      </c>
      <c r="I7744" s="7">
        <v>0</v>
      </c>
      <c r="J7744" s="6">
        <f t="shared" si="1442"/>
        <v>0</v>
      </c>
      <c r="K7744" s="20"/>
      <c r="L7744" s="6">
        <f t="shared" si="1443"/>
        <v>64000</v>
      </c>
      <c r="M7744" s="6">
        <f t="shared" si="1444"/>
        <v>4205.25</v>
      </c>
      <c r="N7744" s="6">
        <f t="shared" si="1445"/>
        <v>0</v>
      </c>
      <c r="O7744" s="6">
        <f t="shared" si="1446"/>
        <v>22783.25</v>
      </c>
      <c r="P7744" s="6">
        <f t="shared" si="1451"/>
        <v>-987.25</v>
      </c>
      <c r="Q7744" s="11">
        <f t="shared" si="1447"/>
        <v>1350000</v>
      </c>
      <c r="R7744" s="11">
        <f t="shared" si="1448"/>
        <v>22783.25</v>
      </c>
      <c r="S7744" s="11">
        <f t="shared" si="1450"/>
        <v>0</v>
      </c>
      <c r="T7744" s="20"/>
    </row>
    <row r="7745" spans="1:20" x14ac:dyDescent="0.25">
      <c r="A7745">
        <v>2021111822</v>
      </c>
      <c r="B7745">
        <v>5</v>
      </c>
      <c r="C7745" s="7">
        <v>0.58574999999999999</v>
      </c>
      <c r="D7745" s="6">
        <f t="shared" si="1440"/>
        <v>87862.5</v>
      </c>
      <c r="E7745" s="60">
        <v>0.95169999999999999</v>
      </c>
      <c r="F7745" s="6">
        <f t="shared" si="1449"/>
        <v>0</v>
      </c>
      <c r="G7745" s="7">
        <v>0.31139</v>
      </c>
      <c r="H7745" s="6">
        <f t="shared" si="1441"/>
        <v>3892.375</v>
      </c>
      <c r="I7745" s="7">
        <v>0</v>
      </c>
      <c r="J7745" s="6">
        <f t="shared" si="1442"/>
        <v>0</v>
      </c>
      <c r="K7745" s="20"/>
      <c r="L7745" s="6">
        <f t="shared" si="1443"/>
        <v>64000</v>
      </c>
      <c r="M7745" s="6">
        <f t="shared" si="1444"/>
        <v>3892.375</v>
      </c>
      <c r="N7745" s="6">
        <f t="shared" si="1445"/>
        <v>0</v>
      </c>
      <c r="O7745" s="6">
        <f t="shared" si="1446"/>
        <v>19970.125</v>
      </c>
      <c r="P7745" s="6">
        <f t="shared" si="1451"/>
        <v>-2813.125</v>
      </c>
      <c r="Q7745" s="11">
        <f t="shared" si="1447"/>
        <v>1350000</v>
      </c>
      <c r="R7745" s="11">
        <f t="shared" si="1448"/>
        <v>19970.125</v>
      </c>
      <c r="S7745" s="11">
        <f t="shared" si="1450"/>
        <v>0</v>
      </c>
      <c r="T7745" s="20"/>
    </row>
    <row r="7746" spans="1:20" x14ac:dyDescent="0.25">
      <c r="A7746">
        <v>2021111823</v>
      </c>
      <c r="B7746">
        <v>5</v>
      </c>
      <c r="C7746" s="7">
        <v>0.55650999999999995</v>
      </c>
      <c r="D7746" s="6">
        <f t="shared" si="1440"/>
        <v>83476.499999999985</v>
      </c>
      <c r="E7746" s="60">
        <v>0.95499999999999996</v>
      </c>
      <c r="F7746" s="6">
        <f t="shared" si="1449"/>
        <v>0</v>
      </c>
      <c r="G7746" s="7">
        <v>0.28203</v>
      </c>
      <c r="H7746" s="6">
        <f t="shared" si="1441"/>
        <v>3525.375</v>
      </c>
      <c r="I7746" s="7">
        <v>0</v>
      </c>
      <c r="J7746" s="6">
        <f t="shared" si="1442"/>
        <v>0</v>
      </c>
      <c r="K7746" s="20"/>
      <c r="L7746" s="6">
        <f t="shared" si="1443"/>
        <v>64000</v>
      </c>
      <c r="M7746" s="6">
        <f t="shared" si="1444"/>
        <v>3525.375</v>
      </c>
      <c r="N7746" s="6">
        <f t="shared" si="1445"/>
        <v>0</v>
      </c>
      <c r="O7746" s="6">
        <f t="shared" si="1446"/>
        <v>15951.124999999985</v>
      </c>
      <c r="P7746" s="6">
        <f t="shared" si="1451"/>
        <v>-4019.0000000000146</v>
      </c>
      <c r="Q7746" s="11">
        <f t="shared" si="1447"/>
        <v>1350000</v>
      </c>
      <c r="R7746" s="11">
        <f t="shared" si="1448"/>
        <v>15951.124999999985</v>
      </c>
      <c r="S7746" s="11">
        <f t="shared" si="1450"/>
        <v>0</v>
      </c>
      <c r="T7746" s="20"/>
    </row>
    <row r="7747" spans="1:20" x14ac:dyDescent="0.25">
      <c r="A7747">
        <v>2021111824</v>
      </c>
      <c r="B7747">
        <v>5</v>
      </c>
      <c r="C7747" s="7">
        <v>0.53197000000000005</v>
      </c>
      <c r="D7747" s="6">
        <f t="shared" si="1440"/>
        <v>79795.500000000015</v>
      </c>
      <c r="E7747" s="60">
        <v>0.95752000000000004</v>
      </c>
      <c r="F7747" s="6">
        <f t="shared" si="1449"/>
        <v>0</v>
      </c>
      <c r="G7747" s="7">
        <v>0.26401999999999998</v>
      </c>
      <c r="H7747" s="6">
        <f t="shared" si="1441"/>
        <v>3300.2499999999995</v>
      </c>
      <c r="I7747" s="7">
        <v>0</v>
      </c>
      <c r="J7747" s="6">
        <f t="shared" si="1442"/>
        <v>0</v>
      </c>
      <c r="K7747" s="20"/>
      <c r="L7747" s="6">
        <f t="shared" si="1443"/>
        <v>64000</v>
      </c>
      <c r="M7747" s="6">
        <f t="shared" si="1444"/>
        <v>3300.2499999999995</v>
      </c>
      <c r="N7747" s="6">
        <f t="shared" si="1445"/>
        <v>0</v>
      </c>
      <c r="O7747" s="6">
        <f t="shared" si="1446"/>
        <v>12495.250000000015</v>
      </c>
      <c r="P7747" s="6">
        <f t="shared" si="1451"/>
        <v>-3455.8749999999709</v>
      </c>
      <c r="Q7747" s="11">
        <f t="shared" si="1447"/>
        <v>1350000</v>
      </c>
      <c r="R7747" s="11">
        <f t="shared" si="1448"/>
        <v>12495.250000000015</v>
      </c>
      <c r="S7747" s="11">
        <f t="shared" si="1450"/>
        <v>0</v>
      </c>
      <c r="T7747" s="20"/>
    </row>
    <row r="7748" spans="1:20" x14ac:dyDescent="0.25">
      <c r="A7748">
        <v>2021111901</v>
      </c>
      <c r="B7748">
        <v>6</v>
      </c>
      <c r="C7748" s="7">
        <v>0.51334999999999997</v>
      </c>
      <c r="D7748" s="6">
        <f t="shared" si="1440"/>
        <v>77002.5</v>
      </c>
      <c r="E7748" s="60">
        <v>0.94616999999999996</v>
      </c>
      <c r="F7748" s="6">
        <f t="shared" si="1449"/>
        <v>0</v>
      </c>
      <c r="G7748" s="7">
        <v>0.246</v>
      </c>
      <c r="H7748" s="6">
        <f t="shared" si="1441"/>
        <v>3075</v>
      </c>
      <c r="I7748" s="7">
        <v>0</v>
      </c>
      <c r="J7748" s="6">
        <f t="shared" si="1442"/>
        <v>0</v>
      </c>
      <c r="K7748" s="20"/>
      <c r="L7748" s="6">
        <f t="shared" si="1443"/>
        <v>64000</v>
      </c>
      <c r="M7748" s="6">
        <f t="shared" si="1444"/>
        <v>3075</v>
      </c>
      <c r="N7748" s="6">
        <f t="shared" si="1445"/>
        <v>0</v>
      </c>
      <c r="O7748" s="6">
        <f t="shared" si="1446"/>
        <v>9927.5</v>
      </c>
      <c r="P7748" s="6">
        <f t="shared" si="1451"/>
        <v>-2567.7500000000146</v>
      </c>
      <c r="Q7748" s="11">
        <f t="shared" si="1447"/>
        <v>1350000</v>
      </c>
      <c r="R7748" s="11">
        <f t="shared" si="1448"/>
        <v>9927.5</v>
      </c>
      <c r="S7748" s="11">
        <f t="shared" si="1450"/>
        <v>0</v>
      </c>
      <c r="T7748" s="20"/>
    </row>
    <row r="7749" spans="1:20" x14ac:dyDescent="0.25">
      <c r="A7749">
        <v>2021111902</v>
      </c>
      <c r="B7749">
        <v>6</v>
      </c>
      <c r="C7749" s="7">
        <v>0.50431999999999999</v>
      </c>
      <c r="D7749" s="6">
        <f t="shared" ref="D7749:D7812" si="1452">D$18*C7749</f>
        <v>75648</v>
      </c>
      <c r="E7749" s="60">
        <v>0.93762999999999996</v>
      </c>
      <c r="F7749" s="6">
        <f t="shared" si="1449"/>
        <v>0</v>
      </c>
      <c r="G7749" s="7">
        <v>0.23715</v>
      </c>
      <c r="H7749" s="6">
        <f t="shared" ref="H7749:H7812" si="1453">H$18*G7749</f>
        <v>2964.375</v>
      </c>
      <c r="I7749" s="7">
        <v>0</v>
      </c>
      <c r="J7749" s="6">
        <f t="shared" ref="J7749:J7812" si="1454">I7749*J$18</f>
        <v>0</v>
      </c>
      <c r="K7749" s="20"/>
      <c r="L7749" s="6">
        <f t="shared" si="1443"/>
        <v>64000</v>
      </c>
      <c r="M7749" s="6">
        <f t="shared" si="1444"/>
        <v>2964.375</v>
      </c>
      <c r="N7749" s="6">
        <f t="shared" si="1445"/>
        <v>0</v>
      </c>
      <c r="O7749" s="6">
        <f t="shared" si="1446"/>
        <v>8683.625</v>
      </c>
      <c r="P7749" s="6">
        <f t="shared" si="1451"/>
        <v>-1243.875</v>
      </c>
      <c r="Q7749" s="11">
        <f t="shared" si="1447"/>
        <v>1350000</v>
      </c>
      <c r="R7749" s="11">
        <f t="shared" si="1448"/>
        <v>8683.625</v>
      </c>
      <c r="S7749" s="11">
        <f t="shared" si="1450"/>
        <v>0</v>
      </c>
      <c r="T7749" s="20"/>
    </row>
    <row r="7750" spans="1:20" x14ac:dyDescent="0.25">
      <c r="A7750">
        <v>2021111903</v>
      </c>
      <c r="B7750">
        <v>6</v>
      </c>
      <c r="C7750" s="7">
        <v>0.50178</v>
      </c>
      <c r="D7750" s="6">
        <f t="shared" si="1452"/>
        <v>75267</v>
      </c>
      <c r="E7750" s="60">
        <v>0.91269</v>
      </c>
      <c r="F7750" s="6">
        <f t="shared" si="1449"/>
        <v>0</v>
      </c>
      <c r="G7750" s="7">
        <v>0.21898000000000001</v>
      </c>
      <c r="H7750" s="6">
        <f t="shared" si="1453"/>
        <v>2737.25</v>
      </c>
      <c r="I7750" s="7">
        <v>0</v>
      </c>
      <c r="J7750" s="6">
        <f t="shared" si="1454"/>
        <v>0</v>
      </c>
      <c r="K7750" s="20"/>
      <c r="L7750" s="6">
        <f t="shared" si="1443"/>
        <v>64000</v>
      </c>
      <c r="M7750" s="6">
        <f t="shared" si="1444"/>
        <v>2737.25</v>
      </c>
      <c r="N7750" s="6">
        <f t="shared" si="1445"/>
        <v>0</v>
      </c>
      <c r="O7750" s="6">
        <f t="shared" si="1446"/>
        <v>8529.75</v>
      </c>
      <c r="P7750" s="6">
        <f t="shared" si="1451"/>
        <v>-153.875</v>
      </c>
      <c r="Q7750" s="11">
        <f t="shared" si="1447"/>
        <v>1350000</v>
      </c>
      <c r="R7750" s="11">
        <f t="shared" si="1448"/>
        <v>8529.75</v>
      </c>
      <c r="S7750" s="11">
        <f t="shared" si="1450"/>
        <v>0</v>
      </c>
      <c r="T7750" s="20"/>
    </row>
    <row r="7751" spans="1:20" x14ac:dyDescent="0.25">
      <c r="A7751">
        <v>2021111904</v>
      </c>
      <c r="B7751">
        <v>6</v>
      </c>
      <c r="C7751" s="7">
        <v>0.50551000000000001</v>
      </c>
      <c r="D7751" s="6">
        <f t="shared" si="1452"/>
        <v>75826.5</v>
      </c>
      <c r="E7751" s="60">
        <v>0.93994999999999995</v>
      </c>
      <c r="F7751" s="6">
        <f t="shared" si="1449"/>
        <v>0</v>
      </c>
      <c r="G7751" s="7">
        <v>0.21237</v>
      </c>
      <c r="H7751" s="6">
        <f t="shared" si="1453"/>
        <v>2654.625</v>
      </c>
      <c r="I7751" s="7">
        <v>0</v>
      </c>
      <c r="J7751" s="6">
        <f t="shared" si="1454"/>
        <v>0</v>
      </c>
      <c r="K7751" s="20"/>
      <c r="L7751" s="6">
        <f t="shared" si="1443"/>
        <v>64000</v>
      </c>
      <c r="M7751" s="6">
        <f t="shared" si="1444"/>
        <v>2654.625</v>
      </c>
      <c r="N7751" s="6">
        <f t="shared" si="1445"/>
        <v>0</v>
      </c>
      <c r="O7751" s="6">
        <f t="shared" si="1446"/>
        <v>9171.875</v>
      </c>
      <c r="P7751" s="6">
        <f t="shared" si="1451"/>
        <v>642.125</v>
      </c>
      <c r="Q7751" s="11">
        <f t="shared" si="1447"/>
        <v>1350000</v>
      </c>
      <c r="R7751" s="11">
        <f t="shared" si="1448"/>
        <v>9171.875</v>
      </c>
      <c r="S7751" s="11">
        <f t="shared" si="1450"/>
        <v>0</v>
      </c>
      <c r="T7751" s="20"/>
    </row>
    <row r="7752" spans="1:20" x14ac:dyDescent="0.25">
      <c r="A7752">
        <v>2021111905</v>
      </c>
      <c r="B7752">
        <v>6</v>
      </c>
      <c r="C7752" s="7">
        <v>0.51970000000000005</v>
      </c>
      <c r="D7752" s="6">
        <f t="shared" si="1452"/>
        <v>77955.000000000015</v>
      </c>
      <c r="E7752" s="60">
        <v>0.91974999999999996</v>
      </c>
      <c r="F7752" s="6">
        <f t="shared" si="1449"/>
        <v>0</v>
      </c>
      <c r="G7752" s="7">
        <v>0.2203</v>
      </c>
      <c r="H7752" s="6">
        <f t="shared" si="1453"/>
        <v>2753.75</v>
      </c>
      <c r="I7752" s="7">
        <v>0</v>
      </c>
      <c r="J7752" s="6">
        <f t="shared" si="1454"/>
        <v>0</v>
      </c>
      <c r="K7752" s="20"/>
      <c r="L7752" s="6">
        <f t="shared" si="1443"/>
        <v>64000</v>
      </c>
      <c r="M7752" s="6">
        <f t="shared" si="1444"/>
        <v>2753.75</v>
      </c>
      <c r="N7752" s="6">
        <f t="shared" si="1445"/>
        <v>0</v>
      </c>
      <c r="O7752" s="6">
        <f t="shared" si="1446"/>
        <v>11201.250000000015</v>
      </c>
      <c r="P7752" s="6">
        <f t="shared" si="1451"/>
        <v>2029.3750000000146</v>
      </c>
      <c r="Q7752" s="11">
        <f t="shared" si="1447"/>
        <v>1350000</v>
      </c>
      <c r="R7752" s="11">
        <f t="shared" si="1448"/>
        <v>11201.250000000015</v>
      </c>
      <c r="S7752" s="11">
        <f t="shared" si="1450"/>
        <v>0</v>
      </c>
      <c r="T7752" s="20"/>
    </row>
    <row r="7753" spans="1:20" x14ac:dyDescent="0.25">
      <c r="A7753">
        <v>2021111906</v>
      </c>
      <c r="B7753">
        <v>6</v>
      </c>
      <c r="C7753" s="7">
        <v>0.55376000000000003</v>
      </c>
      <c r="D7753" s="6">
        <f t="shared" si="1452"/>
        <v>83064</v>
      </c>
      <c r="E7753" s="60">
        <v>0.92769000000000001</v>
      </c>
      <c r="F7753" s="6">
        <f t="shared" si="1449"/>
        <v>0</v>
      </c>
      <c r="G7753" s="7">
        <v>0.26880999999999999</v>
      </c>
      <c r="H7753" s="6">
        <f t="shared" si="1453"/>
        <v>3360.125</v>
      </c>
      <c r="I7753" s="7">
        <v>0</v>
      </c>
      <c r="J7753" s="6">
        <f t="shared" si="1454"/>
        <v>0</v>
      </c>
      <c r="K7753" s="20"/>
      <c r="L7753" s="6">
        <f t="shared" si="1443"/>
        <v>64000</v>
      </c>
      <c r="M7753" s="6">
        <f t="shared" si="1444"/>
        <v>3360.125</v>
      </c>
      <c r="N7753" s="6">
        <f t="shared" si="1445"/>
        <v>0</v>
      </c>
      <c r="O7753" s="6">
        <f t="shared" si="1446"/>
        <v>15703.875</v>
      </c>
      <c r="P7753" s="6">
        <f t="shared" si="1451"/>
        <v>4502.6249999999854</v>
      </c>
      <c r="Q7753" s="11">
        <f t="shared" si="1447"/>
        <v>1350000</v>
      </c>
      <c r="R7753" s="11">
        <f t="shared" si="1448"/>
        <v>15703.875</v>
      </c>
      <c r="S7753" s="11">
        <f t="shared" si="1450"/>
        <v>0</v>
      </c>
      <c r="T7753" s="20"/>
    </row>
    <row r="7754" spans="1:20" x14ac:dyDescent="0.25">
      <c r="A7754">
        <v>2021111907</v>
      </c>
      <c r="B7754">
        <v>6</v>
      </c>
      <c r="C7754" s="7">
        <v>0.60604999999999998</v>
      </c>
      <c r="D7754" s="6">
        <f t="shared" si="1452"/>
        <v>90907.5</v>
      </c>
      <c r="E7754" s="60">
        <v>0.95438999999999996</v>
      </c>
      <c r="F7754" s="6">
        <f t="shared" si="1449"/>
        <v>0</v>
      </c>
      <c r="G7754" s="7">
        <v>0.31379000000000001</v>
      </c>
      <c r="H7754" s="6">
        <f t="shared" si="1453"/>
        <v>3922.375</v>
      </c>
      <c r="I7754" s="7">
        <v>2.2399999999999998E-3</v>
      </c>
      <c r="J7754" s="6">
        <f t="shared" si="1454"/>
        <v>179.2</v>
      </c>
      <c r="K7754" s="20"/>
      <c r="L7754" s="6">
        <f t="shared" si="1443"/>
        <v>64000</v>
      </c>
      <c r="M7754" s="6">
        <f t="shared" si="1444"/>
        <v>3922.375</v>
      </c>
      <c r="N7754" s="6">
        <f t="shared" si="1445"/>
        <v>179.2</v>
      </c>
      <c r="O7754" s="6">
        <f t="shared" si="1446"/>
        <v>22805.924999999999</v>
      </c>
      <c r="P7754" s="6">
        <f t="shared" si="1451"/>
        <v>7102.0499999999993</v>
      </c>
      <c r="Q7754" s="11">
        <f t="shared" si="1447"/>
        <v>1350000</v>
      </c>
      <c r="R7754" s="11">
        <f t="shared" si="1448"/>
        <v>22805.924999999999</v>
      </c>
      <c r="S7754" s="11">
        <f t="shared" si="1450"/>
        <v>0</v>
      </c>
      <c r="T7754" s="20"/>
    </row>
    <row r="7755" spans="1:20" x14ac:dyDescent="0.25">
      <c r="A7755">
        <v>2021111908</v>
      </c>
      <c r="B7755">
        <v>6</v>
      </c>
      <c r="C7755" s="7">
        <v>0.63939999999999997</v>
      </c>
      <c r="D7755" s="6">
        <f t="shared" si="1452"/>
        <v>95910</v>
      </c>
      <c r="E7755" s="60">
        <v>0.93771000000000004</v>
      </c>
      <c r="F7755" s="6">
        <f t="shared" si="1449"/>
        <v>0</v>
      </c>
      <c r="G7755" s="7">
        <v>0.30268</v>
      </c>
      <c r="H7755" s="6">
        <f t="shared" si="1453"/>
        <v>3783.5</v>
      </c>
      <c r="I7755" s="7">
        <v>1.8200000000000001E-2</v>
      </c>
      <c r="J7755" s="6">
        <f t="shared" si="1454"/>
        <v>1456</v>
      </c>
      <c r="K7755" s="20"/>
      <c r="L7755" s="6">
        <f t="shared" si="1443"/>
        <v>64000</v>
      </c>
      <c r="M7755" s="6">
        <f t="shared" si="1444"/>
        <v>3783.5</v>
      </c>
      <c r="N7755" s="6">
        <f t="shared" si="1445"/>
        <v>1456</v>
      </c>
      <c r="O7755" s="6">
        <f t="shared" si="1446"/>
        <v>26670.5</v>
      </c>
      <c r="P7755" s="6">
        <f t="shared" si="1451"/>
        <v>3864.5750000000007</v>
      </c>
      <c r="Q7755" s="11">
        <f t="shared" si="1447"/>
        <v>1348795.75</v>
      </c>
      <c r="R7755" s="11">
        <f t="shared" si="1448"/>
        <v>26670.5</v>
      </c>
      <c r="S7755" s="11">
        <f t="shared" si="1450"/>
        <v>0</v>
      </c>
      <c r="T7755" s="20"/>
    </row>
    <row r="7756" spans="1:20" x14ac:dyDescent="0.25">
      <c r="A7756">
        <v>2021111909</v>
      </c>
      <c r="B7756">
        <v>6</v>
      </c>
      <c r="C7756" s="7">
        <v>0.63971999999999996</v>
      </c>
      <c r="D7756" s="6">
        <f t="shared" si="1452"/>
        <v>95958</v>
      </c>
      <c r="E7756" s="60">
        <v>0.93745999999999996</v>
      </c>
      <c r="F7756" s="6">
        <f t="shared" si="1449"/>
        <v>0</v>
      </c>
      <c r="G7756" s="7">
        <v>0.29759000000000002</v>
      </c>
      <c r="H7756" s="6">
        <f t="shared" si="1453"/>
        <v>3719.8750000000005</v>
      </c>
      <c r="I7756" s="7">
        <v>3.9559999999999998E-2</v>
      </c>
      <c r="J7756" s="6">
        <f t="shared" si="1454"/>
        <v>3164.7999999999997</v>
      </c>
      <c r="K7756" s="20"/>
      <c r="L7756" s="6">
        <f t="shared" si="1443"/>
        <v>64000</v>
      </c>
      <c r="M7756" s="6">
        <f t="shared" si="1444"/>
        <v>3719.8750000000005</v>
      </c>
      <c r="N7756" s="6">
        <f t="shared" si="1445"/>
        <v>3164.7999999999997</v>
      </c>
      <c r="O7756" s="6">
        <f t="shared" si="1446"/>
        <v>25073.325000000001</v>
      </c>
      <c r="P7756" s="6">
        <f t="shared" si="1451"/>
        <v>-1597.1749999999993</v>
      </c>
      <c r="Q7756" s="11">
        <f t="shared" si="1447"/>
        <v>1349188.675</v>
      </c>
      <c r="R7756" s="11">
        <f t="shared" si="1448"/>
        <v>25073.325000000001</v>
      </c>
      <c r="S7756" s="11">
        <f t="shared" si="1450"/>
        <v>0</v>
      </c>
      <c r="T7756" s="20"/>
    </row>
    <row r="7757" spans="1:20" x14ac:dyDescent="0.25">
      <c r="A7757">
        <v>2021111910</v>
      </c>
      <c r="B7757">
        <v>6</v>
      </c>
      <c r="C7757" s="7">
        <v>0.62909999999999999</v>
      </c>
      <c r="D7757" s="6">
        <f t="shared" si="1452"/>
        <v>94365</v>
      </c>
      <c r="E7757" s="60">
        <v>0.94576000000000005</v>
      </c>
      <c r="F7757" s="6">
        <f t="shared" si="1449"/>
        <v>0</v>
      </c>
      <c r="G7757" s="7">
        <v>0.27806999999999998</v>
      </c>
      <c r="H7757" s="6">
        <f t="shared" si="1453"/>
        <v>3475.875</v>
      </c>
      <c r="I7757" s="7">
        <v>6.2689999999999996E-2</v>
      </c>
      <c r="J7757" s="6">
        <f t="shared" si="1454"/>
        <v>5015.2</v>
      </c>
      <c r="K7757" s="20"/>
      <c r="L7757" s="6">
        <f t="shared" si="1443"/>
        <v>64000</v>
      </c>
      <c r="M7757" s="6">
        <f t="shared" si="1444"/>
        <v>3475.875</v>
      </c>
      <c r="N7757" s="6">
        <f t="shared" si="1445"/>
        <v>5015.2</v>
      </c>
      <c r="O7757" s="6">
        <f t="shared" si="1446"/>
        <v>21873.924999999999</v>
      </c>
      <c r="P7757" s="6">
        <f t="shared" si="1451"/>
        <v>-3199.4000000000015</v>
      </c>
      <c r="Q7757" s="11">
        <f t="shared" si="1447"/>
        <v>1350000</v>
      </c>
      <c r="R7757" s="11">
        <f t="shared" si="1448"/>
        <v>21873.924999999999</v>
      </c>
      <c r="S7757" s="11">
        <f t="shared" si="1450"/>
        <v>0</v>
      </c>
      <c r="T7757" s="20"/>
    </row>
    <row r="7758" spans="1:20" x14ac:dyDescent="0.25">
      <c r="A7758">
        <v>2021111911</v>
      </c>
      <c r="B7758">
        <v>6</v>
      </c>
      <c r="C7758" s="7">
        <v>0.61812</v>
      </c>
      <c r="D7758" s="6">
        <f t="shared" si="1452"/>
        <v>92718</v>
      </c>
      <c r="E7758" s="60">
        <v>0.94291000000000003</v>
      </c>
      <c r="F7758" s="6">
        <f t="shared" si="1449"/>
        <v>0</v>
      </c>
      <c r="G7758" s="7">
        <v>0.28950999999999999</v>
      </c>
      <c r="H7758" s="6">
        <f t="shared" si="1453"/>
        <v>3618.875</v>
      </c>
      <c r="I7758" s="7">
        <v>8.1250000000000003E-2</v>
      </c>
      <c r="J7758" s="6">
        <f t="shared" si="1454"/>
        <v>6500</v>
      </c>
      <c r="K7758" s="20"/>
      <c r="L7758" s="6">
        <f t="shared" si="1443"/>
        <v>64000</v>
      </c>
      <c r="M7758" s="6">
        <f t="shared" si="1444"/>
        <v>3618.875</v>
      </c>
      <c r="N7758" s="6">
        <f t="shared" si="1445"/>
        <v>6500</v>
      </c>
      <c r="O7758" s="6">
        <f t="shared" si="1446"/>
        <v>18599.125</v>
      </c>
      <c r="P7758" s="6">
        <f t="shared" si="1451"/>
        <v>-3274.7999999999993</v>
      </c>
      <c r="Q7758" s="11">
        <f t="shared" si="1447"/>
        <v>1350000</v>
      </c>
      <c r="R7758" s="11">
        <f t="shared" si="1448"/>
        <v>18599.125</v>
      </c>
      <c r="S7758" s="11">
        <f t="shared" si="1450"/>
        <v>0</v>
      </c>
      <c r="T7758" s="20"/>
    </row>
    <row r="7759" spans="1:20" x14ac:dyDescent="0.25">
      <c r="A7759">
        <v>2021111912</v>
      </c>
      <c r="B7759">
        <v>6</v>
      </c>
      <c r="C7759" s="7">
        <v>0.60911000000000004</v>
      </c>
      <c r="D7759" s="6">
        <f t="shared" si="1452"/>
        <v>91366.5</v>
      </c>
      <c r="E7759" s="60">
        <v>0.90885000000000005</v>
      </c>
      <c r="F7759" s="6">
        <f t="shared" si="1449"/>
        <v>0</v>
      </c>
      <c r="G7759" s="7">
        <v>0.24457000000000001</v>
      </c>
      <c r="H7759" s="6">
        <f t="shared" si="1453"/>
        <v>3057.125</v>
      </c>
      <c r="I7759" s="7">
        <v>8.9200000000000002E-2</v>
      </c>
      <c r="J7759" s="6">
        <f t="shared" si="1454"/>
        <v>7136</v>
      </c>
      <c r="K7759" s="20"/>
      <c r="L7759" s="6">
        <f t="shared" si="1443"/>
        <v>64000</v>
      </c>
      <c r="M7759" s="6">
        <f t="shared" si="1444"/>
        <v>3057.125</v>
      </c>
      <c r="N7759" s="6">
        <f t="shared" si="1445"/>
        <v>7136</v>
      </c>
      <c r="O7759" s="6">
        <f t="shared" si="1446"/>
        <v>17173.375</v>
      </c>
      <c r="P7759" s="6">
        <f t="shared" si="1451"/>
        <v>-1425.75</v>
      </c>
      <c r="Q7759" s="11">
        <f t="shared" si="1447"/>
        <v>1350000</v>
      </c>
      <c r="R7759" s="11">
        <f t="shared" si="1448"/>
        <v>17173.375</v>
      </c>
      <c r="S7759" s="11">
        <f t="shared" si="1450"/>
        <v>0</v>
      </c>
      <c r="T7759" s="20"/>
    </row>
    <row r="7760" spans="1:20" x14ac:dyDescent="0.25">
      <c r="A7760">
        <v>2021111913</v>
      </c>
      <c r="B7760">
        <v>6</v>
      </c>
      <c r="C7760" s="7">
        <v>0.60223000000000004</v>
      </c>
      <c r="D7760" s="6">
        <f t="shared" si="1452"/>
        <v>90334.5</v>
      </c>
      <c r="E7760" s="60">
        <v>0.90112999999999999</v>
      </c>
      <c r="F7760" s="6">
        <f t="shared" si="1449"/>
        <v>0</v>
      </c>
      <c r="G7760" s="7">
        <v>0.22134000000000001</v>
      </c>
      <c r="H7760" s="6">
        <f t="shared" si="1453"/>
        <v>2766.75</v>
      </c>
      <c r="I7760" s="7">
        <v>8.3260000000000001E-2</v>
      </c>
      <c r="J7760" s="6">
        <f t="shared" si="1454"/>
        <v>6660.8</v>
      </c>
      <c r="K7760" s="20"/>
      <c r="L7760" s="6">
        <f t="shared" si="1443"/>
        <v>64000</v>
      </c>
      <c r="M7760" s="6">
        <f t="shared" si="1444"/>
        <v>2766.75</v>
      </c>
      <c r="N7760" s="6">
        <f t="shared" si="1445"/>
        <v>6660.8</v>
      </c>
      <c r="O7760" s="6">
        <f t="shared" si="1446"/>
        <v>16906.95</v>
      </c>
      <c r="P7760" s="6">
        <f t="shared" si="1451"/>
        <v>-266.42499999999927</v>
      </c>
      <c r="Q7760" s="11">
        <f t="shared" si="1447"/>
        <v>1350000</v>
      </c>
      <c r="R7760" s="11">
        <f t="shared" si="1448"/>
        <v>16906.95</v>
      </c>
      <c r="S7760" s="11">
        <f t="shared" si="1450"/>
        <v>0</v>
      </c>
      <c r="T7760" s="20"/>
    </row>
    <row r="7761" spans="1:20" x14ac:dyDescent="0.25">
      <c r="A7761">
        <v>2021111914</v>
      </c>
      <c r="B7761">
        <v>6</v>
      </c>
      <c r="C7761" s="7">
        <v>0.59616000000000002</v>
      </c>
      <c r="D7761" s="6">
        <f t="shared" si="1452"/>
        <v>89424</v>
      </c>
      <c r="E7761" s="60">
        <v>0.86967000000000005</v>
      </c>
      <c r="F7761" s="6">
        <f t="shared" si="1449"/>
        <v>0</v>
      </c>
      <c r="G7761" s="7">
        <v>0.27165</v>
      </c>
      <c r="H7761" s="6">
        <f t="shared" si="1453"/>
        <v>3395.625</v>
      </c>
      <c r="I7761" s="7">
        <v>6.9400000000000003E-2</v>
      </c>
      <c r="J7761" s="6">
        <f t="shared" si="1454"/>
        <v>5552</v>
      </c>
      <c r="K7761" s="20"/>
      <c r="L7761" s="6">
        <f t="shared" si="1443"/>
        <v>64000</v>
      </c>
      <c r="M7761" s="6">
        <f t="shared" si="1444"/>
        <v>3395.625</v>
      </c>
      <c r="N7761" s="6">
        <f t="shared" si="1445"/>
        <v>5552</v>
      </c>
      <c r="O7761" s="6">
        <f t="shared" si="1446"/>
        <v>16476.375</v>
      </c>
      <c r="P7761" s="6">
        <f t="shared" si="1451"/>
        <v>-430.57500000000073</v>
      </c>
      <c r="Q7761" s="11">
        <f t="shared" si="1447"/>
        <v>1350000</v>
      </c>
      <c r="R7761" s="11">
        <f t="shared" si="1448"/>
        <v>16476.375</v>
      </c>
      <c r="S7761" s="11">
        <f t="shared" si="1450"/>
        <v>0</v>
      </c>
      <c r="T7761" s="20"/>
    </row>
    <row r="7762" spans="1:20" x14ac:dyDescent="0.25">
      <c r="A7762">
        <v>2021111915</v>
      </c>
      <c r="B7762">
        <v>6</v>
      </c>
      <c r="C7762" s="7">
        <v>0.59424999999999994</v>
      </c>
      <c r="D7762" s="6">
        <f t="shared" si="1452"/>
        <v>89137.499999999985</v>
      </c>
      <c r="E7762" s="60">
        <v>0.83843000000000001</v>
      </c>
      <c r="F7762" s="6">
        <f t="shared" si="1449"/>
        <v>0</v>
      </c>
      <c r="G7762" s="7">
        <v>0.26046999999999998</v>
      </c>
      <c r="H7762" s="6">
        <f t="shared" si="1453"/>
        <v>3255.8749999999995</v>
      </c>
      <c r="I7762" s="7">
        <v>5.067E-2</v>
      </c>
      <c r="J7762" s="6">
        <f t="shared" si="1454"/>
        <v>4053.6</v>
      </c>
      <c r="K7762" s="20"/>
      <c r="L7762" s="6">
        <f t="shared" si="1443"/>
        <v>64000</v>
      </c>
      <c r="M7762" s="6">
        <f t="shared" si="1444"/>
        <v>3255.8749999999995</v>
      </c>
      <c r="N7762" s="6">
        <f t="shared" si="1445"/>
        <v>4053.6</v>
      </c>
      <c r="O7762" s="6">
        <f t="shared" si="1446"/>
        <v>17828.024999999987</v>
      </c>
      <c r="P7762" s="6">
        <f t="shared" si="1451"/>
        <v>1351.6499999999869</v>
      </c>
      <c r="Q7762" s="11">
        <f t="shared" si="1447"/>
        <v>1350000</v>
      </c>
      <c r="R7762" s="11">
        <f t="shared" si="1448"/>
        <v>17828.024999999987</v>
      </c>
      <c r="S7762" s="11">
        <f t="shared" si="1450"/>
        <v>0</v>
      </c>
      <c r="T7762" s="20"/>
    </row>
    <row r="7763" spans="1:20" x14ac:dyDescent="0.25">
      <c r="A7763">
        <v>2021111916</v>
      </c>
      <c r="B7763">
        <v>6</v>
      </c>
      <c r="C7763" s="7">
        <v>0.59941999999999995</v>
      </c>
      <c r="D7763" s="6">
        <f t="shared" si="1452"/>
        <v>89913</v>
      </c>
      <c r="E7763" s="60">
        <v>0.73011000000000004</v>
      </c>
      <c r="F7763" s="6">
        <f t="shared" si="1449"/>
        <v>0</v>
      </c>
      <c r="G7763" s="7">
        <v>0.30076999999999998</v>
      </c>
      <c r="H7763" s="6">
        <f t="shared" si="1453"/>
        <v>3759.625</v>
      </c>
      <c r="I7763" s="7">
        <v>2.2349999999999998E-2</v>
      </c>
      <c r="J7763" s="6">
        <f t="shared" si="1454"/>
        <v>1787.9999999999998</v>
      </c>
      <c r="K7763" s="20"/>
      <c r="L7763" s="6">
        <f t="shared" si="1443"/>
        <v>64000</v>
      </c>
      <c r="M7763" s="6">
        <f t="shared" si="1444"/>
        <v>3759.625</v>
      </c>
      <c r="N7763" s="6">
        <f t="shared" si="1445"/>
        <v>1787.9999999999998</v>
      </c>
      <c r="O7763" s="6">
        <f t="shared" si="1446"/>
        <v>20365.375</v>
      </c>
      <c r="P7763" s="6">
        <f t="shared" si="1451"/>
        <v>2537.3500000000131</v>
      </c>
      <c r="Q7763" s="11">
        <f t="shared" si="1447"/>
        <v>1350000</v>
      </c>
      <c r="R7763" s="11">
        <f t="shared" si="1448"/>
        <v>20365.375</v>
      </c>
      <c r="S7763" s="11">
        <f t="shared" si="1450"/>
        <v>0</v>
      </c>
      <c r="T7763" s="20"/>
    </row>
    <row r="7764" spans="1:20" x14ac:dyDescent="0.25">
      <c r="A7764">
        <v>2021111917</v>
      </c>
      <c r="B7764">
        <v>6</v>
      </c>
      <c r="C7764" s="7">
        <v>0.62044999999999995</v>
      </c>
      <c r="D7764" s="6">
        <f t="shared" si="1452"/>
        <v>93067.499999999985</v>
      </c>
      <c r="E7764" s="60">
        <v>0.61543000000000003</v>
      </c>
      <c r="F7764" s="6">
        <f t="shared" si="1449"/>
        <v>0</v>
      </c>
      <c r="G7764" s="7">
        <v>0.33378999999999998</v>
      </c>
      <c r="H7764" s="6">
        <f t="shared" si="1453"/>
        <v>4172.375</v>
      </c>
      <c r="I7764" s="7">
        <v>1.1299999999999999E-3</v>
      </c>
      <c r="J7764" s="6">
        <f t="shared" si="1454"/>
        <v>90.399999999999991</v>
      </c>
      <c r="K7764" s="20"/>
      <c r="L7764" s="6">
        <f t="shared" ref="L7764:L7827" si="1455">IF(D7764-F7764&gt;C$17,C$17,D7764-F7764)</f>
        <v>64000</v>
      </c>
      <c r="M7764" s="6">
        <f t="shared" ref="M7764:M7827" si="1456">IF(D7764-F7764-L7764&gt;H7764,H7764,D7764-F7764-L7764)</f>
        <v>4172.375</v>
      </c>
      <c r="N7764" s="6">
        <f t="shared" ref="N7764:N7827" si="1457">IF(D7764-F7764-L7764-M7764&gt;J7764,J7764,D7764-F7764-L7764-M7764)</f>
        <v>90.399999999999991</v>
      </c>
      <c r="O7764" s="6">
        <f t="shared" ref="O7764:O7827" si="1458">D7764-F7764-L7764-M7764-N7764</f>
        <v>24804.724999999984</v>
      </c>
      <c r="P7764" s="6">
        <f t="shared" si="1451"/>
        <v>4439.349999999984</v>
      </c>
      <c r="Q7764" s="11">
        <f t="shared" ref="Q7764:Q7827" si="1459">IF(AA$25*P$17-AA$24+Q7763-O7764&gt;Q$19,Q$19,IF(AA$25*P$17-AA$24+Q7763-O7764&lt;0,0,AA$25*P$17-AA$24+Q7763-O7764))</f>
        <v>1350000</v>
      </c>
      <c r="R7764" s="11">
        <f t="shared" ref="R7764:R7827" si="1460">IF(Q7763-Q7764+P$17-AA$24&lt;O7764,Q7763-Q7764+P$17-AA$24,O7764)</f>
        <v>24804.724999999984</v>
      </c>
      <c r="S7764" s="11">
        <f t="shared" si="1450"/>
        <v>0</v>
      </c>
      <c r="T7764" s="20"/>
    </row>
    <row r="7765" spans="1:20" x14ac:dyDescent="0.25">
      <c r="A7765">
        <v>2021111918</v>
      </c>
      <c r="B7765">
        <v>6</v>
      </c>
      <c r="C7765" s="7">
        <v>0.65259</v>
      </c>
      <c r="D7765" s="6">
        <f t="shared" si="1452"/>
        <v>97888.5</v>
      </c>
      <c r="E7765" s="60">
        <v>0.55657000000000001</v>
      </c>
      <c r="F7765" s="6">
        <f t="shared" ref="F7765:F7828" si="1461">F$18*E7765</f>
        <v>0</v>
      </c>
      <c r="G7765" s="7">
        <v>0.32566000000000001</v>
      </c>
      <c r="H7765" s="6">
        <f t="shared" si="1453"/>
        <v>4070.75</v>
      </c>
      <c r="I7765" s="7">
        <v>0</v>
      </c>
      <c r="J7765" s="6">
        <f t="shared" si="1454"/>
        <v>0</v>
      </c>
      <c r="K7765" s="20"/>
      <c r="L7765" s="6">
        <f t="shared" si="1455"/>
        <v>64000</v>
      </c>
      <c r="M7765" s="6">
        <f t="shared" si="1456"/>
        <v>4070.75</v>
      </c>
      <c r="N7765" s="6">
        <f t="shared" si="1457"/>
        <v>0</v>
      </c>
      <c r="O7765" s="6">
        <f t="shared" si="1458"/>
        <v>29817.75</v>
      </c>
      <c r="P7765" s="6">
        <f t="shared" si="1451"/>
        <v>5013.025000000016</v>
      </c>
      <c r="Q7765" s="11">
        <f t="shared" si="1459"/>
        <v>1345648.5</v>
      </c>
      <c r="R7765" s="11">
        <f t="shared" si="1460"/>
        <v>29817.75</v>
      </c>
      <c r="S7765" s="11">
        <f t="shared" ref="S7765:S7828" si="1462">O7765-R7765</f>
        <v>0</v>
      </c>
      <c r="T7765" s="20"/>
    </row>
    <row r="7766" spans="1:20" x14ac:dyDescent="0.25">
      <c r="A7766">
        <v>2021111919</v>
      </c>
      <c r="B7766">
        <v>6</v>
      </c>
      <c r="C7766" s="7">
        <v>0.65593000000000001</v>
      </c>
      <c r="D7766" s="6">
        <f t="shared" si="1452"/>
        <v>98389.5</v>
      </c>
      <c r="E7766" s="60">
        <v>0.48855999999999999</v>
      </c>
      <c r="F7766" s="6">
        <f t="shared" si="1461"/>
        <v>0</v>
      </c>
      <c r="G7766" s="7">
        <v>0.31073000000000001</v>
      </c>
      <c r="H7766" s="6">
        <f t="shared" si="1453"/>
        <v>3884.125</v>
      </c>
      <c r="I7766" s="7">
        <v>0</v>
      </c>
      <c r="J7766" s="6">
        <f t="shared" si="1454"/>
        <v>0</v>
      </c>
      <c r="K7766" s="20"/>
      <c r="L7766" s="6">
        <f t="shared" si="1455"/>
        <v>64000</v>
      </c>
      <c r="M7766" s="6">
        <f t="shared" si="1456"/>
        <v>3884.125</v>
      </c>
      <c r="N7766" s="6">
        <f t="shared" si="1457"/>
        <v>0</v>
      </c>
      <c r="O7766" s="6">
        <f t="shared" si="1458"/>
        <v>30505.375</v>
      </c>
      <c r="P7766" s="6">
        <f t="shared" ref="P7766:P7829" si="1463">O7766-O7765</f>
        <v>687.625</v>
      </c>
      <c r="Q7766" s="11">
        <f t="shared" si="1459"/>
        <v>1340609.375</v>
      </c>
      <c r="R7766" s="11">
        <f t="shared" si="1460"/>
        <v>30505.375</v>
      </c>
      <c r="S7766" s="11">
        <f t="shared" si="1462"/>
        <v>0</v>
      </c>
      <c r="T7766" s="20"/>
    </row>
    <row r="7767" spans="1:20" x14ac:dyDescent="0.25">
      <c r="A7767">
        <v>2021111920</v>
      </c>
      <c r="B7767">
        <v>6</v>
      </c>
      <c r="C7767" s="7">
        <v>0.65046999999999999</v>
      </c>
      <c r="D7767" s="6">
        <f t="shared" si="1452"/>
        <v>97570.5</v>
      </c>
      <c r="E7767" s="60">
        <v>0.45641999999999999</v>
      </c>
      <c r="F7767" s="6">
        <f t="shared" si="1461"/>
        <v>0</v>
      </c>
      <c r="G7767" s="7">
        <v>0.38806000000000002</v>
      </c>
      <c r="H7767" s="6">
        <f t="shared" si="1453"/>
        <v>4850.75</v>
      </c>
      <c r="I7767" s="7">
        <v>0</v>
      </c>
      <c r="J7767" s="6">
        <f t="shared" si="1454"/>
        <v>0</v>
      </c>
      <c r="K7767" s="20"/>
      <c r="L7767" s="6">
        <f t="shared" si="1455"/>
        <v>64000</v>
      </c>
      <c r="M7767" s="6">
        <f t="shared" si="1456"/>
        <v>4850.75</v>
      </c>
      <c r="N7767" s="6">
        <f t="shared" si="1457"/>
        <v>0</v>
      </c>
      <c r="O7767" s="6">
        <f t="shared" si="1458"/>
        <v>28719.75</v>
      </c>
      <c r="P7767" s="6">
        <f t="shared" si="1463"/>
        <v>-1785.625</v>
      </c>
      <c r="Q7767" s="11">
        <f t="shared" si="1459"/>
        <v>1337355.875</v>
      </c>
      <c r="R7767" s="11">
        <f t="shared" si="1460"/>
        <v>28719.75</v>
      </c>
      <c r="S7767" s="11">
        <f t="shared" si="1462"/>
        <v>0</v>
      </c>
      <c r="T7767" s="20"/>
    </row>
    <row r="7768" spans="1:20" x14ac:dyDescent="0.25">
      <c r="A7768">
        <v>2021111921</v>
      </c>
      <c r="B7768">
        <v>6</v>
      </c>
      <c r="C7768" s="7">
        <v>0.64180999999999999</v>
      </c>
      <c r="D7768" s="6">
        <f t="shared" si="1452"/>
        <v>96271.5</v>
      </c>
      <c r="E7768" s="60">
        <v>0.35836000000000001</v>
      </c>
      <c r="F7768" s="6">
        <f t="shared" si="1461"/>
        <v>0</v>
      </c>
      <c r="G7768" s="7">
        <v>0.42808000000000002</v>
      </c>
      <c r="H7768" s="6">
        <f t="shared" si="1453"/>
        <v>5351</v>
      </c>
      <c r="I7768" s="7">
        <v>0</v>
      </c>
      <c r="J7768" s="6">
        <f t="shared" si="1454"/>
        <v>0</v>
      </c>
      <c r="K7768" s="20"/>
      <c r="L7768" s="6">
        <f t="shared" si="1455"/>
        <v>64000</v>
      </c>
      <c r="M7768" s="6">
        <f t="shared" si="1456"/>
        <v>5351</v>
      </c>
      <c r="N7768" s="6">
        <f t="shared" si="1457"/>
        <v>0</v>
      </c>
      <c r="O7768" s="6">
        <f t="shared" si="1458"/>
        <v>26920.5</v>
      </c>
      <c r="P7768" s="6">
        <f t="shared" si="1463"/>
        <v>-1799.25</v>
      </c>
      <c r="Q7768" s="11">
        <f t="shared" si="1459"/>
        <v>1335901.625</v>
      </c>
      <c r="R7768" s="11">
        <f t="shared" si="1460"/>
        <v>26920.5</v>
      </c>
      <c r="S7768" s="11">
        <f t="shared" si="1462"/>
        <v>0</v>
      </c>
      <c r="T7768" s="20"/>
    </row>
    <row r="7769" spans="1:20" x14ac:dyDescent="0.25">
      <c r="A7769">
        <v>2021111922</v>
      </c>
      <c r="B7769">
        <v>6</v>
      </c>
      <c r="C7769" s="7">
        <v>0.62668999999999997</v>
      </c>
      <c r="D7769" s="6">
        <f t="shared" si="1452"/>
        <v>94003.5</v>
      </c>
      <c r="E7769" s="60">
        <v>0.28143000000000001</v>
      </c>
      <c r="F7769" s="6">
        <f t="shared" si="1461"/>
        <v>0</v>
      </c>
      <c r="G7769" s="7">
        <v>0.39824999999999999</v>
      </c>
      <c r="H7769" s="6">
        <f t="shared" si="1453"/>
        <v>4978.125</v>
      </c>
      <c r="I7769" s="7">
        <v>0</v>
      </c>
      <c r="J7769" s="6">
        <f t="shared" si="1454"/>
        <v>0</v>
      </c>
      <c r="K7769" s="20"/>
      <c r="L7769" s="6">
        <f t="shared" si="1455"/>
        <v>64000</v>
      </c>
      <c r="M7769" s="6">
        <f t="shared" si="1456"/>
        <v>4978.125</v>
      </c>
      <c r="N7769" s="6">
        <f t="shared" si="1457"/>
        <v>0</v>
      </c>
      <c r="O7769" s="6">
        <f t="shared" si="1458"/>
        <v>25025.375</v>
      </c>
      <c r="P7769" s="6">
        <f t="shared" si="1463"/>
        <v>-1895.125</v>
      </c>
      <c r="Q7769" s="11">
        <f t="shared" si="1459"/>
        <v>1336342.5</v>
      </c>
      <c r="R7769" s="11">
        <f t="shared" si="1460"/>
        <v>25025.375</v>
      </c>
      <c r="S7769" s="11">
        <f t="shared" si="1462"/>
        <v>0</v>
      </c>
      <c r="T7769" s="20"/>
    </row>
    <row r="7770" spans="1:20" x14ac:dyDescent="0.25">
      <c r="A7770">
        <v>2021111923</v>
      </c>
      <c r="B7770">
        <v>6</v>
      </c>
      <c r="C7770" s="7">
        <v>0.60404999999999998</v>
      </c>
      <c r="D7770" s="6">
        <f t="shared" si="1452"/>
        <v>90607.5</v>
      </c>
      <c r="E7770" s="60">
        <v>0.31037999999999999</v>
      </c>
      <c r="F7770" s="6">
        <f t="shared" si="1461"/>
        <v>0</v>
      </c>
      <c r="G7770" s="7">
        <v>0.33128000000000002</v>
      </c>
      <c r="H7770" s="6">
        <f t="shared" si="1453"/>
        <v>4141</v>
      </c>
      <c r="I7770" s="7">
        <v>0</v>
      </c>
      <c r="J7770" s="6">
        <f t="shared" si="1454"/>
        <v>0</v>
      </c>
      <c r="K7770" s="20"/>
      <c r="L7770" s="6">
        <f t="shared" si="1455"/>
        <v>64000</v>
      </c>
      <c r="M7770" s="6">
        <f t="shared" si="1456"/>
        <v>4141</v>
      </c>
      <c r="N7770" s="6">
        <f t="shared" si="1457"/>
        <v>0</v>
      </c>
      <c r="O7770" s="6">
        <f t="shared" si="1458"/>
        <v>22466.5</v>
      </c>
      <c r="P7770" s="6">
        <f t="shared" si="1463"/>
        <v>-2558.875</v>
      </c>
      <c r="Q7770" s="11">
        <f t="shared" si="1459"/>
        <v>1339342.25</v>
      </c>
      <c r="R7770" s="11">
        <f t="shared" si="1460"/>
        <v>22466.5</v>
      </c>
      <c r="S7770" s="11">
        <f t="shared" si="1462"/>
        <v>0</v>
      </c>
      <c r="T7770" s="20"/>
    </row>
    <row r="7771" spans="1:20" x14ac:dyDescent="0.25">
      <c r="A7771">
        <v>2021111924</v>
      </c>
      <c r="B7771">
        <v>6</v>
      </c>
      <c r="C7771" s="7">
        <v>0.58147000000000004</v>
      </c>
      <c r="D7771" s="6">
        <f t="shared" si="1452"/>
        <v>87220.5</v>
      </c>
      <c r="E7771" s="60">
        <v>0.20673</v>
      </c>
      <c r="F7771" s="6">
        <f t="shared" si="1461"/>
        <v>0</v>
      </c>
      <c r="G7771" s="7">
        <v>0.30911</v>
      </c>
      <c r="H7771" s="6">
        <f t="shared" si="1453"/>
        <v>3863.875</v>
      </c>
      <c r="I7771" s="7">
        <v>0</v>
      </c>
      <c r="J7771" s="6">
        <f t="shared" si="1454"/>
        <v>0</v>
      </c>
      <c r="K7771" s="20"/>
      <c r="L7771" s="6">
        <f t="shared" si="1455"/>
        <v>64000</v>
      </c>
      <c r="M7771" s="6">
        <f t="shared" si="1456"/>
        <v>3863.875</v>
      </c>
      <c r="N7771" s="6">
        <f t="shared" si="1457"/>
        <v>0</v>
      </c>
      <c r="O7771" s="6">
        <f t="shared" si="1458"/>
        <v>19356.625</v>
      </c>
      <c r="P7771" s="6">
        <f t="shared" si="1463"/>
        <v>-3109.875</v>
      </c>
      <c r="Q7771" s="11">
        <f t="shared" si="1459"/>
        <v>1345451.875</v>
      </c>
      <c r="R7771" s="11">
        <f t="shared" si="1460"/>
        <v>19356.625</v>
      </c>
      <c r="S7771" s="11">
        <f t="shared" si="1462"/>
        <v>0</v>
      </c>
      <c r="T7771" s="20"/>
    </row>
    <row r="7772" spans="1:20" x14ac:dyDescent="0.25">
      <c r="A7772">
        <v>2021112001</v>
      </c>
      <c r="B7772">
        <v>7</v>
      </c>
      <c r="C7772" s="7">
        <v>0.56393000000000004</v>
      </c>
      <c r="D7772" s="6">
        <f t="shared" si="1452"/>
        <v>84589.5</v>
      </c>
      <c r="E7772" s="60">
        <v>0.18248</v>
      </c>
      <c r="F7772" s="6">
        <f t="shared" si="1461"/>
        <v>0</v>
      </c>
      <c r="G7772" s="7">
        <v>0.31319999999999998</v>
      </c>
      <c r="H7772" s="6">
        <f t="shared" si="1453"/>
        <v>3914.9999999999995</v>
      </c>
      <c r="I7772" s="7">
        <v>0</v>
      </c>
      <c r="J7772" s="6">
        <f t="shared" si="1454"/>
        <v>0</v>
      </c>
      <c r="K7772" s="20"/>
      <c r="L7772" s="6">
        <f t="shared" si="1455"/>
        <v>64000</v>
      </c>
      <c r="M7772" s="6">
        <f t="shared" si="1456"/>
        <v>3914.9999999999995</v>
      </c>
      <c r="N7772" s="6">
        <f t="shared" si="1457"/>
        <v>0</v>
      </c>
      <c r="O7772" s="6">
        <f t="shared" si="1458"/>
        <v>16674.5</v>
      </c>
      <c r="P7772" s="6">
        <f t="shared" si="1463"/>
        <v>-2682.125</v>
      </c>
      <c r="Q7772" s="11">
        <f t="shared" si="1459"/>
        <v>1350000</v>
      </c>
      <c r="R7772" s="11">
        <f t="shared" si="1460"/>
        <v>16674.5</v>
      </c>
      <c r="S7772" s="11">
        <f t="shared" si="1462"/>
        <v>0</v>
      </c>
      <c r="T7772" s="20"/>
    </row>
    <row r="7773" spans="1:20" x14ac:dyDescent="0.25">
      <c r="A7773">
        <v>2021112002</v>
      </c>
      <c r="B7773">
        <v>7</v>
      </c>
      <c r="C7773" s="7">
        <v>0.55527000000000004</v>
      </c>
      <c r="D7773" s="6">
        <f t="shared" si="1452"/>
        <v>83290.5</v>
      </c>
      <c r="E7773" s="60">
        <v>0.28699000000000002</v>
      </c>
      <c r="F7773" s="6">
        <f t="shared" si="1461"/>
        <v>0</v>
      </c>
      <c r="G7773" s="7">
        <v>0.27984999999999999</v>
      </c>
      <c r="H7773" s="6">
        <f t="shared" si="1453"/>
        <v>3498.125</v>
      </c>
      <c r="I7773" s="7">
        <v>0</v>
      </c>
      <c r="J7773" s="6">
        <f t="shared" si="1454"/>
        <v>0</v>
      </c>
      <c r="K7773" s="20"/>
      <c r="L7773" s="6">
        <f t="shared" si="1455"/>
        <v>64000</v>
      </c>
      <c r="M7773" s="6">
        <f t="shared" si="1456"/>
        <v>3498.125</v>
      </c>
      <c r="N7773" s="6">
        <f t="shared" si="1457"/>
        <v>0</v>
      </c>
      <c r="O7773" s="6">
        <f t="shared" si="1458"/>
        <v>15792.375</v>
      </c>
      <c r="P7773" s="6">
        <f t="shared" si="1463"/>
        <v>-882.125</v>
      </c>
      <c r="Q7773" s="11">
        <f t="shared" si="1459"/>
        <v>1350000</v>
      </c>
      <c r="R7773" s="11">
        <f t="shared" si="1460"/>
        <v>15792.375</v>
      </c>
      <c r="S7773" s="11">
        <f t="shared" si="1462"/>
        <v>0</v>
      </c>
      <c r="T7773" s="20"/>
    </row>
    <row r="7774" spans="1:20" x14ac:dyDescent="0.25">
      <c r="A7774">
        <v>2021112003</v>
      </c>
      <c r="B7774">
        <v>7</v>
      </c>
      <c r="C7774" s="7">
        <v>0.55191000000000001</v>
      </c>
      <c r="D7774" s="6">
        <f t="shared" si="1452"/>
        <v>82786.5</v>
      </c>
      <c r="E7774" s="60">
        <v>0.34053</v>
      </c>
      <c r="F7774" s="6">
        <f t="shared" si="1461"/>
        <v>0</v>
      </c>
      <c r="G7774" s="7">
        <v>0.25564999999999999</v>
      </c>
      <c r="H7774" s="6">
        <f t="shared" si="1453"/>
        <v>3195.625</v>
      </c>
      <c r="I7774" s="7">
        <v>0</v>
      </c>
      <c r="J7774" s="6">
        <f t="shared" si="1454"/>
        <v>0</v>
      </c>
      <c r="K7774" s="20"/>
      <c r="L7774" s="6">
        <f t="shared" si="1455"/>
        <v>64000</v>
      </c>
      <c r="M7774" s="6">
        <f t="shared" si="1456"/>
        <v>3195.625</v>
      </c>
      <c r="N7774" s="6">
        <f t="shared" si="1457"/>
        <v>0</v>
      </c>
      <c r="O7774" s="6">
        <f t="shared" si="1458"/>
        <v>15590.875</v>
      </c>
      <c r="P7774" s="6">
        <f t="shared" si="1463"/>
        <v>-201.5</v>
      </c>
      <c r="Q7774" s="11">
        <f t="shared" si="1459"/>
        <v>1350000</v>
      </c>
      <c r="R7774" s="11">
        <f t="shared" si="1460"/>
        <v>15590.875</v>
      </c>
      <c r="S7774" s="11">
        <f t="shared" si="1462"/>
        <v>0</v>
      </c>
      <c r="T7774" s="20"/>
    </row>
    <row r="7775" spans="1:20" x14ac:dyDescent="0.25">
      <c r="A7775">
        <v>2021112004</v>
      </c>
      <c r="B7775">
        <v>7</v>
      </c>
      <c r="C7775" s="7">
        <v>0.55400000000000005</v>
      </c>
      <c r="D7775" s="6">
        <f t="shared" si="1452"/>
        <v>83100</v>
      </c>
      <c r="E7775" s="60">
        <v>0.25568000000000002</v>
      </c>
      <c r="F7775" s="6">
        <f t="shared" si="1461"/>
        <v>0</v>
      </c>
      <c r="G7775" s="7">
        <v>0.28216999999999998</v>
      </c>
      <c r="H7775" s="6">
        <f t="shared" si="1453"/>
        <v>3527.1249999999995</v>
      </c>
      <c r="I7775" s="7">
        <v>0</v>
      </c>
      <c r="J7775" s="6">
        <f t="shared" si="1454"/>
        <v>0</v>
      </c>
      <c r="K7775" s="20"/>
      <c r="L7775" s="6">
        <f t="shared" si="1455"/>
        <v>64000</v>
      </c>
      <c r="M7775" s="6">
        <f t="shared" si="1456"/>
        <v>3527.1249999999995</v>
      </c>
      <c r="N7775" s="6">
        <f t="shared" si="1457"/>
        <v>0</v>
      </c>
      <c r="O7775" s="6">
        <f t="shared" si="1458"/>
        <v>15572.875</v>
      </c>
      <c r="P7775" s="6">
        <f t="shared" si="1463"/>
        <v>-18</v>
      </c>
      <c r="Q7775" s="11">
        <f t="shared" si="1459"/>
        <v>1350000</v>
      </c>
      <c r="R7775" s="11">
        <f t="shared" si="1460"/>
        <v>15572.875</v>
      </c>
      <c r="S7775" s="11">
        <f t="shared" si="1462"/>
        <v>0</v>
      </c>
      <c r="T7775" s="20"/>
    </row>
    <row r="7776" spans="1:20" x14ac:dyDescent="0.25">
      <c r="A7776">
        <v>2021112005</v>
      </c>
      <c r="B7776">
        <v>7</v>
      </c>
      <c r="C7776" s="7">
        <v>0.56125999999999998</v>
      </c>
      <c r="D7776" s="6">
        <f t="shared" si="1452"/>
        <v>84189</v>
      </c>
      <c r="E7776" s="60">
        <v>0.37191999999999997</v>
      </c>
      <c r="F7776" s="6">
        <f t="shared" si="1461"/>
        <v>0</v>
      </c>
      <c r="G7776" s="7">
        <v>0.27454000000000001</v>
      </c>
      <c r="H7776" s="6">
        <f t="shared" si="1453"/>
        <v>3431.75</v>
      </c>
      <c r="I7776" s="7">
        <v>0</v>
      </c>
      <c r="J7776" s="6">
        <f t="shared" si="1454"/>
        <v>0</v>
      </c>
      <c r="K7776" s="20"/>
      <c r="L7776" s="6">
        <f t="shared" si="1455"/>
        <v>64000</v>
      </c>
      <c r="M7776" s="6">
        <f t="shared" si="1456"/>
        <v>3431.75</v>
      </c>
      <c r="N7776" s="6">
        <f t="shared" si="1457"/>
        <v>0</v>
      </c>
      <c r="O7776" s="6">
        <f t="shared" si="1458"/>
        <v>16757.25</v>
      </c>
      <c r="P7776" s="6">
        <f t="shared" si="1463"/>
        <v>1184.375</v>
      </c>
      <c r="Q7776" s="11">
        <f t="shared" si="1459"/>
        <v>1350000</v>
      </c>
      <c r="R7776" s="11">
        <f t="shared" si="1460"/>
        <v>16757.25</v>
      </c>
      <c r="S7776" s="11">
        <f t="shared" si="1462"/>
        <v>0</v>
      </c>
      <c r="T7776" s="20"/>
    </row>
    <row r="7777" spans="1:20" x14ac:dyDescent="0.25">
      <c r="A7777">
        <v>2021112006</v>
      </c>
      <c r="B7777">
        <v>7</v>
      </c>
      <c r="C7777" s="7">
        <v>0.57750999999999997</v>
      </c>
      <c r="D7777" s="6">
        <f t="shared" si="1452"/>
        <v>86626.5</v>
      </c>
      <c r="E7777" s="60">
        <v>0.50871999999999995</v>
      </c>
      <c r="F7777" s="6">
        <f t="shared" si="1461"/>
        <v>0</v>
      </c>
      <c r="G7777" s="7">
        <v>0.25337999999999999</v>
      </c>
      <c r="H7777" s="6">
        <f t="shared" si="1453"/>
        <v>3167.25</v>
      </c>
      <c r="I7777" s="7">
        <v>0</v>
      </c>
      <c r="J7777" s="6">
        <f t="shared" si="1454"/>
        <v>0</v>
      </c>
      <c r="K7777" s="20"/>
      <c r="L7777" s="6">
        <f t="shared" si="1455"/>
        <v>64000</v>
      </c>
      <c r="M7777" s="6">
        <f t="shared" si="1456"/>
        <v>3167.25</v>
      </c>
      <c r="N7777" s="6">
        <f t="shared" si="1457"/>
        <v>0</v>
      </c>
      <c r="O7777" s="6">
        <f t="shared" si="1458"/>
        <v>19459.25</v>
      </c>
      <c r="P7777" s="6">
        <f t="shared" si="1463"/>
        <v>2702</v>
      </c>
      <c r="Q7777" s="11">
        <f t="shared" si="1459"/>
        <v>1350000</v>
      </c>
      <c r="R7777" s="11">
        <f t="shared" si="1460"/>
        <v>19459.25</v>
      </c>
      <c r="S7777" s="11">
        <f t="shared" si="1462"/>
        <v>0</v>
      </c>
      <c r="T7777" s="20"/>
    </row>
    <row r="7778" spans="1:20" x14ac:dyDescent="0.25">
      <c r="A7778">
        <v>2021112007</v>
      </c>
      <c r="B7778">
        <v>7</v>
      </c>
      <c r="C7778" s="7">
        <v>0.60190999999999995</v>
      </c>
      <c r="D7778" s="6">
        <f t="shared" si="1452"/>
        <v>90286.499999999985</v>
      </c>
      <c r="E7778" s="60">
        <v>0.59945000000000004</v>
      </c>
      <c r="F7778" s="6">
        <f t="shared" si="1461"/>
        <v>0</v>
      </c>
      <c r="G7778" s="7">
        <v>0.27847</v>
      </c>
      <c r="H7778" s="6">
        <f t="shared" si="1453"/>
        <v>3480.875</v>
      </c>
      <c r="I7778" s="7">
        <v>2.3E-3</v>
      </c>
      <c r="J7778" s="6">
        <f t="shared" si="1454"/>
        <v>184</v>
      </c>
      <c r="K7778" s="20"/>
      <c r="L7778" s="6">
        <f t="shared" si="1455"/>
        <v>64000</v>
      </c>
      <c r="M7778" s="6">
        <f t="shared" si="1456"/>
        <v>3480.875</v>
      </c>
      <c r="N7778" s="6">
        <f t="shared" si="1457"/>
        <v>184</v>
      </c>
      <c r="O7778" s="6">
        <f t="shared" si="1458"/>
        <v>22621.624999999985</v>
      </c>
      <c r="P7778" s="6">
        <f t="shared" si="1463"/>
        <v>3162.3749999999854</v>
      </c>
      <c r="Q7778" s="11">
        <f t="shared" si="1459"/>
        <v>1350000</v>
      </c>
      <c r="R7778" s="11">
        <f t="shared" si="1460"/>
        <v>22621.624999999985</v>
      </c>
      <c r="S7778" s="11">
        <f t="shared" si="1462"/>
        <v>0</v>
      </c>
      <c r="T7778" s="20"/>
    </row>
    <row r="7779" spans="1:20" x14ac:dyDescent="0.25">
      <c r="A7779">
        <v>2021112008</v>
      </c>
      <c r="B7779">
        <v>7</v>
      </c>
      <c r="C7779" s="7">
        <v>0.62078999999999995</v>
      </c>
      <c r="D7779" s="6">
        <f t="shared" si="1452"/>
        <v>93118.5</v>
      </c>
      <c r="E7779" s="60">
        <v>0.65627999999999997</v>
      </c>
      <c r="F7779" s="6">
        <f t="shared" si="1461"/>
        <v>0</v>
      </c>
      <c r="G7779" s="7">
        <v>0.23808000000000001</v>
      </c>
      <c r="H7779" s="6">
        <f t="shared" si="1453"/>
        <v>2976</v>
      </c>
      <c r="I7779" s="7">
        <v>1.8370000000000001E-2</v>
      </c>
      <c r="J7779" s="6">
        <f t="shared" si="1454"/>
        <v>1469.6000000000001</v>
      </c>
      <c r="K7779" s="20"/>
      <c r="L7779" s="6">
        <f t="shared" si="1455"/>
        <v>64000</v>
      </c>
      <c r="M7779" s="6">
        <f t="shared" si="1456"/>
        <v>2976</v>
      </c>
      <c r="N7779" s="6">
        <f t="shared" si="1457"/>
        <v>1469.6000000000001</v>
      </c>
      <c r="O7779" s="6">
        <f t="shared" si="1458"/>
        <v>24672.9</v>
      </c>
      <c r="P7779" s="6">
        <f t="shared" si="1463"/>
        <v>2051.275000000016</v>
      </c>
      <c r="Q7779" s="11">
        <f t="shared" si="1459"/>
        <v>1350000</v>
      </c>
      <c r="R7779" s="11">
        <f t="shared" si="1460"/>
        <v>24672.9</v>
      </c>
      <c r="S7779" s="11">
        <f t="shared" si="1462"/>
        <v>0</v>
      </c>
      <c r="T7779" s="20"/>
    </row>
    <row r="7780" spans="1:20" x14ac:dyDescent="0.25">
      <c r="A7780">
        <v>2021112009</v>
      </c>
      <c r="B7780">
        <v>7</v>
      </c>
      <c r="C7780" s="7">
        <v>0.62112000000000001</v>
      </c>
      <c r="D7780" s="6">
        <f t="shared" si="1452"/>
        <v>93168</v>
      </c>
      <c r="E7780" s="60">
        <v>0.71436999999999995</v>
      </c>
      <c r="F7780" s="6">
        <f t="shared" si="1461"/>
        <v>0</v>
      </c>
      <c r="G7780" s="7">
        <v>0.19269</v>
      </c>
      <c r="H7780" s="6">
        <f t="shared" si="1453"/>
        <v>2408.625</v>
      </c>
      <c r="I7780" s="7">
        <v>3.4759999999999999E-2</v>
      </c>
      <c r="J7780" s="6">
        <f t="shared" si="1454"/>
        <v>2780.7999999999997</v>
      </c>
      <c r="K7780" s="20"/>
      <c r="L7780" s="6">
        <f t="shared" si="1455"/>
        <v>64000</v>
      </c>
      <c r="M7780" s="6">
        <f t="shared" si="1456"/>
        <v>2408.625</v>
      </c>
      <c r="N7780" s="6">
        <f t="shared" si="1457"/>
        <v>2780.7999999999997</v>
      </c>
      <c r="O7780" s="6">
        <f t="shared" si="1458"/>
        <v>23978.575000000001</v>
      </c>
      <c r="P7780" s="6">
        <f t="shared" si="1463"/>
        <v>-694.32500000000073</v>
      </c>
      <c r="Q7780" s="11">
        <f t="shared" si="1459"/>
        <v>1350000</v>
      </c>
      <c r="R7780" s="11">
        <f t="shared" si="1460"/>
        <v>23978.575000000001</v>
      </c>
      <c r="S7780" s="11">
        <f t="shared" si="1462"/>
        <v>0</v>
      </c>
      <c r="T7780" s="20"/>
    </row>
    <row r="7781" spans="1:20" x14ac:dyDescent="0.25">
      <c r="A7781">
        <v>2021112010</v>
      </c>
      <c r="B7781">
        <v>7</v>
      </c>
      <c r="C7781" s="7">
        <v>0.60919000000000001</v>
      </c>
      <c r="D7781" s="6">
        <f t="shared" si="1452"/>
        <v>91378.5</v>
      </c>
      <c r="E7781" s="60">
        <v>0.73502999999999996</v>
      </c>
      <c r="F7781" s="6">
        <f t="shared" si="1461"/>
        <v>0</v>
      </c>
      <c r="G7781" s="7">
        <v>0.15029999999999999</v>
      </c>
      <c r="H7781" s="6">
        <f t="shared" si="1453"/>
        <v>1878.7499999999998</v>
      </c>
      <c r="I7781" s="7">
        <v>5.638E-2</v>
      </c>
      <c r="J7781" s="6">
        <f t="shared" si="1454"/>
        <v>4510.3999999999996</v>
      </c>
      <c r="K7781" s="20"/>
      <c r="L7781" s="6">
        <f t="shared" si="1455"/>
        <v>64000</v>
      </c>
      <c r="M7781" s="6">
        <f t="shared" si="1456"/>
        <v>1878.7499999999998</v>
      </c>
      <c r="N7781" s="6">
        <f t="shared" si="1457"/>
        <v>4510.3999999999996</v>
      </c>
      <c r="O7781" s="6">
        <f t="shared" si="1458"/>
        <v>20989.35</v>
      </c>
      <c r="P7781" s="6">
        <f t="shared" si="1463"/>
        <v>-2989.2250000000022</v>
      </c>
      <c r="Q7781" s="11">
        <f t="shared" si="1459"/>
        <v>1350000</v>
      </c>
      <c r="R7781" s="11">
        <f t="shared" si="1460"/>
        <v>20989.35</v>
      </c>
      <c r="S7781" s="11">
        <f t="shared" si="1462"/>
        <v>0</v>
      </c>
      <c r="T7781" s="20"/>
    </row>
    <row r="7782" spans="1:20" x14ac:dyDescent="0.25">
      <c r="A7782">
        <v>2021112011</v>
      </c>
      <c r="B7782">
        <v>7</v>
      </c>
      <c r="C7782" s="7">
        <v>0.59426000000000001</v>
      </c>
      <c r="D7782" s="6">
        <f t="shared" si="1452"/>
        <v>89139</v>
      </c>
      <c r="E7782" s="60">
        <v>0.80342999999999998</v>
      </c>
      <c r="F7782" s="6">
        <f t="shared" si="1461"/>
        <v>0</v>
      </c>
      <c r="G7782" s="7">
        <v>0.14821000000000001</v>
      </c>
      <c r="H7782" s="6">
        <f t="shared" si="1453"/>
        <v>1852.625</v>
      </c>
      <c r="I7782" s="7">
        <v>8.2530000000000006E-2</v>
      </c>
      <c r="J7782" s="6">
        <f t="shared" si="1454"/>
        <v>6602.4000000000005</v>
      </c>
      <c r="K7782" s="20"/>
      <c r="L7782" s="6">
        <f t="shared" si="1455"/>
        <v>64000</v>
      </c>
      <c r="M7782" s="6">
        <f t="shared" si="1456"/>
        <v>1852.625</v>
      </c>
      <c r="N7782" s="6">
        <f t="shared" si="1457"/>
        <v>6602.4000000000005</v>
      </c>
      <c r="O7782" s="6">
        <f t="shared" si="1458"/>
        <v>16683.974999999999</v>
      </c>
      <c r="P7782" s="6">
        <f t="shared" si="1463"/>
        <v>-4305.375</v>
      </c>
      <c r="Q7782" s="11">
        <f t="shared" si="1459"/>
        <v>1350000</v>
      </c>
      <c r="R7782" s="11">
        <f t="shared" si="1460"/>
        <v>16683.974999999999</v>
      </c>
      <c r="S7782" s="11">
        <f t="shared" si="1462"/>
        <v>0</v>
      </c>
      <c r="T7782" s="20"/>
    </row>
    <row r="7783" spans="1:20" x14ac:dyDescent="0.25">
      <c r="A7783">
        <v>2021112012</v>
      </c>
      <c r="B7783">
        <v>7</v>
      </c>
      <c r="C7783" s="7">
        <v>0.57855000000000001</v>
      </c>
      <c r="D7783" s="6">
        <f t="shared" si="1452"/>
        <v>86782.5</v>
      </c>
      <c r="E7783" s="60">
        <v>0.77927000000000002</v>
      </c>
      <c r="F7783" s="6">
        <f t="shared" si="1461"/>
        <v>0</v>
      </c>
      <c r="G7783" s="7">
        <v>0.16444</v>
      </c>
      <c r="H7783" s="6">
        <f t="shared" si="1453"/>
        <v>2055.5</v>
      </c>
      <c r="I7783" s="7">
        <v>9.3130000000000004E-2</v>
      </c>
      <c r="J7783" s="6">
        <f t="shared" si="1454"/>
        <v>7450.4000000000005</v>
      </c>
      <c r="K7783" s="20"/>
      <c r="L7783" s="6">
        <f t="shared" si="1455"/>
        <v>64000</v>
      </c>
      <c r="M7783" s="6">
        <f t="shared" si="1456"/>
        <v>2055.5</v>
      </c>
      <c r="N7783" s="6">
        <f t="shared" si="1457"/>
        <v>7450.4000000000005</v>
      </c>
      <c r="O7783" s="6">
        <f t="shared" si="1458"/>
        <v>13276.599999999999</v>
      </c>
      <c r="P7783" s="6">
        <f t="shared" si="1463"/>
        <v>-3407.375</v>
      </c>
      <c r="Q7783" s="11">
        <f t="shared" si="1459"/>
        <v>1350000</v>
      </c>
      <c r="R7783" s="11">
        <f t="shared" si="1460"/>
        <v>13276.599999999999</v>
      </c>
      <c r="S7783" s="11">
        <f t="shared" si="1462"/>
        <v>0</v>
      </c>
      <c r="T7783" s="20"/>
    </row>
    <row r="7784" spans="1:20" x14ac:dyDescent="0.25">
      <c r="A7784">
        <v>2021112013</v>
      </c>
      <c r="B7784">
        <v>7</v>
      </c>
      <c r="C7784" s="7">
        <v>0.56620999999999999</v>
      </c>
      <c r="D7784" s="6">
        <f t="shared" si="1452"/>
        <v>84931.5</v>
      </c>
      <c r="E7784" s="60">
        <v>0.66068000000000005</v>
      </c>
      <c r="F7784" s="6">
        <f t="shared" si="1461"/>
        <v>0</v>
      </c>
      <c r="G7784" s="7">
        <v>0.20569999999999999</v>
      </c>
      <c r="H7784" s="6">
        <f t="shared" si="1453"/>
        <v>2571.25</v>
      </c>
      <c r="I7784" s="7">
        <v>9.2240000000000003E-2</v>
      </c>
      <c r="J7784" s="6">
        <f t="shared" si="1454"/>
        <v>7379.2</v>
      </c>
      <c r="K7784" s="20"/>
      <c r="L7784" s="6">
        <f t="shared" si="1455"/>
        <v>64000</v>
      </c>
      <c r="M7784" s="6">
        <f t="shared" si="1456"/>
        <v>2571.25</v>
      </c>
      <c r="N7784" s="6">
        <f t="shared" si="1457"/>
        <v>7379.2</v>
      </c>
      <c r="O7784" s="6">
        <f t="shared" si="1458"/>
        <v>10981.05</v>
      </c>
      <c r="P7784" s="6">
        <f t="shared" si="1463"/>
        <v>-2295.5499999999993</v>
      </c>
      <c r="Q7784" s="11">
        <f t="shared" si="1459"/>
        <v>1350000</v>
      </c>
      <c r="R7784" s="11">
        <f t="shared" si="1460"/>
        <v>10981.05</v>
      </c>
      <c r="S7784" s="11">
        <f t="shared" si="1462"/>
        <v>0</v>
      </c>
      <c r="T7784" s="20"/>
    </row>
    <row r="7785" spans="1:20" x14ac:dyDescent="0.25">
      <c r="A7785">
        <v>2021112014</v>
      </c>
      <c r="B7785">
        <v>7</v>
      </c>
      <c r="C7785" s="7">
        <v>0.55623999999999996</v>
      </c>
      <c r="D7785" s="6">
        <f t="shared" si="1452"/>
        <v>83436</v>
      </c>
      <c r="E7785" s="60">
        <v>0.64437999999999995</v>
      </c>
      <c r="F7785" s="6">
        <f t="shared" si="1461"/>
        <v>0</v>
      </c>
      <c r="G7785" s="7">
        <v>0.23516000000000001</v>
      </c>
      <c r="H7785" s="6">
        <f t="shared" si="1453"/>
        <v>2939.5</v>
      </c>
      <c r="I7785" s="7">
        <v>8.2110000000000002E-2</v>
      </c>
      <c r="J7785" s="6">
        <f t="shared" si="1454"/>
        <v>6568.8</v>
      </c>
      <c r="K7785" s="20"/>
      <c r="L7785" s="6">
        <f t="shared" si="1455"/>
        <v>64000</v>
      </c>
      <c r="M7785" s="6">
        <f t="shared" si="1456"/>
        <v>2939.5</v>
      </c>
      <c r="N7785" s="6">
        <f t="shared" si="1457"/>
        <v>6568.8</v>
      </c>
      <c r="O7785" s="6">
        <f t="shared" si="1458"/>
        <v>9927.7000000000007</v>
      </c>
      <c r="P7785" s="6">
        <f t="shared" si="1463"/>
        <v>-1053.3499999999985</v>
      </c>
      <c r="Q7785" s="11">
        <f t="shared" si="1459"/>
        <v>1350000</v>
      </c>
      <c r="R7785" s="11">
        <f t="shared" si="1460"/>
        <v>9927.7000000000007</v>
      </c>
      <c r="S7785" s="11">
        <f t="shared" si="1462"/>
        <v>0</v>
      </c>
      <c r="T7785" s="20"/>
    </row>
    <row r="7786" spans="1:20" x14ac:dyDescent="0.25">
      <c r="A7786">
        <v>2021112015</v>
      </c>
      <c r="B7786">
        <v>7</v>
      </c>
      <c r="C7786" s="7">
        <v>0.55025000000000002</v>
      </c>
      <c r="D7786" s="6">
        <f t="shared" si="1452"/>
        <v>82537.5</v>
      </c>
      <c r="E7786" s="60">
        <v>0.64661999999999997</v>
      </c>
      <c r="F7786" s="6">
        <f t="shared" si="1461"/>
        <v>0</v>
      </c>
      <c r="G7786" s="7">
        <v>0.28294000000000002</v>
      </c>
      <c r="H7786" s="6">
        <f t="shared" si="1453"/>
        <v>3536.7500000000005</v>
      </c>
      <c r="I7786" s="7">
        <v>5.2810000000000003E-2</v>
      </c>
      <c r="J7786" s="6">
        <f t="shared" si="1454"/>
        <v>4224.8</v>
      </c>
      <c r="K7786" s="20"/>
      <c r="L7786" s="6">
        <f t="shared" si="1455"/>
        <v>64000</v>
      </c>
      <c r="M7786" s="6">
        <f t="shared" si="1456"/>
        <v>3536.7500000000005</v>
      </c>
      <c r="N7786" s="6">
        <f t="shared" si="1457"/>
        <v>4224.8</v>
      </c>
      <c r="O7786" s="6">
        <f t="shared" si="1458"/>
        <v>10775.95</v>
      </c>
      <c r="P7786" s="6">
        <f t="shared" si="1463"/>
        <v>848.25</v>
      </c>
      <c r="Q7786" s="11">
        <f t="shared" si="1459"/>
        <v>1350000</v>
      </c>
      <c r="R7786" s="11">
        <f t="shared" si="1460"/>
        <v>10775.95</v>
      </c>
      <c r="S7786" s="11">
        <f t="shared" si="1462"/>
        <v>0</v>
      </c>
      <c r="T7786" s="20"/>
    </row>
    <row r="7787" spans="1:20" x14ac:dyDescent="0.25">
      <c r="A7787">
        <v>2021112016</v>
      </c>
      <c r="B7787">
        <v>7</v>
      </c>
      <c r="C7787" s="7">
        <v>0.55542999999999998</v>
      </c>
      <c r="D7787" s="6">
        <f t="shared" si="1452"/>
        <v>83314.5</v>
      </c>
      <c r="E7787" s="60">
        <v>0.75558000000000003</v>
      </c>
      <c r="F7787" s="6">
        <f t="shared" si="1461"/>
        <v>0</v>
      </c>
      <c r="G7787" s="7">
        <v>0.31314999999999998</v>
      </c>
      <c r="H7787" s="6">
        <f t="shared" si="1453"/>
        <v>3914.375</v>
      </c>
      <c r="I7787" s="7">
        <v>3.2779999999999997E-2</v>
      </c>
      <c r="J7787" s="6">
        <f t="shared" si="1454"/>
        <v>2622.3999999999996</v>
      </c>
      <c r="K7787" s="20"/>
      <c r="L7787" s="6">
        <f t="shared" si="1455"/>
        <v>64000</v>
      </c>
      <c r="M7787" s="6">
        <f t="shared" si="1456"/>
        <v>3914.375</v>
      </c>
      <c r="N7787" s="6">
        <f t="shared" si="1457"/>
        <v>2622.3999999999996</v>
      </c>
      <c r="O7787" s="6">
        <f t="shared" si="1458"/>
        <v>12777.725</v>
      </c>
      <c r="P7787" s="6">
        <f t="shared" si="1463"/>
        <v>2001.7749999999996</v>
      </c>
      <c r="Q7787" s="11">
        <f t="shared" si="1459"/>
        <v>1350000</v>
      </c>
      <c r="R7787" s="11">
        <f t="shared" si="1460"/>
        <v>12777.725</v>
      </c>
      <c r="S7787" s="11">
        <f t="shared" si="1462"/>
        <v>0</v>
      </c>
      <c r="T7787" s="20"/>
    </row>
    <row r="7788" spans="1:20" x14ac:dyDescent="0.25">
      <c r="A7788">
        <v>2021112017</v>
      </c>
      <c r="B7788">
        <v>7</v>
      </c>
      <c r="C7788" s="7">
        <v>0.57425000000000004</v>
      </c>
      <c r="D7788" s="6">
        <f t="shared" si="1452"/>
        <v>86137.5</v>
      </c>
      <c r="E7788" s="60">
        <v>0.76576999999999995</v>
      </c>
      <c r="F7788" s="6">
        <f t="shared" si="1461"/>
        <v>0</v>
      </c>
      <c r="G7788" s="7">
        <v>0.32035999999999998</v>
      </c>
      <c r="H7788" s="6">
        <f t="shared" si="1453"/>
        <v>4004.4999999999995</v>
      </c>
      <c r="I7788" s="7">
        <v>5.4099999999999999E-3</v>
      </c>
      <c r="J7788" s="6">
        <f t="shared" si="1454"/>
        <v>432.8</v>
      </c>
      <c r="K7788" s="20"/>
      <c r="L7788" s="6">
        <f t="shared" si="1455"/>
        <v>64000</v>
      </c>
      <c r="M7788" s="6">
        <f t="shared" si="1456"/>
        <v>4004.4999999999995</v>
      </c>
      <c r="N7788" s="6">
        <f t="shared" si="1457"/>
        <v>432.8</v>
      </c>
      <c r="O7788" s="6">
        <f t="shared" si="1458"/>
        <v>17700.2</v>
      </c>
      <c r="P7788" s="6">
        <f t="shared" si="1463"/>
        <v>4922.4750000000004</v>
      </c>
      <c r="Q7788" s="11">
        <f t="shared" si="1459"/>
        <v>1350000</v>
      </c>
      <c r="R7788" s="11">
        <f t="shared" si="1460"/>
        <v>17700.2</v>
      </c>
      <c r="S7788" s="11">
        <f t="shared" si="1462"/>
        <v>0</v>
      </c>
      <c r="T7788" s="20"/>
    </row>
    <row r="7789" spans="1:20" x14ac:dyDescent="0.25">
      <c r="A7789">
        <v>2021112018</v>
      </c>
      <c r="B7789">
        <v>7</v>
      </c>
      <c r="C7789" s="7">
        <v>0.60353999999999997</v>
      </c>
      <c r="D7789" s="6">
        <f t="shared" si="1452"/>
        <v>90531</v>
      </c>
      <c r="E7789" s="60">
        <v>0.74536999999999998</v>
      </c>
      <c r="F7789" s="6">
        <f t="shared" si="1461"/>
        <v>0</v>
      </c>
      <c r="G7789" s="7">
        <v>0.34234999999999999</v>
      </c>
      <c r="H7789" s="6">
        <f t="shared" si="1453"/>
        <v>4279.375</v>
      </c>
      <c r="I7789" s="7">
        <v>0</v>
      </c>
      <c r="J7789" s="6">
        <f t="shared" si="1454"/>
        <v>0</v>
      </c>
      <c r="K7789" s="20"/>
      <c r="L7789" s="6">
        <f t="shared" si="1455"/>
        <v>64000</v>
      </c>
      <c r="M7789" s="6">
        <f t="shared" si="1456"/>
        <v>4279.375</v>
      </c>
      <c r="N7789" s="6">
        <f t="shared" si="1457"/>
        <v>0</v>
      </c>
      <c r="O7789" s="6">
        <f t="shared" si="1458"/>
        <v>22251.625</v>
      </c>
      <c r="P7789" s="6">
        <f t="shared" si="1463"/>
        <v>4551.4249999999993</v>
      </c>
      <c r="Q7789" s="11">
        <f t="shared" si="1459"/>
        <v>1350000</v>
      </c>
      <c r="R7789" s="11">
        <f t="shared" si="1460"/>
        <v>22251.625</v>
      </c>
      <c r="S7789" s="11">
        <f t="shared" si="1462"/>
        <v>0</v>
      </c>
      <c r="T7789" s="20"/>
    </row>
    <row r="7790" spans="1:20" x14ac:dyDescent="0.25">
      <c r="A7790">
        <v>2021112019</v>
      </c>
      <c r="B7790">
        <v>7</v>
      </c>
      <c r="C7790" s="7">
        <v>0.60712999999999995</v>
      </c>
      <c r="D7790" s="6">
        <f t="shared" si="1452"/>
        <v>91069.499999999985</v>
      </c>
      <c r="E7790" s="60">
        <v>0.76793999999999996</v>
      </c>
      <c r="F7790" s="6">
        <f t="shared" si="1461"/>
        <v>0</v>
      </c>
      <c r="G7790" s="7">
        <v>0.31996000000000002</v>
      </c>
      <c r="H7790" s="6">
        <f t="shared" si="1453"/>
        <v>3999.5000000000005</v>
      </c>
      <c r="I7790" s="7">
        <v>0</v>
      </c>
      <c r="J7790" s="6">
        <f t="shared" si="1454"/>
        <v>0</v>
      </c>
      <c r="K7790" s="20"/>
      <c r="L7790" s="6">
        <f t="shared" si="1455"/>
        <v>64000</v>
      </c>
      <c r="M7790" s="6">
        <f t="shared" si="1456"/>
        <v>3999.5000000000005</v>
      </c>
      <c r="N7790" s="6">
        <f t="shared" si="1457"/>
        <v>0</v>
      </c>
      <c r="O7790" s="6">
        <f t="shared" si="1458"/>
        <v>23069.999999999985</v>
      </c>
      <c r="P7790" s="6">
        <f t="shared" si="1463"/>
        <v>818.37499999998545</v>
      </c>
      <c r="Q7790" s="11">
        <f t="shared" si="1459"/>
        <v>1350000</v>
      </c>
      <c r="R7790" s="11">
        <f t="shared" si="1460"/>
        <v>23069.999999999985</v>
      </c>
      <c r="S7790" s="11">
        <f t="shared" si="1462"/>
        <v>0</v>
      </c>
      <c r="T7790" s="20"/>
    </row>
    <row r="7791" spans="1:20" x14ac:dyDescent="0.25">
      <c r="A7791">
        <v>2021112020</v>
      </c>
      <c r="B7791">
        <v>7</v>
      </c>
      <c r="C7791" s="7">
        <v>0.60187000000000002</v>
      </c>
      <c r="D7791" s="6">
        <f t="shared" si="1452"/>
        <v>90280.5</v>
      </c>
      <c r="E7791" s="60">
        <v>0.78718999999999995</v>
      </c>
      <c r="F7791" s="6">
        <f t="shared" si="1461"/>
        <v>0</v>
      </c>
      <c r="G7791" s="7">
        <v>0.30878</v>
      </c>
      <c r="H7791" s="6">
        <f t="shared" si="1453"/>
        <v>3859.75</v>
      </c>
      <c r="I7791" s="7">
        <v>0</v>
      </c>
      <c r="J7791" s="6">
        <f t="shared" si="1454"/>
        <v>0</v>
      </c>
      <c r="K7791" s="20"/>
      <c r="L7791" s="6">
        <f t="shared" si="1455"/>
        <v>64000</v>
      </c>
      <c r="M7791" s="6">
        <f t="shared" si="1456"/>
        <v>3859.75</v>
      </c>
      <c r="N7791" s="6">
        <f t="shared" si="1457"/>
        <v>0</v>
      </c>
      <c r="O7791" s="6">
        <f t="shared" si="1458"/>
        <v>22420.75</v>
      </c>
      <c r="P7791" s="6">
        <f t="shared" si="1463"/>
        <v>-649.24999999998545</v>
      </c>
      <c r="Q7791" s="11">
        <f t="shared" si="1459"/>
        <v>1350000</v>
      </c>
      <c r="R7791" s="11">
        <f t="shared" si="1460"/>
        <v>22420.75</v>
      </c>
      <c r="S7791" s="11">
        <f t="shared" si="1462"/>
        <v>0</v>
      </c>
      <c r="T7791" s="20"/>
    </row>
    <row r="7792" spans="1:20" x14ac:dyDescent="0.25">
      <c r="A7792">
        <v>2021112021</v>
      </c>
      <c r="B7792">
        <v>7</v>
      </c>
      <c r="C7792" s="7">
        <v>0.59526000000000001</v>
      </c>
      <c r="D7792" s="6">
        <f t="shared" si="1452"/>
        <v>89289</v>
      </c>
      <c r="E7792" s="60">
        <v>0.79098000000000002</v>
      </c>
      <c r="F7792" s="6">
        <f t="shared" si="1461"/>
        <v>0</v>
      </c>
      <c r="G7792" s="7">
        <v>0.30298999999999998</v>
      </c>
      <c r="H7792" s="6">
        <f t="shared" si="1453"/>
        <v>3787.3749999999995</v>
      </c>
      <c r="I7792" s="7">
        <v>0</v>
      </c>
      <c r="J7792" s="6">
        <f t="shared" si="1454"/>
        <v>0</v>
      </c>
      <c r="K7792" s="20"/>
      <c r="L7792" s="6">
        <f t="shared" si="1455"/>
        <v>64000</v>
      </c>
      <c r="M7792" s="6">
        <f t="shared" si="1456"/>
        <v>3787.3749999999995</v>
      </c>
      <c r="N7792" s="6">
        <f t="shared" si="1457"/>
        <v>0</v>
      </c>
      <c r="O7792" s="6">
        <f t="shared" si="1458"/>
        <v>21501.625</v>
      </c>
      <c r="P7792" s="6">
        <f t="shared" si="1463"/>
        <v>-919.125</v>
      </c>
      <c r="Q7792" s="11">
        <f t="shared" si="1459"/>
        <v>1350000</v>
      </c>
      <c r="R7792" s="11">
        <f t="shared" si="1460"/>
        <v>21501.625</v>
      </c>
      <c r="S7792" s="11">
        <f t="shared" si="1462"/>
        <v>0</v>
      </c>
      <c r="T7792" s="20"/>
    </row>
    <row r="7793" spans="1:20" x14ac:dyDescent="0.25">
      <c r="A7793">
        <v>2021112022</v>
      </c>
      <c r="B7793">
        <v>7</v>
      </c>
      <c r="C7793" s="7">
        <v>0.58279000000000003</v>
      </c>
      <c r="D7793" s="6">
        <f t="shared" si="1452"/>
        <v>87418.5</v>
      </c>
      <c r="E7793" s="60">
        <v>0.83867999999999998</v>
      </c>
      <c r="F7793" s="6">
        <f t="shared" si="1461"/>
        <v>0</v>
      </c>
      <c r="G7793" s="7">
        <v>0.29793999999999998</v>
      </c>
      <c r="H7793" s="6">
        <f t="shared" si="1453"/>
        <v>3724.25</v>
      </c>
      <c r="I7793" s="7">
        <v>0</v>
      </c>
      <c r="J7793" s="6">
        <f t="shared" si="1454"/>
        <v>0</v>
      </c>
      <c r="K7793" s="20"/>
      <c r="L7793" s="6">
        <f t="shared" si="1455"/>
        <v>64000</v>
      </c>
      <c r="M7793" s="6">
        <f t="shared" si="1456"/>
        <v>3724.25</v>
      </c>
      <c r="N7793" s="6">
        <f t="shared" si="1457"/>
        <v>0</v>
      </c>
      <c r="O7793" s="6">
        <f t="shared" si="1458"/>
        <v>19694.25</v>
      </c>
      <c r="P7793" s="6">
        <f t="shared" si="1463"/>
        <v>-1807.375</v>
      </c>
      <c r="Q7793" s="11">
        <f t="shared" si="1459"/>
        <v>1350000</v>
      </c>
      <c r="R7793" s="11">
        <f t="shared" si="1460"/>
        <v>19694.25</v>
      </c>
      <c r="S7793" s="11">
        <f t="shared" si="1462"/>
        <v>0</v>
      </c>
      <c r="T7793" s="20"/>
    </row>
    <row r="7794" spans="1:20" x14ac:dyDescent="0.25">
      <c r="A7794">
        <v>2021112023</v>
      </c>
      <c r="B7794">
        <v>7</v>
      </c>
      <c r="C7794" s="7">
        <v>0.56454000000000004</v>
      </c>
      <c r="D7794" s="6">
        <f t="shared" si="1452"/>
        <v>84681</v>
      </c>
      <c r="E7794" s="60">
        <v>0.77249999999999996</v>
      </c>
      <c r="F7794" s="6">
        <f t="shared" si="1461"/>
        <v>0</v>
      </c>
      <c r="G7794" s="7">
        <v>0.30528</v>
      </c>
      <c r="H7794" s="6">
        <f t="shared" si="1453"/>
        <v>3816</v>
      </c>
      <c r="I7794" s="7">
        <v>0</v>
      </c>
      <c r="J7794" s="6">
        <f t="shared" si="1454"/>
        <v>0</v>
      </c>
      <c r="K7794" s="20"/>
      <c r="L7794" s="6">
        <f t="shared" si="1455"/>
        <v>64000</v>
      </c>
      <c r="M7794" s="6">
        <f t="shared" si="1456"/>
        <v>3816</v>
      </c>
      <c r="N7794" s="6">
        <f t="shared" si="1457"/>
        <v>0</v>
      </c>
      <c r="O7794" s="6">
        <f t="shared" si="1458"/>
        <v>16865</v>
      </c>
      <c r="P7794" s="6">
        <f t="shared" si="1463"/>
        <v>-2829.25</v>
      </c>
      <c r="Q7794" s="11">
        <f t="shared" si="1459"/>
        <v>1350000</v>
      </c>
      <c r="R7794" s="11">
        <f t="shared" si="1460"/>
        <v>16865</v>
      </c>
      <c r="S7794" s="11">
        <f t="shared" si="1462"/>
        <v>0</v>
      </c>
      <c r="T7794" s="20"/>
    </row>
    <row r="7795" spans="1:20" x14ac:dyDescent="0.25">
      <c r="A7795">
        <v>2021112024</v>
      </c>
      <c r="B7795">
        <v>7</v>
      </c>
      <c r="C7795" s="7">
        <v>0.54427000000000003</v>
      </c>
      <c r="D7795" s="6">
        <f t="shared" si="1452"/>
        <v>81640.5</v>
      </c>
      <c r="E7795" s="60">
        <v>0.66115999999999997</v>
      </c>
      <c r="F7795" s="6">
        <f t="shared" si="1461"/>
        <v>0</v>
      </c>
      <c r="G7795" s="7">
        <v>0.25270999999999999</v>
      </c>
      <c r="H7795" s="6">
        <f t="shared" si="1453"/>
        <v>3158.875</v>
      </c>
      <c r="I7795" s="7">
        <v>0</v>
      </c>
      <c r="J7795" s="6">
        <f t="shared" si="1454"/>
        <v>0</v>
      </c>
      <c r="K7795" s="20"/>
      <c r="L7795" s="6">
        <f t="shared" si="1455"/>
        <v>64000</v>
      </c>
      <c r="M7795" s="6">
        <f t="shared" si="1456"/>
        <v>3158.875</v>
      </c>
      <c r="N7795" s="6">
        <f t="shared" si="1457"/>
        <v>0</v>
      </c>
      <c r="O7795" s="6">
        <f t="shared" si="1458"/>
        <v>14481.625</v>
      </c>
      <c r="P7795" s="6">
        <f t="shared" si="1463"/>
        <v>-2383.375</v>
      </c>
      <c r="Q7795" s="11">
        <f t="shared" si="1459"/>
        <v>1350000</v>
      </c>
      <c r="R7795" s="11">
        <f t="shared" si="1460"/>
        <v>14481.625</v>
      </c>
      <c r="S7795" s="11">
        <f t="shared" si="1462"/>
        <v>0</v>
      </c>
      <c r="T7795" s="20"/>
    </row>
    <row r="7796" spans="1:20" x14ac:dyDescent="0.25">
      <c r="A7796">
        <v>2021112101</v>
      </c>
      <c r="B7796">
        <v>1</v>
      </c>
      <c r="C7796" s="7">
        <v>0.52724000000000004</v>
      </c>
      <c r="D7796" s="6">
        <f t="shared" si="1452"/>
        <v>79086</v>
      </c>
      <c r="E7796" s="60">
        <v>0.58433999999999997</v>
      </c>
      <c r="F7796" s="6">
        <f t="shared" si="1461"/>
        <v>0</v>
      </c>
      <c r="G7796" s="7">
        <v>0.20977000000000001</v>
      </c>
      <c r="H7796" s="6">
        <f t="shared" si="1453"/>
        <v>2622.125</v>
      </c>
      <c r="I7796" s="7">
        <v>0</v>
      </c>
      <c r="J7796" s="6">
        <f t="shared" si="1454"/>
        <v>0</v>
      </c>
      <c r="K7796" s="20"/>
      <c r="L7796" s="6">
        <f t="shared" si="1455"/>
        <v>64000</v>
      </c>
      <c r="M7796" s="6">
        <f t="shared" si="1456"/>
        <v>2622.125</v>
      </c>
      <c r="N7796" s="6">
        <f t="shared" si="1457"/>
        <v>0</v>
      </c>
      <c r="O7796" s="6">
        <f t="shared" si="1458"/>
        <v>12463.875</v>
      </c>
      <c r="P7796" s="6">
        <f t="shared" si="1463"/>
        <v>-2017.75</v>
      </c>
      <c r="Q7796" s="11">
        <f t="shared" si="1459"/>
        <v>1350000</v>
      </c>
      <c r="R7796" s="11">
        <f t="shared" si="1460"/>
        <v>12463.875</v>
      </c>
      <c r="S7796" s="11">
        <f t="shared" si="1462"/>
        <v>0</v>
      </c>
      <c r="T7796" s="20"/>
    </row>
    <row r="7797" spans="1:20" x14ac:dyDescent="0.25">
      <c r="A7797">
        <v>2021112102</v>
      </c>
      <c r="B7797">
        <v>1</v>
      </c>
      <c r="C7797" s="7">
        <v>0.51798999999999995</v>
      </c>
      <c r="D7797" s="6">
        <f t="shared" si="1452"/>
        <v>77698.499999999985</v>
      </c>
      <c r="E7797" s="60">
        <v>0.52166000000000001</v>
      </c>
      <c r="F7797" s="6">
        <f t="shared" si="1461"/>
        <v>0</v>
      </c>
      <c r="G7797" s="7">
        <v>0.23649999999999999</v>
      </c>
      <c r="H7797" s="6">
        <f t="shared" si="1453"/>
        <v>2956.25</v>
      </c>
      <c r="I7797" s="7">
        <v>0</v>
      </c>
      <c r="J7797" s="6">
        <f t="shared" si="1454"/>
        <v>0</v>
      </c>
      <c r="K7797" s="20"/>
      <c r="L7797" s="6">
        <f t="shared" si="1455"/>
        <v>64000</v>
      </c>
      <c r="M7797" s="6">
        <f t="shared" si="1456"/>
        <v>2956.25</v>
      </c>
      <c r="N7797" s="6">
        <f t="shared" si="1457"/>
        <v>0</v>
      </c>
      <c r="O7797" s="6">
        <f t="shared" si="1458"/>
        <v>10742.249999999985</v>
      </c>
      <c r="P7797" s="6">
        <f t="shared" si="1463"/>
        <v>-1721.6250000000146</v>
      </c>
      <c r="Q7797" s="11">
        <f t="shared" si="1459"/>
        <v>1350000</v>
      </c>
      <c r="R7797" s="11">
        <f t="shared" si="1460"/>
        <v>10742.249999999985</v>
      </c>
      <c r="S7797" s="11">
        <f t="shared" si="1462"/>
        <v>0</v>
      </c>
      <c r="T7797" s="20"/>
    </row>
    <row r="7798" spans="1:20" x14ac:dyDescent="0.25">
      <c r="A7798">
        <v>2021112103</v>
      </c>
      <c r="B7798">
        <v>1</v>
      </c>
      <c r="C7798" s="7">
        <v>0.51271999999999995</v>
      </c>
      <c r="D7798" s="6">
        <f t="shared" si="1452"/>
        <v>76908</v>
      </c>
      <c r="E7798" s="60">
        <v>0.43525999999999998</v>
      </c>
      <c r="F7798" s="6">
        <f t="shared" si="1461"/>
        <v>0</v>
      </c>
      <c r="G7798" s="7">
        <v>0.24395</v>
      </c>
      <c r="H7798" s="6">
        <f t="shared" si="1453"/>
        <v>3049.375</v>
      </c>
      <c r="I7798" s="7">
        <v>0</v>
      </c>
      <c r="J7798" s="6">
        <f t="shared" si="1454"/>
        <v>0</v>
      </c>
      <c r="K7798" s="20"/>
      <c r="L7798" s="6">
        <f t="shared" si="1455"/>
        <v>64000</v>
      </c>
      <c r="M7798" s="6">
        <f t="shared" si="1456"/>
        <v>3049.375</v>
      </c>
      <c r="N7798" s="6">
        <f t="shared" si="1457"/>
        <v>0</v>
      </c>
      <c r="O7798" s="6">
        <f t="shared" si="1458"/>
        <v>9858.625</v>
      </c>
      <c r="P7798" s="6">
        <f t="shared" si="1463"/>
        <v>-883.62499999998545</v>
      </c>
      <c r="Q7798" s="11">
        <f t="shared" si="1459"/>
        <v>1350000</v>
      </c>
      <c r="R7798" s="11">
        <f t="shared" si="1460"/>
        <v>9858.625</v>
      </c>
      <c r="S7798" s="11">
        <f t="shared" si="1462"/>
        <v>0</v>
      </c>
      <c r="T7798" s="20"/>
    </row>
    <row r="7799" spans="1:20" x14ac:dyDescent="0.25">
      <c r="A7799">
        <v>2021112104</v>
      </c>
      <c r="B7799">
        <v>1</v>
      </c>
      <c r="C7799" s="7">
        <v>0.51078000000000001</v>
      </c>
      <c r="D7799" s="6">
        <f t="shared" si="1452"/>
        <v>76617</v>
      </c>
      <c r="E7799" s="60">
        <v>0.40407999999999999</v>
      </c>
      <c r="F7799" s="6">
        <f t="shared" si="1461"/>
        <v>0</v>
      </c>
      <c r="G7799" s="7">
        <v>0.25418000000000002</v>
      </c>
      <c r="H7799" s="6">
        <f t="shared" si="1453"/>
        <v>3177.25</v>
      </c>
      <c r="I7799" s="7">
        <v>0</v>
      </c>
      <c r="J7799" s="6">
        <f t="shared" si="1454"/>
        <v>0</v>
      </c>
      <c r="K7799" s="20"/>
      <c r="L7799" s="6">
        <f t="shared" si="1455"/>
        <v>64000</v>
      </c>
      <c r="M7799" s="6">
        <f t="shared" si="1456"/>
        <v>3177.25</v>
      </c>
      <c r="N7799" s="6">
        <f t="shared" si="1457"/>
        <v>0</v>
      </c>
      <c r="O7799" s="6">
        <f t="shared" si="1458"/>
        <v>9439.75</v>
      </c>
      <c r="P7799" s="6">
        <f t="shared" si="1463"/>
        <v>-418.875</v>
      </c>
      <c r="Q7799" s="11">
        <f t="shared" si="1459"/>
        <v>1350000</v>
      </c>
      <c r="R7799" s="11">
        <f t="shared" si="1460"/>
        <v>9439.75</v>
      </c>
      <c r="S7799" s="11">
        <f t="shared" si="1462"/>
        <v>0</v>
      </c>
      <c r="T7799" s="20"/>
    </row>
    <row r="7800" spans="1:20" x14ac:dyDescent="0.25">
      <c r="A7800">
        <v>2021112105</v>
      </c>
      <c r="B7800">
        <v>1</v>
      </c>
      <c r="C7800" s="7">
        <v>0.51361999999999997</v>
      </c>
      <c r="D7800" s="6">
        <f t="shared" si="1452"/>
        <v>77043</v>
      </c>
      <c r="E7800" s="60">
        <v>0.36695</v>
      </c>
      <c r="F7800" s="6">
        <f t="shared" si="1461"/>
        <v>0</v>
      </c>
      <c r="G7800" s="7">
        <v>0.26540999999999998</v>
      </c>
      <c r="H7800" s="6">
        <f t="shared" si="1453"/>
        <v>3317.6249999999995</v>
      </c>
      <c r="I7800" s="7">
        <v>0</v>
      </c>
      <c r="J7800" s="6">
        <f t="shared" si="1454"/>
        <v>0</v>
      </c>
      <c r="K7800" s="20"/>
      <c r="L7800" s="6">
        <f t="shared" si="1455"/>
        <v>64000</v>
      </c>
      <c r="M7800" s="6">
        <f t="shared" si="1456"/>
        <v>3317.6249999999995</v>
      </c>
      <c r="N7800" s="6">
        <f t="shared" si="1457"/>
        <v>0</v>
      </c>
      <c r="O7800" s="6">
        <f t="shared" si="1458"/>
        <v>9725.375</v>
      </c>
      <c r="P7800" s="6">
        <f t="shared" si="1463"/>
        <v>285.625</v>
      </c>
      <c r="Q7800" s="11">
        <f t="shared" si="1459"/>
        <v>1350000</v>
      </c>
      <c r="R7800" s="11">
        <f t="shared" si="1460"/>
        <v>9725.375</v>
      </c>
      <c r="S7800" s="11">
        <f t="shared" si="1462"/>
        <v>0</v>
      </c>
      <c r="T7800" s="20"/>
    </row>
    <row r="7801" spans="1:20" x14ac:dyDescent="0.25">
      <c r="A7801">
        <v>2021112106</v>
      </c>
      <c r="B7801">
        <v>1</v>
      </c>
      <c r="C7801" s="7">
        <v>0.52246999999999999</v>
      </c>
      <c r="D7801" s="6">
        <f t="shared" si="1452"/>
        <v>78370.5</v>
      </c>
      <c r="E7801" s="60">
        <v>0.35510000000000003</v>
      </c>
      <c r="F7801" s="6">
        <f t="shared" si="1461"/>
        <v>0</v>
      </c>
      <c r="G7801" s="7">
        <v>0.22358</v>
      </c>
      <c r="H7801" s="6">
        <f t="shared" si="1453"/>
        <v>2794.75</v>
      </c>
      <c r="I7801" s="7">
        <v>0</v>
      </c>
      <c r="J7801" s="6">
        <f t="shared" si="1454"/>
        <v>0</v>
      </c>
      <c r="K7801" s="20"/>
      <c r="L7801" s="6">
        <f t="shared" si="1455"/>
        <v>64000</v>
      </c>
      <c r="M7801" s="6">
        <f t="shared" si="1456"/>
        <v>2794.75</v>
      </c>
      <c r="N7801" s="6">
        <f t="shared" si="1457"/>
        <v>0</v>
      </c>
      <c r="O7801" s="6">
        <f t="shared" si="1458"/>
        <v>11575.75</v>
      </c>
      <c r="P7801" s="6">
        <f t="shared" si="1463"/>
        <v>1850.375</v>
      </c>
      <c r="Q7801" s="11">
        <f t="shared" si="1459"/>
        <v>1350000</v>
      </c>
      <c r="R7801" s="11">
        <f t="shared" si="1460"/>
        <v>11575.75</v>
      </c>
      <c r="S7801" s="11">
        <f t="shared" si="1462"/>
        <v>0</v>
      </c>
      <c r="T7801" s="20"/>
    </row>
    <row r="7802" spans="1:20" x14ac:dyDescent="0.25">
      <c r="A7802">
        <v>2021112107</v>
      </c>
      <c r="B7802">
        <v>1</v>
      </c>
      <c r="C7802" s="7">
        <v>0.53946000000000005</v>
      </c>
      <c r="D7802" s="6">
        <f t="shared" si="1452"/>
        <v>80919.000000000015</v>
      </c>
      <c r="E7802" s="60">
        <v>0.34473999999999999</v>
      </c>
      <c r="F7802" s="6">
        <f t="shared" si="1461"/>
        <v>0</v>
      </c>
      <c r="G7802" s="7">
        <v>0.20402999999999999</v>
      </c>
      <c r="H7802" s="6">
        <f t="shared" si="1453"/>
        <v>2550.375</v>
      </c>
      <c r="I7802" s="7">
        <v>6.94E-3</v>
      </c>
      <c r="J7802" s="6">
        <f t="shared" si="1454"/>
        <v>555.20000000000005</v>
      </c>
      <c r="K7802" s="20"/>
      <c r="L7802" s="6">
        <f t="shared" si="1455"/>
        <v>64000</v>
      </c>
      <c r="M7802" s="6">
        <f t="shared" si="1456"/>
        <v>2550.375</v>
      </c>
      <c r="N7802" s="6">
        <f t="shared" si="1457"/>
        <v>555.20000000000005</v>
      </c>
      <c r="O7802" s="6">
        <f t="shared" si="1458"/>
        <v>13813.425000000014</v>
      </c>
      <c r="P7802" s="6">
        <f t="shared" si="1463"/>
        <v>2237.6750000000138</v>
      </c>
      <c r="Q7802" s="11">
        <f t="shared" si="1459"/>
        <v>1350000</v>
      </c>
      <c r="R7802" s="11">
        <f t="shared" si="1460"/>
        <v>13813.425000000014</v>
      </c>
      <c r="S7802" s="11">
        <f t="shared" si="1462"/>
        <v>0</v>
      </c>
      <c r="T7802" s="20"/>
    </row>
    <row r="7803" spans="1:20" x14ac:dyDescent="0.25">
      <c r="A7803">
        <v>2021112108</v>
      </c>
      <c r="B7803">
        <v>1</v>
      </c>
      <c r="C7803" s="7">
        <v>0.55518000000000001</v>
      </c>
      <c r="D7803" s="6">
        <f t="shared" si="1452"/>
        <v>83277</v>
      </c>
      <c r="E7803" s="60">
        <v>0.29457</v>
      </c>
      <c r="F7803" s="6">
        <f t="shared" si="1461"/>
        <v>0</v>
      </c>
      <c r="G7803" s="7">
        <v>0.21429999999999999</v>
      </c>
      <c r="H7803" s="6">
        <f t="shared" si="1453"/>
        <v>2678.75</v>
      </c>
      <c r="I7803" s="7">
        <v>3.8609999999999998E-2</v>
      </c>
      <c r="J7803" s="6">
        <f t="shared" si="1454"/>
        <v>3088.7999999999997</v>
      </c>
      <c r="K7803" s="20"/>
      <c r="L7803" s="6">
        <f t="shared" si="1455"/>
        <v>64000</v>
      </c>
      <c r="M7803" s="6">
        <f t="shared" si="1456"/>
        <v>2678.75</v>
      </c>
      <c r="N7803" s="6">
        <f t="shared" si="1457"/>
        <v>3088.7999999999997</v>
      </c>
      <c r="O7803" s="6">
        <f t="shared" si="1458"/>
        <v>13509.45</v>
      </c>
      <c r="P7803" s="6">
        <f t="shared" si="1463"/>
        <v>-303.9750000000131</v>
      </c>
      <c r="Q7803" s="11">
        <f t="shared" si="1459"/>
        <v>1350000</v>
      </c>
      <c r="R7803" s="11">
        <f t="shared" si="1460"/>
        <v>13509.45</v>
      </c>
      <c r="S7803" s="11">
        <f t="shared" si="1462"/>
        <v>0</v>
      </c>
      <c r="T7803" s="20"/>
    </row>
    <row r="7804" spans="1:20" x14ac:dyDescent="0.25">
      <c r="A7804">
        <v>2021112109</v>
      </c>
      <c r="B7804">
        <v>1</v>
      </c>
      <c r="C7804" s="7">
        <v>0.56320000000000003</v>
      </c>
      <c r="D7804" s="6">
        <f t="shared" si="1452"/>
        <v>84480</v>
      </c>
      <c r="E7804" s="60">
        <v>0.24464</v>
      </c>
      <c r="F7804" s="6">
        <f t="shared" si="1461"/>
        <v>0</v>
      </c>
      <c r="G7804" s="7">
        <v>0.19949</v>
      </c>
      <c r="H7804" s="6">
        <f t="shared" si="1453"/>
        <v>2493.625</v>
      </c>
      <c r="I7804" s="7">
        <v>8.9289999999999994E-2</v>
      </c>
      <c r="J7804" s="6">
        <f t="shared" si="1454"/>
        <v>7143.2</v>
      </c>
      <c r="K7804" s="20"/>
      <c r="L7804" s="6">
        <f t="shared" si="1455"/>
        <v>64000</v>
      </c>
      <c r="M7804" s="6">
        <f t="shared" si="1456"/>
        <v>2493.625</v>
      </c>
      <c r="N7804" s="6">
        <f t="shared" si="1457"/>
        <v>7143.2</v>
      </c>
      <c r="O7804" s="6">
        <f t="shared" si="1458"/>
        <v>10843.174999999999</v>
      </c>
      <c r="P7804" s="6">
        <f t="shared" si="1463"/>
        <v>-2666.2750000000015</v>
      </c>
      <c r="Q7804" s="11">
        <f t="shared" si="1459"/>
        <v>1350000</v>
      </c>
      <c r="R7804" s="11">
        <f t="shared" si="1460"/>
        <v>10843.174999999999</v>
      </c>
      <c r="S7804" s="11">
        <f t="shared" si="1462"/>
        <v>0</v>
      </c>
      <c r="T7804" s="20"/>
    </row>
    <row r="7805" spans="1:20" x14ac:dyDescent="0.25">
      <c r="A7805">
        <v>2021112110</v>
      </c>
      <c r="B7805">
        <v>1</v>
      </c>
      <c r="C7805" s="7">
        <v>0.56169999999999998</v>
      </c>
      <c r="D7805" s="6">
        <f t="shared" si="1452"/>
        <v>84255</v>
      </c>
      <c r="E7805" s="60">
        <v>0.19735</v>
      </c>
      <c r="F7805" s="6">
        <f t="shared" si="1461"/>
        <v>0</v>
      </c>
      <c r="G7805" s="7">
        <v>0.15972</v>
      </c>
      <c r="H7805" s="6">
        <f t="shared" si="1453"/>
        <v>1996.5</v>
      </c>
      <c r="I7805" s="7">
        <v>0.17358000000000001</v>
      </c>
      <c r="J7805" s="6">
        <f t="shared" si="1454"/>
        <v>13886.400000000001</v>
      </c>
      <c r="K7805" s="20"/>
      <c r="L7805" s="6">
        <f t="shared" si="1455"/>
        <v>64000</v>
      </c>
      <c r="M7805" s="6">
        <f t="shared" si="1456"/>
        <v>1996.5</v>
      </c>
      <c r="N7805" s="6">
        <f t="shared" si="1457"/>
        <v>13886.400000000001</v>
      </c>
      <c r="O7805" s="6">
        <f t="shared" si="1458"/>
        <v>4372.0999999999985</v>
      </c>
      <c r="P7805" s="6">
        <f t="shared" si="1463"/>
        <v>-6471.0750000000007</v>
      </c>
      <c r="Q7805" s="11">
        <f t="shared" si="1459"/>
        <v>1350000</v>
      </c>
      <c r="R7805" s="11">
        <f t="shared" si="1460"/>
        <v>4372.0999999999985</v>
      </c>
      <c r="S7805" s="11">
        <f t="shared" si="1462"/>
        <v>0</v>
      </c>
      <c r="T7805" s="20"/>
    </row>
    <row r="7806" spans="1:20" x14ac:dyDescent="0.25">
      <c r="A7806">
        <v>2021112111</v>
      </c>
      <c r="B7806">
        <v>1</v>
      </c>
      <c r="C7806" s="7">
        <v>0.55430000000000001</v>
      </c>
      <c r="D7806" s="6">
        <f t="shared" si="1452"/>
        <v>83145</v>
      </c>
      <c r="E7806" s="60">
        <v>0.18892</v>
      </c>
      <c r="F7806" s="6">
        <f t="shared" si="1461"/>
        <v>0</v>
      </c>
      <c r="G7806" s="7">
        <v>0.13496</v>
      </c>
      <c r="H7806" s="6">
        <f t="shared" si="1453"/>
        <v>1687</v>
      </c>
      <c r="I7806" s="7">
        <v>0.24525</v>
      </c>
      <c r="J7806" s="6">
        <f t="shared" si="1454"/>
        <v>19620</v>
      </c>
      <c r="K7806" s="20"/>
      <c r="L7806" s="6">
        <f t="shared" si="1455"/>
        <v>64000</v>
      </c>
      <c r="M7806" s="6">
        <f t="shared" si="1456"/>
        <v>1687</v>
      </c>
      <c r="N7806" s="6">
        <f t="shared" si="1457"/>
        <v>17458</v>
      </c>
      <c r="O7806" s="6">
        <f t="shared" si="1458"/>
        <v>0</v>
      </c>
      <c r="P7806" s="6">
        <f t="shared" si="1463"/>
        <v>-4372.0999999999985</v>
      </c>
      <c r="Q7806" s="11">
        <f t="shared" si="1459"/>
        <v>1350000</v>
      </c>
      <c r="R7806" s="11">
        <f t="shared" si="1460"/>
        <v>0</v>
      </c>
      <c r="S7806" s="11">
        <f t="shared" si="1462"/>
        <v>0</v>
      </c>
      <c r="T7806" s="20"/>
    </row>
    <row r="7807" spans="1:20" x14ac:dyDescent="0.25">
      <c r="A7807">
        <v>2021112112</v>
      </c>
      <c r="B7807">
        <v>1</v>
      </c>
      <c r="C7807" s="7">
        <v>0.54993999999999998</v>
      </c>
      <c r="D7807" s="6">
        <f t="shared" si="1452"/>
        <v>82491</v>
      </c>
      <c r="E7807" s="60">
        <v>0.23099</v>
      </c>
      <c r="F7807" s="6">
        <f t="shared" si="1461"/>
        <v>0</v>
      </c>
      <c r="G7807" s="7">
        <v>0.11926</v>
      </c>
      <c r="H7807" s="6">
        <f t="shared" si="1453"/>
        <v>1490.75</v>
      </c>
      <c r="I7807" s="7">
        <v>0.28137000000000001</v>
      </c>
      <c r="J7807" s="6">
        <f t="shared" si="1454"/>
        <v>22509.600000000002</v>
      </c>
      <c r="K7807" s="20"/>
      <c r="L7807" s="6">
        <f t="shared" si="1455"/>
        <v>64000</v>
      </c>
      <c r="M7807" s="6">
        <f t="shared" si="1456"/>
        <v>1490.75</v>
      </c>
      <c r="N7807" s="6">
        <f t="shared" si="1457"/>
        <v>17000.25</v>
      </c>
      <c r="O7807" s="6">
        <f t="shared" si="1458"/>
        <v>0</v>
      </c>
      <c r="P7807" s="6">
        <f t="shared" si="1463"/>
        <v>0</v>
      </c>
      <c r="Q7807" s="11">
        <f t="shared" si="1459"/>
        <v>1350000</v>
      </c>
      <c r="R7807" s="11">
        <f t="shared" si="1460"/>
        <v>0</v>
      </c>
      <c r="S7807" s="11">
        <f t="shared" si="1462"/>
        <v>0</v>
      </c>
      <c r="T7807" s="20"/>
    </row>
    <row r="7808" spans="1:20" x14ac:dyDescent="0.25">
      <c r="A7808">
        <v>2021112113</v>
      </c>
      <c r="B7808">
        <v>1</v>
      </c>
      <c r="C7808" s="7">
        <v>0.54969000000000001</v>
      </c>
      <c r="D7808" s="6">
        <f t="shared" si="1452"/>
        <v>82453.5</v>
      </c>
      <c r="E7808" s="60">
        <v>0.36320999999999998</v>
      </c>
      <c r="F7808" s="6">
        <f t="shared" si="1461"/>
        <v>0</v>
      </c>
      <c r="G7808" s="7">
        <v>9.0899999999999995E-2</v>
      </c>
      <c r="H7808" s="6">
        <f t="shared" si="1453"/>
        <v>1136.25</v>
      </c>
      <c r="I7808" s="7">
        <v>0.28699999999999998</v>
      </c>
      <c r="J7808" s="6">
        <f t="shared" si="1454"/>
        <v>22960</v>
      </c>
      <c r="K7808" s="20"/>
      <c r="L7808" s="6">
        <f t="shared" si="1455"/>
        <v>64000</v>
      </c>
      <c r="M7808" s="6">
        <f t="shared" si="1456"/>
        <v>1136.25</v>
      </c>
      <c r="N7808" s="6">
        <f t="shared" si="1457"/>
        <v>17317.25</v>
      </c>
      <c r="O7808" s="6">
        <f t="shared" si="1458"/>
        <v>0</v>
      </c>
      <c r="P7808" s="6">
        <f t="shared" si="1463"/>
        <v>0</v>
      </c>
      <c r="Q7808" s="11">
        <f t="shared" si="1459"/>
        <v>1350000</v>
      </c>
      <c r="R7808" s="11">
        <f t="shared" si="1460"/>
        <v>0</v>
      </c>
      <c r="S7808" s="11">
        <f t="shared" si="1462"/>
        <v>0</v>
      </c>
      <c r="T7808" s="20"/>
    </row>
    <row r="7809" spans="1:20" x14ac:dyDescent="0.25">
      <c r="A7809">
        <v>2021112114</v>
      </c>
      <c r="B7809">
        <v>1</v>
      </c>
      <c r="C7809" s="7">
        <v>0.54905999999999999</v>
      </c>
      <c r="D7809" s="6">
        <f t="shared" si="1452"/>
        <v>82359</v>
      </c>
      <c r="E7809" s="60">
        <v>0.46681</v>
      </c>
      <c r="F7809" s="6">
        <f t="shared" si="1461"/>
        <v>0</v>
      </c>
      <c r="G7809" s="7">
        <v>8.8730000000000003E-2</v>
      </c>
      <c r="H7809" s="6">
        <f t="shared" si="1453"/>
        <v>1109.125</v>
      </c>
      <c r="I7809" s="7">
        <v>0.23086999999999999</v>
      </c>
      <c r="J7809" s="6">
        <f t="shared" si="1454"/>
        <v>18469.599999999999</v>
      </c>
      <c r="K7809" s="20"/>
      <c r="L7809" s="6">
        <f t="shared" si="1455"/>
        <v>64000</v>
      </c>
      <c r="M7809" s="6">
        <f t="shared" si="1456"/>
        <v>1109.125</v>
      </c>
      <c r="N7809" s="6">
        <f t="shared" si="1457"/>
        <v>17249.875</v>
      </c>
      <c r="O7809" s="6">
        <f t="shared" si="1458"/>
        <v>0</v>
      </c>
      <c r="P7809" s="6">
        <f t="shared" si="1463"/>
        <v>0</v>
      </c>
      <c r="Q7809" s="11">
        <f t="shared" si="1459"/>
        <v>1350000</v>
      </c>
      <c r="R7809" s="11">
        <f t="shared" si="1460"/>
        <v>0</v>
      </c>
      <c r="S7809" s="11">
        <f t="shared" si="1462"/>
        <v>0</v>
      </c>
      <c r="T7809" s="20"/>
    </row>
    <row r="7810" spans="1:20" x14ac:dyDescent="0.25">
      <c r="A7810">
        <v>2021112115</v>
      </c>
      <c r="B7810">
        <v>1</v>
      </c>
      <c r="C7810" s="7">
        <v>0.55108999999999997</v>
      </c>
      <c r="D7810" s="6">
        <f t="shared" si="1452"/>
        <v>82663.5</v>
      </c>
      <c r="E7810" s="60">
        <v>0.55884999999999996</v>
      </c>
      <c r="F7810" s="6">
        <f t="shared" si="1461"/>
        <v>0</v>
      </c>
      <c r="G7810" s="7">
        <v>8.8359999999999994E-2</v>
      </c>
      <c r="H7810" s="6">
        <f t="shared" si="1453"/>
        <v>1104.5</v>
      </c>
      <c r="I7810" s="7">
        <v>0.16602</v>
      </c>
      <c r="J7810" s="6">
        <f t="shared" si="1454"/>
        <v>13281.6</v>
      </c>
      <c r="K7810" s="20"/>
      <c r="L7810" s="6">
        <f t="shared" si="1455"/>
        <v>64000</v>
      </c>
      <c r="M7810" s="6">
        <f t="shared" si="1456"/>
        <v>1104.5</v>
      </c>
      <c r="N7810" s="6">
        <f t="shared" si="1457"/>
        <v>13281.6</v>
      </c>
      <c r="O7810" s="6">
        <f t="shared" si="1458"/>
        <v>4277.3999999999996</v>
      </c>
      <c r="P7810" s="6">
        <f t="shared" si="1463"/>
        <v>4277.3999999999996</v>
      </c>
      <c r="Q7810" s="11">
        <f t="shared" si="1459"/>
        <v>1350000</v>
      </c>
      <c r="R7810" s="11">
        <f t="shared" si="1460"/>
        <v>4277.3999999999996</v>
      </c>
      <c r="S7810" s="11">
        <f t="shared" si="1462"/>
        <v>0</v>
      </c>
      <c r="T7810" s="20"/>
    </row>
    <row r="7811" spans="1:20" x14ac:dyDescent="0.25">
      <c r="A7811">
        <v>2021112116</v>
      </c>
      <c r="B7811">
        <v>1</v>
      </c>
      <c r="C7811" s="7">
        <v>0.55759000000000003</v>
      </c>
      <c r="D7811" s="6">
        <f t="shared" si="1452"/>
        <v>83638.5</v>
      </c>
      <c r="E7811" s="60">
        <v>0.57643999999999995</v>
      </c>
      <c r="F7811" s="6">
        <f t="shared" si="1461"/>
        <v>0</v>
      </c>
      <c r="G7811" s="7">
        <v>8.9639999999999997E-2</v>
      </c>
      <c r="H7811" s="6">
        <f t="shared" si="1453"/>
        <v>1120.5</v>
      </c>
      <c r="I7811" s="7">
        <v>8.3559999999999995E-2</v>
      </c>
      <c r="J7811" s="6">
        <f t="shared" si="1454"/>
        <v>6684.7999999999993</v>
      </c>
      <c r="K7811" s="20"/>
      <c r="L7811" s="6">
        <f t="shared" si="1455"/>
        <v>64000</v>
      </c>
      <c r="M7811" s="6">
        <f t="shared" si="1456"/>
        <v>1120.5</v>
      </c>
      <c r="N7811" s="6">
        <f t="shared" si="1457"/>
        <v>6684.7999999999993</v>
      </c>
      <c r="O7811" s="6">
        <f t="shared" si="1458"/>
        <v>11833.2</v>
      </c>
      <c r="P7811" s="6">
        <f t="shared" si="1463"/>
        <v>7555.8000000000011</v>
      </c>
      <c r="Q7811" s="11">
        <f t="shared" si="1459"/>
        <v>1350000</v>
      </c>
      <c r="R7811" s="11">
        <f t="shared" si="1460"/>
        <v>11833.2</v>
      </c>
      <c r="S7811" s="11">
        <f t="shared" si="1462"/>
        <v>0</v>
      </c>
      <c r="T7811" s="20"/>
    </row>
    <row r="7812" spans="1:20" x14ac:dyDescent="0.25">
      <c r="A7812">
        <v>2021112117</v>
      </c>
      <c r="B7812">
        <v>1</v>
      </c>
      <c r="C7812" s="7">
        <v>0.57364000000000004</v>
      </c>
      <c r="D7812" s="6">
        <f t="shared" si="1452"/>
        <v>86046</v>
      </c>
      <c r="E7812" s="60">
        <v>0.57799</v>
      </c>
      <c r="F7812" s="6">
        <f t="shared" si="1461"/>
        <v>0</v>
      </c>
      <c r="G7812" s="7">
        <v>0.10347000000000001</v>
      </c>
      <c r="H7812" s="6">
        <f t="shared" si="1453"/>
        <v>1293.375</v>
      </c>
      <c r="I7812" s="7">
        <v>1.8290000000000001E-2</v>
      </c>
      <c r="J7812" s="6">
        <f t="shared" si="1454"/>
        <v>1463.2</v>
      </c>
      <c r="K7812" s="20"/>
      <c r="L7812" s="6">
        <f t="shared" si="1455"/>
        <v>64000</v>
      </c>
      <c r="M7812" s="6">
        <f t="shared" si="1456"/>
        <v>1293.375</v>
      </c>
      <c r="N7812" s="6">
        <f t="shared" si="1457"/>
        <v>1463.2</v>
      </c>
      <c r="O7812" s="6">
        <f t="shared" si="1458"/>
        <v>19289.424999999999</v>
      </c>
      <c r="P7812" s="6">
        <f t="shared" si="1463"/>
        <v>7456.2249999999985</v>
      </c>
      <c r="Q7812" s="11">
        <f t="shared" si="1459"/>
        <v>1350000</v>
      </c>
      <c r="R7812" s="11">
        <f t="shared" si="1460"/>
        <v>19289.424999999999</v>
      </c>
      <c r="S7812" s="11">
        <f t="shared" si="1462"/>
        <v>0</v>
      </c>
      <c r="T7812" s="20"/>
    </row>
    <row r="7813" spans="1:20" x14ac:dyDescent="0.25">
      <c r="A7813">
        <v>2021112118</v>
      </c>
      <c r="B7813">
        <v>1</v>
      </c>
      <c r="C7813" s="7">
        <v>0.59936999999999996</v>
      </c>
      <c r="D7813" s="6">
        <f t="shared" ref="D7813:D7876" si="1464">D$18*C7813</f>
        <v>89905.5</v>
      </c>
      <c r="E7813" s="60">
        <v>0.79069</v>
      </c>
      <c r="F7813" s="6">
        <f t="shared" si="1461"/>
        <v>0</v>
      </c>
      <c r="G7813" s="7">
        <v>0.15018000000000001</v>
      </c>
      <c r="H7813" s="6">
        <f t="shared" ref="H7813:H7876" si="1465">H$18*G7813</f>
        <v>1877.25</v>
      </c>
      <c r="I7813" s="7">
        <v>0</v>
      </c>
      <c r="J7813" s="6">
        <f t="shared" ref="J7813:J7876" si="1466">I7813*J$18</f>
        <v>0</v>
      </c>
      <c r="K7813" s="20"/>
      <c r="L7813" s="6">
        <f t="shared" si="1455"/>
        <v>64000</v>
      </c>
      <c r="M7813" s="6">
        <f t="shared" si="1456"/>
        <v>1877.25</v>
      </c>
      <c r="N7813" s="6">
        <f t="shared" si="1457"/>
        <v>0</v>
      </c>
      <c r="O7813" s="6">
        <f t="shared" si="1458"/>
        <v>24028.25</v>
      </c>
      <c r="P7813" s="6">
        <f t="shared" si="1463"/>
        <v>4738.8250000000007</v>
      </c>
      <c r="Q7813" s="11">
        <f t="shared" si="1459"/>
        <v>1350000</v>
      </c>
      <c r="R7813" s="11">
        <f t="shared" si="1460"/>
        <v>24028.25</v>
      </c>
      <c r="S7813" s="11">
        <f t="shared" si="1462"/>
        <v>0</v>
      </c>
      <c r="T7813" s="20"/>
    </row>
    <row r="7814" spans="1:20" x14ac:dyDescent="0.25">
      <c r="A7814">
        <v>2021112119</v>
      </c>
      <c r="B7814">
        <v>1</v>
      </c>
      <c r="C7814" s="7">
        <v>0.60192999999999997</v>
      </c>
      <c r="D7814" s="6">
        <f t="shared" si="1464"/>
        <v>90289.5</v>
      </c>
      <c r="E7814" s="60">
        <v>0.78661999999999999</v>
      </c>
      <c r="F7814" s="6">
        <f t="shared" si="1461"/>
        <v>0</v>
      </c>
      <c r="G7814" s="7">
        <v>0.16941000000000001</v>
      </c>
      <c r="H7814" s="6">
        <f t="shared" si="1465"/>
        <v>2117.625</v>
      </c>
      <c r="I7814" s="7">
        <v>0</v>
      </c>
      <c r="J7814" s="6">
        <f t="shared" si="1466"/>
        <v>0</v>
      </c>
      <c r="K7814" s="20"/>
      <c r="L7814" s="6">
        <f t="shared" si="1455"/>
        <v>64000</v>
      </c>
      <c r="M7814" s="6">
        <f t="shared" si="1456"/>
        <v>2117.625</v>
      </c>
      <c r="N7814" s="6">
        <f t="shared" si="1457"/>
        <v>0</v>
      </c>
      <c r="O7814" s="6">
        <f t="shared" si="1458"/>
        <v>24171.875</v>
      </c>
      <c r="P7814" s="6">
        <f t="shared" si="1463"/>
        <v>143.625</v>
      </c>
      <c r="Q7814" s="11">
        <f t="shared" si="1459"/>
        <v>1350000</v>
      </c>
      <c r="R7814" s="11">
        <f t="shared" si="1460"/>
        <v>24171.875</v>
      </c>
      <c r="S7814" s="11">
        <f t="shared" si="1462"/>
        <v>0</v>
      </c>
      <c r="T7814" s="20"/>
    </row>
    <row r="7815" spans="1:20" x14ac:dyDescent="0.25">
      <c r="A7815">
        <v>2021112120</v>
      </c>
      <c r="B7815">
        <v>1</v>
      </c>
      <c r="C7815" s="7">
        <v>0.59453999999999996</v>
      </c>
      <c r="D7815" s="6">
        <f t="shared" si="1464"/>
        <v>89181</v>
      </c>
      <c r="E7815" s="60">
        <v>0.82367000000000001</v>
      </c>
      <c r="F7815" s="6">
        <f t="shared" si="1461"/>
        <v>0</v>
      </c>
      <c r="G7815" s="7">
        <v>0.14904000000000001</v>
      </c>
      <c r="H7815" s="6">
        <f t="shared" si="1465"/>
        <v>1863</v>
      </c>
      <c r="I7815" s="7">
        <v>0</v>
      </c>
      <c r="J7815" s="6">
        <f t="shared" si="1466"/>
        <v>0</v>
      </c>
      <c r="K7815" s="20"/>
      <c r="L7815" s="6">
        <f t="shared" si="1455"/>
        <v>64000</v>
      </c>
      <c r="M7815" s="6">
        <f t="shared" si="1456"/>
        <v>1863</v>
      </c>
      <c r="N7815" s="6">
        <f t="shared" si="1457"/>
        <v>0</v>
      </c>
      <c r="O7815" s="6">
        <f t="shared" si="1458"/>
        <v>23318</v>
      </c>
      <c r="P7815" s="6">
        <f t="shared" si="1463"/>
        <v>-853.875</v>
      </c>
      <c r="Q7815" s="11">
        <f t="shared" si="1459"/>
        <v>1350000</v>
      </c>
      <c r="R7815" s="11">
        <f t="shared" si="1460"/>
        <v>23318</v>
      </c>
      <c r="S7815" s="11">
        <f t="shared" si="1462"/>
        <v>0</v>
      </c>
      <c r="T7815" s="20"/>
    </row>
    <row r="7816" spans="1:20" x14ac:dyDescent="0.25">
      <c r="A7816">
        <v>2021112121</v>
      </c>
      <c r="B7816">
        <v>1</v>
      </c>
      <c r="C7816" s="7">
        <v>0.58287</v>
      </c>
      <c r="D7816" s="6">
        <f t="shared" si="1464"/>
        <v>87430.5</v>
      </c>
      <c r="E7816" s="60">
        <v>0.84348999999999996</v>
      </c>
      <c r="F7816" s="6">
        <f t="shared" si="1461"/>
        <v>0</v>
      </c>
      <c r="G7816" s="7">
        <v>0.14316000000000001</v>
      </c>
      <c r="H7816" s="6">
        <f t="shared" si="1465"/>
        <v>1789.5000000000002</v>
      </c>
      <c r="I7816" s="7">
        <v>0</v>
      </c>
      <c r="J7816" s="6">
        <f t="shared" si="1466"/>
        <v>0</v>
      </c>
      <c r="K7816" s="20"/>
      <c r="L7816" s="6">
        <f t="shared" si="1455"/>
        <v>64000</v>
      </c>
      <c r="M7816" s="6">
        <f t="shared" si="1456"/>
        <v>1789.5000000000002</v>
      </c>
      <c r="N7816" s="6">
        <f t="shared" si="1457"/>
        <v>0</v>
      </c>
      <c r="O7816" s="6">
        <f t="shared" si="1458"/>
        <v>21641</v>
      </c>
      <c r="P7816" s="6">
        <f t="shared" si="1463"/>
        <v>-1677</v>
      </c>
      <c r="Q7816" s="11">
        <f t="shared" si="1459"/>
        <v>1350000</v>
      </c>
      <c r="R7816" s="11">
        <f t="shared" si="1460"/>
        <v>21641</v>
      </c>
      <c r="S7816" s="11">
        <f t="shared" si="1462"/>
        <v>0</v>
      </c>
      <c r="T7816" s="20"/>
    </row>
    <row r="7817" spans="1:20" x14ac:dyDescent="0.25">
      <c r="A7817">
        <v>2021112122</v>
      </c>
      <c r="B7817">
        <v>1</v>
      </c>
      <c r="C7817" s="7">
        <v>0.56362000000000001</v>
      </c>
      <c r="D7817" s="6">
        <f t="shared" si="1464"/>
        <v>84543</v>
      </c>
      <c r="E7817" s="60">
        <v>0.84587000000000001</v>
      </c>
      <c r="F7817" s="6">
        <f t="shared" si="1461"/>
        <v>0</v>
      </c>
      <c r="G7817" s="7">
        <v>0.13894000000000001</v>
      </c>
      <c r="H7817" s="6">
        <f t="shared" si="1465"/>
        <v>1736.75</v>
      </c>
      <c r="I7817" s="7">
        <v>0</v>
      </c>
      <c r="J7817" s="6">
        <f t="shared" si="1466"/>
        <v>0</v>
      </c>
      <c r="K7817" s="20"/>
      <c r="L7817" s="6">
        <f t="shared" si="1455"/>
        <v>64000</v>
      </c>
      <c r="M7817" s="6">
        <f t="shared" si="1456"/>
        <v>1736.75</v>
      </c>
      <c r="N7817" s="6">
        <f t="shared" si="1457"/>
        <v>0</v>
      </c>
      <c r="O7817" s="6">
        <f t="shared" si="1458"/>
        <v>18806.25</v>
      </c>
      <c r="P7817" s="6">
        <f t="shared" si="1463"/>
        <v>-2834.75</v>
      </c>
      <c r="Q7817" s="11">
        <f t="shared" si="1459"/>
        <v>1350000</v>
      </c>
      <c r="R7817" s="11">
        <f t="shared" si="1460"/>
        <v>18806.25</v>
      </c>
      <c r="S7817" s="11">
        <f t="shared" si="1462"/>
        <v>0</v>
      </c>
      <c r="T7817" s="20"/>
    </row>
    <row r="7818" spans="1:20" x14ac:dyDescent="0.25">
      <c r="A7818">
        <v>2021112123</v>
      </c>
      <c r="B7818">
        <v>1</v>
      </c>
      <c r="C7818" s="7">
        <v>0.53830999999999996</v>
      </c>
      <c r="D7818" s="6">
        <f t="shared" si="1464"/>
        <v>80746.5</v>
      </c>
      <c r="E7818" s="60">
        <v>0.8377</v>
      </c>
      <c r="F7818" s="6">
        <f t="shared" si="1461"/>
        <v>0</v>
      </c>
      <c r="G7818" s="7">
        <v>0.10075000000000001</v>
      </c>
      <c r="H7818" s="6">
        <f t="shared" si="1465"/>
        <v>1259.375</v>
      </c>
      <c r="I7818" s="7">
        <v>0</v>
      </c>
      <c r="J7818" s="6">
        <f t="shared" si="1466"/>
        <v>0</v>
      </c>
      <c r="K7818" s="20"/>
      <c r="L7818" s="6">
        <f t="shared" si="1455"/>
        <v>64000</v>
      </c>
      <c r="M7818" s="6">
        <f t="shared" si="1456"/>
        <v>1259.375</v>
      </c>
      <c r="N7818" s="6">
        <f t="shared" si="1457"/>
        <v>0</v>
      </c>
      <c r="O7818" s="6">
        <f t="shared" si="1458"/>
        <v>15487.125</v>
      </c>
      <c r="P7818" s="6">
        <f t="shared" si="1463"/>
        <v>-3319.125</v>
      </c>
      <c r="Q7818" s="11">
        <f t="shared" si="1459"/>
        <v>1350000</v>
      </c>
      <c r="R7818" s="11">
        <f t="shared" si="1460"/>
        <v>15487.125</v>
      </c>
      <c r="S7818" s="11">
        <f t="shared" si="1462"/>
        <v>0</v>
      </c>
      <c r="T7818" s="20"/>
    </row>
    <row r="7819" spans="1:20" x14ac:dyDescent="0.25">
      <c r="A7819">
        <v>2021112124</v>
      </c>
      <c r="B7819">
        <v>1</v>
      </c>
      <c r="C7819" s="7">
        <v>0.51363999999999999</v>
      </c>
      <c r="D7819" s="6">
        <f t="shared" si="1464"/>
        <v>77046</v>
      </c>
      <c r="E7819" s="60">
        <v>0.85909999999999997</v>
      </c>
      <c r="F7819" s="6">
        <f t="shared" si="1461"/>
        <v>0</v>
      </c>
      <c r="G7819" s="7">
        <v>8.9080000000000006E-2</v>
      </c>
      <c r="H7819" s="6">
        <f t="shared" si="1465"/>
        <v>1113.5</v>
      </c>
      <c r="I7819" s="7">
        <v>0</v>
      </c>
      <c r="J7819" s="6">
        <f t="shared" si="1466"/>
        <v>0</v>
      </c>
      <c r="K7819" s="20"/>
      <c r="L7819" s="6">
        <f t="shared" si="1455"/>
        <v>64000</v>
      </c>
      <c r="M7819" s="6">
        <f t="shared" si="1456"/>
        <v>1113.5</v>
      </c>
      <c r="N7819" s="6">
        <f t="shared" si="1457"/>
        <v>0</v>
      </c>
      <c r="O7819" s="6">
        <f t="shared" si="1458"/>
        <v>11932.5</v>
      </c>
      <c r="P7819" s="6">
        <f t="shared" si="1463"/>
        <v>-3554.625</v>
      </c>
      <c r="Q7819" s="11">
        <f t="shared" si="1459"/>
        <v>1350000</v>
      </c>
      <c r="R7819" s="11">
        <f t="shared" si="1460"/>
        <v>11932.5</v>
      </c>
      <c r="S7819" s="11">
        <f t="shared" si="1462"/>
        <v>0</v>
      </c>
      <c r="T7819" s="20"/>
    </row>
    <row r="7820" spans="1:20" x14ac:dyDescent="0.25">
      <c r="A7820">
        <v>2021112201</v>
      </c>
      <c r="B7820">
        <v>2</v>
      </c>
      <c r="C7820" s="7">
        <v>0.49775000000000003</v>
      </c>
      <c r="D7820" s="6">
        <f t="shared" si="1464"/>
        <v>74662.5</v>
      </c>
      <c r="E7820" s="60">
        <v>0.85687000000000002</v>
      </c>
      <c r="F7820" s="6">
        <f t="shared" si="1461"/>
        <v>0</v>
      </c>
      <c r="G7820" s="7">
        <v>0.10133</v>
      </c>
      <c r="H7820" s="6">
        <f t="shared" si="1465"/>
        <v>1266.625</v>
      </c>
      <c r="I7820" s="7">
        <v>0</v>
      </c>
      <c r="J7820" s="6">
        <f t="shared" si="1466"/>
        <v>0</v>
      </c>
      <c r="K7820" s="20"/>
      <c r="L7820" s="6">
        <f t="shared" si="1455"/>
        <v>64000</v>
      </c>
      <c r="M7820" s="6">
        <f t="shared" si="1456"/>
        <v>1266.625</v>
      </c>
      <c r="N7820" s="6">
        <f t="shared" si="1457"/>
        <v>0</v>
      </c>
      <c r="O7820" s="6">
        <f t="shared" si="1458"/>
        <v>9395.875</v>
      </c>
      <c r="P7820" s="6">
        <f t="shared" si="1463"/>
        <v>-2536.625</v>
      </c>
      <c r="Q7820" s="11">
        <f t="shared" si="1459"/>
        <v>1350000</v>
      </c>
      <c r="R7820" s="11">
        <f t="shared" si="1460"/>
        <v>9395.875</v>
      </c>
      <c r="S7820" s="11">
        <f t="shared" si="1462"/>
        <v>0</v>
      </c>
      <c r="T7820" s="20"/>
    </row>
    <row r="7821" spans="1:20" x14ac:dyDescent="0.25">
      <c r="A7821">
        <v>2021112202</v>
      </c>
      <c r="B7821">
        <v>2</v>
      </c>
      <c r="C7821" s="7">
        <v>0.48714000000000002</v>
      </c>
      <c r="D7821" s="6">
        <f t="shared" si="1464"/>
        <v>73071</v>
      </c>
      <c r="E7821" s="60">
        <v>0.80957000000000001</v>
      </c>
      <c r="F7821" s="6">
        <f t="shared" si="1461"/>
        <v>0</v>
      </c>
      <c r="G7821" s="7">
        <v>0.12293</v>
      </c>
      <c r="H7821" s="6">
        <f t="shared" si="1465"/>
        <v>1536.625</v>
      </c>
      <c r="I7821" s="7">
        <v>0</v>
      </c>
      <c r="J7821" s="6">
        <f t="shared" si="1466"/>
        <v>0</v>
      </c>
      <c r="K7821" s="20"/>
      <c r="L7821" s="6">
        <f t="shared" si="1455"/>
        <v>64000</v>
      </c>
      <c r="M7821" s="6">
        <f t="shared" si="1456"/>
        <v>1536.625</v>
      </c>
      <c r="N7821" s="6">
        <f t="shared" si="1457"/>
        <v>0</v>
      </c>
      <c r="O7821" s="6">
        <f t="shared" si="1458"/>
        <v>7534.375</v>
      </c>
      <c r="P7821" s="6">
        <f t="shared" si="1463"/>
        <v>-1861.5</v>
      </c>
      <c r="Q7821" s="11">
        <f t="shared" si="1459"/>
        <v>1350000</v>
      </c>
      <c r="R7821" s="11">
        <f t="shared" si="1460"/>
        <v>7534.375</v>
      </c>
      <c r="S7821" s="11">
        <f t="shared" si="1462"/>
        <v>0</v>
      </c>
      <c r="T7821" s="20"/>
    </row>
    <row r="7822" spans="1:20" x14ac:dyDescent="0.25">
      <c r="A7822">
        <v>2021112203</v>
      </c>
      <c r="B7822">
        <v>2</v>
      </c>
      <c r="C7822" s="7">
        <v>0.48459000000000002</v>
      </c>
      <c r="D7822" s="6">
        <f t="shared" si="1464"/>
        <v>72688.5</v>
      </c>
      <c r="E7822" s="60">
        <v>0.70391999999999999</v>
      </c>
      <c r="F7822" s="6">
        <f t="shared" si="1461"/>
        <v>0</v>
      </c>
      <c r="G7822" s="7">
        <v>0.12520000000000001</v>
      </c>
      <c r="H7822" s="6">
        <f t="shared" si="1465"/>
        <v>1565</v>
      </c>
      <c r="I7822" s="7">
        <v>0</v>
      </c>
      <c r="J7822" s="6">
        <f t="shared" si="1466"/>
        <v>0</v>
      </c>
      <c r="K7822" s="20"/>
      <c r="L7822" s="6">
        <f t="shared" si="1455"/>
        <v>64000</v>
      </c>
      <c r="M7822" s="6">
        <f t="shared" si="1456"/>
        <v>1565</v>
      </c>
      <c r="N7822" s="6">
        <f t="shared" si="1457"/>
        <v>0</v>
      </c>
      <c r="O7822" s="6">
        <f t="shared" si="1458"/>
        <v>7123.5</v>
      </c>
      <c r="P7822" s="6">
        <f t="shared" si="1463"/>
        <v>-410.875</v>
      </c>
      <c r="Q7822" s="11">
        <f t="shared" si="1459"/>
        <v>1350000</v>
      </c>
      <c r="R7822" s="11">
        <f t="shared" si="1460"/>
        <v>7123.5</v>
      </c>
      <c r="S7822" s="11">
        <f t="shared" si="1462"/>
        <v>0</v>
      </c>
      <c r="T7822" s="20"/>
    </row>
    <row r="7823" spans="1:20" x14ac:dyDescent="0.25">
      <c r="A7823">
        <v>2021112204</v>
      </c>
      <c r="B7823">
        <v>2</v>
      </c>
      <c r="C7823" s="7">
        <v>0.48681999999999997</v>
      </c>
      <c r="D7823" s="6">
        <f t="shared" si="1464"/>
        <v>73023</v>
      </c>
      <c r="E7823" s="60">
        <v>0.66983000000000004</v>
      </c>
      <c r="F7823" s="6">
        <f t="shared" si="1461"/>
        <v>0</v>
      </c>
      <c r="G7823" s="7">
        <v>0.14130999999999999</v>
      </c>
      <c r="H7823" s="6">
        <f t="shared" si="1465"/>
        <v>1766.375</v>
      </c>
      <c r="I7823" s="7">
        <v>0</v>
      </c>
      <c r="J7823" s="6">
        <f t="shared" si="1466"/>
        <v>0</v>
      </c>
      <c r="K7823" s="20"/>
      <c r="L7823" s="6">
        <f t="shared" si="1455"/>
        <v>64000</v>
      </c>
      <c r="M7823" s="6">
        <f t="shared" si="1456"/>
        <v>1766.375</v>
      </c>
      <c r="N7823" s="6">
        <f t="shared" si="1457"/>
        <v>0</v>
      </c>
      <c r="O7823" s="6">
        <f t="shared" si="1458"/>
        <v>7256.625</v>
      </c>
      <c r="P7823" s="6">
        <f t="shared" si="1463"/>
        <v>133.125</v>
      </c>
      <c r="Q7823" s="11">
        <f t="shared" si="1459"/>
        <v>1350000</v>
      </c>
      <c r="R7823" s="11">
        <f t="shared" si="1460"/>
        <v>7256.625</v>
      </c>
      <c r="S7823" s="11">
        <f t="shared" si="1462"/>
        <v>0</v>
      </c>
      <c r="T7823" s="20"/>
    </row>
    <row r="7824" spans="1:20" x14ac:dyDescent="0.25">
      <c r="A7824">
        <v>2021112205</v>
      </c>
      <c r="B7824">
        <v>2</v>
      </c>
      <c r="C7824" s="7">
        <v>0.50224999999999997</v>
      </c>
      <c r="D7824" s="6">
        <f t="shared" si="1464"/>
        <v>75337.5</v>
      </c>
      <c r="E7824" s="60">
        <v>0.69171000000000005</v>
      </c>
      <c r="F7824" s="6">
        <f t="shared" si="1461"/>
        <v>0</v>
      </c>
      <c r="G7824" s="7">
        <v>0.1094</v>
      </c>
      <c r="H7824" s="6">
        <f t="shared" si="1465"/>
        <v>1367.5</v>
      </c>
      <c r="I7824" s="7">
        <v>0</v>
      </c>
      <c r="J7824" s="6">
        <f t="shared" si="1466"/>
        <v>0</v>
      </c>
      <c r="K7824" s="20"/>
      <c r="L7824" s="6">
        <f t="shared" si="1455"/>
        <v>64000</v>
      </c>
      <c r="M7824" s="6">
        <f t="shared" si="1456"/>
        <v>1367.5</v>
      </c>
      <c r="N7824" s="6">
        <f t="shared" si="1457"/>
        <v>0</v>
      </c>
      <c r="O7824" s="6">
        <f t="shared" si="1458"/>
        <v>9970</v>
      </c>
      <c r="P7824" s="6">
        <f t="shared" si="1463"/>
        <v>2713.375</v>
      </c>
      <c r="Q7824" s="11">
        <f t="shared" si="1459"/>
        <v>1350000</v>
      </c>
      <c r="R7824" s="11">
        <f t="shared" si="1460"/>
        <v>9970</v>
      </c>
      <c r="S7824" s="11">
        <f t="shared" si="1462"/>
        <v>0</v>
      </c>
      <c r="T7824" s="20"/>
    </row>
    <row r="7825" spans="1:20" x14ac:dyDescent="0.25">
      <c r="A7825">
        <v>2021112206</v>
      </c>
      <c r="B7825">
        <v>2</v>
      </c>
      <c r="C7825" s="7">
        <v>0.53344999999999998</v>
      </c>
      <c r="D7825" s="6">
        <f t="shared" si="1464"/>
        <v>80017.5</v>
      </c>
      <c r="E7825" s="60">
        <v>0.69764999999999999</v>
      </c>
      <c r="F7825" s="6">
        <f t="shared" si="1461"/>
        <v>0</v>
      </c>
      <c r="G7825" s="7">
        <v>7.9439999999999997E-2</v>
      </c>
      <c r="H7825" s="6">
        <f t="shared" si="1465"/>
        <v>993</v>
      </c>
      <c r="I7825" s="7">
        <v>0</v>
      </c>
      <c r="J7825" s="6">
        <f t="shared" si="1466"/>
        <v>0</v>
      </c>
      <c r="K7825" s="20"/>
      <c r="L7825" s="6">
        <f t="shared" si="1455"/>
        <v>64000</v>
      </c>
      <c r="M7825" s="6">
        <f t="shared" si="1456"/>
        <v>993</v>
      </c>
      <c r="N7825" s="6">
        <f t="shared" si="1457"/>
        <v>0</v>
      </c>
      <c r="O7825" s="6">
        <f t="shared" si="1458"/>
        <v>15024.5</v>
      </c>
      <c r="P7825" s="6">
        <f t="shared" si="1463"/>
        <v>5054.5</v>
      </c>
      <c r="Q7825" s="11">
        <f t="shared" si="1459"/>
        <v>1350000</v>
      </c>
      <c r="R7825" s="11">
        <f t="shared" si="1460"/>
        <v>15024.5</v>
      </c>
      <c r="S7825" s="11">
        <f t="shared" si="1462"/>
        <v>0</v>
      </c>
      <c r="T7825" s="20"/>
    </row>
    <row r="7826" spans="1:20" x14ac:dyDescent="0.25">
      <c r="A7826">
        <v>2021112207</v>
      </c>
      <c r="B7826">
        <v>2</v>
      </c>
      <c r="C7826" s="7">
        <v>0.58284000000000002</v>
      </c>
      <c r="D7826" s="6">
        <f t="shared" si="1464"/>
        <v>87426</v>
      </c>
      <c r="E7826" s="60">
        <v>0.71655000000000002</v>
      </c>
      <c r="F7826" s="6">
        <f t="shared" si="1461"/>
        <v>0</v>
      </c>
      <c r="G7826" s="7">
        <v>7.0879999999999999E-2</v>
      </c>
      <c r="H7826" s="6">
        <f t="shared" si="1465"/>
        <v>886</v>
      </c>
      <c r="I7826" s="7">
        <v>1.968E-2</v>
      </c>
      <c r="J7826" s="6">
        <f t="shared" si="1466"/>
        <v>1574.3999999999999</v>
      </c>
      <c r="K7826" s="20"/>
      <c r="L7826" s="6">
        <f t="shared" si="1455"/>
        <v>64000</v>
      </c>
      <c r="M7826" s="6">
        <f t="shared" si="1456"/>
        <v>886</v>
      </c>
      <c r="N7826" s="6">
        <f t="shared" si="1457"/>
        <v>1574.3999999999999</v>
      </c>
      <c r="O7826" s="6">
        <f t="shared" si="1458"/>
        <v>20965.599999999999</v>
      </c>
      <c r="P7826" s="6">
        <f t="shared" si="1463"/>
        <v>5941.0999999999985</v>
      </c>
      <c r="Q7826" s="11">
        <f t="shared" si="1459"/>
        <v>1350000</v>
      </c>
      <c r="R7826" s="11">
        <f t="shared" si="1460"/>
        <v>20965.599999999999</v>
      </c>
      <c r="S7826" s="11">
        <f t="shared" si="1462"/>
        <v>0</v>
      </c>
      <c r="T7826" s="20"/>
    </row>
    <row r="7827" spans="1:20" x14ac:dyDescent="0.25">
      <c r="A7827">
        <v>2021112208</v>
      </c>
      <c r="B7827">
        <v>2</v>
      </c>
      <c r="C7827" s="7">
        <v>0.61721999999999999</v>
      </c>
      <c r="D7827" s="6">
        <f t="shared" si="1464"/>
        <v>92583</v>
      </c>
      <c r="E7827" s="60">
        <v>0.73880999999999997</v>
      </c>
      <c r="F7827" s="6">
        <f t="shared" si="1461"/>
        <v>0</v>
      </c>
      <c r="G7827" s="7">
        <v>6.8049999999999999E-2</v>
      </c>
      <c r="H7827" s="6">
        <f t="shared" si="1465"/>
        <v>850.625</v>
      </c>
      <c r="I7827" s="7">
        <v>0.15784999999999999</v>
      </c>
      <c r="J7827" s="6">
        <f t="shared" si="1466"/>
        <v>12628</v>
      </c>
      <c r="K7827" s="20"/>
      <c r="L7827" s="6">
        <f t="shared" si="1455"/>
        <v>64000</v>
      </c>
      <c r="M7827" s="6">
        <f t="shared" si="1456"/>
        <v>850.625</v>
      </c>
      <c r="N7827" s="6">
        <f t="shared" si="1457"/>
        <v>12628</v>
      </c>
      <c r="O7827" s="6">
        <f t="shared" si="1458"/>
        <v>15104.375</v>
      </c>
      <c r="P7827" s="6">
        <f t="shared" si="1463"/>
        <v>-5861.2249999999985</v>
      </c>
      <c r="Q7827" s="11">
        <f t="shared" si="1459"/>
        <v>1350000</v>
      </c>
      <c r="R7827" s="11">
        <f t="shared" si="1460"/>
        <v>15104.375</v>
      </c>
      <c r="S7827" s="11">
        <f t="shared" si="1462"/>
        <v>0</v>
      </c>
      <c r="T7827" s="20"/>
    </row>
    <row r="7828" spans="1:20" x14ac:dyDescent="0.25">
      <c r="A7828">
        <v>2021112209</v>
      </c>
      <c r="B7828">
        <v>2</v>
      </c>
      <c r="C7828" s="7">
        <v>0.62702000000000002</v>
      </c>
      <c r="D7828" s="6">
        <f t="shared" si="1464"/>
        <v>94053</v>
      </c>
      <c r="E7828" s="60">
        <v>0.755</v>
      </c>
      <c r="F7828" s="6">
        <f t="shared" si="1461"/>
        <v>0</v>
      </c>
      <c r="G7828" s="7">
        <v>7.9070000000000001E-2</v>
      </c>
      <c r="H7828" s="6">
        <f t="shared" si="1465"/>
        <v>988.375</v>
      </c>
      <c r="I7828" s="7">
        <v>0.27937000000000001</v>
      </c>
      <c r="J7828" s="6">
        <f t="shared" si="1466"/>
        <v>22349.600000000002</v>
      </c>
      <c r="K7828" s="20"/>
      <c r="L7828" s="6">
        <f t="shared" ref="L7828:L7891" si="1467">IF(D7828-F7828&gt;C$17,C$17,D7828-F7828)</f>
        <v>64000</v>
      </c>
      <c r="M7828" s="6">
        <f t="shared" ref="M7828:M7891" si="1468">IF(D7828-F7828-L7828&gt;H7828,H7828,D7828-F7828-L7828)</f>
        <v>988.375</v>
      </c>
      <c r="N7828" s="6">
        <f t="shared" ref="N7828:N7891" si="1469">IF(D7828-F7828-L7828-M7828&gt;J7828,J7828,D7828-F7828-L7828-M7828)</f>
        <v>22349.600000000002</v>
      </c>
      <c r="O7828" s="6">
        <f t="shared" ref="O7828:O7891" si="1470">D7828-F7828-L7828-M7828-N7828</f>
        <v>6715.0249999999978</v>
      </c>
      <c r="P7828" s="6">
        <f t="shared" si="1463"/>
        <v>-8389.3500000000022</v>
      </c>
      <c r="Q7828" s="11">
        <f t="shared" ref="Q7828:Q7891" si="1471">IF(AA$25*P$17-AA$24+Q7827-O7828&gt;Q$19,Q$19,IF(AA$25*P$17-AA$24+Q7827-O7828&lt;0,0,AA$25*P$17-AA$24+Q7827-O7828))</f>
        <v>1350000</v>
      </c>
      <c r="R7828" s="11">
        <f t="shared" ref="R7828:R7891" si="1472">IF(Q7827-Q7828+P$17-AA$24&lt;O7828,Q7827-Q7828+P$17-AA$24,O7828)</f>
        <v>6715.0249999999978</v>
      </c>
      <c r="S7828" s="11">
        <f t="shared" si="1462"/>
        <v>0</v>
      </c>
      <c r="T7828" s="20"/>
    </row>
    <row r="7829" spans="1:20" x14ac:dyDescent="0.25">
      <c r="A7829">
        <v>2021112210</v>
      </c>
      <c r="B7829">
        <v>2</v>
      </c>
      <c r="C7829" s="7">
        <v>0.62858999999999998</v>
      </c>
      <c r="D7829" s="6">
        <f t="shared" si="1464"/>
        <v>94288.5</v>
      </c>
      <c r="E7829" s="60">
        <v>0.77498</v>
      </c>
      <c r="F7829" s="6">
        <f t="shared" ref="F7829:F7892" si="1473">F$18*E7829</f>
        <v>0</v>
      </c>
      <c r="G7829" s="7">
        <v>0.10073</v>
      </c>
      <c r="H7829" s="6">
        <f t="shared" si="1465"/>
        <v>1259.125</v>
      </c>
      <c r="I7829" s="7">
        <v>0.27504000000000001</v>
      </c>
      <c r="J7829" s="6">
        <f t="shared" si="1466"/>
        <v>22003.200000000001</v>
      </c>
      <c r="K7829" s="20"/>
      <c r="L7829" s="6">
        <f t="shared" si="1467"/>
        <v>64000</v>
      </c>
      <c r="M7829" s="6">
        <f t="shared" si="1468"/>
        <v>1259.125</v>
      </c>
      <c r="N7829" s="6">
        <f t="shared" si="1469"/>
        <v>22003.200000000001</v>
      </c>
      <c r="O7829" s="6">
        <f t="shared" si="1470"/>
        <v>7026.1749999999993</v>
      </c>
      <c r="P7829" s="6">
        <f t="shared" si="1463"/>
        <v>311.15000000000146</v>
      </c>
      <c r="Q7829" s="11">
        <f t="shared" si="1471"/>
        <v>1350000</v>
      </c>
      <c r="R7829" s="11">
        <f t="shared" si="1472"/>
        <v>7026.1749999999993</v>
      </c>
      <c r="S7829" s="11">
        <f t="shared" ref="S7829:S7892" si="1474">O7829-R7829</f>
        <v>0</v>
      </c>
      <c r="T7829" s="20"/>
    </row>
    <row r="7830" spans="1:20" x14ac:dyDescent="0.25">
      <c r="A7830">
        <v>2021112211</v>
      </c>
      <c r="B7830">
        <v>2</v>
      </c>
      <c r="C7830" s="7">
        <v>0.62775000000000003</v>
      </c>
      <c r="D7830" s="6">
        <f t="shared" si="1464"/>
        <v>94162.5</v>
      </c>
      <c r="E7830" s="60">
        <v>0.78122000000000003</v>
      </c>
      <c r="F7830" s="6">
        <f t="shared" si="1473"/>
        <v>0</v>
      </c>
      <c r="G7830" s="7">
        <v>8.7870000000000004E-2</v>
      </c>
      <c r="H7830" s="6">
        <f t="shared" si="1465"/>
        <v>1098.375</v>
      </c>
      <c r="I7830" s="7">
        <v>0.25009999999999999</v>
      </c>
      <c r="J7830" s="6">
        <f t="shared" si="1466"/>
        <v>20008</v>
      </c>
      <c r="K7830" s="20"/>
      <c r="L7830" s="6">
        <f t="shared" si="1467"/>
        <v>64000</v>
      </c>
      <c r="M7830" s="6">
        <f t="shared" si="1468"/>
        <v>1098.375</v>
      </c>
      <c r="N7830" s="6">
        <f t="shared" si="1469"/>
        <v>20008</v>
      </c>
      <c r="O7830" s="6">
        <f t="shared" si="1470"/>
        <v>9056.125</v>
      </c>
      <c r="P7830" s="6">
        <f t="shared" ref="P7830:P7893" si="1475">O7830-O7829</f>
        <v>2029.9500000000007</v>
      </c>
      <c r="Q7830" s="11">
        <f t="shared" si="1471"/>
        <v>1350000</v>
      </c>
      <c r="R7830" s="11">
        <f t="shared" si="1472"/>
        <v>9056.125</v>
      </c>
      <c r="S7830" s="11">
        <f t="shared" si="1474"/>
        <v>0</v>
      </c>
      <c r="T7830" s="20"/>
    </row>
    <row r="7831" spans="1:20" x14ac:dyDescent="0.25">
      <c r="A7831">
        <v>2021112212</v>
      </c>
      <c r="B7831">
        <v>2</v>
      </c>
      <c r="C7831" s="7">
        <v>0.62265999999999999</v>
      </c>
      <c r="D7831" s="6">
        <f t="shared" si="1464"/>
        <v>93399</v>
      </c>
      <c r="E7831" s="60">
        <v>0.79923999999999995</v>
      </c>
      <c r="F7831" s="6">
        <f t="shared" si="1473"/>
        <v>0</v>
      </c>
      <c r="G7831" s="7">
        <v>9.2020000000000005E-2</v>
      </c>
      <c r="H7831" s="6">
        <f t="shared" si="1465"/>
        <v>1150.25</v>
      </c>
      <c r="I7831" s="7">
        <v>0.26012000000000002</v>
      </c>
      <c r="J7831" s="6">
        <f t="shared" si="1466"/>
        <v>20809.600000000002</v>
      </c>
      <c r="K7831" s="20"/>
      <c r="L7831" s="6">
        <f t="shared" si="1467"/>
        <v>64000</v>
      </c>
      <c r="M7831" s="6">
        <f t="shared" si="1468"/>
        <v>1150.25</v>
      </c>
      <c r="N7831" s="6">
        <f t="shared" si="1469"/>
        <v>20809.600000000002</v>
      </c>
      <c r="O7831" s="6">
        <f t="shared" si="1470"/>
        <v>7439.1499999999978</v>
      </c>
      <c r="P7831" s="6">
        <f t="shared" si="1475"/>
        <v>-1616.9750000000022</v>
      </c>
      <c r="Q7831" s="11">
        <f t="shared" si="1471"/>
        <v>1350000</v>
      </c>
      <c r="R7831" s="11">
        <f t="shared" si="1472"/>
        <v>7439.1499999999978</v>
      </c>
      <c r="S7831" s="11">
        <f t="shared" si="1474"/>
        <v>0</v>
      </c>
      <c r="T7831" s="20"/>
    </row>
    <row r="7832" spans="1:20" x14ac:dyDescent="0.25">
      <c r="A7832">
        <v>2021112213</v>
      </c>
      <c r="B7832">
        <v>2</v>
      </c>
      <c r="C7832" s="7">
        <v>0.61746000000000001</v>
      </c>
      <c r="D7832" s="6">
        <f t="shared" si="1464"/>
        <v>92619</v>
      </c>
      <c r="E7832" s="60">
        <v>0.82435999999999998</v>
      </c>
      <c r="F7832" s="6">
        <f t="shared" si="1473"/>
        <v>0</v>
      </c>
      <c r="G7832" s="7">
        <v>0.11627999999999999</v>
      </c>
      <c r="H7832" s="6">
        <f t="shared" si="1465"/>
        <v>1453.5</v>
      </c>
      <c r="I7832" s="7">
        <v>0.25808999999999999</v>
      </c>
      <c r="J7832" s="6">
        <f t="shared" si="1466"/>
        <v>20647.199999999997</v>
      </c>
      <c r="K7832" s="20"/>
      <c r="L7832" s="6">
        <f t="shared" si="1467"/>
        <v>64000</v>
      </c>
      <c r="M7832" s="6">
        <f t="shared" si="1468"/>
        <v>1453.5</v>
      </c>
      <c r="N7832" s="6">
        <f t="shared" si="1469"/>
        <v>20647.199999999997</v>
      </c>
      <c r="O7832" s="6">
        <f t="shared" si="1470"/>
        <v>6518.3000000000029</v>
      </c>
      <c r="P7832" s="6">
        <f t="shared" si="1475"/>
        <v>-920.84999999999491</v>
      </c>
      <c r="Q7832" s="11">
        <f t="shared" si="1471"/>
        <v>1350000</v>
      </c>
      <c r="R7832" s="11">
        <f t="shared" si="1472"/>
        <v>6518.3000000000029</v>
      </c>
      <c r="S7832" s="11">
        <f t="shared" si="1474"/>
        <v>0</v>
      </c>
      <c r="T7832" s="20"/>
    </row>
    <row r="7833" spans="1:20" x14ac:dyDescent="0.25">
      <c r="A7833">
        <v>2021112214</v>
      </c>
      <c r="B7833">
        <v>2</v>
      </c>
      <c r="C7833" s="7">
        <v>0.61165000000000003</v>
      </c>
      <c r="D7833" s="6">
        <f t="shared" si="1464"/>
        <v>91747.5</v>
      </c>
      <c r="E7833" s="60">
        <v>0.85080999999999996</v>
      </c>
      <c r="F7833" s="6">
        <f t="shared" si="1473"/>
        <v>0</v>
      </c>
      <c r="G7833" s="7">
        <v>0.13796</v>
      </c>
      <c r="H7833" s="6">
        <f t="shared" si="1465"/>
        <v>1724.5</v>
      </c>
      <c r="I7833" s="7">
        <v>0.19267000000000001</v>
      </c>
      <c r="J7833" s="6">
        <f t="shared" si="1466"/>
        <v>15413.6</v>
      </c>
      <c r="K7833" s="20"/>
      <c r="L7833" s="6">
        <f t="shared" si="1467"/>
        <v>64000</v>
      </c>
      <c r="M7833" s="6">
        <f t="shared" si="1468"/>
        <v>1724.5</v>
      </c>
      <c r="N7833" s="6">
        <f t="shared" si="1469"/>
        <v>15413.6</v>
      </c>
      <c r="O7833" s="6">
        <f t="shared" si="1470"/>
        <v>10609.4</v>
      </c>
      <c r="P7833" s="6">
        <f t="shared" si="1475"/>
        <v>4091.0999999999967</v>
      </c>
      <c r="Q7833" s="11">
        <f t="shared" si="1471"/>
        <v>1350000</v>
      </c>
      <c r="R7833" s="11">
        <f t="shared" si="1472"/>
        <v>10609.4</v>
      </c>
      <c r="S7833" s="11">
        <f t="shared" si="1474"/>
        <v>0</v>
      </c>
      <c r="T7833" s="20"/>
    </row>
    <row r="7834" spans="1:20" x14ac:dyDescent="0.25">
      <c r="A7834">
        <v>2021112215</v>
      </c>
      <c r="B7834">
        <v>2</v>
      </c>
      <c r="C7834" s="7">
        <v>0.60750000000000004</v>
      </c>
      <c r="D7834" s="6">
        <f t="shared" si="1464"/>
        <v>91125</v>
      </c>
      <c r="E7834" s="60">
        <v>0.81183000000000005</v>
      </c>
      <c r="F7834" s="6">
        <f t="shared" si="1473"/>
        <v>0</v>
      </c>
      <c r="G7834" s="7">
        <v>0.16972999999999999</v>
      </c>
      <c r="H7834" s="6">
        <f t="shared" si="1465"/>
        <v>2121.625</v>
      </c>
      <c r="I7834" s="7">
        <v>0.13621</v>
      </c>
      <c r="J7834" s="6">
        <f t="shared" si="1466"/>
        <v>10896.8</v>
      </c>
      <c r="K7834" s="20"/>
      <c r="L7834" s="6">
        <f t="shared" si="1467"/>
        <v>64000</v>
      </c>
      <c r="M7834" s="6">
        <f t="shared" si="1468"/>
        <v>2121.625</v>
      </c>
      <c r="N7834" s="6">
        <f t="shared" si="1469"/>
        <v>10896.8</v>
      </c>
      <c r="O7834" s="6">
        <f t="shared" si="1470"/>
        <v>14106.575000000001</v>
      </c>
      <c r="P7834" s="6">
        <f t="shared" si="1475"/>
        <v>3497.1750000000011</v>
      </c>
      <c r="Q7834" s="11">
        <f t="shared" si="1471"/>
        <v>1350000</v>
      </c>
      <c r="R7834" s="11">
        <f t="shared" si="1472"/>
        <v>14106.575000000001</v>
      </c>
      <c r="S7834" s="11">
        <f t="shared" si="1474"/>
        <v>0</v>
      </c>
      <c r="T7834" s="20"/>
    </row>
    <row r="7835" spans="1:20" x14ac:dyDescent="0.25">
      <c r="A7835">
        <v>2021112216</v>
      </c>
      <c r="B7835">
        <v>2</v>
      </c>
      <c r="C7835" s="7">
        <v>0.60926000000000002</v>
      </c>
      <c r="D7835" s="6">
        <f t="shared" si="1464"/>
        <v>91389</v>
      </c>
      <c r="E7835" s="60">
        <v>0.75885999999999998</v>
      </c>
      <c r="F7835" s="6">
        <f t="shared" si="1473"/>
        <v>0</v>
      </c>
      <c r="G7835" s="7">
        <v>0.19905999999999999</v>
      </c>
      <c r="H7835" s="6">
        <f t="shared" si="1465"/>
        <v>2488.25</v>
      </c>
      <c r="I7835" s="7">
        <v>5.3800000000000001E-2</v>
      </c>
      <c r="J7835" s="6">
        <f t="shared" si="1466"/>
        <v>4304</v>
      </c>
      <c r="K7835" s="20"/>
      <c r="L7835" s="6">
        <f t="shared" si="1467"/>
        <v>64000</v>
      </c>
      <c r="M7835" s="6">
        <f t="shared" si="1468"/>
        <v>2488.25</v>
      </c>
      <c r="N7835" s="6">
        <f t="shared" si="1469"/>
        <v>4304</v>
      </c>
      <c r="O7835" s="6">
        <f t="shared" si="1470"/>
        <v>20596.75</v>
      </c>
      <c r="P7835" s="6">
        <f t="shared" si="1475"/>
        <v>6490.1749999999993</v>
      </c>
      <c r="Q7835" s="11">
        <f t="shared" si="1471"/>
        <v>1350000</v>
      </c>
      <c r="R7835" s="11">
        <f t="shared" si="1472"/>
        <v>20596.75</v>
      </c>
      <c r="S7835" s="11">
        <f t="shared" si="1474"/>
        <v>0</v>
      </c>
      <c r="T7835" s="20"/>
    </row>
    <row r="7836" spans="1:20" x14ac:dyDescent="0.25">
      <c r="A7836">
        <v>2021112217</v>
      </c>
      <c r="B7836">
        <v>2</v>
      </c>
      <c r="C7836" s="7">
        <v>0.63005999999999995</v>
      </c>
      <c r="D7836" s="6">
        <f t="shared" si="1464"/>
        <v>94509</v>
      </c>
      <c r="E7836" s="60">
        <v>0.70991000000000004</v>
      </c>
      <c r="F7836" s="6">
        <f t="shared" si="1473"/>
        <v>0</v>
      </c>
      <c r="G7836" s="7">
        <v>0.19824</v>
      </c>
      <c r="H7836" s="6">
        <f t="shared" si="1465"/>
        <v>2478</v>
      </c>
      <c r="I7836" s="7">
        <v>5.7499999999999999E-3</v>
      </c>
      <c r="J7836" s="6">
        <f t="shared" si="1466"/>
        <v>460</v>
      </c>
      <c r="K7836" s="20"/>
      <c r="L7836" s="6">
        <f t="shared" si="1467"/>
        <v>64000</v>
      </c>
      <c r="M7836" s="6">
        <f t="shared" si="1468"/>
        <v>2478</v>
      </c>
      <c r="N7836" s="6">
        <f t="shared" si="1469"/>
        <v>460</v>
      </c>
      <c r="O7836" s="6">
        <f t="shared" si="1470"/>
        <v>27571</v>
      </c>
      <c r="P7836" s="6">
        <f t="shared" si="1475"/>
        <v>6974.25</v>
      </c>
      <c r="Q7836" s="11">
        <f t="shared" si="1471"/>
        <v>1347895.25</v>
      </c>
      <c r="R7836" s="11">
        <f t="shared" si="1472"/>
        <v>27571</v>
      </c>
      <c r="S7836" s="11">
        <f t="shared" si="1474"/>
        <v>0</v>
      </c>
      <c r="T7836" s="20"/>
    </row>
    <row r="7837" spans="1:20" x14ac:dyDescent="0.25">
      <c r="A7837">
        <v>2021112218</v>
      </c>
      <c r="B7837">
        <v>2</v>
      </c>
      <c r="C7837" s="7">
        <v>0.66588000000000003</v>
      </c>
      <c r="D7837" s="6">
        <f t="shared" si="1464"/>
        <v>99882</v>
      </c>
      <c r="E7837" s="60">
        <v>0.65525999999999995</v>
      </c>
      <c r="F7837" s="6">
        <f t="shared" si="1473"/>
        <v>0</v>
      </c>
      <c r="G7837" s="7">
        <v>0.18897</v>
      </c>
      <c r="H7837" s="6">
        <f t="shared" si="1465"/>
        <v>2362.125</v>
      </c>
      <c r="I7837" s="7">
        <v>0</v>
      </c>
      <c r="J7837" s="6">
        <f t="shared" si="1466"/>
        <v>0</v>
      </c>
      <c r="K7837" s="20"/>
      <c r="L7837" s="6">
        <f t="shared" si="1467"/>
        <v>64000</v>
      </c>
      <c r="M7837" s="6">
        <f t="shared" si="1468"/>
        <v>2362.125</v>
      </c>
      <c r="N7837" s="6">
        <f t="shared" si="1469"/>
        <v>0</v>
      </c>
      <c r="O7837" s="6">
        <f t="shared" si="1470"/>
        <v>33519.875</v>
      </c>
      <c r="P7837" s="6">
        <f t="shared" si="1475"/>
        <v>5948.875</v>
      </c>
      <c r="Q7837" s="11">
        <f t="shared" si="1471"/>
        <v>1339841.625</v>
      </c>
      <c r="R7837" s="11">
        <f t="shared" si="1472"/>
        <v>33519.875</v>
      </c>
      <c r="S7837" s="11">
        <f t="shared" si="1474"/>
        <v>0</v>
      </c>
      <c r="T7837" s="20"/>
    </row>
    <row r="7838" spans="1:20" x14ac:dyDescent="0.25">
      <c r="A7838">
        <v>2021112219</v>
      </c>
      <c r="B7838">
        <v>2</v>
      </c>
      <c r="C7838" s="7">
        <v>0.67579</v>
      </c>
      <c r="D7838" s="6">
        <f t="shared" si="1464"/>
        <v>101368.5</v>
      </c>
      <c r="E7838" s="60">
        <v>0.60660999999999998</v>
      </c>
      <c r="F7838" s="6">
        <f t="shared" si="1473"/>
        <v>0</v>
      </c>
      <c r="G7838" s="7">
        <v>0.16633000000000001</v>
      </c>
      <c r="H7838" s="6">
        <f t="shared" si="1465"/>
        <v>2079.125</v>
      </c>
      <c r="I7838" s="7">
        <v>0</v>
      </c>
      <c r="J7838" s="6">
        <f t="shared" si="1466"/>
        <v>0</v>
      </c>
      <c r="K7838" s="20"/>
      <c r="L7838" s="6">
        <f t="shared" si="1467"/>
        <v>64000</v>
      </c>
      <c r="M7838" s="6">
        <f t="shared" si="1468"/>
        <v>2079.125</v>
      </c>
      <c r="N7838" s="6">
        <f t="shared" si="1469"/>
        <v>0</v>
      </c>
      <c r="O7838" s="6">
        <f t="shared" si="1470"/>
        <v>35289.375</v>
      </c>
      <c r="P7838" s="6">
        <f t="shared" si="1475"/>
        <v>1769.5</v>
      </c>
      <c r="Q7838" s="11">
        <f t="shared" si="1471"/>
        <v>1330018.5</v>
      </c>
      <c r="R7838" s="11">
        <f t="shared" si="1472"/>
        <v>35289.375</v>
      </c>
      <c r="S7838" s="11">
        <f t="shared" si="1474"/>
        <v>0</v>
      </c>
      <c r="T7838" s="20"/>
    </row>
    <row r="7839" spans="1:20" x14ac:dyDescent="0.25">
      <c r="A7839">
        <v>2021112220</v>
      </c>
      <c r="B7839">
        <v>2</v>
      </c>
      <c r="C7839" s="7">
        <v>0.67183000000000004</v>
      </c>
      <c r="D7839" s="6">
        <f t="shared" si="1464"/>
        <v>100774.5</v>
      </c>
      <c r="E7839" s="60">
        <v>0.64710000000000001</v>
      </c>
      <c r="F7839" s="6">
        <f t="shared" si="1473"/>
        <v>0</v>
      </c>
      <c r="G7839" s="7">
        <v>0.15143999999999999</v>
      </c>
      <c r="H7839" s="6">
        <f t="shared" si="1465"/>
        <v>1893</v>
      </c>
      <c r="I7839" s="7">
        <v>0</v>
      </c>
      <c r="J7839" s="6">
        <f t="shared" si="1466"/>
        <v>0</v>
      </c>
      <c r="K7839" s="20"/>
      <c r="L7839" s="6">
        <f t="shared" si="1467"/>
        <v>64000</v>
      </c>
      <c r="M7839" s="6">
        <f t="shared" si="1468"/>
        <v>1893</v>
      </c>
      <c r="N7839" s="6">
        <f t="shared" si="1469"/>
        <v>0</v>
      </c>
      <c r="O7839" s="6">
        <f t="shared" si="1470"/>
        <v>34881.5</v>
      </c>
      <c r="P7839" s="6">
        <f t="shared" si="1475"/>
        <v>-407.875</v>
      </c>
      <c r="Q7839" s="11">
        <f t="shared" si="1471"/>
        <v>1320603.25</v>
      </c>
      <c r="R7839" s="11">
        <f t="shared" si="1472"/>
        <v>34881.5</v>
      </c>
      <c r="S7839" s="11">
        <f t="shared" si="1474"/>
        <v>0</v>
      </c>
      <c r="T7839" s="20"/>
    </row>
    <row r="7840" spans="1:20" x14ac:dyDescent="0.25">
      <c r="A7840">
        <v>2021112221</v>
      </c>
      <c r="B7840">
        <v>2</v>
      </c>
      <c r="C7840" s="7">
        <v>0.66213</v>
      </c>
      <c r="D7840" s="6">
        <f t="shared" si="1464"/>
        <v>99319.5</v>
      </c>
      <c r="E7840" s="60">
        <v>0.68847000000000003</v>
      </c>
      <c r="F7840" s="6">
        <f t="shared" si="1473"/>
        <v>0</v>
      </c>
      <c r="G7840" s="7">
        <v>0.14519000000000001</v>
      </c>
      <c r="H7840" s="6">
        <f t="shared" si="1465"/>
        <v>1814.8750000000002</v>
      </c>
      <c r="I7840" s="7">
        <v>0</v>
      </c>
      <c r="J7840" s="6">
        <f t="shared" si="1466"/>
        <v>0</v>
      </c>
      <c r="K7840" s="20"/>
      <c r="L7840" s="6">
        <f t="shared" si="1467"/>
        <v>64000</v>
      </c>
      <c r="M7840" s="6">
        <f t="shared" si="1468"/>
        <v>1814.8750000000002</v>
      </c>
      <c r="N7840" s="6">
        <f t="shared" si="1469"/>
        <v>0</v>
      </c>
      <c r="O7840" s="6">
        <f t="shared" si="1470"/>
        <v>33504.625</v>
      </c>
      <c r="P7840" s="6">
        <f t="shared" si="1475"/>
        <v>-1376.875</v>
      </c>
      <c r="Q7840" s="11">
        <f t="shared" si="1471"/>
        <v>1312564.875</v>
      </c>
      <c r="R7840" s="11">
        <f t="shared" si="1472"/>
        <v>33504.625</v>
      </c>
      <c r="S7840" s="11">
        <f t="shared" si="1474"/>
        <v>0</v>
      </c>
      <c r="T7840" s="20"/>
    </row>
    <row r="7841" spans="1:20" x14ac:dyDescent="0.25">
      <c r="A7841">
        <v>2021112222</v>
      </c>
      <c r="B7841">
        <v>2</v>
      </c>
      <c r="C7841" s="7">
        <v>0.64366999999999996</v>
      </c>
      <c r="D7841" s="6">
        <f t="shared" si="1464"/>
        <v>96550.5</v>
      </c>
      <c r="E7841" s="60">
        <v>0.65056999999999998</v>
      </c>
      <c r="F7841" s="6">
        <f t="shared" si="1473"/>
        <v>0</v>
      </c>
      <c r="G7841" s="7">
        <v>0.12311</v>
      </c>
      <c r="H7841" s="6">
        <f t="shared" si="1465"/>
        <v>1538.875</v>
      </c>
      <c r="I7841" s="7">
        <v>0</v>
      </c>
      <c r="J7841" s="6">
        <f t="shared" si="1466"/>
        <v>0</v>
      </c>
      <c r="K7841" s="20"/>
      <c r="L7841" s="6">
        <f t="shared" si="1467"/>
        <v>64000</v>
      </c>
      <c r="M7841" s="6">
        <f t="shared" si="1468"/>
        <v>1538.875</v>
      </c>
      <c r="N7841" s="6">
        <f t="shared" si="1469"/>
        <v>0</v>
      </c>
      <c r="O7841" s="6">
        <f t="shared" si="1470"/>
        <v>31011.625</v>
      </c>
      <c r="P7841" s="6">
        <f t="shared" si="1475"/>
        <v>-2493</v>
      </c>
      <c r="Q7841" s="11">
        <f t="shared" si="1471"/>
        <v>1307019.5</v>
      </c>
      <c r="R7841" s="11">
        <f t="shared" si="1472"/>
        <v>31011.625</v>
      </c>
      <c r="S7841" s="11">
        <f t="shared" si="1474"/>
        <v>0</v>
      </c>
      <c r="T7841" s="20"/>
    </row>
    <row r="7842" spans="1:20" x14ac:dyDescent="0.25">
      <c r="A7842">
        <v>2021112223</v>
      </c>
      <c r="B7842">
        <v>2</v>
      </c>
      <c r="C7842" s="7">
        <v>0.61677000000000004</v>
      </c>
      <c r="D7842" s="6">
        <f t="shared" si="1464"/>
        <v>92515.5</v>
      </c>
      <c r="E7842" s="60">
        <v>0.60841000000000001</v>
      </c>
      <c r="F7842" s="6">
        <f t="shared" si="1473"/>
        <v>0</v>
      </c>
      <c r="G7842" s="7">
        <v>0.1087</v>
      </c>
      <c r="H7842" s="6">
        <f t="shared" si="1465"/>
        <v>1358.75</v>
      </c>
      <c r="I7842" s="7">
        <v>0</v>
      </c>
      <c r="J7842" s="6">
        <f t="shared" si="1466"/>
        <v>0</v>
      </c>
      <c r="K7842" s="20"/>
      <c r="L7842" s="6">
        <f t="shared" si="1467"/>
        <v>64000</v>
      </c>
      <c r="M7842" s="6">
        <f t="shared" si="1468"/>
        <v>1358.75</v>
      </c>
      <c r="N7842" s="6">
        <f t="shared" si="1469"/>
        <v>0</v>
      </c>
      <c r="O7842" s="6">
        <f t="shared" si="1470"/>
        <v>27156.75</v>
      </c>
      <c r="P7842" s="6">
        <f t="shared" si="1475"/>
        <v>-3854.875</v>
      </c>
      <c r="Q7842" s="11">
        <f t="shared" si="1471"/>
        <v>1305329</v>
      </c>
      <c r="R7842" s="11">
        <f t="shared" si="1472"/>
        <v>27156.75</v>
      </c>
      <c r="S7842" s="11">
        <f t="shared" si="1474"/>
        <v>0</v>
      </c>
      <c r="T7842" s="20"/>
    </row>
    <row r="7843" spans="1:20" x14ac:dyDescent="0.25">
      <c r="A7843">
        <v>2021112224</v>
      </c>
      <c r="B7843">
        <v>2</v>
      </c>
      <c r="C7843" s="7">
        <v>0.59201000000000004</v>
      </c>
      <c r="D7843" s="6">
        <f t="shared" si="1464"/>
        <v>88801.5</v>
      </c>
      <c r="E7843" s="60">
        <v>0.65959000000000001</v>
      </c>
      <c r="F7843" s="6">
        <f t="shared" si="1473"/>
        <v>0</v>
      </c>
      <c r="G7843" s="7">
        <v>0.11558</v>
      </c>
      <c r="H7843" s="6">
        <f t="shared" si="1465"/>
        <v>1444.75</v>
      </c>
      <c r="I7843" s="7">
        <v>0</v>
      </c>
      <c r="J7843" s="6">
        <f t="shared" si="1466"/>
        <v>0</v>
      </c>
      <c r="K7843" s="20"/>
      <c r="L7843" s="6">
        <f t="shared" si="1467"/>
        <v>64000</v>
      </c>
      <c r="M7843" s="6">
        <f t="shared" si="1468"/>
        <v>1444.75</v>
      </c>
      <c r="N7843" s="6">
        <f t="shared" si="1469"/>
        <v>0</v>
      </c>
      <c r="O7843" s="6">
        <f t="shared" si="1470"/>
        <v>23356.75</v>
      </c>
      <c r="P7843" s="6">
        <f t="shared" si="1475"/>
        <v>-3800</v>
      </c>
      <c r="Q7843" s="11">
        <f t="shared" si="1471"/>
        <v>1307438.5</v>
      </c>
      <c r="R7843" s="11">
        <f t="shared" si="1472"/>
        <v>23356.75</v>
      </c>
      <c r="S7843" s="11">
        <f t="shared" si="1474"/>
        <v>0</v>
      </c>
      <c r="T7843" s="20"/>
    </row>
    <row r="7844" spans="1:20" x14ac:dyDescent="0.25">
      <c r="A7844">
        <v>2021112301</v>
      </c>
      <c r="B7844">
        <v>3</v>
      </c>
      <c r="C7844" s="7">
        <v>0.57601000000000002</v>
      </c>
      <c r="D7844" s="6">
        <f t="shared" si="1464"/>
        <v>86401.5</v>
      </c>
      <c r="E7844" s="60">
        <v>0.71587000000000001</v>
      </c>
      <c r="F7844" s="6">
        <f t="shared" si="1473"/>
        <v>0</v>
      </c>
      <c r="G7844" s="7">
        <v>0.11056000000000001</v>
      </c>
      <c r="H7844" s="6">
        <f t="shared" si="1465"/>
        <v>1382</v>
      </c>
      <c r="I7844" s="7">
        <v>0</v>
      </c>
      <c r="J7844" s="6">
        <f t="shared" si="1466"/>
        <v>0</v>
      </c>
      <c r="K7844" s="20"/>
      <c r="L7844" s="6">
        <f t="shared" si="1467"/>
        <v>64000</v>
      </c>
      <c r="M7844" s="6">
        <f t="shared" si="1468"/>
        <v>1382</v>
      </c>
      <c r="N7844" s="6">
        <f t="shared" si="1469"/>
        <v>0</v>
      </c>
      <c r="O7844" s="6">
        <f t="shared" si="1470"/>
        <v>21019.5</v>
      </c>
      <c r="P7844" s="6">
        <f t="shared" si="1475"/>
        <v>-2337.25</v>
      </c>
      <c r="Q7844" s="11">
        <f t="shared" si="1471"/>
        <v>1311885.25</v>
      </c>
      <c r="R7844" s="11">
        <f t="shared" si="1472"/>
        <v>21019.5</v>
      </c>
      <c r="S7844" s="11">
        <f t="shared" si="1474"/>
        <v>0</v>
      </c>
      <c r="T7844" s="20"/>
    </row>
    <row r="7845" spans="1:20" x14ac:dyDescent="0.25">
      <c r="A7845">
        <v>2021112302</v>
      </c>
      <c r="B7845">
        <v>3</v>
      </c>
      <c r="C7845" s="7">
        <v>0.56791999999999998</v>
      </c>
      <c r="D7845" s="6">
        <f t="shared" si="1464"/>
        <v>85188</v>
      </c>
      <c r="E7845" s="60">
        <v>0.69603000000000004</v>
      </c>
      <c r="F7845" s="6">
        <f t="shared" si="1473"/>
        <v>0</v>
      </c>
      <c r="G7845" s="7">
        <v>0.10474</v>
      </c>
      <c r="H7845" s="6">
        <f t="shared" si="1465"/>
        <v>1309.25</v>
      </c>
      <c r="I7845" s="7">
        <v>0</v>
      </c>
      <c r="J7845" s="6">
        <f t="shared" si="1466"/>
        <v>0</v>
      </c>
      <c r="K7845" s="20"/>
      <c r="L7845" s="6">
        <f t="shared" si="1467"/>
        <v>64000</v>
      </c>
      <c r="M7845" s="6">
        <f t="shared" si="1468"/>
        <v>1309.25</v>
      </c>
      <c r="N7845" s="6">
        <f t="shared" si="1469"/>
        <v>0</v>
      </c>
      <c r="O7845" s="6">
        <f t="shared" si="1470"/>
        <v>19878.75</v>
      </c>
      <c r="P7845" s="6">
        <f t="shared" si="1475"/>
        <v>-1140.75</v>
      </c>
      <c r="Q7845" s="11">
        <f t="shared" si="1471"/>
        <v>1317472.75</v>
      </c>
      <c r="R7845" s="11">
        <f t="shared" si="1472"/>
        <v>19878.75</v>
      </c>
      <c r="S7845" s="11">
        <f t="shared" si="1474"/>
        <v>0</v>
      </c>
      <c r="T7845" s="20"/>
    </row>
    <row r="7846" spans="1:20" x14ac:dyDescent="0.25">
      <c r="A7846">
        <v>2021112303</v>
      </c>
      <c r="B7846">
        <v>3</v>
      </c>
      <c r="C7846" s="7">
        <v>0.56833</v>
      </c>
      <c r="D7846" s="6">
        <f t="shared" si="1464"/>
        <v>85249.5</v>
      </c>
      <c r="E7846" s="60">
        <v>0.65383999999999998</v>
      </c>
      <c r="F7846" s="6">
        <f t="shared" si="1473"/>
        <v>0</v>
      </c>
      <c r="G7846" s="7">
        <v>0.10596</v>
      </c>
      <c r="H7846" s="6">
        <f t="shared" si="1465"/>
        <v>1324.5</v>
      </c>
      <c r="I7846" s="7">
        <v>0</v>
      </c>
      <c r="J7846" s="6">
        <f t="shared" si="1466"/>
        <v>0</v>
      </c>
      <c r="K7846" s="20"/>
      <c r="L7846" s="6">
        <f t="shared" si="1467"/>
        <v>64000</v>
      </c>
      <c r="M7846" s="6">
        <f t="shared" si="1468"/>
        <v>1324.5</v>
      </c>
      <c r="N7846" s="6">
        <f t="shared" si="1469"/>
        <v>0</v>
      </c>
      <c r="O7846" s="6">
        <f t="shared" si="1470"/>
        <v>19925</v>
      </c>
      <c r="P7846" s="6">
        <f t="shared" si="1475"/>
        <v>46.25</v>
      </c>
      <c r="Q7846" s="11">
        <f t="shared" si="1471"/>
        <v>1323014</v>
      </c>
      <c r="R7846" s="11">
        <f t="shared" si="1472"/>
        <v>19925</v>
      </c>
      <c r="S7846" s="11">
        <f t="shared" si="1474"/>
        <v>0</v>
      </c>
      <c r="T7846" s="20"/>
    </row>
    <row r="7847" spans="1:20" x14ac:dyDescent="0.25">
      <c r="A7847">
        <v>2021112304</v>
      </c>
      <c r="B7847">
        <v>3</v>
      </c>
      <c r="C7847" s="7">
        <v>0.57338999999999996</v>
      </c>
      <c r="D7847" s="6">
        <f t="shared" si="1464"/>
        <v>86008.5</v>
      </c>
      <c r="E7847" s="60">
        <v>0.61914999999999998</v>
      </c>
      <c r="F7847" s="6">
        <f t="shared" si="1473"/>
        <v>0</v>
      </c>
      <c r="G7847" s="7">
        <v>9.3219999999999997E-2</v>
      </c>
      <c r="H7847" s="6">
        <f t="shared" si="1465"/>
        <v>1165.25</v>
      </c>
      <c r="I7847" s="7">
        <v>0</v>
      </c>
      <c r="J7847" s="6">
        <f t="shared" si="1466"/>
        <v>0</v>
      </c>
      <c r="K7847" s="20"/>
      <c r="L7847" s="6">
        <f t="shared" si="1467"/>
        <v>64000</v>
      </c>
      <c r="M7847" s="6">
        <f t="shared" si="1468"/>
        <v>1165.25</v>
      </c>
      <c r="N7847" s="6">
        <f t="shared" si="1469"/>
        <v>0</v>
      </c>
      <c r="O7847" s="6">
        <f t="shared" si="1470"/>
        <v>20843.25</v>
      </c>
      <c r="P7847" s="6">
        <f t="shared" si="1475"/>
        <v>918.25</v>
      </c>
      <c r="Q7847" s="11">
        <f t="shared" si="1471"/>
        <v>1327637</v>
      </c>
      <c r="R7847" s="11">
        <f t="shared" si="1472"/>
        <v>20843.25</v>
      </c>
      <c r="S7847" s="11">
        <f t="shared" si="1474"/>
        <v>0</v>
      </c>
      <c r="T7847" s="20"/>
    </row>
    <row r="7848" spans="1:20" x14ac:dyDescent="0.25">
      <c r="A7848">
        <v>2021112305</v>
      </c>
      <c r="B7848">
        <v>3</v>
      </c>
      <c r="C7848" s="7">
        <v>0.58842000000000005</v>
      </c>
      <c r="D7848" s="6">
        <f t="shared" si="1464"/>
        <v>88263.000000000015</v>
      </c>
      <c r="E7848" s="60">
        <v>0.62017</v>
      </c>
      <c r="F7848" s="6">
        <f t="shared" si="1473"/>
        <v>0</v>
      </c>
      <c r="G7848" s="7">
        <v>6.5079999999999999E-2</v>
      </c>
      <c r="H7848" s="6">
        <f t="shared" si="1465"/>
        <v>813.5</v>
      </c>
      <c r="I7848" s="7">
        <v>0</v>
      </c>
      <c r="J7848" s="6">
        <f t="shared" si="1466"/>
        <v>0</v>
      </c>
      <c r="K7848" s="20"/>
      <c r="L7848" s="6">
        <f t="shared" si="1467"/>
        <v>64000</v>
      </c>
      <c r="M7848" s="6">
        <f t="shared" si="1468"/>
        <v>813.5</v>
      </c>
      <c r="N7848" s="6">
        <f t="shared" si="1469"/>
        <v>0</v>
      </c>
      <c r="O7848" s="6">
        <f t="shared" si="1470"/>
        <v>23449.500000000015</v>
      </c>
      <c r="P7848" s="6">
        <f t="shared" si="1475"/>
        <v>2606.2500000000146</v>
      </c>
      <c r="Q7848" s="11">
        <f t="shared" si="1471"/>
        <v>1329653.75</v>
      </c>
      <c r="R7848" s="11">
        <f t="shared" si="1472"/>
        <v>23449.500000000015</v>
      </c>
      <c r="S7848" s="11">
        <f t="shared" si="1474"/>
        <v>0</v>
      </c>
      <c r="T7848" s="20"/>
    </row>
    <row r="7849" spans="1:20" x14ac:dyDescent="0.25">
      <c r="A7849">
        <v>2021112306</v>
      </c>
      <c r="B7849">
        <v>3</v>
      </c>
      <c r="C7849" s="7">
        <v>0.62343999999999999</v>
      </c>
      <c r="D7849" s="6">
        <f t="shared" si="1464"/>
        <v>93516</v>
      </c>
      <c r="E7849" s="60">
        <v>0.71748999999999996</v>
      </c>
      <c r="F7849" s="6">
        <f t="shared" si="1473"/>
        <v>0</v>
      </c>
      <c r="G7849" s="7">
        <v>5.6169999999999998E-2</v>
      </c>
      <c r="H7849" s="6">
        <f t="shared" si="1465"/>
        <v>702.125</v>
      </c>
      <c r="I7849" s="7">
        <v>0</v>
      </c>
      <c r="J7849" s="6">
        <f t="shared" si="1466"/>
        <v>0</v>
      </c>
      <c r="K7849" s="20"/>
      <c r="L7849" s="6">
        <f t="shared" si="1467"/>
        <v>64000</v>
      </c>
      <c r="M7849" s="6">
        <f t="shared" si="1468"/>
        <v>702.125</v>
      </c>
      <c r="N7849" s="6">
        <f t="shared" si="1469"/>
        <v>0</v>
      </c>
      <c r="O7849" s="6">
        <f t="shared" si="1470"/>
        <v>28813.875</v>
      </c>
      <c r="P7849" s="6">
        <f t="shared" si="1475"/>
        <v>5364.3749999999854</v>
      </c>
      <c r="Q7849" s="11">
        <f t="shared" si="1471"/>
        <v>1326306.125</v>
      </c>
      <c r="R7849" s="11">
        <f t="shared" si="1472"/>
        <v>28813.875</v>
      </c>
      <c r="S7849" s="11">
        <f t="shared" si="1474"/>
        <v>0</v>
      </c>
      <c r="T7849" s="20"/>
    </row>
    <row r="7850" spans="1:20" x14ac:dyDescent="0.25">
      <c r="A7850">
        <v>2021112307</v>
      </c>
      <c r="B7850">
        <v>3</v>
      </c>
      <c r="C7850" s="7">
        <v>0.67288999999999999</v>
      </c>
      <c r="D7850" s="6">
        <f t="shared" si="1464"/>
        <v>100933.5</v>
      </c>
      <c r="E7850" s="60">
        <v>0.68013999999999997</v>
      </c>
      <c r="F7850" s="6">
        <f t="shared" si="1473"/>
        <v>0</v>
      </c>
      <c r="G7850" s="7">
        <v>3.678E-2</v>
      </c>
      <c r="H7850" s="6">
        <f t="shared" si="1465"/>
        <v>459.75</v>
      </c>
      <c r="I7850" s="7">
        <v>1.5570000000000001E-2</v>
      </c>
      <c r="J7850" s="6">
        <f t="shared" si="1466"/>
        <v>1245.6000000000001</v>
      </c>
      <c r="K7850" s="20"/>
      <c r="L7850" s="6">
        <f t="shared" si="1467"/>
        <v>64000</v>
      </c>
      <c r="M7850" s="6">
        <f t="shared" si="1468"/>
        <v>459.75</v>
      </c>
      <c r="N7850" s="6">
        <f t="shared" si="1469"/>
        <v>1245.6000000000001</v>
      </c>
      <c r="O7850" s="6">
        <f t="shared" si="1470"/>
        <v>35228.15</v>
      </c>
      <c r="P7850" s="6">
        <f t="shared" si="1475"/>
        <v>6414.2750000000015</v>
      </c>
      <c r="Q7850" s="11">
        <f t="shared" si="1471"/>
        <v>1316544.2250000001</v>
      </c>
      <c r="R7850" s="11">
        <f t="shared" si="1472"/>
        <v>35228.15</v>
      </c>
      <c r="S7850" s="11">
        <f t="shared" si="1474"/>
        <v>0</v>
      </c>
      <c r="T7850" s="20"/>
    </row>
    <row r="7851" spans="1:20" x14ac:dyDescent="0.25">
      <c r="A7851">
        <v>2021112308</v>
      </c>
      <c r="B7851">
        <v>3</v>
      </c>
      <c r="C7851" s="7">
        <v>0.70315000000000005</v>
      </c>
      <c r="D7851" s="6">
        <f t="shared" si="1464"/>
        <v>105472.50000000001</v>
      </c>
      <c r="E7851" s="60">
        <v>0.65627000000000002</v>
      </c>
      <c r="F7851" s="6">
        <f t="shared" si="1473"/>
        <v>0</v>
      </c>
      <c r="G7851" s="7">
        <v>2.2550000000000001E-2</v>
      </c>
      <c r="H7851" s="6">
        <f t="shared" si="1465"/>
        <v>281.875</v>
      </c>
      <c r="I7851" s="7">
        <v>0.18634999999999999</v>
      </c>
      <c r="J7851" s="6">
        <f t="shared" si="1466"/>
        <v>14907.999999999998</v>
      </c>
      <c r="K7851" s="20"/>
      <c r="L7851" s="6">
        <f t="shared" si="1467"/>
        <v>64000</v>
      </c>
      <c r="M7851" s="6">
        <f t="shared" si="1468"/>
        <v>281.875</v>
      </c>
      <c r="N7851" s="6">
        <f t="shared" si="1469"/>
        <v>14907.999999999998</v>
      </c>
      <c r="O7851" s="6">
        <f t="shared" si="1470"/>
        <v>26282.625000000015</v>
      </c>
      <c r="P7851" s="6">
        <f t="shared" si="1475"/>
        <v>-8945.5249999999869</v>
      </c>
      <c r="Q7851" s="11">
        <f t="shared" si="1471"/>
        <v>1315727.8500000001</v>
      </c>
      <c r="R7851" s="11">
        <f t="shared" si="1472"/>
        <v>26282.625000000015</v>
      </c>
      <c r="S7851" s="11">
        <f t="shared" si="1474"/>
        <v>0</v>
      </c>
      <c r="T7851" s="20"/>
    </row>
    <row r="7852" spans="1:20" x14ac:dyDescent="0.25">
      <c r="A7852">
        <v>2021112309</v>
      </c>
      <c r="B7852">
        <v>3</v>
      </c>
      <c r="C7852" s="7">
        <v>0.69215000000000004</v>
      </c>
      <c r="D7852" s="6">
        <f t="shared" si="1464"/>
        <v>103822.5</v>
      </c>
      <c r="E7852" s="60">
        <v>0.63178999999999996</v>
      </c>
      <c r="F7852" s="6">
        <f t="shared" si="1473"/>
        <v>0</v>
      </c>
      <c r="G7852" s="7">
        <v>1.214E-2</v>
      </c>
      <c r="H7852" s="6">
        <f t="shared" si="1465"/>
        <v>151.75</v>
      </c>
      <c r="I7852" s="7">
        <v>0.37478</v>
      </c>
      <c r="J7852" s="6">
        <f t="shared" si="1466"/>
        <v>29982.400000000001</v>
      </c>
      <c r="K7852" s="20"/>
      <c r="L7852" s="6">
        <f t="shared" si="1467"/>
        <v>64000</v>
      </c>
      <c r="M7852" s="6">
        <f t="shared" si="1468"/>
        <v>151.75</v>
      </c>
      <c r="N7852" s="6">
        <f t="shared" si="1469"/>
        <v>29982.400000000001</v>
      </c>
      <c r="O7852" s="6">
        <f t="shared" si="1470"/>
        <v>9688.3499999999985</v>
      </c>
      <c r="P7852" s="6">
        <f t="shared" si="1475"/>
        <v>-16594.275000000016</v>
      </c>
      <c r="Q7852" s="11">
        <f t="shared" si="1471"/>
        <v>1331505.75</v>
      </c>
      <c r="R7852" s="11">
        <f t="shared" si="1472"/>
        <v>9688.3499999999985</v>
      </c>
      <c r="S7852" s="11">
        <f t="shared" si="1474"/>
        <v>0</v>
      </c>
      <c r="T7852" s="20"/>
    </row>
    <row r="7853" spans="1:20" x14ac:dyDescent="0.25">
      <c r="A7853">
        <v>2021112310</v>
      </c>
      <c r="B7853">
        <v>3</v>
      </c>
      <c r="C7853" s="7">
        <v>0.66991999999999996</v>
      </c>
      <c r="D7853" s="6">
        <f t="shared" si="1464"/>
        <v>100488</v>
      </c>
      <c r="E7853" s="60">
        <v>0.65571999999999997</v>
      </c>
      <c r="F7853" s="6">
        <f t="shared" si="1473"/>
        <v>0</v>
      </c>
      <c r="G7853" s="7">
        <v>8.26E-3</v>
      </c>
      <c r="H7853" s="6">
        <f t="shared" si="1465"/>
        <v>103.25</v>
      </c>
      <c r="I7853" s="7">
        <v>0.42560999999999999</v>
      </c>
      <c r="J7853" s="6">
        <f t="shared" si="1466"/>
        <v>34048.799999999996</v>
      </c>
      <c r="K7853" s="20"/>
      <c r="L7853" s="6">
        <f t="shared" si="1467"/>
        <v>64000</v>
      </c>
      <c r="M7853" s="6">
        <f t="shared" si="1468"/>
        <v>103.25</v>
      </c>
      <c r="N7853" s="6">
        <f t="shared" si="1469"/>
        <v>34048.799999999996</v>
      </c>
      <c r="O7853" s="6">
        <f t="shared" si="1470"/>
        <v>2335.9500000000044</v>
      </c>
      <c r="P7853" s="6">
        <f t="shared" si="1475"/>
        <v>-7352.3999999999942</v>
      </c>
      <c r="Q7853" s="11">
        <f t="shared" si="1471"/>
        <v>1350000</v>
      </c>
      <c r="R7853" s="11">
        <f t="shared" si="1472"/>
        <v>2335.9500000000044</v>
      </c>
      <c r="S7853" s="11">
        <f t="shared" si="1474"/>
        <v>0</v>
      </c>
      <c r="T7853" s="20"/>
    </row>
    <row r="7854" spans="1:20" x14ac:dyDescent="0.25">
      <c r="A7854">
        <v>2021112311</v>
      </c>
      <c r="B7854">
        <v>3</v>
      </c>
      <c r="C7854" s="7">
        <v>0.65334999999999999</v>
      </c>
      <c r="D7854" s="6">
        <f t="shared" si="1464"/>
        <v>98002.5</v>
      </c>
      <c r="E7854" s="60">
        <v>0.66671999999999998</v>
      </c>
      <c r="F7854" s="6">
        <f t="shared" si="1473"/>
        <v>0</v>
      </c>
      <c r="G7854" s="7">
        <v>6.62E-3</v>
      </c>
      <c r="H7854" s="6">
        <f t="shared" si="1465"/>
        <v>82.75</v>
      </c>
      <c r="I7854" s="7">
        <v>0.41471000000000002</v>
      </c>
      <c r="J7854" s="6">
        <f t="shared" si="1466"/>
        <v>33176.800000000003</v>
      </c>
      <c r="K7854" s="20"/>
      <c r="L7854" s="6">
        <f t="shared" si="1467"/>
        <v>64000</v>
      </c>
      <c r="M7854" s="6">
        <f t="shared" si="1468"/>
        <v>82.75</v>
      </c>
      <c r="N7854" s="6">
        <f t="shared" si="1469"/>
        <v>33176.800000000003</v>
      </c>
      <c r="O7854" s="6">
        <f t="shared" si="1470"/>
        <v>742.94999999999709</v>
      </c>
      <c r="P7854" s="6">
        <f t="shared" si="1475"/>
        <v>-1593.0000000000073</v>
      </c>
      <c r="Q7854" s="11">
        <f t="shared" si="1471"/>
        <v>1350000</v>
      </c>
      <c r="R7854" s="11">
        <f t="shared" si="1472"/>
        <v>742.94999999999709</v>
      </c>
      <c r="S7854" s="11">
        <f t="shared" si="1474"/>
        <v>0</v>
      </c>
      <c r="T7854" s="20"/>
    </row>
    <row r="7855" spans="1:20" x14ac:dyDescent="0.25">
      <c r="A7855">
        <v>2021112312</v>
      </c>
      <c r="B7855">
        <v>3</v>
      </c>
      <c r="C7855" s="7">
        <v>0.64092000000000005</v>
      </c>
      <c r="D7855" s="6">
        <f t="shared" si="1464"/>
        <v>96138</v>
      </c>
      <c r="E7855" s="60">
        <v>0.70340999999999998</v>
      </c>
      <c r="F7855" s="6">
        <f t="shared" si="1473"/>
        <v>0</v>
      </c>
      <c r="G7855" s="7">
        <v>7.28E-3</v>
      </c>
      <c r="H7855" s="6">
        <f t="shared" si="1465"/>
        <v>91</v>
      </c>
      <c r="I7855" s="7">
        <v>0.39995000000000003</v>
      </c>
      <c r="J7855" s="6">
        <f t="shared" si="1466"/>
        <v>31996.000000000004</v>
      </c>
      <c r="K7855" s="20"/>
      <c r="L7855" s="6">
        <f t="shared" si="1467"/>
        <v>64000</v>
      </c>
      <c r="M7855" s="6">
        <f t="shared" si="1468"/>
        <v>91</v>
      </c>
      <c r="N7855" s="6">
        <f t="shared" si="1469"/>
        <v>31996.000000000004</v>
      </c>
      <c r="O7855" s="6">
        <f t="shared" si="1470"/>
        <v>50.999999999996362</v>
      </c>
      <c r="P7855" s="6">
        <f t="shared" si="1475"/>
        <v>-691.95000000000073</v>
      </c>
      <c r="Q7855" s="11">
        <f t="shared" si="1471"/>
        <v>1350000</v>
      </c>
      <c r="R7855" s="11">
        <f t="shared" si="1472"/>
        <v>50.999999999996362</v>
      </c>
      <c r="S7855" s="11">
        <f t="shared" si="1474"/>
        <v>0</v>
      </c>
      <c r="T7855" s="20"/>
    </row>
    <row r="7856" spans="1:20" x14ac:dyDescent="0.25">
      <c r="A7856">
        <v>2021112313</v>
      </c>
      <c r="B7856">
        <v>3</v>
      </c>
      <c r="C7856" s="7">
        <v>0.63146000000000002</v>
      </c>
      <c r="D7856" s="6">
        <f t="shared" si="1464"/>
        <v>94719</v>
      </c>
      <c r="E7856" s="60">
        <v>0.70357000000000003</v>
      </c>
      <c r="F7856" s="6">
        <f t="shared" si="1473"/>
        <v>0</v>
      </c>
      <c r="G7856" s="7">
        <v>1.044E-2</v>
      </c>
      <c r="H7856" s="6">
        <f t="shared" si="1465"/>
        <v>130.5</v>
      </c>
      <c r="I7856" s="7">
        <v>0.39932000000000001</v>
      </c>
      <c r="J7856" s="6">
        <f t="shared" si="1466"/>
        <v>31945.600000000002</v>
      </c>
      <c r="K7856" s="20"/>
      <c r="L7856" s="6">
        <f t="shared" si="1467"/>
        <v>64000</v>
      </c>
      <c r="M7856" s="6">
        <f t="shared" si="1468"/>
        <v>130.5</v>
      </c>
      <c r="N7856" s="6">
        <f t="shared" si="1469"/>
        <v>30588.5</v>
      </c>
      <c r="O7856" s="6">
        <f t="shared" si="1470"/>
        <v>0</v>
      </c>
      <c r="P7856" s="6">
        <f t="shared" si="1475"/>
        <v>-50.999999999996362</v>
      </c>
      <c r="Q7856" s="11">
        <f t="shared" si="1471"/>
        <v>1350000</v>
      </c>
      <c r="R7856" s="11">
        <f t="shared" si="1472"/>
        <v>0</v>
      </c>
      <c r="S7856" s="11">
        <f t="shared" si="1474"/>
        <v>0</v>
      </c>
      <c r="T7856" s="20"/>
    </row>
    <row r="7857" spans="1:20" x14ac:dyDescent="0.25">
      <c r="A7857">
        <v>2021112314</v>
      </c>
      <c r="B7857">
        <v>3</v>
      </c>
      <c r="C7857" s="7">
        <v>0.62585999999999997</v>
      </c>
      <c r="D7857" s="6">
        <f t="shared" si="1464"/>
        <v>93879</v>
      </c>
      <c r="E7857" s="60">
        <v>0.72643999999999997</v>
      </c>
      <c r="F7857" s="6">
        <f t="shared" si="1473"/>
        <v>0</v>
      </c>
      <c r="G7857" s="7">
        <v>2.145E-2</v>
      </c>
      <c r="H7857" s="6">
        <f t="shared" si="1465"/>
        <v>268.125</v>
      </c>
      <c r="I7857" s="7">
        <v>0.39623000000000003</v>
      </c>
      <c r="J7857" s="6">
        <f t="shared" si="1466"/>
        <v>31698.400000000001</v>
      </c>
      <c r="K7857" s="20"/>
      <c r="L7857" s="6">
        <f t="shared" si="1467"/>
        <v>64000</v>
      </c>
      <c r="M7857" s="6">
        <f t="shared" si="1468"/>
        <v>268.125</v>
      </c>
      <c r="N7857" s="6">
        <f t="shared" si="1469"/>
        <v>29610.875</v>
      </c>
      <c r="O7857" s="6">
        <f t="shared" si="1470"/>
        <v>0</v>
      </c>
      <c r="P7857" s="6">
        <f t="shared" si="1475"/>
        <v>0</v>
      </c>
      <c r="Q7857" s="11">
        <f t="shared" si="1471"/>
        <v>1350000</v>
      </c>
      <c r="R7857" s="11">
        <f t="shared" si="1472"/>
        <v>0</v>
      </c>
      <c r="S7857" s="11">
        <f t="shared" si="1474"/>
        <v>0</v>
      </c>
      <c r="T7857" s="20"/>
    </row>
    <row r="7858" spans="1:20" x14ac:dyDescent="0.25">
      <c r="A7858">
        <v>2021112315</v>
      </c>
      <c r="B7858">
        <v>3</v>
      </c>
      <c r="C7858" s="7">
        <v>0.62390000000000001</v>
      </c>
      <c r="D7858" s="6">
        <f t="shared" si="1464"/>
        <v>93585</v>
      </c>
      <c r="E7858" s="60">
        <v>0.76048000000000004</v>
      </c>
      <c r="F7858" s="6">
        <f t="shared" si="1473"/>
        <v>0</v>
      </c>
      <c r="G7858" s="7">
        <v>2.9159999999999998E-2</v>
      </c>
      <c r="H7858" s="6">
        <f t="shared" si="1465"/>
        <v>364.5</v>
      </c>
      <c r="I7858" s="7">
        <v>0.37665999999999999</v>
      </c>
      <c r="J7858" s="6">
        <f t="shared" si="1466"/>
        <v>30132.799999999999</v>
      </c>
      <c r="K7858" s="20"/>
      <c r="L7858" s="6">
        <f t="shared" si="1467"/>
        <v>64000</v>
      </c>
      <c r="M7858" s="6">
        <f t="shared" si="1468"/>
        <v>364.5</v>
      </c>
      <c r="N7858" s="6">
        <f t="shared" si="1469"/>
        <v>29220.5</v>
      </c>
      <c r="O7858" s="6">
        <f t="shared" si="1470"/>
        <v>0</v>
      </c>
      <c r="P7858" s="6">
        <f t="shared" si="1475"/>
        <v>0</v>
      </c>
      <c r="Q7858" s="11">
        <f t="shared" si="1471"/>
        <v>1350000</v>
      </c>
      <c r="R7858" s="11">
        <f t="shared" si="1472"/>
        <v>0</v>
      </c>
      <c r="S7858" s="11">
        <f t="shared" si="1474"/>
        <v>0</v>
      </c>
      <c r="T7858" s="20"/>
    </row>
    <row r="7859" spans="1:20" x14ac:dyDescent="0.25">
      <c r="A7859">
        <v>2021112316</v>
      </c>
      <c r="B7859">
        <v>3</v>
      </c>
      <c r="C7859" s="7">
        <v>0.62907999999999997</v>
      </c>
      <c r="D7859" s="6">
        <f t="shared" si="1464"/>
        <v>94362</v>
      </c>
      <c r="E7859" s="60">
        <v>0.75170999999999999</v>
      </c>
      <c r="F7859" s="6">
        <f t="shared" si="1473"/>
        <v>0</v>
      </c>
      <c r="G7859" s="7">
        <v>4.598E-2</v>
      </c>
      <c r="H7859" s="6">
        <f t="shared" si="1465"/>
        <v>574.75</v>
      </c>
      <c r="I7859" s="7">
        <v>0.2316</v>
      </c>
      <c r="J7859" s="6">
        <f t="shared" si="1466"/>
        <v>18528</v>
      </c>
      <c r="K7859" s="20"/>
      <c r="L7859" s="6">
        <f t="shared" si="1467"/>
        <v>64000</v>
      </c>
      <c r="M7859" s="6">
        <f t="shared" si="1468"/>
        <v>574.75</v>
      </c>
      <c r="N7859" s="6">
        <f t="shared" si="1469"/>
        <v>18528</v>
      </c>
      <c r="O7859" s="6">
        <f t="shared" si="1470"/>
        <v>11259.25</v>
      </c>
      <c r="P7859" s="6">
        <f t="shared" si="1475"/>
        <v>11259.25</v>
      </c>
      <c r="Q7859" s="11">
        <f t="shared" si="1471"/>
        <v>1350000</v>
      </c>
      <c r="R7859" s="11">
        <f t="shared" si="1472"/>
        <v>11259.25</v>
      </c>
      <c r="S7859" s="11">
        <f t="shared" si="1474"/>
        <v>0</v>
      </c>
      <c r="T7859" s="20"/>
    </row>
    <row r="7860" spans="1:20" x14ac:dyDescent="0.25">
      <c r="A7860">
        <v>2021112317</v>
      </c>
      <c r="B7860">
        <v>3</v>
      </c>
      <c r="C7860" s="7">
        <v>0.65134000000000003</v>
      </c>
      <c r="D7860" s="6">
        <f t="shared" si="1464"/>
        <v>97701</v>
      </c>
      <c r="E7860" s="60">
        <v>0.69494999999999996</v>
      </c>
      <c r="F7860" s="6">
        <f t="shared" si="1473"/>
        <v>0</v>
      </c>
      <c r="G7860" s="7">
        <v>4.684E-2</v>
      </c>
      <c r="H7860" s="6">
        <f t="shared" si="1465"/>
        <v>585.5</v>
      </c>
      <c r="I7860" s="7">
        <v>3.508E-2</v>
      </c>
      <c r="J7860" s="6">
        <f t="shared" si="1466"/>
        <v>2806.4</v>
      </c>
      <c r="K7860" s="20"/>
      <c r="L7860" s="6">
        <f t="shared" si="1467"/>
        <v>64000</v>
      </c>
      <c r="M7860" s="6">
        <f t="shared" si="1468"/>
        <v>585.5</v>
      </c>
      <c r="N7860" s="6">
        <f t="shared" si="1469"/>
        <v>2806.4</v>
      </c>
      <c r="O7860" s="6">
        <f t="shared" si="1470"/>
        <v>30309.1</v>
      </c>
      <c r="P7860" s="6">
        <f t="shared" si="1475"/>
        <v>19049.849999999999</v>
      </c>
      <c r="Q7860" s="11">
        <f t="shared" si="1471"/>
        <v>1345157.15</v>
      </c>
      <c r="R7860" s="11">
        <f t="shared" si="1472"/>
        <v>30309.1</v>
      </c>
      <c r="S7860" s="11">
        <f t="shared" si="1474"/>
        <v>0</v>
      </c>
      <c r="T7860" s="20"/>
    </row>
    <row r="7861" spans="1:20" x14ac:dyDescent="0.25">
      <c r="A7861">
        <v>2021112318</v>
      </c>
      <c r="B7861">
        <v>3</v>
      </c>
      <c r="C7861" s="7">
        <v>0.69020999999999999</v>
      </c>
      <c r="D7861" s="6">
        <f t="shared" si="1464"/>
        <v>103531.5</v>
      </c>
      <c r="E7861" s="60">
        <v>0.60114000000000001</v>
      </c>
      <c r="F7861" s="6">
        <f t="shared" si="1473"/>
        <v>0</v>
      </c>
      <c r="G7861" s="7">
        <v>4.4209999999999999E-2</v>
      </c>
      <c r="H7861" s="6">
        <f t="shared" si="1465"/>
        <v>552.625</v>
      </c>
      <c r="I7861" s="7">
        <v>0</v>
      </c>
      <c r="J7861" s="6">
        <f t="shared" si="1466"/>
        <v>0</v>
      </c>
      <c r="K7861" s="20"/>
      <c r="L7861" s="6">
        <f t="shared" si="1467"/>
        <v>64000</v>
      </c>
      <c r="M7861" s="6">
        <f t="shared" si="1468"/>
        <v>552.625</v>
      </c>
      <c r="N7861" s="6">
        <f t="shared" si="1469"/>
        <v>0</v>
      </c>
      <c r="O7861" s="6">
        <f t="shared" si="1470"/>
        <v>38978.875</v>
      </c>
      <c r="P7861" s="6">
        <f t="shared" si="1475"/>
        <v>8669.7750000000015</v>
      </c>
      <c r="Q7861" s="11">
        <f t="shared" si="1471"/>
        <v>1331644.5249999999</v>
      </c>
      <c r="R7861" s="11">
        <f t="shared" si="1472"/>
        <v>38978.875</v>
      </c>
      <c r="S7861" s="11">
        <f t="shared" si="1474"/>
        <v>0</v>
      </c>
      <c r="T7861" s="20"/>
    </row>
    <row r="7862" spans="1:20" x14ac:dyDescent="0.25">
      <c r="A7862">
        <v>2021112319</v>
      </c>
      <c r="B7862">
        <v>3</v>
      </c>
      <c r="C7862" s="7">
        <v>0.69899999999999995</v>
      </c>
      <c r="D7862" s="6">
        <f t="shared" si="1464"/>
        <v>104850</v>
      </c>
      <c r="E7862" s="60">
        <v>0.51753000000000005</v>
      </c>
      <c r="F7862" s="6">
        <f t="shared" si="1473"/>
        <v>0</v>
      </c>
      <c r="G7862" s="7">
        <v>5.9270000000000003E-2</v>
      </c>
      <c r="H7862" s="6">
        <f t="shared" si="1465"/>
        <v>740.875</v>
      </c>
      <c r="I7862" s="7">
        <v>0</v>
      </c>
      <c r="J7862" s="6">
        <f t="shared" si="1466"/>
        <v>0</v>
      </c>
      <c r="K7862" s="20"/>
      <c r="L7862" s="6">
        <f t="shared" si="1467"/>
        <v>64000</v>
      </c>
      <c r="M7862" s="6">
        <f t="shared" si="1468"/>
        <v>740.875</v>
      </c>
      <c r="N7862" s="6">
        <f t="shared" si="1469"/>
        <v>0</v>
      </c>
      <c r="O7862" s="6">
        <f t="shared" si="1470"/>
        <v>40109.125</v>
      </c>
      <c r="P7862" s="6">
        <f t="shared" si="1475"/>
        <v>1130.25</v>
      </c>
      <c r="Q7862" s="11">
        <f t="shared" si="1471"/>
        <v>1317001.6499999999</v>
      </c>
      <c r="R7862" s="11">
        <f t="shared" si="1472"/>
        <v>40109.125</v>
      </c>
      <c r="S7862" s="11">
        <f t="shared" si="1474"/>
        <v>0</v>
      </c>
      <c r="T7862" s="20"/>
    </row>
    <row r="7863" spans="1:20" x14ac:dyDescent="0.25">
      <c r="A7863">
        <v>2021112320</v>
      </c>
      <c r="B7863">
        <v>3</v>
      </c>
      <c r="C7863" s="7">
        <v>0.69476000000000004</v>
      </c>
      <c r="D7863" s="6">
        <f t="shared" si="1464"/>
        <v>104214</v>
      </c>
      <c r="E7863" s="60">
        <v>0.53537000000000001</v>
      </c>
      <c r="F7863" s="6">
        <f t="shared" si="1473"/>
        <v>0</v>
      </c>
      <c r="G7863" s="7">
        <v>5.8450000000000002E-2</v>
      </c>
      <c r="H7863" s="6">
        <f t="shared" si="1465"/>
        <v>730.625</v>
      </c>
      <c r="I7863" s="7">
        <v>0</v>
      </c>
      <c r="J7863" s="6">
        <f t="shared" si="1466"/>
        <v>0</v>
      </c>
      <c r="K7863" s="20"/>
      <c r="L7863" s="6">
        <f t="shared" si="1467"/>
        <v>64000</v>
      </c>
      <c r="M7863" s="6">
        <f t="shared" si="1468"/>
        <v>730.625</v>
      </c>
      <c r="N7863" s="6">
        <f t="shared" si="1469"/>
        <v>0</v>
      </c>
      <c r="O7863" s="6">
        <f t="shared" si="1470"/>
        <v>39483.375</v>
      </c>
      <c r="P7863" s="6">
        <f t="shared" si="1475"/>
        <v>-625.75</v>
      </c>
      <c r="Q7863" s="11">
        <f t="shared" si="1471"/>
        <v>1302984.5249999999</v>
      </c>
      <c r="R7863" s="11">
        <f t="shared" si="1472"/>
        <v>39483.375</v>
      </c>
      <c r="S7863" s="11">
        <f t="shared" si="1474"/>
        <v>0</v>
      </c>
      <c r="T7863" s="20"/>
    </row>
    <row r="7864" spans="1:20" x14ac:dyDescent="0.25">
      <c r="A7864">
        <v>2021112321</v>
      </c>
      <c r="B7864">
        <v>3</v>
      </c>
      <c r="C7864" s="7">
        <v>0.68632000000000004</v>
      </c>
      <c r="D7864" s="6">
        <f t="shared" si="1464"/>
        <v>102948</v>
      </c>
      <c r="E7864" s="60">
        <v>0.54313999999999996</v>
      </c>
      <c r="F7864" s="6">
        <f t="shared" si="1473"/>
        <v>0</v>
      </c>
      <c r="G7864" s="7">
        <v>5.2209999999999999E-2</v>
      </c>
      <c r="H7864" s="6">
        <f t="shared" si="1465"/>
        <v>652.625</v>
      </c>
      <c r="I7864" s="7">
        <v>0</v>
      </c>
      <c r="J7864" s="6">
        <f t="shared" si="1466"/>
        <v>0</v>
      </c>
      <c r="K7864" s="20"/>
      <c r="L7864" s="6">
        <f t="shared" si="1467"/>
        <v>64000</v>
      </c>
      <c r="M7864" s="6">
        <f t="shared" si="1468"/>
        <v>652.625</v>
      </c>
      <c r="N7864" s="6">
        <f t="shared" si="1469"/>
        <v>0</v>
      </c>
      <c r="O7864" s="6">
        <f t="shared" si="1470"/>
        <v>38295.375</v>
      </c>
      <c r="P7864" s="6">
        <f t="shared" si="1475"/>
        <v>-1188</v>
      </c>
      <c r="Q7864" s="11">
        <f t="shared" si="1471"/>
        <v>1290155.3999999999</v>
      </c>
      <c r="R7864" s="11">
        <f t="shared" si="1472"/>
        <v>38295.375</v>
      </c>
      <c r="S7864" s="11">
        <f t="shared" si="1474"/>
        <v>0</v>
      </c>
      <c r="T7864" s="20"/>
    </row>
    <row r="7865" spans="1:20" x14ac:dyDescent="0.25">
      <c r="A7865">
        <v>2021112322</v>
      </c>
      <c r="B7865">
        <v>3</v>
      </c>
      <c r="C7865" s="7">
        <v>0.66862999999999995</v>
      </c>
      <c r="D7865" s="6">
        <f t="shared" si="1464"/>
        <v>100294.49999999999</v>
      </c>
      <c r="E7865" s="60">
        <v>0.56621999999999995</v>
      </c>
      <c r="F7865" s="6">
        <f t="shared" si="1473"/>
        <v>0</v>
      </c>
      <c r="G7865" s="7">
        <v>7.3359999999999995E-2</v>
      </c>
      <c r="H7865" s="6">
        <f t="shared" si="1465"/>
        <v>916.99999999999989</v>
      </c>
      <c r="I7865" s="7">
        <v>0</v>
      </c>
      <c r="J7865" s="6">
        <f t="shared" si="1466"/>
        <v>0</v>
      </c>
      <c r="K7865" s="20"/>
      <c r="L7865" s="6">
        <f t="shared" si="1467"/>
        <v>64000</v>
      </c>
      <c r="M7865" s="6">
        <f t="shared" si="1468"/>
        <v>916.99999999999989</v>
      </c>
      <c r="N7865" s="6">
        <f t="shared" si="1469"/>
        <v>0</v>
      </c>
      <c r="O7865" s="6">
        <f t="shared" si="1470"/>
        <v>35377.499999999985</v>
      </c>
      <c r="P7865" s="6">
        <f t="shared" si="1475"/>
        <v>-2917.8750000000146</v>
      </c>
      <c r="Q7865" s="11">
        <f t="shared" si="1471"/>
        <v>1280244.1499999999</v>
      </c>
      <c r="R7865" s="11">
        <f t="shared" si="1472"/>
        <v>35377.499999999985</v>
      </c>
      <c r="S7865" s="11">
        <f t="shared" si="1474"/>
        <v>0</v>
      </c>
      <c r="T7865" s="20"/>
    </row>
    <row r="7866" spans="1:20" x14ac:dyDescent="0.25">
      <c r="A7866">
        <v>2021112323</v>
      </c>
      <c r="B7866">
        <v>3</v>
      </c>
      <c r="C7866" s="7">
        <v>0.64244000000000001</v>
      </c>
      <c r="D7866" s="6">
        <f t="shared" si="1464"/>
        <v>96366</v>
      </c>
      <c r="E7866" s="60">
        <v>0.58853999999999995</v>
      </c>
      <c r="F7866" s="6">
        <f t="shared" si="1473"/>
        <v>0</v>
      </c>
      <c r="G7866" s="7">
        <v>8.4760000000000002E-2</v>
      </c>
      <c r="H7866" s="6">
        <f t="shared" si="1465"/>
        <v>1059.5</v>
      </c>
      <c r="I7866" s="7">
        <v>0</v>
      </c>
      <c r="J7866" s="6">
        <f t="shared" si="1466"/>
        <v>0</v>
      </c>
      <c r="K7866" s="20"/>
      <c r="L7866" s="6">
        <f t="shared" si="1467"/>
        <v>64000</v>
      </c>
      <c r="M7866" s="6">
        <f t="shared" si="1468"/>
        <v>1059.5</v>
      </c>
      <c r="N7866" s="6">
        <f t="shared" si="1469"/>
        <v>0</v>
      </c>
      <c r="O7866" s="6">
        <f t="shared" si="1470"/>
        <v>31306.5</v>
      </c>
      <c r="P7866" s="6">
        <f t="shared" si="1475"/>
        <v>-4070.9999999999854</v>
      </c>
      <c r="Q7866" s="11">
        <f t="shared" si="1471"/>
        <v>1274403.8999999999</v>
      </c>
      <c r="R7866" s="11">
        <f t="shared" si="1472"/>
        <v>31306.5</v>
      </c>
      <c r="S7866" s="11">
        <f t="shared" si="1474"/>
        <v>0</v>
      </c>
      <c r="T7866" s="20"/>
    </row>
    <row r="7867" spans="1:20" x14ac:dyDescent="0.25">
      <c r="A7867">
        <v>2021112324</v>
      </c>
      <c r="B7867">
        <v>3</v>
      </c>
      <c r="C7867" s="7">
        <v>0.61660999999999999</v>
      </c>
      <c r="D7867" s="6">
        <f t="shared" si="1464"/>
        <v>92491.5</v>
      </c>
      <c r="E7867" s="60">
        <v>0.57611000000000001</v>
      </c>
      <c r="F7867" s="6">
        <f t="shared" si="1473"/>
        <v>0</v>
      </c>
      <c r="G7867" s="7">
        <v>0.10216</v>
      </c>
      <c r="H7867" s="6">
        <f t="shared" si="1465"/>
        <v>1277</v>
      </c>
      <c r="I7867" s="7">
        <v>0</v>
      </c>
      <c r="J7867" s="6">
        <f t="shared" si="1466"/>
        <v>0</v>
      </c>
      <c r="K7867" s="20"/>
      <c r="L7867" s="6">
        <f t="shared" si="1467"/>
        <v>64000</v>
      </c>
      <c r="M7867" s="6">
        <f t="shared" si="1468"/>
        <v>1277</v>
      </c>
      <c r="N7867" s="6">
        <f t="shared" si="1469"/>
        <v>0</v>
      </c>
      <c r="O7867" s="6">
        <f t="shared" si="1470"/>
        <v>27214.5</v>
      </c>
      <c r="P7867" s="6">
        <f t="shared" si="1475"/>
        <v>-4092</v>
      </c>
      <c r="Q7867" s="11">
        <f t="shared" si="1471"/>
        <v>1272655.6499999999</v>
      </c>
      <c r="R7867" s="11">
        <f t="shared" si="1472"/>
        <v>27214.5</v>
      </c>
      <c r="S7867" s="11">
        <f t="shared" si="1474"/>
        <v>0</v>
      </c>
      <c r="T7867" s="20"/>
    </row>
    <row r="7868" spans="1:20" x14ac:dyDescent="0.25">
      <c r="A7868">
        <v>2021112401</v>
      </c>
      <c r="B7868">
        <v>4</v>
      </c>
      <c r="C7868" s="7">
        <v>0.59782999999999997</v>
      </c>
      <c r="D7868" s="6">
        <f t="shared" si="1464"/>
        <v>89674.5</v>
      </c>
      <c r="E7868" s="60">
        <v>0.54496</v>
      </c>
      <c r="F7868" s="6">
        <f t="shared" si="1473"/>
        <v>0</v>
      </c>
      <c r="G7868" s="7">
        <v>0.13006000000000001</v>
      </c>
      <c r="H7868" s="6">
        <f t="shared" si="1465"/>
        <v>1625.75</v>
      </c>
      <c r="I7868" s="7">
        <v>0</v>
      </c>
      <c r="J7868" s="6">
        <f t="shared" si="1466"/>
        <v>0</v>
      </c>
      <c r="K7868" s="20"/>
      <c r="L7868" s="6">
        <f t="shared" si="1467"/>
        <v>64000</v>
      </c>
      <c r="M7868" s="6">
        <f t="shared" si="1468"/>
        <v>1625.75</v>
      </c>
      <c r="N7868" s="6">
        <f t="shared" si="1469"/>
        <v>0</v>
      </c>
      <c r="O7868" s="6">
        <f t="shared" si="1470"/>
        <v>24048.75</v>
      </c>
      <c r="P7868" s="6">
        <f t="shared" si="1475"/>
        <v>-3165.75</v>
      </c>
      <c r="Q7868" s="11">
        <f t="shared" si="1471"/>
        <v>1274073.1499999999</v>
      </c>
      <c r="R7868" s="11">
        <f t="shared" si="1472"/>
        <v>24048.75</v>
      </c>
      <c r="S7868" s="11">
        <f t="shared" si="1474"/>
        <v>0</v>
      </c>
      <c r="T7868" s="20"/>
    </row>
    <row r="7869" spans="1:20" x14ac:dyDescent="0.25">
      <c r="A7869">
        <v>2021112402</v>
      </c>
      <c r="B7869">
        <v>4</v>
      </c>
      <c r="C7869" s="7">
        <v>0.58860999999999997</v>
      </c>
      <c r="D7869" s="6">
        <f t="shared" si="1464"/>
        <v>88291.5</v>
      </c>
      <c r="E7869" s="60">
        <v>0.52571000000000001</v>
      </c>
      <c r="F7869" s="6">
        <f t="shared" si="1473"/>
        <v>0</v>
      </c>
      <c r="G7869" s="7">
        <v>0.12911</v>
      </c>
      <c r="H7869" s="6">
        <f t="shared" si="1465"/>
        <v>1613.875</v>
      </c>
      <c r="I7869" s="7">
        <v>0</v>
      </c>
      <c r="J7869" s="6">
        <f t="shared" si="1466"/>
        <v>0</v>
      </c>
      <c r="K7869" s="20"/>
      <c r="L7869" s="6">
        <f t="shared" si="1467"/>
        <v>64000</v>
      </c>
      <c r="M7869" s="6">
        <f t="shared" si="1468"/>
        <v>1613.875</v>
      </c>
      <c r="N7869" s="6">
        <f t="shared" si="1469"/>
        <v>0</v>
      </c>
      <c r="O7869" s="6">
        <f t="shared" si="1470"/>
        <v>22677.625</v>
      </c>
      <c r="P7869" s="6">
        <f t="shared" si="1475"/>
        <v>-1371.125</v>
      </c>
      <c r="Q7869" s="11">
        <f t="shared" si="1471"/>
        <v>1276861.7749999999</v>
      </c>
      <c r="R7869" s="11">
        <f t="shared" si="1472"/>
        <v>22677.625</v>
      </c>
      <c r="S7869" s="11">
        <f t="shared" si="1474"/>
        <v>0</v>
      </c>
      <c r="T7869" s="20"/>
    </row>
    <row r="7870" spans="1:20" x14ac:dyDescent="0.25">
      <c r="A7870">
        <v>2021112403</v>
      </c>
      <c r="B7870">
        <v>4</v>
      </c>
      <c r="C7870" s="7">
        <v>0.58597999999999995</v>
      </c>
      <c r="D7870" s="6">
        <f t="shared" si="1464"/>
        <v>87896.999999999985</v>
      </c>
      <c r="E7870" s="60">
        <v>0.5756</v>
      </c>
      <c r="F7870" s="6">
        <f t="shared" si="1473"/>
        <v>0</v>
      </c>
      <c r="G7870" s="7">
        <v>0.15129000000000001</v>
      </c>
      <c r="H7870" s="6">
        <f t="shared" si="1465"/>
        <v>1891.125</v>
      </c>
      <c r="I7870" s="7">
        <v>0</v>
      </c>
      <c r="J7870" s="6">
        <f t="shared" si="1466"/>
        <v>0</v>
      </c>
      <c r="K7870" s="20"/>
      <c r="L7870" s="6">
        <f t="shared" si="1467"/>
        <v>64000</v>
      </c>
      <c r="M7870" s="6">
        <f t="shared" si="1468"/>
        <v>1891.125</v>
      </c>
      <c r="N7870" s="6">
        <f t="shared" si="1469"/>
        <v>0</v>
      </c>
      <c r="O7870" s="6">
        <f t="shared" si="1470"/>
        <v>22005.874999999985</v>
      </c>
      <c r="P7870" s="6">
        <f t="shared" si="1475"/>
        <v>-671.75000000001455</v>
      </c>
      <c r="Q7870" s="11">
        <f t="shared" si="1471"/>
        <v>1280322.1499999999</v>
      </c>
      <c r="R7870" s="11">
        <f t="shared" si="1472"/>
        <v>22005.874999999985</v>
      </c>
      <c r="S7870" s="11">
        <f t="shared" si="1474"/>
        <v>0</v>
      </c>
      <c r="T7870" s="20"/>
    </row>
    <row r="7871" spans="1:20" x14ac:dyDescent="0.25">
      <c r="A7871">
        <v>2021112404</v>
      </c>
      <c r="B7871">
        <v>4</v>
      </c>
      <c r="C7871" s="7">
        <v>0.58945999999999998</v>
      </c>
      <c r="D7871" s="6">
        <f t="shared" si="1464"/>
        <v>88419</v>
      </c>
      <c r="E7871" s="60">
        <v>0.64095000000000002</v>
      </c>
      <c r="F7871" s="6">
        <f t="shared" si="1473"/>
        <v>0</v>
      </c>
      <c r="G7871" s="7">
        <v>0.16449</v>
      </c>
      <c r="H7871" s="6">
        <f t="shared" si="1465"/>
        <v>2056.125</v>
      </c>
      <c r="I7871" s="7">
        <v>0</v>
      </c>
      <c r="J7871" s="6">
        <f t="shared" si="1466"/>
        <v>0</v>
      </c>
      <c r="K7871" s="20"/>
      <c r="L7871" s="6">
        <f t="shared" si="1467"/>
        <v>64000</v>
      </c>
      <c r="M7871" s="6">
        <f t="shared" si="1468"/>
        <v>2056.125</v>
      </c>
      <c r="N7871" s="6">
        <f t="shared" si="1469"/>
        <v>0</v>
      </c>
      <c r="O7871" s="6">
        <f t="shared" si="1470"/>
        <v>22362.875</v>
      </c>
      <c r="P7871" s="6">
        <f t="shared" si="1475"/>
        <v>357.00000000001455</v>
      </c>
      <c r="Q7871" s="11">
        <f t="shared" si="1471"/>
        <v>1283425.5249999999</v>
      </c>
      <c r="R7871" s="11">
        <f t="shared" si="1472"/>
        <v>22362.875</v>
      </c>
      <c r="S7871" s="11">
        <f t="shared" si="1474"/>
        <v>0</v>
      </c>
      <c r="T7871" s="20"/>
    </row>
    <row r="7872" spans="1:20" x14ac:dyDescent="0.25">
      <c r="A7872">
        <v>2021112405</v>
      </c>
      <c r="B7872">
        <v>4</v>
      </c>
      <c r="C7872" s="7">
        <v>0.60238000000000003</v>
      </c>
      <c r="D7872" s="6">
        <f t="shared" si="1464"/>
        <v>90357</v>
      </c>
      <c r="E7872" s="60">
        <v>0.64908999999999994</v>
      </c>
      <c r="F7872" s="6">
        <f t="shared" si="1473"/>
        <v>0</v>
      </c>
      <c r="G7872" s="7">
        <v>0.17438999999999999</v>
      </c>
      <c r="H7872" s="6">
        <f t="shared" si="1465"/>
        <v>2179.875</v>
      </c>
      <c r="I7872" s="7">
        <v>0</v>
      </c>
      <c r="J7872" s="6">
        <f t="shared" si="1466"/>
        <v>0</v>
      </c>
      <c r="K7872" s="20"/>
      <c r="L7872" s="6">
        <f t="shared" si="1467"/>
        <v>64000</v>
      </c>
      <c r="M7872" s="6">
        <f t="shared" si="1468"/>
        <v>2179.875</v>
      </c>
      <c r="N7872" s="6">
        <f t="shared" si="1469"/>
        <v>0</v>
      </c>
      <c r="O7872" s="6">
        <f t="shared" si="1470"/>
        <v>24177.125</v>
      </c>
      <c r="P7872" s="6">
        <f t="shared" si="1475"/>
        <v>1814.25</v>
      </c>
      <c r="Q7872" s="11">
        <f t="shared" si="1471"/>
        <v>1284714.6499999999</v>
      </c>
      <c r="R7872" s="11">
        <f t="shared" si="1472"/>
        <v>24177.125</v>
      </c>
      <c r="S7872" s="11">
        <f t="shared" si="1474"/>
        <v>0</v>
      </c>
      <c r="T7872" s="20"/>
    </row>
    <row r="7873" spans="1:20" x14ac:dyDescent="0.25">
      <c r="A7873">
        <v>2021112406</v>
      </c>
      <c r="B7873">
        <v>4</v>
      </c>
      <c r="C7873" s="7">
        <v>0.63182000000000005</v>
      </c>
      <c r="D7873" s="6">
        <f t="shared" si="1464"/>
        <v>94773</v>
      </c>
      <c r="E7873" s="60">
        <v>0.62816000000000005</v>
      </c>
      <c r="F7873" s="6">
        <f t="shared" si="1473"/>
        <v>0</v>
      </c>
      <c r="G7873" s="7">
        <v>0.19389000000000001</v>
      </c>
      <c r="H7873" s="6">
        <f t="shared" si="1465"/>
        <v>2423.625</v>
      </c>
      <c r="I7873" s="7">
        <v>0</v>
      </c>
      <c r="J7873" s="6">
        <f t="shared" si="1466"/>
        <v>0</v>
      </c>
      <c r="K7873" s="20"/>
      <c r="L7873" s="6">
        <f t="shared" si="1467"/>
        <v>64000</v>
      </c>
      <c r="M7873" s="6">
        <f t="shared" si="1468"/>
        <v>2423.625</v>
      </c>
      <c r="N7873" s="6">
        <f t="shared" si="1469"/>
        <v>0</v>
      </c>
      <c r="O7873" s="6">
        <f t="shared" si="1470"/>
        <v>28349.375</v>
      </c>
      <c r="P7873" s="6">
        <f t="shared" si="1475"/>
        <v>4172.25</v>
      </c>
      <c r="Q7873" s="11">
        <f t="shared" si="1471"/>
        <v>1281831.5249999999</v>
      </c>
      <c r="R7873" s="11">
        <f t="shared" si="1472"/>
        <v>28349.375</v>
      </c>
      <c r="S7873" s="11">
        <f t="shared" si="1474"/>
        <v>0</v>
      </c>
      <c r="T7873" s="20"/>
    </row>
    <row r="7874" spans="1:20" x14ac:dyDescent="0.25">
      <c r="A7874">
        <v>2021112407</v>
      </c>
      <c r="B7874">
        <v>4</v>
      </c>
      <c r="C7874" s="7">
        <v>0.67466000000000004</v>
      </c>
      <c r="D7874" s="6">
        <f t="shared" si="1464"/>
        <v>101199</v>
      </c>
      <c r="E7874" s="60">
        <v>0.63456000000000001</v>
      </c>
      <c r="F7874" s="6">
        <f t="shared" si="1473"/>
        <v>0</v>
      </c>
      <c r="G7874" s="7">
        <v>0.19461000000000001</v>
      </c>
      <c r="H7874" s="6">
        <f t="shared" si="1465"/>
        <v>2432.625</v>
      </c>
      <c r="I7874" s="7">
        <v>1.24E-2</v>
      </c>
      <c r="J7874" s="6">
        <f t="shared" si="1466"/>
        <v>992</v>
      </c>
      <c r="K7874" s="20"/>
      <c r="L7874" s="6">
        <f t="shared" si="1467"/>
        <v>64000</v>
      </c>
      <c r="M7874" s="6">
        <f t="shared" si="1468"/>
        <v>2432.625</v>
      </c>
      <c r="N7874" s="6">
        <f t="shared" si="1469"/>
        <v>992</v>
      </c>
      <c r="O7874" s="6">
        <f t="shared" si="1470"/>
        <v>33774.375</v>
      </c>
      <c r="P7874" s="6">
        <f t="shared" si="1475"/>
        <v>5425</v>
      </c>
      <c r="Q7874" s="11">
        <f t="shared" si="1471"/>
        <v>1273523.3999999999</v>
      </c>
      <c r="R7874" s="11">
        <f t="shared" si="1472"/>
        <v>33774.375</v>
      </c>
      <c r="S7874" s="11">
        <f t="shared" si="1474"/>
        <v>0</v>
      </c>
      <c r="T7874" s="20"/>
    </row>
    <row r="7875" spans="1:20" x14ac:dyDescent="0.25">
      <c r="A7875">
        <v>2021112408</v>
      </c>
      <c r="B7875">
        <v>4</v>
      </c>
      <c r="C7875" s="7">
        <v>0.70203000000000004</v>
      </c>
      <c r="D7875" s="6">
        <f t="shared" si="1464"/>
        <v>105304.5</v>
      </c>
      <c r="E7875" s="60">
        <v>0.57535000000000003</v>
      </c>
      <c r="F7875" s="6">
        <f t="shared" si="1473"/>
        <v>0</v>
      </c>
      <c r="G7875" s="7">
        <v>0.19153999999999999</v>
      </c>
      <c r="H7875" s="6">
        <f t="shared" si="1465"/>
        <v>2394.25</v>
      </c>
      <c r="I7875" s="7">
        <v>0.13228000000000001</v>
      </c>
      <c r="J7875" s="6">
        <f t="shared" si="1466"/>
        <v>10582.400000000001</v>
      </c>
      <c r="K7875" s="20"/>
      <c r="L7875" s="6">
        <f t="shared" si="1467"/>
        <v>64000</v>
      </c>
      <c r="M7875" s="6">
        <f t="shared" si="1468"/>
        <v>2394.25</v>
      </c>
      <c r="N7875" s="6">
        <f t="shared" si="1469"/>
        <v>10582.400000000001</v>
      </c>
      <c r="O7875" s="6">
        <f t="shared" si="1470"/>
        <v>28327.85</v>
      </c>
      <c r="P7875" s="6">
        <f t="shared" si="1475"/>
        <v>-5446.5250000000015</v>
      </c>
      <c r="Q7875" s="11">
        <f t="shared" si="1471"/>
        <v>1270661.7999999998</v>
      </c>
      <c r="R7875" s="11">
        <f t="shared" si="1472"/>
        <v>28327.85</v>
      </c>
      <c r="S7875" s="11">
        <f t="shared" si="1474"/>
        <v>0</v>
      </c>
      <c r="T7875" s="20"/>
    </row>
    <row r="7876" spans="1:20" x14ac:dyDescent="0.25">
      <c r="A7876">
        <v>2021112409</v>
      </c>
      <c r="B7876">
        <v>4</v>
      </c>
      <c r="C7876" s="7">
        <v>0.69433999999999996</v>
      </c>
      <c r="D7876" s="6">
        <f t="shared" si="1464"/>
        <v>104151</v>
      </c>
      <c r="E7876" s="60">
        <v>0.43658999999999998</v>
      </c>
      <c r="F7876" s="6">
        <f t="shared" si="1473"/>
        <v>0</v>
      </c>
      <c r="G7876" s="7">
        <v>0.16891999999999999</v>
      </c>
      <c r="H7876" s="6">
        <f t="shared" si="1465"/>
        <v>2111.5</v>
      </c>
      <c r="I7876" s="7">
        <v>0.19281000000000001</v>
      </c>
      <c r="J7876" s="6">
        <f t="shared" si="1466"/>
        <v>15424.800000000001</v>
      </c>
      <c r="K7876" s="20"/>
      <c r="L7876" s="6">
        <f t="shared" si="1467"/>
        <v>64000</v>
      </c>
      <c r="M7876" s="6">
        <f t="shared" si="1468"/>
        <v>2111.5</v>
      </c>
      <c r="N7876" s="6">
        <f t="shared" si="1469"/>
        <v>15424.800000000001</v>
      </c>
      <c r="O7876" s="6">
        <f t="shared" si="1470"/>
        <v>22614.699999999997</v>
      </c>
      <c r="P7876" s="6">
        <f t="shared" si="1475"/>
        <v>-5713.1500000000015</v>
      </c>
      <c r="Q7876" s="11">
        <f t="shared" si="1471"/>
        <v>1273513.3499999999</v>
      </c>
      <c r="R7876" s="11">
        <f t="shared" si="1472"/>
        <v>22614.699999999997</v>
      </c>
      <c r="S7876" s="11">
        <f t="shared" si="1474"/>
        <v>0</v>
      </c>
      <c r="T7876" s="20"/>
    </row>
    <row r="7877" spans="1:20" x14ac:dyDescent="0.25">
      <c r="A7877">
        <v>2021112410</v>
      </c>
      <c r="B7877">
        <v>4</v>
      </c>
      <c r="C7877" s="7">
        <v>0.67025999999999997</v>
      </c>
      <c r="D7877" s="6">
        <f t="shared" ref="D7877:D7940" si="1476">D$18*C7877</f>
        <v>100539</v>
      </c>
      <c r="E7877" s="60">
        <v>0.23208000000000001</v>
      </c>
      <c r="F7877" s="6">
        <f t="shared" si="1473"/>
        <v>0</v>
      </c>
      <c r="G7877" s="7">
        <v>0.16722999999999999</v>
      </c>
      <c r="H7877" s="6">
        <f t="shared" ref="H7877:H7940" si="1477">H$18*G7877</f>
        <v>2090.375</v>
      </c>
      <c r="I7877" s="7">
        <v>0.16675999999999999</v>
      </c>
      <c r="J7877" s="6">
        <f t="shared" ref="J7877:J7940" si="1478">I7877*J$18</f>
        <v>13340.8</v>
      </c>
      <c r="K7877" s="20"/>
      <c r="L7877" s="6">
        <f t="shared" si="1467"/>
        <v>64000</v>
      </c>
      <c r="M7877" s="6">
        <f t="shared" si="1468"/>
        <v>2090.375</v>
      </c>
      <c r="N7877" s="6">
        <f t="shared" si="1469"/>
        <v>13340.8</v>
      </c>
      <c r="O7877" s="6">
        <f t="shared" si="1470"/>
        <v>21107.825000000001</v>
      </c>
      <c r="P7877" s="6">
        <f t="shared" si="1475"/>
        <v>-1506.8749999999964</v>
      </c>
      <c r="Q7877" s="11">
        <f t="shared" si="1471"/>
        <v>1277871.7749999999</v>
      </c>
      <c r="R7877" s="11">
        <f t="shared" si="1472"/>
        <v>21107.825000000001</v>
      </c>
      <c r="S7877" s="11">
        <f t="shared" si="1474"/>
        <v>0</v>
      </c>
      <c r="T7877" s="20"/>
    </row>
    <row r="7878" spans="1:20" x14ac:dyDescent="0.25">
      <c r="A7878">
        <v>2021112411</v>
      </c>
      <c r="B7878">
        <v>4</v>
      </c>
      <c r="C7878" s="7">
        <v>0.64890000000000003</v>
      </c>
      <c r="D7878" s="6">
        <f t="shared" si="1476"/>
        <v>97335</v>
      </c>
      <c r="E7878" s="60">
        <v>6.5229999999999996E-2</v>
      </c>
      <c r="F7878" s="6">
        <f t="shared" si="1473"/>
        <v>0</v>
      </c>
      <c r="G7878" s="7">
        <v>0.1348</v>
      </c>
      <c r="H7878" s="6">
        <f t="shared" si="1477"/>
        <v>1685</v>
      </c>
      <c r="I7878" s="7">
        <v>0.16453000000000001</v>
      </c>
      <c r="J7878" s="6">
        <f t="shared" si="1478"/>
        <v>13162.400000000001</v>
      </c>
      <c r="K7878" s="20"/>
      <c r="L7878" s="6">
        <f t="shared" si="1467"/>
        <v>64000</v>
      </c>
      <c r="M7878" s="6">
        <f t="shared" si="1468"/>
        <v>1685</v>
      </c>
      <c r="N7878" s="6">
        <f t="shared" si="1469"/>
        <v>13162.400000000001</v>
      </c>
      <c r="O7878" s="6">
        <f t="shared" si="1470"/>
        <v>18487.599999999999</v>
      </c>
      <c r="P7878" s="6">
        <f t="shared" si="1475"/>
        <v>-2620.2250000000022</v>
      </c>
      <c r="Q7878" s="11">
        <f t="shared" si="1471"/>
        <v>1284850.4249999998</v>
      </c>
      <c r="R7878" s="11">
        <f t="shared" si="1472"/>
        <v>18487.599999999999</v>
      </c>
      <c r="S7878" s="11">
        <f t="shared" si="1474"/>
        <v>0</v>
      </c>
      <c r="T7878" s="20"/>
    </row>
    <row r="7879" spans="1:20" x14ac:dyDescent="0.25">
      <c r="A7879">
        <v>2021112412</v>
      </c>
      <c r="B7879">
        <v>4</v>
      </c>
      <c r="C7879" s="7">
        <v>0.63109999999999999</v>
      </c>
      <c r="D7879" s="6">
        <f t="shared" si="1476"/>
        <v>94665</v>
      </c>
      <c r="E7879" s="60">
        <v>4.1549999999999997E-2</v>
      </c>
      <c r="F7879" s="6">
        <f t="shared" si="1473"/>
        <v>0</v>
      </c>
      <c r="G7879" s="7">
        <v>0.13344</v>
      </c>
      <c r="H7879" s="6">
        <f t="shared" si="1477"/>
        <v>1668</v>
      </c>
      <c r="I7879" s="7">
        <v>0.14832000000000001</v>
      </c>
      <c r="J7879" s="6">
        <f t="shared" si="1478"/>
        <v>11865.6</v>
      </c>
      <c r="K7879" s="20"/>
      <c r="L7879" s="6">
        <f t="shared" si="1467"/>
        <v>64000</v>
      </c>
      <c r="M7879" s="6">
        <f t="shared" si="1468"/>
        <v>1668</v>
      </c>
      <c r="N7879" s="6">
        <f t="shared" si="1469"/>
        <v>11865.6</v>
      </c>
      <c r="O7879" s="6">
        <f t="shared" si="1470"/>
        <v>17131.400000000001</v>
      </c>
      <c r="P7879" s="6">
        <f t="shared" si="1475"/>
        <v>-1356.1999999999971</v>
      </c>
      <c r="Q7879" s="11">
        <f t="shared" si="1471"/>
        <v>1293185.2749999999</v>
      </c>
      <c r="R7879" s="11">
        <f t="shared" si="1472"/>
        <v>17131.400000000001</v>
      </c>
      <c r="S7879" s="11">
        <f t="shared" si="1474"/>
        <v>0</v>
      </c>
      <c r="T7879" s="20"/>
    </row>
    <row r="7880" spans="1:20" x14ac:dyDescent="0.25">
      <c r="A7880">
        <v>2021112413</v>
      </c>
      <c r="B7880">
        <v>4</v>
      </c>
      <c r="C7880" s="7">
        <v>0.61495999999999995</v>
      </c>
      <c r="D7880" s="6">
        <f t="shared" si="1476"/>
        <v>92243.999999999985</v>
      </c>
      <c r="E7880" s="60">
        <v>1.554E-2</v>
      </c>
      <c r="F7880" s="6">
        <f t="shared" si="1473"/>
        <v>0</v>
      </c>
      <c r="G7880" s="7">
        <v>0.16178000000000001</v>
      </c>
      <c r="H7880" s="6">
        <f t="shared" si="1477"/>
        <v>2022.25</v>
      </c>
      <c r="I7880" s="7">
        <v>0.10580000000000001</v>
      </c>
      <c r="J7880" s="6">
        <f t="shared" si="1478"/>
        <v>8464</v>
      </c>
      <c r="K7880" s="20"/>
      <c r="L7880" s="6">
        <f t="shared" si="1467"/>
        <v>64000</v>
      </c>
      <c r="M7880" s="6">
        <f t="shared" si="1468"/>
        <v>2022.25</v>
      </c>
      <c r="N7880" s="6">
        <f t="shared" si="1469"/>
        <v>8464</v>
      </c>
      <c r="O7880" s="6">
        <f t="shared" si="1470"/>
        <v>17757.749999999985</v>
      </c>
      <c r="P7880" s="6">
        <f t="shared" si="1475"/>
        <v>626.34999999998399</v>
      </c>
      <c r="Q7880" s="11">
        <f t="shared" si="1471"/>
        <v>1300893.7749999999</v>
      </c>
      <c r="R7880" s="11">
        <f t="shared" si="1472"/>
        <v>17757.749999999985</v>
      </c>
      <c r="S7880" s="11">
        <f t="shared" si="1474"/>
        <v>0</v>
      </c>
      <c r="T7880" s="20"/>
    </row>
    <row r="7881" spans="1:20" x14ac:dyDescent="0.25">
      <c r="A7881">
        <v>2021112414</v>
      </c>
      <c r="B7881">
        <v>4</v>
      </c>
      <c r="C7881" s="7">
        <v>0.60446</v>
      </c>
      <c r="D7881" s="6">
        <f t="shared" si="1476"/>
        <v>90669</v>
      </c>
      <c r="E7881" s="60">
        <v>1.453E-2</v>
      </c>
      <c r="F7881" s="6">
        <f t="shared" si="1473"/>
        <v>0</v>
      </c>
      <c r="G7881" s="7">
        <v>0.17161000000000001</v>
      </c>
      <c r="H7881" s="6">
        <f t="shared" si="1477"/>
        <v>2145.125</v>
      </c>
      <c r="I7881" s="7">
        <v>6.5540000000000001E-2</v>
      </c>
      <c r="J7881" s="6">
        <f t="shared" si="1478"/>
        <v>5243.2</v>
      </c>
      <c r="K7881" s="20"/>
      <c r="L7881" s="6">
        <f t="shared" si="1467"/>
        <v>64000</v>
      </c>
      <c r="M7881" s="6">
        <f t="shared" si="1468"/>
        <v>2145.125</v>
      </c>
      <c r="N7881" s="6">
        <f t="shared" si="1469"/>
        <v>5243.2</v>
      </c>
      <c r="O7881" s="6">
        <f t="shared" si="1470"/>
        <v>19280.674999999999</v>
      </c>
      <c r="P7881" s="6">
        <f t="shared" si="1475"/>
        <v>1522.9250000000138</v>
      </c>
      <c r="Q7881" s="11">
        <f t="shared" si="1471"/>
        <v>1307079.3499999999</v>
      </c>
      <c r="R7881" s="11">
        <f t="shared" si="1472"/>
        <v>19280.674999999999</v>
      </c>
      <c r="S7881" s="11">
        <f t="shared" si="1474"/>
        <v>0</v>
      </c>
      <c r="T7881" s="20"/>
    </row>
    <row r="7882" spans="1:20" x14ac:dyDescent="0.25">
      <c r="A7882">
        <v>2021112415</v>
      </c>
      <c r="B7882">
        <v>4</v>
      </c>
      <c r="C7882" s="7">
        <v>0.59867000000000004</v>
      </c>
      <c r="D7882" s="6">
        <f t="shared" si="1476"/>
        <v>89800.5</v>
      </c>
      <c r="E7882" s="60">
        <v>1.0200000000000001E-2</v>
      </c>
      <c r="F7882" s="6">
        <f t="shared" si="1473"/>
        <v>0</v>
      </c>
      <c r="G7882" s="7">
        <v>0.20716999999999999</v>
      </c>
      <c r="H7882" s="6">
        <f t="shared" si="1477"/>
        <v>2589.625</v>
      </c>
      <c r="I7882" s="7">
        <v>3.5369999999999999E-2</v>
      </c>
      <c r="J7882" s="6">
        <f t="shared" si="1478"/>
        <v>2829.6</v>
      </c>
      <c r="K7882" s="20"/>
      <c r="L7882" s="6">
        <f t="shared" si="1467"/>
        <v>64000</v>
      </c>
      <c r="M7882" s="6">
        <f t="shared" si="1468"/>
        <v>2589.625</v>
      </c>
      <c r="N7882" s="6">
        <f t="shared" si="1469"/>
        <v>2829.6</v>
      </c>
      <c r="O7882" s="6">
        <f t="shared" si="1470"/>
        <v>20381.275000000001</v>
      </c>
      <c r="P7882" s="6">
        <f t="shared" si="1475"/>
        <v>1100.6000000000022</v>
      </c>
      <c r="Q7882" s="11">
        <f t="shared" si="1471"/>
        <v>1312164.325</v>
      </c>
      <c r="R7882" s="11">
        <f t="shared" si="1472"/>
        <v>20381.275000000001</v>
      </c>
      <c r="S7882" s="11">
        <f t="shared" si="1474"/>
        <v>0</v>
      </c>
      <c r="T7882" s="20"/>
    </row>
    <row r="7883" spans="1:20" x14ac:dyDescent="0.25">
      <c r="A7883">
        <v>2021112416</v>
      </c>
      <c r="B7883">
        <v>4</v>
      </c>
      <c r="C7883" s="7">
        <v>0.59933000000000003</v>
      </c>
      <c r="D7883" s="6">
        <f t="shared" si="1476"/>
        <v>89899.5</v>
      </c>
      <c r="E7883" s="60">
        <v>3.5610000000000003E-2</v>
      </c>
      <c r="F7883" s="6">
        <f t="shared" si="1473"/>
        <v>0</v>
      </c>
      <c r="G7883" s="7">
        <v>0.24995000000000001</v>
      </c>
      <c r="H7883" s="6">
        <f t="shared" si="1477"/>
        <v>3124.375</v>
      </c>
      <c r="I7883" s="7">
        <v>1.5679999999999999E-2</v>
      </c>
      <c r="J7883" s="6">
        <f t="shared" si="1478"/>
        <v>1254.3999999999999</v>
      </c>
      <c r="K7883" s="20"/>
      <c r="L7883" s="6">
        <f t="shared" si="1467"/>
        <v>64000</v>
      </c>
      <c r="M7883" s="6">
        <f t="shared" si="1468"/>
        <v>3124.375</v>
      </c>
      <c r="N7883" s="6">
        <f t="shared" si="1469"/>
        <v>1254.3999999999999</v>
      </c>
      <c r="O7883" s="6">
        <f t="shared" si="1470"/>
        <v>21520.724999999999</v>
      </c>
      <c r="P7883" s="6">
        <f t="shared" si="1475"/>
        <v>1139.4499999999971</v>
      </c>
      <c r="Q7883" s="11">
        <f t="shared" si="1471"/>
        <v>1316109.8499999999</v>
      </c>
      <c r="R7883" s="11">
        <f t="shared" si="1472"/>
        <v>21520.724999999999</v>
      </c>
      <c r="S7883" s="11">
        <f t="shared" si="1474"/>
        <v>0</v>
      </c>
      <c r="T7883" s="20"/>
    </row>
    <row r="7884" spans="1:20" x14ac:dyDescent="0.25">
      <c r="A7884">
        <v>2021112417</v>
      </c>
      <c r="B7884">
        <v>4</v>
      </c>
      <c r="C7884" s="7">
        <v>0.61726999999999999</v>
      </c>
      <c r="D7884" s="6">
        <f t="shared" si="1476"/>
        <v>92590.5</v>
      </c>
      <c r="E7884" s="60">
        <v>9.5399999999999999E-2</v>
      </c>
      <c r="F7884" s="6">
        <f t="shared" si="1473"/>
        <v>0</v>
      </c>
      <c r="G7884" s="7">
        <v>0.31374000000000002</v>
      </c>
      <c r="H7884" s="6">
        <f t="shared" si="1477"/>
        <v>3921.7500000000005</v>
      </c>
      <c r="I7884" s="7">
        <v>1.82E-3</v>
      </c>
      <c r="J7884" s="6">
        <f t="shared" si="1478"/>
        <v>145.6</v>
      </c>
      <c r="K7884" s="20"/>
      <c r="L7884" s="6">
        <f t="shared" si="1467"/>
        <v>64000</v>
      </c>
      <c r="M7884" s="6">
        <f t="shared" si="1468"/>
        <v>3921.7500000000005</v>
      </c>
      <c r="N7884" s="6">
        <f t="shared" si="1469"/>
        <v>145.6</v>
      </c>
      <c r="O7884" s="6">
        <f t="shared" si="1470"/>
        <v>24523.15</v>
      </c>
      <c r="P7884" s="6">
        <f t="shared" si="1475"/>
        <v>3002.4250000000029</v>
      </c>
      <c r="Q7884" s="11">
        <f t="shared" si="1471"/>
        <v>1317052.95</v>
      </c>
      <c r="R7884" s="11">
        <f t="shared" si="1472"/>
        <v>24523.15</v>
      </c>
      <c r="S7884" s="11">
        <f t="shared" si="1474"/>
        <v>0</v>
      </c>
      <c r="T7884" s="20"/>
    </row>
    <row r="7885" spans="1:20" x14ac:dyDescent="0.25">
      <c r="A7885">
        <v>2021112418</v>
      </c>
      <c r="B7885">
        <v>4</v>
      </c>
      <c r="C7885" s="7">
        <v>0.65015000000000001</v>
      </c>
      <c r="D7885" s="6">
        <f t="shared" si="1476"/>
        <v>97522.5</v>
      </c>
      <c r="E7885" s="60">
        <v>0.21210000000000001</v>
      </c>
      <c r="F7885" s="6">
        <f t="shared" si="1473"/>
        <v>0</v>
      </c>
      <c r="G7885" s="7">
        <v>0.37924999999999998</v>
      </c>
      <c r="H7885" s="6">
        <f t="shared" si="1477"/>
        <v>4740.625</v>
      </c>
      <c r="I7885" s="7">
        <v>0</v>
      </c>
      <c r="J7885" s="6">
        <f t="shared" si="1478"/>
        <v>0</v>
      </c>
      <c r="K7885" s="20"/>
      <c r="L7885" s="6">
        <f t="shared" si="1467"/>
        <v>64000</v>
      </c>
      <c r="M7885" s="6">
        <f t="shared" si="1468"/>
        <v>4740.625</v>
      </c>
      <c r="N7885" s="6">
        <f t="shared" si="1469"/>
        <v>0</v>
      </c>
      <c r="O7885" s="6">
        <f t="shared" si="1470"/>
        <v>28781.875</v>
      </c>
      <c r="P7885" s="6">
        <f t="shared" si="1475"/>
        <v>4258.7249999999985</v>
      </c>
      <c r="Q7885" s="11">
        <f t="shared" si="1471"/>
        <v>1313737.325</v>
      </c>
      <c r="R7885" s="11">
        <f t="shared" si="1472"/>
        <v>28781.875</v>
      </c>
      <c r="S7885" s="11">
        <f t="shared" si="1474"/>
        <v>0</v>
      </c>
      <c r="T7885" s="20"/>
    </row>
    <row r="7886" spans="1:20" x14ac:dyDescent="0.25">
      <c r="A7886">
        <v>2021112419</v>
      </c>
      <c r="B7886">
        <v>4</v>
      </c>
      <c r="C7886" s="7">
        <v>0.65217000000000003</v>
      </c>
      <c r="D7886" s="6">
        <f t="shared" si="1476"/>
        <v>97825.5</v>
      </c>
      <c r="E7886" s="60">
        <v>0.36386000000000002</v>
      </c>
      <c r="F7886" s="6">
        <f t="shared" si="1473"/>
        <v>0</v>
      </c>
      <c r="G7886" s="7">
        <v>0.39437</v>
      </c>
      <c r="H7886" s="6">
        <f t="shared" si="1477"/>
        <v>4929.625</v>
      </c>
      <c r="I7886" s="7">
        <v>0</v>
      </c>
      <c r="J7886" s="6">
        <f t="shared" si="1478"/>
        <v>0</v>
      </c>
      <c r="K7886" s="20"/>
      <c r="L7886" s="6">
        <f t="shared" si="1467"/>
        <v>64000</v>
      </c>
      <c r="M7886" s="6">
        <f t="shared" si="1468"/>
        <v>4929.625</v>
      </c>
      <c r="N7886" s="6">
        <f t="shared" si="1469"/>
        <v>0</v>
      </c>
      <c r="O7886" s="6">
        <f t="shared" si="1470"/>
        <v>28895.875</v>
      </c>
      <c r="P7886" s="6">
        <f t="shared" si="1475"/>
        <v>114</v>
      </c>
      <c r="Q7886" s="11">
        <f t="shared" si="1471"/>
        <v>1310307.7</v>
      </c>
      <c r="R7886" s="11">
        <f t="shared" si="1472"/>
        <v>28895.875</v>
      </c>
      <c r="S7886" s="11">
        <f t="shared" si="1474"/>
        <v>0</v>
      </c>
      <c r="T7886" s="20"/>
    </row>
    <row r="7887" spans="1:20" x14ac:dyDescent="0.25">
      <c r="A7887">
        <v>2021112420</v>
      </c>
      <c r="B7887">
        <v>4</v>
      </c>
      <c r="C7887" s="7">
        <v>0.64493999999999996</v>
      </c>
      <c r="D7887" s="6">
        <f t="shared" si="1476"/>
        <v>96741</v>
      </c>
      <c r="E7887" s="60">
        <v>0.48266999999999999</v>
      </c>
      <c r="F7887" s="6">
        <f t="shared" si="1473"/>
        <v>0</v>
      </c>
      <c r="G7887" s="7">
        <v>0.42455999999999999</v>
      </c>
      <c r="H7887" s="6">
        <f t="shared" si="1477"/>
        <v>5307</v>
      </c>
      <c r="I7887" s="7">
        <v>0</v>
      </c>
      <c r="J7887" s="6">
        <f t="shared" si="1478"/>
        <v>0</v>
      </c>
      <c r="K7887" s="20"/>
      <c r="L7887" s="6">
        <f t="shared" si="1467"/>
        <v>64000</v>
      </c>
      <c r="M7887" s="6">
        <f t="shared" si="1468"/>
        <v>5307</v>
      </c>
      <c r="N7887" s="6">
        <f t="shared" si="1469"/>
        <v>0</v>
      </c>
      <c r="O7887" s="6">
        <f t="shared" si="1470"/>
        <v>27434</v>
      </c>
      <c r="P7887" s="6">
        <f t="shared" si="1475"/>
        <v>-1461.875</v>
      </c>
      <c r="Q7887" s="11">
        <f t="shared" si="1471"/>
        <v>1308339.95</v>
      </c>
      <c r="R7887" s="11">
        <f t="shared" si="1472"/>
        <v>27434</v>
      </c>
      <c r="S7887" s="11">
        <f t="shared" si="1474"/>
        <v>0</v>
      </c>
      <c r="T7887" s="20"/>
    </row>
    <row r="7888" spans="1:20" x14ac:dyDescent="0.25">
      <c r="A7888">
        <v>2021112421</v>
      </c>
      <c r="B7888">
        <v>4</v>
      </c>
      <c r="C7888" s="7">
        <v>0.63417000000000001</v>
      </c>
      <c r="D7888" s="6">
        <f t="shared" si="1476"/>
        <v>95125.5</v>
      </c>
      <c r="E7888" s="60">
        <v>0.53605000000000003</v>
      </c>
      <c r="F7888" s="6">
        <f t="shared" si="1473"/>
        <v>0</v>
      </c>
      <c r="G7888" s="7">
        <v>0.45716000000000001</v>
      </c>
      <c r="H7888" s="6">
        <f t="shared" si="1477"/>
        <v>5714.5</v>
      </c>
      <c r="I7888" s="7">
        <v>0</v>
      </c>
      <c r="J7888" s="6">
        <f t="shared" si="1478"/>
        <v>0</v>
      </c>
      <c r="K7888" s="20"/>
      <c r="L7888" s="6">
        <f t="shared" si="1467"/>
        <v>64000</v>
      </c>
      <c r="M7888" s="6">
        <f t="shared" si="1468"/>
        <v>5714.5</v>
      </c>
      <c r="N7888" s="6">
        <f t="shared" si="1469"/>
        <v>0</v>
      </c>
      <c r="O7888" s="6">
        <f t="shared" si="1470"/>
        <v>25411</v>
      </c>
      <c r="P7888" s="6">
        <f t="shared" si="1475"/>
        <v>-2023</v>
      </c>
      <c r="Q7888" s="11">
        <f t="shared" si="1471"/>
        <v>1308395.2</v>
      </c>
      <c r="R7888" s="11">
        <f t="shared" si="1472"/>
        <v>25411</v>
      </c>
      <c r="S7888" s="11">
        <f t="shared" si="1474"/>
        <v>0</v>
      </c>
      <c r="T7888" s="20"/>
    </row>
    <row r="7889" spans="1:20" x14ac:dyDescent="0.25">
      <c r="A7889">
        <v>2021112422</v>
      </c>
      <c r="B7889">
        <v>4</v>
      </c>
      <c r="C7889" s="7">
        <v>0.61763999999999997</v>
      </c>
      <c r="D7889" s="6">
        <f t="shared" si="1476"/>
        <v>92646</v>
      </c>
      <c r="E7889" s="60">
        <v>0.59348000000000001</v>
      </c>
      <c r="F7889" s="6">
        <f t="shared" si="1473"/>
        <v>0</v>
      </c>
      <c r="G7889" s="7">
        <v>0.46600999999999998</v>
      </c>
      <c r="H7889" s="6">
        <f t="shared" si="1477"/>
        <v>5825.125</v>
      </c>
      <c r="I7889" s="7">
        <v>0</v>
      </c>
      <c r="J7889" s="6">
        <f t="shared" si="1478"/>
        <v>0</v>
      </c>
      <c r="K7889" s="20"/>
      <c r="L7889" s="6">
        <f t="shared" si="1467"/>
        <v>64000</v>
      </c>
      <c r="M7889" s="6">
        <f t="shared" si="1468"/>
        <v>5825.125</v>
      </c>
      <c r="N7889" s="6">
        <f t="shared" si="1469"/>
        <v>0</v>
      </c>
      <c r="O7889" s="6">
        <f t="shared" si="1470"/>
        <v>22820.875</v>
      </c>
      <c r="P7889" s="6">
        <f t="shared" si="1475"/>
        <v>-2590.125</v>
      </c>
      <c r="Q7889" s="11">
        <f t="shared" si="1471"/>
        <v>1311040.575</v>
      </c>
      <c r="R7889" s="11">
        <f t="shared" si="1472"/>
        <v>22820.875</v>
      </c>
      <c r="S7889" s="11">
        <f t="shared" si="1474"/>
        <v>0</v>
      </c>
      <c r="T7889" s="20"/>
    </row>
    <row r="7890" spans="1:20" x14ac:dyDescent="0.25">
      <c r="A7890">
        <v>2021112423</v>
      </c>
      <c r="B7890">
        <v>4</v>
      </c>
      <c r="C7890" s="7">
        <v>0.59128000000000003</v>
      </c>
      <c r="D7890" s="6">
        <f t="shared" si="1476"/>
        <v>88692</v>
      </c>
      <c r="E7890" s="60">
        <v>0.60019999999999996</v>
      </c>
      <c r="F7890" s="6">
        <f t="shared" si="1473"/>
        <v>0</v>
      </c>
      <c r="G7890" s="7">
        <v>0.45490999999999998</v>
      </c>
      <c r="H7890" s="6">
        <f t="shared" si="1477"/>
        <v>5686.375</v>
      </c>
      <c r="I7890" s="7">
        <v>0</v>
      </c>
      <c r="J7890" s="6">
        <f t="shared" si="1478"/>
        <v>0</v>
      </c>
      <c r="K7890" s="20"/>
      <c r="L7890" s="6">
        <f t="shared" si="1467"/>
        <v>64000</v>
      </c>
      <c r="M7890" s="6">
        <f t="shared" si="1468"/>
        <v>5686.375</v>
      </c>
      <c r="N7890" s="6">
        <f t="shared" si="1469"/>
        <v>0</v>
      </c>
      <c r="O7890" s="6">
        <f t="shared" si="1470"/>
        <v>19005.625</v>
      </c>
      <c r="P7890" s="6">
        <f t="shared" si="1475"/>
        <v>-3815.25</v>
      </c>
      <c r="Q7890" s="11">
        <f t="shared" si="1471"/>
        <v>1317501.2</v>
      </c>
      <c r="R7890" s="11">
        <f t="shared" si="1472"/>
        <v>19005.625</v>
      </c>
      <c r="S7890" s="11">
        <f t="shared" si="1474"/>
        <v>0</v>
      </c>
      <c r="T7890" s="20"/>
    </row>
    <row r="7891" spans="1:20" x14ac:dyDescent="0.25">
      <c r="A7891">
        <v>2021112424</v>
      </c>
      <c r="B7891">
        <v>4</v>
      </c>
      <c r="C7891" s="7">
        <v>0.56272999999999995</v>
      </c>
      <c r="D7891" s="6">
        <f t="shared" si="1476"/>
        <v>84409.5</v>
      </c>
      <c r="E7891" s="60">
        <v>0.66030999999999995</v>
      </c>
      <c r="F7891" s="6">
        <f t="shared" si="1473"/>
        <v>0</v>
      </c>
      <c r="G7891" s="7">
        <v>0.44427</v>
      </c>
      <c r="H7891" s="6">
        <f t="shared" si="1477"/>
        <v>5553.375</v>
      </c>
      <c r="I7891" s="7">
        <v>0</v>
      </c>
      <c r="J7891" s="6">
        <f t="shared" si="1478"/>
        <v>0</v>
      </c>
      <c r="K7891" s="20"/>
      <c r="L7891" s="6">
        <f t="shared" si="1467"/>
        <v>64000</v>
      </c>
      <c r="M7891" s="6">
        <f t="shared" si="1468"/>
        <v>5553.375</v>
      </c>
      <c r="N7891" s="6">
        <f t="shared" si="1469"/>
        <v>0</v>
      </c>
      <c r="O7891" s="6">
        <f t="shared" si="1470"/>
        <v>14856.125</v>
      </c>
      <c r="P7891" s="6">
        <f t="shared" si="1475"/>
        <v>-4149.5</v>
      </c>
      <c r="Q7891" s="11">
        <f t="shared" si="1471"/>
        <v>1328111.325</v>
      </c>
      <c r="R7891" s="11">
        <f t="shared" si="1472"/>
        <v>14856.125</v>
      </c>
      <c r="S7891" s="11">
        <f t="shared" si="1474"/>
        <v>0</v>
      </c>
      <c r="T7891" s="20"/>
    </row>
    <row r="7892" spans="1:20" x14ac:dyDescent="0.25">
      <c r="A7892">
        <v>2021112501</v>
      </c>
      <c r="B7892">
        <v>5</v>
      </c>
      <c r="C7892" s="7">
        <v>0.54005999999999998</v>
      </c>
      <c r="D7892" s="6">
        <f t="shared" si="1476"/>
        <v>81009</v>
      </c>
      <c r="E7892" s="60">
        <v>0.71482000000000001</v>
      </c>
      <c r="F7892" s="6">
        <f t="shared" si="1473"/>
        <v>0</v>
      </c>
      <c r="G7892" s="7">
        <v>0.41765999999999998</v>
      </c>
      <c r="H7892" s="6">
        <f t="shared" si="1477"/>
        <v>5220.75</v>
      </c>
      <c r="I7892" s="7">
        <v>0</v>
      </c>
      <c r="J7892" s="6">
        <f t="shared" si="1478"/>
        <v>0</v>
      </c>
      <c r="K7892" s="20"/>
      <c r="L7892" s="6">
        <f t="shared" ref="L7892:L7955" si="1479">IF(D7892-F7892&gt;C$17,C$17,D7892-F7892)</f>
        <v>64000</v>
      </c>
      <c r="M7892" s="6">
        <f t="shared" ref="M7892:M7955" si="1480">IF(D7892-F7892-L7892&gt;H7892,H7892,D7892-F7892-L7892)</f>
        <v>5220.75</v>
      </c>
      <c r="N7892" s="6">
        <f t="shared" ref="N7892:N7955" si="1481">IF(D7892-F7892-L7892-M7892&gt;J7892,J7892,D7892-F7892-L7892-M7892)</f>
        <v>0</v>
      </c>
      <c r="O7892" s="6">
        <f t="shared" ref="O7892:O7955" si="1482">D7892-F7892-L7892-M7892-N7892</f>
        <v>11788.25</v>
      </c>
      <c r="P7892" s="6">
        <f t="shared" si="1475"/>
        <v>-3067.875</v>
      </c>
      <c r="Q7892" s="11">
        <f t="shared" ref="Q7892:Q7955" si="1483">IF(AA$25*P$17-AA$24+Q7891-O7892&gt;Q$19,Q$19,IF(AA$25*P$17-AA$24+Q7891-O7892&lt;0,0,AA$25*P$17-AA$24+Q7891-O7892))</f>
        <v>1341789.325</v>
      </c>
      <c r="R7892" s="11">
        <f t="shared" ref="R7892:R7955" si="1484">IF(Q7891-Q7892+P$17-AA$24&lt;O7892,Q7891-Q7892+P$17-AA$24,O7892)</f>
        <v>11788.25</v>
      </c>
      <c r="S7892" s="11">
        <f t="shared" si="1474"/>
        <v>0</v>
      </c>
      <c r="T7892" s="20"/>
    </row>
    <row r="7893" spans="1:20" x14ac:dyDescent="0.25">
      <c r="A7893">
        <v>2021112502</v>
      </c>
      <c r="B7893">
        <v>5</v>
      </c>
      <c r="C7893" s="7">
        <v>0.52614000000000005</v>
      </c>
      <c r="D7893" s="6">
        <f t="shared" si="1476"/>
        <v>78921.000000000015</v>
      </c>
      <c r="E7893" s="60">
        <v>0.71421000000000001</v>
      </c>
      <c r="F7893" s="6">
        <f t="shared" ref="F7893:F7956" si="1485">F$18*E7893</f>
        <v>0</v>
      </c>
      <c r="G7893" s="7">
        <v>0.38161</v>
      </c>
      <c r="H7893" s="6">
        <f t="shared" si="1477"/>
        <v>4770.125</v>
      </c>
      <c r="I7893" s="7">
        <v>0</v>
      </c>
      <c r="J7893" s="6">
        <f t="shared" si="1478"/>
        <v>0</v>
      </c>
      <c r="K7893" s="20"/>
      <c r="L7893" s="6">
        <f t="shared" si="1479"/>
        <v>64000</v>
      </c>
      <c r="M7893" s="6">
        <f t="shared" si="1480"/>
        <v>4770.125</v>
      </c>
      <c r="N7893" s="6">
        <f t="shared" si="1481"/>
        <v>0</v>
      </c>
      <c r="O7893" s="6">
        <f t="shared" si="1482"/>
        <v>10150.875000000015</v>
      </c>
      <c r="P7893" s="6">
        <f t="shared" si="1475"/>
        <v>-1637.3749999999854</v>
      </c>
      <c r="Q7893" s="11">
        <f t="shared" si="1483"/>
        <v>1350000</v>
      </c>
      <c r="R7893" s="11">
        <f t="shared" si="1484"/>
        <v>10150.875000000015</v>
      </c>
      <c r="S7893" s="11">
        <f t="shared" ref="S7893:S7956" si="1486">O7893-R7893</f>
        <v>0</v>
      </c>
      <c r="T7893" s="20"/>
    </row>
    <row r="7894" spans="1:20" x14ac:dyDescent="0.25">
      <c r="A7894">
        <v>2021112503</v>
      </c>
      <c r="B7894">
        <v>5</v>
      </c>
      <c r="C7894" s="7">
        <v>0.51724000000000003</v>
      </c>
      <c r="D7894" s="6">
        <f t="shared" si="1476"/>
        <v>77586</v>
      </c>
      <c r="E7894" s="60">
        <v>0.74880999999999998</v>
      </c>
      <c r="F7894" s="6">
        <f t="shared" si="1485"/>
        <v>0</v>
      </c>
      <c r="G7894" s="7">
        <v>0.33195999999999998</v>
      </c>
      <c r="H7894" s="6">
        <f t="shared" si="1477"/>
        <v>4149.5</v>
      </c>
      <c r="I7894" s="7">
        <v>0</v>
      </c>
      <c r="J7894" s="6">
        <f t="shared" si="1478"/>
        <v>0</v>
      </c>
      <c r="K7894" s="20"/>
      <c r="L7894" s="6">
        <f t="shared" si="1479"/>
        <v>64000</v>
      </c>
      <c r="M7894" s="6">
        <f t="shared" si="1480"/>
        <v>4149.5</v>
      </c>
      <c r="N7894" s="6">
        <f t="shared" si="1481"/>
        <v>0</v>
      </c>
      <c r="O7894" s="6">
        <f t="shared" si="1482"/>
        <v>9436.5</v>
      </c>
      <c r="P7894" s="6">
        <f t="shared" ref="P7894:P7957" si="1487">O7894-O7893</f>
        <v>-714.37500000001455</v>
      </c>
      <c r="Q7894" s="11">
        <f t="shared" si="1483"/>
        <v>1350000</v>
      </c>
      <c r="R7894" s="11">
        <f t="shared" si="1484"/>
        <v>9436.5</v>
      </c>
      <c r="S7894" s="11">
        <f t="shared" si="1486"/>
        <v>0</v>
      </c>
      <c r="T7894" s="20"/>
    </row>
    <row r="7895" spans="1:20" x14ac:dyDescent="0.25">
      <c r="A7895">
        <v>2021112504</v>
      </c>
      <c r="B7895">
        <v>5</v>
      </c>
      <c r="C7895" s="7">
        <v>0.51434000000000002</v>
      </c>
      <c r="D7895" s="6">
        <f t="shared" si="1476"/>
        <v>77151</v>
      </c>
      <c r="E7895" s="60">
        <v>0.74856999999999996</v>
      </c>
      <c r="F7895" s="6">
        <f t="shared" si="1485"/>
        <v>0</v>
      </c>
      <c r="G7895" s="7">
        <v>0.24101</v>
      </c>
      <c r="H7895" s="6">
        <f t="shared" si="1477"/>
        <v>3012.625</v>
      </c>
      <c r="I7895" s="7">
        <v>0</v>
      </c>
      <c r="J7895" s="6">
        <f t="shared" si="1478"/>
        <v>0</v>
      </c>
      <c r="K7895" s="20"/>
      <c r="L7895" s="6">
        <f t="shared" si="1479"/>
        <v>64000</v>
      </c>
      <c r="M7895" s="6">
        <f t="shared" si="1480"/>
        <v>3012.625</v>
      </c>
      <c r="N7895" s="6">
        <f t="shared" si="1481"/>
        <v>0</v>
      </c>
      <c r="O7895" s="6">
        <f t="shared" si="1482"/>
        <v>10138.375</v>
      </c>
      <c r="P7895" s="6">
        <f t="shared" si="1487"/>
        <v>701.875</v>
      </c>
      <c r="Q7895" s="11">
        <f t="shared" si="1483"/>
        <v>1350000</v>
      </c>
      <c r="R7895" s="11">
        <f t="shared" si="1484"/>
        <v>10138.375</v>
      </c>
      <c r="S7895" s="11">
        <f t="shared" si="1486"/>
        <v>0</v>
      </c>
      <c r="T7895" s="20"/>
    </row>
    <row r="7896" spans="1:20" x14ac:dyDescent="0.25">
      <c r="A7896">
        <v>2021112505</v>
      </c>
      <c r="B7896">
        <v>5</v>
      </c>
      <c r="C7896" s="7">
        <v>0.51817000000000002</v>
      </c>
      <c r="D7896" s="6">
        <f t="shared" si="1476"/>
        <v>77725.5</v>
      </c>
      <c r="E7896" s="60">
        <v>0.74751999999999996</v>
      </c>
      <c r="F7896" s="6">
        <f t="shared" si="1485"/>
        <v>0</v>
      </c>
      <c r="G7896" s="7">
        <v>0.19048000000000001</v>
      </c>
      <c r="H7896" s="6">
        <f t="shared" si="1477"/>
        <v>2381</v>
      </c>
      <c r="I7896" s="7">
        <v>0</v>
      </c>
      <c r="J7896" s="6">
        <f t="shared" si="1478"/>
        <v>0</v>
      </c>
      <c r="K7896" s="20"/>
      <c r="L7896" s="6">
        <f t="shared" si="1479"/>
        <v>64000</v>
      </c>
      <c r="M7896" s="6">
        <f t="shared" si="1480"/>
        <v>2381</v>
      </c>
      <c r="N7896" s="6">
        <f t="shared" si="1481"/>
        <v>0</v>
      </c>
      <c r="O7896" s="6">
        <f t="shared" si="1482"/>
        <v>11344.5</v>
      </c>
      <c r="P7896" s="6">
        <f t="shared" si="1487"/>
        <v>1206.125</v>
      </c>
      <c r="Q7896" s="11">
        <f t="shared" si="1483"/>
        <v>1350000</v>
      </c>
      <c r="R7896" s="11">
        <f t="shared" si="1484"/>
        <v>11344.5</v>
      </c>
      <c r="S7896" s="11">
        <f t="shared" si="1486"/>
        <v>0</v>
      </c>
      <c r="T7896" s="20"/>
    </row>
    <row r="7897" spans="1:20" x14ac:dyDescent="0.25">
      <c r="A7897">
        <v>2021112506</v>
      </c>
      <c r="B7897">
        <v>5</v>
      </c>
      <c r="C7897" s="7">
        <v>0.52939000000000003</v>
      </c>
      <c r="D7897" s="6">
        <f t="shared" si="1476"/>
        <v>79408.5</v>
      </c>
      <c r="E7897" s="60">
        <v>0.78024000000000004</v>
      </c>
      <c r="F7897" s="6">
        <f t="shared" si="1485"/>
        <v>0</v>
      </c>
      <c r="G7897" s="7">
        <v>0.13958999999999999</v>
      </c>
      <c r="H7897" s="6">
        <f t="shared" si="1477"/>
        <v>1744.875</v>
      </c>
      <c r="I7897" s="7">
        <v>0</v>
      </c>
      <c r="J7897" s="6">
        <f t="shared" si="1478"/>
        <v>0</v>
      </c>
      <c r="K7897" s="20"/>
      <c r="L7897" s="6">
        <f t="shared" si="1479"/>
        <v>64000</v>
      </c>
      <c r="M7897" s="6">
        <f t="shared" si="1480"/>
        <v>1744.875</v>
      </c>
      <c r="N7897" s="6">
        <f t="shared" si="1481"/>
        <v>0</v>
      </c>
      <c r="O7897" s="6">
        <f t="shared" si="1482"/>
        <v>13663.625</v>
      </c>
      <c r="P7897" s="6">
        <f t="shared" si="1487"/>
        <v>2319.125</v>
      </c>
      <c r="Q7897" s="11">
        <f t="shared" si="1483"/>
        <v>1350000</v>
      </c>
      <c r="R7897" s="11">
        <f t="shared" si="1484"/>
        <v>13663.625</v>
      </c>
      <c r="S7897" s="11">
        <f t="shared" si="1486"/>
        <v>0</v>
      </c>
      <c r="T7897" s="20"/>
    </row>
    <row r="7898" spans="1:20" x14ac:dyDescent="0.25">
      <c r="A7898">
        <v>2021112507</v>
      </c>
      <c r="B7898">
        <v>5</v>
      </c>
      <c r="C7898" s="7">
        <v>0.54664999999999997</v>
      </c>
      <c r="D7898" s="6">
        <f t="shared" si="1476"/>
        <v>81997.5</v>
      </c>
      <c r="E7898" s="60">
        <v>0.72680999999999996</v>
      </c>
      <c r="F7898" s="6">
        <f t="shared" si="1485"/>
        <v>0</v>
      </c>
      <c r="G7898" s="7">
        <v>0.10607999999999999</v>
      </c>
      <c r="H7898" s="6">
        <f t="shared" si="1477"/>
        <v>1326</v>
      </c>
      <c r="I7898" s="7">
        <v>4.47E-3</v>
      </c>
      <c r="J7898" s="6">
        <f t="shared" si="1478"/>
        <v>357.6</v>
      </c>
      <c r="K7898" s="20"/>
      <c r="L7898" s="6">
        <f t="shared" si="1479"/>
        <v>64000</v>
      </c>
      <c r="M7898" s="6">
        <f t="shared" si="1480"/>
        <v>1326</v>
      </c>
      <c r="N7898" s="6">
        <f t="shared" si="1481"/>
        <v>357.6</v>
      </c>
      <c r="O7898" s="6">
        <f t="shared" si="1482"/>
        <v>16313.9</v>
      </c>
      <c r="P7898" s="6">
        <f t="shared" si="1487"/>
        <v>2650.2749999999996</v>
      </c>
      <c r="Q7898" s="11">
        <f t="shared" si="1483"/>
        <v>1350000</v>
      </c>
      <c r="R7898" s="11">
        <f t="shared" si="1484"/>
        <v>16313.9</v>
      </c>
      <c r="S7898" s="11">
        <f t="shared" si="1486"/>
        <v>0</v>
      </c>
      <c r="T7898" s="20"/>
    </row>
    <row r="7899" spans="1:20" x14ac:dyDescent="0.25">
      <c r="A7899">
        <v>2021112508</v>
      </c>
      <c r="B7899">
        <v>5</v>
      </c>
      <c r="C7899" s="7">
        <v>0.56274999999999997</v>
      </c>
      <c r="D7899" s="6">
        <f t="shared" si="1476"/>
        <v>84412.5</v>
      </c>
      <c r="E7899" s="60">
        <v>0.64729000000000003</v>
      </c>
      <c r="F7899" s="6">
        <f t="shared" si="1485"/>
        <v>0</v>
      </c>
      <c r="G7899" s="7">
        <v>0.12092</v>
      </c>
      <c r="H7899" s="6">
        <f t="shared" si="1477"/>
        <v>1511.5</v>
      </c>
      <c r="I7899" s="7">
        <v>7.4319999999999997E-2</v>
      </c>
      <c r="J7899" s="6">
        <f t="shared" si="1478"/>
        <v>5945.5999999999995</v>
      </c>
      <c r="K7899" s="20"/>
      <c r="L7899" s="6">
        <f t="shared" si="1479"/>
        <v>64000</v>
      </c>
      <c r="M7899" s="6">
        <f t="shared" si="1480"/>
        <v>1511.5</v>
      </c>
      <c r="N7899" s="6">
        <f t="shared" si="1481"/>
        <v>5945.5999999999995</v>
      </c>
      <c r="O7899" s="6">
        <f t="shared" si="1482"/>
        <v>12955.400000000001</v>
      </c>
      <c r="P7899" s="6">
        <f t="shared" si="1487"/>
        <v>-3358.4999999999982</v>
      </c>
      <c r="Q7899" s="11">
        <f t="shared" si="1483"/>
        <v>1350000</v>
      </c>
      <c r="R7899" s="11">
        <f t="shared" si="1484"/>
        <v>12955.400000000001</v>
      </c>
      <c r="S7899" s="11">
        <f t="shared" si="1486"/>
        <v>0</v>
      </c>
      <c r="T7899" s="20"/>
    </row>
    <row r="7900" spans="1:20" x14ac:dyDescent="0.25">
      <c r="A7900">
        <v>2021112509</v>
      </c>
      <c r="B7900">
        <v>5</v>
      </c>
      <c r="C7900" s="7">
        <v>0.57377999999999996</v>
      </c>
      <c r="D7900" s="6">
        <f t="shared" si="1476"/>
        <v>86067</v>
      </c>
      <c r="E7900" s="60">
        <v>0.60168999999999995</v>
      </c>
      <c r="F7900" s="6">
        <f t="shared" si="1485"/>
        <v>0</v>
      </c>
      <c r="G7900" s="7">
        <v>0.16606000000000001</v>
      </c>
      <c r="H7900" s="6">
        <f t="shared" si="1477"/>
        <v>2075.75</v>
      </c>
      <c r="I7900" s="7">
        <v>0.23418</v>
      </c>
      <c r="J7900" s="6">
        <f t="shared" si="1478"/>
        <v>18734.400000000001</v>
      </c>
      <c r="K7900" s="20"/>
      <c r="L7900" s="6">
        <f t="shared" si="1479"/>
        <v>64000</v>
      </c>
      <c r="M7900" s="6">
        <f t="shared" si="1480"/>
        <v>2075.75</v>
      </c>
      <c r="N7900" s="6">
        <f t="shared" si="1481"/>
        <v>18734.400000000001</v>
      </c>
      <c r="O7900" s="6">
        <f t="shared" si="1482"/>
        <v>1256.8499999999985</v>
      </c>
      <c r="P7900" s="6">
        <f t="shared" si="1487"/>
        <v>-11698.550000000003</v>
      </c>
      <c r="Q7900" s="11">
        <f t="shared" si="1483"/>
        <v>1350000</v>
      </c>
      <c r="R7900" s="11">
        <f t="shared" si="1484"/>
        <v>1256.8499999999985</v>
      </c>
      <c r="S7900" s="11">
        <f t="shared" si="1486"/>
        <v>0</v>
      </c>
      <c r="T7900" s="20"/>
    </row>
    <row r="7901" spans="1:20" x14ac:dyDescent="0.25">
      <c r="A7901">
        <v>2021112510</v>
      </c>
      <c r="B7901">
        <v>5</v>
      </c>
      <c r="C7901" s="7">
        <v>0.57637000000000005</v>
      </c>
      <c r="D7901" s="6">
        <f t="shared" si="1476"/>
        <v>86455.500000000015</v>
      </c>
      <c r="E7901" s="60">
        <v>0.46550000000000002</v>
      </c>
      <c r="F7901" s="6">
        <f t="shared" si="1485"/>
        <v>0</v>
      </c>
      <c r="G7901" s="7">
        <v>0.21410000000000001</v>
      </c>
      <c r="H7901" s="6">
        <f t="shared" si="1477"/>
        <v>2676.25</v>
      </c>
      <c r="I7901" s="7">
        <v>0.36077999999999999</v>
      </c>
      <c r="J7901" s="6">
        <f t="shared" si="1478"/>
        <v>28862.399999999998</v>
      </c>
      <c r="K7901" s="20"/>
      <c r="L7901" s="6">
        <f t="shared" si="1479"/>
        <v>64000</v>
      </c>
      <c r="M7901" s="6">
        <f t="shared" si="1480"/>
        <v>2676.25</v>
      </c>
      <c r="N7901" s="6">
        <f t="shared" si="1481"/>
        <v>19779.250000000015</v>
      </c>
      <c r="O7901" s="6">
        <f t="shared" si="1482"/>
        <v>0</v>
      </c>
      <c r="P7901" s="6">
        <f t="shared" si="1487"/>
        <v>-1256.8499999999985</v>
      </c>
      <c r="Q7901" s="11">
        <f t="shared" si="1483"/>
        <v>1350000</v>
      </c>
      <c r="R7901" s="11">
        <f t="shared" si="1484"/>
        <v>0</v>
      </c>
      <c r="S7901" s="11">
        <f t="shared" si="1486"/>
        <v>0</v>
      </c>
      <c r="T7901" s="20"/>
    </row>
    <row r="7902" spans="1:20" x14ac:dyDescent="0.25">
      <c r="A7902">
        <v>2021112511</v>
      </c>
      <c r="B7902">
        <v>5</v>
      </c>
      <c r="C7902" s="7">
        <v>0.57698000000000005</v>
      </c>
      <c r="D7902" s="6">
        <f t="shared" si="1476"/>
        <v>86547</v>
      </c>
      <c r="E7902" s="60">
        <v>0.34412999999999999</v>
      </c>
      <c r="F7902" s="6">
        <f t="shared" si="1485"/>
        <v>0</v>
      </c>
      <c r="G7902" s="7">
        <v>0.25873000000000002</v>
      </c>
      <c r="H7902" s="6">
        <f t="shared" si="1477"/>
        <v>3234.125</v>
      </c>
      <c r="I7902" s="7">
        <v>0.38551000000000002</v>
      </c>
      <c r="J7902" s="6">
        <f t="shared" si="1478"/>
        <v>30840.800000000003</v>
      </c>
      <c r="K7902" s="20"/>
      <c r="L7902" s="6">
        <f t="shared" si="1479"/>
        <v>64000</v>
      </c>
      <c r="M7902" s="6">
        <f t="shared" si="1480"/>
        <v>3234.125</v>
      </c>
      <c r="N7902" s="6">
        <f t="shared" si="1481"/>
        <v>19312.875</v>
      </c>
      <c r="O7902" s="6">
        <f t="shared" si="1482"/>
        <v>0</v>
      </c>
      <c r="P7902" s="6">
        <f t="shared" si="1487"/>
        <v>0</v>
      </c>
      <c r="Q7902" s="11">
        <f t="shared" si="1483"/>
        <v>1350000</v>
      </c>
      <c r="R7902" s="11">
        <f t="shared" si="1484"/>
        <v>0</v>
      </c>
      <c r="S7902" s="11">
        <f t="shared" si="1486"/>
        <v>0</v>
      </c>
      <c r="T7902" s="20"/>
    </row>
    <row r="7903" spans="1:20" x14ac:dyDescent="0.25">
      <c r="A7903">
        <v>2021112512</v>
      </c>
      <c r="B7903">
        <v>5</v>
      </c>
      <c r="C7903" s="7">
        <v>0.57391999999999999</v>
      </c>
      <c r="D7903" s="6">
        <f t="shared" si="1476"/>
        <v>86088</v>
      </c>
      <c r="E7903" s="60">
        <v>0.373</v>
      </c>
      <c r="F7903" s="6">
        <f t="shared" si="1485"/>
        <v>0</v>
      </c>
      <c r="G7903" s="7">
        <v>0.27607999999999999</v>
      </c>
      <c r="H7903" s="6">
        <f t="shared" si="1477"/>
        <v>3451</v>
      </c>
      <c r="I7903" s="7">
        <v>0.42731999999999998</v>
      </c>
      <c r="J7903" s="6">
        <f t="shared" si="1478"/>
        <v>34185.599999999999</v>
      </c>
      <c r="K7903" s="20"/>
      <c r="L7903" s="6">
        <f t="shared" si="1479"/>
        <v>64000</v>
      </c>
      <c r="M7903" s="6">
        <f t="shared" si="1480"/>
        <v>3451</v>
      </c>
      <c r="N7903" s="6">
        <f t="shared" si="1481"/>
        <v>18637</v>
      </c>
      <c r="O7903" s="6">
        <f t="shared" si="1482"/>
        <v>0</v>
      </c>
      <c r="P7903" s="6">
        <f t="shared" si="1487"/>
        <v>0</v>
      </c>
      <c r="Q7903" s="11">
        <f t="shared" si="1483"/>
        <v>1350000</v>
      </c>
      <c r="R7903" s="11">
        <f t="shared" si="1484"/>
        <v>0</v>
      </c>
      <c r="S7903" s="11">
        <f t="shared" si="1486"/>
        <v>0</v>
      </c>
      <c r="T7903" s="20"/>
    </row>
    <row r="7904" spans="1:20" x14ac:dyDescent="0.25">
      <c r="A7904">
        <v>2021112513</v>
      </c>
      <c r="B7904">
        <v>5</v>
      </c>
      <c r="C7904" s="7">
        <v>0.56172999999999995</v>
      </c>
      <c r="D7904" s="6">
        <f t="shared" si="1476"/>
        <v>84259.5</v>
      </c>
      <c r="E7904" s="60">
        <v>0.46954000000000001</v>
      </c>
      <c r="F7904" s="6">
        <f t="shared" si="1485"/>
        <v>0</v>
      </c>
      <c r="G7904" s="7">
        <v>0.27403</v>
      </c>
      <c r="H7904" s="6">
        <f t="shared" si="1477"/>
        <v>3425.375</v>
      </c>
      <c r="I7904" s="7">
        <v>0.45389000000000002</v>
      </c>
      <c r="J7904" s="6">
        <f t="shared" si="1478"/>
        <v>36311.200000000004</v>
      </c>
      <c r="K7904" s="20"/>
      <c r="L7904" s="6">
        <f t="shared" si="1479"/>
        <v>64000</v>
      </c>
      <c r="M7904" s="6">
        <f t="shared" si="1480"/>
        <v>3425.375</v>
      </c>
      <c r="N7904" s="6">
        <f t="shared" si="1481"/>
        <v>16834.125</v>
      </c>
      <c r="O7904" s="6">
        <f t="shared" si="1482"/>
        <v>0</v>
      </c>
      <c r="P7904" s="6">
        <f t="shared" si="1487"/>
        <v>0</v>
      </c>
      <c r="Q7904" s="11">
        <f t="shared" si="1483"/>
        <v>1350000</v>
      </c>
      <c r="R7904" s="11">
        <f t="shared" si="1484"/>
        <v>0</v>
      </c>
      <c r="S7904" s="11">
        <f t="shared" si="1486"/>
        <v>0</v>
      </c>
      <c r="T7904" s="20"/>
    </row>
    <row r="7905" spans="1:20" x14ac:dyDescent="0.25">
      <c r="A7905">
        <v>2021112514</v>
      </c>
      <c r="B7905">
        <v>5</v>
      </c>
      <c r="C7905" s="7">
        <v>0.54703000000000002</v>
      </c>
      <c r="D7905" s="6">
        <f t="shared" si="1476"/>
        <v>82054.5</v>
      </c>
      <c r="E7905" s="60">
        <v>0.46244000000000002</v>
      </c>
      <c r="F7905" s="6">
        <f t="shared" si="1485"/>
        <v>0</v>
      </c>
      <c r="G7905" s="7">
        <v>0.32562999999999998</v>
      </c>
      <c r="H7905" s="6">
        <f t="shared" si="1477"/>
        <v>4070.3749999999995</v>
      </c>
      <c r="I7905" s="7">
        <v>0.45347999999999999</v>
      </c>
      <c r="J7905" s="6">
        <f t="shared" si="1478"/>
        <v>36278.400000000001</v>
      </c>
      <c r="K7905" s="20"/>
      <c r="L7905" s="6">
        <f t="shared" si="1479"/>
        <v>64000</v>
      </c>
      <c r="M7905" s="6">
        <f t="shared" si="1480"/>
        <v>4070.3749999999995</v>
      </c>
      <c r="N7905" s="6">
        <f t="shared" si="1481"/>
        <v>13984.125</v>
      </c>
      <c r="O7905" s="6">
        <f t="shared" si="1482"/>
        <v>0</v>
      </c>
      <c r="P7905" s="6">
        <f t="shared" si="1487"/>
        <v>0</v>
      </c>
      <c r="Q7905" s="11">
        <f t="shared" si="1483"/>
        <v>1350000</v>
      </c>
      <c r="R7905" s="11">
        <f t="shared" si="1484"/>
        <v>0</v>
      </c>
      <c r="S7905" s="11">
        <f t="shared" si="1486"/>
        <v>0</v>
      </c>
      <c r="T7905" s="20"/>
    </row>
    <row r="7906" spans="1:20" x14ac:dyDescent="0.25">
      <c r="A7906">
        <v>2021112515</v>
      </c>
      <c r="B7906">
        <v>5</v>
      </c>
      <c r="C7906" s="7">
        <v>0.53424000000000005</v>
      </c>
      <c r="D7906" s="6">
        <f t="shared" si="1476"/>
        <v>80136</v>
      </c>
      <c r="E7906" s="60">
        <v>0.35338999999999998</v>
      </c>
      <c r="F7906" s="6">
        <f t="shared" si="1485"/>
        <v>0</v>
      </c>
      <c r="G7906" s="7">
        <v>0.36627999999999999</v>
      </c>
      <c r="H7906" s="6">
        <f t="shared" si="1477"/>
        <v>4578.5</v>
      </c>
      <c r="I7906" s="7">
        <v>0.40966999999999998</v>
      </c>
      <c r="J7906" s="6">
        <f t="shared" si="1478"/>
        <v>32773.599999999999</v>
      </c>
      <c r="K7906" s="20"/>
      <c r="L7906" s="6">
        <f t="shared" si="1479"/>
        <v>64000</v>
      </c>
      <c r="M7906" s="6">
        <f t="shared" si="1480"/>
        <v>4578.5</v>
      </c>
      <c r="N7906" s="6">
        <f t="shared" si="1481"/>
        <v>11557.5</v>
      </c>
      <c r="O7906" s="6">
        <f t="shared" si="1482"/>
        <v>0</v>
      </c>
      <c r="P7906" s="6">
        <f t="shared" si="1487"/>
        <v>0</v>
      </c>
      <c r="Q7906" s="11">
        <f t="shared" si="1483"/>
        <v>1350000</v>
      </c>
      <c r="R7906" s="11">
        <f t="shared" si="1484"/>
        <v>0</v>
      </c>
      <c r="S7906" s="11">
        <f t="shared" si="1486"/>
        <v>0</v>
      </c>
      <c r="T7906" s="20"/>
    </row>
    <row r="7907" spans="1:20" x14ac:dyDescent="0.25">
      <c r="A7907">
        <v>2021112516</v>
      </c>
      <c r="B7907">
        <v>5</v>
      </c>
      <c r="C7907" s="7">
        <v>0.52822000000000002</v>
      </c>
      <c r="D7907" s="6">
        <f t="shared" si="1476"/>
        <v>79233</v>
      </c>
      <c r="E7907" s="60">
        <v>0.46092</v>
      </c>
      <c r="F7907" s="6">
        <f t="shared" si="1485"/>
        <v>0</v>
      </c>
      <c r="G7907" s="7">
        <v>0.39711000000000002</v>
      </c>
      <c r="H7907" s="6">
        <f t="shared" si="1477"/>
        <v>4963.875</v>
      </c>
      <c r="I7907" s="7">
        <v>0.25712000000000002</v>
      </c>
      <c r="J7907" s="6">
        <f t="shared" si="1478"/>
        <v>20569.600000000002</v>
      </c>
      <c r="K7907" s="20"/>
      <c r="L7907" s="6">
        <f t="shared" si="1479"/>
        <v>64000</v>
      </c>
      <c r="M7907" s="6">
        <f t="shared" si="1480"/>
        <v>4963.875</v>
      </c>
      <c r="N7907" s="6">
        <f t="shared" si="1481"/>
        <v>10269.125</v>
      </c>
      <c r="O7907" s="6">
        <f t="shared" si="1482"/>
        <v>0</v>
      </c>
      <c r="P7907" s="6">
        <f t="shared" si="1487"/>
        <v>0</v>
      </c>
      <c r="Q7907" s="11">
        <f t="shared" si="1483"/>
        <v>1350000</v>
      </c>
      <c r="R7907" s="11">
        <f t="shared" si="1484"/>
        <v>0</v>
      </c>
      <c r="S7907" s="11">
        <f t="shared" si="1486"/>
        <v>0</v>
      </c>
      <c r="T7907" s="20"/>
    </row>
    <row r="7908" spans="1:20" x14ac:dyDescent="0.25">
      <c r="A7908">
        <v>2021112517</v>
      </c>
      <c r="B7908">
        <v>5</v>
      </c>
      <c r="C7908" s="7">
        <v>0.53191999999999995</v>
      </c>
      <c r="D7908" s="6">
        <f t="shared" si="1476"/>
        <v>79787.999999999985</v>
      </c>
      <c r="E7908" s="60">
        <v>0.45749000000000001</v>
      </c>
      <c r="F7908" s="6">
        <f t="shared" si="1485"/>
        <v>0</v>
      </c>
      <c r="G7908" s="7">
        <v>0.43069000000000002</v>
      </c>
      <c r="H7908" s="6">
        <f t="shared" si="1477"/>
        <v>5383.625</v>
      </c>
      <c r="I7908" s="7">
        <v>4.1660000000000003E-2</v>
      </c>
      <c r="J7908" s="6">
        <f t="shared" si="1478"/>
        <v>3332.8</v>
      </c>
      <c r="K7908" s="20"/>
      <c r="L7908" s="6">
        <f t="shared" si="1479"/>
        <v>64000</v>
      </c>
      <c r="M7908" s="6">
        <f t="shared" si="1480"/>
        <v>5383.625</v>
      </c>
      <c r="N7908" s="6">
        <f t="shared" si="1481"/>
        <v>3332.8</v>
      </c>
      <c r="O7908" s="6">
        <f t="shared" si="1482"/>
        <v>7071.5749999999853</v>
      </c>
      <c r="P7908" s="6">
        <f t="shared" si="1487"/>
        <v>7071.5749999999853</v>
      </c>
      <c r="Q7908" s="11">
        <f t="shared" si="1483"/>
        <v>1350000</v>
      </c>
      <c r="R7908" s="11">
        <f t="shared" si="1484"/>
        <v>7071.5749999999853</v>
      </c>
      <c r="S7908" s="11">
        <f t="shared" si="1486"/>
        <v>0</v>
      </c>
      <c r="T7908" s="20"/>
    </row>
    <row r="7909" spans="1:20" x14ac:dyDescent="0.25">
      <c r="A7909">
        <v>2021112518</v>
      </c>
      <c r="B7909">
        <v>5</v>
      </c>
      <c r="C7909" s="7">
        <v>0.54115999999999997</v>
      </c>
      <c r="D7909" s="6">
        <f t="shared" si="1476"/>
        <v>81174</v>
      </c>
      <c r="E7909" s="60">
        <v>0.48159999999999997</v>
      </c>
      <c r="F7909" s="6">
        <f t="shared" si="1485"/>
        <v>0</v>
      </c>
      <c r="G7909" s="7">
        <v>0.50271999999999994</v>
      </c>
      <c r="H7909" s="6">
        <f t="shared" si="1477"/>
        <v>6283.9999999999991</v>
      </c>
      <c r="I7909" s="7">
        <v>0</v>
      </c>
      <c r="J7909" s="6">
        <f t="shared" si="1478"/>
        <v>0</v>
      </c>
      <c r="K7909" s="20"/>
      <c r="L7909" s="6">
        <f t="shared" si="1479"/>
        <v>64000</v>
      </c>
      <c r="M7909" s="6">
        <f t="shared" si="1480"/>
        <v>6283.9999999999991</v>
      </c>
      <c r="N7909" s="6">
        <f t="shared" si="1481"/>
        <v>0</v>
      </c>
      <c r="O7909" s="6">
        <f t="shared" si="1482"/>
        <v>10890</v>
      </c>
      <c r="P7909" s="6">
        <f t="shared" si="1487"/>
        <v>3818.4250000000147</v>
      </c>
      <c r="Q7909" s="11">
        <f t="shared" si="1483"/>
        <v>1350000</v>
      </c>
      <c r="R7909" s="11">
        <f t="shared" si="1484"/>
        <v>10890</v>
      </c>
      <c r="S7909" s="11">
        <f t="shared" si="1486"/>
        <v>0</v>
      </c>
      <c r="T7909" s="20"/>
    </row>
    <row r="7910" spans="1:20" x14ac:dyDescent="0.25">
      <c r="A7910">
        <v>2021112519</v>
      </c>
      <c r="B7910">
        <v>5</v>
      </c>
      <c r="C7910" s="7">
        <v>0.53678000000000003</v>
      </c>
      <c r="D7910" s="6">
        <f t="shared" si="1476"/>
        <v>80517</v>
      </c>
      <c r="E7910" s="60">
        <v>0.53256000000000003</v>
      </c>
      <c r="F7910" s="6">
        <f t="shared" si="1485"/>
        <v>0</v>
      </c>
      <c r="G7910" s="7">
        <v>0.54063000000000005</v>
      </c>
      <c r="H7910" s="6">
        <f t="shared" si="1477"/>
        <v>6757.8750000000009</v>
      </c>
      <c r="I7910" s="7">
        <v>0</v>
      </c>
      <c r="J7910" s="6">
        <f t="shared" si="1478"/>
        <v>0</v>
      </c>
      <c r="K7910" s="20"/>
      <c r="L7910" s="6">
        <f t="shared" si="1479"/>
        <v>64000</v>
      </c>
      <c r="M7910" s="6">
        <f t="shared" si="1480"/>
        <v>6757.8750000000009</v>
      </c>
      <c r="N7910" s="6">
        <f t="shared" si="1481"/>
        <v>0</v>
      </c>
      <c r="O7910" s="6">
        <f t="shared" si="1482"/>
        <v>9759.125</v>
      </c>
      <c r="P7910" s="6">
        <f t="shared" si="1487"/>
        <v>-1130.875</v>
      </c>
      <c r="Q7910" s="11">
        <f t="shared" si="1483"/>
        <v>1350000</v>
      </c>
      <c r="R7910" s="11">
        <f t="shared" si="1484"/>
        <v>9759.125</v>
      </c>
      <c r="S7910" s="11">
        <f t="shared" si="1486"/>
        <v>0</v>
      </c>
      <c r="T7910" s="20"/>
    </row>
    <row r="7911" spans="1:20" x14ac:dyDescent="0.25">
      <c r="A7911">
        <v>2021112520</v>
      </c>
      <c r="B7911">
        <v>5</v>
      </c>
      <c r="C7911" s="7">
        <v>0.53242</v>
      </c>
      <c r="D7911" s="6">
        <f t="shared" si="1476"/>
        <v>79863</v>
      </c>
      <c r="E7911" s="60">
        <v>0.58882999999999996</v>
      </c>
      <c r="F7911" s="6">
        <f t="shared" si="1485"/>
        <v>0</v>
      </c>
      <c r="G7911" s="7">
        <v>0.57369000000000003</v>
      </c>
      <c r="H7911" s="6">
        <f t="shared" si="1477"/>
        <v>7171.125</v>
      </c>
      <c r="I7911" s="7">
        <v>0</v>
      </c>
      <c r="J7911" s="6">
        <f t="shared" si="1478"/>
        <v>0</v>
      </c>
      <c r="K7911" s="20"/>
      <c r="L7911" s="6">
        <f t="shared" si="1479"/>
        <v>64000</v>
      </c>
      <c r="M7911" s="6">
        <f t="shared" si="1480"/>
        <v>7171.125</v>
      </c>
      <c r="N7911" s="6">
        <f t="shared" si="1481"/>
        <v>0</v>
      </c>
      <c r="O7911" s="6">
        <f t="shared" si="1482"/>
        <v>8691.875</v>
      </c>
      <c r="P7911" s="6">
        <f t="shared" si="1487"/>
        <v>-1067.25</v>
      </c>
      <c r="Q7911" s="11">
        <f t="shared" si="1483"/>
        <v>1350000</v>
      </c>
      <c r="R7911" s="11">
        <f t="shared" si="1484"/>
        <v>8691.875</v>
      </c>
      <c r="S7911" s="11">
        <f t="shared" si="1486"/>
        <v>0</v>
      </c>
      <c r="T7911" s="20"/>
    </row>
    <row r="7912" spans="1:20" x14ac:dyDescent="0.25">
      <c r="A7912">
        <v>2021112521</v>
      </c>
      <c r="B7912">
        <v>5</v>
      </c>
      <c r="C7912" s="7">
        <v>0.52890999999999999</v>
      </c>
      <c r="D7912" s="6">
        <f t="shared" si="1476"/>
        <v>79336.5</v>
      </c>
      <c r="E7912" s="60">
        <v>0.60204000000000002</v>
      </c>
      <c r="F7912" s="6">
        <f t="shared" si="1485"/>
        <v>0</v>
      </c>
      <c r="G7912" s="7">
        <v>0.61360999999999999</v>
      </c>
      <c r="H7912" s="6">
        <f t="shared" si="1477"/>
        <v>7670.125</v>
      </c>
      <c r="I7912" s="7">
        <v>0</v>
      </c>
      <c r="J7912" s="6">
        <f t="shared" si="1478"/>
        <v>0</v>
      </c>
      <c r="K7912" s="20"/>
      <c r="L7912" s="6">
        <f t="shared" si="1479"/>
        <v>64000</v>
      </c>
      <c r="M7912" s="6">
        <f t="shared" si="1480"/>
        <v>7670.125</v>
      </c>
      <c r="N7912" s="6">
        <f t="shared" si="1481"/>
        <v>0</v>
      </c>
      <c r="O7912" s="6">
        <f t="shared" si="1482"/>
        <v>7666.375</v>
      </c>
      <c r="P7912" s="6">
        <f t="shared" si="1487"/>
        <v>-1025.5</v>
      </c>
      <c r="Q7912" s="11">
        <f t="shared" si="1483"/>
        <v>1350000</v>
      </c>
      <c r="R7912" s="11">
        <f t="shared" si="1484"/>
        <v>7666.375</v>
      </c>
      <c r="S7912" s="11">
        <f t="shared" si="1486"/>
        <v>0</v>
      </c>
      <c r="T7912" s="20"/>
    </row>
    <row r="7913" spans="1:20" x14ac:dyDescent="0.25">
      <c r="A7913">
        <v>2021112522</v>
      </c>
      <c r="B7913">
        <v>5</v>
      </c>
      <c r="C7913" s="7">
        <v>0.52263999999999999</v>
      </c>
      <c r="D7913" s="6">
        <f t="shared" si="1476"/>
        <v>78396</v>
      </c>
      <c r="E7913" s="60">
        <v>0.53554000000000002</v>
      </c>
      <c r="F7913" s="6">
        <f t="shared" si="1485"/>
        <v>0</v>
      </c>
      <c r="G7913" s="7">
        <v>0.65766999999999998</v>
      </c>
      <c r="H7913" s="6">
        <f t="shared" si="1477"/>
        <v>8220.875</v>
      </c>
      <c r="I7913" s="7">
        <v>0</v>
      </c>
      <c r="J7913" s="6">
        <f t="shared" si="1478"/>
        <v>0</v>
      </c>
      <c r="K7913" s="20"/>
      <c r="L7913" s="6">
        <f t="shared" si="1479"/>
        <v>64000</v>
      </c>
      <c r="M7913" s="6">
        <f t="shared" si="1480"/>
        <v>8220.875</v>
      </c>
      <c r="N7913" s="6">
        <f t="shared" si="1481"/>
        <v>0</v>
      </c>
      <c r="O7913" s="6">
        <f t="shared" si="1482"/>
        <v>6175.125</v>
      </c>
      <c r="P7913" s="6">
        <f t="shared" si="1487"/>
        <v>-1491.25</v>
      </c>
      <c r="Q7913" s="11">
        <f t="shared" si="1483"/>
        <v>1350000</v>
      </c>
      <c r="R7913" s="11">
        <f t="shared" si="1484"/>
        <v>6175.125</v>
      </c>
      <c r="S7913" s="11">
        <f t="shared" si="1486"/>
        <v>0</v>
      </c>
      <c r="T7913" s="20"/>
    </row>
    <row r="7914" spans="1:20" x14ac:dyDescent="0.25">
      <c r="A7914">
        <v>2021112523</v>
      </c>
      <c r="B7914">
        <v>5</v>
      </c>
      <c r="C7914" s="7">
        <v>0.50946000000000002</v>
      </c>
      <c r="D7914" s="6">
        <f t="shared" si="1476"/>
        <v>76419</v>
      </c>
      <c r="E7914" s="60">
        <v>0.49779000000000001</v>
      </c>
      <c r="F7914" s="6">
        <f t="shared" si="1485"/>
        <v>0</v>
      </c>
      <c r="G7914" s="7">
        <v>0.69198999999999999</v>
      </c>
      <c r="H7914" s="6">
        <f t="shared" si="1477"/>
        <v>8649.875</v>
      </c>
      <c r="I7914" s="7">
        <v>0</v>
      </c>
      <c r="J7914" s="6">
        <f t="shared" si="1478"/>
        <v>0</v>
      </c>
      <c r="K7914" s="20"/>
      <c r="L7914" s="6">
        <f t="shared" si="1479"/>
        <v>64000</v>
      </c>
      <c r="M7914" s="6">
        <f t="shared" si="1480"/>
        <v>8649.875</v>
      </c>
      <c r="N7914" s="6">
        <f t="shared" si="1481"/>
        <v>0</v>
      </c>
      <c r="O7914" s="6">
        <f t="shared" si="1482"/>
        <v>3769.125</v>
      </c>
      <c r="P7914" s="6">
        <f t="shared" si="1487"/>
        <v>-2406</v>
      </c>
      <c r="Q7914" s="11">
        <f t="shared" si="1483"/>
        <v>1350000</v>
      </c>
      <c r="R7914" s="11">
        <f t="shared" si="1484"/>
        <v>3769.125</v>
      </c>
      <c r="S7914" s="11">
        <f t="shared" si="1486"/>
        <v>0</v>
      </c>
      <c r="T7914" s="20"/>
    </row>
    <row r="7915" spans="1:20" x14ac:dyDescent="0.25">
      <c r="A7915">
        <v>2021112524</v>
      </c>
      <c r="B7915">
        <v>5</v>
      </c>
      <c r="C7915" s="7">
        <v>0.49191000000000001</v>
      </c>
      <c r="D7915" s="6">
        <f t="shared" si="1476"/>
        <v>73786.5</v>
      </c>
      <c r="E7915" s="60">
        <v>0.51054999999999995</v>
      </c>
      <c r="F7915" s="6">
        <f t="shared" si="1485"/>
        <v>0</v>
      </c>
      <c r="G7915" s="7">
        <v>0.71609</v>
      </c>
      <c r="H7915" s="6">
        <f t="shared" si="1477"/>
        <v>8951.125</v>
      </c>
      <c r="I7915" s="7">
        <v>0</v>
      </c>
      <c r="J7915" s="6">
        <f t="shared" si="1478"/>
        <v>0</v>
      </c>
      <c r="K7915" s="20"/>
      <c r="L7915" s="6">
        <f t="shared" si="1479"/>
        <v>64000</v>
      </c>
      <c r="M7915" s="6">
        <f t="shared" si="1480"/>
        <v>8951.125</v>
      </c>
      <c r="N7915" s="6">
        <f t="shared" si="1481"/>
        <v>0</v>
      </c>
      <c r="O7915" s="6">
        <f t="shared" si="1482"/>
        <v>835.375</v>
      </c>
      <c r="P7915" s="6">
        <f t="shared" si="1487"/>
        <v>-2933.75</v>
      </c>
      <c r="Q7915" s="11">
        <f t="shared" si="1483"/>
        <v>1350000</v>
      </c>
      <c r="R7915" s="11">
        <f t="shared" si="1484"/>
        <v>835.375</v>
      </c>
      <c r="S7915" s="11">
        <f t="shared" si="1486"/>
        <v>0</v>
      </c>
      <c r="T7915" s="20"/>
    </row>
    <row r="7916" spans="1:20" x14ac:dyDescent="0.25">
      <c r="A7916">
        <v>2021112601</v>
      </c>
      <c r="B7916">
        <v>6</v>
      </c>
      <c r="C7916" s="7">
        <v>0.47824</v>
      </c>
      <c r="D7916" s="6">
        <f t="shared" si="1476"/>
        <v>71736</v>
      </c>
      <c r="E7916" s="60">
        <v>0.63136999999999999</v>
      </c>
      <c r="F7916" s="6">
        <f t="shared" si="1485"/>
        <v>0</v>
      </c>
      <c r="G7916" s="7">
        <v>0.72257000000000005</v>
      </c>
      <c r="H7916" s="6">
        <f t="shared" si="1477"/>
        <v>9032.125</v>
      </c>
      <c r="I7916" s="7">
        <v>0</v>
      </c>
      <c r="J7916" s="6">
        <f t="shared" si="1478"/>
        <v>0</v>
      </c>
      <c r="K7916" s="20"/>
      <c r="L7916" s="6">
        <f t="shared" si="1479"/>
        <v>64000</v>
      </c>
      <c r="M7916" s="6">
        <f t="shared" si="1480"/>
        <v>7736</v>
      </c>
      <c r="N7916" s="6">
        <f t="shared" si="1481"/>
        <v>0</v>
      </c>
      <c r="O7916" s="6">
        <f t="shared" si="1482"/>
        <v>0</v>
      </c>
      <c r="P7916" s="6">
        <f t="shared" si="1487"/>
        <v>-835.375</v>
      </c>
      <c r="Q7916" s="11">
        <f t="shared" si="1483"/>
        <v>1350000</v>
      </c>
      <c r="R7916" s="11">
        <f t="shared" si="1484"/>
        <v>0</v>
      </c>
      <c r="S7916" s="11">
        <f t="shared" si="1486"/>
        <v>0</v>
      </c>
      <c r="T7916" s="20"/>
    </row>
    <row r="7917" spans="1:20" x14ac:dyDescent="0.25">
      <c r="A7917">
        <v>2021112602</v>
      </c>
      <c r="B7917">
        <v>6</v>
      </c>
      <c r="C7917" s="7">
        <v>0.47066000000000002</v>
      </c>
      <c r="D7917" s="6">
        <f t="shared" si="1476"/>
        <v>70599</v>
      </c>
      <c r="E7917" s="60">
        <v>0.65766999999999998</v>
      </c>
      <c r="F7917" s="6">
        <f t="shared" si="1485"/>
        <v>0</v>
      </c>
      <c r="G7917" s="7">
        <v>0.73273999999999995</v>
      </c>
      <c r="H7917" s="6">
        <f t="shared" si="1477"/>
        <v>9159.25</v>
      </c>
      <c r="I7917" s="7">
        <v>0</v>
      </c>
      <c r="J7917" s="6">
        <f t="shared" si="1478"/>
        <v>0</v>
      </c>
      <c r="K7917" s="20"/>
      <c r="L7917" s="6">
        <f t="shared" si="1479"/>
        <v>64000</v>
      </c>
      <c r="M7917" s="6">
        <f t="shared" si="1480"/>
        <v>6599</v>
      </c>
      <c r="N7917" s="6">
        <f t="shared" si="1481"/>
        <v>0</v>
      </c>
      <c r="O7917" s="6">
        <f t="shared" si="1482"/>
        <v>0</v>
      </c>
      <c r="P7917" s="6">
        <f t="shared" si="1487"/>
        <v>0</v>
      </c>
      <c r="Q7917" s="11">
        <f t="shared" si="1483"/>
        <v>1350000</v>
      </c>
      <c r="R7917" s="11">
        <f t="shared" si="1484"/>
        <v>0</v>
      </c>
      <c r="S7917" s="11">
        <f t="shared" si="1486"/>
        <v>0</v>
      </c>
      <c r="T7917" s="20"/>
    </row>
    <row r="7918" spans="1:20" x14ac:dyDescent="0.25">
      <c r="A7918">
        <v>2021112603</v>
      </c>
      <c r="B7918">
        <v>6</v>
      </c>
      <c r="C7918" s="7">
        <v>0.46790999999999999</v>
      </c>
      <c r="D7918" s="6">
        <f t="shared" si="1476"/>
        <v>70186.5</v>
      </c>
      <c r="E7918" s="60">
        <v>0.75992999999999999</v>
      </c>
      <c r="F7918" s="6">
        <f t="shared" si="1485"/>
        <v>0</v>
      </c>
      <c r="G7918" s="7">
        <v>0.71181000000000005</v>
      </c>
      <c r="H7918" s="6">
        <f t="shared" si="1477"/>
        <v>8897.625</v>
      </c>
      <c r="I7918" s="7">
        <v>0</v>
      </c>
      <c r="J7918" s="6">
        <f t="shared" si="1478"/>
        <v>0</v>
      </c>
      <c r="K7918" s="20"/>
      <c r="L7918" s="6">
        <f t="shared" si="1479"/>
        <v>64000</v>
      </c>
      <c r="M7918" s="6">
        <f t="shared" si="1480"/>
        <v>6186.5</v>
      </c>
      <c r="N7918" s="6">
        <f t="shared" si="1481"/>
        <v>0</v>
      </c>
      <c r="O7918" s="6">
        <f t="shared" si="1482"/>
        <v>0</v>
      </c>
      <c r="P7918" s="6">
        <f t="shared" si="1487"/>
        <v>0</v>
      </c>
      <c r="Q7918" s="11">
        <f t="shared" si="1483"/>
        <v>1350000</v>
      </c>
      <c r="R7918" s="11">
        <f t="shared" si="1484"/>
        <v>0</v>
      </c>
      <c r="S7918" s="11">
        <f t="shared" si="1486"/>
        <v>0</v>
      </c>
      <c r="T7918" s="20"/>
    </row>
    <row r="7919" spans="1:20" x14ac:dyDescent="0.25">
      <c r="A7919">
        <v>2021112604</v>
      </c>
      <c r="B7919">
        <v>6</v>
      </c>
      <c r="C7919" s="7">
        <v>0.47087000000000001</v>
      </c>
      <c r="D7919" s="6">
        <f t="shared" si="1476"/>
        <v>70630.5</v>
      </c>
      <c r="E7919" s="60">
        <v>0.83879000000000004</v>
      </c>
      <c r="F7919" s="6">
        <f t="shared" si="1485"/>
        <v>0</v>
      </c>
      <c r="G7919" s="7">
        <v>0.70208999999999999</v>
      </c>
      <c r="H7919" s="6">
        <f t="shared" si="1477"/>
        <v>8776.125</v>
      </c>
      <c r="I7919" s="7">
        <v>0</v>
      </c>
      <c r="J7919" s="6">
        <f t="shared" si="1478"/>
        <v>0</v>
      </c>
      <c r="K7919" s="20"/>
      <c r="L7919" s="6">
        <f t="shared" si="1479"/>
        <v>64000</v>
      </c>
      <c r="M7919" s="6">
        <f t="shared" si="1480"/>
        <v>6630.5</v>
      </c>
      <c r="N7919" s="6">
        <f t="shared" si="1481"/>
        <v>0</v>
      </c>
      <c r="O7919" s="6">
        <f t="shared" si="1482"/>
        <v>0</v>
      </c>
      <c r="P7919" s="6">
        <f t="shared" si="1487"/>
        <v>0</v>
      </c>
      <c r="Q7919" s="11">
        <f t="shared" si="1483"/>
        <v>1350000</v>
      </c>
      <c r="R7919" s="11">
        <f t="shared" si="1484"/>
        <v>0</v>
      </c>
      <c r="S7919" s="11">
        <f t="shared" si="1486"/>
        <v>0</v>
      </c>
      <c r="T7919" s="20"/>
    </row>
    <row r="7920" spans="1:20" x14ac:dyDescent="0.25">
      <c r="A7920">
        <v>2021112605</v>
      </c>
      <c r="B7920">
        <v>6</v>
      </c>
      <c r="C7920" s="7">
        <v>0.47944999999999999</v>
      </c>
      <c r="D7920" s="6">
        <f t="shared" si="1476"/>
        <v>71917.5</v>
      </c>
      <c r="E7920" s="60">
        <v>0.88402999999999998</v>
      </c>
      <c r="F7920" s="6">
        <f t="shared" si="1485"/>
        <v>0</v>
      </c>
      <c r="G7920" s="7">
        <v>0.68066000000000004</v>
      </c>
      <c r="H7920" s="6">
        <f t="shared" si="1477"/>
        <v>8508.25</v>
      </c>
      <c r="I7920" s="7">
        <v>0</v>
      </c>
      <c r="J7920" s="6">
        <f t="shared" si="1478"/>
        <v>0</v>
      </c>
      <c r="K7920" s="20"/>
      <c r="L7920" s="6">
        <f t="shared" si="1479"/>
        <v>64000</v>
      </c>
      <c r="M7920" s="6">
        <f t="shared" si="1480"/>
        <v>7917.5</v>
      </c>
      <c r="N7920" s="6">
        <f t="shared" si="1481"/>
        <v>0</v>
      </c>
      <c r="O7920" s="6">
        <f t="shared" si="1482"/>
        <v>0</v>
      </c>
      <c r="P7920" s="6">
        <f t="shared" si="1487"/>
        <v>0</v>
      </c>
      <c r="Q7920" s="11">
        <f t="shared" si="1483"/>
        <v>1350000</v>
      </c>
      <c r="R7920" s="11">
        <f t="shared" si="1484"/>
        <v>0</v>
      </c>
      <c r="S7920" s="11">
        <f t="shared" si="1486"/>
        <v>0</v>
      </c>
      <c r="T7920" s="20"/>
    </row>
    <row r="7921" spans="1:20" x14ac:dyDescent="0.25">
      <c r="A7921">
        <v>2021112606</v>
      </c>
      <c r="B7921">
        <v>6</v>
      </c>
      <c r="C7921" s="7">
        <v>0.49952999999999997</v>
      </c>
      <c r="D7921" s="6">
        <f t="shared" si="1476"/>
        <v>74929.5</v>
      </c>
      <c r="E7921" s="60">
        <v>0.93394999999999995</v>
      </c>
      <c r="F7921" s="6">
        <f t="shared" si="1485"/>
        <v>0</v>
      </c>
      <c r="G7921" s="7">
        <v>0.67818999999999996</v>
      </c>
      <c r="H7921" s="6">
        <f t="shared" si="1477"/>
        <v>8477.375</v>
      </c>
      <c r="I7921" s="7">
        <v>0</v>
      </c>
      <c r="J7921" s="6">
        <f t="shared" si="1478"/>
        <v>0</v>
      </c>
      <c r="K7921" s="20"/>
      <c r="L7921" s="6">
        <f t="shared" si="1479"/>
        <v>64000</v>
      </c>
      <c r="M7921" s="6">
        <f t="shared" si="1480"/>
        <v>8477.375</v>
      </c>
      <c r="N7921" s="6">
        <f t="shared" si="1481"/>
        <v>0</v>
      </c>
      <c r="O7921" s="6">
        <f t="shared" si="1482"/>
        <v>2452.125</v>
      </c>
      <c r="P7921" s="6">
        <f t="shared" si="1487"/>
        <v>2452.125</v>
      </c>
      <c r="Q7921" s="11">
        <f t="shared" si="1483"/>
        <v>1350000</v>
      </c>
      <c r="R7921" s="11">
        <f t="shared" si="1484"/>
        <v>2452.125</v>
      </c>
      <c r="S7921" s="11">
        <f t="shared" si="1486"/>
        <v>0</v>
      </c>
      <c r="T7921" s="20"/>
    </row>
    <row r="7922" spans="1:20" x14ac:dyDescent="0.25">
      <c r="A7922">
        <v>2021112607</v>
      </c>
      <c r="B7922">
        <v>6</v>
      </c>
      <c r="C7922" s="7">
        <v>0.52590999999999999</v>
      </c>
      <c r="D7922" s="6">
        <f t="shared" si="1476"/>
        <v>78886.5</v>
      </c>
      <c r="E7922" s="60">
        <v>0.97150000000000003</v>
      </c>
      <c r="F7922" s="6">
        <f t="shared" si="1485"/>
        <v>0</v>
      </c>
      <c r="G7922" s="7">
        <v>0.72101000000000004</v>
      </c>
      <c r="H7922" s="6">
        <f t="shared" si="1477"/>
        <v>9012.625</v>
      </c>
      <c r="I7922" s="7">
        <v>5.3699999999999998E-3</v>
      </c>
      <c r="J7922" s="6">
        <f t="shared" si="1478"/>
        <v>429.59999999999997</v>
      </c>
      <c r="K7922" s="20"/>
      <c r="L7922" s="6">
        <f t="shared" si="1479"/>
        <v>64000</v>
      </c>
      <c r="M7922" s="6">
        <f t="shared" si="1480"/>
        <v>9012.625</v>
      </c>
      <c r="N7922" s="6">
        <f t="shared" si="1481"/>
        <v>429.59999999999997</v>
      </c>
      <c r="O7922" s="6">
        <f t="shared" si="1482"/>
        <v>5444.2749999999996</v>
      </c>
      <c r="P7922" s="6">
        <f t="shared" si="1487"/>
        <v>2992.1499999999996</v>
      </c>
      <c r="Q7922" s="11">
        <f t="shared" si="1483"/>
        <v>1350000</v>
      </c>
      <c r="R7922" s="11">
        <f t="shared" si="1484"/>
        <v>5444.2749999999996</v>
      </c>
      <c r="S7922" s="11">
        <f t="shared" si="1486"/>
        <v>0</v>
      </c>
      <c r="T7922" s="20"/>
    </row>
    <row r="7923" spans="1:20" x14ac:dyDescent="0.25">
      <c r="A7923">
        <v>2021112608</v>
      </c>
      <c r="B7923">
        <v>6</v>
      </c>
      <c r="C7923" s="7">
        <v>0.54879999999999995</v>
      </c>
      <c r="D7923" s="6">
        <f t="shared" si="1476"/>
        <v>82320</v>
      </c>
      <c r="E7923" s="60">
        <v>0.98467000000000005</v>
      </c>
      <c r="F7923" s="6">
        <f t="shared" si="1485"/>
        <v>0</v>
      </c>
      <c r="G7923" s="7">
        <v>0.75278999999999996</v>
      </c>
      <c r="H7923" s="6">
        <f t="shared" si="1477"/>
        <v>9409.875</v>
      </c>
      <c r="I7923" s="7">
        <v>6.59E-2</v>
      </c>
      <c r="J7923" s="6">
        <f t="shared" si="1478"/>
        <v>5272</v>
      </c>
      <c r="K7923" s="20"/>
      <c r="L7923" s="6">
        <f t="shared" si="1479"/>
        <v>64000</v>
      </c>
      <c r="M7923" s="6">
        <f t="shared" si="1480"/>
        <v>9409.875</v>
      </c>
      <c r="N7923" s="6">
        <f t="shared" si="1481"/>
        <v>5272</v>
      </c>
      <c r="O7923" s="6">
        <f t="shared" si="1482"/>
        <v>3638.125</v>
      </c>
      <c r="P7923" s="6">
        <f t="shared" si="1487"/>
        <v>-1806.1499999999996</v>
      </c>
      <c r="Q7923" s="11">
        <f t="shared" si="1483"/>
        <v>1350000</v>
      </c>
      <c r="R7923" s="11">
        <f t="shared" si="1484"/>
        <v>3638.125</v>
      </c>
      <c r="S7923" s="11">
        <f t="shared" si="1486"/>
        <v>0</v>
      </c>
      <c r="T7923" s="20"/>
    </row>
    <row r="7924" spans="1:20" x14ac:dyDescent="0.25">
      <c r="A7924">
        <v>2021112609</v>
      </c>
      <c r="B7924">
        <v>6</v>
      </c>
      <c r="C7924" s="7">
        <v>0.56208999999999998</v>
      </c>
      <c r="D7924" s="6">
        <f t="shared" si="1476"/>
        <v>84313.5</v>
      </c>
      <c r="E7924" s="60">
        <v>0.98129999999999995</v>
      </c>
      <c r="F7924" s="6">
        <f t="shared" si="1485"/>
        <v>0</v>
      </c>
      <c r="G7924" s="7">
        <v>0.77358000000000005</v>
      </c>
      <c r="H7924" s="6">
        <f t="shared" si="1477"/>
        <v>9669.75</v>
      </c>
      <c r="I7924" s="7">
        <v>0.12920000000000001</v>
      </c>
      <c r="J7924" s="6">
        <f t="shared" si="1478"/>
        <v>10336</v>
      </c>
      <c r="K7924" s="20"/>
      <c r="L7924" s="6">
        <f t="shared" si="1479"/>
        <v>64000</v>
      </c>
      <c r="M7924" s="6">
        <f t="shared" si="1480"/>
        <v>9669.75</v>
      </c>
      <c r="N7924" s="6">
        <f t="shared" si="1481"/>
        <v>10336</v>
      </c>
      <c r="O7924" s="6">
        <f t="shared" si="1482"/>
        <v>307.75</v>
      </c>
      <c r="P7924" s="6">
        <f t="shared" si="1487"/>
        <v>-3330.375</v>
      </c>
      <c r="Q7924" s="11">
        <f t="shared" si="1483"/>
        <v>1350000</v>
      </c>
      <c r="R7924" s="11">
        <f t="shared" si="1484"/>
        <v>307.75</v>
      </c>
      <c r="S7924" s="11">
        <f t="shared" si="1486"/>
        <v>0</v>
      </c>
      <c r="T7924" s="20"/>
    </row>
    <row r="7925" spans="1:20" x14ac:dyDescent="0.25">
      <c r="A7925">
        <v>2021112610</v>
      </c>
      <c r="B7925">
        <v>6</v>
      </c>
      <c r="C7925" s="7">
        <v>0.57154000000000005</v>
      </c>
      <c r="D7925" s="6">
        <f t="shared" si="1476"/>
        <v>85731</v>
      </c>
      <c r="E7925" s="60">
        <v>0.97684000000000004</v>
      </c>
      <c r="F7925" s="6">
        <f t="shared" si="1485"/>
        <v>0</v>
      </c>
      <c r="G7925" s="7">
        <v>0.79346000000000005</v>
      </c>
      <c r="H7925" s="6">
        <f t="shared" si="1477"/>
        <v>9918.25</v>
      </c>
      <c r="I7925" s="7">
        <v>0.18659000000000001</v>
      </c>
      <c r="J7925" s="6">
        <f t="shared" si="1478"/>
        <v>14927.2</v>
      </c>
      <c r="K7925" s="20"/>
      <c r="L7925" s="6">
        <f t="shared" si="1479"/>
        <v>64000</v>
      </c>
      <c r="M7925" s="6">
        <f t="shared" si="1480"/>
        <v>9918.25</v>
      </c>
      <c r="N7925" s="6">
        <f t="shared" si="1481"/>
        <v>11812.75</v>
      </c>
      <c r="O7925" s="6">
        <f t="shared" si="1482"/>
        <v>0</v>
      </c>
      <c r="P7925" s="6">
        <f t="shared" si="1487"/>
        <v>-307.75</v>
      </c>
      <c r="Q7925" s="11">
        <f t="shared" si="1483"/>
        <v>1350000</v>
      </c>
      <c r="R7925" s="11">
        <f t="shared" si="1484"/>
        <v>0</v>
      </c>
      <c r="S7925" s="11">
        <f t="shared" si="1486"/>
        <v>0</v>
      </c>
      <c r="T7925" s="20"/>
    </row>
    <row r="7926" spans="1:20" x14ac:dyDescent="0.25">
      <c r="A7926">
        <v>2021112611</v>
      </c>
      <c r="B7926">
        <v>6</v>
      </c>
      <c r="C7926" s="7">
        <v>0.57542000000000004</v>
      </c>
      <c r="D7926" s="6">
        <f t="shared" si="1476"/>
        <v>86313</v>
      </c>
      <c r="E7926" s="60">
        <v>0.97831999999999997</v>
      </c>
      <c r="F7926" s="6">
        <f t="shared" si="1485"/>
        <v>0</v>
      </c>
      <c r="G7926" s="7">
        <v>0.77736000000000005</v>
      </c>
      <c r="H7926" s="6">
        <f t="shared" si="1477"/>
        <v>9717</v>
      </c>
      <c r="I7926" s="7">
        <v>0.22652</v>
      </c>
      <c r="J7926" s="6">
        <f t="shared" si="1478"/>
        <v>18121.599999999999</v>
      </c>
      <c r="K7926" s="20"/>
      <c r="L7926" s="6">
        <f t="shared" si="1479"/>
        <v>64000</v>
      </c>
      <c r="M7926" s="6">
        <f t="shared" si="1480"/>
        <v>9717</v>
      </c>
      <c r="N7926" s="6">
        <f t="shared" si="1481"/>
        <v>12596</v>
      </c>
      <c r="O7926" s="6">
        <f t="shared" si="1482"/>
        <v>0</v>
      </c>
      <c r="P7926" s="6">
        <f t="shared" si="1487"/>
        <v>0</v>
      </c>
      <c r="Q7926" s="11">
        <f t="shared" si="1483"/>
        <v>1350000</v>
      </c>
      <c r="R7926" s="11">
        <f t="shared" si="1484"/>
        <v>0</v>
      </c>
      <c r="S7926" s="11">
        <f t="shared" si="1486"/>
        <v>0</v>
      </c>
      <c r="T7926" s="20"/>
    </row>
    <row r="7927" spans="1:20" x14ac:dyDescent="0.25">
      <c r="A7927">
        <v>2021112612</v>
      </c>
      <c r="B7927">
        <v>6</v>
      </c>
      <c r="C7927" s="7">
        <v>0.57569000000000004</v>
      </c>
      <c r="D7927" s="6">
        <f t="shared" si="1476"/>
        <v>86353.5</v>
      </c>
      <c r="E7927" s="60">
        <v>0.98453999999999997</v>
      </c>
      <c r="F7927" s="6">
        <f t="shared" si="1485"/>
        <v>0</v>
      </c>
      <c r="G7927" s="7">
        <v>0.75553000000000003</v>
      </c>
      <c r="H7927" s="6">
        <f t="shared" si="1477"/>
        <v>9444.125</v>
      </c>
      <c r="I7927" s="7">
        <v>0.23848</v>
      </c>
      <c r="J7927" s="6">
        <f t="shared" si="1478"/>
        <v>19078.400000000001</v>
      </c>
      <c r="K7927" s="20"/>
      <c r="L7927" s="6">
        <f t="shared" si="1479"/>
        <v>64000</v>
      </c>
      <c r="M7927" s="6">
        <f t="shared" si="1480"/>
        <v>9444.125</v>
      </c>
      <c r="N7927" s="6">
        <f t="shared" si="1481"/>
        <v>12909.375</v>
      </c>
      <c r="O7927" s="6">
        <f t="shared" si="1482"/>
        <v>0</v>
      </c>
      <c r="P7927" s="6">
        <f t="shared" si="1487"/>
        <v>0</v>
      </c>
      <c r="Q7927" s="11">
        <f t="shared" si="1483"/>
        <v>1350000</v>
      </c>
      <c r="R7927" s="11">
        <f t="shared" si="1484"/>
        <v>0</v>
      </c>
      <c r="S7927" s="11">
        <f t="shared" si="1486"/>
        <v>0</v>
      </c>
      <c r="T7927" s="20"/>
    </row>
    <row r="7928" spans="1:20" x14ac:dyDescent="0.25">
      <c r="A7928">
        <v>2021112613</v>
      </c>
      <c r="B7928">
        <v>6</v>
      </c>
      <c r="C7928" s="7">
        <v>0.57491999999999999</v>
      </c>
      <c r="D7928" s="6">
        <f t="shared" si="1476"/>
        <v>86238</v>
      </c>
      <c r="E7928" s="60">
        <v>0.99341999999999997</v>
      </c>
      <c r="F7928" s="6">
        <f t="shared" si="1485"/>
        <v>0</v>
      </c>
      <c r="G7928" s="7">
        <v>0.73406000000000005</v>
      </c>
      <c r="H7928" s="6">
        <f t="shared" si="1477"/>
        <v>9175.75</v>
      </c>
      <c r="I7928" s="7">
        <v>0.25028</v>
      </c>
      <c r="J7928" s="6">
        <f t="shared" si="1478"/>
        <v>20022.400000000001</v>
      </c>
      <c r="K7928" s="20"/>
      <c r="L7928" s="6">
        <f t="shared" si="1479"/>
        <v>64000</v>
      </c>
      <c r="M7928" s="6">
        <f t="shared" si="1480"/>
        <v>9175.75</v>
      </c>
      <c r="N7928" s="6">
        <f t="shared" si="1481"/>
        <v>13062.25</v>
      </c>
      <c r="O7928" s="6">
        <f t="shared" si="1482"/>
        <v>0</v>
      </c>
      <c r="P7928" s="6">
        <f t="shared" si="1487"/>
        <v>0</v>
      </c>
      <c r="Q7928" s="11">
        <f t="shared" si="1483"/>
        <v>1350000</v>
      </c>
      <c r="R7928" s="11">
        <f t="shared" si="1484"/>
        <v>0</v>
      </c>
      <c r="S7928" s="11">
        <f t="shared" si="1486"/>
        <v>0</v>
      </c>
      <c r="T7928" s="20"/>
    </row>
    <row r="7929" spans="1:20" x14ac:dyDescent="0.25">
      <c r="A7929">
        <v>2021112614</v>
      </c>
      <c r="B7929">
        <v>6</v>
      </c>
      <c r="C7929" s="7">
        <v>0.57421</v>
      </c>
      <c r="D7929" s="6">
        <f t="shared" si="1476"/>
        <v>86131.5</v>
      </c>
      <c r="E7929" s="60">
        <v>0.99494000000000005</v>
      </c>
      <c r="F7929" s="6">
        <f t="shared" si="1485"/>
        <v>0</v>
      </c>
      <c r="G7929" s="7">
        <v>0.71755999999999998</v>
      </c>
      <c r="H7929" s="6">
        <f t="shared" si="1477"/>
        <v>8969.5</v>
      </c>
      <c r="I7929" s="7">
        <v>0.20405999999999999</v>
      </c>
      <c r="J7929" s="6">
        <f t="shared" si="1478"/>
        <v>16324.8</v>
      </c>
      <c r="K7929" s="20"/>
      <c r="L7929" s="6">
        <f t="shared" si="1479"/>
        <v>64000</v>
      </c>
      <c r="M7929" s="6">
        <f t="shared" si="1480"/>
        <v>8969.5</v>
      </c>
      <c r="N7929" s="6">
        <f t="shared" si="1481"/>
        <v>13162</v>
      </c>
      <c r="O7929" s="6">
        <f t="shared" si="1482"/>
        <v>0</v>
      </c>
      <c r="P7929" s="6">
        <f t="shared" si="1487"/>
        <v>0</v>
      </c>
      <c r="Q7929" s="11">
        <f t="shared" si="1483"/>
        <v>1350000</v>
      </c>
      <c r="R7929" s="11">
        <f t="shared" si="1484"/>
        <v>0</v>
      </c>
      <c r="S7929" s="11">
        <f t="shared" si="1486"/>
        <v>0</v>
      </c>
      <c r="T7929" s="20"/>
    </row>
    <row r="7930" spans="1:20" x14ac:dyDescent="0.25">
      <c r="A7930">
        <v>2021112615</v>
      </c>
      <c r="B7930">
        <v>6</v>
      </c>
      <c r="C7930" s="7">
        <v>0.57589000000000001</v>
      </c>
      <c r="D7930" s="6">
        <f t="shared" si="1476"/>
        <v>86383.5</v>
      </c>
      <c r="E7930" s="60">
        <v>0.99175999999999997</v>
      </c>
      <c r="F7930" s="6">
        <f t="shared" si="1485"/>
        <v>0</v>
      </c>
      <c r="G7930" s="7">
        <v>0.72319999999999995</v>
      </c>
      <c r="H7930" s="6">
        <f t="shared" si="1477"/>
        <v>9040</v>
      </c>
      <c r="I7930" s="7">
        <v>0.13003999999999999</v>
      </c>
      <c r="J7930" s="6">
        <f t="shared" si="1478"/>
        <v>10403.199999999999</v>
      </c>
      <c r="K7930" s="20"/>
      <c r="L7930" s="6">
        <f t="shared" si="1479"/>
        <v>64000</v>
      </c>
      <c r="M7930" s="6">
        <f t="shared" si="1480"/>
        <v>9040</v>
      </c>
      <c r="N7930" s="6">
        <f t="shared" si="1481"/>
        <v>10403.199999999999</v>
      </c>
      <c r="O7930" s="6">
        <f t="shared" si="1482"/>
        <v>2940.3000000000011</v>
      </c>
      <c r="P7930" s="6">
        <f t="shared" si="1487"/>
        <v>2940.3000000000011</v>
      </c>
      <c r="Q7930" s="11">
        <f t="shared" si="1483"/>
        <v>1350000</v>
      </c>
      <c r="R7930" s="11">
        <f t="shared" si="1484"/>
        <v>2940.3000000000011</v>
      </c>
      <c r="S7930" s="11">
        <f t="shared" si="1486"/>
        <v>0</v>
      </c>
      <c r="T7930" s="20"/>
    </row>
    <row r="7931" spans="1:20" x14ac:dyDescent="0.25">
      <c r="A7931">
        <v>2021112616</v>
      </c>
      <c r="B7931">
        <v>6</v>
      </c>
      <c r="C7931" s="7">
        <v>0.58655999999999997</v>
      </c>
      <c r="D7931" s="6">
        <f t="shared" si="1476"/>
        <v>87984</v>
      </c>
      <c r="E7931" s="60">
        <v>0.98912</v>
      </c>
      <c r="F7931" s="6">
        <f t="shared" si="1485"/>
        <v>0</v>
      </c>
      <c r="G7931" s="7">
        <v>0.68967999999999996</v>
      </c>
      <c r="H7931" s="6">
        <f t="shared" si="1477"/>
        <v>8621</v>
      </c>
      <c r="I7931" s="7">
        <v>5.5379999999999999E-2</v>
      </c>
      <c r="J7931" s="6">
        <f t="shared" si="1478"/>
        <v>4430.3999999999996</v>
      </c>
      <c r="K7931" s="20"/>
      <c r="L7931" s="6">
        <f t="shared" si="1479"/>
        <v>64000</v>
      </c>
      <c r="M7931" s="6">
        <f t="shared" si="1480"/>
        <v>8621</v>
      </c>
      <c r="N7931" s="6">
        <f t="shared" si="1481"/>
        <v>4430.3999999999996</v>
      </c>
      <c r="O7931" s="6">
        <f t="shared" si="1482"/>
        <v>10932.6</v>
      </c>
      <c r="P7931" s="6">
        <f t="shared" si="1487"/>
        <v>7992.2999999999993</v>
      </c>
      <c r="Q7931" s="11">
        <f t="shared" si="1483"/>
        <v>1350000</v>
      </c>
      <c r="R7931" s="11">
        <f t="shared" si="1484"/>
        <v>10932.6</v>
      </c>
      <c r="S7931" s="11">
        <f t="shared" si="1486"/>
        <v>0</v>
      </c>
      <c r="T7931" s="20"/>
    </row>
    <row r="7932" spans="1:20" x14ac:dyDescent="0.25">
      <c r="A7932">
        <v>2021112617</v>
      </c>
      <c r="B7932">
        <v>6</v>
      </c>
      <c r="C7932" s="7">
        <v>0.60933000000000004</v>
      </c>
      <c r="D7932" s="6">
        <f t="shared" si="1476"/>
        <v>91399.5</v>
      </c>
      <c r="E7932" s="60">
        <v>0.9889</v>
      </c>
      <c r="F7932" s="6">
        <f t="shared" si="1485"/>
        <v>0</v>
      </c>
      <c r="G7932" s="7">
        <v>0.70145999999999997</v>
      </c>
      <c r="H7932" s="6">
        <f t="shared" si="1477"/>
        <v>8768.25</v>
      </c>
      <c r="I7932" s="7">
        <v>3.3999999999999998E-3</v>
      </c>
      <c r="J7932" s="6">
        <f t="shared" si="1478"/>
        <v>272</v>
      </c>
      <c r="K7932" s="20"/>
      <c r="L7932" s="6">
        <f t="shared" si="1479"/>
        <v>64000</v>
      </c>
      <c r="M7932" s="6">
        <f t="shared" si="1480"/>
        <v>8768.25</v>
      </c>
      <c r="N7932" s="6">
        <f t="shared" si="1481"/>
        <v>272</v>
      </c>
      <c r="O7932" s="6">
        <f t="shared" si="1482"/>
        <v>18359.25</v>
      </c>
      <c r="P7932" s="6">
        <f t="shared" si="1487"/>
        <v>7426.65</v>
      </c>
      <c r="Q7932" s="11">
        <f t="shared" si="1483"/>
        <v>1350000</v>
      </c>
      <c r="R7932" s="11">
        <f t="shared" si="1484"/>
        <v>18359.25</v>
      </c>
      <c r="S7932" s="11">
        <f t="shared" si="1486"/>
        <v>0</v>
      </c>
      <c r="T7932" s="20"/>
    </row>
    <row r="7933" spans="1:20" x14ac:dyDescent="0.25">
      <c r="A7933">
        <v>2021112618</v>
      </c>
      <c r="B7933">
        <v>6</v>
      </c>
      <c r="C7933" s="7">
        <v>0.64044999999999996</v>
      </c>
      <c r="D7933" s="6">
        <f t="shared" si="1476"/>
        <v>96067.5</v>
      </c>
      <c r="E7933" s="60">
        <v>0.99077999999999999</v>
      </c>
      <c r="F7933" s="6">
        <f t="shared" si="1485"/>
        <v>0</v>
      </c>
      <c r="G7933" s="7">
        <v>0.76785999999999999</v>
      </c>
      <c r="H7933" s="6">
        <f t="shared" si="1477"/>
        <v>9598.25</v>
      </c>
      <c r="I7933" s="7">
        <v>0</v>
      </c>
      <c r="J7933" s="6">
        <f t="shared" si="1478"/>
        <v>0</v>
      </c>
      <c r="K7933" s="20"/>
      <c r="L7933" s="6">
        <f t="shared" si="1479"/>
        <v>64000</v>
      </c>
      <c r="M7933" s="6">
        <f t="shared" si="1480"/>
        <v>9598.25</v>
      </c>
      <c r="N7933" s="6">
        <f t="shared" si="1481"/>
        <v>0</v>
      </c>
      <c r="O7933" s="6">
        <f t="shared" si="1482"/>
        <v>22469.25</v>
      </c>
      <c r="P7933" s="6">
        <f t="shared" si="1487"/>
        <v>4110</v>
      </c>
      <c r="Q7933" s="11">
        <f t="shared" si="1483"/>
        <v>1350000</v>
      </c>
      <c r="R7933" s="11">
        <f t="shared" si="1484"/>
        <v>22469.25</v>
      </c>
      <c r="S7933" s="11">
        <f t="shared" si="1486"/>
        <v>0</v>
      </c>
      <c r="T7933" s="20"/>
    </row>
    <row r="7934" spans="1:20" x14ac:dyDescent="0.25">
      <c r="A7934">
        <v>2021112619</v>
      </c>
      <c r="B7934">
        <v>6</v>
      </c>
      <c r="C7934" s="7">
        <v>0.64400000000000002</v>
      </c>
      <c r="D7934" s="6">
        <f t="shared" si="1476"/>
        <v>96600</v>
      </c>
      <c r="E7934" s="60">
        <v>0.99046999999999996</v>
      </c>
      <c r="F7934" s="6">
        <f t="shared" si="1485"/>
        <v>0</v>
      </c>
      <c r="G7934" s="7">
        <v>0.75763000000000003</v>
      </c>
      <c r="H7934" s="6">
        <f t="shared" si="1477"/>
        <v>9470.375</v>
      </c>
      <c r="I7934" s="7">
        <v>0</v>
      </c>
      <c r="J7934" s="6">
        <f t="shared" si="1478"/>
        <v>0</v>
      </c>
      <c r="K7934" s="20"/>
      <c r="L7934" s="6">
        <f t="shared" si="1479"/>
        <v>64000</v>
      </c>
      <c r="M7934" s="6">
        <f t="shared" si="1480"/>
        <v>9470.375</v>
      </c>
      <c r="N7934" s="6">
        <f t="shared" si="1481"/>
        <v>0</v>
      </c>
      <c r="O7934" s="6">
        <f t="shared" si="1482"/>
        <v>23129.625</v>
      </c>
      <c r="P7934" s="6">
        <f t="shared" si="1487"/>
        <v>660.375</v>
      </c>
      <c r="Q7934" s="11">
        <f t="shared" si="1483"/>
        <v>1350000</v>
      </c>
      <c r="R7934" s="11">
        <f t="shared" si="1484"/>
        <v>23129.625</v>
      </c>
      <c r="S7934" s="11">
        <f t="shared" si="1486"/>
        <v>0</v>
      </c>
      <c r="T7934" s="20"/>
    </row>
    <row r="7935" spans="1:20" x14ac:dyDescent="0.25">
      <c r="A7935">
        <v>2021112620</v>
      </c>
      <c r="B7935">
        <v>6</v>
      </c>
      <c r="C7935" s="7">
        <v>0.63748000000000005</v>
      </c>
      <c r="D7935" s="6">
        <f t="shared" si="1476"/>
        <v>95622</v>
      </c>
      <c r="E7935" s="60">
        <v>0.99324999999999997</v>
      </c>
      <c r="F7935" s="6">
        <f t="shared" si="1485"/>
        <v>0</v>
      </c>
      <c r="G7935" s="7">
        <v>0.76666000000000001</v>
      </c>
      <c r="H7935" s="6">
        <f t="shared" si="1477"/>
        <v>9583.25</v>
      </c>
      <c r="I7935" s="7">
        <v>0</v>
      </c>
      <c r="J7935" s="6">
        <f t="shared" si="1478"/>
        <v>0</v>
      </c>
      <c r="K7935" s="20"/>
      <c r="L7935" s="6">
        <f t="shared" si="1479"/>
        <v>64000</v>
      </c>
      <c r="M7935" s="6">
        <f t="shared" si="1480"/>
        <v>9583.25</v>
      </c>
      <c r="N7935" s="6">
        <f t="shared" si="1481"/>
        <v>0</v>
      </c>
      <c r="O7935" s="6">
        <f t="shared" si="1482"/>
        <v>22038.75</v>
      </c>
      <c r="P7935" s="6">
        <f t="shared" si="1487"/>
        <v>-1090.875</v>
      </c>
      <c r="Q7935" s="11">
        <f t="shared" si="1483"/>
        <v>1350000</v>
      </c>
      <c r="R7935" s="11">
        <f t="shared" si="1484"/>
        <v>22038.75</v>
      </c>
      <c r="S7935" s="11">
        <f t="shared" si="1486"/>
        <v>0</v>
      </c>
      <c r="T7935" s="20"/>
    </row>
    <row r="7936" spans="1:20" x14ac:dyDescent="0.25">
      <c r="A7936">
        <v>2021112621</v>
      </c>
      <c r="B7936">
        <v>6</v>
      </c>
      <c r="C7936" s="7">
        <v>0.62936999999999999</v>
      </c>
      <c r="D7936" s="6">
        <f t="shared" si="1476"/>
        <v>94405.5</v>
      </c>
      <c r="E7936" s="60">
        <v>0.99668999999999996</v>
      </c>
      <c r="F7936" s="6">
        <f t="shared" si="1485"/>
        <v>0</v>
      </c>
      <c r="G7936" s="7">
        <v>0.76448000000000005</v>
      </c>
      <c r="H7936" s="6">
        <f t="shared" si="1477"/>
        <v>9556</v>
      </c>
      <c r="I7936" s="7">
        <v>0</v>
      </c>
      <c r="J7936" s="6">
        <f t="shared" si="1478"/>
        <v>0</v>
      </c>
      <c r="K7936" s="20"/>
      <c r="L7936" s="6">
        <f t="shared" si="1479"/>
        <v>64000</v>
      </c>
      <c r="M7936" s="6">
        <f t="shared" si="1480"/>
        <v>9556</v>
      </c>
      <c r="N7936" s="6">
        <f t="shared" si="1481"/>
        <v>0</v>
      </c>
      <c r="O7936" s="6">
        <f t="shared" si="1482"/>
        <v>20849.5</v>
      </c>
      <c r="P7936" s="6">
        <f t="shared" si="1487"/>
        <v>-1189.25</v>
      </c>
      <c r="Q7936" s="11">
        <f t="shared" si="1483"/>
        <v>1350000</v>
      </c>
      <c r="R7936" s="11">
        <f t="shared" si="1484"/>
        <v>20849.5</v>
      </c>
      <c r="S7936" s="11">
        <f t="shared" si="1486"/>
        <v>0</v>
      </c>
      <c r="T7936" s="20"/>
    </row>
    <row r="7937" spans="1:20" x14ac:dyDescent="0.25">
      <c r="A7937">
        <v>2021112622</v>
      </c>
      <c r="B7937">
        <v>6</v>
      </c>
      <c r="C7937" s="7">
        <v>0.61582000000000003</v>
      </c>
      <c r="D7937" s="6">
        <f t="shared" si="1476"/>
        <v>92373</v>
      </c>
      <c r="E7937" s="60">
        <v>0.99624000000000001</v>
      </c>
      <c r="F7937" s="6">
        <f t="shared" si="1485"/>
        <v>0</v>
      </c>
      <c r="G7937" s="7">
        <v>0.78381999999999996</v>
      </c>
      <c r="H7937" s="6">
        <f t="shared" si="1477"/>
        <v>9797.75</v>
      </c>
      <c r="I7937" s="7">
        <v>0</v>
      </c>
      <c r="J7937" s="6">
        <f t="shared" si="1478"/>
        <v>0</v>
      </c>
      <c r="K7937" s="20"/>
      <c r="L7937" s="6">
        <f t="shared" si="1479"/>
        <v>64000</v>
      </c>
      <c r="M7937" s="6">
        <f t="shared" si="1480"/>
        <v>9797.75</v>
      </c>
      <c r="N7937" s="6">
        <f t="shared" si="1481"/>
        <v>0</v>
      </c>
      <c r="O7937" s="6">
        <f t="shared" si="1482"/>
        <v>18575.25</v>
      </c>
      <c r="P7937" s="6">
        <f t="shared" si="1487"/>
        <v>-2274.25</v>
      </c>
      <c r="Q7937" s="11">
        <f t="shared" si="1483"/>
        <v>1350000</v>
      </c>
      <c r="R7937" s="11">
        <f t="shared" si="1484"/>
        <v>18575.25</v>
      </c>
      <c r="S7937" s="11">
        <f t="shared" si="1486"/>
        <v>0</v>
      </c>
      <c r="T7937" s="20"/>
    </row>
    <row r="7938" spans="1:20" x14ac:dyDescent="0.25">
      <c r="A7938">
        <v>2021112623</v>
      </c>
      <c r="B7938">
        <v>6</v>
      </c>
      <c r="C7938" s="7">
        <v>0.59658</v>
      </c>
      <c r="D7938" s="6">
        <f t="shared" si="1476"/>
        <v>89487</v>
      </c>
      <c r="E7938" s="60">
        <v>0.99712999999999996</v>
      </c>
      <c r="F7938" s="6">
        <f t="shared" si="1485"/>
        <v>0</v>
      </c>
      <c r="G7938" s="7">
        <v>0.78666999999999998</v>
      </c>
      <c r="H7938" s="6">
        <f t="shared" si="1477"/>
        <v>9833.375</v>
      </c>
      <c r="I7938" s="7">
        <v>0</v>
      </c>
      <c r="J7938" s="6">
        <f t="shared" si="1478"/>
        <v>0</v>
      </c>
      <c r="K7938" s="20"/>
      <c r="L7938" s="6">
        <f t="shared" si="1479"/>
        <v>64000</v>
      </c>
      <c r="M7938" s="6">
        <f t="shared" si="1480"/>
        <v>9833.375</v>
      </c>
      <c r="N7938" s="6">
        <f t="shared" si="1481"/>
        <v>0</v>
      </c>
      <c r="O7938" s="6">
        <f t="shared" si="1482"/>
        <v>15653.625</v>
      </c>
      <c r="P7938" s="6">
        <f t="shared" si="1487"/>
        <v>-2921.625</v>
      </c>
      <c r="Q7938" s="11">
        <f t="shared" si="1483"/>
        <v>1350000</v>
      </c>
      <c r="R7938" s="11">
        <f t="shared" si="1484"/>
        <v>15653.625</v>
      </c>
      <c r="S7938" s="11">
        <f t="shared" si="1486"/>
        <v>0</v>
      </c>
      <c r="T7938" s="20"/>
    </row>
    <row r="7939" spans="1:20" x14ac:dyDescent="0.25">
      <c r="A7939">
        <v>2021112624</v>
      </c>
      <c r="B7939">
        <v>6</v>
      </c>
      <c r="C7939" s="7">
        <v>0.57574999999999998</v>
      </c>
      <c r="D7939" s="6">
        <f t="shared" si="1476"/>
        <v>86362.5</v>
      </c>
      <c r="E7939" s="60">
        <v>0.99502999999999997</v>
      </c>
      <c r="F7939" s="6">
        <f t="shared" si="1485"/>
        <v>0</v>
      </c>
      <c r="G7939" s="7">
        <v>0.79449999999999998</v>
      </c>
      <c r="H7939" s="6">
        <f t="shared" si="1477"/>
        <v>9931.25</v>
      </c>
      <c r="I7939" s="7">
        <v>0</v>
      </c>
      <c r="J7939" s="6">
        <f t="shared" si="1478"/>
        <v>0</v>
      </c>
      <c r="K7939" s="20"/>
      <c r="L7939" s="6">
        <f t="shared" si="1479"/>
        <v>64000</v>
      </c>
      <c r="M7939" s="6">
        <f t="shared" si="1480"/>
        <v>9931.25</v>
      </c>
      <c r="N7939" s="6">
        <f t="shared" si="1481"/>
        <v>0</v>
      </c>
      <c r="O7939" s="6">
        <f t="shared" si="1482"/>
        <v>12431.25</v>
      </c>
      <c r="P7939" s="6">
        <f t="shared" si="1487"/>
        <v>-3222.375</v>
      </c>
      <c r="Q7939" s="11">
        <f t="shared" si="1483"/>
        <v>1350000</v>
      </c>
      <c r="R7939" s="11">
        <f t="shared" si="1484"/>
        <v>12431.25</v>
      </c>
      <c r="S7939" s="11">
        <f t="shared" si="1486"/>
        <v>0</v>
      </c>
      <c r="T7939" s="20"/>
    </row>
    <row r="7940" spans="1:20" x14ac:dyDescent="0.25">
      <c r="A7940">
        <v>2021112701</v>
      </c>
      <c r="B7940">
        <v>7</v>
      </c>
      <c r="C7940" s="7">
        <v>0.55835000000000001</v>
      </c>
      <c r="D7940" s="6">
        <f t="shared" si="1476"/>
        <v>83752.5</v>
      </c>
      <c r="E7940" s="60">
        <v>0.99504000000000004</v>
      </c>
      <c r="F7940" s="6">
        <f t="shared" si="1485"/>
        <v>0</v>
      </c>
      <c r="G7940" s="7">
        <v>0.78220000000000001</v>
      </c>
      <c r="H7940" s="6">
        <f t="shared" si="1477"/>
        <v>9777.5</v>
      </c>
      <c r="I7940" s="7">
        <v>0</v>
      </c>
      <c r="J7940" s="6">
        <f t="shared" si="1478"/>
        <v>0</v>
      </c>
      <c r="K7940" s="20"/>
      <c r="L7940" s="6">
        <f t="shared" si="1479"/>
        <v>64000</v>
      </c>
      <c r="M7940" s="6">
        <f t="shared" si="1480"/>
        <v>9777.5</v>
      </c>
      <c r="N7940" s="6">
        <f t="shared" si="1481"/>
        <v>0</v>
      </c>
      <c r="O7940" s="6">
        <f t="shared" si="1482"/>
        <v>9975</v>
      </c>
      <c r="P7940" s="6">
        <f t="shared" si="1487"/>
        <v>-2456.25</v>
      </c>
      <c r="Q7940" s="11">
        <f t="shared" si="1483"/>
        <v>1350000</v>
      </c>
      <c r="R7940" s="11">
        <f t="shared" si="1484"/>
        <v>9975</v>
      </c>
      <c r="S7940" s="11">
        <f t="shared" si="1486"/>
        <v>0</v>
      </c>
      <c r="T7940" s="20"/>
    </row>
    <row r="7941" spans="1:20" x14ac:dyDescent="0.25">
      <c r="A7941">
        <v>2021112702</v>
      </c>
      <c r="B7941">
        <v>7</v>
      </c>
      <c r="C7941" s="7">
        <v>0.54776999999999998</v>
      </c>
      <c r="D7941" s="6">
        <f t="shared" ref="D7941:D8004" si="1488">D$18*C7941</f>
        <v>82165.5</v>
      </c>
      <c r="E7941" s="60">
        <v>0.99275999999999998</v>
      </c>
      <c r="F7941" s="6">
        <f t="shared" si="1485"/>
        <v>0</v>
      </c>
      <c r="G7941" s="7">
        <v>0.78351000000000004</v>
      </c>
      <c r="H7941" s="6">
        <f t="shared" ref="H7941:H8004" si="1489">H$18*G7941</f>
        <v>9793.875</v>
      </c>
      <c r="I7941" s="7">
        <v>0</v>
      </c>
      <c r="J7941" s="6">
        <f t="shared" ref="J7941:J8004" si="1490">I7941*J$18</f>
        <v>0</v>
      </c>
      <c r="K7941" s="20"/>
      <c r="L7941" s="6">
        <f t="shared" si="1479"/>
        <v>64000</v>
      </c>
      <c r="M7941" s="6">
        <f t="shared" si="1480"/>
        <v>9793.875</v>
      </c>
      <c r="N7941" s="6">
        <f t="shared" si="1481"/>
        <v>0</v>
      </c>
      <c r="O7941" s="6">
        <f t="shared" si="1482"/>
        <v>8371.625</v>
      </c>
      <c r="P7941" s="6">
        <f t="shared" si="1487"/>
        <v>-1603.375</v>
      </c>
      <c r="Q7941" s="11">
        <f t="shared" si="1483"/>
        <v>1350000</v>
      </c>
      <c r="R7941" s="11">
        <f t="shared" si="1484"/>
        <v>8371.625</v>
      </c>
      <c r="S7941" s="11">
        <f t="shared" si="1486"/>
        <v>0</v>
      </c>
      <c r="T7941" s="20"/>
    </row>
    <row r="7942" spans="1:20" x14ac:dyDescent="0.25">
      <c r="A7942">
        <v>2021112703</v>
      </c>
      <c r="B7942">
        <v>7</v>
      </c>
      <c r="C7942" s="7">
        <v>0.54291999999999996</v>
      </c>
      <c r="D7942" s="6">
        <f t="shared" si="1488"/>
        <v>81438</v>
      </c>
      <c r="E7942" s="60">
        <v>0.98597000000000001</v>
      </c>
      <c r="F7942" s="6">
        <f t="shared" si="1485"/>
        <v>0</v>
      </c>
      <c r="G7942" s="7">
        <v>0.77202999999999999</v>
      </c>
      <c r="H7942" s="6">
        <f t="shared" si="1489"/>
        <v>9650.375</v>
      </c>
      <c r="I7942" s="7">
        <v>0</v>
      </c>
      <c r="J7942" s="6">
        <f t="shared" si="1490"/>
        <v>0</v>
      </c>
      <c r="K7942" s="20"/>
      <c r="L7942" s="6">
        <f t="shared" si="1479"/>
        <v>64000</v>
      </c>
      <c r="M7942" s="6">
        <f t="shared" si="1480"/>
        <v>9650.375</v>
      </c>
      <c r="N7942" s="6">
        <f t="shared" si="1481"/>
        <v>0</v>
      </c>
      <c r="O7942" s="6">
        <f t="shared" si="1482"/>
        <v>7787.625</v>
      </c>
      <c r="P7942" s="6">
        <f t="shared" si="1487"/>
        <v>-584</v>
      </c>
      <c r="Q7942" s="11">
        <f t="shared" si="1483"/>
        <v>1350000</v>
      </c>
      <c r="R7942" s="11">
        <f t="shared" si="1484"/>
        <v>7787.625</v>
      </c>
      <c r="S7942" s="11">
        <f t="shared" si="1486"/>
        <v>0</v>
      </c>
      <c r="T7942" s="20"/>
    </row>
    <row r="7943" spans="1:20" x14ac:dyDescent="0.25">
      <c r="A7943">
        <v>2021112704</v>
      </c>
      <c r="B7943">
        <v>7</v>
      </c>
      <c r="C7943" s="7">
        <v>0.54283999999999999</v>
      </c>
      <c r="D7943" s="6">
        <f t="shared" si="1488"/>
        <v>81426</v>
      </c>
      <c r="E7943" s="60">
        <v>0.96991000000000005</v>
      </c>
      <c r="F7943" s="6">
        <f t="shared" si="1485"/>
        <v>0</v>
      </c>
      <c r="G7943" s="7">
        <v>0.74507000000000001</v>
      </c>
      <c r="H7943" s="6">
        <f t="shared" si="1489"/>
        <v>9313.375</v>
      </c>
      <c r="I7943" s="7">
        <v>0</v>
      </c>
      <c r="J7943" s="6">
        <f t="shared" si="1490"/>
        <v>0</v>
      </c>
      <c r="K7943" s="20"/>
      <c r="L7943" s="6">
        <f t="shared" si="1479"/>
        <v>64000</v>
      </c>
      <c r="M7943" s="6">
        <f t="shared" si="1480"/>
        <v>9313.375</v>
      </c>
      <c r="N7943" s="6">
        <f t="shared" si="1481"/>
        <v>0</v>
      </c>
      <c r="O7943" s="6">
        <f t="shared" si="1482"/>
        <v>8112.625</v>
      </c>
      <c r="P7943" s="6">
        <f t="shared" si="1487"/>
        <v>325</v>
      </c>
      <c r="Q7943" s="11">
        <f t="shared" si="1483"/>
        <v>1350000</v>
      </c>
      <c r="R7943" s="11">
        <f t="shared" si="1484"/>
        <v>8112.625</v>
      </c>
      <c r="S7943" s="11">
        <f t="shared" si="1486"/>
        <v>0</v>
      </c>
      <c r="T7943" s="20"/>
    </row>
    <row r="7944" spans="1:20" x14ac:dyDescent="0.25">
      <c r="A7944">
        <v>2021112705</v>
      </c>
      <c r="B7944">
        <v>7</v>
      </c>
      <c r="C7944" s="7">
        <v>0.54801</v>
      </c>
      <c r="D7944" s="6">
        <f t="shared" si="1488"/>
        <v>82201.5</v>
      </c>
      <c r="E7944" s="60">
        <v>0.97160000000000002</v>
      </c>
      <c r="F7944" s="6">
        <f t="shared" si="1485"/>
        <v>0</v>
      </c>
      <c r="G7944" s="7">
        <v>0.74129</v>
      </c>
      <c r="H7944" s="6">
        <f t="shared" si="1489"/>
        <v>9266.125</v>
      </c>
      <c r="I7944" s="7">
        <v>0</v>
      </c>
      <c r="J7944" s="6">
        <f t="shared" si="1490"/>
        <v>0</v>
      </c>
      <c r="K7944" s="20"/>
      <c r="L7944" s="6">
        <f t="shared" si="1479"/>
        <v>64000</v>
      </c>
      <c r="M7944" s="6">
        <f t="shared" si="1480"/>
        <v>9266.125</v>
      </c>
      <c r="N7944" s="6">
        <f t="shared" si="1481"/>
        <v>0</v>
      </c>
      <c r="O7944" s="6">
        <f t="shared" si="1482"/>
        <v>8935.375</v>
      </c>
      <c r="P7944" s="6">
        <f t="shared" si="1487"/>
        <v>822.75</v>
      </c>
      <c r="Q7944" s="11">
        <f t="shared" si="1483"/>
        <v>1350000</v>
      </c>
      <c r="R7944" s="11">
        <f t="shared" si="1484"/>
        <v>8935.375</v>
      </c>
      <c r="S7944" s="11">
        <f t="shared" si="1486"/>
        <v>0</v>
      </c>
      <c r="T7944" s="20"/>
    </row>
    <row r="7945" spans="1:20" x14ac:dyDescent="0.25">
      <c r="A7945">
        <v>2021112706</v>
      </c>
      <c r="B7945">
        <v>7</v>
      </c>
      <c r="C7945" s="7">
        <v>0.56155999999999995</v>
      </c>
      <c r="D7945" s="6">
        <f t="shared" si="1488"/>
        <v>84233.999999999985</v>
      </c>
      <c r="E7945" s="60">
        <v>0.96030000000000004</v>
      </c>
      <c r="F7945" s="6">
        <f t="shared" si="1485"/>
        <v>0</v>
      </c>
      <c r="G7945" s="7">
        <v>0.74046999999999996</v>
      </c>
      <c r="H7945" s="6">
        <f t="shared" si="1489"/>
        <v>9255.875</v>
      </c>
      <c r="I7945" s="7">
        <v>0</v>
      </c>
      <c r="J7945" s="6">
        <f t="shared" si="1490"/>
        <v>0</v>
      </c>
      <c r="K7945" s="20"/>
      <c r="L7945" s="6">
        <f t="shared" si="1479"/>
        <v>64000</v>
      </c>
      <c r="M7945" s="6">
        <f t="shared" si="1480"/>
        <v>9255.875</v>
      </c>
      <c r="N7945" s="6">
        <f t="shared" si="1481"/>
        <v>0</v>
      </c>
      <c r="O7945" s="6">
        <f t="shared" si="1482"/>
        <v>10978.124999999985</v>
      </c>
      <c r="P7945" s="6">
        <f t="shared" si="1487"/>
        <v>2042.7499999999854</v>
      </c>
      <c r="Q7945" s="11">
        <f t="shared" si="1483"/>
        <v>1350000</v>
      </c>
      <c r="R7945" s="11">
        <f t="shared" si="1484"/>
        <v>10978.124999999985</v>
      </c>
      <c r="S7945" s="11">
        <f t="shared" si="1486"/>
        <v>0</v>
      </c>
      <c r="T7945" s="20"/>
    </row>
    <row r="7946" spans="1:20" x14ac:dyDescent="0.25">
      <c r="A7946">
        <v>2021112707</v>
      </c>
      <c r="B7946">
        <v>7</v>
      </c>
      <c r="C7946" s="7">
        <v>0.58038999999999996</v>
      </c>
      <c r="D7946" s="6">
        <f t="shared" si="1488"/>
        <v>87058.5</v>
      </c>
      <c r="E7946" s="60">
        <v>0.94379000000000002</v>
      </c>
      <c r="F7946" s="6">
        <f t="shared" si="1485"/>
        <v>0</v>
      </c>
      <c r="G7946" s="7">
        <v>0.71603000000000006</v>
      </c>
      <c r="H7946" s="6">
        <f t="shared" si="1489"/>
        <v>8950.375</v>
      </c>
      <c r="I7946" s="7">
        <v>8.3800000000000003E-3</v>
      </c>
      <c r="J7946" s="6">
        <f t="shared" si="1490"/>
        <v>670.4</v>
      </c>
      <c r="K7946" s="20"/>
      <c r="L7946" s="6">
        <f t="shared" si="1479"/>
        <v>64000</v>
      </c>
      <c r="M7946" s="6">
        <f t="shared" si="1480"/>
        <v>8950.375</v>
      </c>
      <c r="N7946" s="6">
        <f t="shared" si="1481"/>
        <v>670.4</v>
      </c>
      <c r="O7946" s="6">
        <f t="shared" si="1482"/>
        <v>13437.725</v>
      </c>
      <c r="P7946" s="6">
        <f t="shared" si="1487"/>
        <v>2459.6000000000149</v>
      </c>
      <c r="Q7946" s="11">
        <f t="shared" si="1483"/>
        <v>1350000</v>
      </c>
      <c r="R7946" s="11">
        <f t="shared" si="1484"/>
        <v>13437.725</v>
      </c>
      <c r="S7946" s="11">
        <f t="shared" si="1486"/>
        <v>0</v>
      </c>
      <c r="T7946" s="20"/>
    </row>
    <row r="7947" spans="1:20" x14ac:dyDescent="0.25">
      <c r="A7947">
        <v>2021112708</v>
      </c>
      <c r="B7947">
        <v>7</v>
      </c>
      <c r="C7947" s="7">
        <v>0.59777000000000002</v>
      </c>
      <c r="D7947" s="6">
        <f t="shared" si="1488"/>
        <v>89665.5</v>
      </c>
      <c r="E7947" s="60">
        <v>0.92911999999999995</v>
      </c>
      <c r="F7947" s="6">
        <f t="shared" si="1485"/>
        <v>0</v>
      </c>
      <c r="G7947" s="7">
        <v>0.65088000000000001</v>
      </c>
      <c r="H7947" s="6">
        <f t="shared" si="1489"/>
        <v>8136</v>
      </c>
      <c r="I7947" s="7">
        <v>0.11020000000000001</v>
      </c>
      <c r="J7947" s="6">
        <f t="shared" si="1490"/>
        <v>8816</v>
      </c>
      <c r="K7947" s="20"/>
      <c r="L7947" s="6">
        <f t="shared" si="1479"/>
        <v>64000</v>
      </c>
      <c r="M7947" s="6">
        <f t="shared" si="1480"/>
        <v>8136</v>
      </c>
      <c r="N7947" s="6">
        <f t="shared" si="1481"/>
        <v>8816</v>
      </c>
      <c r="O7947" s="6">
        <f t="shared" si="1482"/>
        <v>8713.5</v>
      </c>
      <c r="P7947" s="6">
        <f t="shared" si="1487"/>
        <v>-4724.2250000000004</v>
      </c>
      <c r="Q7947" s="11">
        <f t="shared" si="1483"/>
        <v>1350000</v>
      </c>
      <c r="R7947" s="11">
        <f t="shared" si="1484"/>
        <v>8713.5</v>
      </c>
      <c r="S7947" s="11">
        <f t="shared" si="1486"/>
        <v>0</v>
      </c>
      <c r="T7947" s="20"/>
    </row>
    <row r="7948" spans="1:20" x14ac:dyDescent="0.25">
      <c r="A7948">
        <v>2021112709</v>
      </c>
      <c r="B7948">
        <v>7</v>
      </c>
      <c r="C7948" s="7">
        <v>0.60579000000000005</v>
      </c>
      <c r="D7948" s="6">
        <f t="shared" si="1488"/>
        <v>90868.500000000015</v>
      </c>
      <c r="E7948" s="60">
        <v>0.91002000000000005</v>
      </c>
      <c r="F7948" s="6">
        <f t="shared" si="1485"/>
        <v>0</v>
      </c>
      <c r="G7948" s="7">
        <v>0.63439000000000001</v>
      </c>
      <c r="H7948" s="6">
        <f t="shared" si="1489"/>
        <v>7929.875</v>
      </c>
      <c r="I7948" s="7">
        <v>0.34654000000000001</v>
      </c>
      <c r="J7948" s="6">
        <f t="shared" si="1490"/>
        <v>27723.200000000001</v>
      </c>
      <c r="K7948" s="20"/>
      <c r="L7948" s="6">
        <f t="shared" si="1479"/>
        <v>64000</v>
      </c>
      <c r="M7948" s="6">
        <f t="shared" si="1480"/>
        <v>7929.875</v>
      </c>
      <c r="N7948" s="6">
        <f t="shared" si="1481"/>
        <v>18938.625000000015</v>
      </c>
      <c r="O7948" s="6">
        <f t="shared" si="1482"/>
        <v>0</v>
      </c>
      <c r="P7948" s="6">
        <f t="shared" si="1487"/>
        <v>-8713.5</v>
      </c>
      <c r="Q7948" s="11">
        <f t="shared" si="1483"/>
        <v>1350000</v>
      </c>
      <c r="R7948" s="11">
        <f t="shared" si="1484"/>
        <v>0</v>
      </c>
      <c r="S7948" s="11">
        <f t="shared" si="1486"/>
        <v>0</v>
      </c>
      <c r="T7948" s="20"/>
    </row>
    <row r="7949" spans="1:20" x14ac:dyDescent="0.25">
      <c r="A7949">
        <v>2021112710</v>
      </c>
      <c r="B7949">
        <v>7</v>
      </c>
      <c r="C7949" s="7">
        <v>0.60714999999999997</v>
      </c>
      <c r="D7949" s="6">
        <f t="shared" si="1488"/>
        <v>91072.5</v>
      </c>
      <c r="E7949" s="60">
        <v>0.87987000000000004</v>
      </c>
      <c r="F7949" s="6">
        <f t="shared" si="1485"/>
        <v>0</v>
      </c>
      <c r="G7949" s="7">
        <v>0.62888999999999995</v>
      </c>
      <c r="H7949" s="6">
        <f t="shared" si="1489"/>
        <v>7861.1249999999991</v>
      </c>
      <c r="I7949" s="7">
        <v>0.42906</v>
      </c>
      <c r="J7949" s="6">
        <f t="shared" si="1490"/>
        <v>34324.800000000003</v>
      </c>
      <c r="K7949" s="20"/>
      <c r="L7949" s="6">
        <f t="shared" si="1479"/>
        <v>64000</v>
      </c>
      <c r="M7949" s="6">
        <f t="shared" si="1480"/>
        <v>7861.1249999999991</v>
      </c>
      <c r="N7949" s="6">
        <f t="shared" si="1481"/>
        <v>19211.375</v>
      </c>
      <c r="O7949" s="6">
        <f t="shared" si="1482"/>
        <v>0</v>
      </c>
      <c r="P7949" s="6">
        <f t="shared" si="1487"/>
        <v>0</v>
      </c>
      <c r="Q7949" s="11">
        <f t="shared" si="1483"/>
        <v>1350000</v>
      </c>
      <c r="R7949" s="11">
        <f t="shared" si="1484"/>
        <v>0</v>
      </c>
      <c r="S7949" s="11">
        <f t="shared" si="1486"/>
        <v>0</v>
      </c>
      <c r="T7949" s="20"/>
    </row>
    <row r="7950" spans="1:20" x14ac:dyDescent="0.25">
      <c r="A7950">
        <v>2021112711</v>
      </c>
      <c r="B7950">
        <v>7</v>
      </c>
      <c r="C7950" s="7">
        <v>0.60119</v>
      </c>
      <c r="D7950" s="6">
        <f t="shared" si="1488"/>
        <v>90178.5</v>
      </c>
      <c r="E7950" s="60">
        <v>0.84936999999999996</v>
      </c>
      <c r="F7950" s="6">
        <f t="shared" si="1485"/>
        <v>0</v>
      </c>
      <c r="G7950" s="7">
        <v>0.64173999999999998</v>
      </c>
      <c r="H7950" s="6">
        <f t="shared" si="1489"/>
        <v>8021.75</v>
      </c>
      <c r="I7950" s="7">
        <v>0.43186000000000002</v>
      </c>
      <c r="J7950" s="6">
        <f t="shared" si="1490"/>
        <v>34548.800000000003</v>
      </c>
      <c r="K7950" s="20"/>
      <c r="L7950" s="6">
        <f t="shared" si="1479"/>
        <v>64000</v>
      </c>
      <c r="M7950" s="6">
        <f t="shared" si="1480"/>
        <v>8021.75</v>
      </c>
      <c r="N7950" s="6">
        <f t="shared" si="1481"/>
        <v>18156.75</v>
      </c>
      <c r="O7950" s="6">
        <f t="shared" si="1482"/>
        <v>0</v>
      </c>
      <c r="P7950" s="6">
        <f t="shared" si="1487"/>
        <v>0</v>
      </c>
      <c r="Q7950" s="11">
        <f t="shared" si="1483"/>
        <v>1350000</v>
      </c>
      <c r="R7950" s="11">
        <f t="shared" si="1484"/>
        <v>0</v>
      </c>
      <c r="S7950" s="11">
        <f t="shared" si="1486"/>
        <v>0</v>
      </c>
      <c r="T7950" s="20"/>
    </row>
    <row r="7951" spans="1:20" x14ac:dyDescent="0.25">
      <c r="A7951">
        <v>2021112712</v>
      </c>
      <c r="B7951">
        <v>7</v>
      </c>
      <c r="C7951" s="7">
        <v>0.59077000000000002</v>
      </c>
      <c r="D7951" s="6">
        <f t="shared" si="1488"/>
        <v>88615.5</v>
      </c>
      <c r="E7951" s="60">
        <v>0.75527999999999995</v>
      </c>
      <c r="F7951" s="6">
        <f t="shared" si="1485"/>
        <v>0</v>
      </c>
      <c r="G7951" s="7">
        <v>0.62848999999999999</v>
      </c>
      <c r="H7951" s="6">
        <f t="shared" si="1489"/>
        <v>7856.125</v>
      </c>
      <c r="I7951" s="7">
        <v>0.43142000000000003</v>
      </c>
      <c r="J7951" s="6">
        <f t="shared" si="1490"/>
        <v>34513.599999999999</v>
      </c>
      <c r="K7951" s="20"/>
      <c r="L7951" s="6">
        <f t="shared" si="1479"/>
        <v>64000</v>
      </c>
      <c r="M7951" s="6">
        <f t="shared" si="1480"/>
        <v>7856.125</v>
      </c>
      <c r="N7951" s="6">
        <f t="shared" si="1481"/>
        <v>16759.375</v>
      </c>
      <c r="O7951" s="6">
        <f t="shared" si="1482"/>
        <v>0</v>
      </c>
      <c r="P7951" s="6">
        <f t="shared" si="1487"/>
        <v>0</v>
      </c>
      <c r="Q7951" s="11">
        <f t="shared" si="1483"/>
        <v>1350000</v>
      </c>
      <c r="R7951" s="11">
        <f t="shared" si="1484"/>
        <v>0</v>
      </c>
      <c r="S7951" s="11">
        <f t="shared" si="1486"/>
        <v>0</v>
      </c>
      <c r="T7951" s="20"/>
    </row>
    <row r="7952" spans="1:20" x14ac:dyDescent="0.25">
      <c r="A7952">
        <v>2021112713</v>
      </c>
      <c r="B7952">
        <v>7</v>
      </c>
      <c r="C7952" s="7">
        <v>0.57664000000000004</v>
      </c>
      <c r="D7952" s="6">
        <f t="shared" si="1488"/>
        <v>86496</v>
      </c>
      <c r="E7952" s="60">
        <v>0.62363999999999997</v>
      </c>
      <c r="F7952" s="6">
        <f t="shared" si="1485"/>
        <v>0</v>
      </c>
      <c r="G7952" s="7">
        <v>0.63858999999999999</v>
      </c>
      <c r="H7952" s="6">
        <f t="shared" si="1489"/>
        <v>7982.375</v>
      </c>
      <c r="I7952" s="7">
        <v>0.42362</v>
      </c>
      <c r="J7952" s="6">
        <f t="shared" si="1490"/>
        <v>33889.599999999999</v>
      </c>
      <c r="K7952" s="20"/>
      <c r="L7952" s="6">
        <f t="shared" si="1479"/>
        <v>64000</v>
      </c>
      <c r="M7952" s="6">
        <f t="shared" si="1480"/>
        <v>7982.375</v>
      </c>
      <c r="N7952" s="6">
        <f t="shared" si="1481"/>
        <v>14513.625</v>
      </c>
      <c r="O7952" s="6">
        <f t="shared" si="1482"/>
        <v>0</v>
      </c>
      <c r="P7952" s="6">
        <f t="shared" si="1487"/>
        <v>0</v>
      </c>
      <c r="Q7952" s="11">
        <f t="shared" si="1483"/>
        <v>1350000</v>
      </c>
      <c r="R7952" s="11">
        <f t="shared" si="1484"/>
        <v>0</v>
      </c>
      <c r="S7952" s="11">
        <f t="shared" si="1486"/>
        <v>0</v>
      </c>
      <c r="T7952" s="20"/>
    </row>
    <row r="7953" spans="1:20" x14ac:dyDescent="0.25">
      <c r="A7953">
        <v>2021112714</v>
      </c>
      <c r="B7953">
        <v>7</v>
      </c>
      <c r="C7953" s="7">
        <v>0.56545000000000001</v>
      </c>
      <c r="D7953" s="6">
        <f t="shared" si="1488"/>
        <v>84817.5</v>
      </c>
      <c r="E7953" s="60">
        <v>0.53093000000000001</v>
      </c>
      <c r="F7953" s="6">
        <f t="shared" si="1485"/>
        <v>0</v>
      </c>
      <c r="G7953" s="7">
        <v>0.67003000000000001</v>
      </c>
      <c r="H7953" s="6">
        <f t="shared" si="1489"/>
        <v>8375.375</v>
      </c>
      <c r="I7953" s="7">
        <v>0.41428999999999999</v>
      </c>
      <c r="J7953" s="6">
        <f t="shared" si="1490"/>
        <v>33143.199999999997</v>
      </c>
      <c r="K7953" s="20"/>
      <c r="L7953" s="6">
        <f t="shared" si="1479"/>
        <v>64000</v>
      </c>
      <c r="M7953" s="6">
        <f t="shared" si="1480"/>
        <v>8375.375</v>
      </c>
      <c r="N7953" s="6">
        <f t="shared" si="1481"/>
        <v>12442.125</v>
      </c>
      <c r="O7953" s="6">
        <f t="shared" si="1482"/>
        <v>0</v>
      </c>
      <c r="P7953" s="6">
        <f t="shared" si="1487"/>
        <v>0</v>
      </c>
      <c r="Q7953" s="11">
        <f t="shared" si="1483"/>
        <v>1350000</v>
      </c>
      <c r="R7953" s="11">
        <f t="shared" si="1484"/>
        <v>0</v>
      </c>
      <c r="S7953" s="11">
        <f t="shared" si="1486"/>
        <v>0</v>
      </c>
      <c r="T7953" s="20"/>
    </row>
    <row r="7954" spans="1:20" x14ac:dyDescent="0.25">
      <c r="A7954">
        <v>2021112715</v>
      </c>
      <c r="B7954">
        <v>7</v>
      </c>
      <c r="C7954" s="7">
        <v>0.56364000000000003</v>
      </c>
      <c r="D7954" s="6">
        <f t="shared" si="1488"/>
        <v>84546</v>
      </c>
      <c r="E7954" s="60">
        <v>0.40605999999999998</v>
      </c>
      <c r="F7954" s="6">
        <f t="shared" si="1485"/>
        <v>0</v>
      </c>
      <c r="G7954" s="7">
        <v>0.73626000000000003</v>
      </c>
      <c r="H7954" s="6">
        <f t="shared" si="1489"/>
        <v>9203.25</v>
      </c>
      <c r="I7954" s="7">
        <v>0.37448999999999999</v>
      </c>
      <c r="J7954" s="6">
        <f t="shared" si="1490"/>
        <v>29959.200000000001</v>
      </c>
      <c r="K7954" s="20"/>
      <c r="L7954" s="6">
        <f t="shared" si="1479"/>
        <v>64000</v>
      </c>
      <c r="M7954" s="6">
        <f t="shared" si="1480"/>
        <v>9203.25</v>
      </c>
      <c r="N7954" s="6">
        <f t="shared" si="1481"/>
        <v>11342.75</v>
      </c>
      <c r="O7954" s="6">
        <f t="shared" si="1482"/>
        <v>0</v>
      </c>
      <c r="P7954" s="6">
        <f t="shared" si="1487"/>
        <v>0</v>
      </c>
      <c r="Q7954" s="11">
        <f t="shared" si="1483"/>
        <v>1350000</v>
      </c>
      <c r="R7954" s="11">
        <f t="shared" si="1484"/>
        <v>0</v>
      </c>
      <c r="S7954" s="11">
        <f t="shared" si="1486"/>
        <v>0</v>
      </c>
      <c r="T7954" s="20"/>
    </row>
    <row r="7955" spans="1:20" x14ac:dyDescent="0.25">
      <c r="A7955">
        <v>2021112716</v>
      </c>
      <c r="B7955">
        <v>7</v>
      </c>
      <c r="C7955" s="7">
        <v>0.56967000000000001</v>
      </c>
      <c r="D7955" s="6">
        <f t="shared" si="1488"/>
        <v>85450.5</v>
      </c>
      <c r="E7955" s="60">
        <v>0.27598</v>
      </c>
      <c r="F7955" s="6">
        <f t="shared" si="1485"/>
        <v>0</v>
      </c>
      <c r="G7955" s="7">
        <v>0.74597999999999998</v>
      </c>
      <c r="H7955" s="6">
        <f t="shared" si="1489"/>
        <v>9324.75</v>
      </c>
      <c r="I7955" s="7">
        <v>0.24426</v>
      </c>
      <c r="J7955" s="6">
        <f t="shared" si="1490"/>
        <v>19540.8</v>
      </c>
      <c r="K7955" s="20"/>
      <c r="L7955" s="6">
        <f t="shared" si="1479"/>
        <v>64000</v>
      </c>
      <c r="M7955" s="6">
        <f t="shared" si="1480"/>
        <v>9324.75</v>
      </c>
      <c r="N7955" s="6">
        <f t="shared" si="1481"/>
        <v>12125.75</v>
      </c>
      <c r="O7955" s="6">
        <f t="shared" si="1482"/>
        <v>0</v>
      </c>
      <c r="P7955" s="6">
        <f t="shared" si="1487"/>
        <v>0</v>
      </c>
      <c r="Q7955" s="11">
        <f t="shared" si="1483"/>
        <v>1350000</v>
      </c>
      <c r="R7955" s="11">
        <f t="shared" si="1484"/>
        <v>0</v>
      </c>
      <c r="S7955" s="11">
        <f t="shared" si="1486"/>
        <v>0</v>
      </c>
      <c r="T7955" s="20"/>
    </row>
    <row r="7956" spans="1:20" x14ac:dyDescent="0.25">
      <c r="A7956">
        <v>2021112717</v>
      </c>
      <c r="B7956">
        <v>7</v>
      </c>
      <c r="C7956" s="7">
        <v>0.59194000000000002</v>
      </c>
      <c r="D7956" s="6">
        <f t="shared" si="1488"/>
        <v>88791</v>
      </c>
      <c r="E7956" s="60">
        <v>0.20125999999999999</v>
      </c>
      <c r="F7956" s="6">
        <f t="shared" si="1485"/>
        <v>0</v>
      </c>
      <c r="G7956" s="7">
        <v>0.74555000000000005</v>
      </c>
      <c r="H7956" s="6">
        <f t="shared" si="1489"/>
        <v>9319.375</v>
      </c>
      <c r="I7956" s="7">
        <v>3.372E-2</v>
      </c>
      <c r="J7956" s="6">
        <f t="shared" si="1490"/>
        <v>2697.6</v>
      </c>
      <c r="K7956" s="20"/>
      <c r="L7956" s="6">
        <f t="shared" ref="L7956:L8019" si="1491">IF(D7956-F7956&gt;C$17,C$17,D7956-F7956)</f>
        <v>64000</v>
      </c>
      <c r="M7956" s="6">
        <f t="shared" ref="M7956:M8019" si="1492">IF(D7956-F7956-L7956&gt;H7956,H7956,D7956-F7956-L7956)</f>
        <v>9319.375</v>
      </c>
      <c r="N7956" s="6">
        <f t="shared" ref="N7956:N8019" si="1493">IF(D7956-F7956-L7956-M7956&gt;J7956,J7956,D7956-F7956-L7956-M7956)</f>
        <v>2697.6</v>
      </c>
      <c r="O7956" s="6">
        <f t="shared" ref="O7956:O8019" si="1494">D7956-F7956-L7956-M7956-N7956</f>
        <v>12774.025</v>
      </c>
      <c r="P7956" s="6">
        <f t="shared" si="1487"/>
        <v>12774.025</v>
      </c>
      <c r="Q7956" s="11">
        <f t="shared" ref="Q7956:Q8019" si="1495">IF(AA$25*P$17-AA$24+Q7955-O7956&gt;Q$19,Q$19,IF(AA$25*P$17-AA$24+Q7955-O7956&lt;0,0,AA$25*P$17-AA$24+Q7955-O7956))</f>
        <v>1350000</v>
      </c>
      <c r="R7956" s="11">
        <f t="shared" ref="R7956:R8019" si="1496">IF(Q7955-Q7956+P$17-AA$24&lt;O7956,Q7955-Q7956+P$17-AA$24,O7956)</f>
        <v>12774.025</v>
      </c>
      <c r="S7956" s="11">
        <f t="shared" si="1486"/>
        <v>0</v>
      </c>
      <c r="T7956" s="20"/>
    </row>
    <row r="7957" spans="1:20" x14ac:dyDescent="0.25">
      <c r="A7957">
        <v>2021112718</v>
      </c>
      <c r="B7957">
        <v>7</v>
      </c>
      <c r="C7957" s="7">
        <v>0.62448000000000004</v>
      </c>
      <c r="D7957" s="6">
        <f t="shared" si="1488"/>
        <v>93672</v>
      </c>
      <c r="E7957" s="60">
        <v>0.15315999999999999</v>
      </c>
      <c r="F7957" s="6">
        <f t="shared" ref="F7957:F8020" si="1497">F$18*E7957</f>
        <v>0</v>
      </c>
      <c r="G7957" s="7">
        <v>0.70052000000000003</v>
      </c>
      <c r="H7957" s="6">
        <f t="shared" si="1489"/>
        <v>8756.5</v>
      </c>
      <c r="I7957" s="7">
        <v>0</v>
      </c>
      <c r="J7957" s="6">
        <f t="shared" si="1490"/>
        <v>0</v>
      </c>
      <c r="K7957" s="20"/>
      <c r="L7957" s="6">
        <f t="shared" si="1491"/>
        <v>64000</v>
      </c>
      <c r="M7957" s="6">
        <f t="shared" si="1492"/>
        <v>8756.5</v>
      </c>
      <c r="N7957" s="6">
        <f t="shared" si="1493"/>
        <v>0</v>
      </c>
      <c r="O7957" s="6">
        <f t="shared" si="1494"/>
        <v>20915.5</v>
      </c>
      <c r="P7957" s="6">
        <f t="shared" si="1487"/>
        <v>8141.4750000000004</v>
      </c>
      <c r="Q7957" s="11">
        <f t="shared" si="1495"/>
        <v>1350000</v>
      </c>
      <c r="R7957" s="11">
        <f t="shared" si="1496"/>
        <v>20915.5</v>
      </c>
      <c r="S7957" s="11">
        <f t="shared" ref="S7957:S8020" si="1498">O7957-R7957</f>
        <v>0</v>
      </c>
      <c r="T7957" s="20"/>
    </row>
    <row r="7958" spans="1:20" x14ac:dyDescent="0.25">
      <c r="A7958">
        <v>2021112719</v>
      </c>
      <c r="B7958">
        <v>7</v>
      </c>
      <c r="C7958" s="7">
        <v>0.62926000000000004</v>
      </c>
      <c r="D7958" s="6">
        <f t="shared" si="1488"/>
        <v>94389</v>
      </c>
      <c r="E7958" s="60">
        <v>0.20924000000000001</v>
      </c>
      <c r="F7958" s="6">
        <f t="shared" si="1497"/>
        <v>0</v>
      </c>
      <c r="G7958" s="7">
        <v>0.65236000000000005</v>
      </c>
      <c r="H7958" s="6">
        <f t="shared" si="1489"/>
        <v>8154.5000000000009</v>
      </c>
      <c r="I7958" s="7">
        <v>0</v>
      </c>
      <c r="J7958" s="6">
        <f t="shared" si="1490"/>
        <v>0</v>
      </c>
      <c r="K7958" s="20"/>
      <c r="L7958" s="6">
        <f t="shared" si="1491"/>
        <v>64000</v>
      </c>
      <c r="M7958" s="6">
        <f t="shared" si="1492"/>
        <v>8154.5000000000009</v>
      </c>
      <c r="N7958" s="6">
        <f t="shared" si="1493"/>
        <v>0</v>
      </c>
      <c r="O7958" s="6">
        <f t="shared" si="1494"/>
        <v>22234.5</v>
      </c>
      <c r="P7958" s="6">
        <f t="shared" ref="P7958:P8021" si="1499">O7958-O7957</f>
        <v>1319</v>
      </c>
      <c r="Q7958" s="11">
        <f t="shared" si="1495"/>
        <v>1350000</v>
      </c>
      <c r="R7958" s="11">
        <f t="shared" si="1496"/>
        <v>22234.5</v>
      </c>
      <c r="S7958" s="11">
        <f t="shared" si="1498"/>
        <v>0</v>
      </c>
      <c r="T7958" s="20"/>
    </row>
    <row r="7959" spans="1:20" x14ac:dyDescent="0.25">
      <c r="A7959">
        <v>2021112720</v>
      </c>
      <c r="B7959">
        <v>7</v>
      </c>
      <c r="C7959" s="7">
        <v>0.62536999999999998</v>
      </c>
      <c r="D7959" s="6">
        <f t="shared" si="1488"/>
        <v>93805.5</v>
      </c>
      <c r="E7959" s="60">
        <v>0.15040000000000001</v>
      </c>
      <c r="F7959" s="6">
        <f t="shared" si="1497"/>
        <v>0</v>
      </c>
      <c r="G7959" s="7">
        <v>0.62661999999999995</v>
      </c>
      <c r="H7959" s="6">
        <f t="shared" si="1489"/>
        <v>7832.7499999999991</v>
      </c>
      <c r="I7959" s="7">
        <v>0</v>
      </c>
      <c r="J7959" s="6">
        <f t="shared" si="1490"/>
        <v>0</v>
      </c>
      <c r="K7959" s="20"/>
      <c r="L7959" s="6">
        <f t="shared" si="1491"/>
        <v>64000</v>
      </c>
      <c r="M7959" s="6">
        <f t="shared" si="1492"/>
        <v>7832.7499999999991</v>
      </c>
      <c r="N7959" s="6">
        <f t="shared" si="1493"/>
        <v>0</v>
      </c>
      <c r="O7959" s="6">
        <f t="shared" si="1494"/>
        <v>21972.75</v>
      </c>
      <c r="P7959" s="6">
        <f t="shared" si="1499"/>
        <v>-261.75</v>
      </c>
      <c r="Q7959" s="11">
        <f t="shared" si="1495"/>
        <v>1350000</v>
      </c>
      <c r="R7959" s="11">
        <f t="shared" si="1496"/>
        <v>21972.75</v>
      </c>
      <c r="S7959" s="11">
        <f t="shared" si="1498"/>
        <v>0</v>
      </c>
      <c r="T7959" s="20"/>
    </row>
    <row r="7960" spans="1:20" x14ac:dyDescent="0.25">
      <c r="A7960">
        <v>2021112721</v>
      </c>
      <c r="B7960">
        <v>7</v>
      </c>
      <c r="C7960" s="7">
        <v>0.61751</v>
      </c>
      <c r="D7960" s="6">
        <f t="shared" si="1488"/>
        <v>92626.5</v>
      </c>
      <c r="E7960" s="60">
        <v>0.12717000000000001</v>
      </c>
      <c r="F7960" s="6">
        <f t="shared" si="1497"/>
        <v>0</v>
      </c>
      <c r="G7960" s="7">
        <v>0.62292999999999998</v>
      </c>
      <c r="H7960" s="6">
        <f t="shared" si="1489"/>
        <v>7786.625</v>
      </c>
      <c r="I7960" s="7">
        <v>0</v>
      </c>
      <c r="J7960" s="6">
        <f t="shared" si="1490"/>
        <v>0</v>
      </c>
      <c r="K7960" s="20"/>
      <c r="L7960" s="6">
        <f t="shared" si="1491"/>
        <v>64000</v>
      </c>
      <c r="M7960" s="6">
        <f t="shared" si="1492"/>
        <v>7786.625</v>
      </c>
      <c r="N7960" s="6">
        <f t="shared" si="1493"/>
        <v>0</v>
      </c>
      <c r="O7960" s="6">
        <f t="shared" si="1494"/>
        <v>20839.875</v>
      </c>
      <c r="P7960" s="6">
        <f t="shared" si="1499"/>
        <v>-1132.875</v>
      </c>
      <c r="Q7960" s="11">
        <f t="shared" si="1495"/>
        <v>1350000</v>
      </c>
      <c r="R7960" s="11">
        <f t="shared" si="1496"/>
        <v>20839.875</v>
      </c>
      <c r="S7960" s="11">
        <f t="shared" si="1498"/>
        <v>0</v>
      </c>
      <c r="T7960" s="20"/>
    </row>
    <row r="7961" spans="1:20" x14ac:dyDescent="0.25">
      <c r="A7961">
        <v>2021112722</v>
      </c>
      <c r="B7961">
        <v>7</v>
      </c>
      <c r="C7961" s="7">
        <v>0.60318000000000005</v>
      </c>
      <c r="D7961" s="6">
        <f t="shared" si="1488"/>
        <v>90477.000000000015</v>
      </c>
      <c r="E7961" s="60">
        <v>0.17682999999999999</v>
      </c>
      <c r="F7961" s="6">
        <f t="shared" si="1497"/>
        <v>0</v>
      </c>
      <c r="G7961" s="7">
        <v>0.65146999999999999</v>
      </c>
      <c r="H7961" s="6">
        <f t="shared" si="1489"/>
        <v>8143.375</v>
      </c>
      <c r="I7961" s="7">
        <v>0</v>
      </c>
      <c r="J7961" s="6">
        <f t="shared" si="1490"/>
        <v>0</v>
      </c>
      <c r="K7961" s="20"/>
      <c r="L7961" s="6">
        <f t="shared" si="1491"/>
        <v>64000</v>
      </c>
      <c r="M7961" s="6">
        <f t="shared" si="1492"/>
        <v>8143.375</v>
      </c>
      <c r="N7961" s="6">
        <f t="shared" si="1493"/>
        <v>0</v>
      </c>
      <c r="O7961" s="6">
        <f t="shared" si="1494"/>
        <v>18333.625000000015</v>
      </c>
      <c r="P7961" s="6">
        <f t="shared" si="1499"/>
        <v>-2506.2499999999854</v>
      </c>
      <c r="Q7961" s="11">
        <f t="shared" si="1495"/>
        <v>1350000</v>
      </c>
      <c r="R7961" s="11">
        <f t="shared" si="1496"/>
        <v>18333.625000000015</v>
      </c>
      <c r="S7961" s="11">
        <f t="shared" si="1498"/>
        <v>0</v>
      </c>
      <c r="T7961" s="20"/>
    </row>
    <row r="7962" spans="1:20" x14ac:dyDescent="0.25">
      <c r="A7962">
        <v>2021112723</v>
      </c>
      <c r="B7962">
        <v>7</v>
      </c>
      <c r="C7962" s="7">
        <v>0.58130000000000004</v>
      </c>
      <c r="D7962" s="6">
        <f t="shared" si="1488"/>
        <v>87195</v>
      </c>
      <c r="E7962" s="60">
        <v>0.20463000000000001</v>
      </c>
      <c r="F7962" s="6">
        <f t="shared" si="1497"/>
        <v>0</v>
      </c>
      <c r="G7962" s="7">
        <v>0.66457999999999995</v>
      </c>
      <c r="H7962" s="6">
        <f t="shared" si="1489"/>
        <v>8307.25</v>
      </c>
      <c r="I7962" s="7">
        <v>0</v>
      </c>
      <c r="J7962" s="6">
        <f t="shared" si="1490"/>
        <v>0</v>
      </c>
      <c r="K7962" s="20"/>
      <c r="L7962" s="6">
        <f t="shared" si="1491"/>
        <v>64000</v>
      </c>
      <c r="M7962" s="6">
        <f t="shared" si="1492"/>
        <v>8307.25</v>
      </c>
      <c r="N7962" s="6">
        <f t="shared" si="1493"/>
        <v>0</v>
      </c>
      <c r="O7962" s="6">
        <f t="shared" si="1494"/>
        <v>14887.75</v>
      </c>
      <c r="P7962" s="6">
        <f t="shared" si="1499"/>
        <v>-3445.8750000000146</v>
      </c>
      <c r="Q7962" s="11">
        <f t="shared" si="1495"/>
        <v>1350000</v>
      </c>
      <c r="R7962" s="11">
        <f t="shared" si="1496"/>
        <v>14887.75</v>
      </c>
      <c r="S7962" s="11">
        <f t="shared" si="1498"/>
        <v>0</v>
      </c>
      <c r="T7962" s="20"/>
    </row>
    <row r="7963" spans="1:20" x14ac:dyDescent="0.25">
      <c r="A7963">
        <v>2021112724</v>
      </c>
      <c r="B7963">
        <v>7</v>
      </c>
      <c r="C7963" s="7">
        <v>0.55827000000000004</v>
      </c>
      <c r="D7963" s="6">
        <f t="shared" si="1488"/>
        <v>83740.5</v>
      </c>
      <c r="E7963" s="60">
        <v>0.22971</v>
      </c>
      <c r="F7963" s="6">
        <f t="shared" si="1497"/>
        <v>0</v>
      </c>
      <c r="G7963" s="7">
        <v>0.64258999999999999</v>
      </c>
      <c r="H7963" s="6">
        <f t="shared" si="1489"/>
        <v>8032.375</v>
      </c>
      <c r="I7963" s="7">
        <v>0</v>
      </c>
      <c r="J7963" s="6">
        <f t="shared" si="1490"/>
        <v>0</v>
      </c>
      <c r="K7963" s="20"/>
      <c r="L7963" s="6">
        <f t="shared" si="1491"/>
        <v>64000</v>
      </c>
      <c r="M7963" s="6">
        <f t="shared" si="1492"/>
        <v>8032.375</v>
      </c>
      <c r="N7963" s="6">
        <f t="shared" si="1493"/>
        <v>0</v>
      </c>
      <c r="O7963" s="6">
        <f t="shared" si="1494"/>
        <v>11708.125</v>
      </c>
      <c r="P7963" s="6">
        <f t="shared" si="1499"/>
        <v>-3179.625</v>
      </c>
      <c r="Q7963" s="11">
        <f t="shared" si="1495"/>
        <v>1350000</v>
      </c>
      <c r="R7963" s="11">
        <f t="shared" si="1496"/>
        <v>11708.125</v>
      </c>
      <c r="S7963" s="11">
        <f t="shared" si="1498"/>
        <v>0</v>
      </c>
      <c r="T7963" s="20"/>
    </row>
    <row r="7964" spans="1:20" x14ac:dyDescent="0.25">
      <c r="A7964">
        <v>2021112801</v>
      </c>
      <c r="B7964">
        <v>1</v>
      </c>
      <c r="C7964" s="7">
        <v>0.53815000000000002</v>
      </c>
      <c r="D7964" s="6">
        <f t="shared" si="1488"/>
        <v>80722.5</v>
      </c>
      <c r="E7964" s="60">
        <v>0.30182999999999999</v>
      </c>
      <c r="F7964" s="6">
        <f t="shared" si="1497"/>
        <v>0</v>
      </c>
      <c r="G7964" s="7">
        <v>0.62636000000000003</v>
      </c>
      <c r="H7964" s="6">
        <f t="shared" si="1489"/>
        <v>7829.5</v>
      </c>
      <c r="I7964" s="7">
        <v>0</v>
      </c>
      <c r="J7964" s="6">
        <f t="shared" si="1490"/>
        <v>0</v>
      </c>
      <c r="K7964" s="20"/>
      <c r="L7964" s="6">
        <f t="shared" si="1491"/>
        <v>64000</v>
      </c>
      <c r="M7964" s="6">
        <f t="shared" si="1492"/>
        <v>7829.5</v>
      </c>
      <c r="N7964" s="6">
        <f t="shared" si="1493"/>
        <v>0</v>
      </c>
      <c r="O7964" s="6">
        <f t="shared" si="1494"/>
        <v>8893</v>
      </c>
      <c r="P7964" s="6">
        <f t="shared" si="1499"/>
        <v>-2815.125</v>
      </c>
      <c r="Q7964" s="11">
        <f t="shared" si="1495"/>
        <v>1350000</v>
      </c>
      <c r="R7964" s="11">
        <f t="shared" si="1496"/>
        <v>8893</v>
      </c>
      <c r="S7964" s="11">
        <f t="shared" si="1498"/>
        <v>0</v>
      </c>
      <c r="T7964" s="20"/>
    </row>
    <row r="7965" spans="1:20" x14ac:dyDescent="0.25">
      <c r="A7965">
        <v>2021112802</v>
      </c>
      <c r="B7965">
        <v>1</v>
      </c>
      <c r="C7965" s="7">
        <v>0.52471999999999996</v>
      </c>
      <c r="D7965" s="6">
        <f t="shared" si="1488"/>
        <v>78708</v>
      </c>
      <c r="E7965" s="60">
        <v>0.39499000000000001</v>
      </c>
      <c r="F7965" s="6">
        <f t="shared" si="1497"/>
        <v>0</v>
      </c>
      <c r="G7965" s="7">
        <v>0.59428000000000003</v>
      </c>
      <c r="H7965" s="6">
        <f t="shared" si="1489"/>
        <v>7428.5</v>
      </c>
      <c r="I7965" s="7">
        <v>0</v>
      </c>
      <c r="J7965" s="6">
        <f t="shared" si="1490"/>
        <v>0</v>
      </c>
      <c r="K7965" s="20"/>
      <c r="L7965" s="6">
        <f t="shared" si="1491"/>
        <v>64000</v>
      </c>
      <c r="M7965" s="6">
        <f t="shared" si="1492"/>
        <v>7428.5</v>
      </c>
      <c r="N7965" s="6">
        <f t="shared" si="1493"/>
        <v>0</v>
      </c>
      <c r="O7965" s="6">
        <f t="shared" si="1494"/>
        <v>7279.5</v>
      </c>
      <c r="P7965" s="6">
        <f t="shared" si="1499"/>
        <v>-1613.5</v>
      </c>
      <c r="Q7965" s="11">
        <f t="shared" si="1495"/>
        <v>1350000</v>
      </c>
      <c r="R7965" s="11">
        <f t="shared" si="1496"/>
        <v>7279.5</v>
      </c>
      <c r="S7965" s="11">
        <f t="shared" si="1498"/>
        <v>0</v>
      </c>
      <c r="T7965" s="20"/>
    </row>
    <row r="7966" spans="1:20" x14ac:dyDescent="0.25">
      <c r="A7966">
        <v>2021112803</v>
      </c>
      <c r="B7966">
        <v>1</v>
      </c>
      <c r="C7966" s="7">
        <v>0.51663999999999999</v>
      </c>
      <c r="D7966" s="6">
        <f t="shared" si="1488"/>
        <v>77496</v>
      </c>
      <c r="E7966" s="60">
        <v>0.34277999999999997</v>
      </c>
      <c r="F7966" s="6">
        <f t="shared" si="1497"/>
        <v>0</v>
      </c>
      <c r="G7966" s="7">
        <v>0.50904000000000005</v>
      </c>
      <c r="H7966" s="6">
        <f t="shared" si="1489"/>
        <v>6363.0000000000009</v>
      </c>
      <c r="I7966" s="7">
        <v>0</v>
      </c>
      <c r="J7966" s="6">
        <f t="shared" si="1490"/>
        <v>0</v>
      </c>
      <c r="K7966" s="20"/>
      <c r="L7966" s="6">
        <f t="shared" si="1491"/>
        <v>64000</v>
      </c>
      <c r="M7966" s="6">
        <f t="shared" si="1492"/>
        <v>6363.0000000000009</v>
      </c>
      <c r="N7966" s="6">
        <f t="shared" si="1493"/>
        <v>0</v>
      </c>
      <c r="O7966" s="6">
        <f t="shared" si="1494"/>
        <v>7132.9999999999991</v>
      </c>
      <c r="P7966" s="6">
        <f t="shared" si="1499"/>
        <v>-146.50000000000091</v>
      </c>
      <c r="Q7966" s="11">
        <f t="shared" si="1495"/>
        <v>1350000</v>
      </c>
      <c r="R7966" s="11">
        <f t="shared" si="1496"/>
        <v>7132.9999999999991</v>
      </c>
      <c r="S7966" s="11">
        <f t="shared" si="1498"/>
        <v>0</v>
      </c>
      <c r="T7966" s="20"/>
    </row>
    <row r="7967" spans="1:20" x14ac:dyDescent="0.25">
      <c r="A7967">
        <v>2021112804</v>
      </c>
      <c r="B7967">
        <v>1</v>
      </c>
      <c r="C7967" s="7">
        <v>0.51297000000000004</v>
      </c>
      <c r="D7967" s="6">
        <f t="shared" si="1488"/>
        <v>76945.5</v>
      </c>
      <c r="E7967" s="60">
        <v>0.37485000000000002</v>
      </c>
      <c r="F7967" s="6">
        <f t="shared" si="1497"/>
        <v>0</v>
      </c>
      <c r="G7967" s="7">
        <v>0.45762999999999998</v>
      </c>
      <c r="H7967" s="6">
        <f t="shared" si="1489"/>
        <v>5720.375</v>
      </c>
      <c r="I7967" s="7">
        <v>0</v>
      </c>
      <c r="J7967" s="6">
        <f t="shared" si="1490"/>
        <v>0</v>
      </c>
      <c r="K7967" s="20"/>
      <c r="L7967" s="6">
        <f t="shared" si="1491"/>
        <v>64000</v>
      </c>
      <c r="M7967" s="6">
        <f t="shared" si="1492"/>
        <v>5720.375</v>
      </c>
      <c r="N7967" s="6">
        <f t="shared" si="1493"/>
        <v>0</v>
      </c>
      <c r="O7967" s="6">
        <f t="shared" si="1494"/>
        <v>7225.125</v>
      </c>
      <c r="P7967" s="6">
        <f t="shared" si="1499"/>
        <v>92.125000000000909</v>
      </c>
      <c r="Q7967" s="11">
        <f t="shared" si="1495"/>
        <v>1350000</v>
      </c>
      <c r="R7967" s="11">
        <f t="shared" si="1496"/>
        <v>7225.125</v>
      </c>
      <c r="S7967" s="11">
        <f t="shared" si="1498"/>
        <v>0</v>
      </c>
      <c r="T7967" s="20"/>
    </row>
    <row r="7968" spans="1:20" x14ac:dyDescent="0.25">
      <c r="A7968">
        <v>2021112805</v>
      </c>
      <c r="B7968">
        <v>1</v>
      </c>
      <c r="C7968" s="7">
        <v>0.51602000000000003</v>
      </c>
      <c r="D7968" s="6">
        <f t="shared" si="1488"/>
        <v>77403</v>
      </c>
      <c r="E7968" s="60">
        <v>0.48054000000000002</v>
      </c>
      <c r="F7968" s="6">
        <f t="shared" si="1497"/>
        <v>0</v>
      </c>
      <c r="G7968" s="7">
        <v>0.41600999999999999</v>
      </c>
      <c r="H7968" s="6">
        <f t="shared" si="1489"/>
        <v>5200.125</v>
      </c>
      <c r="I7968" s="7">
        <v>0</v>
      </c>
      <c r="J7968" s="6">
        <f t="shared" si="1490"/>
        <v>0</v>
      </c>
      <c r="K7968" s="20"/>
      <c r="L7968" s="6">
        <f t="shared" si="1491"/>
        <v>64000</v>
      </c>
      <c r="M7968" s="6">
        <f t="shared" si="1492"/>
        <v>5200.125</v>
      </c>
      <c r="N7968" s="6">
        <f t="shared" si="1493"/>
        <v>0</v>
      </c>
      <c r="O7968" s="6">
        <f t="shared" si="1494"/>
        <v>8202.875</v>
      </c>
      <c r="P7968" s="6">
        <f t="shared" si="1499"/>
        <v>977.75</v>
      </c>
      <c r="Q7968" s="11">
        <f t="shared" si="1495"/>
        <v>1350000</v>
      </c>
      <c r="R7968" s="11">
        <f t="shared" si="1496"/>
        <v>8202.875</v>
      </c>
      <c r="S7968" s="11">
        <f t="shared" si="1498"/>
        <v>0</v>
      </c>
      <c r="T7968" s="20"/>
    </row>
    <row r="7969" spans="1:20" x14ac:dyDescent="0.25">
      <c r="A7969">
        <v>2021112806</v>
      </c>
      <c r="B7969">
        <v>1</v>
      </c>
      <c r="C7969" s="7">
        <v>0.52605000000000002</v>
      </c>
      <c r="D7969" s="6">
        <f t="shared" si="1488"/>
        <v>78907.5</v>
      </c>
      <c r="E7969" s="60">
        <v>0.56843999999999995</v>
      </c>
      <c r="F7969" s="6">
        <f t="shared" si="1497"/>
        <v>0</v>
      </c>
      <c r="G7969" s="7">
        <v>0.34497</v>
      </c>
      <c r="H7969" s="6">
        <f t="shared" si="1489"/>
        <v>4312.125</v>
      </c>
      <c r="I7969" s="7">
        <v>0</v>
      </c>
      <c r="J7969" s="6">
        <f t="shared" si="1490"/>
        <v>0</v>
      </c>
      <c r="K7969" s="20"/>
      <c r="L7969" s="6">
        <f t="shared" si="1491"/>
        <v>64000</v>
      </c>
      <c r="M7969" s="6">
        <f t="shared" si="1492"/>
        <v>4312.125</v>
      </c>
      <c r="N7969" s="6">
        <f t="shared" si="1493"/>
        <v>0</v>
      </c>
      <c r="O7969" s="6">
        <f t="shared" si="1494"/>
        <v>10595.375</v>
      </c>
      <c r="P7969" s="6">
        <f t="shared" si="1499"/>
        <v>2392.5</v>
      </c>
      <c r="Q7969" s="11">
        <f t="shared" si="1495"/>
        <v>1350000</v>
      </c>
      <c r="R7969" s="11">
        <f t="shared" si="1496"/>
        <v>10595.375</v>
      </c>
      <c r="S7969" s="11">
        <f t="shared" si="1498"/>
        <v>0</v>
      </c>
      <c r="T7969" s="20"/>
    </row>
    <row r="7970" spans="1:20" x14ac:dyDescent="0.25">
      <c r="A7970">
        <v>2021112807</v>
      </c>
      <c r="B7970">
        <v>1</v>
      </c>
      <c r="C7970" s="7">
        <v>0.54305000000000003</v>
      </c>
      <c r="D7970" s="6">
        <f t="shared" si="1488"/>
        <v>81457.5</v>
      </c>
      <c r="E7970" s="60">
        <v>0.58406000000000002</v>
      </c>
      <c r="F7970" s="6">
        <f t="shared" si="1497"/>
        <v>0</v>
      </c>
      <c r="G7970" s="7">
        <v>0.27157999999999999</v>
      </c>
      <c r="H7970" s="6">
        <f t="shared" si="1489"/>
        <v>3394.75</v>
      </c>
      <c r="I7970" s="7">
        <v>1.338E-2</v>
      </c>
      <c r="J7970" s="6">
        <f t="shared" si="1490"/>
        <v>1070.3999999999999</v>
      </c>
      <c r="K7970" s="20"/>
      <c r="L7970" s="6">
        <f t="shared" si="1491"/>
        <v>64000</v>
      </c>
      <c r="M7970" s="6">
        <f t="shared" si="1492"/>
        <v>3394.75</v>
      </c>
      <c r="N7970" s="6">
        <f t="shared" si="1493"/>
        <v>1070.3999999999999</v>
      </c>
      <c r="O7970" s="6">
        <f t="shared" si="1494"/>
        <v>12992.35</v>
      </c>
      <c r="P7970" s="6">
        <f t="shared" si="1499"/>
        <v>2396.9750000000004</v>
      </c>
      <c r="Q7970" s="11">
        <f t="shared" si="1495"/>
        <v>1350000</v>
      </c>
      <c r="R7970" s="11">
        <f t="shared" si="1496"/>
        <v>12992.35</v>
      </c>
      <c r="S7970" s="11">
        <f t="shared" si="1498"/>
        <v>0</v>
      </c>
      <c r="T7970" s="20"/>
    </row>
    <row r="7971" spans="1:20" x14ac:dyDescent="0.25">
      <c r="A7971">
        <v>2021112808</v>
      </c>
      <c r="B7971">
        <v>1</v>
      </c>
      <c r="C7971" s="7">
        <v>0.55906999999999996</v>
      </c>
      <c r="D7971" s="6">
        <f t="shared" si="1488"/>
        <v>83860.5</v>
      </c>
      <c r="E7971" s="60">
        <v>0.63058000000000003</v>
      </c>
      <c r="F7971" s="6">
        <f t="shared" si="1497"/>
        <v>0</v>
      </c>
      <c r="G7971" s="7">
        <v>0.24065</v>
      </c>
      <c r="H7971" s="6">
        <f t="shared" si="1489"/>
        <v>3008.125</v>
      </c>
      <c r="I7971" s="7">
        <v>0.17050000000000001</v>
      </c>
      <c r="J7971" s="6">
        <f t="shared" si="1490"/>
        <v>13640.000000000002</v>
      </c>
      <c r="K7971" s="20"/>
      <c r="L7971" s="6">
        <f t="shared" si="1491"/>
        <v>64000</v>
      </c>
      <c r="M7971" s="6">
        <f t="shared" si="1492"/>
        <v>3008.125</v>
      </c>
      <c r="N7971" s="6">
        <f t="shared" si="1493"/>
        <v>13640.000000000002</v>
      </c>
      <c r="O7971" s="6">
        <f t="shared" si="1494"/>
        <v>3212.3749999999982</v>
      </c>
      <c r="P7971" s="6">
        <f t="shared" si="1499"/>
        <v>-9779.9750000000022</v>
      </c>
      <c r="Q7971" s="11">
        <f t="shared" si="1495"/>
        <v>1350000</v>
      </c>
      <c r="R7971" s="11">
        <f t="shared" si="1496"/>
        <v>3212.3749999999982</v>
      </c>
      <c r="S7971" s="11">
        <f t="shared" si="1498"/>
        <v>0</v>
      </c>
      <c r="T7971" s="20"/>
    </row>
    <row r="7972" spans="1:20" x14ac:dyDescent="0.25">
      <c r="A7972">
        <v>2021112809</v>
      </c>
      <c r="B7972">
        <v>1</v>
      </c>
      <c r="C7972" s="7">
        <v>0.56725000000000003</v>
      </c>
      <c r="D7972" s="6">
        <f t="shared" si="1488"/>
        <v>85087.5</v>
      </c>
      <c r="E7972" s="60">
        <v>0.68501000000000001</v>
      </c>
      <c r="F7972" s="6">
        <f t="shared" si="1497"/>
        <v>0</v>
      </c>
      <c r="G7972" s="7">
        <v>0.22997000000000001</v>
      </c>
      <c r="H7972" s="6">
        <f t="shared" si="1489"/>
        <v>2874.625</v>
      </c>
      <c r="I7972" s="7">
        <v>0.31517000000000001</v>
      </c>
      <c r="J7972" s="6">
        <f t="shared" si="1490"/>
        <v>25213.600000000002</v>
      </c>
      <c r="K7972" s="20"/>
      <c r="L7972" s="6">
        <f t="shared" si="1491"/>
        <v>64000</v>
      </c>
      <c r="M7972" s="6">
        <f t="shared" si="1492"/>
        <v>2874.625</v>
      </c>
      <c r="N7972" s="6">
        <f t="shared" si="1493"/>
        <v>18212.875</v>
      </c>
      <c r="O7972" s="6">
        <f t="shared" si="1494"/>
        <v>0</v>
      </c>
      <c r="P7972" s="6">
        <f t="shared" si="1499"/>
        <v>-3212.3749999999982</v>
      </c>
      <c r="Q7972" s="11">
        <f t="shared" si="1495"/>
        <v>1350000</v>
      </c>
      <c r="R7972" s="11">
        <f t="shared" si="1496"/>
        <v>0</v>
      </c>
      <c r="S7972" s="11">
        <f t="shared" si="1498"/>
        <v>0</v>
      </c>
      <c r="T7972" s="20"/>
    </row>
    <row r="7973" spans="1:20" x14ac:dyDescent="0.25">
      <c r="A7973">
        <v>2021112810</v>
      </c>
      <c r="B7973">
        <v>1</v>
      </c>
      <c r="C7973" s="7">
        <v>0.56847999999999999</v>
      </c>
      <c r="D7973" s="6">
        <f t="shared" si="1488"/>
        <v>85272</v>
      </c>
      <c r="E7973" s="60">
        <v>0.70611000000000002</v>
      </c>
      <c r="F7973" s="6">
        <f t="shared" si="1497"/>
        <v>0</v>
      </c>
      <c r="G7973" s="7">
        <v>0.21782000000000001</v>
      </c>
      <c r="H7973" s="6">
        <f t="shared" si="1489"/>
        <v>2722.75</v>
      </c>
      <c r="I7973" s="7">
        <v>0.31880999999999998</v>
      </c>
      <c r="J7973" s="6">
        <f t="shared" si="1490"/>
        <v>25504.799999999999</v>
      </c>
      <c r="K7973" s="20"/>
      <c r="L7973" s="6">
        <f t="shared" si="1491"/>
        <v>64000</v>
      </c>
      <c r="M7973" s="6">
        <f t="shared" si="1492"/>
        <v>2722.75</v>
      </c>
      <c r="N7973" s="6">
        <f t="shared" si="1493"/>
        <v>18549.25</v>
      </c>
      <c r="O7973" s="6">
        <f t="shared" si="1494"/>
        <v>0</v>
      </c>
      <c r="P7973" s="6">
        <f t="shared" si="1499"/>
        <v>0</v>
      </c>
      <c r="Q7973" s="11">
        <f t="shared" si="1495"/>
        <v>1350000</v>
      </c>
      <c r="R7973" s="11">
        <f t="shared" si="1496"/>
        <v>0</v>
      </c>
      <c r="S7973" s="11">
        <f t="shared" si="1498"/>
        <v>0</v>
      </c>
      <c r="T7973" s="20"/>
    </row>
    <row r="7974" spans="1:20" x14ac:dyDescent="0.25">
      <c r="A7974">
        <v>2021112811</v>
      </c>
      <c r="B7974">
        <v>1</v>
      </c>
      <c r="C7974" s="7">
        <v>0.56425999999999998</v>
      </c>
      <c r="D7974" s="6">
        <f t="shared" si="1488"/>
        <v>84639</v>
      </c>
      <c r="E7974" s="60">
        <v>0.74290999999999996</v>
      </c>
      <c r="F7974" s="6">
        <f t="shared" si="1497"/>
        <v>0</v>
      </c>
      <c r="G7974" s="7">
        <v>0.2031</v>
      </c>
      <c r="H7974" s="6">
        <f t="shared" si="1489"/>
        <v>2538.75</v>
      </c>
      <c r="I7974" s="7">
        <v>0.31369999999999998</v>
      </c>
      <c r="J7974" s="6">
        <f t="shared" si="1490"/>
        <v>25096</v>
      </c>
      <c r="K7974" s="20"/>
      <c r="L7974" s="6">
        <f t="shared" si="1491"/>
        <v>64000</v>
      </c>
      <c r="M7974" s="6">
        <f t="shared" si="1492"/>
        <v>2538.75</v>
      </c>
      <c r="N7974" s="6">
        <f t="shared" si="1493"/>
        <v>18100.25</v>
      </c>
      <c r="O7974" s="6">
        <f t="shared" si="1494"/>
        <v>0</v>
      </c>
      <c r="P7974" s="6">
        <f t="shared" si="1499"/>
        <v>0</v>
      </c>
      <c r="Q7974" s="11">
        <f t="shared" si="1495"/>
        <v>1350000</v>
      </c>
      <c r="R7974" s="11">
        <f t="shared" si="1496"/>
        <v>0</v>
      </c>
      <c r="S7974" s="11">
        <f t="shared" si="1498"/>
        <v>0</v>
      </c>
      <c r="T7974" s="20"/>
    </row>
    <row r="7975" spans="1:20" x14ac:dyDescent="0.25">
      <c r="A7975">
        <v>2021112812</v>
      </c>
      <c r="B7975">
        <v>1</v>
      </c>
      <c r="C7975" s="7">
        <v>0.5585</v>
      </c>
      <c r="D7975" s="6">
        <f t="shared" si="1488"/>
        <v>83775</v>
      </c>
      <c r="E7975" s="60">
        <v>0.74141999999999997</v>
      </c>
      <c r="F7975" s="6">
        <f t="shared" si="1497"/>
        <v>0</v>
      </c>
      <c r="G7975" s="7">
        <v>0.19603000000000001</v>
      </c>
      <c r="H7975" s="6">
        <f t="shared" si="1489"/>
        <v>2450.375</v>
      </c>
      <c r="I7975" s="7">
        <v>0.30567</v>
      </c>
      <c r="J7975" s="6">
        <f t="shared" si="1490"/>
        <v>24453.599999999999</v>
      </c>
      <c r="K7975" s="20"/>
      <c r="L7975" s="6">
        <f t="shared" si="1491"/>
        <v>64000</v>
      </c>
      <c r="M7975" s="6">
        <f t="shared" si="1492"/>
        <v>2450.375</v>
      </c>
      <c r="N7975" s="6">
        <f t="shared" si="1493"/>
        <v>17324.625</v>
      </c>
      <c r="O7975" s="6">
        <f t="shared" si="1494"/>
        <v>0</v>
      </c>
      <c r="P7975" s="6">
        <f t="shared" si="1499"/>
        <v>0</v>
      </c>
      <c r="Q7975" s="11">
        <f t="shared" si="1495"/>
        <v>1350000</v>
      </c>
      <c r="R7975" s="11">
        <f t="shared" si="1496"/>
        <v>0</v>
      </c>
      <c r="S7975" s="11">
        <f t="shared" si="1498"/>
        <v>0</v>
      </c>
      <c r="T7975" s="20"/>
    </row>
    <row r="7976" spans="1:20" x14ac:dyDescent="0.25">
      <c r="A7976">
        <v>2021112813</v>
      </c>
      <c r="B7976">
        <v>1</v>
      </c>
      <c r="C7976" s="7">
        <v>0.55440999999999996</v>
      </c>
      <c r="D7976" s="6">
        <f t="shared" si="1488"/>
        <v>83161.5</v>
      </c>
      <c r="E7976" s="60">
        <v>0.68030000000000002</v>
      </c>
      <c r="F7976" s="6">
        <f t="shared" si="1497"/>
        <v>0</v>
      </c>
      <c r="G7976" s="7">
        <v>0.19639000000000001</v>
      </c>
      <c r="H7976" s="6">
        <f t="shared" si="1489"/>
        <v>2454.875</v>
      </c>
      <c r="I7976" s="7">
        <v>0.28831000000000001</v>
      </c>
      <c r="J7976" s="6">
        <f t="shared" si="1490"/>
        <v>23064.799999999999</v>
      </c>
      <c r="K7976" s="20"/>
      <c r="L7976" s="6">
        <f t="shared" si="1491"/>
        <v>64000</v>
      </c>
      <c r="M7976" s="6">
        <f t="shared" si="1492"/>
        <v>2454.875</v>
      </c>
      <c r="N7976" s="6">
        <f t="shared" si="1493"/>
        <v>16706.625</v>
      </c>
      <c r="O7976" s="6">
        <f t="shared" si="1494"/>
        <v>0</v>
      </c>
      <c r="P7976" s="6">
        <f t="shared" si="1499"/>
        <v>0</v>
      </c>
      <c r="Q7976" s="11">
        <f t="shared" si="1495"/>
        <v>1350000</v>
      </c>
      <c r="R7976" s="11">
        <f t="shared" si="1496"/>
        <v>0</v>
      </c>
      <c r="S7976" s="11">
        <f t="shared" si="1498"/>
        <v>0</v>
      </c>
      <c r="T7976" s="20"/>
    </row>
    <row r="7977" spans="1:20" x14ac:dyDescent="0.25">
      <c r="A7977">
        <v>2021112814</v>
      </c>
      <c r="B7977">
        <v>1</v>
      </c>
      <c r="C7977" s="7">
        <v>0.54901</v>
      </c>
      <c r="D7977" s="6">
        <f t="shared" si="1488"/>
        <v>82351.5</v>
      </c>
      <c r="E7977" s="60">
        <v>0.61</v>
      </c>
      <c r="F7977" s="6">
        <f t="shared" si="1497"/>
        <v>0</v>
      </c>
      <c r="G7977" s="7">
        <v>0.20011999999999999</v>
      </c>
      <c r="H7977" s="6">
        <f t="shared" si="1489"/>
        <v>2501.5</v>
      </c>
      <c r="I7977" s="7">
        <v>0.28259000000000001</v>
      </c>
      <c r="J7977" s="6">
        <f t="shared" si="1490"/>
        <v>22607.200000000001</v>
      </c>
      <c r="K7977" s="20"/>
      <c r="L7977" s="6">
        <f t="shared" si="1491"/>
        <v>64000</v>
      </c>
      <c r="M7977" s="6">
        <f t="shared" si="1492"/>
        <v>2501.5</v>
      </c>
      <c r="N7977" s="6">
        <f t="shared" si="1493"/>
        <v>15850</v>
      </c>
      <c r="O7977" s="6">
        <f t="shared" si="1494"/>
        <v>0</v>
      </c>
      <c r="P7977" s="6">
        <f t="shared" si="1499"/>
        <v>0</v>
      </c>
      <c r="Q7977" s="11">
        <f t="shared" si="1495"/>
        <v>1350000</v>
      </c>
      <c r="R7977" s="11">
        <f t="shared" si="1496"/>
        <v>0</v>
      </c>
      <c r="S7977" s="11">
        <f t="shared" si="1498"/>
        <v>0</v>
      </c>
      <c r="T7977" s="20"/>
    </row>
    <row r="7978" spans="1:20" x14ac:dyDescent="0.25">
      <c r="A7978">
        <v>2021112815</v>
      </c>
      <c r="B7978">
        <v>1</v>
      </c>
      <c r="C7978" s="7">
        <v>0.54764999999999997</v>
      </c>
      <c r="D7978" s="6">
        <f t="shared" si="1488"/>
        <v>82147.5</v>
      </c>
      <c r="E7978" s="60">
        <v>0.53893999999999997</v>
      </c>
      <c r="F7978" s="6">
        <f t="shared" si="1497"/>
        <v>0</v>
      </c>
      <c r="G7978" s="7">
        <v>0.21918000000000001</v>
      </c>
      <c r="H7978" s="6">
        <f t="shared" si="1489"/>
        <v>2739.75</v>
      </c>
      <c r="I7978" s="7">
        <v>0.22678000000000001</v>
      </c>
      <c r="J7978" s="6">
        <f t="shared" si="1490"/>
        <v>18142.400000000001</v>
      </c>
      <c r="K7978" s="20"/>
      <c r="L7978" s="6">
        <f t="shared" si="1491"/>
        <v>64000</v>
      </c>
      <c r="M7978" s="6">
        <f t="shared" si="1492"/>
        <v>2739.75</v>
      </c>
      <c r="N7978" s="6">
        <f t="shared" si="1493"/>
        <v>15407.75</v>
      </c>
      <c r="O7978" s="6">
        <f t="shared" si="1494"/>
        <v>0</v>
      </c>
      <c r="P7978" s="6">
        <f t="shared" si="1499"/>
        <v>0</v>
      </c>
      <c r="Q7978" s="11">
        <f t="shared" si="1495"/>
        <v>1350000</v>
      </c>
      <c r="R7978" s="11">
        <f t="shared" si="1496"/>
        <v>0</v>
      </c>
      <c r="S7978" s="11">
        <f t="shared" si="1498"/>
        <v>0</v>
      </c>
      <c r="T7978" s="20"/>
    </row>
    <row r="7979" spans="1:20" x14ac:dyDescent="0.25">
      <c r="A7979">
        <v>2021112816</v>
      </c>
      <c r="B7979">
        <v>1</v>
      </c>
      <c r="C7979" s="7">
        <v>0.55495000000000005</v>
      </c>
      <c r="D7979" s="6">
        <f t="shared" si="1488"/>
        <v>83242.500000000015</v>
      </c>
      <c r="E7979" s="60">
        <v>0.55074999999999996</v>
      </c>
      <c r="F7979" s="6">
        <f t="shared" si="1497"/>
        <v>0</v>
      </c>
      <c r="G7979" s="7">
        <v>0.25069999999999998</v>
      </c>
      <c r="H7979" s="6">
        <f t="shared" si="1489"/>
        <v>3133.7499999999995</v>
      </c>
      <c r="I7979" s="7">
        <v>7.9280000000000003E-2</v>
      </c>
      <c r="J7979" s="6">
        <f t="shared" si="1490"/>
        <v>6342.4000000000005</v>
      </c>
      <c r="K7979" s="20"/>
      <c r="L7979" s="6">
        <f t="shared" si="1491"/>
        <v>64000</v>
      </c>
      <c r="M7979" s="6">
        <f t="shared" si="1492"/>
        <v>3133.7499999999995</v>
      </c>
      <c r="N7979" s="6">
        <f t="shared" si="1493"/>
        <v>6342.4000000000005</v>
      </c>
      <c r="O7979" s="6">
        <f t="shared" si="1494"/>
        <v>9766.3500000000131</v>
      </c>
      <c r="P7979" s="6">
        <f t="shared" si="1499"/>
        <v>9766.3500000000131</v>
      </c>
      <c r="Q7979" s="11">
        <f t="shared" si="1495"/>
        <v>1350000</v>
      </c>
      <c r="R7979" s="11">
        <f t="shared" si="1496"/>
        <v>9766.3500000000131</v>
      </c>
      <c r="S7979" s="11">
        <f t="shared" si="1498"/>
        <v>0</v>
      </c>
      <c r="T7979" s="20"/>
    </row>
    <row r="7980" spans="1:20" x14ac:dyDescent="0.25">
      <c r="A7980">
        <v>2021112817</v>
      </c>
      <c r="B7980">
        <v>1</v>
      </c>
      <c r="C7980" s="7">
        <v>0.57838000000000001</v>
      </c>
      <c r="D7980" s="6">
        <f t="shared" si="1488"/>
        <v>86757</v>
      </c>
      <c r="E7980" s="60">
        <v>0.52151000000000003</v>
      </c>
      <c r="F7980" s="6">
        <f t="shared" si="1497"/>
        <v>0</v>
      </c>
      <c r="G7980" s="7">
        <v>0.29215999999999998</v>
      </c>
      <c r="H7980" s="6">
        <f t="shared" si="1489"/>
        <v>3651.9999999999995</v>
      </c>
      <c r="I7980" s="7">
        <v>1.0869999999999999E-2</v>
      </c>
      <c r="J7980" s="6">
        <f t="shared" si="1490"/>
        <v>869.59999999999991</v>
      </c>
      <c r="K7980" s="20"/>
      <c r="L7980" s="6">
        <f t="shared" si="1491"/>
        <v>64000</v>
      </c>
      <c r="M7980" s="6">
        <f t="shared" si="1492"/>
        <v>3651.9999999999995</v>
      </c>
      <c r="N7980" s="6">
        <f t="shared" si="1493"/>
        <v>869.59999999999991</v>
      </c>
      <c r="O7980" s="6">
        <f t="shared" si="1494"/>
        <v>18235.400000000001</v>
      </c>
      <c r="P7980" s="6">
        <f t="shared" si="1499"/>
        <v>8469.0499999999884</v>
      </c>
      <c r="Q7980" s="11">
        <f t="shared" si="1495"/>
        <v>1350000</v>
      </c>
      <c r="R7980" s="11">
        <f t="shared" si="1496"/>
        <v>18235.400000000001</v>
      </c>
      <c r="S7980" s="11">
        <f t="shared" si="1498"/>
        <v>0</v>
      </c>
      <c r="T7980" s="20"/>
    </row>
    <row r="7981" spans="1:20" x14ac:dyDescent="0.25">
      <c r="A7981">
        <v>2021112818</v>
      </c>
      <c r="B7981">
        <v>1</v>
      </c>
      <c r="C7981" s="7">
        <v>0.61702000000000001</v>
      </c>
      <c r="D7981" s="6">
        <f t="shared" si="1488"/>
        <v>92553</v>
      </c>
      <c r="E7981" s="60">
        <v>0.47539999999999999</v>
      </c>
      <c r="F7981" s="6">
        <f t="shared" si="1497"/>
        <v>0</v>
      </c>
      <c r="G7981" s="7">
        <v>0.31014999999999998</v>
      </c>
      <c r="H7981" s="6">
        <f t="shared" si="1489"/>
        <v>3876.8749999999995</v>
      </c>
      <c r="I7981" s="7">
        <v>0</v>
      </c>
      <c r="J7981" s="6">
        <f t="shared" si="1490"/>
        <v>0</v>
      </c>
      <c r="K7981" s="20"/>
      <c r="L7981" s="6">
        <f t="shared" si="1491"/>
        <v>64000</v>
      </c>
      <c r="M7981" s="6">
        <f t="shared" si="1492"/>
        <v>3876.8749999999995</v>
      </c>
      <c r="N7981" s="6">
        <f t="shared" si="1493"/>
        <v>0</v>
      </c>
      <c r="O7981" s="6">
        <f t="shared" si="1494"/>
        <v>24676.125</v>
      </c>
      <c r="P7981" s="6">
        <f t="shared" si="1499"/>
        <v>6440.7249999999985</v>
      </c>
      <c r="Q7981" s="11">
        <f t="shared" si="1495"/>
        <v>1350000</v>
      </c>
      <c r="R7981" s="11">
        <f t="shared" si="1496"/>
        <v>24676.125</v>
      </c>
      <c r="S7981" s="11">
        <f t="shared" si="1498"/>
        <v>0</v>
      </c>
      <c r="T7981" s="20"/>
    </row>
    <row r="7982" spans="1:20" x14ac:dyDescent="0.25">
      <c r="A7982">
        <v>2021112819</v>
      </c>
      <c r="B7982">
        <v>1</v>
      </c>
      <c r="C7982" s="7">
        <v>0.62877000000000005</v>
      </c>
      <c r="D7982" s="6">
        <f t="shared" si="1488"/>
        <v>94315.500000000015</v>
      </c>
      <c r="E7982" s="60">
        <v>0.57060999999999995</v>
      </c>
      <c r="F7982" s="6">
        <f t="shared" si="1497"/>
        <v>0</v>
      </c>
      <c r="G7982" s="7">
        <v>0.32694000000000001</v>
      </c>
      <c r="H7982" s="6">
        <f t="shared" si="1489"/>
        <v>4086.75</v>
      </c>
      <c r="I7982" s="7">
        <v>0</v>
      </c>
      <c r="J7982" s="6">
        <f t="shared" si="1490"/>
        <v>0</v>
      </c>
      <c r="K7982" s="20"/>
      <c r="L7982" s="6">
        <f t="shared" si="1491"/>
        <v>64000</v>
      </c>
      <c r="M7982" s="6">
        <f t="shared" si="1492"/>
        <v>4086.75</v>
      </c>
      <c r="N7982" s="6">
        <f t="shared" si="1493"/>
        <v>0</v>
      </c>
      <c r="O7982" s="6">
        <f t="shared" si="1494"/>
        <v>26228.750000000015</v>
      </c>
      <c r="P7982" s="6">
        <f t="shared" si="1499"/>
        <v>1552.6250000000146</v>
      </c>
      <c r="Q7982" s="11">
        <f t="shared" si="1495"/>
        <v>1349237.5</v>
      </c>
      <c r="R7982" s="11">
        <f t="shared" si="1496"/>
        <v>26228.750000000015</v>
      </c>
      <c r="S7982" s="11">
        <f t="shared" si="1498"/>
        <v>0</v>
      </c>
      <c r="T7982" s="20"/>
    </row>
    <row r="7983" spans="1:20" x14ac:dyDescent="0.25">
      <c r="A7983">
        <v>2021112820</v>
      </c>
      <c r="B7983">
        <v>1</v>
      </c>
      <c r="C7983" s="7">
        <v>0.62685000000000002</v>
      </c>
      <c r="D7983" s="6">
        <f t="shared" si="1488"/>
        <v>94027.5</v>
      </c>
      <c r="E7983" s="60">
        <v>0.65356999999999998</v>
      </c>
      <c r="F7983" s="6">
        <f t="shared" si="1497"/>
        <v>0</v>
      </c>
      <c r="G7983" s="7">
        <v>0.34275</v>
      </c>
      <c r="H7983" s="6">
        <f t="shared" si="1489"/>
        <v>4284.375</v>
      </c>
      <c r="I7983" s="7">
        <v>0</v>
      </c>
      <c r="J7983" s="6">
        <f t="shared" si="1490"/>
        <v>0</v>
      </c>
      <c r="K7983" s="20"/>
      <c r="L7983" s="6">
        <f t="shared" si="1491"/>
        <v>64000</v>
      </c>
      <c r="M7983" s="6">
        <f t="shared" si="1492"/>
        <v>4284.375</v>
      </c>
      <c r="N7983" s="6">
        <f t="shared" si="1493"/>
        <v>0</v>
      </c>
      <c r="O7983" s="6">
        <f t="shared" si="1494"/>
        <v>25743.125</v>
      </c>
      <c r="P7983" s="6">
        <f t="shared" si="1499"/>
        <v>-485.62500000001455</v>
      </c>
      <c r="Q7983" s="11">
        <f t="shared" si="1495"/>
        <v>1348960.625</v>
      </c>
      <c r="R7983" s="11">
        <f t="shared" si="1496"/>
        <v>25743.125</v>
      </c>
      <c r="S7983" s="11">
        <f t="shared" si="1498"/>
        <v>0</v>
      </c>
      <c r="T7983" s="20"/>
    </row>
    <row r="7984" spans="1:20" x14ac:dyDescent="0.25">
      <c r="A7984">
        <v>2021112821</v>
      </c>
      <c r="B7984">
        <v>1</v>
      </c>
      <c r="C7984" s="7">
        <v>0.61743999999999999</v>
      </c>
      <c r="D7984" s="6">
        <f t="shared" si="1488"/>
        <v>92616</v>
      </c>
      <c r="E7984" s="60">
        <v>0.63299000000000005</v>
      </c>
      <c r="F7984" s="6">
        <f t="shared" si="1497"/>
        <v>0</v>
      </c>
      <c r="G7984" s="7">
        <v>0.31296000000000002</v>
      </c>
      <c r="H7984" s="6">
        <f t="shared" si="1489"/>
        <v>3912</v>
      </c>
      <c r="I7984" s="7">
        <v>0</v>
      </c>
      <c r="J7984" s="6">
        <f t="shared" si="1490"/>
        <v>0</v>
      </c>
      <c r="K7984" s="20"/>
      <c r="L7984" s="6">
        <f t="shared" si="1491"/>
        <v>64000</v>
      </c>
      <c r="M7984" s="6">
        <f t="shared" si="1492"/>
        <v>3912</v>
      </c>
      <c r="N7984" s="6">
        <f t="shared" si="1493"/>
        <v>0</v>
      </c>
      <c r="O7984" s="6">
        <f t="shared" si="1494"/>
        <v>24704</v>
      </c>
      <c r="P7984" s="6">
        <f t="shared" si="1499"/>
        <v>-1039.125</v>
      </c>
      <c r="Q7984" s="11">
        <f t="shared" si="1495"/>
        <v>1349722.875</v>
      </c>
      <c r="R7984" s="11">
        <f t="shared" si="1496"/>
        <v>24704</v>
      </c>
      <c r="S7984" s="11">
        <f t="shared" si="1498"/>
        <v>0</v>
      </c>
      <c r="T7984" s="20"/>
    </row>
    <row r="7985" spans="1:20" x14ac:dyDescent="0.25">
      <c r="A7985">
        <v>2021112822</v>
      </c>
      <c r="B7985">
        <v>1</v>
      </c>
      <c r="C7985" s="7">
        <v>0.60175999999999996</v>
      </c>
      <c r="D7985" s="6">
        <f t="shared" si="1488"/>
        <v>90264</v>
      </c>
      <c r="E7985" s="60">
        <v>0.59040000000000004</v>
      </c>
      <c r="F7985" s="6">
        <f t="shared" si="1497"/>
        <v>0</v>
      </c>
      <c r="G7985" s="7">
        <v>0.30934</v>
      </c>
      <c r="H7985" s="6">
        <f t="shared" si="1489"/>
        <v>3866.75</v>
      </c>
      <c r="I7985" s="7">
        <v>0</v>
      </c>
      <c r="J7985" s="6">
        <f t="shared" si="1490"/>
        <v>0</v>
      </c>
      <c r="K7985" s="20"/>
      <c r="L7985" s="6">
        <f t="shared" si="1491"/>
        <v>64000</v>
      </c>
      <c r="M7985" s="6">
        <f t="shared" si="1492"/>
        <v>3866.75</v>
      </c>
      <c r="N7985" s="6">
        <f t="shared" si="1493"/>
        <v>0</v>
      </c>
      <c r="O7985" s="6">
        <f t="shared" si="1494"/>
        <v>22397.25</v>
      </c>
      <c r="P7985" s="6">
        <f t="shared" si="1499"/>
        <v>-2306.75</v>
      </c>
      <c r="Q7985" s="11">
        <f t="shared" si="1495"/>
        <v>1350000</v>
      </c>
      <c r="R7985" s="11">
        <f t="shared" si="1496"/>
        <v>22397.25</v>
      </c>
      <c r="S7985" s="11">
        <f t="shared" si="1498"/>
        <v>0</v>
      </c>
      <c r="T7985" s="20"/>
    </row>
    <row r="7986" spans="1:20" x14ac:dyDescent="0.25">
      <c r="A7986">
        <v>2021112823</v>
      </c>
      <c r="B7986">
        <v>1</v>
      </c>
      <c r="C7986" s="7">
        <v>0.57765999999999995</v>
      </c>
      <c r="D7986" s="6">
        <f t="shared" si="1488"/>
        <v>86648.999999999985</v>
      </c>
      <c r="E7986" s="60">
        <v>0.51666000000000001</v>
      </c>
      <c r="F7986" s="6">
        <f t="shared" si="1497"/>
        <v>0</v>
      </c>
      <c r="G7986" s="7">
        <v>0.34077000000000002</v>
      </c>
      <c r="H7986" s="6">
        <f t="shared" si="1489"/>
        <v>4259.625</v>
      </c>
      <c r="I7986" s="7">
        <v>0</v>
      </c>
      <c r="J7986" s="6">
        <f t="shared" si="1490"/>
        <v>0</v>
      </c>
      <c r="K7986" s="20"/>
      <c r="L7986" s="6">
        <f t="shared" si="1491"/>
        <v>64000</v>
      </c>
      <c r="M7986" s="6">
        <f t="shared" si="1492"/>
        <v>4259.625</v>
      </c>
      <c r="N7986" s="6">
        <f t="shared" si="1493"/>
        <v>0</v>
      </c>
      <c r="O7986" s="6">
        <f t="shared" si="1494"/>
        <v>18389.374999999985</v>
      </c>
      <c r="P7986" s="6">
        <f t="shared" si="1499"/>
        <v>-4007.8750000000146</v>
      </c>
      <c r="Q7986" s="11">
        <f t="shared" si="1495"/>
        <v>1350000</v>
      </c>
      <c r="R7986" s="11">
        <f t="shared" si="1496"/>
        <v>18389.374999999985</v>
      </c>
      <c r="S7986" s="11">
        <f t="shared" si="1498"/>
        <v>0</v>
      </c>
      <c r="T7986" s="20"/>
    </row>
    <row r="7987" spans="1:20" x14ac:dyDescent="0.25">
      <c r="A7987">
        <v>2021112824</v>
      </c>
      <c r="B7987">
        <v>1</v>
      </c>
      <c r="C7987" s="7">
        <v>0.55491999999999997</v>
      </c>
      <c r="D7987" s="6">
        <f t="shared" si="1488"/>
        <v>83238</v>
      </c>
      <c r="E7987" s="60">
        <v>0.61514999999999997</v>
      </c>
      <c r="F7987" s="6">
        <f t="shared" si="1497"/>
        <v>0</v>
      </c>
      <c r="G7987" s="7">
        <v>0.35104000000000002</v>
      </c>
      <c r="H7987" s="6">
        <f t="shared" si="1489"/>
        <v>4388</v>
      </c>
      <c r="I7987" s="7">
        <v>0</v>
      </c>
      <c r="J7987" s="6">
        <f t="shared" si="1490"/>
        <v>0</v>
      </c>
      <c r="K7987" s="20"/>
      <c r="L7987" s="6">
        <f t="shared" si="1491"/>
        <v>64000</v>
      </c>
      <c r="M7987" s="6">
        <f t="shared" si="1492"/>
        <v>4388</v>
      </c>
      <c r="N7987" s="6">
        <f t="shared" si="1493"/>
        <v>0</v>
      </c>
      <c r="O7987" s="6">
        <f t="shared" si="1494"/>
        <v>14850</v>
      </c>
      <c r="P7987" s="6">
        <f t="shared" si="1499"/>
        <v>-3539.3749999999854</v>
      </c>
      <c r="Q7987" s="11">
        <f t="shared" si="1495"/>
        <v>1350000</v>
      </c>
      <c r="R7987" s="11">
        <f t="shared" si="1496"/>
        <v>14850</v>
      </c>
      <c r="S7987" s="11">
        <f t="shared" si="1498"/>
        <v>0</v>
      </c>
      <c r="T7987" s="20"/>
    </row>
    <row r="7988" spans="1:20" x14ac:dyDescent="0.25">
      <c r="A7988">
        <v>2021112901</v>
      </c>
      <c r="B7988">
        <v>2</v>
      </c>
      <c r="C7988" s="7">
        <v>0.53700000000000003</v>
      </c>
      <c r="D7988" s="6">
        <f t="shared" si="1488"/>
        <v>80550</v>
      </c>
      <c r="E7988" s="60">
        <v>0.63405</v>
      </c>
      <c r="F7988" s="6">
        <f t="shared" si="1497"/>
        <v>0</v>
      </c>
      <c r="G7988" s="7">
        <v>0.36875000000000002</v>
      </c>
      <c r="H7988" s="6">
        <f t="shared" si="1489"/>
        <v>4609.375</v>
      </c>
      <c r="I7988" s="7">
        <v>0</v>
      </c>
      <c r="J7988" s="6">
        <f t="shared" si="1490"/>
        <v>0</v>
      </c>
      <c r="K7988" s="20"/>
      <c r="L7988" s="6">
        <f t="shared" si="1491"/>
        <v>64000</v>
      </c>
      <c r="M7988" s="6">
        <f t="shared" si="1492"/>
        <v>4609.375</v>
      </c>
      <c r="N7988" s="6">
        <f t="shared" si="1493"/>
        <v>0</v>
      </c>
      <c r="O7988" s="6">
        <f t="shared" si="1494"/>
        <v>11940.625</v>
      </c>
      <c r="P7988" s="6">
        <f t="shared" si="1499"/>
        <v>-2909.375</v>
      </c>
      <c r="Q7988" s="11">
        <f t="shared" si="1495"/>
        <v>1350000</v>
      </c>
      <c r="R7988" s="11">
        <f t="shared" si="1496"/>
        <v>11940.625</v>
      </c>
      <c r="S7988" s="11">
        <f t="shared" si="1498"/>
        <v>0</v>
      </c>
      <c r="T7988" s="20"/>
    </row>
    <row r="7989" spans="1:20" x14ac:dyDescent="0.25">
      <c r="A7989">
        <v>2021112902</v>
      </c>
      <c r="B7989">
        <v>2</v>
      </c>
      <c r="C7989" s="7">
        <v>0.53003999999999996</v>
      </c>
      <c r="D7989" s="6">
        <f t="shared" si="1488"/>
        <v>79506</v>
      </c>
      <c r="E7989" s="60">
        <v>0.66949999999999998</v>
      </c>
      <c r="F7989" s="6">
        <f t="shared" si="1497"/>
        <v>0</v>
      </c>
      <c r="G7989" s="7">
        <v>0.38242999999999999</v>
      </c>
      <c r="H7989" s="6">
        <f t="shared" si="1489"/>
        <v>4780.375</v>
      </c>
      <c r="I7989" s="7">
        <v>0</v>
      </c>
      <c r="J7989" s="6">
        <f t="shared" si="1490"/>
        <v>0</v>
      </c>
      <c r="K7989" s="20"/>
      <c r="L7989" s="6">
        <f t="shared" si="1491"/>
        <v>64000</v>
      </c>
      <c r="M7989" s="6">
        <f t="shared" si="1492"/>
        <v>4780.375</v>
      </c>
      <c r="N7989" s="6">
        <f t="shared" si="1493"/>
        <v>0</v>
      </c>
      <c r="O7989" s="6">
        <f t="shared" si="1494"/>
        <v>10725.625</v>
      </c>
      <c r="P7989" s="6">
        <f t="shared" si="1499"/>
        <v>-1215</v>
      </c>
      <c r="Q7989" s="11">
        <f t="shared" si="1495"/>
        <v>1350000</v>
      </c>
      <c r="R7989" s="11">
        <f t="shared" si="1496"/>
        <v>10725.625</v>
      </c>
      <c r="S7989" s="11">
        <f t="shared" si="1498"/>
        <v>0</v>
      </c>
      <c r="T7989" s="20"/>
    </row>
    <row r="7990" spans="1:20" x14ac:dyDescent="0.25">
      <c r="A7990">
        <v>2021112903</v>
      </c>
      <c r="B7990">
        <v>2</v>
      </c>
      <c r="C7990" s="7">
        <v>0.52937000000000001</v>
      </c>
      <c r="D7990" s="6">
        <f t="shared" si="1488"/>
        <v>79405.5</v>
      </c>
      <c r="E7990" s="60">
        <v>0.70723999999999998</v>
      </c>
      <c r="F7990" s="6">
        <f t="shared" si="1497"/>
        <v>0</v>
      </c>
      <c r="G7990" s="7">
        <v>0.38418000000000002</v>
      </c>
      <c r="H7990" s="6">
        <f t="shared" si="1489"/>
        <v>4802.25</v>
      </c>
      <c r="I7990" s="7">
        <v>0</v>
      </c>
      <c r="J7990" s="6">
        <f t="shared" si="1490"/>
        <v>0</v>
      </c>
      <c r="K7990" s="20"/>
      <c r="L7990" s="6">
        <f t="shared" si="1491"/>
        <v>64000</v>
      </c>
      <c r="M7990" s="6">
        <f t="shared" si="1492"/>
        <v>4802.25</v>
      </c>
      <c r="N7990" s="6">
        <f t="shared" si="1493"/>
        <v>0</v>
      </c>
      <c r="O7990" s="6">
        <f t="shared" si="1494"/>
        <v>10603.25</v>
      </c>
      <c r="P7990" s="6">
        <f t="shared" si="1499"/>
        <v>-122.375</v>
      </c>
      <c r="Q7990" s="11">
        <f t="shared" si="1495"/>
        <v>1350000</v>
      </c>
      <c r="R7990" s="11">
        <f t="shared" si="1496"/>
        <v>10603.25</v>
      </c>
      <c r="S7990" s="11">
        <f t="shared" si="1498"/>
        <v>0</v>
      </c>
      <c r="T7990" s="20"/>
    </row>
    <row r="7991" spans="1:20" x14ac:dyDescent="0.25">
      <c r="A7991">
        <v>2021112904</v>
      </c>
      <c r="B7991">
        <v>2</v>
      </c>
      <c r="C7991" s="7">
        <v>0.53430999999999995</v>
      </c>
      <c r="D7991" s="6">
        <f t="shared" si="1488"/>
        <v>80146.5</v>
      </c>
      <c r="E7991" s="60">
        <v>0.69233999999999996</v>
      </c>
      <c r="F7991" s="6">
        <f t="shared" si="1497"/>
        <v>0</v>
      </c>
      <c r="G7991" s="7">
        <v>0.38928000000000001</v>
      </c>
      <c r="H7991" s="6">
        <f t="shared" si="1489"/>
        <v>4866</v>
      </c>
      <c r="I7991" s="7">
        <v>0</v>
      </c>
      <c r="J7991" s="6">
        <f t="shared" si="1490"/>
        <v>0</v>
      </c>
      <c r="K7991" s="20"/>
      <c r="L7991" s="6">
        <f t="shared" si="1491"/>
        <v>64000</v>
      </c>
      <c r="M7991" s="6">
        <f t="shared" si="1492"/>
        <v>4866</v>
      </c>
      <c r="N7991" s="6">
        <f t="shared" si="1493"/>
        <v>0</v>
      </c>
      <c r="O7991" s="6">
        <f t="shared" si="1494"/>
        <v>11280.5</v>
      </c>
      <c r="P7991" s="6">
        <f t="shared" si="1499"/>
        <v>677.25</v>
      </c>
      <c r="Q7991" s="11">
        <f t="shared" si="1495"/>
        <v>1350000</v>
      </c>
      <c r="R7991" s="11">
        <f t="shared" si="1496"/>
        <v>11280.5</v>
      </c>
      <c r="S7991" s="11">
        <f t="shared" si="1498"/>
        <v>0</v>
      </c>
      <c r="T7991" s="20"/>
    </row>
    <row r="7992" spans="1:20" x14ac:dyDescent="0.25">
      <c r="A7992">
        <v>2021112905</v>
      </c>
      <c r="B7992">
        <v>2</v>
      </c>
      <c r="C7992" s="7">
        <v>0.55098999999999998</v>
      </c>
      <c r="D7992" s="6">
        <f t="shared" si="1488"/>
        <v>82648.5</v>
      </c>
      <c r="E7992" s="60">
        <v>0.65678000000000003</v>
      </c>
      <c r="F7992" s="6">
        <f t="shared" si="1497"/>
        <v>0</v>
      </c>
      <c r="G7992" s="7">
        <v>0.37746000000000002</v>
      </c>
      <c r="H7992" s="6">
        <f t="shared" si="1489"/>
        <v>4718.25</v>
      </c>
      <c r="I7992" s="7">
        <v>0</v>
      </c>
      <c r="J7992" s="6">
        <f t="shared" si="1490"/>
        <v>0</v>
      </c>
      <c r="K7992" s="20"/>
      <c r="L7992" s="6">
        <f t="shared" si="1491"/>
        <v>64000</v>
      </c>
      <c r="M7992" s="6">
        <f t="shared" si="1492"/>
        <v>4718.25</v>
      </c>
      <c r="N7992" s="6">
        <f t="shared" si="1493"/>
        <v>0</v>
      </c>
      <c r="O7992" s="6">
        <f t="shared" si="1494"/>
        <v>13930.25</v>
      </c>
      <c r="P7992" s="6">
        <f t="shared" si="1499"/>
        <v>2649.75</v>
      </c>
      <c r="Q7992" s="11">
        <f t="shared" si="1495"/>
        <v>1350000</v>
      </c>
      <c r="R7992" s="11">
        <f t="shared" si="1496"/>
        <v>13930.25</v>
      </c>
      <c r="S7992" s="11">
        <f t="shared" si="1498"/>
        <v>0</v>
      </c>
      <c r="T7992" s="20"/>
    </row>
    <row r="7993" spans="1:20" x14ac:dyDescent="0.25">
      <c r="A7993">
        <v>2021112906</v>
      </c>
      <c r="B7993">
        <v>2</v>
      </c>
      <c r="C7993" s="7">
        <v>0.58682999999999996</v>
      </c>
      <c r="D7993" s="6">
        <f t="shared" si="1488"/>
        <v>88024.5</v>
      </c>
      <c r="E7993" s="60">
        <v>0.68071999999999999</v>
      </c>
      <c r="F7993" s="6">
        <f t="shared" si="1497"/>
        <v>0</v>
      </c>
      <c r="G7993" s="7">
        <v>0.38689000000000001</v>
      </c>
      <c r="H7993" s="6">
        <f t="shared" si="1489"/>
        <v>4836.125</v>
      </c>
      <c r="I7993" s="7">
        <v>0</v>
      </c>
      <c r="J7993" s="6">
        <f t="shared" si="1490"/>
        <v>0</v>
      </c>
      <c r="K7993" s="20"/>
      <c r="L7993" s="6">
        <f t="shared" si="1491"/>
        <v>64000</v>
      </c>
      <c r="M7993" s="6">
        <f t="shared" si="1492"/>
        <v>4836.125</v>
      </c>
      <c r="N7993" s="6">
        <f t="shared" si="1493"/>
        <v>0</v>
      </c>
      <c r="O7993" s="6">
        <f t="shared" si="1494"/>
        <v>19188.375</v>
      </c>
      <c r="P7993" s="6">
        <f t="shared" si="1499"/>
        <v>5258.125</v>
      </c>
      <c r="Q7993" s="11">
        <f t="shared" si="1495"/>
        <v>1350000</v>
      </c>
      <c r="R7993" s="11">
        <f t="shared" si="1496"/>
        <v>19188.375</v>
      </c>
      <c r="S7993" s="11">
        <f t="shared" si="1498"/>
        <v>0</v>
      </c>
      <c r="T7993" s="20"/>
    </row>
    <row r="7994" spans="1:20" x14ac:dyDescent="0.25">
      <c r="A7994">
        <v>2021112907</v>
      </c>
      <c r="B7994">
        <v>2</v>
      </c>
      <c r="C7994" s="7">
        <v>0.63875000000000004</v>
      </c>
      <c r="D7994" s="6">
        <f t="shared" si="1488"/>
        <v>95812.5</v>
      </c>
      <c r="E7994" s="60">
        <v>0.68301000000000001</v>
      </c>
      <c r="F7994" s="6">
        <f t="shared" si="1497"/>
        <v>0</v>
      </c>
      <c r="G7994" s="7">
        <v>0.39668999999999999</v>
      </c>
      <c r="H7994" s="6">
        <f t="shared" si="1489"/>
        <v>4958.625</v>
      </c>
      <c r="I7994" s="7">
        <v>5.8100000000000001E-3</v>
      </c>
      <c r="J7994" s="6">
        <f t="shared" si="1490"/>
        <v>464.8</v>
      </c>
      <c r="K7994" s="20"/>
      <c r="L7994" s="6">
        <f t="shared" si="1491"/>
        <v>64000</v>
      </c>
      <c r="M7994" s="6">
        <f t="shared" si="1492"/>
        <v>4958.625</v>
      </c>
      <c r="N7994" s="6">
        <f t="shared" si="1493"/>
        <v>464.8</v>
      </c>
      <c r="O7994" s="6">
        <f t="shared" si="1494"/>
        <v>26389.075000000001</v>
      </c>
      <c r="P7994" s="6">
        <f t="shared" si="1499"/>
        <v>7200.7000000000007</v>
      </c>
      <c r="Q7994" s="11">
        <f t="shared" si="1495"/>
        <v>1349077.175</v>
      </c>
      <c r="R7994" s="11">
        <f t="shared" si="1496"/>
        <v>26389.075000000001</v>
      </c>
      <c r="S7994" s="11">
        <f t="shared" si="1498"/>
        <v>0</v>
      </c>
      <c r="T7994" s="20"/>
    </row>
    <row r="7995" spans="1:20" x14ac:dyDescent="0.25">
      <c r="A7995">
        <v>2021112908</v>
      </c>
      <c r="B7995">
        <v>2</v>
      </c>
      <c r="C7995" s="7">
        <v>0.67354000000000003</v>
      </c>
      <c r="D7995" s="6">
        <f t="shared" si="1488"/>
        <v>101031</v>
      </c>
      <c r="E7995" s="60">
        <v>0.69181999999999999</v>
      </c>
      <c r="F7995" s="6">
        <f t="shared" si="1497"/>
        <v>0</v>
      </c>
      <c r="G7995" s="7">
        <v>0.39704</v>
      </c>
      <c r="H7995" s="6">
        <f t="shared" si="1489"/>
        <v>4963</v>
      </c>
      <c r="I7995" s="7">
        <v>6.0109999999999997E-2</v>
      </c>
      <c r="J7995" s="6">
        <f t="shared" si="1490"/>
        <v>4808.8</v>
      </c>
      <c r="K7995" s="20"/>
      <c r="L7995" s="6">
        <f t="shared" si="1491"/>
        <v>64000</v>
      </c>
      <c r="M7995" s="6">
        <f t="shared" si="1492"/>
        <v>4963</v>
      </c>
      <c r="N7995" s="6">
        <f t="shared" si="1493"/>
        <v>4808.8</v>
      </c>
      <c r="O7995" s="6">
        <f t="shared" si="1494"/>
        <v>27259.200000000001</v>
      </c>
      <c r="P7995" s="6">
        <f t="shared" si="1499"/>
        <v>870.125</v>
      </c>
      <c r="Q7995" s="11">
        <f t="shared" si="1495"/>
        <v>1347284.2250000001</v>
      </c>
      <c r="R7995" s="11">
        <f t="shared" si="1496"/>
        <v>27259.200000000001</v>
      </c>
      <c r="S7995" s="11">
        <f t="shared" si="1498"/>
        <v>0</v>
      </c>
      <c r="T7995" s="20"/>
    </row>
    <row r="7996" spans="1:20" x14ac:dyDescent="0.25">
      <c r="A7996">
        <v>2021112909</v>
      </c>
      <c r="B7996">
        <v>2</v>
      </c>
      <c r="C7996" s="7">
        <v>0.67051000000000005</v>
      </c>
      <c r="D7996" s="6">
        <f t="shared" si="1488"/>
        <v>100576.50000000001</v>
      </c>
      <c r="E7996" s="60">
        <v>0.68649000000000004</v>
      </c>
      <c r="F7996" s="6">
        <f t="shared" si="1497"/>
        <v>0</v>
      </c>
      <c r="G7996" s="7">
        <v>0.37996000000000002</v>
      </c>
      <c r="H7996" s="6">
        <f t="shared" si="1489"/>
        <v>4749.5</v>
      </c>
      <c r="I7996" s="7">
        <v>9.5210000000000003E-2</v>
      </c>
      <c r="J7996" s="6">
        <f t="shared" si="1490"/>
        <v>7616.8</v>
      </c>
      <c r="K7996" s="20"/>
      <c r="L7996" s="6">
        <f t="shared" si="1491"/>
        <v>64000</v>
      </c>
      <c r="M7996" s="6">
        <f t="shared" si="1492"/>
        <v>4749.5</v>
      </c>
      <c r="N7996" s="6">
        <f t="shared" si="1493"/>
        <v>7616.8</v>
      </c>
      <c r="O7996" s="6">
        <f t="shared" si="1494"/>
        <v>24210.200000000015</v>
      </c>
      <c r="P7996" s="6">
        <f t="shared" si="1499"/>
        <v>-3048.9999999999854</v>
      </c>
      <c r="Q7996" s="11">
        <f t="shared" si="1495"/>
        <v>1348540.2750000001</v>
      </c>
      <c r="R7996" s="11">
        <f t="shared" si="1496"/>
        <v>24210.200000000015</v>
      </c>
      <c r="S7996" s="11">
        <f t="shared" si="1498"/>
        <v>0</v>
      </c>
      <c r="T7996" s="20"/>
    </row>
    <row r="7997" spans="1:20" x14ac:dyDescent="0.25">
      <c r="A7997">
        <v>2021112910</v>
      </c>
      <c r="B7997">
        <v>2</v>
      </c>
      <c r="C7997" s="7">
        <v>0.65688000000000002</v>
      </c>
      <c r="D7997" s="6">
        <f t="shared" si="1488"/>
        <v>98532</v>
      </c>
      <c r="E7997" s="60">
        <v>0.66037999999999997</v>
      </c>
      <c r="F7997" s="6">
        <f t="shared" si="1497"/>
        <v>0</v>
      </c>
      <c r="G7997" s="7">
        <v>0.36918000000000001</v>
      </c>
      <c r="H7997" s="6">
        <f t="shared" si="1489"/>
        <v>4614.75</v>
      </c>
      <c r="I7997" s="7">
        <v>0.12332</v>
      </c>
      <c r="J7997" s="6">
        <f t="shared" si="1490"/>
        <v>9865.6</v>
      </c>
      <c r="K7997" s="20"/>
      <c r="L7997" s="6">
        <f t="shared" si="1491"/>
        <v>64000</v>
      </c>
      <c r="M7997" s="6">
        <f t="shared" si="1492"/>
        <v>4614.75</v>
      </c>
      <c r="N7997" s="6">
        <f t="shared" si="1493"/>
        <v>9865.6</v>
      </c>
      <c r="O7997" s="6">
        <f t="shared" si="1494"/>
        <v>20051.650000000001</v>
      </c>
      <c r="P7997" s="6">
        <f t="shared" si="1499"/>
        <v>-4158.5500000000138</v>
      </c>
      <c r="Q7997" s="11">
        <f t="shared" si="1495"/>
        <v>1350000</v>
      </c>
      <c r="R7997" s="11">
        <f t="shared" si="1496"/>
        <v>20051.650000000001</v>
      </c>
      <c r="S7997" s="11">
        <f t="shared" si="1498"/>
        <v>0</v>
      </c>
      <c r="T7997" s="20"/>
    </row>
    <row r="7998" spans="1:20" x14ac:dyDescent="0.25">
      <c r="A7998">
        <v>2021112911</v>
      </c>
      <c r="B7998">
        <v>2</v>
      </c>
      <c r="C7998" s="7">
        <v>0.64671000000000001</v>
      </c>
      <c r="D7998" s="6">
        <f t="shared" si="1488"/>
        <v>97006.5</v>
      </c>
      <c r="E7998" s="60">
        <v>0.66524000000000005</v>
      </c>
      <c r="F7998" s="6">
        <f t="shared" si="1497"/>
        <v>0</v>
      </c>
      <c r="G7998" s="7">
        <v>0.34622000000000003</v>
      </c>
      <c r="H7998" s="6">
        <f t="shared" si="1489"/>
        <v>4327.75</v>
      </c>
      <c r="I7998" s="7">
        <v>0.15384</v>
      </c>
      <c r="J7998" s="6">
        <f t="shared" si="1490"/>
        <v>12307.2</v>
      </c>
      <c r="K7998" s="20"/>
      <c r="L7998" s="6">
        <f t="shared" si="1491"/>
        <v>64000</v>
      </c>
      <c r="M7998" s="6">
        <f t="shared" si="1492"/>
        <v>4327.75</v>
      </c>
      <c r="N7998" s="6">
        <f t="shared" si="1493"/>
        <v>12307.2</v>
      </c>
      <c r="O7998" s="6">
        <f t="shared" si="1494"/>
        <v>16371.55</v>
      </c>
      <c r="P7998" s="6">
        <f t="shared" si="1499"/>
        <v>-3680.1000000000022</v>
      </c>
      <c r="Q7998" s="11">
        <f t="shared" si="1495"/>
        <v>1350000</v>
      </c>
      <c r="R7998" s="11">
        <f t="shared" si="1496"/>
        <v>16371.55</v>
      </c>
      <c r="S7998" s="11">
        <f t="shared" si="1498"/>
        <v>0</v>
      </c>
      <c r="T7998" s="20"/>
    </row>
    <row r="7999" spans="1:20" x14ac:dyDescent="0.25">
      <c r="A7999">
        <v>2021112912</v>
      </c>
      <c r="B7999">
        <v>2</v>
      </c>
      <c r="C7999" s="7">
        <v>0.64056999999999997</v>
      </c>
      <c r="D7999" s="6">
        <f t="shared" si="1488"/>
        <v>96085.5</v>
      </c>
      <c r="E7999" s="60">
        <v>0.71057000000000003</v>
      </c>
      <c r="F7999" s="6">
        <f t="shared" si="1497"/>
        <v>0</v>
      </c>
      <c r="G7999" s="7">
        <v>0.30896000000000001</v>
      </c>
      <c r="H7999" s="6">
        <f t="shared" si="1489"/>
        <v>3862</v>
      </c>
      <c r="I7999" s="7">
        <v>0.17207</v>
      </c>
      <c r="J7999" s="6">
        <f t="shared" si="1490"/>
        <v>13765.6</v>
      </c>
      <c r="K7999" s="20"/>
      <c r="L7999" s="6">
        <f t="shared" si="1491"/>
        <v>64000</v>
      </c>
      <c r="M7999" s="6">
        <f t="shared" si="1492"/>
        <v>3862</v>
      </c>
      <c r="N7999" s="6">
        <f t="shared" si="1493"/>
        <v>13765.6</v>
      </c>
      <c r="O7999" s="6">
        <f t="shared" si="1494"/>
        <v>14457.9</v>
      </c>
      <c r="P7999" s="6">
        <f t="shared" si="1499"/>
        <v>-1913.6499999999996</v>
      </c>
      <c r="Q7999" s="11">
        <f t="shared" si="1495"/>
        <v>1350000</v>
      </c>
      <c r="R7999" s="11">
        <f t="shared" si="1496"/>
        <v>14457.9</v>
      </c>
      <c r="S7999" s="11">
        <f t="shared" si="1498"/>
        <v>0</v>
      </c>
      <c r="T7999" s="20"/>
    </row>
    <row r="8000" spans="1:20" x14ac:dyDescent="0.25">
      <c r="A8000">
        <v>2021112913</v>
      </c>
      <c r="B8000">
        <v>2</v>
      </c>
      <c r="C8000" s="7">
        <v>0.63863000000000003</v>
      </c>
      <c r="D8000" s="6">
        <f t="shared" si="1488"/>
        <v>95794.5</v>
      </c>
      <c r="E8000" s="60">
        <v>0.67571999999999999</v>
      </c>
      <c r="F8000" s="6">
        <f t="shared" si="1497"/>
        <v>0</v>
      </c>
      <c r="G8000" s="7">
        <v>0.31336000000000003</v>
      </c>
      <c r="H8000" s="6">
        <f t="shared" si="1489"/>
        <v>3917.0000000000005</v>
      </c>
      <c r="I8000" s="7">
        <v>0.16367000000000001</v>
      </c>
      <c r="J8000" s="6">
        <f t="shared" si="1490"/>
        <v>13093.6</v>
      </c>
      <c r="K8000" s="20"/>
      <c r="L8000" s="6">
        <f t="shared" si="1491"/>
        <v>64000</v>
      </c>
      <c r="M8000" s="6">
        <f t="shared" si="1492"/>
        <v>3917.0000000000005</v>
      </c>
      <c r="N8000" s="6">
        <f t="shared" si="1493"/>
        <v>13093.6</v>
      </c>
      <c r="O8000" s="6">
        <f t="shared" si="1494"/>
        <v>14783.9</v>
      </c>
      <c r="P8000" s="6">
        <f t="shared" si="1499"/>
        <v>326</v>
      </c>
      <c r="Q8000" s="11">
        <f t="shared" si="1495"/>
        <v>1350000</v>
      </c>
      <c r="R8000" s="11">
        <f t="shared" si="1496"/>
        <v>14783.9</v>
      </c>
      <c r="S8000" s="11">
        <f t="shared" si="1498"/>
        <v>0</v>
      </c>
      <c r="T8000" s="20"/>
    </row>
    <row r="8001" spans="1:20" x14ac:dyDescent="0.25">
      <c r="A8001">
        <v>2021112914</v>
      </c>
      <c r="B8001">
        <v>2</v>
      </c>
      <c r="C8001" s="7">
        <v>0.63663999999999998</v>
      </c>
      <c r="D8001" s="6">
        <f t="shared" si="1488"/>
        <v>95496</v>
      </c>
      <c r="E8001" s="60">
        <v>0.64585000000000004</v>
      </c>
      <c r="F8001" s="6">
        <f t="shared" si="1497"/>
        <v>0</v>
      </c>
      <c r="G8001" s="7">
        <v>0.35</v>
      </c>
      <c r="H8001" s="6">
        <f t="shared" si="1489"/>
        <v>4375</v>
      </c>
      <c r="I8001" s="7">
        <v>0.13023000000000001</v>
      </c>
      <c r="J8001" s="6">
        <f t="shared" si="1490"/>
        <v>10418.400000000001</v>
      </c>
      <c r="K8001" s="20"/>
      <c r="L8001" s="6">
        <f t="shared" si="1491"/>
        <v>64000</v>
      </c>
      <c r="M8001" s="6">
        <f t="shared" si="1492"/>
        <v>4375</v>
      </c>
      <c r="N8001" s="6">
        <f t="shared" si="1493"/>
        <v>10418.400000000001</v>
      </c>
      <c r="O8001" s="6">
        <f t="shared" si="1494"/>
        <v>16702.599999999999</v>
      </c>
      <c r="P8001" s="6">
        <f t="shared" si="1499"/>
        <v>1918.6999999999989</v>
      </c>
      <c r="Q8001" s="11">
        <f t="shared" si="1495"/>
        <v>1350000</v>
      </c>
      <c r="R8001" s="11">
        <f t="shared" si="1496"/>
        <v>16702.599999999999</v>
      </c>
      <c r="S8001" s="11">
        <f t="shared" si="1498"/>
        <v>0</v>
      </c>
      <c r="T8001" s="20"/>
    </row>
    <row r="8002" spans="1:20" x14ac:dyDescent="0.25">
      <c r="A8002">
        <v>2021112915</v>
      </c>
      <c r="B8002">
        <v>2</v>
      </c>
      <c r="C8002" s="7">
        <v>0.63373000000000002</v>
      </c>
      <c r="D8002" s="6">
        <f t="shared" si="1488"/>
        <v>95059.5</v>
      </c>
      <c r="E8002" s="60">
        <v>0.59643999999999997</v>
      </c>
      <c r="F8002" s="6">
        <f t="shared" si="1497"/>
        <v>0</v>
      </c>
      <c r="G8002" s="7">
        <v>0.38773000000000002</v>
      </c>
      <c r="H8002" s="6">
        <f t="shared" si="1489"/>
        <v>4846.625</v>
      </c>
      <c r="I8002" s="7">
        <v>9.2259999999999995E-2</v>
      </c>
      <c r="J8002" s="6">
        <f t="shared" si="1490"/>
        <v>7380.7999999999993</v>
      </c>
      <c r="K8002" s="20"/>
      <c r="L8002" s="6">
        <f t="shared" si="1491"/>
        <v>64000</v>
      </c>
      <c r="M8002" s="6">
        <f t="shared" si="1492"/>
        <v>4846.625</v>
      </c>
      <c r="N8002" s="6">
        <f t="shared" si="1493"/>
        <v>7380.7999999999993</v>
      </c>
      <c r="O8002" s="6">
        <f t="shared" si="1494"/>
        <v>18832.075000000001</v>
      </c>
      <c r="P8002" s="6">
        <f t="shared" si="1499"/>
        <v>2129.4750000000022</v>
      </c>
      <c r="Q8002" s="11">
        <f t="shared" si="1495"/>
        <v>1350000</v>
      </c>
      <c r="R8002" s="11">
        <f t="shared" si="1496"/>
        <v>18832.075000000001</v>
      </c>
      <c r="S8002" s="11">
        <f t="shared" si="1498"/>
        <v>0</v>
      </c>
      <c r="T8002" s="20"/>
    </row>
    <row r="8003" spans="1:20" x14ac:dyDescent="0.25">
      <c r="A8003">
        <v>2021112916</v>
      </c>
      <c r="B8003">
        <v>2</v>
      </c>
      <c r="C8003" s="7">
        <v>0.63692000000000004</v>
      </c>
      <c r="D8003" s="6">
        <f t="shared" si="1488"/>
        <v>95538</v>
      </c>
      <c r="E8003" s="60">
        <v>0.52744000000000002</v>
      </c>
      <c r="F8003" s="6">
        <f t="shared" si="1497"/>
        <v>0</v>
      </c>
      <c r="G8003" s="7">
        <v>0.44974999999999998</v>
      </c>
      <c r="H8003" s="6">
        <f t="shared" si="1489"/>
        <v>5621.875</v>
      </c>
      <c r="I8003" s="7">
        <v>3.1440000000000003E-2</v>
      </c>
      <c r="J8003" s="6">
        <f t="shared" si="1490"/>
        <v>2515.2000000000003</v>
      </c>
      <c r="K8003" s="20"/>
      <c r="L8003" s="6">
        <f t="shared" si="1491"/>
        <v>64000</v>
      </c>
      <c r="M8003" s="6">
        <f t="shared" si="1492"/>
        <v>5621.875</v>
      </c>
      <c r="N8003" s="6">
        <f t="shared" si="1493"/>
        <v>2515.2000000000003</v>
      </c>
      <c r="O8003" s="6">
        <f t="shared" si="1494"/>
        <v>23400.924999999999</v>
      </c>
      <c r="P8003" s="6">
        <f t="shared" si="1499"/>
        <v>4568.8499999999985</v>
      </c>
      <c r="Q8003" s="11">
        <f t="shared" si="1495"/>
        <v>1350000</v>
      </c>
      <c r="R8003" s="11">
        <f t="shared" si="1496"/>
        <v>23400.924999999999</v>
      </c>
      <c r="S8003" s="11">
        <f t="shared" si="1498"/>
        <v>0</v>
      </c>
      <c r="T8003" s="20"/>
    </row>
    <row r="8004" spans="1:20" x14ac:dyDescent="0.25">
      <c r="A8004">
        <v>2021112917</v>
      </c>
      <c r="B8004">
        <v>2</v>
      </c>
      <c r="C8004" s="7">
        <v>0.65907000000000004</v>
      </c>
      <c r="D8004" s="6">
        <f t="shared" si="1488"/>
        <v>98860.5</v>
      </c>
      <c r="E8004" s="60">
        <v>0.45606000000000002</v>
      </c>
      <c r="F8004" s="6">
        <f t="shared" si="1497"/>
        <v>0</v>
      </c>
      <c r="G8004" s="7">
        <v>0.46692</v>
      </c>
      <c r="H8004" s="6">
        <f t="shared" si="1489"/>
        <v>5836.5</v>
      </c>
      <c r="I8004" s="7">
        <v>2.7000000000000001E-3</v>
      </c>
      <c r="J8004" s="6">
        <f t="shared" si="1490"/>
        <v>216</v>
      </c>
      <c r="K8004" s="20"/>
      <c r="L8004" s="6">
        <f t="shared" si="1491"/>
        <v>64000</v>
      </c>
      <c r="M8004" s="6">
        <f t="shared" si="1492"/>
        <v>5836.5</v>
      </c>
      <c r="N8004" s="6">
        <f t="shared" si="1493"/>
        <v>216</v>
      </c>
      <c r="O8004" s="6">
        <f t="shared" si="1494"/>
        <v>28808</v>
      </c>
      <c r="P8004" s="6">
        <f t="shared" si="1499"/>
        <v>5407.0750000000007</v>
      </c>
      <c r="Q8004" s="11">
        <f t="shared" si="1495"/>
        <v>1346658.25</v>
      </c>
      <c r="R8004" s="11">
        <f t="shared" si="1496"/>
        <v>28808</v>
      </c>
      <c r="S8004" s="11">
        <f t="shared" si="1498"/>
        <v>0</v>
      </c>
      <c r="T8004" s="20"/>
    </row>
    <row r="8005" spans="1:20" x14ac:dyDescent="0.25">
      <c r="A8005">
        <v>2021112918</v>
      </c>
      <c r="B8005">
        <v>2</v>
      </c>
      <c r="C8005" s="7">
        <v>0.69779999999999998</v>
      </c>
      <c r="D8005" s="6">
        <f t="shared" ref="D8005:D8068" si="1500">D$18*C8005</f>
        <v>104670</v>
      </c>
      <c r="E8005" s="60">
        <v>0.47173999999999999</v>
      </c>
      <c r="F8005" s="6">
        <f t="shared" si="1497"/>
        <v>0</v>
      </c>
      <c r="G8005" s="7">
        <v>0.48638999999999999</v>
      </c>
      <c r="H8005" s="6">
        <f t="shared" ref="H8005:H8068" si="1501">H$18*G8005</f>
        <v>6079.875</v>
      </c>
      <c r="I8005" s="7">
        <v>0</v>
      </c>
      <c r="J8005" s="6">
        <f t="shared" ref="J8005:J8068" si="1502">I8005*J$18</f>
        <v>0</v>
      </c>
      <c r="K8005" s="20"/>
      <c r="L8005" s="6">
        <f t="shared" si="1491"/>
        <v>64000</v>
      </c>
      <c r="M8005" s="6">
        <f t="shared" si="1492"/>
        <v>6079.875</v>
      </c>
      <c r="N8005" s="6">
        <f t="shared" si="1493"/>
        <v>0</v>
      </c>
      <c r="O8005" s="6">
        <f t="shared" si="1494"/>
        <v>34590.125</v>
      </c>
      <c r="P8005" s="6">
        <f t="shared" si="1499"/>
        <v>5782.125</v>
      </c>
      <c r="Q8005" s="11">
        <f t="shared" si="1495"/>
        <v>1337534.375</v>
      </c>
      <c r="R8005" s="11">
        <f t="shared" si="1496"/>
        <v>34590.125</v>
      </c>
      <c r="S8005" s="11">
        <f t="shared" si="1498"/>
        <v>0</v>
      </c>
      <c r="T8005" s="20"/>
    </row>
    <row r="8006" spans="1:20" x14ac:dyDescent="0.25">
      <c r="A8006">
        <v>2021112919</v>
      </c>
      <c r="B8006">
        <v>2</v>
      </c>
      <c r="C8006" s="7">
        <v>0.70437000000000005</v>
      </c>
      <c r="D8006" s="6">
        <f t="shared" si="1500"/>
        <v>105655.50000000001</v>
      </c>
      <c r="E8006" s="60">
        <v>0.43269000000000002</v>
      </c>
      <c r="F8006" s="6">
        <f t="shared" si="1497"/>
        <v>0</v>
      </c>
      <c r="G8006" s="7">
        <v>0.52854000000000001</v>
      </c>
      <c r="H8006" s="6">
        <f t="shared" si="1501"/>
        <v>6606.75</v>
      </c>
      <c r="I8006" s="7">
        <v>0</v>
      </c>
      <c r="J8006" s="6">
        <f t="shared" si="1502"/>
        <v>0</v>
      </c>
      <c r="K8006" s="20"/>
      <c r="L8006" s="6">
        <f t="shared" si="1491"/>
        <v>64000</v>
      </c>
      <c r="M8006" s="6">
        <f t="shared" si="1492"/>
        <v>6606.75</v>
      </c>
      <c r="N8006" s="6">
        <f t="shared" si="1493"/>
        <v>0</v>
      </c>
      <c r="O8006" s="6">
        <f t="shared" si="1494"/>
        <v>35048.750000000015</v>
      </c>
      <c r="P8006" s="6">
        <f t="shared" si="1499"/>
        <v>458.62500000001455</v>
      </c>
      <c r="Q8006" s="11">
        <f t="shared" si="1495"/>
        <v>1327951.875</v>
      </c>
      <c r="R8006" s="11">
        <f t="shared" si="1496"/>
        <v>35048.750000000015</v>
      </c>
      <c r="S8006" s="11">
        <f t="shared" si="1498"/>
        <v>0</v>
      </c>
      <c r="T8006" s="20"/>
    </row>
    <row r="8007" spans="1:20" x14ac:dyDescent="0.25">
      <c r="A8007">
        <v>2021112920</v>
      </c>
      <c r="B8007">
        <v>2</v>
      </c>
      <c r="C8007" s="7">
        <v>0.69869999999999999</v>
      </c>
      <c r="D8007" s="6">
        <f t="shared" si="1500"/>
        <v>104805</v>
      </c>
      <c r="E8007" s="60">
        <v>0.38413999999999998</v>
      </c>
      <c r="F8007" s="6">
        <f t="shared" si="1497"/>
        <v>0</v>
      </c>
      <c r="G8007" s="7">
        <v>0.52124000000000004</v>
      </c>
      <c r="H8007" s="6">
        <f t="shared" si="1501"/>
        <v>6515.5000000000009</v>
      </c>
      <c r="I8007" s="7">
        <v>0</v>
      </c>
      <c r="J8007" s="6">
        <f t="shared" si="1502"/>
        <v>0</v>
      </c>
      <c r="K8007" s="20"/>
      <c r="L8007" s="6">
        <f t="shared" si="1491"/>
        <v>64000</v>
      </c>
      <c r="M8007" s="6">
        <f t="shared" si="1492"/>
        <v>6515.5000000000009</v>
      </c>
      <c r="N8007" s="6">
        <f t="shared" si="1493"/>
        <v>0</v>
      </c>
      <c r="O8007" s="6">
        <f t="shared" si="1494"/>
        <v>34289.5</v>
      </c>
      <c r="P8007" s="6">
        <f t="shared" si="1499"/>
        <v>-759.25000000001455</v>
      </c>
      <c r="Q8007" s="11">
        <f t="shared" si="1495"/>
        <v>1319128.625</v>
      </c>
      <c r="R8007" s="11">
        <f t="shared" si="1496"/>
        <v>34289.5</v>
      </c>
      <c r="S8007" s="11">
        <f t="shared" si="1498"/>
        <v>0</v>
      </c>
      <c r="T8007" s="20"/>
    </row>
    <row r="8008" spans="1:20" x14ac:dyDescent="0.25">
      <c r="A8008">
        <v>2021112921</v>
      </c>
      <c r="B8008">
        <v>2</v>
      </c>
      <c r="C8008" s="7">
        <v>0.68752999999999997</v>
      </c>
      <c r="D8008" s="6">
        <f t="shared" si="1500"/>
        <v>103129.5</v>
      </c>
      <c r="E8008" s="60">
        <v>0.35565999999999998</v>
      </c>
      <c r="F8008" s="6">
        <f t="shared" si="1497"/>
        <v>0</v>
      </c>
      <c r="G8008" s="7">
        <v>0.53200999999999998</v>
      </c>
      <c r="H8008" s="6">
        <f t="shared" si="1501"/>
        <v>6650.125</v>
      </c>
      <c r="I8008" s="7">
        <v>0</v>
      </c>
      <c r="J8008" s="6">
        <f t="shared" si="1502"/>
        <v>0</v>
      </c>
      <c r="K8008" s="20"/>
      <c r="L8008" s="6">
        <f t="shared" si="1491"/>
        <v>64000</v>
      </c>
      <c r="M8008" s="6">
        <f t="shared" si="1492"/>
        <v>6650.125</v>
      </c>
      <c r="N8008" s="6">
        <f t="shared" si="1493"/>
        <v>0</v>
      </c>
      <c r="O8008" s="6">
        <f t="shared" si="1494"/>
        <v>32479.375</v>
      </c>
      <c r="P8008" s="6">
        <f t="shared" si="1499"/>
        <v>-1810.125</v>
      </c>
      <c r="Q8008" s="11">
        <f t="shared" si="1495"/>
        <v>1312115.5</v>
      </c>
      <c r="R8008" s="11">
        <f t="shared" si="1496"/>
        <v>32479.375</v>
      </c>
      <c r="S8008" s="11">
        <f t="shared" si="1498"/>
        <v>0</v>
      </c>
      <c r="T8008" s="20"/>
    </row>
    <row r="8009" spans="1:20" x14ac:dyDescent="0.25">
      <c r="A8009">
        <v>2021112922</v>
      </c>
      <c r="B8009">
        <v>2</v>
      </c>
      <c r="C8009" s="7">
        <v>0.66674999999999995</v>
      </c>
      <c r="D8009" s="6">
        <f t="shared" si="1500"/>
        <v>100012.5</v>
      </c>
      <c r="E8009" s="60">
        <v>0.33783000000000002</v>
      </c>
      <c r="F8009" s="6">
        <f t="shared" si="1497"/>
        <v>0</v>
      </c>
      <c r="G8009" s="7">
        <v>0.52371000000000001</v>
      </c>
      <c r="H8009" s="6">
        <f t="shared" si="1501"/>
        <v>6546.375</v>
      </c>
      <c r="I8009" s="7">
        <v>0</v>
      </c>
      <c r="J8009" s="6">
        <f t="shared" si="1502"/>
        <v>0</v>
      </c>
      <c r="K8009" s="20"/>
      <c r="L8009" s="6">
        <f t="shared" si="1491"/>
        <v>64000</v>
      </c>
      <c r="M8009" s="6">
        <f t="shared" si="1492"/>
        <v>6546.375</v>
      </c>
      <c r="N8009" s="6">
        <f t="shared" si="1493"/>
        <v>0</v>
      </c>
      <c r="O8009" s="6">
        <f t="shared" si="1494"/>
        <v>29466.125</v>
      </c>
      <c r="P8009" s="6">
        <f t="shared" si="1499"/>
        <v>-3013.25</v>
      </c>
      <c r="Q8009" s="11">
        <f t="shared" si="1495"/>
        <v>1308115.625</v>
      </c>
      <c r="R8009" s="11">
        <f t="shared" si="1496"/>
        <v>29466.125</v>
      </c>
      <c r="S8009" s="11">
        <f t="shared" si="1498"/>
        <v>0</v>
      </c>
      <c r="T8009" s="20"/>
    </row>
    <row r="8010" spans="1:20" x14ac:dyDescent="0.25">
      <c r="A8010">
        <v>2021112923</v>
      </c>
      <c r="B8010">
        <v>2</v>
      </c>
      <c r="C8010" s="7">
        <v>0.63636999999999999</v>
      </c>
      <c r="D8010" s="6">
        <f t="shared" si="1500"/>
        <v>95455.5</v>
      </c>
      <c r="E8010" s="60">
        <v>0.28439999999999999</v>
      </c>
      <c r="F8010" s="6">
        <f t="shared" si="1497"/>
        <v>0</v>
      </c>
      <c r="G8010" s="7">
        <v>0.50324000000000002</v>
      </c>
      <c r="H8010" s="6">
        <f t="shared" si="1501"/>
        <v>6290.5</v>
      </c>
      <c r="I8010" s="7">
        <v>0</v>
      </c>
      <c r="J8010" s="6">
        <f t="shared" si="1502"/>
        <v>0</v>
      </c>
      <c r="K8010" s="20"/>
      <c r="L8010" s="6">
        <f t="shared" si="1491"/>
        <v>64000</v>
      </c>
      <c r="M8010" s="6">
        <f t="shared" si="1492"/>
        <v>6290.5</v>
      </c>
      <c r="N8010" s="6">
        <f t="shared" si="1493"/>
        <v>0</v>
      </c>
      <c r="O8010" s="6">
        <f t="shared" si="1494"/>
        <v>25165</v>
      </c>
      <c r="P8010" s="6">
        <f t="shared" si="1499"/>
        <v>-4301.125</v>
      </c>
      <c r="Q8010" s="11">
        <f t="shared" si="1495"/>
        <v>1308416.875</v>
      </c>
      <c r="R8010" s="11">
        <f t="shared" si="1496"/>
        <v>25165</v>
      </c>
      <c r="S8010" s="11">
        <f t="shared" si="1498"/>
        <v>0</v>
      </c>
      <c r="T8010" s="20"/>
    </row>
    <row r="8011" spans="1:20" x14ac:dyDescent="0.25">
      <c r="A8011">
        <v>2021112924</v>
      </c>
      <c r="B8011">
        <v>2</v>
      </c>
      <c r="C8011" s="7">
        <v>0.60758999999999996</v>
      </c>
      <c r="D8011" s="6">
        <f t="shared" si="1500"/>
        <v>91138.5</v>
      </c>
      <c r="E8011" s="60">
        <v>0.25263999999999998</v>
      </c>
      <c r="F8011" s="6">
        <f t="shared" si="1497"/>
        <v>0</v>
      </c>
      <c r="G8011" s="7">
        <v>0.49757000000000001</v>
      </c>
      <c r="H8011" s="6">
        <f t="shared" si="1501"/>
        <v>6219.625</v>
      </c>
      <c r="I8011" s="7">
        <v>0</v>
      </c>
      <c r="J8011" s="6">
        <f t="shared" si="1502"/>
        <v>0</v>
      </c>
      <c r="K8011" s="20"/>
      <c r="L8011" s="6">
        <f t="shared" si="1491"/>
        <v>64000</v>
      </c>
      <c r="M8011" s="6">
        <f t="shared" si="1492"/>
        <v>6219.625</v>
      </c>
      <c r="N8011" s="6">
        <f t="shared" si="1493"/>
        <v>0</v>
      </c>
      <c r="O8011" s="6">
        <f t="shared" si="1494"/>
        <v>20918.875</v>
      </c>
      <c r="P8011" s="6">
        <f t="shared" si="1499"/>
        <v>-4246.125</v>
      </c>
      <c r="Q8011" s="11">
        <f t="shared" si="1495"/>
        <v>1312964.25</v>
      </c>
      <c r="R8011" s="11">
        <f t="shared" si="1496"/>
        <v>20918.875</v>
      </c>
      <c r="S8011" s="11">
        <f t="shared" si="1498"/>
        <v>0</v>
      </c>
      <c r="T8011" s="20"/>
    </row>
    <row r="8012" spans="1:20" x14ac:dyDescent="0.25">
      <c r="A8012">
        <v>2021113001</v>
      </c>
      <c r="B8012">
        <v>3</v>
      </c>
      <c r="C8012" s="7">
        <v>0.58672000000000002</v>
      </c>
      <c r="D8012" s="6">
        <f t="shared" si="1500"/>
        <v>88008</v>
      </c>
      <c r="E8012" s="60">
        <v>0.29094999999999999</v>
      </c>
      <c r="F8012" s="6">
        <f t="shared" si="1497"/>
        <v>0</v>
      </c>
      <c r="G8012" s="7">
        <v>0.505</v>
      </c>
      <c r="H8012" s="6">
        <f t="shared" si="1501"/>
        <v>6312.5</v>
      </c>
      <c r="I8012" s="7">
        <v>0</v>
      </c>
      <c r="J8012" s="6">
        <f t="shared" si="1502"/>
        <v>0</v>
      </c>
      <c r="K8012" s="20"/>
      <c r="L8012" s="6">
        <f t="shared" si="1491"/>
        <v>64000</v>
      </c>
      <c r="M8012" s="6">
        <f t="shared" si="1492"/>
        <v>6312.5</v>
      </c>
      <c r="N8012" s="6">
        <f t="shared" si="1493"/>
        <v>0</v>
      </c>
      <c r="O8012" s="6">
        <f t="shared" si="1494"/>
        <v>17695.5</v>
      </c>
      <c r="P8012" s="6">
        <f t="shared" si="1499"/>
        <v>-3223.375</v>
      </c>
      <c r="Q8012" s="11">
        <f t="shared" si="1495"/>
        <v>1320735</v>
      </c>
      <c r="R8012" s="11">
        <f t="shared" si="1496"/>
        <v>17695.5</v>
      </c>
      <c r="S8012" s="11">
        <f t="shared" si="1498"/>
        <v>0</v>
      </c>
      <c r="T8012" s="20"/>
    </row>
    <row r="8013" spans="1:20" x14ac:dyDescent="0.25">
      <c r="A8013">
        <v>2021113002</v>
      </c>
      <c r="B8013">
        <v>3</v>
      </c>
      <c r="C8013" s="7">
        <v>0.57487999999999995</v>
      </c>
      <c r="D8013" s="6">
        <f t="shared" si="1500"/>
        <v>86231.999999999985</v>
      </c>
      <c r="E8013" s="60">
        <v>0.30820999999999998</v>
      </c>
      <c r="F8013" s="6">
        <f t="shared" si="1497"/>
        <v>0</v>
      </c>
      <c r="G8013" s="7">
        <v>0.50978000000000001</v>
      </c>
      <c r="H8013" s="6">
        <f t="shared" si="1501"/>
        <v>6372.25</v>
      </c>
      <c r="I8013" s="7">
        <v>0</v>
      </c>
      <c r="J8013" s="6">
        <f t="shared" si="1502"/>
        <v>0</v>
      </c>
      <c r="K8013" s="20"/>
      <c r="L8013" s="6">
        <f t="shared" si="1491"/>
        <v>64000</v>
      </c>
      <c r="M8013" s="6">
        <f t="shared" si="1492"/>
        <v>6372.25</v>
      </c>
      <c r="N8013" s="6">
        <f t="shared" si="1493"/>
        <v>0</v>
      </c>
      <c r="O8013" s="6">
        <f t="shared" si="1494"/>
        <v>15859.749999999985</v>
      </c>
      <c r="P8013" s="6">
        <f t="shared" si="1499"/>
        <v>-1835.7500000000146</v>
      </c>
      <c r="Q8013" s="11">
        <f t="shared" si="1495"/>
        <v>1330341.5</v>
      </c>
      <c r="R8013" s="11">
        <f t="shared" si="1496"/>
        <v>15859.749999999985</v>
      </c>
      <c r="S8013" s="11">
        <f t="shared" si="1498"/>
        <v>0</v>
      </c>
      <c r="T8013" s="20"/>
    </row>
    <row r="8014" spans="1:20" x14ac:dyDescent="0.25">
      <c r="A8014">
        <v>2021113003</v>
      </c>
      <c r="B8014">
        <v>3</v>
      </c>
      <c r="C8014" s="7">
        <v>0.56838999999999995</v>
      </c>
      <c r="D8014" s="6">
        <f t="shared" si="1500"/>
        <v>85258.499999999985</v>
      </c>
      <c r="E8014" s="60">
        <v>0.32990999999999998</v>
      </c>
      <c r="F8014" s="6">
        <f t="shared" si="1497"/>
        <v>0</v>
      </c>
      <c r="G8014" s="7">
        <v>0.50400999999999996</v>
      </c>
      <c r="H8014" s="6">
        <f t="shared" si="1501"/>
        <v>6300.1249999999991</v>
      </c>
      <c r="I8014" s="7">
        <v>0</v>
      </c>
      <c r="J8014" s="6">
        <f t="shared" si="1502"/>
        <v>0</v>
      </c>
      <c r="K8014" s="20"/>
      <c r="L8014" s="6">
        <f t="shared" si="1491"/>
        <v>64000</v>
      </c>
      <c r="M8014" s="6">
        <f t="shared" si="1492"/>
        <v>6300.1249999999991</v>
      </c>
      <c r="N8014" s="6">
        <f t="shared" si="1493"/>
        <v>0</v>
      </c>
      <c r="O8014" s="6">
        <f t="shared" si="1494"/>
        <v>14958.374999999985</v>
      </c>
      <c r="P8014" s="6">
        <f t="shared" si="1499"/>
        <v>-901.375</v>
      </c>
      <c r="Q8014" s="11">
        <f t="shared" si="1495"/>
        <v>1340849.375</v>
      </c>
      <c r="R8014" s="11">
        <f t="shared" si="1496"/>
        <v>14958.374999999985</v>
      </c>
      <c r="S8014" s="11">
        <f t="shared" si="1498"/>
        <v>0</v>
      </c>
      <c r="T8014" s="20"/>
    </row>
    <row r="8015" spans="1:20" x14ac:dyDescent="0.25">
      <c r="A8015">
        <v>2021113004</v>
      </c>
      <c r="B8015">
        <v>3</v>
      </c>
      <c r="C8015" s="7">
        <v>0.56791000000000003</v>
      </c>
      <c r="D8015" s="6">
        <f t="shared" si="1500"/>
        <v>85186.5</v>
      </c>
      <c r="E8015" s="60">
        <v>0.27495000000000003</v>
      </c>
      <c r="F8015" s="6">
        <f t="shared" si="1497"/>
        <v>0</v>
      </c>
      <c r="G8015" s="7">
        <v>0.52154999999999996</v>
      </c>
      <c r="H8015" s="6">
        <f t="shared" si="1501"/>
        <v>6519.3749999999991</v>
      </c>
      <c r="I8015" s="7">
        <v>0</v>
      </c>
      <c r="J8015" s="6">
        <f t="shared" si="1502"/>
        <v>0</v>
      </c>
      <c r="K8015" s="20"/>
      <c r="L8015" s="6">
        <f t="shared" si="1491"/>
        <v>64000</v>
      </c>
      <c r="M8015" s="6">
        <f t="shared" si="1492"/>
        <v>6519.3749999999991</v>
      </c>
      <c r="N8015" s="6">
        <f t="shared" si="1493"/>
        <v>0</v>
      </c>
      <c r="O8015" s="6">
        <f t="shared" si="1494"/>
        <v>14667.125</v>
      </c>
      <c r="P8015" s="6">
        <f t="shared" si="1499"/>
        <v>-291.24999999998545</v>
      </c>
      <c r="Q8015" s="11">
        <f t="shared" si="1495"/>
        <v>1350000</v>
      </c>
      <c r="R8015" s="11">
        <f t="shared" si="1496"/>
        <v>14667.125</v>
      </c>
      <c r="S8015" s="11">
        <f t="shared" si="1498"/>
        <v>0</v>
      </c>
      <c r="T8015" s="20"/>
    </row>
    <row r="8016" spans="1:20" x14ac:dyDescent="0.25">
      <c r="A8016">
        <v>2021113005</v>
      </c>
      <c r="B8016">
        <v>3</v>
      </c>
      <c r="C8016" s="7">
        <v>0.57801999999999998</v>
      </c>
      <c r="D8016" s="6">
        <f t="shared" si="1500"/>
        <v>86703</v>
      </c>
      <c r="E8016" s="60">
        <v>0.22744</v>
      </c>
      <c r="F8016" s="6">
        <f t="shared" si="1497"/>
        <v>0</v>
      </c>
      <c r="G8016" s="7">
        <v>0.50661999999999996</v>
      </c>
      <c r="H8016" s="6">
        <f t="shared" si="1501"/>
        <v>6332.7499999999991</v>
      </c>
      <c r="I8016" s="7">
        <v>0</v>
      </c>
      <c r="J8016" s="6">
        <f t="shared" si="1502"/>
        <v>0</v>
      </c>
      <c r="K8016" s="20"/>
      <c r="L8016" s="6">
        <f t="shared" si="1491"/>
        <v>64000</v>
      </c>
      <c r="M8016" s="6">
        <f t="shared" si="1492"/>
        <v>6332.7499999999991</v>
      </c>
      <c r="N8016" s="6">
        <f t="shared" si="1493"/>
        <v>0</v>
      </c>
      <c r="O8016" s="6">
        <f t="shared" si="1494"/>
        <v>16370.25</v>
      </c>
      <c r="P8016" s="6">
        <f t="shared" si="1499"/>
        <v>1703.125</v>
      </c>
      <c r="Q8016" s="11">
        <f t="shared" si="1495"/>
        <v>1350000</v>
      </c>
      <c r="R8016" s="11">
        <f t="shared" si="1496"/>
        <v>16370.25</v>
      </c>
      <c r="S8016" s="11">
        <f t="shared" si="1498"/>
        <v>0</v>
      </c>
      <c r="T8016" s="20"/>
    </row>
    <row r="8017" spans="1:20" x14ac:dyDescent="0.25">
      <c r="A8017">
        <v>2021113006</v>
      </c>
      <c r="B8017">
        <v>3</v>
      </c>
      <c r="C8017" s="7">
        <v>0.60762000000000005</v>
      </c>
      <c r="D8017" s="6">
        <f t="shared" si="1500"/>
        <v>91143.000000000015</v>
      </c>
      <c r="E8017" s="60">
        <v>0.24081</v>
      </c>
      <c r="F8017" s="6">
        <f t="shared" si="1497"/>
        <v>0</v>
      </c>
      <c r="G8017" s="7">
        <v>0.48934</v>
      </c>
      <c r="H8017" s="6">
        <f t="shared" si="1501"/>
        <v>6116.75</v>
      </c>
      <c r="I8017" s="7">
        <v>0</v>
      </c>
      <c r="J8017" s="6">
        <f t="shared" si="1502"/>
        <v>0</v>
      </c>
      <c r="K8017" s="20"/>
      <c r="L8017" s="6">
        <f t="shared" si="1491"/>
        <v>64000</v>
      </c>
      <c r="M8017" s="6">
        <f t="shared" si="1492"/>
        <v>6116.75</v>
      </c>
      <c r="N8017" s="6">
        <f t="shared" si="1493"/>
        <v>0</v>
      </c>
      <c r="O8017" s="6">
        <f t="shared" si="1494"/>
        <v>21026.250000000015</v>
      </c>
      <c r="P8017" s="6">
        <f t="shared" si="1499"/>
        <v>4656.0000000000146</v>
      </c>
      <c r="Q8017" s="11">
        <f t="shared" si="1495"/>
        <v>1350000</v>
      </c>
      <c r="R8017" s="11">
        <f t="shared" si="1496"/>
        <v>21026.250000000015</v>
      </c>
      <c r="S8017" s="11">
        <f t="shared" si="1498"/>
        <v>0</v>
      </c>
      <c r="T8017" s="20"/>
    </row>
    <row r="8018" spans="1:20" x14ac:dyDescent="0.25">
      <c r="A8018">
        <v>2021113007</v>
      </c>
      <c r="B8018">
        <v>3</v>
      </c>
      <c r="C8018" s="7">
        <v>0.65595999999999999</v>
      </c>
      <c r="D8018" s="6">
        <f t="shared" si="1500"/>
        <v>98394</v>
      </c>
      <c r="E8018" s="60">
        <v>0.26843</v>
      </c>
      <c r="F8018" s="6">
        <f t="shared" si="1497"/>
        <v>0</v>
      </c>
      <c r="G8018" s="7">
        <v>0.47576000000000002</v>
      </c>
      <c r="H8018" s="6">
        <f t="shared" si="1501"/>
        <v>5947</v>
      </c>
      <c r="I8018" s="7">
        <v>1.3600000000000001E-3</v>
      </c>
      <c r="J8018" s="6">
        <f t="shared" si="1502"/>
        <v>108.80000000000001</v>
      </c>
      <c r="K8018" s="20"/>
      <c r="L8018" s="6">
        <f t="shared" si="1491"/>
        <v>64000</v>
      </c>
      <c r="M8018" s="6">
        <f t="shared" si="1492"/>
        <v>5947</v>
      </c>
      <c r="N8018" s="6">
        <f t="shared" si="1493"/>
        <v>108.80000000000001</v>
      </c>
      <c r="O8018" s="6">
        <f t="shared" si="1494"/>
        <v>28338.2</v>
      </c>
      <c r="P8018" s="6">
        <f t="shared" si="1499"/>
        <v>7311.9499999999862</v>
      </c>
      <c r="Q8018" s="11">
        <f t="shared" si="1495"/>
        <v>1347128.05</v>
      </c>
      <c r="R8018" s="11">
        <f t="shared" si="1496"/>
        <v>28338.2</v>
      </c>
      <c r="S8018" s="11">
        <f t="shared" si="1498"/>
        <v>0</v>
      </c>
      <c r="T8018" s="20"/>
    </row>
    <row r="8019" spans="1:20" x14ac:dyDescent="0.25">
      <c r="A8019">
        <v>2021113008</v>
      </c>
      <c r="B8019">
        <v>3</v>
      </c>
      <c r="C8019" s="7">
        <v>0.68466000000000005</v>
      </c>
      <c r="D8019" s="6">
        <f t="shared" si="1500"/>
        <v>102699</v>
      </c>
      <c r="E8019" s="60">
        <v>0.32772000000000001</v>
      </c>
      <c r="F8019" s="6">
        <f t="shared" si="1497"/>
        <v>0</v>
      </c>
      <c r="G8019" s="7">
        <v>0.47508</v>
      </c>
      <c r="H8019" s="6">
        <f t="shared" si="1501"/>
        <v>5938.5</v>
      </c>
      <c r="I8019" s="7">
        <v>1.7409999999999998E-2</v>
      </c>
      <c r="J8019" s="6">
        <f t="shared" si="1502"/>
        <v>1392.8</v>
      </c>
      <c r="K8019" s="20"/>
      <c r="L8019" s="6">
        <f t="shared" si="1491"/>
        <v>64000</v>
      </c>
      <c r="M8019" s="6">
        <f t="shared" si="1492"/>
        <v>5938.5</v>
      </c>
      <c r="N8019" s="6">
        <f t="shared" si="1493"/>
        <v>1392.8</v>
      </c>
      <c r="O8019" s="6">
        <f t="shared" si="1494"/>
        <v>31367.7</v>
      </c>
      <c r="P8019" s="6">
        <f t="shared" si="1499"/>
        <v>3029.5</v>
      </c>
      <c r="Q8019" s="11">
        <f t="shared" si="1495"/>
        <v>1341226.6000000001</v>
      </c>
      <c r="R8019" s="11">
        <f t="shared" si="1496"/>
        <v>31367.7</v>
      </c>
      <c r="S8019" s="11">
        <f t="shared" si="1498"/>
        <v>0</v>
      </c>
      <c r="T8019" s="20"/>
    </row>
    <row r="8020" spans="1:20" x14ac:dyDescent="0.25">
      <c r="A8020">
        <v>2021113009</v>
      </c>
      <c r="B8020">
        <v>3</v>
      </c>
      <c r="C8020" s="7">
        <v>0.68381999999999998</v>
      </c>
      <c r="D8020" s="6">
        <f t="shared" si="1500"/>
        <v>102573</v>
      </c>
      <c r="E8020" s="60">
        <v>0.36718000000000001</v>
      </c>
      <c r="F8020" s="6">
        <f t="shared" si="1497"/>
        <v>0</v>
      </c>
      <c r="G8020" s="7">
        <v>0.47375</v>
      </c>
      <c r="H8020" s="6">
        <f t="shared" si="1501"/>
        <v>5921.875</v>
      </c>
      <c r="I8020" s="7">
        <v>3.7589999999999998E-2</v>
      </c>
      <c r="J8020" s="6">
        <f t="shared" si="1502"/>
        <v>3007.2</v>
      </c>
      <c r="K8020" s="20"/>
      <c r="L8020" s="6">
        <f t="shared" ref="L8020:L8083" si="1503">IF(D8020-F8020&gt;C$17,C$17,D8020-F8020)</f>
        <v>64000</v>
      </c>
      <c r="M8020" s="6">
        <f t="shared" ref="M8020:M8083" si="1504">IF(D8020-F8020-L8020&gt;H8020,H8020,D8020-F8020-L8020)</f>
        <v>5921.875</v>
      </c>
      <c r="N8020" s="6">
        <f t="shared" ref="N8020:N8083" si="1505">IF(D8020-F8020-L8020-M8020&gt;J8020,J8020,D8020-F8020-L8020-M8020)</f>
        <v>3007.2</v>
      </c>
      <c r="O8020" s="6">
        <f t="shared" ref="O8020:O8083" si="1506">D8020-F8020-L8020-M8020-N8020</f>
        <v>29643.924999999999</v>
      </c>
      <c r="P8020" s="6">
        <f t="shared" si="1499"/>
        <v>-1723.7750000000015</v>
      </c>
      <c r="Q8020" s="11">
        <f t="shared" ref="Q8020:Q8083" si="1507">IF(AA$25*P$17-AA$24+Q8019-O8020&gt;Q$19,Q$19,IF(AA$25*P$17-AA$24+Q8019-O8020&lt;0,0,AA$25*P$17-AA$24+Q8019-O8020))</f>
        <v>1337048.925</v>
      </c>
      <c r="R8020" s="11">
        <f t="shared" ref="R8020:R8083" si="1508">IF(Q8019-Q8020+P$17-AA$24&lt;O8020,Q8019-Q8020+P$17-AA$24,O8020)</f>
        <v>29643.924999999999</v>
      </c>
      <c r="S8020" s="11">
        <f t="shared" si="1498"/>
        <v>0</v>
      </c>
      <c r="T8020" s="20"/>
    </row>
    <row r="8021" spans="1:20" x14ac:dyDescent="0.25">
      <c r="A8021">
        <v>2021113010</v>
      </c>
      <c r="B8021">
        <v>3</v>
      </c>
      <c r="C8021" s="7">
        <v>0.67035</v>
      </c>
      <c r="D8021" s="6">
        <f t="shared" si="1500"/>
        <v>100552.5</v>
      </c>
      <c r="E8021" s="60">
        <v>0.39263999999999999</v>
      </c>
      <c r="F8021" s="6">
        <f t="shared" ref="F8021:F8084" si="1509">F$18*E8021</f>
        <v>0</v>
      </c>
      <c r="G8021" s="7">
        <v>0.44584000000000001</v>
      </c>
      <c r="H8021" s="6">
        <f t="shared" si="1501"/>
        <v>5573</v>
      </c>
      <c r="I8021" s="7">
        <v>5.679E-2</v>
      </c>
      <c r="J8021" s="6">
        <f t="shared" si="1502"/>
        <v>4543.2</v>
      </c>
      <c r="K8021" s="20"/>
      <c r="L8021" s="6">
        <f t="shared" si="1503"/>
        <v>64000</v>
      </c>
      <c r="M8021" s="6">
        <f t="shared" si="1504"/>
        <v>5573</v>
      </c>
      <c r="N8021" s="6">
        <f t="shared" si="1505"/>
        <v>4543.2</v>
      </c>
      <c r="O8021" s="6">
        <f t="shared" si="1506"/>
        <v>26436.3</v>
      </c>
      <c r="P8021" s="6">
        <f t="shared" si="1499"/>
        <v>-3207.625</v>
      </c>
      <c r="Q8021" s="11">
        <f t="shared" si="1507"/>
        <v>1336078.875</v>
      </c>
      <c r="R8021" s="11">
        <f t="shared" si="1508"/>
        <v>26436.3</v>
      </c>
      <c r="S8021" s="11">
        <f t="shared" ref="S8021:S8084" si="1510">O8021-R8021</f>
        <v>0</v>
      </c>
      <c r="T8021" s="20"/>
    </row>
    <row r="8022" spans="1:20" x14ac:dyDescent="0.25">
      <c r="A8022">
        <v>2021113011</v>
      </c>
      <c r="B8022">
        <v>3</v>
      </c>
      <c r="C8022" s="7">
        <v>0.65910999999999997</v>
      </c>
      <c r="D8022" s="6">
        <f t="shared" si="1500"/>
        <v>98866.5</v>
      </c>
      <c r="E8022" s="60">
        <v>0.46379999999999999</v>
      </c>
      <c r="F8022" s="6">
        <f t="shared" si="1509"/>
        <v>0</v>
      </c>
      <c r="G8022" s="7">
        <v>0.42302000000000001</v>
      </c>
      <c r="H8022" s="6">
        <f t="shared" si="1501"/>
        <v>5287.75</v>
      </c>
      <c r="I8022" s="7">
        <v>7.6619999999999994E-2</v>
      </c>
      <c r="J8022" s="6">
        <f t="shared" si="1502"/>
        <v>6129.5999999999995</v>
      </c>
      <c r="K8022" s="20"/>
      <c r="L8022" s="6">
        <f t="shared" si="1503"/>
        <v>64000</v>
      </c>
      <c r="M8022" s="6">
        <f t="shared" si="1504"/>
        <v>5287.75</v>
      </c>
      <c r="N8022" s="6">
        <f t="shared" si="1505"/>
        <v>6129.5999999999995</v>
      </c>
      <c r="O8022" s="6">
        <f t="shared" si="1506"/>
        <v>23449.15</v>
      </c>
      <c r="P8022" s="6">
        <f t="shared" ref="P8022:P8085" si="1511">O8022-O8021</f>
        <v>-2987.1499999999978</v>
      </c>
      <c r="Q8022" s="11">
        <f t="shared" si="1507"/>
        <v>1338095.9750000001</v>
      </c>
      <c r="R8022" s="11">
        <f t="shared" si="1508"/>
        <v>23449.15</v>
      </c>
      <c r="S8022" s="11">
        <f t="shared" si="1510"/>
        <v>0</v>
      </c>
      <c r="T8022" s="20"/>
    </row>
    <row r="8023" spans="1:20" x14ac:dyDescent="0.25">
      <c r="A8023">
        <v>2021113012</v>
      </c>
      <c r="B8023">
        <v>3</v>
      </c>
      <c r="C8023" s="7">
        <v>0.64575000000000005</v>
      </c>
      <c r="D8023" s="6">
        <f t="shared" si="1500"/>
        <v>96862.5</v>
      </c>
      <c r="E8023" s="60">
        <v>0.50282000000000004</v>
      </c>
      <c r="F8023" s="6">
        <f t="shared" si="1509"/>
        <v>0</v>
      </c>
      <c r="G8023" s="7">
        <v>0.40662999999999999</v>
      </c>
      <c r="H8023" s="6">
        <f t="shared" si="1501"/>
        <v>5082.875</v>
      </c>
      <c r="I8023" s="7">
        <v>8.9539999999999995E-2</v>
      </c>
      <c r="J8023" s="6">
        <f t="shared" si="1502"/>
        <v>7163.2</v>
      </c>
      <c r="K8023" s="20"/>
      <c r="L8023" s="6">
        <f t="shared" si="1503"/>
        <v>64000</v>
      </c>
      <c r="M8023" s="6">
        <f t="shared" si="1504"/>
        <v>5082.875</v>
      </c>
      <c r="N8023" s="6">
        <f t="shared" si="1505"/>
        <v>7163.2</v>
      </c>
      <c r="O8023" s="6">
        <f t="shared" si="1506"/>
        <v>20616.424999999999</v>
      </c>
      <c r="P8023" s="6">
        <f t="shared" si="1511"/>
        <v>-2832.7250000000022</v>
      </c>
      <c r="Q8023" s="11">
        <f t="shared" si="1507"/>
        <v>1342945.8</v>
      </c>
      <c r="R8023" s="11">
        <f t="shared" si="1508"/>
        <v>20616.424999999999</v>
      </c>
      <c r="S8023" s="11">
        <f t="shared" si="1510"/>
        <v>0</v>
      </c>
      <c r="T8023" s="20"/>
    </row>
    <row r="8024" spans="1:20" x14ac:dyDescent="0.25">
      <c r="A8024">
        <v>2021113013</v>
      </c>
      <c r="B8024">
        <v>3</v>
      </c>
      <c r="C8024" s="7">
        <v>0.63282000000000005</v>
      </c>
      <c r="D8024" s="6">
        <f t="shared" si="1500"/>
        <v>94923.000000000015</v>
      </c>
      <c r="E8024" s="60">
        <v>0.57140999999999997</v>
      </c>
      <c r="F8024" s="6">
        <f t="shared" si="1509"/>
        <v>0</v>
      </c>
      <c r="G8024" s="7">
        <v>0.43752000000000002</v>
      </c>
      <c r="H8024" s="6">
        <f t="shared" si="1501"/>
        <v>5469</v>
      </c>
      <c r="I8024" s="7">
        <v>8.2869999999999999E-2</v>
      </c>
      <c r="J8024" s="6">
        <f t="shared" si="1502"/>
        <v>6629.6</v>
      </c>
      <c r="K8024" s="20"/>
      <c r="L8024" s="6">
        <f t="shared" si="1503"/>
        <v>64000</v>
      </c>
      <c r="M8024" s="6">
        <f t="shared" si="1504"/>
        <v>5469</v>
      </c>
      <c r="N8024" s="6">
        <f t="shared" si="1505"/>
        <v>6629.6</v>
      </c>
      <c r="O8024" s="6">
        <f t="shared" si="1506"/>
        <v>18824.400000000016</v>
      </c>
      <c r="P8024" s="6">
        <f t="shared" si="1511"/>
        <v>-1792.0249999999833</v>
      </c>
      <c r="Q8024" s="11">
        <f t="shared" si="1507"/>
        <v>1349587.6500000001</v>
      </c>
      <c r="R8024" s="11">
        <f t="shared" si="1508"/>
        <v>18824.400000000016</v>
      </c>
      <c r="S8024" s="11">
        <f t="shared" si="1510"/>
        <v>0</v>
      </c>
      <c r="T8024" s="20"/>
    </row>
    <row r="8025" spans="1:20" x14ac:dyDescent="0.25">
      <c r="A8025">
        <v>2021113014</v>
      </c>
      <c r="B8025">
        <v>3</v>
      </c>
      <c r="C8025" s="7">
        <v>0.62307000000000001</v>
      </c>
      <c r="D8025" s="6">
        <f t="shared" si="1500"/>
        <v>93460.5</v>
      </c>
      <c r="E8025" s="60">
        <v>0.62534000000000001</v>
      </c>
      <c r="F8025" s="6">
        <f t="shared" si="1509"/>
        <v>0</v>
      </c>
      <c r="G8025" s="7">
        <v>0.50333000000000006</v>
      </c>
      <c r="H8025" s="6">
        <f t="shared" si="1501"/>
        <v>6291.6250000000009</v>
      </c>
      <c r="I8025" s="7">
        <v>6.3200000000000006E-2</v>
      </c>
      <c r="J8025" s="6">
        <f t="shared" si="1502"/>
        <v>5056.0000000000009</v>
      </c>
      <c r="K8025" s="20"/>
      <c r="L8025" s="6">
        <f t="shared" si="1503"/>
        <v>64000</v>
      </c>
      <c r="M8025" s="6">
        <f t="shared" si="1504"/>
        <v>6291.6250000000009</v>
      </c>
      <c r="N8025" s="6">
        <f t="shared" si="1505"/>
        <v>5056.0000000000009</v>
      </c>
      <c r="O8025" s="6">
        <f t="shared" si="1506"/>
        <v>18112.875</v>
      </c>
      <c r="P8025" s="6">
        <f t="shared" si="1511"/>
        <v>-711.52500000001601</v>
      </c>
      <c r="Q8025" s="11">
        <f t="shared" si="1507"/>
        <v>1350000</v>
      </c>
      <c r="R8025" s="11">
        <f t="shared" si="1508"/>
        <v>18112.875</v>
      </c>
      <c r="S8025" s="11">
        <f t="shared" si="1510"/>
        <v>0</v>
      </c>
      <c r="T8025" s="20"/>
    </row>
    <row r="8026" spans="1:20" x14ac:dyDescent="0.25">
      <c r="A8026">
        <v>2021113015</v>
      </c>
      <c r="B8026">
        <v>3</v>
      </c>
      <c r="C8026" s="7">
        <v>0.61373999999999995</v>
      </c>
      <c r="D8026" s="6">
        <f t="shared" si="1500"/>
        <v>92061</v>
      </c>
      <c r="E8026" s="60">
        <v>0.61292999999999997</v>
      </c>
      <c r="F8026" s="6">
        <f t="shared" si="1509"/>
        <v>0</v>
      </c>
      <c r="G8026" s="7">
        <v>0.54130999999999996</v>
      </c>
      <c r="H8026" s="6">
        <f t="shared" si="1501"/>
        <v>6766.3749999999991</v>
      </c>
      <c r="I8026" s="7">
        <v>3.7420000000000002E-2</v>
      </c>
      <c r="J8026" s="6">
        <f t="shared" si="1502"/>
        <v>2993.6000000000004</v>
      </c>
      <c r="K8026" s="20"/>
      <c r="L8026" s="6">
        <f t="shared" si="1503"/>
        <v>64000</v>
      </c>
      <c r="M8026" s="6">
        <f t="shared" si="1504"/>
        <v>6766.3749999999991</v>
      </c>
      <c r="N8026" s="6">
        <f t="shared" si="1505"/>
        <v>2993.6000000000004</v>
      </c>
      <c r="O8026" s="6">
        <f t="shared" si="1506"/>
        <v>18301.025000000001</v>
      </c>
      <c r="P8026" s="6">
        <f t="shared" si="1511"/>
        <v>188.15000000000146</v>
      </c>
      <c r="Q8026" s="11">
        <f t="shared" si="1507"/>
        <v>1350000</v>
      </c>
      <c r="R8026" s="11">
        <f t="shared" si="1508"/>
        <v>18301.025000000001</v>
      </c>
      <c r="S8026" s="11">
        <f t="shared" si="1510"/>
        <v>0</v>
      </c>
      <c r="T8026" s="20"/>
    </row>
    <row r="8027" spans="1:20" x14ac:dyDescent="0.25">
      <c r="A8027">
        <v>2021113016</v>
      </c>
      <c r="B8027">
        <v>3</v>
      </c>
      <c r="C8027" s="7">
        <v>0.61253999999999997</v>
      </c>
      <c r="D8027" s="6">
        <f t="shared" si="1500"/>
        <v>91881</v>
      </c>
      <c r="E8027" s="60">
        <v>0.61204000000000003</v>
      </c>
      <c r="F8027" s="6">
        <f t="shared" si="1509"/>
        <v>0</v>
      </c>
      <c r="G8027" s="7">
        <v>0.56067</v>
      </c>
      <c r="H8027" s="6">
        <f t="shared" si="1501"/>
        <v>7008.375</v>
      </c>
      <c r="I8027" s="7">
        <v>1.687E-2</v>
      </c>
      <c r="J8027" s="6">
        <f t="shared" si="1502"/>
        <v>1349.6</v>
      </c>
      <c r="K8027" s="20"/>
      <c r="L8027" s="6">
        <f t="shared" si="1503"/>
        <v>64000</v>
      </c>
      <c r="M8027" s="6">
        <f t="shared" si="1504"/>
        <v>7008.375</v>
      </c>
      <c r="N8027" s="6">
        <f t="shared" si="1505"/>
        <v>1349.6</v>
      </c>
      <c r="O8027" s="6">
        <f t="shared" si="1506"/>
        <v>19523.025000000001</v>
      </c>
      <c r="P8027" s="6">
        <f t="shared" si="1511"/>
        <v>1222</v>
      </c>
      <c r="Q8027" s="11">
        <f t="shared" si="1507"/>
        <v>1350000</v>
      </c>
      <c r="R8027" s="11">
        <f t="shared" si="1508"/>
        <v>19523.025000000001</v>
      </c>
      <c r="S8027" s="11">
        <f t="shared" si="1510"/>
        <v>0</v>
      </c>
      <c r="T8027" s="20"/>
    </row>
    <row r="8028" spans="1:20" x14ac:dyDescent="0.25">
      <c r="A8028">
        <v>2021113017</v>
      </c>
      <c r="B8028">
        <v>3</v>
      </c>
      <c r="C8028" s="7">
        <v>0.63119000000000003</v>
      </c>
      <c r="D8028" s="6">
        <f t="shared" si="1500"/>
        <v>94678.5</v>
      </c>
      <c r="E8028" s="60">
        <v>0.74473999999999996</v>
      </c>
      <c r="F8028" s="6">
        <f t="shared" si="1509"/>
        <v>0</v>
      </c>
      <c r="G8028" s="7">
        <v>0.56279000000000001</v>
      </c>
      <c r="H8028" s="6">
        <f t="shared" si="1501"/>
        <v>7034.875</v>
      </c>
      <c r="I8028" s="7">
        <v>2.1199999999999999E-3</v>
      </c>
      <c r="J8028" s="6">
        <f t="shared" si="1502"/>
        <v>169.6</v>
      </c>
      <c r="K8028" s="20"/>
      <c r="L8028" s="6">
        <f t="shared" si="1503"/>
        <v>64000</v>
      </c>
      <c r="M8028" s="6">
        <f t="shared" si="1504"/>
        <v>7034.875</v>
      </c>
      <c r="N8028" s="6">
        <f t="shared" si="1505"/>
        <v>169.6</v>
      </c>
      <c r="O8028" s="6">
        <f t="shared" si="1506"/>
        <v>23474.025000000001</v>
      </c>
      <c r="P8028" s="6">
        <f t="shared" si="1511"/>
        <v>3951</v>
      </c>
      <c r="Q8028" s="11">
        <f t="shared" si="1507"/>
        <v>1350000</v>
      </c>
      <c r="R8028" s="11">
        <f t="shared" si="1508"/>
        <v>23474.025000000001</v>
      </c>
      <c r="S8028" s="11">
        <f t="shared" si="1510"/>
        <v>0</v>
      </c>
      <c r="T8028" s="20"/>
    </row>
    <row r="8029" spans="1:20" x14ac:dyDescent="0.25">
      <c r="A8029">
        <v>2021113018</v>
      </c>
      <c r="B8029">
        <v>3</v>
      </c>
      <c r="C8029" s="7">
        <v>0.66866999999999999</v>
      </c>
      <c r="D8029" s="6">
        <f t="shared" si="1500"/>
        <v>100300.5</v>
      </c>
      <c r="E8029" s="60">
        <v>0.77644000000000002</v>
      </c>
      <c r="F8029" s="6">
        <f t="shared" si="1509"/>
        <v>0</v>
      </c>
      <c r="G8029" s="7">
        <v>0.55791000000000002</v>
      </c>
      <c r="H8029" s="6">
        <f t="shared" si="1501"/>
        <v>6973.875</v>
      </c>
      <c r="I8029" s="7">
        <v>0</v>
      </c>
      <c r="J8029" s="6">
        <f t="shared" si="1502"/>
        <v>0</v>
      </c>
      <c r="K8029" s="20"/>
      <c r="L8029" s="6">
        <f t="shared" si="1503"/>
        <v>64000</v>
      </c>
      <c r="M8029" s="6">
        <f t="shared" si="1504"/>
        <v>6973.875</v>
      </c>
      <c r="N8029" s="6">
        <f t="shared" si="1505"/>
        <v>0</v>
      </c>
      <c r="O8029" s="6">
        <f t="shared" si="1506"/>
        <v>29326.625</v>
      </c>
      <c r="P8029" s="6">
        <f t="shared" si="1511"/>
        <v>5852.5999999999985</v>
      </c>
      <c r="Q8029" s="11">
        <f t="shared" si="1507"/>
        <v>1346139.625</v>
      </c>
      <c r="R8029" s="11">
        <f t="shared" si="1508"/>
        <v>29326.625</v>
      </c>
      <c r="S8029" s="11">
        <f t="shared" si="1510"/>
        <v>0</v>
      </c>
      <c r="T8029" s="20"/>
    </row>
    <row r="8030" spans="1:20" x14ac:dyDescent="0.25">
      <c r="A8030">
        <v>2021113019</v>
      </c>
      <c r="B8030">
        <v>3</v>
      </c>
      <c r="C8030" s="7">
        <v>0.67767999999999995</v>
      </c>
      <c r="D8030" s="6">
        <f t="shared" si="1500"/>
        <v>101651.99999999999</v>
      </c>
      <c r="E8030" s="60">
        <v>0.84419</v>
      </c>
      <c r="F8030" s="6">
        <f t="shared" si="1509"/>
        <v>0</v>
      </c>
      <c r="G8030" s="7">
        <v>0.56457999999999997</v>
      </c>
      <c r="H8030" s="6">
        <f t="shared" si="1501"/>
        <v>7057.25</v>
      </c>
      <c r="I8030" s="7">
        <v>0</v>
      </c>
      <c r="J8030" s="6">
        <f t="shared" si="1502"/>
        <v>0</v>
      </c>
      <c r="K8030" s="20"/>
      <c r="L8030" s="6">
        <f t="shared" si="1503"/>
        <v>64000</v>
      </c>
      <c r="M8030" s="6">
        <f t="shared" si="1504"/>
        <v>7057.25</v>
      </c>
      <c r="N8030" s="6">
        <f t="shared" si="1505"/>
        <v>0</v>
      </c>
      <c r="O8030" s="6">
        <f t="shared" si="1506"/>
        <v>30594.749999999985</v>
      </c>
      <c r="P8030" s="6">
        <f t="shared" si="1511"/>
        <v>1268.1249999999854</v>
      </c>
      <c r="Q8030" s="11">
        <f t="shared" si="1507"/>
        <v>1341011.125</v>
      </c>
      <c r="R8030" s="11">
        <f t="shared" si="1508"/>
        <v>30594.749999999985</v>
      </c>
      <c r="S8030" s="11">
        <f t="shared" si="1510"/>
        <v>0</v>
      </c>
      <c r="T8030" s="20"/>
    </row>
    <row r="8031" spans="1:20" x14ac:dyDescent="0.25">
      <c r="A8031">
        <v>2021113020</v>
      </c>
      <c r="B8031">
        <v>3</v>
      </c>
      <c r="C8031" s="7">
        <v>0.67195000000000005</v>
      </c>
      <c r="D8031" s="6">
        <f t="shared" si="1500"/>
        <v>100792.5</v>
      </c>
      <c r="E8031" s="60">
        <v>0.88080999999999998</v>
      </c>
      <c r="F8031" s="6">
        <f t="shared" si="1509"/>
        <v>0</v>
      </c>
      <c r="G8031" s="7">
        <v>0.59319999999999995</v>
      </c>
      <c r="H8031" s="6">
        <f t="shared" si="1501"/>
        <v>7414.9999999999991</v>
      </c>
      <c r="I8031" s="7">
        <v>0</v>
      </c>
      <c r="J8031" s="6">
        <f t="shared" si="1502"/>
        <v>0</v>
      </c>
      <c r="K8031" s="20"/>
      <c r="L8031" s="6">
        <f t="shared" si="1503"/>
        <v>64000</v>
      </c>
      <c r="M8031" s="6">
        <f t="shared" si="1504"/>
        <v>7414.9999999999991</v>
      </c>
      <c r="N8031" s="6">
        <f t="shared" si="1505"/>
        <v>0</v>
      </c>
      <c r="O8031" s="6">
        <f t="shared" si="1506"/>
        <v>29377.5</v>
      </c>
      <c r="P8031" s="6">
        <f t="shared" si="1511"/>
        <v>-1217.2499999999854</v>
      </c>
      <c r="Q8031" s="11">
        <f t="shared" si="1507"/>
        <v>1337099.875</v>
      </c>
      <c r="R8031" s="11">
        <f t="shared" si="1508"/>
        <v>29377.5</v>
      </c>
      <c r="S8031" s="11">
        <f t="shared" si="1510"/>
        <v>0</v>
      </c>
      <c r="T8031" s="20"/>
    </row>
    <row r="8032" spans="1:20" x14ac:dyDescent="0.25">
      <c r="A8032">
        <v>2021113021</v>
      </c>
      <c r="B8032">
        <v>3</v>
      </c>
      <c r="C8032" s="7">
        <v>0.66061000000000003</v>
      </c>
      <c r="D8032" s="6">
        <f t="shared" si="1500"/>
        <v>99091.5</v>
      </c>
      <c r="E8032" s="60">
        <v>0.91015999999999997</v>
      </c>
      <c r="F8032" s="6">
        <f t="shared" si="1509"/>
        <v>0</v>
      </c>
      <c r="G8032" s="7">
        <v>0.59518000000000004</v>
      </c>
      <c r="H8032" s="6">
        <f t="shared" si="1501"/>
        <v>7439.7500000000009</v>
      </c>
      <c r="I8032" s="7">
        <v>0</v>
      </c>
      <c r="J8032" s="6">
        <f t="shared" si="1502"/>
        <v>0</v>
      </c>
      <c r="K8032" s="20"/>
      <c r="L8032" s="6">
        <f t="shared" si="1503"/>
        <v>64000</v>
      </c>
      <c r="M8032" s="6">
        <f t="shared" si="1504"/>
        <v>7439.7500000000009</v>
      </c>
      <c r="N8032" s="6">
        <f t="shared" si="1505"/>
        <v>0</v>
      </c>
      <c r="O8032" s="6">
        <f t="shared" si="1506"/>
        <v>27651.75</v>
      </c>
      <c r="P8032" s="6">
        <f t="shared" si="1511"/>
        <v>-1725.75</v>
      </c>
      <c r="Q8032" s="11">
        <f t="shared" si="1507"/>
        <v>1334914.375</v>
      </c>
      <c r="R8032" s="11">
        <f t="shared" si="1508"/>
        <v>27651.75</v>
      </c>
      <c r="S8032" s="11">
        <f t="shared" si="1510"/>
        <v>0</v>
      </c>
      <c r="T8032" s="20"/>
    </row>
    <row r="8033" spans="1:20" x14ac:dyDescent="0.25">
      <c r="A8033">
        <v>2021113022</v>
      </c>
      <c r="B8033">
        <v>3</v>
      </c>
      <c r="C8033" s="7">
        <v>0.63973999999999998</v>
      </c>
      <c r="D8033" s="6">
        <f t="shared" si="1500"/>
        <v>95961</v>
      </c>
      <c r="E8033" s="60">
        <v>0.93752999999999997</v>
      </c>
      <c r="F8033" s="6">
        <f t="shared" si="1509"/>
        <v>0</v>
      </c>
      <c r="G8033" s="7">
        <v>0.58735000000000004</v>
      </c>
      <c r="H8033" s="6">
        <f t="shared" si="1501"/>
        <v>7341.8750000000009</v>
      </c>
      <c r="I8033" s="7">
        <v>0</v>
      </c>
      <c r="J8033" s="6">
        <f t="shared" si="1502"/>
        <v>0</v>
      </c>
      <c r="K8033" s="20"/>
      <c r="L8033" s="6">
        <f t="shared" si="1503"/>
        <v>64000</v>
      </c>
      <c r="M8033" s="6">
        <f t="shared" si="1504"/>
        <v>7341.8750000000009</v>
      </c>
      <c r="N8033" s="6">
        <f t="shared" si="1505"/>
        <v>0</v>
      </c>
      <c r="O8033" s="6">
        <f t="shared" si="1506"/>
        <v>24619.125</v>
      </c>
      <c r="P8033" s="6">
        <f t="shared" si="1511"/>
        <v>-3032.625</v>
      </c>
      <c r="Q8033" s="11">
        <f t="shared" si="1507"/>
        <v>1335761.5</v>
      </c>
      <c r="R8033" s="11">
        <f t="shared" si="1508"/>
        <v>24619.125</v>
      </c>
      <c r="S8033" s="11">
        <f t="shared" si="1510"/>
        <v>0</v>
      </c>
      <c r="T8033" s="20"/>
    </row>
    <row r="8034" spans="1:20" x14ac:dyDescent="0.25">
      <c r="A8034">
        <v>2021113023</v>
      </c>
      <c r="B8034">
        <v>3</v>
      </c>
      <c r="C8034" s="7">
        <v>0.61019999999999996</v>
      </c>
      <c r="D8034" s="6">
        <f t="shared" si="1500"/>
        <v>91530</v>
      </c>
      <c r="E8034" s="60">
        <v>0.96697</v>
      </c>
      <c r="F8034" s="6">
        <f t="shared" si="1509"/>
        <v>0</v>
      </c>
      <c r="G8034" s="7">
        <v>0.58667000000000002</v>
      </c>
      <c r="H8034" s="6">
        <f t="shared" si="1501"/>
        <v>7333.375</v>
      </c>
      <c r="I8034" s="7">
        <v>0</v>
      </c>
      <c r="J8034" s="6">
        <f t="shared" si="1502"/>
        <v>0</v>
      </c>
      <c r="K8034" s="20"/>
      <c r="L8034" s="6">
        <f t="shared" si="1503"/>
        <v>64000</v>
      </c>
      <c r="M8034" s="6">
        <f t="shared" si="1504"/>
        <v>7333.375</v>
      </c>
      <c r="N8034" s="6">
        <f t="shared" si="1505"/>
        <v>0</v>
      </c>
      <c r="O8034" s="6">
        <f t="shared" si="1506"/>
        <v>20196.625</v>
      </c>
      <c r="P8034" s="6">
        <f t="shared" si="1511"/>
        <v>-4422.5</v>
      </c>
      <c r="Q8034" s="11">
        <f t="shared" si="1507"/>
        <v>1341031.125</v>
      </c>
      <c r="R8034" s="11">
        <f t="shared" si="1508"/>
        <v>20196.625</v>
      </c>
      <c r="S8034" s="11">
        <f t="shared" si="1510"/>
        <v>0</v>
      </c>
      <c r="T8034" s="20"/>
    </row>
    <row r="8035" spans="1:20" x14ac:dyDescent="0.25">
      <c r="A8035">
        <v>2021113024</v>
      </c>
      <c r="B8035">
        <v>3</v>
      </c>
      <c r="C8035" s="7">
        <v>0.58167000000000002</v>
      </c>
      <c r="D8035" s="6">
        <f t="shared" si="1500"/>
        <v>87250.5</v>
      </c>
      <c r="E8035" s="60">
        <v>0.98668</v>
      </c>
      <c r="F8035" s="6">
        <f t="shared" si="1509"/>
        <v>0</v>
      </c>
      <c r="G8035" s="7">
        <v>0.59541999999999995</v>
      </c>
      <c r="H8035" s="6">
        <f t="shared" si="1501"/>
        <v>7442.7499999999991</v>
      </c>
      <c r="I8035" s="7">
        <v>0</v>
      </c>
      <c r="J8035" s="6">
        <f t="shared" si="1502"/>
        <v>0</v>
      </c>
      <c r="K8035" s="20"/>
      <c r="L8035" s="6">
        <f t="shared" si="1503"/>
        <v>64000</v>
      </c>
      <c r="M8035" s="6">
        <f t="shared" si="1504"/>
        <v>7442.7499999999991</v>
      </c>
      <c r="N8035" s="6">
        <f t="shared" si="1505"/>
        <v>0</v>
      </c>
      <c r="O8035" s="6">
        <f t="shared" si="1506"/>
        <v>15807.75</v>
      </c>
      <c r="P8035" s="6">
        <f t="shared" si="1511"/>
        <v>-4388.875</v>
      </c>
      <c r="Q8035" s="11">
        <f t="shared" si="1507"/>
        <v>1350000</v>
      </c>
      <c r="R8035" s="11">
        <f t="shared" si="1508"/>
        <v>15807.75</v>
      </c>
      <c r="S8035" s="11">
        <f t="shared" si="1510"/>
        <v>0</v>
      </c>
      <c r="T8035" s="20"/>
    </row>
    <row r="8036" spans="1:20" x14ac:dyDescent="0.25">
      <c r="A8036">
        <v>2021120101</v>
      </c>
      <c r="B8036">
        <v>4</v>
      </c>
      <c r="C8036" s="7">
        <v>0.56015000000000004</v>
      </c>
      <c r="D8036" s="6">
        <f t="shared" si="1500"/>
        <v>84022.5</v>
      </c>
      <c r="E8036" s="60">
        <v>0.97350999999999999</v>
      </c>
      <c r="F8036" s="6">
        <f t="shared" si="1509"/>
        <v>0</v>
      </c>
      <c r="G8036" s="7">
        <v>0.59963999999999995</v>
      </c>
      <c r="H8036" s="6">
        <f t="shared" si="1501"/>
        <v>7495.4999999999991</v>
      </c>
      <c r="I8036" s="7">
        <v>0</v>
      </c>
      <c r="J8036" s="6">
        <f t="shared" si="1502"/>
        <v>0</v>
      </c>
      <c r="K8036" s="20"/>
      <c r="L8036" s="6">
        <f t="shared" si="1503"/>
        <v>64000</v>
      </c>
      <c r="M8036" s="6">
        <f t="shared" si="1504"/>
        <v>7495.4999999999991</v>
      </c>
      <c r="N8036" s="6">
        <f t="shared" si="1505"/>
        <v>0</v>
      </c>
      <c r="O8036" s="6">
        <f t="shared" si="1506"/>
        <v>12527</v>
      </c>
      <c r="P8036" s="6">
        <f t="shared" si="1511"/>
        <v>-3280.75</v>
      </c>
      <c r="Q8036" s="11">
        <f t="shared" si="1507"/>
        <v>1350000</v>
      </c>
      <c r="R8036" s="11">
        <f t="shared" si="1508"/>
        <v>12527</v>
      </c>
      <c r="S8036" s="11">
        <f t="shared" si="1510"/>
        <v>0</v>
      </c>
      <c r="T8036" s="20"/>
    </row>
    <row r="8037" spans="1:20" x14ac:dyDescent="0.25">
      <c r="A8037">
        <v>2021120102</v>
      </c>
      <c r="B8037">
        <v>4</v>
      </c>
      <c r="C8037" s="7">
        <v>0.55064999999999997</v>
      </c>
      <c r="D8037" s="6">
        <f t="shared" si="1500"/>
        <v>82597.5</v>
      </c>
      <c r="E8037" s="60">
        <v>0.87802000000000002</v>
      </c>
      <c r="F8037" s="6">
        <f t="shared" si="1509"/>
        <v>0</v>
      </c>
      <c r="G8037" s="7">
        <v>0.62334000000000001</v>
      </c>
      <c r="H8037" s="6">
        <f t="shared" si="1501"/>
        <v>7791.75</v>
      </c>
      <c r="I8037" s="7">
        <v>0</v>
      </c>
      <c r="J8037" s="6">
        <f t="shared" si="1502"/>
        <v>0</v>
      </c>
      <c r="K8037" s="20"/>
      <c r="L8037" s="6">
        <f t="shared" si="1503"/>
        <v>64000</v>
      </c>
      <c r="M8037" s="6">
        <f t="shared" si="1504"/>
        <v>7791.75</v>
      </c>
      <c r="N8037" s="6">
        <f t="shared" si="1505"/>
        <v>0</v>
      </c>
      <c r="O8037" s="6">
        <f t="shared" si="1506"/>
        <v>10805.75</v>
      </c>
      <c r="P8037" s="6">
        <f t="shared" si="1511"/>
        <v>-1721.25</v>
      </c>
      <c r="Q8037" s="11">
        <f t="shared" si="1507"/>
        <v>1350000</v>
      </c>
      <c r="R8037" s="11">
        <f t="shared" si="1508"/>
        <v>10805.75</v>
      </c>
      <c r="S8037" s="11">
        <f t="shared" si="1510"/>
        <v>0</v>
      </c>
      <c r="T8037" s="20"/>
    </row>
    <row r="8038" spans="1:20" x14ac:dyDescent="0.25">
      <c r="A8038">
        <v>2021120103</v>
      </c>
      <c r="B8038">
        <v>4</v>
      </c>
      <c r="C8038" s="7">
        <v>0.54930999999999996</v>
      </c>
      <c r="D8038" s="6">
        <f t="shared" si="1500"/>
        <v>82396.5</v>
      </c>
      <c r="E8038" s="60">
        <v>0.84994000000000003</v>
      </c>
      <c r="F8038" s="6">
        <f t="shared" si="1509"/>
        <v>0</v>
      </c>
      <c r="G8038" s="7">
        <v>0.6502</v>
      </c>
      <c r="H8038" s="6">
        <f t="shared" si="1501"/>
        <v>8127.5</v>
      </c>
      <c r="I8038" s="7">
        <v>0</v>
      </c>
      <c r="J8038" s="6">
        <f t="shared" si="1502"/>
        <v>0</v>
      </c>
      <c r="K8038" s="20"/>
      <c r="L8038" s="6">
        <f t="shared" si="1503"/>
        <v>64000</v>
      </c>
      <c r="M8038" s="6">
        <f t="shared" si="1504"/>
        <v>8127.5</v>
      </c>
      <c r="N8038" s="6">
        <f t="shared" si="1505"/>
        <v>0</v>
      </c>
      <c r="O8038" s="6">
        <f t="shared" si="1506"/>
        <v>10269</v>
      </c>
      <c r="P8038" s="6">
        <f t="shared" si="1511"/>
        <v>-536.75</v>
      </c>
      <c r="Q8038" s="11">
        <f t="shared" si="1507"/>
        <v>1350000</v>
      </c>
      <c r="R8038" s="11">
        <f t="shared" si="1508"/>
        <v>10269</v>
      </c>
      <c r="S8038" s="11">
        <f t="shared" si="1510"/>
        <v>0</v>
      </c>
      <c r="T8038" s="20"/>
    </row>
    <row r="8039" spans="1:20" x14ac:dyDescent="0.25">
      <c r="A8039">
        <v>2021120104</v>
      </c>
      <c r="B8039">
        <v>4</v>
      </c>
      <c r="C8039" s="7">
        <v>0.55308000000000002</v>
      </c>
      <c r="D8039" s="6">
        <f t="shared" si="1500"/>
        <v>82962</v>
      </c>
      <c r="E8039" s="60">
        <v>0.80201999999999996</v>
      </c>
      <c r="F8039" s="6">
        <f t="shared" si="1509"/>
        <v>0</v>
      </c>
      <c r="G8039" s="7">
        <v>0.65510999999999997</v>
      </c>
      <c r="H8039" s="6">
        <f t="shared" si="1501"/>
        <v>8188.875</v>
      </c>
      <c r="I8039" s="7">
        <v>0</v>
      </c>
      <c r="J8039" s="6">
        <f t="shared" si="1502"/>
        <v>0</v>
      </c>
      <c r="K8039" s="20"/>
      <c r="L8039" s="6">
        <f t="shared" si="1503"/>
        <v>64000</v>
      </c>
      <c r="M8039" s="6">
        <f t="shared" si="1504"/>
        <v>8188.875</v>
      </c>
      <c r="N8039" s="6">
        <f t="shared" si="1505"/>
        <v>0</v>
      </c>
      <c r="O8039" s="6">
        <f t="shared" si="1506"/>
        <v>10773.125</v>
      </c>
      <c r="P8039" s="6">
        <f t="shared" si="1511"/>
        <v>504.125</v>
      </c>
      <c r="Q8039" s="11">
        <f t="shared" si="1507"/>
        <v>1350000</v>
      </c>
      <c r="R8039" s="11">
        <f t="shared" si="1508"/>
        <v>10773.125</v>
      </c>
      <c r="S8039" s="11">
        <f t="shared" si="1510"/>
        <v>0</v>
      </c>
      <c r="T8039" s="20"/>
    </row>
    <row r="8040" spans="1:20" x14ac:dyDescent="0.25">
      <c r="A8040">
        <v>2021120105</v>
      </c>
      <c r="B8040">
        <v>4</v>
      </c>
      <c r="C8040" s="7">
        <v>0.56752000000000002</v>
      </c>
      <c r="D8040" s="6">
        <f t="shared" si="1500"/>
        <v>85128</v>
      </c>
      <c r="E8040" s="60">
        <v>0.63444</v>
      </c>
      <c r="F8040" s="6">
        <f t="shared" si="1509"/>
        <v>0</v>
      </c>
      <c r="G8040" s="7">
        <v>0.66713999999999996</v>
      </c>
      <c r="H8040" s="6">
        <f t="shared" si="1501"/>
        <v>8339.25</v>
      </c>
      <c r="I8040" s="7">
        <v>0</v>
      </c>
      <c r="J8040" s="6">
        <f t="shared" si="1502"/>
        <v>0</v>
      </c>
      <c r="K8040" s="20"/>
      <c r="L8040" s="6">
        <f t="shared" si="1503"/>
        <v>64000</v>
      </c>
      <c r="M8040" s="6">
        <f t="shared" si="1504"/>
        <v>8339.25</v>
      </c>
      <c r="N8040" s="6">
        <f t="shared" si="1505"/>
        <v>0</v>
      </c>
      <c r="O8040" s="6">
        <f t="shared" si="1506"/>
        <v>12788.75</v>
      </c>
      <c r="P8040" s="6">
        <f t="shared" si="1511"/>
        <v>2015.625</v>
      </c>
      <c r="Q8040" s="11">
        <f t="shared" si="1507"/>
        <v>1350000</v>
      </c>
      <c r="R8040" s="11">
        <f t="shared" si="1508"/>
        <v>12788.75</v>
      </c>
      <c r="S8040" s="11">
        <f t="shared" si="1510"/>
        <v>0</v>
      </c>
      <c r="T8040" s="20"/>
    </row>
    <row r="8041" spans="1:20" x14ac:dyDescent="0.25">
      <c r="A8041">
        <v>2021120106</v>
      </c>
      <c r="B8041">
        <v>4</v>
      </c>
      <c r="C8041" s="7">
        <v>0.59967000000000004</v>
      </c>
      <c r="D8041" s="6">
        <f t="shared" si="1500"/>
        <v>89950.5</v>
      </c>
      <c r="E8041" s="60">
        <v>0.51327</v>
      </c>
      <c r="F8041" s="6">
        <f t="shared" si="1509"/>
        <v>0</v>
      </c>
      <c r="G8041" s="7">
        <v>0.65698999999999996</v>
      </c>
      <c r="H8041" s="6">
        <f t="shared" si="1501"/>
        <v>8212.375</v>
      </c>
      <c r="I8041" s="7">
        <v>0</v>
      </c>
      <c r="J8041" s="6">
        <f t="shared" si="1502"/>
        <v>0</v>
      </c>
      <c r="K8041" s="20"/>
      <c r="L8041" s="6">
        <f t="shared" si="1503"/>
        <v>64000</v>
      </c>
      <c r="M8041" s="6">
        <f t="shared" si="1504"/>
        <v>8212.375</v>
      </c>
      <c r="N8041" s="6">
        <f t="shared" si="1505"/>
        <v>0</v>
      </c>
      <c r="O8041" s="6">
        <f t="shared" si="1506"/>
        <v>17738.125</v>
      </c>
      <c r="P8041" s="6">
        <f t="shared" si="1511"/>
        <v>4949.375</v>
      </c>
      <c r="Q8041" s="11">
        <f t="shared" si="1507"/>
        <v>1350000</v>
      </c>
      <c r="R8041" s="11">
        <f t="shared" si="1508"/>
        <v>17738.125</v>
      </c>
      <c r="S8041" s="11">
        <f t="shared" si="1510"/>
        <v>0</v>
      </c>
      <c r="T8041" s="20"/>
    </row>
    <row r="8042" spans="1:20" x14ac:dyDescent="0.25">
      <c r="A8042">
        <v>2021120107</v>
      </c>
      <c r="B8042">
        <v>4</v>
      </c>
      <c r="C8042" s="7">
        <v>0.6502</v>
      </c>
      <c r="D8042" s="6">
        <f t="shared" si="1500"/>
        <v>97530</v>
      </c>
      <c r="E8042" s="60">
        <v>0.44235000000000002</v>
      </c>
      <c r="F8042" s="6">
        <f t="shared" si="1509"/>
        <v>0</v>
      </c>
      <c r="G8042" s="7">
        <v>0.64417000000000002</v>
      </c>
      <c r="H8042" s="6">
        <f t="shared" si="1501"/>
        <v>8052.125</v>
      </c>
      <c r="I8042" s="7">
        <v>1.2E-4</v>
      </c>
      <c r="J8042" s="6">
        <f t="shared" si="1502"/>
        <v>9.6</v>
      </c>
      <c r="K8042" s="20"/>
      <c r="L8042" s="6">
        <f t="shared" si="1503"/>
        <v>64000</v>
      </c>
      <c r="M8042" s="6">
        <f t="shared" si="1504"/>
        <v>8052.125</v>
      </c>
      <c r="N8042" s="6">
        <f t="shared" si="1505"/>
        <v>9.6</v>
      </c>
      <c r="O8042" s="6">
        <f t="shared" si="1506"/>
        <v>25468.275000000001</v>
      </c>
      <c r="P8042" s="6">
        <f t="shared" si="1511"/>
        <v>7730.1500000000015</v>
      </c>
      <c r="Q8042" s="11">
        <f t="shared" si="1507"/>
        <v>1349997.9750000001</v>
      </c>
      <c r="R8042" s="11">
        <f t="shared" si="1508"/>
        <v>25468.275000000001</v>
      </c>
      <c r="S8042" s="11">
        <f t="shared" si="1510"/>
        <v>0</v>
      </c>
      <c r="T8042" s="20"/>
    </row>
    <row r="8043" spans="1:20" x14ac:dyDescent="0.25">
      <c r="A8043">
        <v>2021120108</v>
      </c>
      <c r="B8043">
        <v>4</v>
      </c>
      <c r="C8043" s="7">
        <v>0.67866000000000004</v>
      </c>
      <c r="D8043" s="6">
        <f t="shared" si="1500"/>
        <v>101799</v>
      </c>
      <c r="E8043" s="60">
        <v>0.43136999999999998</v>
      </c>
      <c r="F8043" s="6">
        <f t="shared" si="1509"/>
        <v>0</v>
      </c>
      <c r="G8043" s="7">
        <v>0.64666999999999997</v>
      </c>
      <c r="H8043" s="6">
        <f t="shared" si="1501"/>
        <v>8083.375</v>
      </c>
      <c r="I8043" s="7">
        <v>1.044E-2</v>
      </c>
      <c r="J8043" s="6">
        <f t="shared" si="1502"/>
        <v>835.19999999999993</v>
      </c>
      <c r="K8043" s="20"/>
      <c r="L8043" s="6">
        <f t="shared" si="1503"/>
        <v>64000</v>
      </c>
      <c r="M8043" s="6">
        <f t="shared" si="1504"/>
        <v>8083.375</v>
      </c>
      <c r="N8043" s="6">
        <f t="shared" si="1505"/>
        <v>835.19999999999993</v>
      </c>
      <c r="O8043" s="6">
        <f t="shared" si="1506"/>
        <v>28880.424999999999</v>
      </c>
      <c r="P8043" s="6">
        <f t="shared" si="1511"/>
        <v>3412.1499999999978</v>
      </c>
      <c r="Q8043" s="11">
        <f t="shared" si="1507"/>
        <v>1346583.8</v>
      </c>
      <c r="R8043" s="11">
        <f t="shared" si="1508"/>
        <v>28880.424999999999</v>
      </c>
      <c r="S8043" s="11">
        <f t="shared" si="1510"/>
        <v>0</v>
      </c>
      <c r="T8043" s="20"/>
    </row>
    <row r="8044" spans="1:20" x14ac:dyDescent="0.25">
      <c r="A8044">
        <v>2021120109</v>
      </c>
      <c r="B8044">
        <v>4</v>
      </c>
      <c r="C8044" s="7">
        <v>0.66959999999999997</v>
      </c>
      <c r="D8044" s="6">
        <f t="shared" si="1500"/>
        <v>100440</v>
      </c>
      <c r="E8044" s="60">
        <v>0.5575</v>
      </c>
      <c r="F8044" s="6">
        <f t="shared" si="1509"/>
        <v>0</v>
      </c>
      <c r="G8044" s="7">
        <v>0.63066999999999995</v>
      </c>
      <c r="H8044" s="6">
        <f t="shared" si="1501"/>
        <v>7883.3749999999991</v>
      </c>
      <c r="I8044" s="7">
        <v>2.6519999999999998E-2</v>
      </c>
      <c r="J8044" s="6">
        <f t="shared" si="1502"/>
        <v>2121.6</v>
      </c>
      <c r="K8044" s="20"/>
      <c r="L8044" s="6">
        <f t="shared" si="1503"/>
        <v>64000</v>
      </c>
      <c r="M8044" s="6">
        <f t="shared" si="1504"/>
        <v>7883.3749999999991</v>
      </c>
      <c r="N8044" s="6">
        <f t="shared" si="1505"/>
        <v>2121.6</v>
      </c>
      <c r="O8044" s="6">
        <f t="shared" si="1506"/>
        <v>26435.025000000001</v>
      </c>
      <c r="P8044" s="6">
        <f t="shared" si="1511"/>
        <v>-2445.3999999999978</v>
      </c>
      <c r="Q8044" s="11">
        <f t="shared" si="1507"/>
        <v>1345615.0250000001</v>
      </c>
      <c r="R8044" s="11">
        <f t="shared" si="1508"/>
        <v>26435.025000000001</v>
      </c>
      <c r="S8044" s="11">
        <f t="shared" si="1510"/>
        <v>0</v>
      </c>
      <c r="T8044" s="20"/>
    </row>
    <row r="8045" spans="1:20" x14ac:dyDescent="0.25">
      <c r="A8045">
        <v>2021120110</v>
      </c>
      <c r="B8045">
        <v>4</v>
      </c>
      <c r="C8045" s="7">
        <v>0.64870000000000005</v>
      </c>
      <c r="D8045" s="6">
        <f t="shared" si="1500"/>
        <v>97305.000000000015</v>
      </c>
      <c r="E8045" s="60">
        <v>0.44074000000000002</v>
      </c>
      <c r="F8045" s="6">
        <f t="shared" si="1509"/>
        <v>0</v>
      </c>
      <c r="G8045" s="7">
        <v>0.59828000000000003</v>
      </c>
      <c r="H8045" s="6">
        <f t="shared" si="1501"/>
        <v>7478.5</v>
      </c>
      <c r="I8045" s="7">
        <v>3.6209999999999999E-2</v>
      </c>
      <c r="J8045" s="6">
        <f t="shared" si="1502"/>
        <v>2896.7999999999997</v>
      </c>
      <c r="K8045" s="20"/>
      <c r="L8045" s="6">
        <f t="shared" si="1503"/>
        <v>64000</v>
      </c>
      <c r="M8045" s="6">
        <f t="shared" si="1504"/>
        <v>7478.5</v>
      </c>
      <c r="N8045" s="6">
        <f t="shared" si="1505"/>
        <v>2896.7999999999997</v>
      </c>
      <c r="O8045" s="6">
        <f t="shared" si="1506"/>
        <v>22929.700000000015</v>
      </c>
      <c r="P8045" s="6">
        <f t="shared" si="1511"/>
        <v>-3505.3249999999862</v>
      </c>
      <c r="Q8045" s="11">
        <f t="shared" si="1507"/>
        <v>1348151.5750000002</v>
      </c>
      <c r="R8045" s="11">
        <f t="shared" si="1508"/>
        <v>22929.700000000015</v>
      </c>
      <c r="S8045" s="11">
        <f t="shared" si="1510"/>
        <v>0</v>
      </c>
      <c r="T8045" s="20"/>
    </row>
    <row r="8046" spans="1:20" x14ac:dyDescent="0.25">
      <c r="A8046">
        <v>2021120111</v>
      </c>
      <c r="B8046">
        <v>4</v>
      </c>
      <c r="C8046" s="7">
        <v>0.62917999999999996</v>
      </c>
      <c r="D8046" s="6">
        <f t="shared" si="1500"/>
        <v>94377</v>
      </c>
      <c r="E8046" s="60">
        <v>0.33818999999999999</v>
      </c>
      <c r="F8046" s="6">
        <f t="shared" si="1509"/>
        <v>0</v>
      </c>
      <c r="G8046" s="7">
        <v>0.58350999999999997</v>
      </c>
      <c r="H8046" s="6">
        <f t="shared" si="1501"/>
        <v>7293.875</v>
      </c>
      <c r="I8046" s="7">
        <v>4.6969999999999998E-2</v>
      </c>
      <c r="J8046" s="6">
        <f t="shared" si="1502"/>
        <v>3757.6</v>
      </c>
      <c r="K8046" s="20"/>
      <c r="L8046" s="6">
        <f t="shared" si="1503"/>
        <v>64000</v>
      </c>
      <c r="M8046" s="6">
        <f t="shared" si="1504"/>
        <v>7293.875</v>
      </c>
      <c r="N8046" s="6">
        <f t="shared" si="1505"/>
        <v>3757.6</v>
      </c>
      <c r="O8046" s="6">
        <f t="shared" si="1506"/>
        <v>19325.525000000001</v>
      </c>
      <c r="P8046" s="6">
        <f t="shared" si="1511"/>
        <v>-3604.1750000000138</v>
      </c>
      <c r="Q8046" s="11">
        <f t="shared" si="1507"/>
        <v>1350000</v>
      </c>
      <c r="R8046" s="11">
        <f t="shared" si="1508"/>
        <v>19325.525000000001</v>
      </c>
      <c r="S8046" s="11">
        <f t="shared" si="1510"/>
        <v>0</v>
      </c>
      <c r="T8046" s="20"/>
    </row>
    <row r="8047" spans="1:20" x14ac:dyDescent="0.25">
      <c r="A8047">
        <v>2021120112</v>
      </c>
      <c r="B8047">
        <v>4</v>
      </c>
      <c r="C8047" s="7">
        <v>0.61472000000000004</v>
      </c>
      <c r="D8047" s="6">
        <f t="shared" si="1500"/>
        <v>92208</v>
      </c>
      <c r="E8047" s="60">
        <v>0.16941000000000001</v>
      </c>
      <c r="F8047" s="6">
        <f t="shared" si="1509"/>
        <v>0</v>
      </c>
      <c r="G8047" s="7">
        <v>0.56618000000000002</v>
      </c>
      <c r="H8047" s="6">
        <f t="shared" si="1501"/>
        <v>7077.25</v>
      </c>
      <c r="I8047" s="7">
        <v>5.6489999999999999E-2</v>
      </c>
      <c r="J8047" s="6">
        <f t="shared" si="1502"/>
        <v>4519.2</v>
      </c>
      <c r="K8047" s="20"/>
      <c r="L8047" s="6">
        <f t="shared" si="1503"/>
        <v>64000</v>
      </c>
      <c r="M8047" s="6">
        <f t="shared" si="1504"/>
        <v>7077.25</v>
      </c>
      <c r="N8047" s="6">
        <f t="shared" si="1505"/>
        <v>4519.2</v>
      </c>
      <c r="O8047" s="6">
        <f t="shared" si="1506"/>
        <v>16611.55</v>
      </c>
      <c r="P8047" s="6">
        <f t="shared" si="1511"/>
        <v>-2713.9750000000022</v>
      </c>
      <c r="Q8047" s="11">
        <f t="shared" si="1507"/>
        <v>1350000</v>
      </c>
      <c r="R8047" s="11">
        <f t="shared" si="1508"/>
        <v>16611.55</v>
      </c>
      <c r="S8047" s="11">
        <f t="shared" si="1510"/>
        <v>0</v>
      </c>
      <c r="T8047" s="20"/>
    </row>
    <row r="8048" spans="1:20" x14ac:dyDescent="0.25">
      <c r="A8048">
        <v>2021120113</v>
      </c>
      <c r="B8048">
        <v>4</v>
      </c>
      <c r="C8048" s="7">
        <v>0.60672000000000004</v>
      </c>
      <c r="D8048" s="6">
        <f t="shared" si="1500"/>
        <v>91008</v>
      </c>
      <c r="E8048" s="60">
        <v>4.7160000000000001E-2</v>
      </c>
      <c r="F8048" s="6">
        <f t="shared" si="1509"/>
        <v>0</v>
      </c>
      <c r="G8048" s="7">
        <v>0.54964000000000002</v>
      </c>
      <c r="H8048" s="6">
        <f t="shared" si="1501"/>
        <v>6870.5</v>
      </c>
      <c r="I8048" s="7">
        <v>5.5030000000000003E-2</v>
      </c>
      <c r="J8048" s="6">
        <f t="shared" si="1502"/>
        <v>4402.4000000000005</v>
      </c>
      <c r="K8048" s="20"/>
      <c r="L8048" s="6">
        <f t="shared" si="1503"/>
        <v>64000</v>
      </c>
      <c r="M8048" s="6">
        <f t="shared" si="1504"/>
        <v>6870.5</v>
      </c>
      <c r="N8048" s="6">
        <f t="shared" si="1505"/>
        <v>4402.4000000000005</v>
      </c>
      <c r="O8048" s="6">
        <f t="shared" si="1506"/>
        <v>15735.099999999999</v>
      </c>
      <c r="P8048" s="6">
        <f t="shared" si="1511"/>
        <v>-876.45000000000073</v>
      </c>
      <c r="Q8048" s="11">
        <f t="shared" si="1507"/>
        <v>1350000</v>
      </c>
      <c r="R8048" s="11">
        <f t="shared" si="1508"/>
        <v>15735.099999999999</v>
      </c>
      <c r="S8048" s="11">
        <f t="shared" si="1510"/>
        <v>0</v>
      </c>
      <c r="T8048" s="20"/>
    </row>
    <row r="8049" spans="1:20" x14ac:dyDescent="0.25">
      <c r="A8049">
        <v>2021120114</v>
      </c>
      <c r="B8049">
        <v>4</v>
      </c>
      <c r="C8049" s="7">
        <v>0.60423000000000004</v>
      </c>
      <c r="D8049" s="6">
        <f t="shared" si="1500"/>
        <v>90634.5</v>
      </c>
      <c r="E8049" s="60">
        <v>8.77E-3</v>
      </c>
      <c r="F8049" s="6">
        <f t="shared" si="1509"/>
        <v>0</v>
      </c>
      <c r="G8049" s="7">
        <v>0.53617999999999999</v>
      </c>
      <c r="H8049" s="6">
        <f t="shared" si="1501"/>
        <v>6702.25</v>
      </c>
      <c r="I8049" s="7">
        <v>4.2999999999999997E-2</v>
      </c>
      <c r="J8049" s="6">
        <f t="shared" si="1502"/>
        <v>3439.9999999999995</v>
      </c>
      <c r="K8049" s="20"/>
      <c r="L8049" s="6">
        <f t="shared" si="1503"/>
        <v>64000</v>
      </c>
      <c r="M8049" s="6">
        <f t="shared" si="1504"/>
        <v>6702.25</v>
      </c>
      <c r="N8049" s="6">
        <f t="shared" si="1505"/>
        <v>3439.9999999999995</v>
      </c>
      <c r="O8049" s="6">
        <f t="shared" si="1506"/>
        <v>16492.25</v>
      </c>
      <c r="P8049" s="6">
        <f t="shared" si="1511"/>
        <v>757.15000000000146</v>
      </c>
      <c r="Q8049" s="11">
        <f t="shared" si="1507"/>
        <v>1350000</v>
      </c>
      <c r="R8049" s="11">
        <f t="shared" si="1508"/>
        <v>16492.25</v>
      </c>
      <c r="S8049" s="11">
        <f t="shared" si="1510"/>
        <v>0</v>
      </c>
      <c r="T8049" s="20"/>
    </row>
    <row r="8050" spans="1:20" x14ac:dyDescent="0.25">
      <c r="A8050">
        <v>2021120115</v>
      </c>
      <c r="B8050">
        <v>4</v>
      </c>
      <c r="C8050" s="7">
        <v>0.60165000000000002</v>
      </c>
      <c r="D8050" s="6">
        <f t="shared" si="1500"/>
        <v>90247.5</v>
      </c>
      <c r="E8050" s="60">
        <v>6.0109999999999997E-2</v>
      </c>
      <c r="F8050" s="6">
        <f t="shared" si="1509"/>
        <v>0</v>
      </c>
      <c r="G8050" s="7">
        <v>0.55354999999999999</v>
      </c>
      <c r="H8050" s="6">
        <f t="shared" si="1501"/>
        <v>6919.375</v>
      </c>
      <c r="I8050" s="7">
        <v>2.615E-2</v>
      </c>
      <c r="J8050" s="6">
        <f t="shared" si="1502"/>
        <v>2092</v>
      </c>
      <c r="K8050" s="20"/>
      <c r="L8050" s="6">
        <f t="shared" si="1503"/>
        <v>64000</v>
      </c>
      <c r="M8050" s="6">
        <f t="shared" si="1504"/>
        <v>6919.375</v>
      </c>
      <c r="N8050" s="6">
        <f t="shared" si="1505"/>
        <v>2092</v>
      </c>
      <c r="O8050" s="6">
        <f t="shared" si="1506"/>
        <v>17236.125</v>
      </c>
      <c r="P8050" s="6">
        <f t="shared" si="1511"/>
        <v>743.875</v>
      </c>
      <c r="Q8050" s="11">
        <f t="shared" si="1507"/>
        <v>1350000</v>
      </c>
      <c r="R8050" s="11">
        <f t="shared" si="1508"/>
        <v>17236.125</v>
      </c>
      <c r="S8050" s="11">
        <f t="shared" si="1510"/>
        <v>0</v>
      </c>
      <c r="T8050" s="20"/>
    </row>
    <row r="8051" spans="1:20" x14ac:dyDescent="0.25">
      <c r="A8051">
        <v>2021120116</v>
      </c>
      <c r="B8051">
        <v>4</v>
      </c>
      <c r="C8051" s="7">
        <v>0.60748000000000002</v>
      </c>
      <c r="D8051" s="6">
        <f t="shared" si="1500"/>
        <v>91122</v>
      </c>
      <c r="E8051" s="60">
        <v>0.13905000000000001</v>
      </c>
      <c r="F8051" s="6">
        <f t="shared" si="1509"/>
        <v>0</v>
      </c>
      <c r="G8051" s="7">
        <v>0.57840000000000003</v>
      </c>
      <c r="H8051" s="6">
        <f t="shared" si="1501"/>
        <v>7230</v>
      </c>
      <c r="I8051" s="7">
        <v>9.3900000000000008E-3</v>
      </c>
      <c r="J8051" s="6">
        <f t="shared" si="1502"/>
        <v>751.2</v>
      </c>
      <c r="K8051" s="20"/>
      <c r="L8051" s="6">
        <f t="shared" si="1503"/>
        <v>64000</v>
      </c>
      <c r="M8051" s="6">
        <f t="shared" si="1504"/>
        <v>7230</v>
      </c>
      <c r="N8051" s="6">
        <f t="shared" si="1505"/>
        <v>751.2</v>
      </c>
      <c r="O8051" s="6">
        <f t="shared" si="1506"/>
        <v>19140.8</v>
      </c>
      <c r="P8051" s="6">
        <f t="shared" si="1511"/>
        <v>1904.6749999999993</v>
      </c>
      <c r="Q8051" s="11">
        <f t="shared" si="1507"/>
        <v>1350000</v>
      </c>
      <c r="R8051" s="11">
        <f t="shared" si="1508"/>
        <v>19140.8</v>
      </c>
      <c r="S8051" s="11">
        <f t="shared" si="1510"/>
        <v>0</v>
      </c>
      <c r="T8051" s="20"/>
    </row>
    <row r="8052" spans="1:20" x14ac:dyDescent="0.25">
      <c r="A8052">
        <v>2021120117</v>
      </c>
      <c r="B8052">
        <v>4</v>
      </c>
      <c r="C8052" s="7">
        <v>0.62746000000000002</v>
      </c>
      <c r="D8052" s="6">
        <f t="shared" si="1500"/>
        <v>94119</v>
      </c>
      <c r="E8052" s="60">
        <v>0.17818000000000001</v>
      </c>
      <c r="F8052" s="6">
        <f t="shared" si="1509"/>
        <v>0</v>
      </c>
      <c r="G8052" s="7">
        <v>0.57652000000000003</v>
      </c>
      <c r="H8052" s="6">
        <f t="shared" si="1501"/>
        <v>7206.5</v>
      </c>
      <c r="I8052" s="7">
        <v>5.1000000000000004E-4</v>
      </c>
      <c r="J8052" s="6">
        <f t="shared" si="1502"/>
        <v>40.800000000000004</v>
      </c>
      <c r="K8052" s="20"/>
      <c r="L8052" s="6">
        <f t="shared" si="1503"/>
        <v>64000</v>
      </c>
      <c r="M8052" s="6">
        <f t="shared" si="1504"/>
        <v>7206.5</v>
      </c>
      <c r="N8052" s="6">
        <f t="shared" si="1505"/>
        <v>40.800000000000004</v>
      </c>
      <c r="O8052" s="6">
        <f t="shared" si="1506"/>
        <v>22871.7</v>
      </c>
      <c r="P8052" s="6">
        <f t="shared" si="1511"/>
        <v>3730.9000000000015</v>
      </c>
      <c r="Q8052" s="11">
        <f t="shared" si="1507"/>
        <v>1350000</v>
      </c>
      <c r="R8052" s="11">
        <f t="shared" si="1508"/>
        <v>22871.7</v>
      </c>
      <c r="S8052" s="11">
        <f t="shared" si="1510"/>
        <v>0</v>
      </c>
      <c r="T8052" s="20"/>
    </row>
    <row r="8053" spans="1:20" x14ac:dyDescent="0.25">
      <c r="A8053">
        <v>2021120118</v>
      </c>
      <c r="B8053">
        <v>4</v>
      </c>
      <c r="C8053" s="7">
        <v>0.66039000000000003</v>
      </c>
      <c r="D8053" s="6">
        <f t="shared" si="1500"/>
        <v>99058.5</v>
      </c>
      <c r="E8053" s="60">
        <v>0.3342</v>
      </c>
      <c r="F8053" s="6">
        <f t="shared" si="1509"/>
        <v>0</v>
      </c>
      <c r="G8053" s="7">
        <v>0.57152000000000003</v>
      </c>
      <c r="H8053" s="6">
        <f t="shared" si="1501"/>
        <v>7144</v>
      </c>
      <c r="I8053" s="7">
        <v>0</v>
      </c>
      <c r="J8053" s="6">
        <f t="shared" si="1502"/>
        <v>0</v>
      </c>
      <c r="K8053" s="20"/>
      <c r="L8053" s="6">
        <f t="shared" si="1503"/>
        <v>64000</v>
      </c>
      <c r="M8053" s="6">
        <f t="shared" si="1504"/>
        <v>7144</v>
      </c>
      <c r="N8053" s="6">
        <f t="shared" si="1505"/>
        <v>0</v>
      </c>
      <c r="O8053" s="6">
        <f t="shared" si="1506"/>
        <v>27914.5</v>
      </c>
      <c r="P8053" s="6">
        <f t="shared" si="1511"/>
        <v>5042.7999999999993</v>
      </c>
      <c r="Q8053" s="11">
        <f t="shared" si="1507"/>
        <v>1347551.75</v>
      </c>
      <c r="R8053" s="11">
        <f t="shared" si="1508"/>
        <v>27914.5</v>
      </c>
      <c r="S8053" s="11">
        <f t="shared" si="1510"/>
        <v>0</v>
      </c>
      <c r="T8053" s="20"/>
    </row>
    <row r="8054" spans="1:20" x14ac:dyDescent="0.25">
      <c r="A8054">
        <v>2021120119</v>
      </c>
      <c r="B8054">
        <v>4</v>
      </c>
      <c r="C8054" s="7">
        <v>0.66173000000000004</v>
      </c>
      <c r="D8054" s="6">
        <f t="shared" si="1500"/>
        <v>99259.5</v>
      </c>
      <c r="E8054" s="60">
        <v>0.46690999999999999</v>
      </c>
      <c r="F8054" s="6">
        <f t="shared" si="1509"/>
        <v>0</v>
      </c>
      <c r="G8054" s="7">
        <v>0.58928999999999998</v>
      </c>
      <c r="H8054" s="6">
        <f t="shared" si="1501"/>
        <v>7366.125</v>
      </c>
      <c r="I8054" s="7">
        <v>0</v>
      </c>
      <c r="J8054" s="6">
        <f t="shared" si="1502"/>
        <v>0</v>
      </c>
      <c r="K8054" s="20"/>
      <c r="L8054" s="6">
        <f t="shared" si="1503"/>
        <v>64000</v>
      </c>
      <c r="M8054" s="6">
        <f t="shared" si="1504"/>
        <v>7366.125</v>
      </c>
      <c r="N8054" s="6">
        <f t="shared" si="1505"/>
        <v>0</v>
      </c>
      <c r="O8054" s="6">
        <f t="shared" si="1506"/>
        <v>27893.375</v>
      </c>
      <c r="P8054" s="6">
        <f t="shared" si="1511"/>
        <v>-21.125</v>
      </c>
      <c r="Q8054" s="11">
        <f t="shared" si="1507"/>
        <v>1345124.625</v>
      </c>
      <c r="R8054" s="11">
        <f t="shared" si="1508"/>
        <v>27893.375</v>
      </c>
      <c r="S8054" s="11">
        <f t="shared" si="1510"/>
        <v>0</v>
      </c>
      <c r="T8054" s="20"/>
    </row>
    <row r="8055" spans="1:20" x14ac:dyDescent="0.25">
      <c r="A8055">
        <v>2021120120</v>
      </c>
      <c r="B8055">
        <v>4</v>
      </c>
      <c r="C8055" s="7">
        <v>0.65114000000000005</v>
      </c>
      <c r="D8055" s="6">
        <f t="shared" si="1500"/>
        <v>97671.000000000015</v>
      </c>
      <c r="E8055" s="60">
        <v>0.63375999999999999</v>
      </c>
      <c r="F8055" s="6">
        <f t="shared" si="1509"/>
        <v>0</v>
      </c>
      <c r="G8055" s="7">
        <v>0.60992000000000002</v>
      </c>
      <c r="H8055" s="6">
        <f t="shared" si="1501"/>
        <v>7624</v>
      </c>
      <c r="I8055" s="7">
        <v>0</v>
      </c>
      <c r="J8055" s="6">
        <f t="shared" si="1502"/>
        <v>0</v>
      </c>
      <c r="K8055" s="20"/>
      <c r="L8055" s="6">
        <f t="shared" si="1503"/>
        <v>64000</v>
      </c>
      <c r="M8055" s="6">
        <f t="shared" si="1504"/>
        <v>7624</v>
      </c>
      <c r="N8055" s="6">
        <f t="shared" si="1505"/>
        <v>0</v>
      </c>
      <c r="O8055" s="6">
        <f t="shared" si="1506"/>
        <v>26047.000000000015</v>
      </c>
      <c r="P8055" s="6">
        <f t="shared" si="1511"/>
        <v>-1846.3749999999854</v>
      </c>
      <c r="Q8055" s="11">
        <f t="shared" si="1507"/>
        <v>1344543.875</v>
      </c>
      <c r="R8055" s="11">
        <f t="shared" si="1508"/>
        <v>26047.000000000015</v>
      </c>
      <c r="S8055" s="11">
        <f t="shared" si="1510"/>
        <v>0</v>
      </c>
      <c r="T8055" s="20"/>
    </row>
    <row r="8056" spans="1:20" x14ac:dyDescent="0.25">
      <c r="A8056">
        <v>2021120121</v>
      </c>
      <c r="B8056">
        <v>4</v>
      </c>
      <c r="C8056" s="7">
        <v>0.63717000000000001</v>
      </c>
      <c r="D8056" s="6">
        <f t="shared" si="1500"/>
        <v>95575.5</v>
      </c>
      <c r="E8056" s="60">
        <v>0.77054</v>
      </c>
      <c r="F8056" s="6">
        <f t="shared" si="1509"/>
        <v>0</v>
      </c>
      <c r="G8056" s="7">
        <v>0.61482999999999999</v>
      </c>
      <c r="H8056" s="6">
        <f t="shared" si="1501"/>
        <v>7685.375</v>
      </c>
      <c r="I8056" s="7">
        <v>0</v>
      </c>
      <c r="J8056" s="6">
        <f t="shared" si="1502"/>
        <v>0</v>
      </c>
      <c r="K8056" s="20"/>
      <c r="L8056" s="6">
        <f t="shared" si="1503"/>
        <v>64000</v>
      </c>
      <c r="M8056" s="6">
        <f t="shared" si="1504"/>
        <v>7685.375</v>
      </c>
      <c r="N8056" s="6">
        <f t="shared" si="1505"/>
        <v>0</v>
      </c>
      <c r="O8056" s="6">
        <f t="shared" si="1506"/>
        <v>23890.125</v>
      </c>
      <c r="P8056" s="6">
        <f t="shared" si="1511"/>
        <v>-2156.8750000000146</v>
      </c>
      <c r="Q8056" s="11">
        <f t="shared" si="1507"/>
        <v>1346120</v>
      </c>
      <c r="R8056" s="11">
        <f t="shared" si="1508"/>
        <v>23890.125</v>
      </c>
      <c r="S8056" s="11">
        <f t="shared" si="1510"/>
        <v>0</v>
      </c>
      <c r="T8056" s="20"/>
    </row>
    <row r="8057" spans="1:20" x14ac:dyDescent="0.25">
      <c r="A8057">
        <v>2021120122</v>
      </c>
      <c r="B8057">
        <v>4</v>
      </c>
      <c r="C8057" s="7">
        <v>0.61394000000000004</v>
      </c>
      <c r="D8057" s="6">
        <f t="shared" si="1500"/>
        <v>92091</v>
      </c>
      <c r="E8057" s="60">
        <v>0.81789000000000001</v>
      </c>
      <c r="F8057" s="6">
        <f t="shared" si="1509"/>
        <v>0</v>
      </c>
      <c r="G8057" s="7">
        <v>0.62261</v>
      </c>
      <c r="H8057" s="6">
        <f t="shared" si="1501"/>
        <v>7782.625</v>
      </c>
      <c r="I8057" s="7">
        <v>0</v>
      </c>
      <c r="J8057" s="6">
        <f t="shared" si="1502"/>
        <v>0</v>
      </c>
      <c r="K8057" s="20"/>
      <c r="L8057" s="6">
        <f t="shared" si="1503"/>
        <v>64000</v>
      </c>
      <c r="M8057" s="6">
        <f t="shared" si="1504"/>
        <v>7782.625</v>
      </c>
      <c r="N8057" s="6">
        <f t="shared" si="1505"/>
        <v>0</v>
      </c>
      <c r="O8057" s="6">
        <f t="shared" si="1506"/>
        <v>20308.375</v>
      </c>
      <c r="P8057" s="6">
        <f t="shared" si="1511"/>
        <v>-3581.75</v>
      </c>
      <c r="Q8057" s="11">
        <f t="shared" si="1507"/>
        <v>1350000</v>
      </c>
      <c r="R8057" s="11">
        <f t="shared" si="1508"/>
        <v>20308.375</v>
      </c>
      <c r="S8057" s="11">
        <f t="shared" si="1510"/>
        <v>0</v>
      </c>
      <c r="T8057" s="20"/>
    </row>
    <row r="8058" spans="1:20" x14ac:dyDescent="0.25">
      <c r="A8058">
        <v>2021120123</v>
      </c>
      <c r="B8058">
        <v>4</v>
      </c>
      <c r="C8058" s="7">
        <v>0.57928999999999997</v>
      </c>
      <c r="D8058" s="6">
        <f t="shared" si="1500"/>
        <v>86893.5</v>
      </c>
      <c r="E8058" s="60">
        <v>0.88729999999999998</v>
      </c>
      <c r="F8058" s="6">
        <f t="shared" si="1509"/>
        <v>0</v>
      </c>
      <c r="G8058" s="7">
        <v>0.64039999999999997</v>
      </c>
      <c r="H8058" s="6">
        <f t="shared" si="1501"/>
        <v>8005</v>
      </c>
      <c r="I8058" s="7">
        <v>0</v>
      </c>
      <c r="J8058" s="6">
        <f t="shared" si="1502"/>
        <v>0</v>
      </c>
      <c r="K8058" s="20"/>
      <c r="L8058" s="6">
        <f t="shared" si="1503"/>
        <v>64000</v>
      </c>
      <c r="M8058" s="6">
        <f t="shared" si="1504"/>
        <v>8005</v>
      </c>
      <c r="N8058" s="6">
        <f t="shared" si="1505"/>
        <v>0</v>
      </c>
      <c r="O8058" s="6">
        <f t="shared" si="1506"/>
        <v>14888.5</v>
      </c>
      <c r="P8058" s="6">
        <f t="shared" si="1511"/>
        <v>-5419.875</v>
      </c>
      <c r="Q8058" s="11">
        <f t="shared" si="1507"/>
        <v>1350000</v>
      </c>
      <c r="R8058" s="11">
        <f t="shared" si="1508"/>
        <v>14888.5</v>
      </c>
      <c r="S8058" s="11">
        <f t="shared" si="1510"/>
        <v>0</v>
      </c>
      <c r="T8058" s="20"/>
    </row>
    <row r="8059" spans="1:20" x14ac:dyDescent="0.25">
      <c r="A8059">
        <v>2021120124</v>
      </c>
      <c r="B8059">
        <v>4</v>
      </c>
      <c r="C8059" s="7">
        <v>0.54703000000000002</v>
      </c>
      <c r="D8059" s="6">
        <f t="shared" si="1500"/>
        <v>82054.5</v>
      </c>
      <c r="E8059" s="60">
        <v>0.90434000000000003</v>
      </c>
      <c r="F8059" s="6">
        <f t="shared" si="1509"/>
        <v>0</v>
      </c>
      <c r="G8059" s="7">
        <v>0.66137999999999997</v>
      </c>
      <c r="H8059" s="6">
        <f t="shared" si="1501"/>
        <v>8267.25</v>
      </c>
      <c r="I8059" s="7">
        <v>0</v>
      </c>
      <c r="J8059" s="6">
        <f t="shared" si="1502"/>
        <v>0</v>
      </c>
      <c r="K8059" s="20"/>
      <c r="L8059" s="6">
        <f t="shared" si="1503"/>
        <v>64000</v>
      </c>
      <c r="M8059" s="6">
        <f t="shared" si="1504"/>
        <v>8267.25</v>
      </c>
      <c r="N8059" s="6">
        <f t="shared" si="1505"/>
        <v>0</v>
      </c>
      <c r="O8059" s="6">
        <f t="shared" si="1506"/>
        <v>9787.25</v>
      </c>
      <c r="P8059" s="6">
        <f t="shared" si="1511"/>
        <v>-5101.25</v>
      </c>
      <c r="Q8059" s="11">
        <f t="shared" si="1507"/>
        <v>1350000</v>
      </c>
      <c r="R8059" s="11">
        <f t="shared" si="1508"/>
        <v>9787.25</v>
      </c>
      <c r="S8059" s="11">
        <f t="shared" si="1510"/>
        <v>0</v>
      </c>
      <c r="T8059" s="20"/>
    </row>
    <row r="8060" spans="1:20" x14ac:dyDescent="0.25">
      <c r="A8060">
        <v>2021120201</v>
      </c>
      <c r="B8060">
        <v>5</v>
      </c>
      <c r="C8060" s="7">
        <v>0.52190999999999999</v>
      </c>
      <c r="D8060" s="6">
        <f t="shared" si="1500"/>
        <v>78286.5</v>
      </c>
      <c r="E8060" s="60">
        <v>0.91842999999999997</v>
      </c>
      <c r="F8060" s="6">
        <f t="shared" si="1509"/>
        <v>0</v>
      </c>
      <c r="G8060" s="7">
        <v>0.67723999999999995</v>
      </c>
      <c r="H8060" s="6">
        <f t="shared" si="1501"/>
        <v>8465.5</v>
      </c>
      <c r="I8060" s="7">
        <v>0</v>
      </c>
      <c r="J8060" s="6">
        <f t="shared" si="1502"/>
        <v>0</v>
      </c>
      <c r="K8060" s="20"/>
      <c r="L8060" s="6">
        <f t="shared" si="1503"/>
        <v>64000</v>
      </c>
      <c r="M8060" s="6">
        <f t="shared" si="1504"/>
        <v>8465.5</v>
      </c>
      <c r="N8060" s="6">
        <f t="shared" si="1505"/>
        <v>0</v>
      </c>
      <c r="O8060" s="6">
        <f t="shared" si="1506"/>
        <v>5821</v>
      </c>
      <c r="P8060" s="6">
        <f t="shared" si="1511"/>
        <v>-3966.25</v>
      </c>
      <c r="Q8060" s="11">
        <f t="shared" si="1507"/>
        <v>1350000</v>
      </c>
      <c r="R8060" s="11">
        <f t="shared" si="1508"/>
        <v>5821</v>
      </c>
      <c r="S8060" s="11">
        <f t="shared" si="1510"/>
        <v>0</v>
      </c>
      <c r="T8060" s="20"/>
    </row>
    <row r="8061" spans="1:20" x14ac:dyDescent="0.25">
      <c r="A8061">
        <v>2021120202</v>
      </c>
      <c r="B8061">
        <v>5</v>
      </c>
      <c r="C8061" s="7">
        <v>0.50729999999999997</v>
      </c>
      <c r="D8061" s="6">
        <f t="shared" si="1500"/>
        <v>76095</v>
      </c>
      <c r="E8061" s="60">
        <v>0.94257999999999997</v>
      </c>
      <c r="F8061" s="6">
        <f t="shared" si="1509"/>
        <v>0</v>
      </c>
      <c r="G8061" s="7">
        <v>0.69876000000000005</v>
      </c>
      <c r="H8061" s="6">
        <f t="shared" si="1501"/>
        <v>8734.5</v>
      </c>
      <c r="I8061" s="7">
        <v>0</v>
      </c>
      <c r="J8061" s="6">
        <f t="shared" si="1502"/>
        <v>0</v>
      </c>
      <c r="K8061" s="20"/>
      <c r="L8061" s="6">
        <f t="shared" si="1503"/>
        <v>64000</v>
      </c>
      <c r="M8061" s="6">
        <f t="shared" si="1504"/>
        <v>8734.5</v>
      </c>
      <c r="N8061" s="6">
        <f t="shared" si="1505"/>
        <v>0</v>
      </c>
      <c r="O8061" s="6">
        <f t="shared" si="1506"/>
        <v>3360.5</v>
      </c>
      <c r="P8061" s="6">
        <f t="shared" si="1511"/>
        <v>-2460.5</v>
      </c>
      <c r="Q8061" s="11">
        <f t="shared" si="1507"/>
        <v>1350000</v>
      </c>
      <c r="R8061" s="11">
        <f t="shared" si="1508"/>
        <v>3360.5</v>
      </c>
      <c r="S8061" s="11">
        <f t="shared" si="1510"/>
        <v>0</v>
      </c>
      <c r="T8061" s="20"/>
    </row>
    <row r="8062" spans="1:20" x14ac:dyDescent="0.25">
      <c r="A8062">
        <v>2021120203</v>
      </c>
      <c r="B8062">
        <v>5</v>
      </c>
      <c r="C8062" s="7">
        <v>0.49936999999999998</v>
      </c>
      <c r="D8062" s="6">
        <f t="shared" si="1500"/>
        <v>74905.5</v>
      </c>
      <c r="E8062" s="60">
        <v>0.94247999999999998</v>
      </c>
      <c r="F8062" s="6">
        <f t="shared" si="1509"/>
        <v>0</v>
      </c>
      <c r="G8062" s="7">
        <v>0.70262000000000002</v>
      </c>
      <c r="H8062" s="6">
        <f t="shared" si="1501"/>
        <v>8782.75</v>
      </c>
      <c r="I8062" s="7">
        <v>0</v>
      </c>
      <c r="J8062" s="6">
        <f t="shared" si="1502"/>
        <v>0</v>
      </c>
      <c r="K8062" s="20"/>
      <c r="L8062" s="6">
        <f t="shared" si="1503"/>
        <v>64000</v>
      </c>
      <c r="M8062" s="6">
        <f t="shared" si="1504"/>
        <v>8782.75</v>
      </c>
      <c r="N8062" s="6">
        <f t="shared" si="1505"/>
        <v>0</v>
      </c>
      <c r="O8062" s="6">
        <f t="shared" si="1506"/>
        <v>2122.75</v>
      </c>
      <c r="P8062" s="6">
        <f t="shared" si="1511"/>
        <v>-1237.75</v>
      </c>
      <c r="Q8062" s="11">
        <f t="shared" si="1507"/>
        <v>1350000</v>
      </c>
      <c r="R8062" s="11">
        <f t="shared" si="1508"/>
        <v>2122.75</v>
      </c>
      <c r="S8062" s="11">
        <f t="shared" si="1510"/>
        <v>0</v>
      </c>
      <c r="T8062" s="20"/>
    </row>
    <row r="8063" spans="1:20" x14ac:dyDescent="0.25">
      <c r="A8063">
        <v>2021120204</v>
      </c>
      <c r="B8063">
        <v>5</v>
      </c>
      <c r="C8063" s="7">
        <v>0.49885000000000002</v>
      </c>
      <c r="D8063" s="6">
        <f t="shared" si="1500"/>
        <v>74827.5</v>
      </c>
      <c r="E8063" s="60">
        <v>0.94396999999999998</v>
      </c>
      <c r="F8063" s="6">
        <f t="shared" si="1509"/>
        <v>0</v>
      </c>
      <c r="G8063" s="7">
        <v>0.68101999999999996</v>
      </c>
      <c r="H8063" s="6">
        <f t="shared" si="1501"/>
        <v>8512.75</v>
      </c>
      <c r="I8063" s="7">
        <v>0</v>
      </c>
      <c r="J8063" s="6">
        <f t="shared" si="1502"/>
        <v>0</v>
      </c>
      <c r="K8063" s="20"/>
      <c r="L8063" s="6">
        <f t="shared" si="1503"/>
        <v>64000</v>
      </c>
      <c r="M8063" s="6">
        <f t="shared" si="1504"/>
        <v>8512.75</v>
      </c>
      <c r="N8063" s="6">
        <f t="shared" si="1505"/>
        <v>0</v>
      </c>
      <c r="O8063" s="6">
        <f t="shared" si="1506"/>
        <v>2314.75</v>
      </c>
      <c r="P8063" s="6">
        <f t="shared" si="1511"/>
        <v>192</v>
      </c>
      <c r="Q8063" s="11">
        <f t="shared" si="1507"/>
        <v>1350000</v>
      </c>
      <c r="R8063" s="11">
        <f t="shared" si="1508"/>
        <v>2314.75</v>
      </c>
      <c r="S8063" s="11">
        <f t="shared" si="1510"/>
        <v>0</v>
      </c>
      <c r="T8063" s="20"/>
    </row>
    <row r="8064" spans="1:20" x14ac:dyDescent="0.25">
      <c r="A8064">
        <v>2021120205</v>
      </c>
      <c r="B8064">
        <v>5</v>
      </c>
      <c r="C8064" s="7">
        <v>0.50919999999999999</v>
      </c>
      <c r="D8064" s="6">
        <f t="shared" si="1500"/>
        <v>76380</v>
      </c>
      <c r="E8064" s="60">
        <v>0.93415999999999999</v>
      </c>
      <c r="F8064" s="6">
        <f t="shared" si="1509"/>
        <v>0</v>
      </c>
      <c r="G8064" s="7">
        <v>0.67952999999999997</v>
      </c>
      <c r="H8064" s="6">
        <f t="shared" si="1501"/>
        <v>8494.125</v>
      </c>
      <c r="I8064" s="7">
        <v>0</v>
      </c>
      <c r="J8064" s="6">
        <f t="shared" si="1502"/>
        <v>0</v>
      </c>
      <c r="K8064" s="20"/>
      <c r="L8064" s="6">
        <f t="shared" si="1503"/>
        <v>64000</v>
      </c>
      <c r="M8064" s="6">
        <f t="shared" si="1504"/>
        <v>8494.125</v>
      </c>
      <c r="N8064" s="6">
        <f t="shared" si="1505"/>
        <v>0</v>
      </c>
      <c r="O8064" s="6">
        <f t="shared" si="1506"/>
        <v>3885.875</v>
      </c>
      <c r="P8064" s="6">
        <f t="shared" si="1511"/>
        <v>1571.125</v>
      </c>
      <c r="Q8064" s="11">
        <f t="shared" si="1507"/>
        <v>1350000</v>
      </c>
      <c r="R8064" s="11">
        <f t="shared" si="1508"/>
        <v>3885.875</v>
      </c>
      <c r="S8064" s="11">
        <f t="shared" si="1510"/>
        <v>0</v>
      </c>
      <c r="T8064" s="20"/>
    </row>
    <row r="8065" spans="1:20" x14ac:dyDescent="0.25">
      <c r="A8065">
        <v>2021120206</v>
      </c>
      <c r="B8065">
        <v>5</v>
      </c>
      <c r="C8065" s="7">
        <v>0.53708</v>
      </c>
      <c r="D8065" s="6">
        <f t="shared" si="1500"/>
        <v>80562</v>
      </c>
      <c r="E8065" s="60">
        <v>0.93927000000000005</v>
      </c>
      <c r="F8065" s="6">
        <f t="shared" si="1509"/>
        <v>0</v>
      </c>
      <c r="G8065" s="7">
        <v>0.64595000000000002</v>
      </c>
      <c r="H8065" s="6">
        <f t="shared" si="1501"/>
        <v>8074.375</v>
      </c>
      <c r="I8065" s="7">
        <v>0</v>
      </c>
      <c r="J8065" s="6">
        <f t="shared" si="1502"/>
        <v>0</v>
      </c>
      <c r="K8065" s="20"/>
      <c r="L8065" s="6">
        <f t="shared" si="1503"/>
        <v>64000</v>
      </c>
      <c r="M8065" s="6">
        <f t="shared" si="1504"/>
        <v>8074.375</v>
      </c>
      <c r="N8065" s="6">
        <f t="shared" si="1505"/>
        <v>0</v>
      </c>
      <c r="O8065" s="6">
        <f t="shared" si="1506"/>
        <v>8487.625</v>
      </c>
      <c r="P8065" s="6">
        <f t="shared" si="1511"/>
        <v>4601.75</v>
      </c>
      <c r="Q8065" s="11">
        <f t="shared" si="1507"/>
        <v>1350000</v>
      </c>
      <c r="R8065" s="11">
        <f t="shared" si="1508"/>
        <v>8487.625</v>
      </c>
      <c r="S8065" s="11">
        <f t="shared" si="1510"/>
        <v>0</v>
      </c>
      <c r="T8065" s="20"/>
    </row>
    <row r="8066" spans="1:20" x14ac:dyDescent="0.25">
      <c r="A8066">
        <v>2021120207</v>
      </c>
      <c r="B8066">
        <v>5</v>
      </c>
      <c r="C8066" s="7">
        <v>0.58360999999999996</v>
      </c>
      <c r="D8066" s="6">
        <f t="shared" si="1500"/>
        <v>87541.5</v>
      </c>
      <c r="E8066" s="60">
        <v>0.92191999999999996</v>
      </c>
      <c r="F8066" s="6">
        <f t="shared" si="1509"/>
        <v>0</v>
      </c>
      <c r="G8066" s="7">
        <v>0.62775999999999998</v>
      </c>
      <c r="H8066" s="6">
        <f t="shared" si="1501"/>
        <v>7847</v>
      </c>
      <c r="I8066" s="7">
        <v>3.9100000000000003E-3</v>
      </c>
      <c r="J8066" s="6">
        <f t="shared" si="1502"/>
        <v>312.8</v>
      </c>
      <c r="K8066" s="20"/>
      <c r="L8066" s="6">
        <f t="shared" si="1503"/>
        <v>64000</v>
      </c>
      <c r="M8066" s="6">
        <f t="shared" si="1504"/>
        <v>7847</v>
      </c>
      <c r="N8066" s="6">
        <f t="shared" si="1505"/>
        <v>312.8</v>
      </c>
      <c r="O8066" s="6">
        <f t="shared" si="1506"/>
        <v>15381.7</v>
      </c>
      <c r="P8066" s="6">
        <f t="shared" si="1511"/>
        <v>6894.0750000000007</v>
      </c>
      <c r="Q8066" s="11">
        <f t="shared" si="1507"/>
        <v>1350000</v>
      </c>
      <c r="R8066" s="11">
        <f t="shared" si="1508"/>
        <v>15381.7</v>
      </c>
      <c r="S8066" s="11">
        <f t="shared" si="1510"/>
        <v>0</v>
      </c>
      <c r="T8066" s="20"/>
    </row>
    <row r="8067" spans="1:20" x14ac:dyDescent="0.25">
      <c r="A8067">
        <v>2021120208</v>
      </c>
      <c r="B8067">
        <v>5</v>
      </c>
      <c r="C8067" s="7">
        <v>0.61226999999999998</v>
      </c>
      <c r="D8067" s="6">
        <f t="shared" si="1500"/>
        <v>91840.5</v>
      </c>
      <c r="E8067" s="60">
        <v>0.95013999999999998</v>
      </c>
      <c r="F8067" s="6">
        <f t="shared" si="1509"/>
        <v>0</v>
      </c>
      <c r="G8067" s="7">
        <v>0.59916999999999998</v>
      </c>
      <c r="H8067" s="6">
        <f t="shared" si="1501"/>
        <v>7489.625</v>
      </c>
      <c r="I8067" s="7">
        <v>9.3990000000000004E-2</v>
      </c>
      <c r="J8067" s="6">
        <f t="shared" si="1502"/>
        <v>7519.2000000000007</v>
      </c>
      <c r="K8067" s="20"/>
      <c r="L8067" s="6">
        <f t="shared" si="1503"/>
        <v>64000</v>
      </c>
      <c r="M8067" s="6">
        <f t="shared" si="1504"/>
        <v>7489.625</v>
      </c>
      <c r="N8067" s="6">
        <f t="shared" si="1505"/>
        <v>7519.2000000000007</v>
      </c>
      <c r="O8067" s="6">
        <f t="shared" si="1506"/>
        <v>12831.674999999999</v>
      </c>
      <c r="P8067" s="6">
        <f t="shared" si="1511"/>
        <v>-2550.0250000000015</v>
      </c>
      <c r="Q8067" s="11">
        <f t="shared" si="1507"/>
        <v>1350000</v>
      </c>
      <c r="R8067" s="11">
        <f t="shared" si="1508"/>
        <v>12831.674999999999</v>
      </c>
      <c r="S8067" s="11">
        <f t="shared" si="1510"/>
        <v>0</v>
      </c>
      <c r="T8067" s="20"/>
    </row>
    <row r="8068" spans="1:20" x14ac:dyDescent="0.25">
      <c r="A8068">
        <v>2021120209</v>
      </c>
      <c r="B8068">
        <v>5</v>
      </c>
      <c r="C8068" s="7">
        <v>0.61156999999999995</v>
      </c>
      <c r="D8068" s="6">
        <f t="shared" si="1500"/>
        <v>91735.499999999985</v>
      </c>
      <c r="E8068" s="60">
        <v>0.95530999999999999</v>
      </c>
      <c r="F8068" s="6">
        <f t="shared" si="1509"/>
        <v>0</v>
      </c>
      <c r="G8068" s="7">
        <v>0.58991000000000005</v>
      </c>
      <c r="H8068" s="6">
        <f t="shared" si="1501"/>
        <v>7373.8750000000009</v>
      </c>
      <c r="I8068" s="7">
        <v>0.26901000000000003</v>
      </c>
      <c r="J8068" s="6">
        <f t="shared" si="1502"/>
        <v>21520.800000000003</v>
      </c>
      <c r="K8068" s="20"/>
      <c r="L8068" s="6">
        <f t="shared" si="1503"/>
        <v>64000</v>
      </c>
      <c r="M8068" s="6">
        <f t="shared" si="1504"/>
        <v>7373.8750000000009</v>
      </c>
      <c r="N8068" s="6">
        <f t="shared" si="1505"/>
        <v>20361.624999999985</v>
      </c>
      <c r="O8068" s="6">
        <f t="shared" si="1506"/>
        <v>0</v>
      </c>
      <c r="P8068" s="6">
        <f t="shared" si="1511"/>
        <v>-12831.674999999999</v>
      </c>
      <c r="Q8068" s="11">
        <f t="shared" si="1507"/>
        <v>1350000</v>
      </c>
      <c r="R8068" s="11">
        <f t="shared" si="1508"/>
        <v>0</v>
      </c>
      <c r="S8068" s="11">
        <f t="shared" si="1510"/>
        <v>0</v>
      </c>
      <c r="T8068" s="20"/>
    </row>
    <row r="8069" spans="1:20" x14ac:dyDescent="0.25">
      <c r="A8069">
        <v>2021120210</v>
      </c>
      <c r="B8069">
        <v>5</v>
      </c>
      <c r="C8069" s="7">
        <v>0.60418000000000005</v>
      </c>
      <c r="D8069" s="6">
        <f t="shared" ref="D8069:D8132" si="1512">D$18*C8069</f>
        <v>90627.000000000015</v>
      </c>
      <c r="E8069" s="60">
        <v>0.92710999999999999</v>
      </c>
      <c r="F8069" s="6">
        <f t="shared" si="1509"/>
        <v>0</v>
      </c>
      <c r="G8069" s="7">
        <v>0.60845000000000005</v>
      </c>
      <c r="H8069" s="6">
        <f t="shared" ref="H8069:H8132" si="1513">H$18*G8069</f>
        <v>7605.6250000000009</v>
      </c>
      <c r="I8069" s="7">
        <v>0.34547</v>
      </c>
      <c r="J8069" s="6">
        <f t="shared" ref="J8069:J8132" si="1514">I8069*J$18</f>
        <v>27637.599999999999</v>
      </c>
      <c r="K8069" s="20"/>
      <c r="L8069" s="6">
        <f t="shared" si="1503"/>
        <v>64000</v>
      </c>
      <c r="M8069" s="6">
        <f t="shared" si="1504"/>
        <v>7605.6250000000009</v>
      </c>
      <c r="N8069" s="6">
        <f t="shared" si="1505"/>
        <v>19021.375000000015</v>
      </c>
      <c r="O8069" s="6">
        <f t="shared" si="1506"/>
        <v>0</v>
      </c>
      <c r="P8069" s="6">
        <f t="shared" si="1511"/>
        <v>0</v>
      </c>
      <c r="Q8069" s="11">
        <f t="shared" si="1507"/>
        <v>1350000</v>
      </c>
      <c r="R8069" s="11">
        <f t="shared" si="1508"/>
        <v>0</v>
      </c>
      <c r="S8069" s="11">
        <f t="shared" si="1510"/>
        <v>0</v>
      </c>
      <c r="T8069" s="20"/>
    </row>
    <row r="8070" spans="1:20" x14ac:dyDescent="0.25">
      <c r="A8070">
        <v>2021120211</v>
      </c>
      <c r="B8070">
        <v>5</v>
      </c>
      <c r="C8070" s="7">
        <v>0.59816000000000003</v>
      </c>
      <c r="D8070" s="6">
        <f t="shared" si="1512"/>
        <v>89724</v>
      </c>
      <c r="E8070" s="60">
        <v>0.93696999999999997</v>
      </c>
      <c r="F8070" s="6">
        <f t="shared" si="1509"/>
        <v>0</v>
      </c>
      <c r="G8070" s="7">
        <v>0.59455000000000002</v>
      </c>
      <c r="H8070" s="6">
        <f t="shared" si="1513"/>
        <v>7431.875</v>
      </c>
      <c r="I8070" s="7">
        <v>0.44331999999999999</v>
      </c>
      <c r="J8070" s="6">
        <f t="shared" si="1514"/>
        <v>35465.599999999999</v>
      </c>
      <c r="K8070" s="20"/>
      <c r="L8070" s="6">
        <f t="shared" si="1503"/>
        <v>64000</v>
      </c>
      <c r="M8070" s="6">
        <f t="shared" si="1504"/>
        <v>7431.875</v>
      </c>
      <c r="N8070" s="6">
        <f t="shared" si="1505"/>
        <v>18292.125</v>
      </c>
      <c r="O8070" s="6">
        <f t="shared" si="1506"/>
        <v>0</v>
      </c>
      <c r="P8070" s="6">
        <f t="shared" si="1511"/>
        <v>0</v>
      </c>
      <c r="Q8070" s="11">
        <f t="shared" si="1507"/>
        <v>1350000</v>
      </c>
      <c r="R8070" s="11">
        <f t="shared" si="1508"/>
        <v>0</v>
      </c>
      <c r="S8070" s="11">
        <f t="shared" si="1510"/>
        <v>0</v>
      </c>
      <c r="T8070" s="20"/>
    </row>
    <row r="8071" spans="1:20" x14ac:dyDescent="0.25">
      <c r="A8071">
        <v>2021120212</v>
      </c>
      <c r="B8071">
        <v>5</v>
      </c>
      <c r="C8071" s="7">
        <v>0.58833000000000002</v>
      </c>
      <c r="D8071" s="6">
        <f t="shared" si="1512"/>
        <v>88249.5</v>
      </c>
      <c r="E8071" s="60">
        <v>0.97724999999999995</v>
      </c>
      <c r="F8071" s="6">
        <f t="shared" si="1509"/>
        <v>0</v>
      </c>
      <c r="G8071" s="7">
        <v>0.59704999999999997</v>
      </c>
      <c r="H8071" s="6">
        <f t="shared" si="1513"/>
        <v>7463.125</v>
      </c>
      <c r="I8071" s="7">
        <v>0.48615999999999998</v>
      </c>
      <c r="J8071" s="6">
        <f t="shared" si="1514"/>
        <v>38892.799999999996</v>
      </c>
      <c r="K8071" s="20"/>
      <c r="L8071" s="6">
        <f t="shared" si="1503"/>
        <v>64000</v>
      </c>
      <c r="M8071" s="6">
        <f t="shared" si="1504"/>
        <v>7463.125</v>
      </c>
      <c r="N8071" s="6">
        <f t="shared" si="1505"/>
        <v>16786.375</v>
      </c>
      <c r="O8071" s="6">
        <f t="shared" si="1506"/>
        <v>0</v>
      </c>
      <c r="P8071" s="6">
        <f t="shared" si="1511"/>
        <v>0</v>
      </c>
      <c r="Q8071" s="11">
        <f t="shared" si="1507"/>
        <v>1350000</v>
      </c>
      <c r="R8071" s="11">
        <f t="shared" si="1508"/>
        <v>0</v>
      </c>
      <c r="S8071" s="11">
        <f t="shared" si="1510"/>
        <v>0</v>
      </c>
      <c r="T8071" s="20"/>
    </row>
    <row r="8072" spans="1:20" x14ac:dyDescent="0.25">
      <c r="A8072">
        <v>2021120213</v>
      </c>
      <c r="B8072">
        <v>5</v>
      </c>
      <c r="C8072" s="7">
        <v>0.58179999999999998</v>
      </c>
      <c r="D8072" s="6">
        <f t="shared" si="1512"/>
        <v>87270</v>
      </c>
      <c r="E8072" s="60">
        <v>0.97645000000000004</v>
      </c>
      <c r="F8072" s="6">
        <f t="shared" si="1509"/>
        <v>0</v>
      </c>
      <c r="G8072" s="7">
        <v>0.60214000000000001</v>
      </c>
      <c r="H8072" s="6">
        <f t="shared" si="1513"/>
        <v>7526.75</v>
      </c>
      <c r="I8072" s="7">
        <v>0.48449999999999999</v>
      </c>
      <c r="J8072" s="6">
        <f t="shared" si="1514"/>
        <v>38760</v>
      </c>
      <c r="K8072" s="20"/>
      <c r="L8072" s="6">
        <f t="shared" si="1503"/>
        <v>64000</v>
      </c>
      <c r="M8072" s="6">
        <f t="shared" si="1504"/>
        <v>7526.75</v>
      </c>
      <c r="N8072" s="6">
        <f t="shared" si="1505"/>
        <v>15743.25</v>
      </c>
      <c r="O8072" s="6">
        <f t="shared" si="1506"/>
        <v>0</v>
      </c>
      <c r="P8072" s="6">
        <f t="shared" si="1511"/>
        <v>0</v>
      </c>
      <c r="Q8072" s="11">
        <f t="shared" si="1507"/>
        <v>1350000</v>
      </c>
      <c r="R8072" s="11">
        <f t="shared" si="1508"/>
        <v>0</v>
      </c>
      <c r="S8072" s="11">
        <f t="shared" si="1510"/>
        <v>0</v>
      </c>
      <c r="T8072" s="20"/>
    </row>
    <row r="8073" spans="1:20" x14ac:dyDescent="0.25">
      <c r="A8073">
        <v>2021120214</v>
      </c>
      <c r="B8073">
        <v>5</v>
      </c>
      <c r="C8073" s="7">
        <v>0.57645999999999997</v>
      </c>
      <c r="D8073" s="6">
        <f t="shared" si="1512"/>
        <v>86469</v>
      </c>
      <c r="E8073" s="60">
        <v>0.97282999999999997</v>
      </c>
      <c r="F8073" s="6">
        <f t="shared" si="1509"/>
        <v>0</v>
      </c>
      <c r="G8073" s="7">
        <v>0.60314999999999996</v>
      </c>
      <c r="H8073" s="6">
        <f t="shared" si="1513"/>
        <v>7539.375</v>
      </c>
      <c r="I8073" s="7">
        <v>0.49075999999999997</v>
      </c>
      <c r="J8073" s="6">
        <f t="shared" si="1514"/>
        <v>39260.799999999996</v>
      </c>
      <c r="K8073" s="20"/>
      <c r="L8073" s="6">
        <f t="shared" si="1503"/>
        <v>64000</v>
      </c>
      <c r="M8073" s="6">
        <f t="shared" si="1504"/>
        <v>7539.375</v>
      </c>
      <c r="N8073" s="6">
        <f t="shared" si="1505"/>
        <v>14929.625</v>
      </c>
      <c r="O8073" s="6">
        <f t="shared" si="1506"/>
        <v>0</v>
      </c>
      <c r="P8073" s="6">
        <f t="shared" si="1511"/>
        <v>0</v>
      </c>
      <c r="Q8073" s="11">
        <f t="shared" si="1507"/>
        <v>1350000</v>
      </c>
      <c r="R8073" s="11">
        <f t="shared" si="1508"/>
        <v>0</v>
      </c>
      <c r="S8073" s="11">
        <f t="shared" si="1510"/>
        <v>0</v>
      </c>
      <c r="T8073" s="20"/>
    </row>
    <row r="8074" spans="1:20" x14ac:dyDescent="0.25">
      <c r="A8074">
        <v>2021120215</v>
      </c>
      <c r="B8074">
        <v>5</v>
      </c>
      <c r="C8074" s="7">
        <v>0.57284999999999997</v>
      </c>
      <c r="D8074" s="6">
        <f t="shared" si="1512"/>
        <v>85927.5</v>
      </c>
      <c r="E8074" s="60">
        <v>0.96404999999999996</v>
      </c>
      <c r="F8074" s="6">
        <f t="shared" si="1509"/>
        <v>0</v>
      </c>
      <c r="G8074" s="7">
        <v>0.62790999999999997</v>
      </c>
      <c r="H8074" s="6">
        <f t="shared" si="1513"/>
        <v>7848.875</v>
      </c>
      <c r="I8074" s="7">
        <v>0.45255000000000001</v>
      </c>
      <c r="J8074" s="6">
        <f t="shared" si="1514"/>
        <v>36204</v>
      </c>
      <c r="K8074" s="20"/>
      <c r="L8074" s="6">
        <f t="shared" si="1503"/>
        <v>64000</v>
      </c>
      <c r="M8074" s="6">
        <f t="shared" si="1504"/>
        <v>7848.875</v>
      </c>
      <c r="N8074" s="6">
        <f t="shared" si="1505"/>
        <v>14078.625</v>
      </c>
      <c r="O8074" s="6">
        <f t="shared" si="1506"/>
        <v>0</v>
      </c>
      <c r="P8074" s="6">
        <f t="shared" si="1511"/>
        <v>0</v>
      </c>
      <c r="Q8074" s="11">
        <f t="shared" si="1507"/>
        <v>1350000</v>
      </c>
      <c r="R8074" s="11">
        <f t="shared" si="1508"/>
        <v>0</v>
      </c>
      <c r="S8074" s="11">
        <f t="shared" si="1510"/>
        <v>0</v>
      </c>
      <c r="T8074" s="20"/>
    </row>
    <row r="8075" spans="1:20" x14ac:dyDescent="0.25">
      <c r="A8075">
        <v>2021120216</v>
      </c>
      <c r="B8075">
        <v>5</v>
      </c>
      <c r="C8075" s="7">
        <v>0.57335999999999998</v>
      </c>
      <c r="D8075" s="6">
        <f t="shared" si="1512"/>
        <v>86004</v>
      </c>
      <c r="E8075" s="60">
        <v>0.94806000000000001</v>
      </c>
      <c r="F8075" s="6">
        <f t="shared" si="1509"/>
        <v>0</v>
      </c>
      <c r="G8075" s="7">
        <v>0.61197999999999997</v>
      </c>
      <c r="H8075" s="6">
        <f t="shared" si="1513"/>
        <v>7649.75</v>
      </c>
      <c r="I8075" s="7">
        <v>0.25130000000000002</v>
      </c>
      <c r="J8075" s="6">
        <f t="shared" si="1514"/>
        <v>20104.000000000004</v>
      </c>
      <c r="K8075" s="20"/>
      <c r="L8075" s="6">
        <f t="shared" si="1503"/>
        <v>64000</v>
      </c>
      <c r="M8075" s="6">
        <f t="shared" si="1504"/>
        <v>7649.75</v>
      </c>
      <c r="N8075" s="6">
        <f t="shared" si="1505"/>
        <v>14354.25</v>
      </c>
      <c r="O8075" s="6">
        <f t="shared" si="1506"/>
        <v>0</v>
      </c>
      <c r="P8075" s="6">
        <f t="shared" si="1511"/>
        <v>0</v>
      </c>
      <c r="Q8075" s="11">
        <f t="shared" si="1507"/>
        <v>1350000</v>
      </c>
      <c r="R8075" s="11">
        <f t="shared" si="1508"/>
        <v>0</v>
      </c>
      <c r="S8075" s="11">
        <f t="shared" si="1510"/>
        <v>0</v>
      </c>
      <c r="T8075" s="20"/>
    </row>
    <row r="8076" spans="1:20" x14ac:dyDescent="0.25">
      <c r="A8076">
        <v>2021120217</v>
      </c>
      <c r="B8076">
        <v>5</v>
      </c>
      <c r="C8076" s="7">
        <v>0.58882999999999996</v>
      </c>
      <c r="D8076" s="6">
        <f t="shared" si="1512"/>
        <v>88324.5</v>
      </c>
      <c r="E8076" s="60">
        <v>0.92352999999999996</v>
      </c>
      <c r="F8076" s="6">
        <f t="shared" si="1509"/>
        <v>0</v>
      </c>
      <c r="G8076" s="7">
        <v>0.61263000000000001</v>
      </c>
      <c r="H8076" s="6">
        <f t="shared" si="1513"/>
        <v>7657.875</v>
      </c>
      <c r="I8076" s="7">
        <v>2.8240000000000001E-2</v>
      </c>
      <c r="J8076" s="6">
        <f t="shared" si="1514"/>
        <v>2259.2000000000003</v>
      </c>
      <c r="K8076" s="20"/>
      <c r="L8076" s="6">
        <f t="shared" si="1503"/>
        <v>64000</v>
      </c>
      <c r="M8076" s="6">
        <f t="shared" si="1504"/>
        <v>7657.875</v>
      </c>
      <c r="N8076" s="6">
        <f t="shared" si="1505"/>
        <v>2259.2000000000003</v>
      </c>
      <c r="O8076" s="6">
        <f t="shared" si="1506"/>
        <v>14407.424999999999</v>
      </c>
      <c r="P8076" s="6">
        <f t="shared" si="1511"/>
        <v>14407.424999999999</v>
      </c>
      <c r="Q8076" s="11">
        <f t="shared" si="1507"/>
        <v>1350000</v>
      </c>
      <c r="R8076" s="11">
        <f t="shared" si="1508"/>
        <v>14407.424999999999</v>
      </c>
      <c r="S8076" s="11">
        <f t="shared" si="1510"/>
        <v>0</v>
      </c>
      <c r="T8076" s="20"/>
    </row>
    <row r="8077" spans="1:20" x14ac:dyDescent="0.25">
      <c r="A8077">
        <v>2021120218</v>
      </c>
      <c r="B8077">
        <v>5</v>
      </c>
      <c r="C8077" s="7">
        <v>0.61738999999999999</v>
      </c>
      <c r="D8077" s="6">
        <f t="shared" si="1512"/>
        <v>92608.5</v>
      </c>
      <c r="E8077" s="60">
        <v>0.94045999999999996</v>
      </c>
      <c r="F8077" s="6">
        <f t="shared" si="1509"/>
        <v>0</v>
      </c>
      <c r="G8077" s="7">
        <v>0.58916000000000002</v>
      </c>
      <c r="H8077" s="6">
        <f t="shared" si="1513"/>
        <v>7364.5</v>
      </c>
      <c r="I8077" s="7">
        <v>0</v>
      </c>
      <c r="J8077" s="6">
        <f t="shared" si="1514"/>
        <v>0</v>
      </c>
      <c r="K8077" s="20"/>
      <c r="L8077" s="6">
        <f t="shared" si="1503"/>
        <v>64000</v>
      </c>
      <c r="M8077" s="6">
        <f t="shared" si="1504"/>
        <v>7364.5</v>
      </c>
      <c r="N8077" s="6">
        <f t="shared" si="1505"/>
        <v>0</v>
      </c>
      <c r="O8077" s="6">
        <f t="shared" si="1506"/>
        <v>21244</v>
      </c>
      <c r="P8077" s="6">
        <f t="shared" si="1511"/>
        <v>6836.5750000000007</v>
      </c>
      <c r="Q8077" s="11">
        <f t="shared" si="1507"/>
        <v>1350000</v>
      </c>
      <c r="R8077" s="11">
        <f t="shared" si="1508"/>
        <v>21244</v>
      </c>
      <c r="S8077" s="11">
        <f t="shared" si="1510"/>
        <v>0</v>
      </c>
      <c r="T8077" s="20"/>
    </row>
    <row r="8078" spans="1:20" x14ac:dyDescent="0.25">
      <c r="A8078">
        <v>2021120219</v>
      </c>
      <c r="B8078">
        <v>5</v>
      </c>
      <c r="C8078" s="7">
        <v>0.62195999999999996</v>
      </c>
      <c r="D8078" s="6">
        <f t="shared" si="1512"/>
        <v>93294</v>
      </c>
      <c r="E8078" s="60">
        <v>0.98207</v>
      </c>
      <c r="F8078" s="6">
        <f t="shared" si="1509"/>
        <v>0</v>
      </c>
      <c r="G8078" s="7">
        <v>0.56794999999999995</v>
      </c>
      <c r="H8078" s="6">
        <f t="shared" si="1513"/>
        <v>7099.3749999999991</v>
      </c>
      <c r="I8078" s="7">
        <v>0</v>
      </c>
      <c r="J8078" s="6">
        <f t="shared" si="1514"/>
        <v>0</v>
      </c>
      <c r="K8078" s="20"/>
      <c r="L8078" s="6">
        <f t="shared" si="1503"/>
        <v>64000</v>
      </c>
      <c r="M8078" s="6">
        <f t="shared" si="1504"/>
        <v>7099.3749999999991</v>
      </c>
      <c r="N8078" s="6">
        <f t="shared" si="1505"/>
        <v>0</v>
      </c>
      <c r="O8078" s="6">
        <f t="shared" si="1506"/>
        <v>22194.625</v>
      </c>
      <c r="P8078" s="6">
        <f t="shared" si="1511"/>
        <v>950.625</v>
      </c>
      <c r="Q8078" s="11">
        <f t="shared" si="1507"/>
        <v>1350000</v>
      </c>
      <c r="R8078" s="11">
        <f t="shared" si="1508"/>
        <v>22194.625</v>
      </c>
      <c r="S8078" s="11">
        <f t="shared" si="1510"/>
        <v>0</v>
      </c>
      <c r="T8078" s="20"/>
    </row>
    <row r="8079" spans="1:20" x14ac:dyDescent="0.25">
      <c r="A8079">
        <v>2021120220</v>
      </c>
      <c r="B8079">
        <v>5</v>
      </c>
      <c r="C8079" s="7">
        <v>0.61429</v>
      </c>
      <c r="D8079" s="6">
        <f t="shared" si="1512"/>
        <v>92143.5</v>
      </c>
      <c r="E8079" s="60">
        <v>0.99068000000000001</v>
      </c>
      <c r="F8079" s="6">
        <f t="shared" si="1509"/>
        <v>0</v>
      </c>
      <c r="G8079" s="7">
        <v>0.57467000000000001</v>
      </c>
      <c r="H8079" s="6">
        <f t="shared" si="1513"/>
        <v>7183.375</v>
      </c>
      <c r="I8079" s="7">
        <v>0</v>
      </c>
      <c r="J8079" s="6">
        <f t="shared" si="1514"/>
        <v>0</v>
      </c>
      <c r="K8079" s="20"/>
      <c r="L8079" s="6">
        <f t="shared" si="1503"/>
        <v>64000</v>
      </c>
      <c r="M8079" s="6">
        <f t="shared" si="1504"/>
        <v>7183.375</v>
      </c>
      <c r="N8079" s="6">
        <f t="shared" si="1505"/>
        <v>0</v>
      </c>
      <c r="O8079" s="6">
        <f t="shared" si="1506"/>
        <v>20960.125</v>
      </c>
      <c r="P8079" s="6">
        <f t="shared" si="1511"/>
        <v>-1234.5</v>
      </c>
      <c r="Q8079" s="11">
        <f t="shared" si="1507"/>
        <v>1350000</v>
      </c>
      <c r="R8079" s="11">
        <f t="shared" si="1508"/>
        <v>20960.125</v>
      </c>
      <c r="S8079" s="11">
        <f t="shared" si="1510"/>
        <v>0</v>
      </c>
      <c r="T8079" s="20"/>
    </row>
    <row r="8080" spans="1:20" x14ac:dyDescent="0.25">
      <c r="A8080">
        <v>2021120221</v>
      </c>
      <c r="B8080">
        <v>5</v>
      </c>
      <c r="C8080" s="7">
        <v>0.60231000000000001</v>
      </c>
      <c r="D8080" s="6">
        <f t="shared" si="1512"/>
        <v>90346.5</v>
      </c>
      <c r="E8080" s="60">
        <v>0.99590000000000001</v>
      </c>
      <c r="F8080" s="6">
        <f t="shared" si="1509"/>
        <v>0</v>
      </c>
      <c r="G8080" s="7">
        <v>0.59762999999999999</v>
      </c>
      <c r="H8080" s="6">
        <f t="shared" si="1513"/>
        <v>7470.375</v>
      </c>
      <c r="I8080" s="7">
        <v>0</v>
      </c>
      <c r="J8080" s="6">
        <f t="shared" si="1514"/>
        <v>0</v>
      </c>
      <c r="K8080" s="20"/>
      <c r="L8080" s="6">
        <f t="shared" si="1503"/>
        <v>64000</v>
      </c>
      <c r="M8080" s="6">
        <f t="shared" si="1504"/>
        <v>7470.375</v>
      </c>
      <c r="N8080" s="6">
        <f t="shared" si="1505"/>
        <v>0</v>
      </c>
      <c r="O8080" s="6">
        <f t="shared" si="1506"/>
        <v>18876.125</v>
      </c>
      <c r="P8080" s="6">
        <f t="shared" si="1511"/>
        <v>-2084</v>
      </c>
      <c r="Q8080" s="11">
        <f t="shared" si="1507"/>
        <v>1350000</v>
      </c>
      <c r="R8080" s="11">
        <f t="shared" si="1508"/>
        <v>18876.125</v>
      </c>
      <c r="S8080" s="11">
        <f t="shared" si="1510"/>
        <v>0</v>
      </c>
      <c r="T8080" s="20"/>
    </row>
    <row r="8081" spans="1:20" x14ac:dyDescent="0.25">
      <c r="A8081">
        <v>2021120222</v>
      </c>
      <c r="B8081">
        <v>5</v>
      </c>
      <c r="C8081" s="7">
        <v>0.58121999999999996</v>
      </c>
      <c r="D8081" s="6">
        <f t="shared" si="1512"/>
        <v>87183</v>
      </c>
      <c r="E8081" s="60">
        <v>0.98829</v>
      </c>
      <c r="F8081" s="6">
        <f t="shared" si="1509"/>
        <v>0</v>
      </c>
      <c r="G8081" s="7">
        <v>0.59589000000000003</v>
      </c>
      <c r="H8081" s="6">
        <f t="shared" si="1513"/>
        <v>7448.625</v>
      </c>
      <c r="I8081" s="7">
        <v>0</v>
      </c>
      <c r="J8081" s="6">
        <f t="shared" si="1514"/>
        <v>0</v>
      </c>
      <c r="K8081" s="20"/>
      <c r="L8081" s="6">
        <f t="shared" si="1503"/>
        <v>64000</v>
      </c>
      <c r="M8081" s="6">
        <f t="shared" si="1504"/>
        <v>7448.625</v>
      </c>
      <c r="N8081" s="6">
        <f t="shared" si="1505"/>
        <v>0</v>
      </c>
      <c r="O8081" s="6">
        <f t="shared" si="1506"/>
        <v>15734.375</v>
      </c>
      <c r="P8081" s="6">
        <f t="shared" si="1511"/>
        <v>-3141.75</v>
      </c>
      <c r="Q8081" s="11">
        <f t="shared" si="1507"/>
        <v>1350000</v>
      </c>
      <c r="R8081" s="11">
        <f t="shared" si="1508"/>
        <v>15734.375</v>
      </c>
      <c r="S8081" s="11">
        <f t="shared" si="1510"/>
        <v>0</v>
      </c>
      <c r="T8081" s="20"/>
    </row>
    <row r="8082" spans="1:20" x14ac:dyDescent="0.25">
      <c r="A8082">
        <v>2021120223</v>
      </c>
      <c r="B8082">
        <v>5</v>
      </c>
      <c r="C8082" s="7">
        <v>0.55152999999999996</v>
      </c>
      <c r="D8082" s="6">
        <f t="shared" si="1512"/>
        <v>82729.5</v>
      </c>
      <c r="E8082" s="60">
        <v>0.96897999999999995</v>
      </c>
      <c r="F8082" s="6">
        <f t="shared" si="1509"/>
        <v>0</v>
      </c>
      <c r="G8082" s="7">
        <v>0.58962000000000003</v>
      </c>
      <c r="H8082" s="6">
        <f t="shared" si="1513"/>
        <v>7370.25</v>
      </c>
      <c r="I8082" s="7">
        <v>0</v>
      </c>
      <c r="J8082" s="6">
        <f t="shared" si="1514"/>
        <v>0</v>
      </c>
      <c r="K8082" s="20"/>
      <c r="L8082" s="6">
        <f t="shared" si="1503"/>
        <v>64000</v>
      </c>
      <c r="M8082" s="6">
        <f t="shared" si="1504"/>
        <v>7370.25</v>
      </c>
      <c r="N8082" s="6">
        <f t="shared" si="1505"/>
        <v>0</v>
      </c>
      <c r="O8082" s="6">
        <f t="shared" si="1506"/>
        <v>11359.25</v>
      </c>
      <c r="P8082" s="6">
        <f t="shared" si="1511"/>
        <v>-4375.125</v>
      </c>
      <c r="Q8082" s="11">
        <f t="shared" si="1507"/>
        <v>1350000</v>
      </c>
      <c r="R8082" s="11">
        <f t="shared" si="1508"/>
        <v>11359.25</v>
      </c>
      <c r="S8082" s="11">
        <f t="shared" si="1510"/>
        <v>0</v>
      </c>
      <c r="T8082" s="20"/>
    </row>
    <row r="8083" spans="1:20" x14ac:dyDescent="0.25">
      <c r="A8083">
        <v>2021120224</v>
      </c>
      <c r="B8083">
        <v>5</v>
      </c>
      <c r="C8083" s="7">
        <v>0.52151000000000003</v>
      </c>
      <c r="D8083" s="6">
        <f t="shared" si="1512"/>
        <v>78226.5</v>
      </c>
      <c r="E8083" s="60">
        <v>0.97518000000000005</v>
      </c>
      <c r="F8083" s="6">
        <f t="shared" si="1509"/>
        <v>0</v>
      </c>
      <c r="G8083" s="7">
        <v>0.57535999999999998</v>
      </c>
      <c r="H8083" s="6">
        <f t="shared" si="1513"/>
        <v>7192</v>
      </c>
      <c r="I8083" s="7">
        <v>0</v>
      </c>
      <c r="J8083" s="6">
        <f t="shared" si="1514"/>
        <v>0</v>
      </c>
      <c r="K8083" s="20"/>
      <c r="L8083" s="6">
        <f t="shared" si="1503"/>
        <v>64000</v>
      </c>
      <c r="M8083" s="6">
        <f t="shared" si="1504"/>
        <v>7192</v>
      </c>
      <c r="N8083" s="6">
        <f t="shared" si="1505"/>
        <v>0</v>
      </c>
      <c r="O8083" s="6">
        <f t="shared" si="1506"/>
        <v>7034.5</v>
      </c>
      <c r="P8083" s="6">
        <f t="shared" si="1511"/>
        <v>-4324.75</v>
      </c>
      <c r="Q8083" s="11">
        <f t="shared" si="1507"/>
        <v>1350000</v>
      </c>
      <c r="R8083" s="11">
        <f t="shared" si="1508"/>
        <v>7034.5</v>
      </c>
      <c r="S8083" s="11">
        <f t="shared" si="1510"/>
        <v>0</v>
      </c>
      <c r="T8083" s="20"/>
    </row>
    <row r="8084" spans="1:20" x14ac:dyDescent="0.25">
      <c r="A8084">
        <v>2021120301</v>
      </c>
      <c r="B8084">
        <v>6</v>
      </c>
      <c r="C8084" s="7">
        <v>0.49914999999999998</v>
      </c>
      <c r="D8084" s="6">
        <f t="shared" si="1512"/>
        <v>74872.5</v>
      </c>
      <c r="E8084" s="60">
        <v>0.97546999999999995</v>
      </c>
      <c r="F8084" s="6">
        <f t="shared" si="1509"/>
        <v>0</v>
      </c>
      <c r="G8084" s="7">
        <v>0.53569</v>
      </c>
      <c r="H8084" s="6">
        <f t="shared" si="1513"/>
        <v>6696.125</v>
      </c>
      <c r="I8084" s="7">
        <v>0</v>
      </c>
      <c r="J8084" s="6">
        <f t="shared" si="1514"/>
        <v>0</v>
      </c>
      <c r="K8084" s="20"/>
      <c r="L8084" s="6">
        <f t="shared" ref="L8084:L8147" si="1515">IF(D8084-F8084&gt;C$17,C$17,D8084-F8084)</f>
        <v>64000</v>
      </c>
      <c r="M8084" s="6">
        <f t="shared" ref="M8084:M8147" si="1516">IF(D8084-F8084-L8084&gt;H8084,H8084,D8084-F8084-L8084)</f>
        <v>6696.125</v>
      </c>
      <c r="N8084" s="6">
        <f t="shared" ref="N8084:N8147" si="1517">IF(D8084-F8084-L8084-M8084&gt;J8084,J8084,D8084-F8084-L8084-M8084)</f>
        <v>0</v>
      </c>
      <c r="O8084" s="6">
        <f t="shared" ref="O8084:O8147" si="1518">D8084-F8084-L8084-M8084-N8084</f>
        <v>4176.375</v>
      </c>
      <c r="P8084" s="6">
        <f t="shared" si="1511"/>
        <v>-2858.125</v>
      </c>
      <c r="Q8084" s="11">
        <f t="shared" ref="Q8084:Q8147" si="1519">IF(AA$25*P$17-AA$24+Q8083-O8084&gt;Q$19,Q$19,IF(AA$25*P$17-AA$24+Q8083-O8084&lt;0,0,AA$25*P$17-AA$24+Q8083-O8084))</f>
        <v>1350000</v>
      </c>
      <c r="R8084" s="11">
        <f t="shared" ref="R8084:R8147" si="1520">IF(Q8083-Q8084+P$17-AA$24&lt;O8084,Q8083-Q8084+P$17-AA$24,O8084)</f>
        <v>4176.375</v>
      </c>
      <c r="S8084" s="11">
        <f t="shared" si="1510"/>
        <v>0</v>
      </c>
      <c r="T8084" s="20"/>
    </row>
    <row r="8085" spans="1:20" x14ac:dyDescent="0.25">
      <c r="A8085">
        <v>2021120302</v>
      </c>
      <c r="B8085">
        <v>6</v>
      </c>
      <c r="C8085" s="7">
        <v>0.48837999999999998</v>
      </c>
      <c r="D8085" s="6">
        <f t="shared" si="1512"/>
        <v>73257</v>
      </c>
      <c r="E8085" s="60">
        <v>0.98202</v>
      </c>
      <c r="F8085" s="6">
        <f t="shared" ref="F8085:F8148" si="1521">F$18*E8085</f>
        <v>0</v>
      </c>
      <c r="G8085" s="7">
        <v>0.49920999999999999</v>
      </c>
      <c r="H8085" s="6">
        <f t="shared" si="1513"/>
        <v>6240.125</v>
      </c>
      <c r="I8085" s="7">
        <v>0</v>
      </c>
      <c r="J8085" s="6">
        <f t="shared" si="1514"/>
        <v>0</v>
      </c>
      <c r="K8085" s="20"/>
      <c r="L8085" s="6">
        <f t="shared" si="1515"/>
        <v>64000</v>
      </c>
      <c r="M8085" s="6">
        <f t="shared" si="1516"/>
        <v>6240.125</v>
      </c>
      <c r="N8085" s="6">
        <f t="shared" si="1517"/>
        <v>0</v>
      </c>
      <c r="O8085" s="6">
        <f t="shared" si="1518"/>
        <v>3016.875</v>
      </c>
      <c r="P8085" s="6">
        <f t="shared" si="1511"/>
        <v>-1159.5</v>
      </c>
      <c r="Q8085" s="11">
        <f t="shared" si="1519"/>
        <v>1350000</v>
      </c>
      <c r="R8085" s="11">
        <f t="shared" si="1520"/>
        <v>3016.875</v>
      </c>
      <c r="S8085" s="11">
        <f t="shared" ref="S8085:S8148" si="1522">O8085-R8085</f>
        <v>0</v>
      </c>
      <c r="T8085" s="20"/>
    </row>
    <row r="8086" spans="1:20" x14ac:dyDescent="0.25">
      <c r="A8086">
        <v>2021120303</v>
      </c>
      <c r="B8086">
        <v>6</v>
      </c>
      <c r="C8086" s="7">
        <v>0.48332999999999998</v>
      </c>
      <c r="D8086" s="6">
        <f t="shared" si="1512"/>
        <v>72499.5</v>
      </c>
      <c r="E8086" s="60">
        <v>0.98794000000000004</v>
      </c>
      <c r="F8086" s="6">
        <f t="shared" si="1521"/>
        <v>0</v>
      </c>
      <c r="G8086" s="7">
        <v>0.48618</v>
      </c>
      <c r="H8086" s="6">
        <f t="shared" si="1513"/>
        <v>6077.25</v>
      </c>
      <c r="I8086" s="7">
        <v>0</v>
      </c>
      <c r="J8086" s="6">
        <f t="shared" si="1514"/>
        <v>0</v>
      </c>
      <c r="K8086" s="20"/>
      <c r="L8086" s="6">
        <f t="shared" si="1515"/>
        <v>64000</v>
      </c>
      <c r="M8086" s="6">
        <f t="shared" si="1516"/>
        <v>6077.25</v>
      </c>
      <c r="N8086" s="6">
        <f t="shared" si="1517"/>
        <v>0</v>
      </c>
      <c r="O8086" s="6">
        <f t="shared" si="1518"/>
        <v>2422.25</v>
      </c>
      <c r="P8086" s="6">
        <f t="shared" ref="P8086:P8149" si="1523">O8086-O8085</f>
        <v>-594.625</v>
      </c>
      <c r="Q8086" s="11">
        <f t="shared" si="1519"/>
        <v>1350000</v>
      </c>
      <c r="R8086" s="11">
        <f t="shared" si="1520"/>
        <v>2422.25</v>
      </c>
      <c r="S8086" s="11">
        <f t="shared" si="1522"/>
        <v>0</v>
      </c>
      <c r="T8086" s="20"/>
    </row>
    <row r="8087" spans="1:20" x14ac:dyDescent="0.25">
      <c r="A8087">
        <v>2021120304</v>
      </c>
      <c r="B8087">
        <v>6</v>
      </c>
      <c r="C8087" s="7">
        <v>0.48576999999999998</v>
      </c>
      <c r="D8087" s="6">
        <f t="shared" si="1512"/>
        <v>72865.5</v>
      </c>
      <c r="E8087" s="60">
        <v>0.98482000000000003</v>
      </c>
      <c r="F8087" s="6">
        <f t="shared" si="1521"/>
        <v>0</v>
      </c>
      <c r="G8087" s="7">
        <v>0.46455000000000002</v>
      </c>
      <c r="H8087" s="6">
        <f t="shared" si="1513"/>
        <v>5806.875</v>
      </c>
      <c r="I8087" s="7">
        <v>0</v>
      </c>
      <c r="J8087" s="6">
        <f t="shared" si="1514"/>
        <v>0</v>
      </c>
      <c r="K8087" s="20"/>
      <c r="L8087" s="6">
        <f t="shared" si="1515"/>
        <v>64000</v>
      </c>
      <c r="M8087" s="6">
        <f t="shared" si="1516"/>
        <v>5806.875</v>
      </c>
      <c r="N8087" s="6">
        <f t="shared" si="1517"/>
        <v>0</v>
      </c>
      <c r="O8087" s="6">
        <f t="shared" si="1518"/>
        <v>3058.625</v>
      </c>
      <c r="P8087" s="6">
        <f t="shared" si="1523"/>
        <v>636.375</v>
      </c>
      <c r="Q8087" s="11">
        <f t="shared" si="1519"/>
        <v>1350000</v>
      </c>
      <c r="R8087" s="11">
        <f t="shared" si="1520"/>
        <v>3058.625</v>
      </c>
      <c r="S8087" s="11">
        <f t="shared" si="1522"/>
        <v>0</v>
      </c>
      <c r="T8087" s="20"/>
    </row>
    <row r="8088" spans="1:20" x14ac:dyDescent="0.25">
      <c r="A8088">
        <v>2021120305</v>
      </c>
      <c r="B8088">
        <v>6</v>
      </c>
      <c r="C8088" s="7">
        <v>0.49880999999999998</v>
      </c>
      <c r="D8088" s="6">
        <f t="shared" si="1512"/>
        <v>74821.5</v>
      </c>
      <c r="E8088" s="60">
        <v>0.96311999999999998</v>
      </c>
      <c r="F8088" s="6">
        <f t="shared" si="1521"/>
        <v>0</v>
      </c>
      <c r="G8088" s="7">
        <v>0.44124000000000002</v>
      </c>
      <c r="H8088" s="6">
        <f t="shared" si="1513"/>
        <v>5515.5</v>
      </c>
      <c r="I8088" s="7">
        <v>0</v>
      </c>
      <c r="J8088" s="6">
        <f t="shared" si="1514"/>
        <v>0</v>
      </c>
      <c r="K8088" s="20"/>
      <c r="L8088" s="6">
        <f t="shared" si="1515"/>
        <v>64000</v>
      </c>
      <c r="M8088" s="6">
        <f t="shared" si="1516"/>
        <v>5515.5</v>
      </c>
      <c r="N8088" s="6">
        <f t="shared" si="1517"/>
        <v>0</v>
      </c>
      <c r="O8088" s="6">
        <f t="shared" si="1518"/>
        <v>5306</v>
      </c>
      <c r="P8088" s="6">
        <f t="shared" si="1523"/>
        <v>2247.375</v>
      </c>
      <c r="Q8088" s="11">
        <f t="shared" si="1519"/>
        <v>1350000</v>
      </c>
      <c r="R8088" s="11">
        <f t="shared" si="1520"/>
        <v>5306</v>
      </c>
      <c r="S8088" s="11">
        <f t="shared" si="1522"/>
        <v>0</v>
      </c>
      <c r="T8088" s="20"/>
    </row>
    <row r="8089" spans="1:20" x14ac:dyDescent="0.25">
      <c r="A8089">
        <v>2021120306</v>
      </c>
      <c r="B8089">
        <v>6</v>
      </c>
      <c r="C8089" s="7">
        <v>0.53076999999999996</v>
      </c>
      <c r="D8089" s="6">
        <f t="shared" si="1512"/>
        <v>79615.5</v>
      </c>
      <c r="E8089" s="60">
        <v>0.96387</v>
      </c>
      <c r="F8089" s="6">
        <f t="shared" si="1521"/>
        <v>0</v>
      </c>
      <c r="G8089" s="7">
        <v>0.38766</v>
      </c>
      <c r="H8089" s="6">
        <f t="shared" si="1513"/>
        <v>4845.75</v>
      </c>
      <c r="I8089" s="7">
        <v>0</v>
      </c>
      <c r="J8089" s="6">
        <f t="shared" si="1514"/>
        <v>0</v>
      </c>
      <c r="K8089" s="20"/>
      <c r="L8089" s="6">
        <f t="shared" si="1515"/>
        <v>64000</v>
      </c>
      <c r="M8089" s="6">
        <f t="shared" si="1516"/>
        <v>4845.75</v>
      </c>
      <c r="N8089" s="6">
        <f t="shared" si="1517"/>
        <v>0</v>
      </c>
      <c r="O8089" s="6">
        <f t="shared" si="1518"/>
        <v>10769.75</v>
      </c>
      <c r="P8089" s="6">
        <f t="shared" si="1523"/>
        <v>5463.75</v>
      </c>
      <c r="Q8089" s="11">
        <f t="shared" si="1519"/>
        <v>1350000</v>
      </c>
      <c r="R8089" s="11">
        <f t="shared" si="1520"/>
        <v>10769.75</v>
      </c>
      <c r="S8089" s="11">
        <f t="shared" si="1522"/>
        <v>0</v>
      </c>
      <c r="T8089" s="20"/>
    </row>
    <row r="8090" spans="1:20" x14ac:dyDescent="0.25">
      <c r="A8090">
        <v>2021120307</v>
      </c>
      <c r="B8090">
        <v>6</v>
      </c>
      <c r="C8090" s="7">
        <v>0.58033999999999997</v>
      </c>
      <c r="D8090" s="6">
        <f t="shared" si="1512"/>
        <v>87051</v>
      </c>
      <c r="E8090" s="60">
        <v>0.93313999999999997</v>
      </c>
      <c r="F8090" s="6">
        <f t="shared" si="1521"/>
        <v>0</v>
      </c>
      <c r="G8090" s="7">
        <v>0.32789000000000001</v>
      </c>
      <c r="H8090" s="6">
        <f t="shared" si="1513"/>
        <v>4098.625</v>
      </c>
      <c r="I8090" s="7">
        <v>1.0019999999999999E-2</v>
      </c>
      <c r="J8090" s="6">
        <f t="shared" si="1514"/>
        <v>801.59999999999991</v>
      </c>
      <c r="K8090" s="20"/>
      <c r="L8090" s="6">
        <f t="shared" si="1515"/>
        <v>64000</v>
      </c>
      <c r="M8090" s="6">
        <f t="shared" si="1516"/>
        <v>4098.625</v>
      </c>
      <c r="N8090" s="6">
        <f t="shared" si="1517"/>
        <v>801.59999999999991</v>
      </c>
      <c r="O8090" s="6">
        <f t="shared" si="1518"/>
        <v>18150.775000000001</v>
      </c>
      <c r="P8090" s="6">
        <f t="shared" si="1523"/>
        <v>7381.0250000000015</v>
      </c>
      <c r="Q8090" s="11">
        <f t="shared" si="1519"/>
        <v>1350000</v>
      </c>
      <c r="R8090" s="11">
        <f t="shared" si="1520"/>
        <v>18150.775000000001</v>
      </c>
      <c r="S8090" s="11">
        <f t="shared" si="1522"/>
        <v>0</v>
      </c>
      <c r="T8090" s="20"/>
    </row>
    <row r="8091" spans="1:20" x14ac:dyDescent="0.25">
      <c r="A8091">
        <v>2021120308</v>
      </c>
      <c r="B8091">
        <v>6</v>
      </c>
      <c r="C8091" s="7">
        <v>0.61389000000000005</v>
      </c>
      <c r="D8091" s="6">
        <f t="shared" si="1512"/>
        <v>92083.5</v>
      </c>
      <c r="E8091" s="60">
        <v>0.90805999999999998</v>
      </c>
      <c r="F8091" s="6">
        <f t="shared" si="1521"/>
        <v>0</v>
      </c>
      <c r="G8091" s="7">
        <v>0.34172000000000002</v>
      </c>
      <c r="H8091" s="6">
        <f t="shared" si="1513"/>
        <v>4271.5</v>
      </c>
      <c r="I8091" s="7">
        <v>0.16471</v>
      </c>
      <c r="J8091" s="6">
        <f t="shared" si="1514"/>
        <v>13176.8</v>
      </c>
      <c r="K8091" s="20"/>
      <c r="L8091" s="6">
        <f t="shared" si="1515"/>
        <v>64000</v>
      </c>
      <c r="M8091" s="6">
        <f t="shared" si="1516"/>
        <v>4271.5</v>
      </c>
      <c r="N8091" s="6">
        <f t="shared" si="1517"/>
        <v>13176.8</v>
      </c>
      <c r="O8091" s="6">
        <f t="shared" si="1518"/>
        <v>10635.2</v>
      </c>
      <c r="P8091" s="6">
        <f t="shared" si="1523"/>
        <v>-7515.5750000000007</v>
      </c>
      <c r="Q8091" s="11">
        <f t="shared" si="1519"/>
        <v>1350000</v>
      </c>
      <c r="R8091" s="11">
        <f t="shared" si="1520"/>
        <v>10635.2</v>
      </c>
      <c r="S8091" s="11">
        <f t="shared" si="1522"/>
        <v>0</v>
      </c>
      <c r="T8091" s="20"/>
    </row>
    <row r="8092" spans="1:20" x14ac:dyDescent="0.25">
      <c r="A8092">
        <v>2021120309</v>
      </c>
      <c r="B8092">
        <v>6</v>
      </c>
      <c r="C8092" s="7">
        <v>0.61575000000000002</v>
      </c>
      <c r="D8092" s="6">
        <f t="shared" si="1512"/>
        <v>92362.5</v>
      </c>
      <c r="E8092" s="60">
        <v>0.93776000000000004</v>
      </c>
      <c r="F8092" s="6">
        <f t="shared" si="1521"/>
        <v>0</v>
      </c>
      <c r="G8092" s="7">
        <v>0.33650000000000002</v>
      </c>
      <c r="H8092" s="6">
        <f t="shared" si="1513"/>
        <v>4206.25</v>
      </c>
      <c r="I8092" s="7">
        <v>0.37813999999999998</v>
      </c>
      <c r="J8092" s="6">
        <f t="shared" si="1514"/>
        <v>30251.199999999997</v>
      </c>
      <c r="K8092" s="20"/>
      <c r="L8092" s="6">
        <f t="shared" si="1515"/>
        <v>64000</v>
      </c>
      <c r="M8092" s="6">
        <f t="shared" si="1516"/>
        <v>4206.25</v>
      </c>
      <c r="N8092" s="6">
        <f t="shared" si="1517"/>
        <v>24156.25</v>
      </c>
      <c r="O8092" s="6">
        <f t="shared" si="1518"/>
        <v>0</v>
      </c>
      <c r="P8092" s="6">
        <f t="shared" si="1523"/>
        <v>-10635.2</v>
      </c>
      <c r="Q8092" s="11">
        <f t="shared" si="1519"/>
        <v>1350000</v>
      </c>
      <c r="R8092" s="11">
        <f t="shared" si="1520"/>
        <v>0</v>
      </c>
      <c r="S8092" s="11">
        <f t="shared" si="1522"/>
        <v>0</v>
      </c>
      <c r="T8092" s="20"/>
    </row>
    <row r="8093" spans="1:20" x14ac:dyDescent="0.25">
      <c r="A8093">
        <v>2021120310</v>
      </c>
      <c r="B8093">
        <v>6</v>
      </c>
      <c r="C8093" s="7">
        <v>0.60624</v>
      </c>
      <c r="D8093" s="6">
        <f t="shared" si="1512"/>
        <v>90936</v>
      </c>
      <c r="E8093" s="60">
        <v>0.94499999999999995</v>
      </c>
      <c r="F8093" s="6">
        <f t="shared" si="1521"/>
        <v>0</v>
      </c>
      <c r="G8093" s="7">
        <v>0.34401999999999999</v>
      </c>
      <c r="H8093" s="6">
        <f t="shared" si="1513"/>
        <v>4300.25</v>
      </c>
      <c r="I8093" s="7">
        <v>0.43765999999999999</v>
      </c>
      <c r="J8093" s="6">
        <f t="shared" si="1514"/>
        <v>35012.800000000003</v>
      </c>
      <c r="K8093" s="20"/>
      <c r="L8093" s="6">
        <f t="shared" si="1515"/>
        <v>64000</v>
      </c>
      <c r="M8093" s="6">
        <f t="shared" si="1516"/>
        <v>4300.25</v>
      </c>
      <c r="N8093" s="6">
        <f t="shared" si="1517"/>
        <v>22635.75</v>
      </c>
      <c r="O8093" s="6">
        <f t="shared" si="1518"/>
        <v>0</v>
      </c>
      <c r="P8093" s="6">
        <f t="shared" si="1523"/>
        <v>0</v>
      </c>
      <c r="Q8093" s="11">
        <f t="shared" si="1519"/>
        <v>1350000</v>
      </c>
      <c r="R8093" s="11">
        <f t="shared" si="1520"/>
        <v>0</v>
      </c>
      <c r="S8093" s="11">
        <f t="shared" si="1522"/>
        <v>0</v>
      </c>
      <c r="T8093" s="20"/>
    </row>
    <row r="8094" spans="1:20" x14ac:dyDescent="0.25">
      <c r="A8094">
        <v>2021120311</v>
      </c>
      <c r="B8094">
        <v>6</v>
      </c>
      <c r="C8094" s="7">
        <v>0.59806000000000004</v>
      </c>
      <c r="D8094" s="6">
        <f t="shared" si="1512"/>
        <v>89709</v>
      </c>
      <c r="E8094" s="60">
        <v>0.89395000000000002</v>
      </c>
      <c r="F8094" s="6">
        <f t="shared" si="1521"/>
        <v>0</v>
      </c>
      <c r="G8094" s="7">
        <v>0.35320000000000001</v>
      </c>
      <c r="H8094" s="6">
        <f t="shared" si="1513"/>
        <v>4415</v>
      </c>
      <c r="I8094" s="7">
        <v>0.45054</v>
      </c>
      <c r="J8094" s="6">
        <f t="shared" si="1514"/>
        <v>36043.199999999997</v>
      </c>
      <c r="K8094" s="20"/>
      <c r="L8094" s="6">
        <f t="shared" si="1515"/>
        <v>64000</v>
      </c>
      <c r="M8094" s="6">
        <f t="shared" si="1516"/>
        <v>4415</v>
      </c>
      <c r="N8094" s="6">
        <f t="shared" si="1517"/>
        <v>21294</v>
      </c>
      <c r="O8094" s="6">
        <f t="shared" si="1518"/>
        <v>0</v>
      </c>
      <c r="P8094" s="6">
        <f t="shared" si="1523"/>
        <v>0</v>
      </c>
      <c r="Q8094" s="11">
        <f t="shared" si="1519"/>
        <v>1350000</v>
      </c>
      <c r="R8094" s="11">
        <f t="shared" si="1520"/>
        <v>0</v>
      </c>
      <c r="S8094" s="11">
        <f t="shared" si="1522"/>
        <v>0</v>
      </c>
      <c r="T8094" s="20"/>
    </row>
    <row r="8095" spans="1:20" x14ac:dyDescent="0.25">
      <c r="A8095">
        <v>2021120312</v>
      </c>
      <c r="B8095">
        <v>6</v>
      </c>
      <c r="C8095" s="7">
        <v>0.5897</v>
      </c>
      <c r="D8095" s="6">
        <f t="shared" si="1512"/>
        <v>88455</v>
      </c>
      <c r="E8095" s="60">
        <v>0.85292000000000001</v>
      </c>
      <c r="F8095" s="6">
        <f t="shared" si="1521"/>
        <v>0</v>
      </c>
      <c r="G8095" s="7">
        <v>0.36842000000000003</v>
      </c>
      <c r="H8095" s="6">
        <f t="shared" si="1513"/>
        <v>4605.25</v>
      </c>
      <c r="I8095" s="7">
        <v>0.46145999999999998</v>
      </c>
      <c r="J8095" s="6">
        <f t="shared" si="1514"/>
        <v>36916.799999999996</v>
      </c>
      <c r="K8095" s="20"/>
      <c r="L8095" s="6">
        <f t="shared" si="1515"/>
        <v>64000</v>
      </c>
      <c r="M8095" s="6">
        <f t="shared" si="1516"/>
        <v>4605.25</v>
      </c>
      <c r="N8095" s="6">
        <f t="shared" si="1517"/>
        <v>19849.75</v>
      </c>
      <c r="O8095" s="6">
        <f t="shared" si="1518"/>
        <v>0</v>
      </c>
      <c r="P8095" s="6">
        <f t="shared" si="1523"/>
        <v>0</v>
      </c>
      <c r="Q8095" s="11">
        <f t="shared" si="1519"/>
        <v>1350000</v>
      </c>
      <c r="R8095" s="11">
        <f t="shared" si="1520"/>
        <v>0</v>
      </c>
      <c r="S8095" s="11">
        <f t="shared" si="1522"/>
        <v>0</v>
      </c>
      <c r="T8095" s="20"/>
    </row>
    <row r="8096" spans="1:20" x14ac:dyDescent="0.25">
      <c r="A8096">
        <v>2021120313</v>
      </c>
      <c r="B8096">
        <v>6</v>
      </c>
      <c r="C8096" s="7">
        <v>0.58389999999999997</v>
      </c>
      <c r="D8096" s="6">
        <f t="shared" si="1512"/>
        <v>87585</v>
      </c>
      <c r="E8096" s="60">
        <v>0.79020000000000001</v>
      </c>
      <c r="F8096" s="6">
        <f t="shared" si="1521"/>
        <v>0</v>
      </c>
      <c r="G8096" s="7">
        <v>0.36530000000000001</v>
      </c>
      <c r="H8096" s="6">
        <f t="shared" si="1513"/>
        <v>4566.25</v>
      </c>
      <c r="I8096" s="7">
        <v>0.47123999999999999</v>
      </c>
      <c r="J8096" s="6">
        <f t="shared" si="1514"/>
        <v>37699.199999999997</v>
      </c>
      <c r="K8096" s="20"/>
      <c r="L8096" s="6">
        <f t="shared" si="1515"/>
        <v>64000</v>
      </c>
      <c r="M8096" s="6">
        <f t="shared" si="1516"/>
        <v>4566.25</v>
      </c>
      <c r="N8096" s="6">
        <f t="shared" si="1517"/>
        <v>19018.75</v>
      </c>
      <c r="O8096" s="6">
        <f t="shared" si="1518"/>
        <v>0</v>
      </c>
      <c r="P8096" s="6">
        <f t="shared" si="1523"/>
        <v>0</v>
      </c>
      <c r="Q8096" s="11">
        <f t="shared" si="1519"/>
        <v>1350000</v>
      </c>
      <c r="R8096" s="11">
        <f t="shared" si="1520"/>
        <v>0</v>
      </c>
      <c r="S8096" s="11">
        <f t="shared" si="1522"/>
        <v>0</v>
      </c>
      <c r="T8096" s="20"/>
    </row>
    <row r="8097" spans="1:20" x14ac:dyDescent="0.25">
      <c r="A8097">
        <v>2021120314</v>
      </c>
      <c r="B8097">
        <v>6</v>
      </c>
      <c r="C8097" s="7">
        <v>0.58162000000000003</v>
      </c>
      <c r="D8097" s="6">
        <f t="shared" si="1512"/>
        <v>87243</v>
      </c>
      <c r="E8097" s="60">
        <v>0.69862999999999997</v>
      </c>
      <c r="F8097" s="6">
        <f t="shared" si="1521"/>
        <v>0</v>
      </c>
      <c r="G8097" s="7">
        <v>0.36177999999999999</v>
      </c>
      <c r="H8097" s="6">
        <f t="shared" si="1513"/>
        <v>4522.25</v>
      </c>
      <c r="I8097" s="7">
        <v>0.46716000000000002</v>
      </c>
      <c r="J8097" s="6">
        <f t="shared" si="1514"/>
        <v>37372.800000000003</v>
      </c>
      <c r="K8097" s="20"/>
      <c r="L8097" s="6">
        <f t="shared" si="1515"/>
        <v>64000</v>
      </c>
      <c r="M8097" s="6">
        <f t="shared" si="1516"/>
        <v>4522.25</v>
      </c>
      <c r="N8097" s="6">
        <f t="shared" si="1517"/>
        <v>18720.75</v>
      </c>
      <c r="O8097" s="6">
        <f t="shared" si="1518"/>
        <v>0</v>
      </c>
      <c r="P8097" s="6">
        <f t="shared" si="1523"/>
        <v>0</v>
      </c>
      <c r="Q8097" s="11">
        <f t="shared" si="1519"/>
        <v>1350000</v>
      </c>
      <c r="R8097" s="11">
        <f t="shared" si="1520"/>
        <v>0</v>
      </c>
      <c r="S8097" s="11">
        <f t="shared" si="1522"/>
        <v>0</v>
      </c>
      <c r="T8097" s="20"/>
    </row>
    <row r="8098" spans="1:20" x14ac:dyDescent="0.25">
      <c r="A8098">
        <v>2021120315</v>
      </c>
      <c r="B8098">
        <v>6</v>
      </c>
      <c r="C8098" s="7">
        <v>0.57901999999999998</v>
      </c>
      <c r="D8098" s="6">
        <f t="shared" si="1512"/>
        <v>86853</v>
      </c>
      <c r="E8098" s="60">
        <v>0.53115999999999997</v>
      </c>
      <c r="F8098" s="6">
        <f t="shared" si="1521"/>
        <v>0</v>
      </c>
      <c r="G8098" s="7">
        <v>0.37303999999999998</v>
      </c>
      <c r="H8098" s="6">
        <f t="shared" si="1513"/>
        <v>4663</v>
      </c>
      <c r="I8098" s="7">
        <v>0.43341000000000002</v>
      </c>
      <c r="J8098" s="6">
        <f t="shared" si="1514"/>
        <v>34672.800000000003</v>
      </c>
      <c r="K8098" s="20"/>
      <c r="L8098" s="6">
        <f t="shared" si="1515"/>
        <v>64000</v>
      </c>
      <c r="M8098" s="6">
        <f t="shared" si="1516"/>
        <v>4663</v>
      </c>
      <c r="N8098" s="6">
        <f t="shared" si="1517"/>
        <v>18190</v>
      </c>
      <c r="O8098" s="6">
        <f t="shared" si="1518"/>
        <v>0</v>
      </c>
      <c r="P8098" s="6">
        <f t="shared" si="1523"/>
        <v>0</v>
      </c>
      <c r="Q8098" s="11">
        <f t="shared" si="1519"/>
        <v>1350000</v>
      </c>
      <c r="R8098" s="11">
        <f t="shared" si="1520"/>
        <v>0</v>
      </c>
      <c r="S8098" s="11">
        <f t="shared" si="1522"/>
        <v>0</v>
      </c>
      <c r="T8098" s="20"/>
    </row>
    <row r="8099" spans="1:20" x14ac:dyDescent="0.25">
      <c r="A8099">
        <v>2021120316</v>
      </c>
      <c r="B8099">
        <v>6</v>
      </c>
      <c r="C8099" s="7">
        <v>0.58057999999999998</v>
      </c>
      <c r="D8099" s="6">
        <f t="shared" si="1512"/>
        <v>87087</v>
      </c>
      <c r="E8099" s="60">
        <v>0.32741999999999999</v>
      </c>
      <c r="F8099" s="6">
        <f t="shared" si="1521"/>
        <v>0</v>
      </c>
      <c r="G8099" s="7">
        <v>0.38385999999999998</v>
      </c>
      <c r="H8099" s="6">
        <f t="shared" si="1513"/>
        <v>4798.25</v>
      </c>
      <c r="I8099" s="7">
        <v>0.22928999999999999</v>
      </c>
      <c r="J8099" s="6">
        <f t="shared" si="1514"/>
        <v>18343.2</v>
      </c>
      <c r="K8099" s="20"/>
      <c r="L8099" s="6">
        <f t="shared" si="1515"/>
        <v>64000</v>
      </c>
      <c r="M8099" s="6">
        <f t="shared" si="1516"/>
        <v>4798.25</v>
      </c>
      <c r="N8099" s="6">
        <f t="shared" si="1517"/>
        <v>18288.75</v>
      </c>
      <c r="O8099" s="6">
        <f t="shared" si="1518"/>
        <v>0</v>
      </c>
      <c r="P8099" s="6">
        <f t="shared" si="1523"/>
        <v>0</v>
      </c>
      <c r="Q8099" s="11">
        <f t="shared" si="1519"/>
        <v>1350000</v>
      </c>
      <c r="R8099" s="11">
        <f t="shared" si="1520"/>
        <v>0</v>
      </c>
      <c r="S8099" s="11">
        <f t="shared" si="1522"/>
        <v>0</v>
      </c>
      <c r="T8099" s="20"/>
    </row>
    <row r="8100" spans="1:20" x14ac:dyDescent="0.25">
      <c r="A8100">
        <v>2021120317</v>
      </c>
      <c r="B8100">
        <v>6</v>
      </c>
      <c r="C8100" s="7">
        <v>0.59741999999999995</v>
      </c>
      <c r="D8100" s="6">
        <f t="shared" si="1512"/>
        <v>89612.999999999985</v>
      </c>
      <c r="E8100" s="60">
        <v>0.18842</v>
      </c>
      <c r="F8100" s="6">
        <f t="shared" si="1521"/>
        <v>0</v>
      </c>
      <c r="G8100" s="7">
        <v>0.35232000000000002</v>
      </c>
      <c r="H8100" s="6">
        <f t="shared" si="1513"/>
        <v>4404</v>
      </c>
      <c r="I8100" s="7">
        <v>2.5399999999999999E-2</v>
      </c>
      <c r="J8100" s="6">
        <f t="shared" si="1514"/>
        <v>2032</v>
      </c>
      <c r="K8100" s="20"/>
      <c r="L8100" s="6">
        <f t="shared" si="1515"/>
        <v>64000</v>
      </c>
      <c r="M8100" s="6">
        <f t="shared" si="1516"/>
        <v>4404</v>
      </c>
      <c r="N8100" s="6">
        <f t="shared" si="1517"/>
        <v>2032</v>
      </c>
      <c r="O8100" s="6">
        <f t="shared" si="1518"/>
        <v>19176.999999999985</v>
      </c>
      <c r="P8100" s="6">
        <f t="shared" si="1523"/>
        <v>19176.999999999985</v>
      </c>
      <c r="Q8100" s="11">
        <f t="shared" si="1519"/>
        <v>1350000</v>
      </c>
      <c r="R8100" s="11">
        <f t="shared" si="1520"/>
        <v>19176.999999999985</v>
      </c>
      <c r="S8100" s="11">
        <f t="shared" si="1522"/>
        <v>0</v>
      </c>
      <c r="T8100" s="20"/>
    </row>
    <row r="8101" spans="1:20" x14ac:dyDescent="0.25">
      <c r="A8101">
        <v>2021120318</v>
      </c>
      <c r="B8101">
        <v>6</v>
      </c>
      <c r="C8101" s="7">
        <v>0.62475999999999998</v>
      </c>
      <c r="D8101" s="6">
        <f t="shared" si="1512"/>
        <v>93714</v>
      </c>
      <c r="E8101" s="60">
        <v>0.15866</v>
      </c>
      <c r="F8101" s="6">
        <f t="shared" si="1521"/>
        <v>0</v>
      </c>
      <c r="G8101" s="7">
        <v>0.32475999999999999</v>
      </c>
      <c r="H8101" s="6">
        <f t="shared" si="1513"/>
        <v>4059.5</v>
      </c>
      <c r="I8101" s="7">
        <v>0</v>
      </c>
      <c r="J8101" s="6">
        <f t="shared" si="1514"/>
        <v>0</v>
      </c>
      <c r="K8101" s="20"/>
      <c r="L8101" s="6">
        <f t="shared" si="1515"/>
        <v>64000</v>
      </c>
      <c r="M8101" s="6">
        <f t="shared" si="1516"/>
        <v>4059.5</v>
      </c>
      <c r="N8101" s="6">
        <f t="shared" si="1517"/>
        <v>0</v>
      </c>
      <c r="O8101" s="6">
        <f t="shared" si="1518"/>
        <v>25654.5</v>
      </c>
      <c r="P8101" s="6">
        <f t="shared" si="1523"/>
        <v>6477.5000000000146</v>
      </c>
      <c r="Q8101" s="11">
        <f t="shared" si="1519"/>
        <v>1349811.75</v>
      </c>
      <c r="R8101" s="11">
        <f t="shared" si="1520"/>
        <v>25654.5</v>
      </c>
      <c r="S8101" s="11">
        <f t="shared" si="1522"/>
        <v>0</v>
      </c>
      <c r="T8101" s="20"/>
    </row>
    <row r="8102" spans="1:20" x14ac:dyDescent="0.25">
      <c r="A8102">
        <v>2021120319</v>
      </c>
      <c r="B8102">
        <v>6</v>
      </c>
      <c r="C8102" s="7">
        <v>0.62770999999999999</v>
      </c>
      <c r="D8102" s="6">
        <f t="shared" si="1512"/>
        <v>94156.5</v>
      </c>
      <c r="E8102" s="60">
        <v>0.17422000000000001</v>
      </c>
      <c r="F8102" s="6">
        <f t="shared" si="1521"/>
        <v>0</v>
      </c>
      <c r="G8102" s="7">
        <v>0.29976999999999998</v>
      </c>
      <c r="H8102" s="6">
        <f t="shared" si="1513"/>
        <v>3747.1249999999995</v>
      </c>
      <c r="I8102" s="7">
        <v>0</v>
      </c>
      <c r="J8102" s="6">
        <f t="shared" si="1514"/>
        <v>0</v>
      </c>
      <c r="K8102" s="20"/>
      <c r="L8102" s="6">
        <f t="shared" si="1515"/>
        <v>64000</v>
      </c>
      <c r="M8102" s="6">
        <f t="shared" si="1516"/>
        <v>3747.1249999999995</v>
      </c>
      <c r="N8102" s="6">
        <f t="shared" si="1517"/>
        <v>0</v>
      </c>
      <c r="O8102" s="6">
        <f t="shared" si="1518"/>
        <v>26409.375</v>
      </c>
      <c r="P8102" s="6">
        <f t="shared" si="1523"/>
        <v>754.875</v>
      </c>
      <c r="Q8102" s="11">
        <f t="shared" si="1519"/>
        <v>1348868.625</v>
      </c>
      <c r="R8102" s="11">
        <f t="shared" si="1520"/>
        <v>26409.375</v>
      </c>
      <c r="S8102" s="11">
        <f t="shared" si="1522"/>
        <v>0</v>
      </c>
      <c r="T8102" s="20"/>
    </row>
    <row r="8103" spans="1:20" x14ac:dyDescent="0.25">
      <c r="A8103">
        <v>2021120320</v>
      </c>
      <c r="B8103">
        <v>6</v>
      </c>
      <c r="C8103" s="7">
        <v>0.61951000000000001</v>
      </c>
      <c r="D8103" s="6">
        <f t="shared" si="1512"/>
        <v>92926.5</v>
      </c>
      <c r="E8103" s="60">
        <v>0.19413</v>
      </c>
      <c r="F8103" s="6">
        <f t="shared" si="1521"/>
        <v>0</v>
      </c>
      <c r="G8103" s="7">
        <v>0.28849999999999998</v>
      </c>
      <c r="H8103" s="6">
        <f t="shared" si="1513"/>
        <v>3606.2499999999995</v>
      </c>
      <c r="I8103" s="7">
        <v>0</v>
      </c>
      <c r="J8103" s="6">
        <f t="shared" si="1514"/>
        <v>0</v>
      </c>
      <c r="K8103" s="20"/>
      <c r="L8103" s="6">
        <f t="shared" si="1515"/>
        <v>64000</v>
      </c>
      <c r="M8103" s="6">
        <f t="shared" si="1516"/>
        <v>3606.2499999999995</v>
      </c>
      <c r="N8103" s="6">
        <f t="shared" si="1517"/>
        <v>0</v>
      </c>
      <c r="O8103" s="6">
        <f t="shared" si="1518"/>
        <v>25320.25</v>
      </c>
      <c r="P8103" s="6">
        <f t="shared" si="1523"/>
        <v>-1089.125</v>
      </c>
      <c r="Q8103" s="11">
        <f t="shared" si="1519"/>
        <v>1349014.625</v>
      </c>
      <c r="R8103" s="11">
        <f t="shared" si="1520"/>
        <v>25320.25</v>
      </c>
      <c r="S8103" s="11">
        <f t="shared" si="1522"/>
        <v>0</v>
      </c>
      <c r="T8103" s="20"/>
    </row>
    <row r="8104" spans="1:20" x14ac:dyDescent="0.25">
      <c r="A8104">
        <v>2021120321</v>
      </c>
      <c r="B8104">
        <v>6</v>
      </c>
      <c r="C8104" s="7">
        <v>0.61004999999999998</v>
      </c>
      <c r="D8104" s="6">
        <f t="shared" si="1512"/>
        <v>91507.5</v>
      </c>
      <c r="E8104" s="60">
        <v>0.20709</v>
      </c>
      <c r="F8104" s="6">
        <f t="shared" si="1521"/>
        <v>0</v>
      </c>
      <c r="G8104" s="7">
        <v>0.26741999999999999</v>
      </c>
      <c r="H8104" s="6">
        <f t="shared" si="1513"/>
        <v>3342.75</v>
      </c>
      <c r="I8104" s="7">
        <v>0</v>
      </c>
      <c r="J8104" s="6">
        <f t="shared" si="1514"/>
        <v>0</v>
      </c>
      <c r="K8104" s="20"/>
      <c r="L8104" s="6">
        <f t="shared" si="1515"/>
        <v>64000</v>
      </c>
      <c r="M8104" s="6">
        <f t="shared" si="1516"/>
        <v>3342.75</v>
      </c>
      <c r="N8104" s="6">
        <f t="shared" si="1517"/>
        <v>0</v>
      </c>
      <c r="O8104" s="6">
        <f t="shared" si="1518"/>
        <v>24164.75</v>
      </c>
      <c r="P8104" s="6">
        <f t="shared" si="1523"/>
        <v>-1155.5</v>
      </c>
      <c r="Q8104" s="11">
        <f t="shared" si="1519"/>
        <v>1350000</v>
      </c>
      <c r="R8104" s="11">
        <f t="shared" si="1520"/>
        <v>24164.75</v>
      </c>
      <c r="S8104" s="11">
        <f t="shared" si="1522"/>
        <v>0</v>
      </c>
      <c r="T8104" s="20"/>
    </row>
    <row r="8105" spans="1:20" x14ac:dyDescent="0.25">
      <c r="A8105">
        <v>2021120322</v>
      </c>
      <c r="B8105">
        <v>6</v>
      </c>
      <c r="C8105" s="7">
        <v>0.59470000000000001</v>
      </c>
      <c r="D8105" s="6">
        <f t="shared" si="1512"/>
        <v>89205</v>
      </c>
      <c r="E8105" s="60">
        <v>0.20096</v>
      </c>
      <c r="F8105" s="6">
        <f t="shared" si="1521"/>
        <v>0</v>
      </c>
      <c r="G8105" s="7">
        <v>0.25525999999999999</v>
      </c>
      <c r="H8105" s="6">
        <f t="shared" si="1513"/>
        <v>3190.75</v>
      </c>
      <c r="I8105" s="7">
        <v>0</v>
      </c>
      <c r="J8105" s="6">
        <f t="shared" si="1514"/>
        <v>0</v>
      </c>
      <c r="K8105" s="20"/>
      <c r="L8105" s="6">
        <f t="shared" si="1515"/>
        <v>64000</v>
      </c>
      <c r="M8105" s="6">
        <f t="shared" si="1516"/>
        <v>3190.75</v>
      </c>
      <c r="N8105" s="6">
        <f t="shared" si="1517"/>
        <v>0</v>
      </c>
      <c r="O8105" s="6">
        <f t="shared" si="1518"/>
        <v>22014.25</v>
      </c>
      <c r="P8105" s="6">
        <f t="shared" si="1523"/>
        <v>-2150.5</v>
      </c>
      <c r="Q8105" s="11">
        <f t="shared" si="1519"/>
        <v>1350000</v>
      </c>
      <c r="R8105" s="11">
        <f t="shared" si="1520"/>
        <v>22014.25</v>
      </c>
      <c r="S8105" s="11">
        <f t="shared" si="1522"/>
        <v>0</v>
      </c>
      <c r="T8105" s="20"/>
    </row>
    <row r="8106" spans="1:20" x14ac:dyDescent="0.25">
      <c r="A8106">
        <v>2021120323</v>
      </c>
      <c r="B8106">
        <v>6</v>
      </c>
      <c r="C8106" s="7">
        <v>0.57208999999999999</v>
      </c>
      <c r="D8106" s="6">
        <f t="shared" si="1512"/>
        <v>85813.5</v>
      </c>
      <c r="E8106" s="60">
        <v>0.16191</v>
      </c>
      <c r="F8106" s="6">
        <f t="shared" si="1521"/>
        <v>0</v>
      </c>
      <c r="G8106" s="7">
        <v>0.24884999999999999</v>
      </c>
      <c r="H8106" s="6">
        <f t="shared" si="1513"/>
        <v>3110.625</v>
      </c>
      <c r="I8106" s="7">
        <v>0</v>
      </c>
      <c r="J8106" s="6">
        <f t="shared" si="1514"/>
        <v>0</v>
      </c>
      <c r="K8106" s="20"/>
      <c r="L8106" s="6">
        <f t="shared" si="1515"/>
        <v>64000</v>
      </c>
      <c r="M8106" s="6">
        <f t="shared" si="1516"/>
        <v>3110.625</v>
      </c>
      <c r="N8106" s="6">
        <f t="shared" si="1517"/>
        <v>0</v>
      </c>
      <c r="O8106" s="6">
        <f t="shared" si="1518"/>
        <v>18702.875</v>
      </c>
      <c r="P8106" s="6">
        <f t="shared" si="1523"/>
        <v>-3311.375</v>
      </c>
      <c r="Q8106" s="11">
        <f t="shared" si="1519"/>
        <v>1350000</v>
      </c>
      <c r="R8106" s="11">
        <f t="shared" si="1520"/>
        <v>18702.875</v>
      </c>
      <c r="S8106" s="11">
        <f t="shared" si="1522"/>
        <v>0</v>
      </c>
      <c r="T8106" s="20"/>
    </row>
    <row r="8107" spans="1:20" x14ac:dyDescent="0.25">
      <c r="A8107">
        <v>2021120324</v>
      </c>
      <c r="B8107">
        <v>6</v>
      </c>
      <c r="C8107" s="7">
        <v>0.54579</v>
      </c>
      <c r="D8107" s="6">
        <f t="shared" si="1512"/>
        <v>81868.5</v>
      </c>
      <c r="E8107" s="60">
        <v>0.15493999999999999</v>
      </c>
      <c r="F8107" s="6">
        <f t="shared" si="1521"/>
        <v>0</v>
      </c>
      <c r="G8107" s="7">
        <v>0.24701999999999999</v>
      </c>
      <c r="H8107" s="6">
        <f t="shared" si="1513"/>
        <v>3087.75</v>
      </c>
      <c r="I8107" s="7">
        <v>0</v>
      </c>
      <c r="J8107" s="6">
        <f t="shared" si="1514"/>
        <v>0</v>
      </c>
      <c r="K8107" s="20"/>
      <c r="L8107" s="6">
        <f t="shared" si="1515"/>
        <v>64000</v>
      </c>
      <c r="M8107" s="6">
        <f t="shared" si="1516"/>
        <v>3087.75</v>
      </c>
      <c r="N8107" s="6">
        <f t="shared" si="1517"/>
        <v>0</v>
      </c>
      <c r="O8107" s="6">
        <f t="shared" si="1518"/>
        <v>14780.75</v>
      </c>
      <c r="P8107" s="6">
        <f t="shared" si="1523"/>
        <v>-3922.125</v>
      </c>
      <c r="Q8107" s="11">
        <f t="shared" si="1519"/>
        <v>1350000</v>
      </c>
      <c r="R8107" s="11">
        <f t="shared" si="1520"/>
        <v>14780.75</v>
      </c>
      <c r="S8107" s="11">
        <f t="shared" si="1522"/>
        <v>0</v>
      </c>
      <c r="T8107" s="20"/>
    </row>
    <row r="8108" spans="1:20" x14ac:dyDescent="0.25">
      <c r="A8108">
        <v>2021120401</v>
      </c>
      <c r="B8108">
        <v>7</v>
      </c>
      <c r="C8108" s="7">
        <v>0.52480000000000004</v>
      </c>
      <c r="D8108" s="6">
        <f t="shared" si="1512"/>
        <v>78720</v>
      </c>
      <c r="E8108" s="60">
        <v>0.15334</v>
      </c>
      <c r="F8108" s="6">
        <f t="shared" si="1521"/>
        <v>0</v>
      </c>
      <c r="G8108" s="7">
        <v>0.24501000000000001</v>
      </c>
      <c r="H8108" s="6">
        <f t="shared" si="1513"/>
        <v>3062.625</v>
      </c>
      <c r="I8108" s="7">
        <v>0</v>
      </c>
      <c r="J8108" s="6">
        <f t="shared" si="1514"/>
        <v>0</v>
      </c>
      <c r="K8108" s="20"/>
      <c r="L8108" s="6">
        <f t="shared" si="1515"/>
        <v>64000</v>
      </c>
      <c r="M8108" s="6">
        <f t="shared" si="1516"/>
        <v>3062.625</v>
      </c>
      <c r="N8108" s="6">
        <f t="shared" si="1517"/>
        <v>0</v>
      </c>
      <c r="O8108" s="6">
        <f t="shared" si="1518"/>
        <v>11657.375</v>
      </c>
      <c r="P8108" s="6">
        <f t="shared" si="1523"/>
        <v>-3123.375</v>
      </c>
      <c r="Q8108" s="11">
        <f t="shared" si="1519"/>
        <v>1350000</v>
      </c>
      <c r="R8108" s="11">
        <f t="shared" si="1520"/>
        <v>11657.375</v>
      </c>
      <c r="S8108" s="11">
        <f t="shared" si="1522"/>
        <v>0</v>
      </c>
      <c r="T8108" s="20"/>
    </row>
    <row r="8109" spans="1:20" x14ac:dyDescent="0.25">
      <c r="A8109">
        <v>2021120402</v>
      </c>
      <c r="B8109">
        <v>7</v>
      </c>
      <c r="C8109" s="7">
        <v>0.51144000000000001</v>
      </c>
      <c r="D8109" s="6">
        <f t="shared" si="1512"/>
        <v>76716</v>
      </c>
      <c r="E8109" s="60">
        <v>0.11283</v>
      </c>
      <c r="F8109" s="6">
        <f t="shared" si="1521"/>
        <v>0</v>
      </c>
      <c r="G8109" s="7">
        <v>0.22938</v>
      </c>
      <c r="H8109" s="6">
        <f t="shared" si="1513"/>
        <v>2867.25</v>
      </c>
      <c r="I8109" s="7">
        <v>0</v>
      </c>
      <c r="J8109" s="6">
        <f t="shared" si="1514"/>
        <v>0</v>
      </c>
      <c r="K8109" s="20"/>
      <c r="L8109" s="6">
        <f t="shared" si="1515"/>
        <v>64000</v>
      </c>
      <c r="M8109" s="6">
        <f t="shared" si="1516"/>
        <v>2867.25</v>
      </c>
      <c r="N8109" s="6">
        <f t="shared" si="1517"/>
        <v>0</v>
      </c>
      <c r="O8109" s="6">
        <f t="shared" si="1518"/>
        <v>9848.75</v>
      </c>
      <c r="P8109" s="6">
        <f t="shared" si="1523"/>
        <v>-1808.625</v>
      </c>
      <c r="Q8109" s="11">
        <f t="shared" si="1519"/>
        <v>1350000</v>
      </c>
      <c r="R8109" s="11">
        <f t="shared" si="1520"/>
        <v>9848.75</v>
      </c>
      <c r="S8109" s="11">
        <f t="shared" si="1522"/>
        <v>0</v>
      </c>
      <c r="T8109" s="20"/>
    </row>
    <row r="8110" spans="1:20" x14ac:dyDescent="0.25">
      <c r="A8110">
        <v>2021120403</v>
      </c>
      <c r="B8110">
        <v>7</v>
      </c>
      <c r="C8110" s="7">
        <v>0.50378999999999996</v>
      </c>
      <c r="D8110" s="6">
        <f t="shared" si="1512"/>
        <v>75568.5</v>
      </c>
      <c r="E8110" s="60">
        <v>9.7259999999999999E-2</v>
      </c>
      <c r="F8110" s="6">
        <f t="shared" si="1521"/>
        <v>0</v>
      </c>
      <c r="G8110" s="7">
        <v>0.21720999999999999</v>
      </c>
      <c r="H8110" s="6">
        <f t="shared" si="1513"/>
        <v>2715.125</v>
      </c>
      <c r="I8110" s="7">
        <v>0</v>
      </c>
      <c r="J8110" s="6">
        <f t="shared" si="1514"/>
        <v>0</v>
      </c>
      <c r="K8110" s="20"/>
      <c r="L8110" s="6">
        <f t="shared" si="1515"/>
        <v>64000</v>
      </c>
      <c r="M8110" s="6">
        <f t="shared" si="1516"/>
        <v>2715.125</v>
      </c>
      <c r="N8110" s="6">
        <f t="shared" si="1517"/>
        <v>0</v>
      </c>
      <c r="O8110" s="6">
        <f t="shared" si="1518"/>
        <v>8853.375</v>
      </c>
      <c r="P8110" s="6">
        <f t="shared" si="1523"/>
        <v>-995.375</v>
      </c>
      <c r="Q8110" s="11">
        <f t="shared" si="1519"/>
        <v>1350000</v>
      </c>
      <c r="R8110" s="11">
        <f t="shared" si="1520"/>
        <v>8853.375</v>
      </c>
      <c r="S8110" s="11">
        <f t="shared" si="1522"/>
        <v>0</v>
      </c>
      <c r="T8110" s="20"/>
    </row>
    <row r="8111" spans="1:20" x14ac:dyDescent="0.25">
      <c r="A8111">
        <v>2021120404</v>
      </c>
      <c r="B8111">
        <v>7</v>
      </c>
      <c r="C8111" s="7">
        <v>0.50285000000000002</v>
      </c>
      <c r="D8111" s="6">
        <f t="shared" si="1512"/>
        <v>75427.5</v>
      </c>
      <c r="E8111" s="60">
        <v>6.5759999999999999E-2</v>
      </c>
      <c r="F8111" s="6">
        <f t="shared" si="1521"/>
        <v>0</v>
      </c>
      <c r="G8111" s="7">
        <v>0.21032000000000001</v>
      </c>
      <c r="H8111" s="6">
        <f t="shared" si="1513"/>
        <v>2629</v>
      </c>
      <c r="I8111" s="7">
        <v>0</v>
      </c>
      <c r="J8111" s="6">
        <f t="shared" si="1514"/>
        <v>0</v>
      </c>
      <c r="K8111" s="20"/>
      <c r="L8111" s="6">
        <f t="shared" si="1515"/>
        <v>64000</v>
      </c>
      <c r="M8111" s="6">
        <f t="shared" si="1516"/>
        <v>2629</v>
      </c>
      <c r="N8111" s="6">
        <f t="shared" si="1517"/>
        <v>0</v>
      </c>
      <c r="O8111" s="6">
        <f t="shared" si="1518"/>
        <v>8798.5</v>
      </c>
      <c r="P8111" s="6">
        <f t="shared" si="1523"/>
        <v>-54.875</v>
      </c>
      <c r="Q8111" s="11">
        <f t="shared" si="1519"/>
        <v>1350000</v>
      </c>
      <c r="R8111" s="11">
        <f t="shared" si="1520"/>
        <v>8798.5</v>
      </c>
      <c r="S8111" s="11">
        <f t="shared" si="1522"/>
        <v>0</v>
      </c>
      <c r="T8111" s="20"/>
    </row>
    <row r="8112" spans="1:20" x14ac:dyDescent="0.25">
      <c r="A8112">
        <v>2021120405</v>
      </c>
      <c r="B8112">
        <v>7</v>
      </c>
      <c r="C8112" s="7">
        <v>0.50702999999999998</v>
      </c>
      <c r="D8112" s="6">
        <f t="shared" si="1512"/>
        <v>76054.5</v>
      </c>
      <c r="E8112" s="60">
        <v>4.623E-2</v>
      </c>
      <c r="F8112" s="6">
        <f t="shared" si="1521"/>
        <v>0</v>
      </c>
      <c r="G8112" s="7">
        <v>0.20771999999999999</v>
      </c>
      <c r="H8112" s="6">
        <f t="shared" si="1513"/>
        <v>2596.5</v>
      </c>
      <c r="I8112" s="7">
        <v>0</v>
      </c>
      <c r="J8112" s="6">
        <f t="shared" si="1514"/>
        <v>0</v>
      </c>
      <c r="K8112" s="20"/>
      <c r="L8112" s="6">
        <f t="shared" si="1515"/>
        <v>64000</v>
      </c>
      <c r="M8112" s="6">
        <f t="shared" si="1516"/>
        <v>2596.5</v>
      </c>
      <c r="N8112" s="6">
        <f t="shared" si="1517"/>
        <v>0</v>
      </c>
      <c r="O8112" s="6">
        <f t="shared" si="1518"/>
        <v>9458</v>
      </c>
      <c r="P8112" s="6">
        <f t="shared" si="1523"/>
        <v>659.5</v>
      </c>
      <c r="Q8112" s="11">
        <f t="shared" si="1519"/>
        <v>1350000</v>
      </c>
      <c r="R8112" s="11">
        <f t="shared" si="1520"/>
        <v>9458</v>
      </c>
      <c r="S8112" s="11">
        <f t="shared" si="1522"/>
        <v>0</v>
      </c>
      <c r="T8112" s="20"/>
    </row>
    <row r="8113" spans="1:20" x14ac:dyDescent="0.25">
      <c r="A8113">
        <v>2021120406</v>
      </c>
      <c r="B8113">
        <v>7</v>
      </c>
      <c r="C8113" s="7">
        <v>0.52175000000000005</v>
      </c>
      <c r="D8113" s="6">
        <f t="shared" si="1512"/>
        <v>78262.5</v>
      </c>
      <c r="E8113" s="60">
        <v>3.8920000000000003E-2</v>
      </c>
      <c r="F8113" s="6">
        <f t="shared" si="1521"/>
        <v>0</v>
      </c>
      <c r="G8113" s="7">
        <v>0.21314</v>
      </c>
      <c r="H8113" s="6">
        <f t="shared" si="1513"/>
        <v>2664.25</v>
      </c>
      <c r="I8113" s="7">
        <v>0</v>
      </c>
      <c r="J8113" s="6">
        <f t="shared" si="1514"/>
        <v>0</v>
      </c>
      <c r="K8113" s="20"/>
      <c r="L8113" s="6">
        <f t="shared" si="1515"/>
        <v>64000</v>
      </c>
      <c r="M8113" s="6">
        <f t="shared" si="1516"/>
        <v>2664.25</v>
      </c>
      <c r="N8113" s="6">
        <f t="shared" si="1517"/>
        <v>0</v>
      </c>
      <c r="O8113" s="6">
        <f t="shared" si="1518"/>
        <v>11598.25</v>
      </c>
      <c r="P8113" s="6">
        <f t="shared" si="1523"/>
        <v>2140.25</v>
      </c>
      <c r="Q8113" s="11">
        <f t="shared" si="1519"/>
        <v>1350000</v>
      </c>
      <c r="R8113" s="11">
        <f t="shared" si="1520"/>
        <v>11598.25</v>
      </c>
      <c r="S8113" s="11">
        <f t="shared" si="1522"/>
        <v>0</v>
      </c>
      <c r="T8113" s="20"/>
    </row>
    <row r="8114" spans="1:20" x14ac:dyDescent="0.25">
      <c r="A8114">
        <v>2021120407</v>
      </c>
      <c r="B8114">
        <v>7</v>
      </c>
      <c r="C8114" s="7">
        <v>0.54315999999999998</v>
      </c>
      <c r="D8114" s="6">
        <f t="shared" si="1512"/>
        <v>81474</v>
      </c>
      <c r="E8114" s="60">
        <v>3.9570000000000001E-2</v>
      </c>
      <c r="F8114" s="6">
        <f t="shared" si="1521"/>
        <v>0</v>
      </c>
      <c r="G8114" s="7">
        <v>0.23096</v>
      </c>
      <c r="H8114" s="6">
        <f t="shared" si="1513"/>
        <v>2887</v>
      </c>
      <c r="I8114" s="7">
        <v>8.1700000000000002E-3</v>
      </c>
      <c r="J8114" s="6">
        <f t="shared" si="1514"/>
        <v>653.6</v>
      </c>
      <c r="K8114" s="20"/>
      <c r="L8114" s="6">
        <f t="shared" si="1515"/>
        <v>64000</v>
      </c>
      <c r="M8114" s="6">
        <f t="shared" si="1516"/>
        <v>2887</v>
      </c>
      <c r="N8114" s="6">
        <f t="shared" si="1517"/>
        <v>653.6</v>
      </c>
      <c r="O8114" s="6">
        <f t="shared" si="1518"/>
        <v>13933.4</v>
      </c>
      <c r="P8114" s="6">
        <f t="shared" si="1523"/>
        <v>2335.1499999999996</v>
      </c>
      <c r="Q8114" s="11">
        <f t="shared" si="1519"/>
        <v>1350000</v>
      </c>
      <c r="R8114" s="11">
        <f t="shared" si="1520"/>
        <v>13933.4</v>
      </c>
      <c r="S8114" s="11">
        <f t="shared" si="1522"/>
        <v>0</v>
      </c>
      <c r="T8114" s="20"/>
    </row>
    <row r="8115" spans="1:20" x14ac:dyDescent="0.25">
      <c r="A8115">
        <v>2021120408</v>
      </c>
      <c r="B8115">
        <v>7</v>
      </c>
      <c r="C8115" s="7">
        <v>0.56699999999999995</v>
      </c>
      <c r="D8115" s="6">
        <f t="shared" si="1512"/>
        <v>85049.999999999985</v>
      </c>
      <c r="E8115" s="60">
        <v>8.0729999999999996E-2</v>
      </c>
      <c r="F8115" s="6">
        <f t="shared" si="1521"/>
        <v>0</v>
      </c>
      <c r="G8115" s="7">
        <v>0.25363999999999998</v>
      </c>
      <c r="H8115" s="6">
        <f t="shared" si="1513"/>
        <v>3170.4999999999995</v>
      </c>
      <c r="I8115" s="7">
        <v>0.14957999999999999</v>
      </c>
      <c r="J8115" s="6">
        <f t="shared" si="1514"/>
        <v>11966.4</v>
      </c>
      <c r="K8115" s="20"/>
      <c r="L8115" s="6">
        <f t="shared" si="1515"/>
        <v>64000</v>
      </c>
      <c r="M8115" s="6">
        <f t="shared" si="1516"/>
        <v>3170.4999999999995</v>
      </c>
      <c r="N8115" s="6">
        <f t="shared" si="1517"/>
        <v>11966.4</v>
      </c>
      <c r="O8115" s="6">
        <f t="shared" si="1518"/>
        <v>5913.0999999999858</v>
      </c>
      <c r="P8115" s="6">
        <f t="shared" si="1523"/>
        <v>-8020.3000000000138</v>
      </c>
      <c r="Q8115" s="11">
        <f t="shared" si="1519"/>
        <v>1350000</v>
      </c>
      <c r="R8115" s="11">
        <f t="shared" si="1520"/>
        <v>5913.0999999999858</v>
      </c>
      <c r="S8115" s="11">
        <f t="shared" si="1522"/>
        <v>0</v>
      </c>
      <c r="T8115" s="20"/>
    </row>
    <row r="8116" spans="1:20" x14ac:dyDescent="0.25">
      <c r="A8116">
        <v>2021120409</v>
      </c>
      <c r="B8116">
        <v>7</v>
      </c>
      <c r="C8116" s="7">
        <v>0.58015000000000005</v>
      </c>
      <c r="D8116" s="6">
        <f t="shared" si="1512"/>
        <v>87022.500000000015</v>
      </c>
      <c r="E8116" s="60">
        <v>0.13511000000000001</v>
      </c>
      <c r="F8116" s="6">
        <f t="shared" si="1521"/>
        <v>0</v>
      </c>
      <c r="G8116" s="7">
        <v>0.25779000000000002</v>
      </c>
      <c r="H8116" s="6">
        <f t="shared" si="1513"/>
        <v>3222.3750000000005</v>
      </c>
      <c r="I8116" s="7">
        <v>0.36825000000000002</v>
      </c>
      <c r="J8116" s="6">
        <f t="shared" si="1514"/>
        <v>29460</v>
      </c>
      <c r="K8116" s="20"/>
      <c r="L8116" s="6">
        <f t="shared" si="1515"/>
        <v>64000</v>
      </c>
      <c r="M8116" s="6">
        <f t="shared" si="1516"/>
        <v>3222.3750000000005</v>
      </c>
      <c r="N8116" s="6">
        <f t="shared" si="1517"/>
        <v>19800.125000000015</v>
      </c>
      <c r="O8116" s="6">
        <f t="shared" si="1518"/>
        <v>0</v>
      </c>
      <c r="P8116" s="6">
        <f t="shared" si="1523"/>
        <v>-5913.0999999999858</v>
      </c>
      <c r="Q8116" s="11">
        <f t="shared" si="1519"/>
        <v>1350000</v>
      </c>
      <c r="R8116" s="11">
        <f t="shared" si="1520"/>
        <v>0</v>
      </c>
      <c r="S8116" s="11">
        <f t="shared" si="1522"/>
        <v>0</v>
      </c>
      <c r="T8116" s="20"/>
    </row>
    <row r="8117" spans="1:20" x14ac:dyDescent="0.25">
      <c r="A8117">
        <v>2021120410</v>
      </c>
      <c r="B8117">
        <v>7</v>
      </c>
      <c r="C8117" s="7">
        <v>0.57703000000000004</v>
      </c>
      <c r="D8117" s="6">
        <f t="shared" si="1512"/>
        <v>86554.5</v>
      </c>
      <c r="E8117" s="60">
        <v>0.24238000000000001</v>
      </c>
      <c r="F8117" s="6">
        <f t="shared" si="1521"/>
        <v>0</v>
      </c>
      <c r="G8117" s="7">
        <v>0.26395999999999997</v>
      </c>
      <c r="H8117" s="6">
        <f t="shared" si="1513"/>
        <v>3299.4999999999995</v>
      </c>
      <c r="I8117" s="7">
        <v>0.42172999999999999</v>
      </c>
      <c r="J8117" s="6">
        <f t="shared" si="1514"/>
        <v>33738.400000000001</v>
      </c>
      <c r="K8117" s="20"/>
      <c r="L8117" s="6">
        <f t="shared" si="1515"/>
        <v>64000</v>
      </c>
      <c r="M8117" s="6">
        <f t="shared" si="1516"/>
        <v>3299.4999999999995</v>
      </c>
      <c r="N8117" s="6">
        <f t="shared" si="1517"/>
        <v>19255</v>
      </c>
      <c r="O8117" s="6">
        <f t="shared" si="1518"/>
        <v>0</v>
      </c>
      <c r="P8117" s="6">
        <f t="shared" si="1523"/>
        <v>0</v>
      </c>
      <c r="Q8117" s="11">
        <f t="shared" si="1519"/>
        <v>1350000</v>
      </c>
      <c r="R8117" s="11">
        <f t="shared" si="1520"/>
        <v>0</v>
      </c>
      <c r="S8117" s="11">
        <f t="shared" si="1522"/>
        <v>0</v>
      </c>
      <c r="T8117" s="20"/>
    </row>
    <row r="8118" spans="1:20" x14ac:dyDescent="0.25">
      <c r="A8118">
        <v>2021120411</v>
      </c>
      <c r="B8118">
        <v>7</v>
      </c>
      <c r="C8118" s="7">
        <v>0.56440999999999997</v>
      </c>
      <c r="D8118" s="6">
        <f t="shared" si="1512"/>
        <v>84661.5</v>
      </c>
      <c r="E8118" s="60">
        <v>0.33246999999999999</v>
      </c>
      <c r="F8118" s="6">
        <f t="shared" si="1521"/>
        <v>0</v>
      </c>
      <c r="G8118" s="7">
        <v>0.25094</v>
      </c>
      <c r="H8118" s="6">
        <f t="shared" si="1513"/>
        <v>3136.75</v>
      </c>
      <c r="I8118" s="7">
        <v>0.41705999999999999</v>
      </c>
      <c r="J8118" s="6">
        <f t="shared" si="1514"/>
        <v>33364.799999999996</v>
      </c>
      <c r="K8118" s="20"/>
      <c r="L8118" s="6">
        <f t="shared" si="1515"/>
        <v>64000</v>
      </c>
      <c r="M8118" s="6">
        <f t="shared" si="1516"/>
        <v>3136.75</v>
      </c>
      <c r="N8118" s="6">
        <f t="shared" si="1517"/>
        <v>17524.75</v>
      </c>
      <c r="O8118" s="6">
        <f t="shared" si="1518"/>
        <v>0</v>
      </c>
      <c r="P8118" s="6">
        <f t="shared" si="1523"/>
        <v>0</v>
      </c>
      <c r="Q8118" s="11">
        <f t="shared" si="1519"/>
        <v>1350000</v>
      </c>
      <c r="R8118" s="11">
        <f t="shared" si="1520"/>
        <v>0</v>
      </c>
      <c r="S8118" s="11">
        <f t="shared" si="1522"/>
        <v>0</v>
      </c>
      <c r="T8118" s="20"/>
    </row>
    <row r="8119" spans="1:20" x14ac:dyDescent="0.25">
      <c r="A8119">
        <v>2021120412</v>
      </c>
      <c r="B8119">
        <v>7</v>
      </c>
      <c r="C8119" s="7">
        <v>0.55296999999999996</v>
      </c>
      <c r="D8119" s="6">
        <f t="shared" si="1512"/>
        <v>82945.5</v>
      </c>
      <c r="E8119" s="60">
        <v>0.42437000000000002</v>
      </c>
      <c r="F8119" s="6">
        <f t="shared" si="1521"/>
        <v>0</v>
      </c>
      <c r="G8119" s="7">
        <v>0.24811</v>
      </c>
      <c r="H8119" s="6">
        <f t="shared" si="1513"/>
        <v>3101.375</v>
      </c>
      <c r="I8119" s="7">
        <v>0.40581</v>
      </c>
      <c r="J8119" s="6">
        <f t="shared" si="1514"/>
        <v>32464.799999999999</v>
      </c>
      <c r="K8119" s="20"/>
      <c r="L8119" s="6">
        <f t="shared" si="1515"/>
        <v>64000</v>
      </c>
      <c r="M8119" s="6">
        <f t="shared" si="1516"/>
        <v>3101.375</v>
      </c>
      <c r="N8119" s="6">
        <f t="shared" si="1517"/>
        <v>15844.125</v>
      </c>
      <c r="O8119" s="6">
        <f t="shared" si="1518"/>
        <v>0</v>
      </c>
      <c r="P8119" s="6">
        <f t="shared" si="1523"/>
        <v>0</v>
      </c>
      <c r="Q8119" s="11">
        <f t="shared" si="1519"/>
        <v>1350000</v>
      </c>
      <c r="R8119" s="11">
        <f t="shared" si="1520"/>
        <v>0</v>
      </c>
      <c r="S8119" s="11">
        <f t="shared" si="1522"/>
        <v>0</v>
      </c>
      <c r="T8119" s="20"/>
    </row>
    <row r="8120" spans="1:20" x14ac:dyDescent="0.25">
      <c r="A8120">
        <v>2021120413</v>
      </c>
      <c r="B8120">
        <v>7</v>
      </c>
      <c r="C8120" s="7">
        <v>0.54224000000000006</v>
      </c>
      <c r="D8120" s="6">
        <f t="shared" si="1512"/>
        <v>81336.000000000015</v>
      </c>
      <c r="E8120" s="60">
        <v>0.61719999999999997</v>
      </c>
      <c r="F8120" s="6">
        <f t="shared" si="1521"/>
        <v>0</v>
      </c>
      <c r="G8120" s="7">
        <v>0.22617000000000001</v>
      </c>
      <c r="H8120" s="6">
        <f t="shared" si="1513"/>
        <v>2827.125</v>
      </c>
      <c r="I8120" s="7">
        <v>0.35160999999999998</v>
      </c>
      <c r="J8120" s="6">
        <f t="shared" si="1514"/>
        <v>28128.799999999999</v>
      </c>
      <c r="K8120" s="20"/>
      <c r="L8120" s="6">
        <f t="shared" si="1515"/>
        <v>64000</v>
      </c>
      <c r="M8120" s="6">
        <f t="shared" si="1516"/>
        <v>2827.125</v>
      </c>
      <c r="N8120" s="6">
        <f t="shared" si="1517"/>
        <v>14508.875000000015</v>
      </c>
      <c r="O8120" s="6">
        <f t="shared" si="1518"/>
        <v>0</v>
      </c>
      <c r="P8120" s="6">
        <f t="shared" si="1523"/>
        <v>0</v>
      </c>
      <c r="Q8120" s="11">
        <f t="shared" si="1519"/>
        <v>1350000</v>
      </c>
      <c r="R8120" s="11">
        <f t="shared" si="1520"/>
        <v>0</v>
      </c>
      <c r="S8120" s="11">
        <f t="shared" si="1522"/>
        <v>0</v>
      </c>
      <c r="T8120" s="20"/>
    </row>
    <row r="8121" spans="1:20" x14ac:dyDescent="0.25">
      <c r="A8121">
        <v>2021120414</v>
      </c>
      <c r="B8121">
        <v>7</v>
      </c>
      <c r="C8121" s="7">
        <v>0.53205000000000002</v>
      </c>
      <c r="D8121" s="6">
        <f t="shared" si="1512"/>
        <v>79807.5</v>
      </c>
      <c r="E8121" s="60">
        <v>0.70377999999999996</v>
      </c>
      <c r="F8121" s="6">
        <f t="shared" si="1521"/>
        <v>0</v>
      </c>
      <c r="G8121" s="7">
        <v>0.21743000000000001</v>
      </c>
      <c r="H8121" s="6">
        <f t="shared" si="1513"/>
        <v>2717.875</v>
      </c>
      <c r="I8121" s="7">
        <v>0.25145000000000001</v>
      </c>
      <c r="J8121" s="6">
        <f t="shared" si="1514"/>
        <v>20116</v>
      </c>
      <c r="K8121" s="20"/>
      <c r="L8121" s="6">
        <f t="shared" si="1515"/>
        <v>64000</v>
      </c>
      <c r="M8121" s="6">
        <f t="shared" si="1516"/>
        <v>2717.875</v>
      </c>
      <c r="N8121" s="6">
        <f t="shared" si="1517"/>
        <v>13089.625</v>
      </c>
      <c r="O8121" s="6">
        <f t="shared" si="1518"/>
        <v>0</v>
      </c>
      <c r="P8121" s="6">
        <f t="shared" si="1523"/>
        <v>0</v>
      </c>
      <c r="Q8121" s="11">
        <f t="shared" si="1519"/>
        <v>1350000</v>
      </c>
      <c r="R8121" s="11">
        <f t="shared" si="1520"/>
        <v>0</v>
      </c>
      <c r="S8121" s="11">
        <f t="shared" si="1522"/>
        <v>0</v>
      </c>
      <c r="T8121" s="20"/>
    </row>
    <row r="8122" spans="1:20" x14ac:dyDescent="0.25">
      <c r="A8122">
        <v>2021120415</v>
      </c>
      <c r="B8122">
        <v>7</v>
      </c>
      <c r="C8122" s="7">
        <v>0.52907000000000004</v>
      </c>
      <c r="D8122" s="6">
        <f t="shared" si="1512"/>
        <v>79360.5</v>
      </c>
      <c r="E8122" s="60">
        <v>0.76812000000000002</v>
      </c>
      <c r="F8122" s="6">
        <f t="shared" si="1521"/>
        <v>0</v>
      </c>
      <c r="G8122" s="7">
        <v>0.21310999999999999</v>
      </c>
      <c r="H8122" s="6">
        <f t="shared" si="1513"/>
        <v>2663.875</v>
      </c>
      <c r="I8122" s="7">
        <v>0.10628</v>
      </c>
      <c r="J8122" s="6">
        <f t="shared" si="1514"/>
        <v>8502.4</v>
      </c>
      <c r="K8122" s="20"/>
      <c r="L8122" s="6">
        <f t="shared" si="1515"/>
        <v>64000</v>
      </c>
      <c r="M8122" s="6">
        <f t="shared" si="1516"/>
        <v>2663.875</v>
      </c>
      <c r="N8122" s="6">
        <f t="shared" si="1517"/>
        <v>8502.4</v>
      </c>
      <c r="O8122" s="6">
        <f t="shared" si="1518"/>
        <v>4194.2250000000004</v>
      </c>
      <c r="P8122" s="6">
        <f t="shared" si="1523"/>
        <v>4194.2250000000004</v>
      </c>
      <c r="Q8122" s="11">
        <f t="shared" si="1519"/>
        <v>1350000</v>
      </c>
      <c r="R8122" s="11">
        <f t="shared" si="1520"/>
        <v>4194.2250000000004</v>
      </c>
      <c r="S8122" s="11">
        <f t="shared" si="1522"/>
        <v>0</v>
      </c>
      <c r="T8122" s="20"/>
    </row>
    <row r="8123" spans="1:20" x14ac:dyDescent="0.25">
      <c r="A8123">
        <v>2021120416</v>
      </c>
      <c r="B8123">
        <v>7</v>
      </c>
      <c r="C8123" s="7">
        <v>0.53408</v>
      </c>
      <c r="D8123" s="6">
        <f t="shared" si="1512"/>
        <v>80112</v>
      </c>
      <c r="E8123" s="60">
        <v>0.75890000000000002</v>
      </c>
      <c r="F8123" s="6">
        <f t="shared" si="1521"/>
        <v>0</v>
      </c>
      <c r="G8123" s="7">
        <v>0.23465</v>
      </c>
      <c r="H8123" s="6">
        <f t="shared" si="1513"/>
        <v>2933.125</v>
      </c>
      <c r="I8123" s="7">
        <v>2.614E-2</v>
      </c>
      <c r="J8123" s="6">
        <f t="shared" si="1514"/>
        <v>2091.1999999999998</v>
      </c>
      <c r="K8123" s="20"/>
      <c r="L8123" s="6">
        <f t="shared" si="1515"/>
        <v>64000</v>
      </c>
      <c r="M8123" s="6">
        <f t="shared" si="1516"/>
        <v>2933.125</v>
      </c>
      <c r="N8123" s="6">
        <f t="shared" si="1517"/>
        <v>2091.1999999999998</v>
      </c>
      <c r="O8123" s="6">
        <f t="shared" si="1518"/>
        <v>11087.674999999999</v>
      </c>
      <c r="P8123" s="6">
        <f t="shared" si="1523"/>
        <v>6893.4499999999989</v>
      </c>
      <c r="Q8123" s="11">
        <f t="shared" si="1519"/>
        <v>1350000</v>
      </c>
      <c r="R8123" s="11">
        <f t="shared" si="1520"/>
        <v>11087.674999999999</v>
      </c>
      <c r="S8123" s="11">
        <f t="shared" si="1522"/>
        <v>0</v>
      </c>
      <c r="T8123" s="20"/>
    </row>
    <row r="8124" spans="1:20" x14ac:dyDescent="0.25">
      <c r="A8124">
        <v>2021120417</v>
      </c>
      <c r="B8124">
        <v>7</v>
      </c>
      <c r="C8124" s="7">
        <v>0.55598999999999998</v>
      </c>
      <c r="D8124" s="6">
        <f t="shared" si="1512"/>
        <v>83398.5</v>
      </c>
      <c r="E8124" s="60">
        <v>0.71819</v>
      </c>
      <c r="F8124" s="6">
        <f t="shared" si="1521"/>
        <v>0</v>
      </c>
      <c r="G8124" s="7">
        <v>0.23688000000000001</v>
      </c>
      <c r="H8124" s="6">
        <f t="shared" si="1513"/>
        <v>2961</v>
      </c>
      <c r="I8124" s="7">
        <v>1.4E-3</v>
      </c>
      <c r="J8124" s="6">
        <f t="shared" si="1514"/>
        <v>112</v>
      </c>
      <c r="K8124" s="20"/>
      <c r="L8124" s="6">
        <f t="shared" si="1515"/>
        <v>64000</v>
      </c>
      <c r="M8124" s="6">
        <f t="shared" si="1516"/>
        <v>2961</v>
      </c>
      <c r="N8124" s="6">
        <f t="shared" si="1517"/>
        <v>112</v>
      </c>
      <c r="O8124" s="6">
        <f t="shared" si="1518"/>
        <v>16325.5</v>
      </c>
      <c r="P8124" s="6">
        <f t="shared" si="1523"/>
        <v>5237.8250000000007</v>
      </c>
      <c r="Q8124" s="11">
        <f t="shared" si="1519"/>
        <v>1350000</v>
      </c>
      <c r="R8124" s="11">
        <f t="shared" si="1520"/>
        <v>16325.5</v>
      </c>
      <c r="S8124" s="11">
        <f t="shared" si="1522"/>
        <v>0</v>
      </c>
      <c r="T8124" s="20"/>
    </row>
    <row r="8125" spans="1:20" x14ac:dyDescent="0.25">
      <c r="A8125">
        <v>2021120418</v>
      </c>
      <c r="B8125">
        <v>7</v>
      </c>
      <c r="C8125" s="7">
        <v>0.59191000000000005</v>
      </c>
      <c r="D8125" s="6">
        <f t="shared" si="1512"/>
        <v>88786.5</v>
      </c>
      <c r="E8125" s="60">
        <v>0.78229000000000004</v>
      </c>
      <c r="F8125" s="6">
        <f t="shared" si="1521"/>
        <v>0</v>
      </c>
      <c r="G8125" s="7">
        <v>0.25994</v>
      </c>
      <c r="H8125" s="6">
        <f t="shared" si="1513"/>
        <v>3249.25</v>
      </c>
      <c r="I8125" s="7">
        <v>0</v>
      </c>
      <c r="J8125" s="6">
        <f t="shared" si="1514"/>
        <v>0</v>
      </c>
      <c r="K8125" s="20"/>
      <c r="L8125" s="6">
        <f t="shared" si="1515"/>
        <v>64000</v>
      </c>
      <c r="M8125" s="6">
        <f t="shared" si="1516"/>
        <v>3249.25</v>
      </c>
      <c r="N8125" s="6">
        <f t="shared" si="1517"/>
        <v>0</v>
      </c>
      <c r="O8125" s="6">
        <f t="shared" si="1518"/>
        <v>21537.25</v>
      </c>
      <c r="P8125" s="6">
        <f t="shared" si="1523"/>
        <v>5211.75</v>
      </c>
      <c r="Q8125" s="11">
        <f t="shared" si="1519"/>
        <v>1350000</v>
      </c>
      <c r="R8125" s="11">
        <f t="shared" si="1520"/>
        <v>21537.25</v>
      </c>
      <c r="S8125" s="11">
        <f t="shared" si="1522"/>
        <v>0</v>
      </c>
      <c r="T8125" s="20"/>
    </row>
    <row r="8126" spans="1:20" x14ac:dyDescent="0.25">
      <c r="A8126">
        <v>2021120419</v>
      </c>
      <c r="B8126">
        <v>7</v>
      </c>
      <c r="C8126" s="7">
        <v>0.60014999999999996</v>
      </c>
      <c r="D8126" s="6">
        <f t="shared" si="1512"/>
        <v>90022.5</v>
      </c>
      <c r="E8126" s="60">
        <v>0.77863000000000004</v>
      </c>
      <c r="F8126" s="6">
        <f t="shared" si="1521"/>
        <v>0</v>
      </c>
      <c r="G8126" s="7">
        <v>0.31341000000000002</v>
      </c>
      <c r="H8126" s="6">
        <f t="shared" si="1513"/>
        <v>3917.6250000000005</v>
      </c>
      <c r="I8126" s="7">
        <v>0</v>
      </c>
      <c r="J8126" s="6">
        <f t="shared" si="1514"/>
        <v>0</v>
      </c>
      <c r="K8126" s="20"/>
      <c r="L8126" s="6">
        <f t="shared" si="1515"/>
        <v>64000</v>
      </c>
      <c r="M8126" s="6">
        <f t="shared" si="1516"/>
        <v>3917.6250000000005</v>
      </c>
      <c r="N8126" s="6">
        <f t="shared" si="1517"/>
        <v>0</v>
      </c>
      <c r="O8126" s="6">
        <f t="shared" si="1518"/>
        <v>22104.875</v>
      </c>
      <c r="P8126" s="6">
        <f t="shared" si="1523"/>
        <v>567.625</v>
      </c>
      <c r="Q8126" s="11">
        <f t="shared" si="1519"/>
        <v>1350000</v>
      </c>
      <c r="R8126" s="11">
        <f t="shared" si="1520"/>
        <v>22104.875</v>
      </c>
      <c r="S8126" s="11">
        <f t="shared" si="1522"/>
        <v>0</v>
      </c>
      <c r="T8126" s="20"/>
    </row>
    <row r="8127" spans="1:20" x14ac:dyDescent="0.25">
      <c r="A8127">
        <v>2021120420</v>
      </c>
      <c r="B8127">
        <v>7</v>
      </c>
      <c r="C8127" s="7">
        <v>0.59762000000000004</v>
      </c>
      <c r="D8127" s="6">
        <f t="shared" si="1512"/>
        <v>89643</v>
      </c>
      <c r="E8127" s="60">
        <v>0.86304999999999998</v>
      </c>
      <c r="F8127" s="6">
        <f t="shared" si="1521"/>
        <v>0</v>
      </c>
      <c r="G8127" s="7">
        <v>0.29561999999999999</v>
      </c>
      <c r="H8127" s="6">
        <f t="shared" si="1513"/>
        <v>3695.25</v>
      </c>
      <c r="I8127" s="7">
        <v>0</v>
      </c>
      <c r="J8127" s="6">
        <f t="shared" si="1514"/>
        <v>0</v>
      </c>
      <c r="K8127" s="20"/>
      <c r="L8127" s="6">
        <f t="shared" si="1515"/>
        <v>64000</v>
      </c>
      <c r="M8127" s="6">
        <f t="shared" si="1516"/>
        <v>3695.25</v>
      </c>
      <c r="N8127" s="6">
        <f t="shared" si="1517"/>
        <v>0</v>
      </c>
      <c r="O8127" s="6">
        <f t="shared" si="1518"/>
        <v>21947.75</v>
      </c>
      <c r="P8127" s="6">
        <f t="shared" si="1523"/>
        <v>-157.125</v>
      </c>
      <c r="Q8127" s="11">
        <f t="shared" si="1519"/>
        <v>1350000</v>
      </c>
      <c r="R8127" s="11">
        <f t="shared" si="1520"/>
        <v>21947.75</v>
      </c>
      <c r="S8127" s="11">
        <f t="shared" si="1522"/>
        <v>0</v>
      </c>
      <c r="T8127" s="20"/>
    </row>
    <row r="8128" spans="1:20" x14ac:dyDescent="0.25">
      <c r="A8128">
        <v>2021120421</v>
      </c>
      <c r="B8128">
        <v>7</v>
      </c>
      <c r="C8128" s="7">
        <v>0.59328999999999998</v>
      </c>
      <c r="D8128" s="6">
        <f t="shared" si="1512"/>
        <v>88993.5</v>
      </c>
      <c r="E8128" s="60">
        <v>0.81933</v>
      </c>
      <c r="F8128" s="6">
        <f t="shared" si="1521"/>
        <v>0</v>
      </c>
      <c r="G8128" s="7">
        <v>0.25441000000000003</v>
      </c>
      <c r="H8128" s="6">
        <f t="shared" si="1513"/>
        <v>3180.1250000000005</v>
      </c>
      <c r="I8128" s="7">
        <v>0</v>
      </c>
      <c r="J8128" s="6">
        <f t="shared" si="1514"/>
        <v>0</v>
      </c>
      <c r="K8128" s="20"/>
      <c r="L8128" s="6">
        <f t="shared" si="1515"/>
        <v>64000</v>
      </c>
      <c r="M8128" s="6">
        <f t="shared" si="1516"/>
        <v>3180.1250000000005</v>
      </c>
      <c r="N8128" s="6">
        <f t="shared" si="1517"/>
        <v>0</v>
      </c>
      <c r="O8128" s="6">
        <f t="shared" si="1518"/>
        <v>21813.375</v>
      </c>
      <c r="P8128" s="6">
        <f t="shared" si="1523"/>
        <v>-134.375</v>
      </c>
      <c r="Q8128" s="11">
        <f t="shared" si="1519"/>
        <v>1350000</v>
      </c>
      <c r="R8128" s="11">
        <f t="shared" si="1520"/>
        <v>21813.375</v>
      </c>
      <c r="S8128" s="11">
        <f t="shared" si="1522"/>
        <v>0</v>
      </c>
      <c r="T8128" s="20"/>
    </row>
    <row r="8129" spans="1:20" x14ac:dyDescent="0.25">
      <c r="A8129">
        <v>2021120422</v>
      </c>
      <c r="B8129">
        <v>7</v>
      </c>
      <c r="C8129" s="7">
        <v>0.58345000000000002</v>
      </c>
      <c r="D8129" s="6">
        <f t="shared" si="1512"/>
        <v>87517.5</v>
      </c>
      <c r="E8129" s="60">
        <v>0.71965000000000001</v>
      </c>
      <c r="F8129" s="6">
        <f t="shared" si="1521"/>
        <v>0</v>
      </c>
      <c r="G8129" s="7">
        <v>0.24104</v>
      </c>
      <c r="H8129" s="6">
        <f t="shared" si="1513"/>
        <v>3013</v>
      </c>
      <c r="I8129" s="7">
        <v>0</v>
      </c>
      <c r="J8129" s="6">
        <f t="shared" si="1514"/>
        <v>0</v>
      </c>
      <c r="K8129" s="20"/>
      <c r="L8129" s="6">
        <f t="shared" si="1515"/>
        <v>64000</v>
      </c>
      <c r="M8129" s="6">
        <f t="shared" si="1516"/>
        <v>3013</v>
      </c>
      <c r="N8129" s="6">
        <f t="shared" si="1517"/>
        <v>0</v>
      </c>
      <c r="O8129" s="6">
        <f t="shared" si="1518"/>
        <v>20504.5</v>
      </c>
      <c r="P8129" s="6">
        <f t="shared" si="1523"/>
        <v>-1308.875</v>
      </c>
      <c r="Q8129" s="11">
        <f t="shared" si="1519"/>
        <v>1350000</v>
      </c>
      <c r="R8129" s="11">
        <f t="shared" si="1520"/>
        <v>20504.5</v>
      </c>
      <c r="S8129" s="11">
        <f t="shared" si="1522"/>
        <v>0</v>
      </c>
      <c r="T8129" s="20"/>
    </row>
    <row r="8130" spans="1:20" x14ac:dyDescent="0.25">
      <c r="A8130">
        <v>2021120423</v>
      </c>
      <c r="B8130">
        <v>7</v>
      </c>
      <c r="C8130" s="7">
        <v>0.56589999999999996</v>
      </c>
      <c r="D8130" s="6">
        <f t="shared" si="1512"/>
        <v>84885</v>
      </c>
      <c r="E8130" s="60">
        <v>0.69903000000000004</v>
      </c>
      <c r="F8130" s="6">
        <f t="shared" si="1521"/>
        <v>0</v>
      </c>
      <c r="G8130" s="7">
        <v>0.22175</v>
      </c>
      <c r="H8130" s="6">
        <f t="shared" si="1513"/>
        <v>2771.875</v>
      </c>
      <c r="I8130" s="7">
        <v>0</v>
      </c>
      <c r="J8130" s="6">
        <f t="shared" si="1514"/>
        <v>0</v>
      </c>
      <c r="K8130" s="20"/>
      <c r="L8130" s="6">
        <f t="shared" si="1515"/>
        <v>64000</v>
      </c>
      <c r="M8130" s="6">
        <f t="shared" si="1516"/>
        <v>2771.875</v>
      </c>
      <c r="N8130" s="6">
        <f t="shared" si="1517"/>
        <v>0</v>
      </c>
      <c r="O8130" s="6">
        <f t="shared" si="1518"/>
        <v>18113.125</v>
      </c>
      <c r="P8130" s="6">
        <f t="shared" si="1523"/>
        <v>-2391.375</v>
      </c>
      <c r="Q8130" s="11">
        <f t="shared" si="1519"/>
        <v>1350000</v>
      </c>
      <c r="R8130" s="11">
        <f t="shared" si="1520"/>
        <v>18113.125</v>
      </c>
      <c r="S8130" s="11">
        <f t="shared" si="1522"/>
        <v>0</v>
      </c>
      <c r="T8130" s="20"/>
    </row>
    <row r="8131" spans="1:20" x14ac:dyDescent="0.25">
      <c r="A8131">
        <v>2021120424</v>
      </c>
      <c r="B8131">
        <v>7</v>
      </c>
      <c r="C8131" s="7">
        <v>0.54486000000000001</v>
      </c>
      <c r="D8131" s="6">
        <f t="shared" si="1512"/>
        <v>81729</v>
      </c>
      <c r="E8131" s="60">
        <v>0.51085000000000003</v>
      </c>
      <c r="F8131" s="6">
        <f t="shared" si="1521"/>
        <v>0</v>
      </c>
      <c r="G8131" s="7">
        <v>0.21815999999999999</v>
      </c>
      <c r="H8131" s="6">
        <f t="shared" si="1513"/>
        <v>2727</v>
      </c>
      <c r="I8131" s="7">
        <v>0</v>
      </c>
      <c r="J8131" s="6">
        <f t="shared" si="1514"/>
        <v>0</v>
      </c>
      <c r="K8131" s="20"/>
      <c r="L8131" s="6">
        <f t="shared" si="1515"/>
        <v>64000</v>
      </c>
      <c r="M8131" s="6">
        <f t="shared" si="1516"/>
        <v>2727</v>
      </c>
      <c r="N8131" s="6">
        <f t="shared" si="1517"/>
        <v>0</v>
      </c>
      <c r="O8131" s="6">
        <f t="shared" si="1518"/>
        <v>15002</v>
      </c>
      <c r="P8131" s="6">
        <f t="shared" si="1523"/>
        <v>-3111.125</v>
      </c>
      <c r="Q8131" s="11">
        <f t="shared" si="1519"/>
        <v>1350000</v>
      </c>
      <c r="R8131" s="11">
        <f t="shared" si="1520"/>
        <v>15002</v>
      </c>
      <c r="S8131" s="11">
        <f t="shared" si="1522"/>
        <v>0</v>
      </c>
      <c r="T8131" s="20"/>
    </row>
    <row r="8132" spans="1:20" x14ac:dyDescent="0.25">
      <c r="A8132">
        <v>2021120501</v>
      </c>
      <c r="B8132">
        <v>1</v>
      </c>
      <c r="C8132" s="7">
        <v>0.52820999999999996</v>
      </c>
      <c r="D8132" s="6">
        <f t="shared" si="1512"/>
        <v>79231.5</v>
      </c>
      <c r="E8132" s="60">
        <v>0.43758000000000002</v>
      </c>
      <c r="F8132" s="6">
        <f t="shared" si="1521"/>
        <v>0</v>
      </c>
      <c r="G8132" s="7">
        <v>0.27517999999999998</v>
      </c>
      <c r="H8132" s="6">
        <f t="shared" si="1513"/>
        <v>3439.7499999999995</v>
      </c>
      <c r="I8132" s="7">
        <v>0</v>
      </c>
      <c r="J8132" s="6">
        <f t="shared" si="1514"/>
        <v>0</v>
      </c>
      <c r="K8132" s="20"/>
      <c r="L8132" s="6">
        <f t="shared" si="1515"/>
        <v>64000</v>
      </c>
      <c r="M8132" s="6">
        <f t="shared" si="1516"/>
        <v>3439.7499999999995</v>
      </c>
      <c r="N8132" s="6">
        <f t="shared" si="1517"/>
        <v>0</v>
      </c>
      <c r="O8132" s="6">
        <f t="shared" si="1518"/>
        <v>11791.75</v>
      </c>
      <c r="P8132" s="6">
        <f t="shared" si="1523"/>
        <v>-3210.25</v>
      </c>
      <c r="Q8132" s="11">
        <f t="shared" si="1519"/>
        <v>1350000</v>
      </c>
      <c r="R8132" s="11">
        <f t="shared" si="1520"/>
        <v>11791.75</v>
      </c>
      <c r="S8132" s="11">
        <f t="shared" si="1522"/>
        <v>0</v>
      </c>
      <c r="T8132" s="20"/>
    </row>
    <row r="8133" spans="1:20" x14ac:dyDescent="0.25">
      <c r="A8133">
        <v>2021120502</v>
      </c>
      <c r="B8133">
        <v>1</v>
      </c>
      <c r="C8133" s="7">
        <v>0.51614000000000004</v>
      </c>
      <c r="D8133" s="6">
        <f t="shared" ref="D8133:D8196" si="1524">D$18*C8133</f>
        <v>77421</v>
      </c>
      <c r="E8133" s="60">
        <v>0.43164999999999998</v>
      </c>
      <c r="F8133" s="6">
        <f t="shared" si="1521"/>
        <v>0</v>
      </c>
      <c r="G8133" s="7">
        <v>0.27868999999999999</v>
      </c>
      <c r="H8133" s="6">
        <f t="shared" ref="H8133:H8196" si="1525">H$18*G8133</f>
        <v>3483.625</v>
      </c>
      <c r="I8133" s="7">
        <v>0</v>
      </c>
      <c r="J8133" s="6">
        <f t="shared" ref="J8133:J8196" si="1526">I8133*J$18</f>
        <v>0</v>
      </c>
      <c r="K8133" s="20"/>
      <c r="L8133" s="6">
        <f t="shared" si="1515"/>
        <v>64000</v>
      </c>
      <c r="M8133" s="6">
        <f t="shared" si="1516"/>
        <v>3483.625</v>
      </c>
      <c r="N8133" s="6">
        <f t="shared" si="1517"/>
        <v>0</v>
      </c>
      <c r="O8133" s="6">
        <f t="shared" si="1518"/>
        <v>9937.375</v>
      </c>
      <c r="P8133" s="6">
        <f t="shared" si="1523"/>
        <v>-1854.375</v>
      </c>
      <c r="Q8133" s="11">
        <f t="shared" si="1519"/>
        <v>1350000</v>
      </c>
      <c r="R8133" s="11">
        <f t="shared" si="1520"/>
        <v>9937.375</v>
      </c>
      <c r="S8133" s="11">
        <f t="shared" si="1522"/>
        <v>0</v>
      </c>
      <c r="T8133" s="20"/>
    </row>
    <row r="8134" spans="1:20" x14ac:dyDescent="0.25">
      <c r="A8134">
        <v>2021120503</v>
      </c>
      <c r="B8134">
        <v>1</v>
      </c>
      <c r="C8134" s="7">
        <v>0.51261000000000001</v>
      </c>
      <c r="D8134" s="6">
        <f t="shared" si="1524"/>
        <v>76891.5</v>
      </c>
      <c r="E8134" s="60">
        <v>0.36281999999999998</v>
      </c>
      <c r="F8134" s="6">
        <f t="shared" si="1521"/>
        <v>0</v>
      </c>
      <c r="G8134" s="7">
        <v>0.28449000000000002</v>
      </c>
      <c r="H8134" s="6">
        <f t="shared" si="1525"/>
        <v>3556.1250000000005</v>
      </c>
      <c r="I8134" s="7">
        <v>0</v>
      </c>
      <c r="J8134" s="6">
        <f t="shared" si="1526"/>
        <v>0</v>
      </c>
      <c r="K8134" s="20"/>
      <c r="L8134" s="6">
        <f t="shared" si="1515"/>
        <v>64000</v>
      </c>
      <c r="M8134" s="6">
        <f t="shared" si="1516"/>
        <v>3556.1250000000005</v>
      </c>
      <c r="N8134" s="6">
        <f t="shared" si="1517"/>
        <v>0</v>
      </c>
      <c r="O8134" s="6">
        <f t="shared" si="1518"/>
        <v>9335.375</v>
      </c>
      <c r="P8134" s="6">
        <f t="shared" si="1523"/>
        <v>-602</v>
      </c>
      <c r="Q8134" s="11">
        <f t="shared" si="1519"/>
        <v>1350000</v>
      </c>
      <c r="R8134" s="11">
        <f t="shared" si="1520"/>
        <v>9335.375</v>
      </c>
      <c r="S8134" s="11">
        <f t="shared" si="1522"/>
        <v>0</v>
      </c>
      <c r="T8134" s="20"/>
    </row>
    <row r="8135" spans="1:20" x14ac:dyDescent="0.25">
      <c r="A8135">
        <v>2021120504</v>
      </c>
      <c r="B8135">
        <v>1</v>
      </c>
      <c r="C8135" s="7">
        <v>0.51280999999999999</v>
      </c>
      <c r="D8135" s="6">
        <f t="shared" si="1524"/>
        <v>76921.5</v>
      </c>
      <c r="E8135" s="60">
        <v>0.34920000000000001</v>
      </c>
      <c r="F8135" s="6">
        <f t="shared" si="1521"/>
        <v>0</v>
      </c>
      <c r="G8135" s="7">
        <v>0.28731000000000001</v>
      </c>
      <c r="H8135" s="6">
        <f t="shared" si="1525"/>
        <v>3591.375</v>
      </c>
      <c r="I8135" s="7">
        <v>0</v>
      </c>
      <c r="J8135" s="6">
        <f t="shared" si="1526"/>
        <v>0</v>
      </c>
      <c r="K8135" s="20"/>
      <c r="L8135" s="6">
        <f t="shared" si="1515"/>
        <v>64000</v>
      </c>
      <c r="M8135" s="6">
        <f t="shared" si="1516"/>
        <v>3591.375</v>
      </c>
      <c r="N8135" s="6">
        <f t="shared" si="1517"/>
        <v>0</v>
      </c>
      <c r="O8135" s="6">
        <f t="shared" si="1518"/>
        <v>9330.125</v>
      </c>
      <c r="P8135" s="6">
        <f t="shared" si="1523"/>
        <v>-5.25</v>
      </c>
      <c r="Q8135" s="11">
        <f t="shared" si="1519"/>
        <v>1350000</v>
      </c>
      <c r="R8135" s="11">
        <f t="shared" si="1520"/>
        <v>9330.125</v>
      </c>
      <c r="S8135" s="11">
        <f t="shared" si="1522"/>
        <v>0</v>
      </c>
      <c r="T8135" s="20"/>
    </row>
    <row r="8136" spans="1:20" x14ac:dyDescent="0.25">
      <c r="A8136">
        <v>2021120505</v>
      </c>
      <c r="B8136">
        <v>1</v>
      </c>
      <c r="C8136" s="7">
        <v>0.51736000000000004</v>
      </c>
      <c r="D8136" s="6">
        <f t="shared" si="1524"/>
        <v>77604</v>
      </c>
      <c r="E8136" s="60">
        <v>0.18371999999999999</v>
      </c>
      <c r="F8136" s="6">
        <f t="shared" si="1521"/>
        <v>0</v>
      </c>
      <c r="G8136" s="7">
        <v>0.24351999999999999</v>
      </c>
      <c r="H8136" s="6">
        <f t="shared" si="1525"/>
        <v>3044</v>
      </c>
      <c r="I8136" s="7">
        <v>0</v>
      </c>
      <c r="J8136" s="6">
        <f t="shared" si="1526"/>
        <v>0</v>
      </c>
      <c r="K8136" s="20"/>
      <c r="L8136" s="6">
        <f t="shared" si="1515"/>
        <v>64000</v>
      </c>
      <c r="M8136" s="6">
        <f t="shared" si="1516"/>
        <v>3044</v>
      </c>
      <c r="N8136" s="6">
        <f t="shared" si="1517"/>
        <v>0</v>
      </c>
      <c r="O8136" s="6">
        <f t="shared" si="1518"/>
        <v>10560</v>
      </c>
      <c r="P8136" s="6">
        <f t="shared" si="1523"/>
        <v>1229.875</v>
      </c>
      <c r="Q8136" s="11">
        <f t="shared" si="1519"/>
        <v>1350000</v>
      </c>
      <c r="R8136" s="11">
        <f t="shared" si="1520"/>
        <v>10560</v>
      </c>
      <c r="S8136" s="11">
        <f t="shared" si="1522"/>
        <v>0</v>
      </c>
      <c r="T8136" s="20"/>
    </row>
    <row r="8137" spans="1:20" x14ac:dyDescent="0.25">
      <c r="A8137">
        <v>2021120506</v>
      </c>
      <c r="B8137">
        <v>1</v>
      </c>
      <c r="C8137" s="7">
        <v>0.52863000000000004</v>
      </c>
      <c r="D8137" s="6">
        <f t="shared" si="1524"/>
        <v>79294.5</v>
      </c>
      <c r="E8137" s="60">
        <v>6.1120000000000001E-2</v>
      </c>
      <c r="F8137" s="6">
        <f t="shared" si="1521"/>
        <v>0</v>
      </c>
      <c r="G8137" s="7">
        <v>0.18895999999999999</v>
      </c>
      <c r="H8137" s="6">
        <f t="shared" si="1525"/>
        <v>2362</v>
      </c>
      <c r="I8137" s="7">
        <v>0</v>
      </c>
      <c r="J8137" s="6">
        <f t="shared" si="1526"/>
        <v>0</v>
      </c>
      <c r="K8137" s="20"/>
      <c r="L8137" s="6">
        <f t="shared" si="1515"/>
        <v>64000</v>
      </c>
      <c r="M8137" s="6">
        <f t="shared" si="1516"/>
        <v>2362</v>
      </c>
      <c r="N8137" s="6">
        <f t="shared" si="1517"/>
        <v>0</v>
      </c>
      <c r="O8137" s="6">
        <f t="shared" si="1518"/>
        <v>12932.5</v>
      </c>
      <c r="P8137" s="6">
        <f t="shared" si="1523"/>
        <v>2372.5</v>
      </c>
      <c r="Q8137" s="11">
        <f t="shared" si="1519"/>
        <v>1350000</v>
      </c>
      <c r="R8137" s="11">
        <f t="shared" si="1520"/>
        <v>12932.5</v>
      </c>
      <c r="S8137" s="11">
        <f t="shared" si="1522"/>
        <v>0</v>
      </c>
      <c r="T8137" s="20"/>
    </row>
    <row r="8138" spans="1:20" x14ac:dyDescent="0.25">
      <c r="A8138">
        <v>2021120507</v>
      </c>
      <c r="B8138">
        <v>1</v>
      </c>
      <c r="C8138" s="7">
        <v>0.54568000000000005</v>
      </c>
      <c r="D8138" s="6">
        <f t="shared" si="1524"/>
        <v>81852.000000000015</v>
      </c>
      <c r="E8138" s="60">
        <v>2.3259999999999999E-2</v>
      </c>
      <c r="F8138" s="6">
        <f t="shared" si="1521"/>
        <v>0</v>
      </c>
      <c r="G8138" s="7">
        <v>0.17652999999999999</v>
      </c>
      <c r="H8138" s="6">
        <f t="shared" si="1525"/>
        <v>2206.625</v>
      </c>
      <c r="I8138" s="7">
        <v>1.75E-3</v>
      </c>
      <c r="J8138" s="6">
        <f t="shared" si="1526"/>
        <v>140</v>
      </c>
      <c r="K8138" s="20"/>
      <c r="L8138" s="6">
        <f t="shared" si="1515"/>
        <v>64000</v>
      </c>
      <c r="M8138" s="6">
        <f t="shared" si="1516"/>
        <v>2206.625</v>
      </c>
      <c r="N8138" s="6">
        <f t="shared" si="1517"/>
        <v>140</v>
      </c>
      <c r="O8138" s="6">
        <f t="shared" si="1518"/>
        <v>15505.375000000015</v>
      </c>
      <c r="P8138" s="6">
        <f t="shared" si="1523"/>
        <v>2572.8750000000146</v>
      </c>
      <c r="Q8138" s="11">
        <f t="shared" si="1519"/>
        <v>1350000</v>
      </c>
      <c r="R8138" s="11">
        <f t="shared" si="1520"/>
        <v>15505.375000000015</v>
      </c>
      <c r="S8138" s="11">
        <f t="shared" si="1522"/>
        <v>0</v>
      </c>
      <c r="T8138" s="20"/>
    </row>
    <row r="8139" spans="1:20" x14ac:dyDescent="0.25">
      <c r="A8139">
        <v>2021120508</v>
      </c>
      <c r="B8139">
        <v>1</v>
      </c>
      <c r="C8139" s="7">
        <v>0.56196999999999997</v>
      </c>
      <c r="D8139" s="6">
        <f t="shared" si="1524"/>
        <v>84295.5</v>
      </c>
      <c r="E8139" s="60">
        <v>9.3100000000000006E-3</v>
      </c>
      <c r="F8139" s="6">
        <f t="shared" si="1521"/>
        <v>0</v>
      </c>
      <c r="G8139" s="7">
        <v>0.16083</v>
      </c>
      <c r="H8139" s="6">
        <f t="shared" si="1525"/>
        <v>2010.375</v>
      </c>
      <c r="I8139" s="7">
        <v>4.7710000000000002E-2</v>
      </c>
      <c r="J8139" s="6">
        <f t="shared" si="1526"/>
        <v>3816.8</v>
      </c>
      <c r="K8139" s="20"/>
      <c r="L8139" s="6">
        <f t="shared" si="1515"/>
        <v>64000</v>
      </c>
      <c r="M8139" s="6">
        <f t="shared" si="1516"/>
        <v>2010.375</v>
      </c>
      <c r="N8139" s="6">
        <f t="shared" si="1517"/>
        <v>3816.8</v>
      </c>
      <c r="O8139" s="6">
        <f t="shared" si="1518"/>
        <v>14468.325000000001</v>
      </c>
      <c r="P8139" s="6">
        <f t="shared" si="1523"/>
        <v>-1037.0500000000138</v>
      </c>
      <c r="Q8139" s="11">
        <f t="shared" si="1519"/>
        <v>1350000</v>
      </c>
      <c r="R8139" s="11">
        <f t="shared" si="1520"/>
        <v>14468.325000000001</v>
      </c>
      <c r="S8139" s="11">
        <f t="shared" si="1522"/>
        <v>0</v>
      </c>
      <c r="T8139" s="20"/>
    </row>
    <row r="8140" spans="1:20" x14ac:dyDescent="0.25">
      <c r="A8140">
        <v>2021120509</v>
      </c>
      <c r="B8140">
        <v>1</v>
      </c>
      <c r="C8140" s="7">
        <v>0.56938999999999995</v>
      </c>
      <c r="D8140" s="6">
        <f t="shared" si="1524"/>
        <v>85408.5</v>
      </c>
      <c r="E8140" s="60">
        <v>6.3899999999999998E-2</v>
      </c>
      <c r="F8140" s="6">
        <f t="shared" si="1521"/>
        <v>0</v>
      </c>
      <c r="G8140" s="7">
        <v>0.13664000000000001</v>
      </c>
      <c r="H8140" s="6">
        <f t="shared" si="1525"/>
        <v>1708.0000000000002</v>
      </c>
      <c r="I8140" s="7">
        <v>0.125</v>
      </c>
      <c r="J8140" s="6">
        <f t="shared" si="1526"/>
        <v>10000</v>
      </c>
      <c r="K8140" s="20"/>
      <c r="L8140" s="6">
        <f t="shared" si="1515"/>
        <v>64000</v>
      </c>
      <c r="M8140" s="6">
        <f t="shared" si="1516"/>
        <v>1708.0000000000002</v>
      </c>
      <c r="N8140" s="6">
        <f t="shared" si="1517"/>
        <v>10000</v>
      </c>
      <c r="O8140" s="6">
        <f t="shared" si="1518"/>
        <v>9700.5</v>
      </c>
      <c r="P8140" s="6">
        <f t="shared" si="1523"/>
        <v>-4767.8250000000007</v>
      </c>
      <c r="Q8140" s="11">
        <f t="shared" si="1519"/>
        <v>1350000</v>
      </c>
      <c r="R8140" s="11">
        <f t="shared" si="1520"/>
        <v>9700.5</v>
      </c>
      <c r="S8140" s="11">
        <f t="shared" si="1522"/>
        <v>0</v>
      </c>
      <c r="T8140" s="20"/>
    </row>
    <row r="8141" spans="1:20" x14ac:dyDescent="0.25">
      <c r="A8141">
        <v>2021120510</v>
      </c>
      <c r="B8141">
        <v>1</v>
      </c>
      <c r="C8141" s="7">
        <v>0.56628999999999996</v>
      </c>
      <c r="D8141" s="6">
        <f t="shared" si="1524"/>
        <v>84943.5</v>
      </c>
      <c r="E8141" s="60">
        <v>0.17715</v>
      </c>
      <c r="F8141" s="6">
        <f t="shared" si="1521"/>
        <v>0</v>
      </c>
      <c r="G8141" s="7">
        <v>0.13045000000000001</v>
      </c>
      <c r="H8141" s="6">
        <f t="shared" si="1525"/>
        <v>1630.6250000000002</v>
      </c>
      <c r="I8141" s="7">
        <v>0.16819999999999999</v>
      </c>
      <c r="J8141" s="6">
        <f t="shared" si="1526"/>
        <v>13455.999999999998</v>
      </c>
      <c r="K8141" s="20"/>
      <c r="L8141" s="6">
        <f t="shared" si="1515"/>
        <v>64000</v>
      </c>
      <c r="M8141" s="6">
        <f t="shared" si="1516"/>
        <v>1630.6250000000002</v>
      </c>
      <c r="N8141" s="6">
        <f t="shared" si="1517"/>
        <v>13455.999999999998</v>
      </c>
      <c r="O8141" s="6">
        <f t="shared" si="1518"/>
        <v>5856.8750000000018</v>
      </c>
      <c r="P8141" s="6">
        <f t="shared" si="1523"/>
        <v>-3843.6249999999982</v>
      </c>
      <c r="Q8141" s="11">
        <f t="shared" si="1519"/>
        <v>1350000</v>
      </c>
      <c r="R8141" s="11">
        <f t="shared" si="1520"/>
        <v>5856.8750000000018</v>
      </c>
      <c r="S8141" s="11">
        <f t="shared" si="1522"/>
        <v>0</v>
      </c>
      <c r="T8141" s="20"/>
    </row>
    <row r="8142" spans="1:20" x14ac:dyDescent="0.25">
      <c r="A8142">
        <v>2021120511</v>
      </c>
      <c r="B8142">
        <v>1</v>
      </c>
      <c r="C8142" s="7">
        <v>0.55937999999999999</v>
      </c>
      <c r="D8142" s="6">
        <f t="shared" si="1524"/>
        <v>83907</v>
      </c>
      <c r="E8142" s="60">
        <v>0.33494000000000002</v>
      </c>
      <c r="F8142" s="6">
        <f t="shared" si="1521"/>
        <v>0</v>
      </c>
      <c r="G8142" s="7">
        <v>0.14530999999999999</v>
      </c>
      <c r="H8142" s="6">
        <f t="shared" si="1525"/>
        <v>1816.375</v>
      </c>
      <c r="I8142" s="7">
        <v>0.18806</v>
      </c>
      <c r="J8142" s="6">
        <f t="shared" si="1526"/>
        <v>15044.800000000001</v>
      </c>
      <c r="K8142" s="20"/>
      <c r="L8142" s="6">
        <f t="shared" si="1515"/>
        <v>64000</v>
      </c>
      <c r="M8142" s="6">
        <f t="shared" si="1516"/>
        <v>1816.375</v>
      </c>
      <c r="N8142" s="6">
        <f t="shared" si="1517"/>
        <v>15044.800000000001</v>
      </c>
      <c r="O8142" s="6">
        <f t="shared" si="1518"/>
        <v>3045.8249999999989</v>
      </c>
      <c r="P8142" s="6">
        <f t="shared" si="1523"/>
        <v>-2811.0500000000029</v>
      </c>
      <c r="Q8142" s="11">
        <f t="shared" si="1519"/>
        <v>1350000</v>
      </c>
      <c r="R8142" s="11">
        <f t="shared" si="1520"/>
        <v>3045.8249999999989</v>
      </c>
      <c r="S8142" s="11">
        <f t="shared" si="1522"/>
        <v>0</v>
      </c>
      <c r="T8142" s="20"/>
    </row>
    <row r="8143" spans="1:20" x14ac:dyDescent="0.25">
      <c r="A8143">
        <v>2021120512</v>
      </c>
      <c r="B8143">
        <v>1</v>
      </c>
      <c r="C8143" s="7">
        <v>0.55386999999999997</v>
      </c>
      <c r="D8143" s="6">
        <f t="shared" si="1524"/>
        <v>83080.5</v>
      </c>
      <c r="E8143" s="60">
        <v>0.48698000000000002</v>
      </c>
      <c r="F8143" s="6">
        <f t="shared" si="1521"/>
        <v>0</v>
      </c>
      <c r="G8143" s="7">
        <v>0.17585999999999999</v>
      </c>
      <c r="H8143" s="6">
        <f t="shared" si="1525"/>
        <v>2198.25</v>
      </c>
      <c r="I8143" s="7">
        <v>0.18945999999999999</v>
      </c>
      <c r="J8143" s="6">
        <f t="shared" si="1526"/>
        <v>15156.8</v>
      </c>
      <c r="K8143" s="20"/>
      <c r="L8143" s="6">
        <f t="shared" si="1515"/>
        <v>64000</v>
      </c>
      <c r="M8143" s="6">
        <f t="shared" si="1516"/>
        <v>2198.25</v>
      </c>
      <c r="N8143" s="6">
        <f t="shared" si="1517"/>
        <v>15156.8</v>
      </c>
      <c r="O8143" s="6">
        <f t="shared" si="1518"/>
        <v>1725.4500000000007</v>
      </c>
      <c r="P8143" s="6">
        <f t="shared" si="1523"/>
        <v>-1320.3749999999982</v>
      </c>
      <c r="Q8143" s="11">
        <f t="shared" si="1519"/>
        <v>1350000</v>
      </c>
      <c r="R8143" s="11">
        <f t="shared" si="1520"/>
        <v>1725.4500000000007</v>
      </c>
      <c r="S8143" s="11">
        <f t="shared" si="1522"/>
        <v>0</v>
      </c>
      <c r="T8143" s="20"/>
    </row>
    <row r="8144" spans="1:20" x14ac:dyDescent="0.25">
      <c r="A8144">
        <v>2021120513</v>
      </c>
      <c r="B8144">
        <v>1</v>
      </c>
      <c r="C8144" s="7">
        <v>0.55249999999999999</v>
      </c>
      <c r="D8144" s="6">
        <f t="shared" si="1524"/>
        <v>82875</v>
      </c>
      <c r="E8144" s="60">
        <v>0.60731000000000002</v>
      </c>
      <c r="F8144" s="6">
        <f t="shared" si="1521"/>
        <v>0</v>
      </c>
      <c r="G8144" s="7">
        <v>0.18794</v>
      </c>
      <c r="H8144" s="6">
        <f t="shared" si="1525"/>
        <v>2349.25</v>
      </c>
      <c r="I8144" s="7">
        <v>0.18276999999999999</v>
      </c>
      <c r="J8144" s="6">
        <f t="shared" si="1526"/>
        <v>14621.599999999999</v>
      </c>
      <c r="K8144" s="20"/>
      <c r="L8144" s="6">
        <f t="shared" si="1515"/>
        <v>64000</v>
      </c>
      <c r="M8144" s="6">
        <f t="shared" si="1516"/>
        <v>2349.25</v>
      </c>
      <c r="N8144" s="6">
        <f t="shared" si="1517"/>
        <v>14621.599999999999</v>
      </c>
      <c r="O8144" s="6">
        <f t="shared" si="1518"/>
        <v>1904.1500000000015</v>
      </c>
      <c r="P8144" s="6">
        <f t="shared" si="1523"/>
        <v>178.70000000000073</v>
      </c>
      <c r="Q8144" s="11">
        <f t="shared" si="1519"/>
        <v>1350000</v>
      </c>
      <c r="R8144" s="11">
        <f t="shared" si="1520"/>
        <v>1904.1500000000015</v>
      </c>
      <c r="S8144" s="11">
        <f t="shared" si="1522"/>
        <v>0</v>
      </c>
      <c r="T8144" s="20"/>
    </row>
    <row r="8145" spans="1:20" x14ac:dyDescent="0.25">
      <c r="A8145">
        <v>2021120514</v>
      </c>
      <c r="B8145">
        <v>1</v>
      </c>
      <c r="C8145" s="7">
        <v>0.55159999999999998</v>
      </c>
      <c r="D8145" s="6">
        <f t="shared" si="1524"/>
        <v>82740</v>
      </c>
      <c r="E8145" s="60">
        <v>0.69999</v>
      </c>
      <c r="F8145" s="6">
        <f t="shared" si="1521"/>
        <v>0</v>
      </c>
      <c r="G8145" s="7">
        <v>0.19727</v>
      </c>
      <c r="H8145" s="6">
        <f t="shared" si="1525"/>
        <v>2465.875</v>
      </c>
      <c r="I8145" s="7">
        <v>0.11107</v>
      </c>
      <c r="J8145" s="6">
        <f t="shared" si="1526"/>
        <v>8885.6</v>
      </c>
      <c r="K8145" s="20"/>
      <c r="L8145" s="6">
        <f t="shared" si="1515"/>
        <v>64000</v>
      </c>
      <c r="M8145" s="6">
        <f t="shared" si="1516"/>
        <v>2465.875</v>
      </c>
      <c r="N8145" s="6">
        <f t="shared" si="1517"/>
        <v>8885.6</v>
      </c>
      <c r="O8145" s="6">
        <f t="shared" si="1518"/>
        <v>7388.5249999999996</v>
      </c>
      <c r="P8145" s="6">
        <f t="shared" si="1523"/>
        <v>5484.3749999999982</v>
      </c>
      <c r="Q8145" s="11">
        <f t="shared" si="1519"/>
        <v>1350000</v>
      </c>
      <c r="R8145" s="11">
        <f t="shared" si="1520"/>
        <v>7388.5249999999996</v>
      </c>
      <c r="S8145" s="11">
        <f t="shared" si="1522"/>
        <v>0</v>
      </c>
      <c r="T8145" s="20"/>
    </row>
    <row r="8146" spans="1:20" x14ac:dyDescent="0.25">
      <c r="A8146">
        <v>2021120515</v>
      </c>
      <c r="B8146">
        <v>1</v>
      </c>
      <c r="C8146" s="7">
        <v>0.55159000000000002</v>
      </c>
      <c r="D8146" s="6">
        <f t="shared" si="1524"/>
        <v>82738.5</v>
      </c>
      <c r="E8146" s="60">
        <v>0.77993000000000001</v>
      </c>
      <c r="F8146" s="6">
        <f t="shared" si="1521"/>
        <v>0</v>
      </c>
      <c r="G8146" s="7">
        <v>0.20992</v>
      </c>
      <c r="H8146" s="6">
        <f t="shared" si="1525"/>
        <v>2624</v>
      </c>
      <c r="I8146" s="7">
        <v>8.6279999999999996E-2</v>
      </c>
      <c r="J8146" s="6">
        <f t="shared" si="1526"/>
        <v>6902.4</v>
      </c>
      <c r="K8146" s="20"/>
      <c r="L8146" s="6">
        <f t="shared" si="1515"/>
        <v>64000</v>
      </c>
      <c r="M8146" s="6">
        <f t="shared" si="1516"/>
        <v>2624</v>
      </c>
      <c r="N8146" s="6">
        <f t="shared" si="1517"/>
        <v>6902.4</v>
      </c>
      <c r="O8146" s="6">
        <f t="shared" si="1518"/>
        <v>9212.1</v>
      </c>
      <c r="P8146" s="6">
        <f t="shared" si="1523"/>
        <v>1823.5750000000007</v>
      </c>
      <c r="Q8146" s="11">
        <f t="shared" si="1519"/>
        <v>1350000</v>
      </c>
      <c r="R8146" s="11">
        <f t="shared" si="1520"/>
        <v>9212.1</v>
      </c>
      <c r="S8146" s="11">
        <f t="shared" si="1522"/>
        <v>0</v>
      </c>
      <c r="T8146" s="20"/>
    </row>
    <row r="8147" spans="1:20" x14ac:dyDescent="0.25">
      <c r="A8147">
        <v>2021120516</v>
      </c>
      <c r="B8147">
        <v>1</v>
      </c>
      <c r="C8147" s="7">
        <v>0.55852999999999997</v>
      </c>
      <c r="D8147" s="6">
        <f t="shared" si="1524"/>
        <v>83779.5</v>
      </c>
      <c r="E8147" s="60">
        <v>0.87222</v>
      </c>
      <c r="F8147" s="6">
        <f t="shared" si="1521"/>
        <v>0</v>
      </c>
      <c r="G8147" s="7">
        <v>0.23286000000000001</v>
      </c>
      <c r="H8147" s="6">
        <f t="shared" si="1525"/>
        <v>2910.75</v>
      </c>
      <c r="I8147" s="7">
        <v>4.3659999999999997E-2</v>
      </c>
      <c r="J8147" s="6">
        <f t="shared" si="1526"/>
        <v>3492.7999999999997</v>
      </c>
      <c r="K8147" s="20"/>
      <c r="L8147" s="6">
        <f t="shared" si="1515"/>
        <v>64000</v>
      </c>
      <c r="M8147" s="6">
        <f t="shared" si="1516"/>
        <v>2910.75</v>
      </c>
      <c r="N8147" s="6">
        <f t="shared" si="1517"/>
        <v>3492.7999999999997</v>
      </c>
      <c r="O8147" s="6">
        <f t="shared" si="1518"/>
        <v>13375.95</v>
      </c>
      <c r="P8147" s="6">
        <f t="shared" si="1523"/>
        <v>4163.8500000000004</v>
      </c>
      <c r="Q8147" s="11">
        <f t="shared" si="1519"/>
        <v>1350000</v>
      </c>
      <c r="R8147" s="11">
        <f t="shared" si="1520"/>
        <v>13375.95</v>
      </c>
      <c r="S8147" s="11">
        <f t="shared" si="1522"/>
        <v>0</v>
      </c>
      <c r="T8147" s="20"/>
    </row>
    <row r="8148" spans="1:20" x14ac:dyDescent="0.25">
      <c r="A8148">
        <v>2021120517</v>
      </c>
      <c r="B8148">
        <v>1</v>
      </c>
      <c r="C8148" s="7">
        <v>0.58067000000000002</v>
      </c>
      <c r="D8148" s="6">
        <f t="shared" si="1524"/>
        <v>87100.5</v>
      </c>
      <c r="E8148" s="60">
        <v>0.95284999999999997</v>
      </c>
      <c r="F8148" s="6">
        <f t="shared" si="1521"/>
        <v>0</v>
      </c>
      <c r="G8148" s="7">
        <v>0.24746000000000001</v>
      </c>
      <c r="H8148" s="6">
        <f t="shared" si="1525"/>
        <v>3093.25</v>
      </c>
      <c r="I8148" s="7">
        <v>4.4900000000000001E-3</v>
      </c>
      <c r="J8148" s="6">
        <f t="shared" si="1526"/>
        <v>359.2</v>
      </c>
      <c r="K8148" s="20"/>
      <c r="L8148" s="6">
        <f t="shared" ref="L8148:L8211" si="1527">IF(D8148-F8148&gt;C$17,C$17,D8148-F8148)</f>
        <v>64000</v>
      </c>
      <c r="M8148" s="6">
        <f t="shared" ref="M8148:M8211" si="1528">IF(D8148-F8148-L8148&gt;H8148,H8148,D8148-F8148-L8148)</f>
        <v>3093.25</v>
      </c>
      <c r="N8148" s="6">
        <f t="shared" ref="N8148:N8211" si="1529">IF(D8148-F8148-L8148-M8148&gt;J8148,J8148,D8148-F8148-L8148-M8148)</f>
        <v>359.2</v>
      </c>
      <c r="O8148" s="6">
        <f t="shared" ref="O8148:O8211" si="1530">D8148-F8148-L8148-M8148-N8148</f>
        <v>19648.05</v>
      </c>
      <c r="P8148" s="6">
        <f t="shared" si="1523"/>
        <v>6272.0999999999985</v>
      </c>
      <c r="Q8148" s="11">
        <f t="shared" ref="Q8148:Q8211" si="1531">IF(AA$25*P$17-AA$24+Q8147-O8148&gt;Q$19,Q$19,IF(AA$25*P$17-AA$24+Q8147-O8148&lt;0,0,AA$25*P$17-AA$24+Q8147-O8148))</f>
        <v>1350000</v>
      </c>
      <c r="R8148" s="11">
        <f t="shared" ref="R8148:R8211" si="1532">IF(Q8147-Q8148+P$17-AA$24&lt;O8148,Q8147-Q8148+P$17-AA$24,O8148)</f>
        <v>19648.05</v>
      </c>
      <c r="S8148" s="11">
        <f t="shared" si="1522"/>
        <v>0</v>
      </c>
      <c r="T8148" s="20"/>
    </row>
    <row r="8149" spans="1:20" x14ac:dyDescent="0.25">
      <c r="A8149">
        <v>2021120518</v>
      </c>
      <c r="B8149">
        <v>1</v>
      </c>
      <c r="C8149" s="7">
        <v>0.61450000000000005</v>
      </c>
      <c r="D8149" s="6">
        <f t="shared" si="1524"/>
        <v>92175</v>
      </c>
      <c r="E8149" s="60">
        <v>0.97921000000000002</v>
      </c>
      <c r="F8149" s="6">
        <f t="shared" ref="F8149:F8212" si="1533">F$18*E8149</f>
        <v>0</v>
      </c>
      <c r="G8149" s="7">
        <v>0.23732</v>
      </c>
      <c r="H8149" s="6">
        <f t="shared" si="1525"/>
        <v>2966.5</v>
      </c>
      <c r="I8149" s="7">
        <v>0</v>
      </c>
      <c r="J8149" s="6">
        <f t="shared" si="1526"/>
        <v>0</v>
      </c>
      <c r="K8149" s="20"/>
      <c r="L8149" s="6">
        <f t="shared" si="1527"/>
        <v>64000</v>
      </c>
      <c r="M8149" s="6">
        <f t="shared" si="1528"/>
        <v>2966.5</v>
      </c>
      <c r="N8149" s="6">
        <f t="shared" si="1529"/>
        <v>0</v>
      </c>
      <c r="O8149" s="6">
        <f t="shared" si="1530"/>
        <v>25208.5</v>
      </c>
      <c r="P8149" s="6">
        <f t="shared" si="1523"/>
        <v>5560.4500000000007</v>
      </c>
      <c r="Q8149" s="11">
        <f t="shared" si="1531"/>
        <v>1350000</v>
      </c>
      <c r="R8149" s="11">
        <f t="shared" si="1532"/>
        <v>25208.5</v>
      </c>
      <c r="S8149" s="11">
        <f t="shared" ref="S8149:S8212" si="1534">O8149-R8149</f>
        <v>0</v>
      </c>
      <c r="T8149" s="20"/>
    </row>
    <row r="8150" spans="1:20" x14ac:dyDescent="0.25">
      <c r="A8150">
        <v>2021120519</v>
      </c>
      <c r="B8150">
        <v>1</v>
      </c>
      <c r="C8150" s="7">
        <v>0.61804999999999999</v>
      </c>
      <c r="D8150" s="6">
        <f t="shared" si="1524"/>
        <v>92707.5</v>
      </c>
      <c r="E8150" s="60">
        <v>0.98867000000000005</v>
      </c>
      <c r="F8150" s="6">
        <f t="shared" si="1533"/>
        <v>0</v>
      </c>
      <c r="G8150" s="7">
        <v>0.28532000000000002</v>
      </c>
      <c r="H8150" s="6">
        <f t="shared" si="1525"/>
        <v>3566.5</v>
      </c>
      <c r="I8150" s="7">
        <v>0</v>
      </c>
      <c r="J8150" s="6">
        <f t="shared" si="1526"/>
        <v>0</v>
      </c>
      <c r="K8150" s="20"/>
      <c r="L8150" s="6">
        <f t="shared" si="1527"/>
        <v>64000</v>
      </c>
      <c r="M8150" s="6">
        <f t="shared" si="1528"/>
        <v>3566.5</v>
      </c>
      <c r="N8150" s="6">
        <f t="shared" si="1529"/>
        <v>0</v>
      </c>
      <c r="O8150" s="6">
        <f t="shared" si="1530"/>
        <v>25141</v>
      </c>
      <c r="P8150" s="6">
        <f t="shared" ref="P8150:P8213" si="1535">O8150-O8149</f>
        <v>-67.5</v>
      </c>
      <c r="Q8150" s="11">
        <f t="shared" si="1531"/>
        <v>1350000</v>
      </c>
      <c r="R8150" s="11">
        <f t="shared" si="1532"/>
        <v>25141</v>
      </c>
      <c r="S8150" s="11">
        <f t="shared" si="1534"/>
        <v>0</v>
      </c>
      <c r="T8150" s="20"/>
    </row>
    <row r="8151" spans="1:20" x14ac:dyDescent="0.25">
      <c r="A8151">
        <v>2021120520</v>
      </c>
      <c r="B8151">
        <v>1</v>
      </c>
      <c r="C8151" s="7">
        <v>0.61192000000000002</v>
      </c>
      <c r="D8151" s="6">
        <f t="shared" si="1524"/>
        <v>91788</v>
      </c>
      <c r="E8151" s="60">
        <v>0.99263999999999997</v>
      </c>
      <c r="F8151" s="6">
        <f t="shared" si="1533"/>
        <v>0</v>
      </c>
      <c r="G8151" s="7">
        <v>0.37891999999999998</v>
      </c>
      <c r="H8151" s="6">
        <f t="shared" si="1525"/>
        <v>4736.5</v>
      </c>
      <c r="I8151" s="7">
        <v>0</v>
      </c>
      <c r="J8151" s="6">
        <f t="shared" si="1526"/>
        <v>0</v>
      </c>
      <c r="K8151" s="20"/>
      <c r="L8151" s="6">
        <f t="shared" si="1527"/>
        <v>64000</v>
      </c>
      <c r="M8151" s="6">
        <f t="shared" si="1528"/>
        <v>4736.5</v>
      </c>
      <c r="N8151" s="6">
        <f t="shared" si="1529"/>
        <v>0</v>
      </c>
      <c r="O8151" s="6">
        <f t="shared" si="1530"/>
        <v>23051.5</v>
      </c>
      <c r="P8151" s="6">
        <f t="shared" si="1535"/>
        <v>-2089.5</v>
      </c>
      <c r="Q8151" s="11">
        <f t="shared" si="1531"/>
        <v>1350000</v>
      </c>
      <c r="R8151" s="11">
        <f t="shared" si="1532"/>
        <v>23051.5</v>
      </c>
      <c r="S8151" s="11">
        <f t="shared" si="1534"/>
        <v>0</v>
      </c>
      <c r="T8151" s="20"/>
    </row>
    <row r="8152" spans="1:20" x14ac:dyDescent="0.25">
      <c r="A8152">
        <v>2021120521</v>
      </c>
      <c r="B8152">
        <v>1</v>
      </c>
      <c r="C8152" s="7">
        <v>0.60084000000000004</v>
      </c>
      <c r="D8152" s="6">
        <f t="shared" si="1524"/>
        <v>90126</v>
      </c>
      <c r="E8152" s="60">
        <v>0.99750000000000005</v>
      </c>
      <c r="F8152" s="6">
        <f t="shared" si="1533"/>
        <v>0</v>
      </c>
      <c r="G8152" s="7">
        <v>0.31014000000000003</v>
      </c>
      <c r="H8152" s="6">
        <f t="shared" si="1525"/>
        <v>3876.7500000000005</v>
      </c>
      <c r="I8152" s="7">
        <v>0</v>
      </c>
      <c r="J8152" s="6">
        <f t="shared" si="1526"/>
        <v>0</v>
      </c>
      <c r="K8152" s="20"/>
      <c r="L8152" s="6">
        <f t="shared" si="1527"/>
        <v>64000</v>
      </c>
      <c r="M8152" s="6">
        <f t="shared" si="1528"/>
        <v>3876.7500000000005</v>
      </c>
      <c r="N8152" s="6">
        <f t="shared" si="1529"/>
        <v>0</v>
      </c>
      <c r="O8152" s="6">
        <f t="shared" si="1530"/>
        <v>22249.25</v>
      </c>
      <c r="P8152" s="6">
        <f t="shared" si="1535"/>
        <v>-802.25</v>
      </c>
      <c r="Q8152" s="11">
        <f t="shared" si="1531"/>
        <v>1350000</v>
      </c>
      <c r="R8152" s="11">
        <f t="shared" si="1532"/>
        <v>22249.25</v>
      </c>
      <c r="S8152" s="11">
        <f t="shared" si="1534"/>
        <v>0</v>
      </c>
      <c r="T8152" s="20"/>
    </row>
    <row r="8153" spans="1:20" x14ac:dyDescent="0.25">
      <c r="A8153">
        <v>2021120522</v>
      </c>
      <c r="B8153">
        <v>1</v>
      </c>
      <c r="C8153" s="7">
        <v>0.57891999999999999</v>
      </c>
      <c r="D8153" s="6">
        <f t="shared" si="1524"/>
        <v>86838</v>
      </c>
      <c r="E8153" s="60">
        <v>0.99641999999999997</v>
      </c>
      <c r="F8153" s="6">
        <f t="shared" si="1533"/>
        <v>0</v>
      </c>
      <c r="G8153" s="7">
        <v>0.27033000000000001</v>
      </c>
      <c r="H8153" s="6">
        <f t="shared" si="1525"/>
        <v>3379.125</v>
      </c>
      <c r="I8153" s="7">
        <v>0</v>
      </c>
      <c r="J8153" s="6">
        <f t="shared" si="1526"/>
        <v>0</v>
      </c>
      <c r="K8153" s="20"/>
      <c r="L8153" s="6">
        <f t="shared" si="1527"/>
        <v>64000</v>
      </c>
      <c r="M8153" s="6">
        <f t="shared" si="1528"/>
        <v>3379.125</v>
      </c>
      <c r="N8153" s="6">
        <f t="shared" si="1529"/>
        <v>0</v>
      </c>
      <c r="O8153" s="6">
        <f t="shared" si="1530"/>
        <v>19458.875</v>
      </c>
      <c r="P8153" s="6">
        <f t="shared" si="1535"/>
        <v>-2790.375</v>
      </c>
      <c r="Q8153" s="11">
        <f t="shared" si="1531"/>
        <v>1350000</v>
      </c>
      <c r="R8153" s="11">
        <f t="shared" si="1532"/>
        <v>19458.875</v>
      </c>
      <c r="S8153" s="11">
        <f t="shared" si="1534"/>
        <v>0</v>
      </c>
      <c r="T8153" s="20"/>
    </row>
    <row r="8154" spans="1:20" x14ac:dyDescent="0.25">
      <c r="A8154">
        <v>2021120523</v>
      </c>
      <c r="B8154">
        <v>1</v>
      </c>
      <c r="C8154" s="7">
        <v>0.54735999999999996</v>
      </c>
      <c r="D8154" s="6">
        <f t="shared" si="1524"/>
        <v>82104</v>
      </c>
      <c r="E8154" s="60">
        <v>0.99350000000000005</v>
      </c>
      <c r="F8154" s="6">
        <f t="shared" si="1533"/>
        <v>0</v>
      </c>
      <c r="G8154" s="7">
        <v>0.24990000000000001</v>
      </c>
      <c r="H8154" s="6">
        <f t="shared" si="1525"/>
        <v>3123.75</v>
      </c>
      <c r="I8154" s="7">
        <v>0</v>
      </c>
      <c r="J8154" s="6">
        <f t="shared" si="1526"/>
        <v>0</v>
      </c>
      <c r="K8154" s="20"/>
      <c r="L8154" s="6">
        <f t="shared" si="1527"/>
        <v>64000</v>
      </c>
      <c r="M8154" s="6">
        <f t="shared" si="1528"/>
        <v>3123.75</v>
      </c>
      <c r="N8154" s="6">
        <f t="shared" si="1529"/>
        <v>0</v>
      </c>
      <c r="O8154" s="6">
        <f t="shared" si="1530"/>
        <v>14980.25</v>
      </c>
      <c r="P8154" s="6">
        <f t="shared" si="1535"/>
        <v>-4478.625</v>
      </c>
      <c r="Q8154" s="11">
        <f t="shared" si="1531"/>
        <v>1350000</v>
      </c>
      <c r="R8154" s="11">
        <f t="shared" si="1532"/>
        <v>14980.25</v>
      </c>
      <c r="S8154" s="11">
        <f t="shared" si="1534"/>
        <v>0</v>
      </c>
      <c r="T8154" s="20"/>
    </row>
    <row r="8155" spans="1:20" x14ac:dyDescent="0.25">
      <c r="A8155">
        <v>2021120524</v>
      </c>
      <c r="B8155">
        <v>1</v>
      </c>
      <c r="C8155" s="7">
        <v>0.51858000000000004</v>
      </c>
      <c r="D8155" s="6">
        <f t="shared" si="1524"/>
        <v>77787</v>
      </c>
      <c r="E8155" s="60">
        <v>0.98780000000000001</v>
      </c>
      <c r="F8155" s="6">
        <f t="shared" si="1533"/>
        <v>0</v>
      </c>
      <c r="G8155" s="7">
        <v>0.25936999999999999</v>
      </c>
      <c r="H8155" s="6">
        <f t="shared" si="1525"/>
        <v>3242.125</v>
      </c>
      <c r="I8155" s="7">
        <v>0</v>
      </c>
      <c r="J8155" s="6">
        <f t="shared" si="1526"/>
        <v>0</v>
      </c>
      <c r="K8155" s="20"/>
      <c r="L8155" s="6">
        <f t="shared" si="1527"/>
        <v>64000</v>
      </c>
      <c r="M8155" s="6">
        <f t="shared" si="1528"/>
        <v>3242.125</v>
      </c>
      <c r="N8155" s="6">
        <f t="shared" si="1529"/>
        <v>0</v>
      </c>
      <c r="O8155" s="6">
        <f t="shared" si="1530"/>
        <v>10544.875</v>
      </c>
      <c r="P8155" s="6">
        <f t="shared" si="1535"/>
        <v>-4435.375</v>
      </c>
      <c r="Q8155" s="11">
        <f t="shared" si="1531"/>
        <v>1350000</v>
      </c>
      <c r="R8155" s="11">
        <f t="shared" si="1532"/>
        <v>10544.875</v>
      </c>
      <c r="S8155" s="11">
        <f t="shared" si="1534"/>
        <v>0</v>
      </c>
      <c r="T8155" s="20"/>
    </row>
    <row r="8156" spans="1:20" x14ac:dyDescent="0.25">
      <c r="A8156">
        <v>2021120601</v>
      </c>
      <c r="B8156">
        <v>2</v>
      </c>
      <c r="C8156" s="7">
        <v>0.49808999999999998</v>
      </c>
      <c r="D8156" s="6">
        <f t="shared" si="1524"/>
        <v>74713.5</v>
      </c>
      <c r="E8156" s="60">
        <v>0.97497999999999996</v>
      </c>
      <c r="F8156" s="6">
        <f t="shared" si="1533"/>
        <v>0</v>
      </c>
      <c r="G8156" s="7">
        <v>0.30468000000000001</v>
      </c>
      <c r="H8156" s="6">
        <f t="shared" si="1525"/>
        <v>3808.5</v>
      </c>
      <c r="I8156" s="7">
        <v>0</v>
      </c>
      <c r="J8156" s="6">
        <f t="shared" si="1526"/>
        <v>0</v>
      </c>
      <c r="K8156" s="20"/>
      <c r="L8156" s="6">
        <f t="shared" si="1527"/>
        <v>64000</v>
      </c>
      <c r="M8156" s="6">
        <f t="shared" si="1528"/>
        <v>3808.5</v>
      </c>
      <c r="N8156" s="6">
        <f t="shared" si="1529"/>
        <v>0</v>
      </c>
      <c r="O8156" s="6">
        <f t="shared" si="1530"/>
        <v>6905</v>
      </c>
      <c r="P8156" s="6">
        <f t="shared" si="1535"/>
        <v>-3639.875</v>
      </c>
      <c r="Q8156" s="11">
        <f t="shared" si="1531"/>
        <v>1350000</v>
      </c>
      <c r="R8156" s="11">
        <f t="shared" si="1532"/>
        <v>6905</v>
      </c>
      <c r="S8156" s="11">
        <f t="shared" si="1534"/>
        <v>0</v>
      </c>
      <c r="T8156" s="20"/>
    </row>
    <row r="8157" spans="1:20" x14ac:dyDescent="0.25">
      <c r="A8157">
        <v>2021120602</v>
      </c>
      <c r="B8157">
        <v>2</v>
      </c>
      <c r="C8157" s="7">
        <v>0.48577999999999999</v>
      </c>
      <c r="D8157" s="6">
        <f t="shared" si="1524"/>
        <v>72867</v>
      </c>
      <c r="E8157" s="60">
        <v>0.95869000000000004</v>
      </c>
      <c r="F8157" s="6">
        <f t="shared" si="1533"/>
        <v>0</v>
      </c>
      <c r="G8157" s="7">
        <v>0.30724000000000001</v>
      </c>
      <c r="H8157" s="6">
        <f t="shared" si="1525"/>
        <v>3840.5</v>
      </c>
      <c r="I8157" s="7">
        <v>0</v>
      </c>
      <c r="J8157" s="6">
        <f t="shared" si="1526"/>
        <v>0</v>
      </c>
      <c r="K8157" s="20"/>
      <c r="L8157" s="6">
        <f t="shared" si="1527"/>
        <v>64000</v>
      </c>
      <c r="M8157" s="6">
        <f t="shared" si="1528"/>
        <v>3840.5</v>
      </c>
      <c r="N8157" s="6">
        <f t="shared" si="1529"/>
        <v>0</v>
      </c>
      <c r="O8157" s="6">
        <f t="shared" si="1530"/>
        <v>5026.5</v>
      </c>
      <c r="P8157" s="6">
        <f t="shared" si="1535"/>
        <v>-1878.5</v>
      </c>
      <c r="Q8157" s="11">
        <f t="shared" si="1531"/>
        <v>1350000</v>
      </c>
      <c r="R8157" s="11">
        <f t="shared" si="1532"/>
        <v>5026.5</v>
      </c>
      <c r="S8157" s="11">
        <f t="shared" si="1534"/>
        <v>0</v>
      </c>
      <c r="T8157" s="20"/>
    </row>
    <row r="8158" spans="1:20" x14ac:dyDescent="0.25">
      <c r="A8158">
        <v>2021120603</v>
      </c>
      <c r="B8158">
        <v>2</v>
      </c>
      <c r="C8158" s="7">
        <v>0.47997000000000001</v>
      </c>
      <c r="D8158" s="6">
        <f t="shared" si="1524"/>
        <v>71995.5</v>
      </c>
      <c r="E8158" s="60">
        <v>0.94318000000000002</v>
      </c>
      <c r="F8158" s="6">
        <f t="shared" si="1533"/>
        <v>0</v>
      </c>
      <c r="G8158" s="7">
        <v>0.30836000000000002</v>
      </c>
      <c r="H8158" s="6">
        <f t="shared" si="1525"/>
        <v>3854.5000000000005</v>
      </c>
      <c r="I8158" s="7">
        <v>0</v>
      </c>
      <c r="J8158" s="6">
        <f t="shared" si="1526"/>
        <v>0</v>
      </c>
      <c r="K8158" s="20"/>
      <c r="L8158" s="6">
        <f t="shared" si="1527"/>
        <v>64000</v>
      </c>
      <c r="M8158" s="6">
        <f t="shared" si="1528"/>
        <v>3854.5000000000005</v>
      </c>
      <c r="N8158" s="6">
        <f t="shared" si="1529"/>
        <v>0</v>
      </c>
      <c r="O8158" s="6">
        <f t="shared" si="1530"/>
        <v>4141</v>
      </c>
      <c r="P8158" s="6">
        <f t="shared" si="1535"/>
        <v>-885.5</v>
      </c>
      <c r="Q8158" s="11">
        <f t="shared" si="1531"/>
        <v>1350000</v>
      </c>
      <c r="R8158" s="11">
        <f t="shared" si="1532"/>
        <v>4141</v>
      </c>
      <c r="S8158" s="11">
        <f t="shared" si="1534"/>
        <v>0</v>
      </c>
      <c r="T8158" s="20"/>
    </row>
    <row r="8159" spans="1:20" x14ac:dyDescent="0.25">
      <c r="A8159">
        <v>2021120604</v>
      </c>
      <c r="B8159">
        <v>2</v>
      </c>
      <c r="C8159" s="7">
        <v>0.48182999999999998</v>
      </c>
      <c r="D8159" s="6">
        <f t="shared" si="1524"/>
        <v>72274.5</v>
      </c>
      <c r="E8159" s="60">
        <v>0.93960999999999995</v>
      </c>
      <c r="F8159" s="6">
        <f t="shared" si="1533"/>
        <v>0</v>
      </c>
      <c r="G8159" s="7">
        <v>0.31818000000000002</v>
      </c>
      <c r="H8159" s="6">
        <f t="shared" si="1525"/>
        <v>3977.2500000000005</v>
      </c>
      <c r="I8159" s="7">
        <v>0</v>
      </c>
      <c r="J8159" s="6">
        <f t="shared" si="1526"/>
        <v>0</v>
      </c>
      <c r="K8159" s="20"/>
      <c r="L8159" s="6">
        <f t="shared" si="1527"/>
        <v>64000</v>
      </c>
      <c r="M8159" s="6">
        <f t="shared" si="1528"/>
        <v>3977.2500000000005</v>
      </c>
      <c r="N8159" s="6">
        <f t="shared" si="1529"/>
        <v>0</v>
      </c>
      <c r="O8159" s="6">
        <f t="shared" si="1530"/>
        <v>4297.25</v>
      </c>
      <c r="P8159" s="6">
        <f t="shared" si="1535"/>
        <v>156.25</v>
      </c>
      <c r="Q8159" s="11">
        <f t="shared" si="1531"/>
        <v>1350000</v>
      </c>
      <c r="R8159" s="11">
        <f t="shared" si="1532"/>
        <v>4297.25</v>
      </c>
      <c r="S8159" s="11">
        <f t="shared" si="1534"/>
        <v>0</v>
      </c>
      <c r="T8159" s="20"/>
    </row>
    <row r="8160" spans="1:20" x14ac:dyDescent="0.25">
      <c r="A8160">
        <v>2021120605</v>
      </c>
      <c r="B8160">
        <v>2</v>
      </c>
      <c r="C8160" s="7">
        <v>0.49392000000000003</v>
      </c>
      <c r="D8160" s="6">
        <f t="shared" si="1524"/>
        <v>74088</v>
      </c>
      <c r="E8160" s="60">
        <v>0.93001999999999996</v>
      </c>
      <c r="F8160" s="6">
        <f t="shared" si="1533"/>
        <v>0</v>
      </c>
      <c r="G8160" s="7">
        <v>0.31790000000000002</v>
      </c>
      <c r="H8160" s="6">
        <f t="shared" si="1525"/>
        <v>3973.75</v>
      </c>
      <c r="I8160" s="7">
        <v>0</v>
      </c>
      <c r="J8160" s="6">
        <f t="shared" si="1526"/>
        <v>0</v>
      </c>
      <c r="K8160" s="20"/>
      <c r="L8160" s="6">
        <f t="shared" si="1527"/>
        <v>64000</v>
      </c>
      <c r="M8160" s="6">
        <f t="shared" si="1528"/>
        <v>3973.75</v>
      </c>
      <c r="N8160" s="6">
        <f t="shared" si="1529"/>
        <v>0</v>
      </c>
      <c r="O8160" s="6">
        <f t="shared" si="1530"/>
        <v>6114.25</v>
      </c>
      <c r="P8160" s="6">
        <f t="shared" si="1535"/>
        <v>1817</v>
      </c>
      <c r="Q8160" s="11">
        <f t="shared" si="1531"/>
        <v>1350000</v>
      </c>
      <c r="R8160" s="11">
        <f t="shared" si="1532"/>
        <v>6114.25</v>
      </c>
      <c r="S8160" s="11">
        <f t="shared" si="1534"/>
        <v>0</v>
      </c>
      <c r="T8160" s="20"/>
    </row>
    <row r="8161" spans="1:20" x14ac:dyDescent="0.25">
      <c r="A8161">
        <v>2021120606</v>
      </c>
      <c r="B8161">
        <v>2</v>
      </c>
      <c r="C8161" s="7">
        <v>0.52427999999999997</v>
      </c>
      <c r="D8161" s="6">
        <f t="shared" si="1524"/>
        <v>78642</v>
      </c>
      <c r="E8161" s="60">
        <v>0.93503999999999998</v>
      </c>
      <c r="F8161" s="6">
        <f t="shared" si="1533"/>
        <v>0</v>
      </c>
      <c r="G8161" s="7">
        <v>0.30589</v>
      </c>
      <c r="H8161" s="6">
        <f t="shared" si="1525"/>
        <v>3823.625</v>
      </c>
      <c r="I8161" s="7">
        <v>0</v>
      </c>
      <c r="J8161" s="6">
        <f t="shared" si="1526"/>
        <v>0</v>
      </c>
      <c r="K8161" s="20"/>
      <c r="L8161" s="6">
        <f t="shared" si="1527"/>
        <v>64000</v>
      </c>
      <c r="M8161" s="6">
        <f t="shared" si="1528"/>
        <v>3823.625</v>
      </c>
      <c r="N8161" s="6">
        <f t="shared" si="1529"/>
        <v>0</v>
      </c>
      <c r="O8161" s="6">
        <f t="shared" si="1530"/>
        <v>10818.375</v>
      </c>
      <c r="P8161" s="6">
        <f t="shared" si="1535"/>
        <v>4704.125</v>
      </c>
      <c r="Q8161" s="11">
        <f t="shared" si="1531"/>
        <v>1350000</v>
      </c>
      <c r="R8161" s="11">
        <f t="shared" si="1532"/>
        <v>10818.375</v>
      </c>
      <c r="S8161" s="11">
        <f t="shared" si="1534"/>
        <v>0</v>
      </c>
      <c r="T8161" s="20"/>
    </row>
    <row r="8162" spans="1:20" x14ac:dyDescent="0.25">
      <c r="A8162">
        <v>2021120607</v>
      </c>
      <c r="B8162">
        <v>2</v>
      </c>
      <c r="C8162" s="7">
        <v>0.57274000000000003</v>
      </c>
      <c r="D8162" s="6">
        <f t="shared" si="1524"/>
        <v>85911</v>
      </c>
      <c r="E8162" s="60">
        <v>0.93398999999999999</v>
      </c>
      <c r="F8162" s="6">
        <f t="shared" si="1533"/>
        <v>0</v>
      </c>
      <c r="G8162" s="7">
        <v>0.33398</v>
      </c>
      <c r="H8162" s="6">
        <f t="shared" si="1525"/>
        <v>4174.75</v>
      </c>
      <c r="I8162" s="7">
        <v>4.2999999999999999E-4</v>
      </c>
      <c r="J8162" s="6">
        <f t="shared" si="1526"/>
        <v>34.4</v>
      </c>
      <c r="K8162" s="20"/>
      <c r="L8162" s="6">
        <f t="shared" si="1527"/>
        <v>64000</v>
      </c>
      <c r="M8162" s="6">
        <f t="shared" si="1528"/>
        <v>4174.75</v>
      </c>
      <c r="N8162" s="6">
        <f t="shared" si="1529"/>
        <v>34.4</v>
      </c>
      <c r="O8162" s="6">
        <f t="shared" si="1530"/>
        <v>17701.849999999999</v>
      </c>
      <c r="P8162" s="6">
        <f t="shared" si="1535"/>
        <v>6883.4749999999985</v>
      </c>
      <c r="Q8162" s="11">
        <f t="shared" si="1531"/>
        <v>1350000</v>
      </c>
      <c r="R8162" s="11">
        <f t="shared" si="1532"/>
        <v>17701.849999999999</v>
      </c>
      <c r="S8162" s="11">
        <f t="shared" si="1534"/>
        <v>0</v>
      </c>
      <c r="T8162" s="20"/>
    </row>
    <row r="8163" spans="1:20" x14ac:dyDescent="0.25">
      <c r="A8163">
        <v>2021120608</v>
      </c>
      <c r="B8163">
        <v>2</v>
      </c>
      <c r="C8163" s="7">
        <v>0.60621000000000003</v>
      </c>
      <c r="D8163" s="6">
        <f t="shared" si="1524"/>
        <v>90931.5</v>
      </c>
      <c r="E8163" s="60">
        <v>0.92144999999999999</v>
      </c>
      <c r="F8163" s="6">
        <f t="shared" si="1533"/>
        <v>0</v>
      </c>
      <c r="G8163" s="7">
        <v>0.33604000000000001</v>
      </c>
      <c r="H8163" s="6">
        <f t="shared" si="1525"/>
        <v>4200.5</v>
      </c>
      <c r="I8163" s="7">
        <v>1.9949999999999999E-2</v>
      </c>
      <c r="J8163" s="6">
        <f t="shared" si="1526"/>
        <v>1596</v>
      </c>
      <c r="K8163" s="20"/>
      <c r="L8163" s="6">
        <f t="shared" si="1527"/>
        <v>64000</v>
      </c>
      <c r="M8163" s="6">
        <f t="shared" si="1528"/>
        <v>4200.5</v>
      </c>
      <c r="N8163" s="6">
        <f t="shared" si="1529"/>
        <v>1596</v>
      </c>
      <c r="O8163" s="6">
        <f t="shared" si="1530"/>
        <v>21135</v>
      </c>
      <c r="P8163" s="6">
        <f t="shared" si="1535"/>
        <v>3433.1500000000015</v>
      </c>
      <c r="Q8163" s="11">
        <f t="shared" si="1531"/>
        <v>1350000</v>
      </c>
      <c r="R8163" s="11">
        <f t="shared" si="1532"/>
        <v>21135</v>
      </c>
      <c r="S8163" s="11">
        <f t="shared" si="1534"/>
        <v>0</v>
      </c>
      <c r="T8163" s="20"/>
    </row>
    <row r="8164" spans="1:20" x14ac:dyDescent="0.25">
      <c r="A8164">
        <v>2021120609</v>
      </c>
      <c r="B8164">
        <v>2</v>
      </c>
      <c r="C8164" s="7">
        <v>0.61411000000000004</v>
      </c>
      <c r="D8164" s="6">
        <f t="shared" si="1524"/>
        <v>92116.5</v>
      </c>
      <c r="E8164" s="60">
        <v>0.92347999999999997</v>
      </c>
      <c r="F8164" s="6">
        <f t="shared" si="1533"/>
        <v>0</v>
      </c>
      <c r="G8164" s="7">
        <v>0.33729999999999999</v>
      </c>
      <c r="H8164" s="6">
        <f t="shared" si="1525"/>
        <v>4216.25</v>
      </c>
      <c r="I8164" s="7">
        <v>4.8750000000000002E-2</v>
      </c>
      <c r="J8164" s="6">
        <f t="shared" si="1526"/>
        <v>3900</v>
      </c>
      <c r="K8164" s="20"/>
      <c r="L8164" s="6">
        <f t="shared" si="1527"/>
        <v>64000</v>
      </c>
      <c r="M8164" s="6">
        <f t="shared" si="1528"/>
        <v>4216.25</v>
      </c>
      <c r="N8164" s="6">
        <f t="shared" si="1529"/>
        <v>3900</v>
      </c>
      <c r="O8164" s="6">
        <f t="shared" si="1530"/>
        <v>20000.25</v>
      </c>
      <c r="P8164" s="6">
        <f t="shared" si="1535"/>
        <v>-1134.75</v>
      </c>
      <c r="Q8164" s="11">
        <f t="shared" si="1531"/>
        <v>1350000</v>
      </c>
      <c r="R8164" s="11">
        <f t="shared" si="1532"/>
        <v>20000.25</v>
      </c>
      <c r="S8164" s="11">
        <f t="shared" si="1534"/>
        <v>0</v>
      </c>
      <c r="T8164" s="20"/>
    </row>
    <row r="8165" spans="1:20" x14ac:dyDescent="0.25">
      <c r="A8165">
        <v>2021120610</v>
      </c>
      <c r="B8165">
        <v>2</v>
      </c>
      <c r="C8165" s="7">
        <v>0.61660999999999999</v>
      </c>
      <c r="D8165" s="6">
        <f t="shared" si="1524"/>
        <v>92491.5</v>
      </c>
      <c r="E8165" s="60">
        <v>0.91713999999999996</v>
      </c>
      <c r="F8165" s="6">
        <f t="shared" si="1533"/>
        <v>0</v>
      </c>
      <c r="G8165" s="7">
        <v>0.32034000000000001</v>
      </c>
      <c r="H8165" s="6">
        <f t="shared" si="1525"/>
        <v>4004.25</v>
      </c>
      <c r="I8165" s="7">
        <v>7.1260000000000004E-2</v>
      </c>
      <c r="J8165" s="6">
        <f t="shared" si="1526"/>
        <v>5700.8</v>
      </c>
      <c r="K8165" s="20"/>
      <c r="L8165" s="6">
        <f t="shared" si="1527"/>
        <v>64000</v>
      </c>
      <c r="M8165" s="6">
        <f t="shared" si="1528"/>
        <v>4004.25</v>
      </c>
      <c r="N8165" s="6">
        <f t="shared" si="1529"/>
        <v>5700.8</v>
      </c>
      <c r="O8165" s="6">
        <f t="shared" si="1530"/>
        <v>18786.45</v>
      </c>
      <c r="P8165" s="6">
        <f t="shared" si="1535"/>
        <v>-1213.7999999999993</v>
      </c>
      <c r="Q8165" s="11">
        <f t="shared" si="1531"/>
        <v>1350000</v>
      </c>
      <c r="R8165" s="11">
        <f t="shared" si="1532"/>
        <v>18786.45</v>
      </c>
      <c r="S8165" s="11">
        <f t="shared" si="1534"/>
        <v>0</v>
      </c>
      <c r="T8165" s="20"/>
    </row>
    <row r="8166" spans="1:20" x14ac:dyDescent="0.25">
      <c r="A8166">
        <v>2021120611</v>
      </c>
      <c r="B8166">
        <v>2</v>
      </c>
      <c r="C8166" s="7">
        <v>0.61504999999999999</v>
      </c>
      <c r="D8166" s="6">
        <f t="shared" si="1524"/>
        <v>92257.5</v>
      </c>
      <c r="E8166" s="60">
        <v>0.93071999999999999</v>
      </c>
      <c r="F8166" s="6">
        <f t="shared" si="1533"/>
        <v>0</v>
      </c>
      <c r="G8166" s="7">
        <v>0.29286000000000001</v>
      </c>
      <c r="H8166" s="6">
        <f t="shared" si="1525"/>
        <v>3660.75</v>
      </c>
      <c r="I8166" s="7">
        <v>9.0069999999999997E-2</v>
      </c>
      <c r="J8166" s="6">
        <f t="shared" si="1526"/>
        <v>7205.5999999999995</v>
      </c>
      <c r="K8166" s="20"/>
      <c r="L8166" s="6">
        <f t="shared" si="1527"/>
        <v>64000</v>
      </c>
      <c r="M8166" s="6">
        <f t="shared" si="1528"/>
        <v>3660.75</v>
      </c>
      <c r="N8166" s="6">
        <f t="shared" si="1529"/>
        <v>7205.5999999999995</v>
      </c>
      <c r="O8166" s="6">
        <f t="shared" si="1530"/>
        <v>17391.150000000001</v>
      </c>
      <c r="P8166" s="6">
        <f t="shared" si="1535"/>
        <v>-1395.2999999999993</v>
      </c>
      <c r="Q8166" s="11">
        <f t="shared" si="1531"/>
        <v>1350000</v>
      </c>
      <c r="R8166" s="11">
        <f t="shared" si="1532"/>
        <v>17391.150000000001</v>
      </c>
      <c r="S8166" s="11">
        <f t="shared" si="1534"/>
        <v>0</v>
      </c>
      <c r="T8166" s="20"/>
    </row>
    <row r="8167" spans="1:20" x14ac:dyDescent="0.25">
      <c r="A8167">
        <v>2021120612</v>
      </c>
      <c r="B8167">
        <v>2</v>
      </c>
      <c r="C8167" s="7">
        <v>0.60773999999999995</v>
      </c>
      <c r="D8167" s="6">
        <f t="shared" si="1524"/>
        <v>91160.999999999985</v>
      </c>
      <c r="E8167" s="60">
        <v>0.90632000000000001</v>
      </c>
      <c r="F8167" s="6">
        <f t="shared" si="1533"/>
        <v>0</v>
      </c>
      <c r="G8167" s="7">
        <v>0.25547999999999998</v>
      </c>
      <c r="H8167" s="6">
        <f t="shared" si="1525"/>
        <v>3193.5</v>
      </c>
      <c r="I8167" s="7">
        <v>9.5750000000000002E-2</v>
      </c>
      <c r="J8167" s="6">
        <f t="shared" si="1526"/>
        <v>7660</v>
      </c>
      <c r="K8167" s="20"/>
      <c r="L8167" s="6">
        <f t="shared" si="1527"/>
        <v>64000</v>
      </c>
      <c r="M8167" s="6">
        <f t="shared" si="1528"/>
        <v>3193.5</v>
      </c>
      <c r="N8167" s="6">
        <f t="shared" si="1529"/>
        <v>7660</v>
      </c>
      <c r="O8167" s="6">
        <f t="shared" si="1530"/>
        <v>16307.499999999985</v>
      </c>
      <c r="P8167" s="6">
        <f t="shared" si="1535"/>
        <v>-1083.650000000016</v>
      </c>
      <c r="Q8167" s="11">
        <f t="shared" si="1531"/>
        <v>1350000</v>
      </c>
      <c r="R8167" s="11">
        <f t="shared" si="1532"/>
        <v>16307.499999999985</v>
      </c>
      <c r="S8167" s="11">
        <f t="shared" si="1534"/>
        <v>0</v>
      </c>
      <c r="T8167" s="20"/>
    </row>
    <row r="8168" spans="1:20" x14ac:dyDescent="0.25">
      <c r="A8168">
        <v>2021120613</v>
      </c>
      <c r="B8168">
        <v>2</v>
      </c>
      <c r="C8168" s="7">
        <v>0.60419</v>
      </c>
      <c r="D8168" s="6">
        <f t="shared" si="1524"/>
        <v>90628.5</v>
      </c>
      <c r="E8168" s="60">
        <v>0.95138</v>
      </c>
      <c r="F8168" s="6">
        <f t="shared" si="1533"/>
        <v>0</v>
      </c>
      <c r="G8168" s="7">
        <v>0.22173999999999999</v>
      </c>
      <c r="H8168" s="6">
        <f t="shared" si="1525"/>
        <v>2771.75</v>
      </c>
      <c r="I8168" s="7">
        <v>8.4440000000000001E-2</v>
      </c>
      <c r="J8168" s="6">
        <f t="shared" si="1526"/>
        <v>6755.2</v>
      </c>
      <c r="K8168" s="20"/>
      <c r="L8168" s="6">
        <f t="shared" si="1527"/>
        <v>64000</v>
      </c>
      <c r="M8168" s="6">
        <f t="shared" si="1528"/>
        <v>2771.75</v>
      </c>
      <c r="N8168" s="6">
        <f t="shared" si="1529"/>
        <v>6755.2</v>
      </c>
      <c r="O8168" s="6">
        <f t="shared" si="1530"/>
        <v>17101.55</v>
      </c>
      <c r="P8168" s="6">
        <f t="shared" si="1535"/>
        <v>794.05000000001382</v>
      </c>
      <c r="Q8168" s="11">
        <f t="shared" si="1531"/>
        <v>1350000</v>
      </c>
      <c r="R8168" s="11">
        <f t="shared" si="1532"/>
        <v>17101.55</v>
      </c>
      <c r="S8168" s="11">
        <f t="shared" si="1534"/>
        <v>0</v>
      </c>
      <c r="T8168" s="20"/>
    </row>
    <row r="8169" spans="1:20" x14ac:dyDescent="0.25">
      <c r="A8169">
        <v>2021120614</v>
      </c>
      <c r="B8169">
        <v>2</v>
      </c>
      <c r="C8169" s="7">
        <v>0.60296000000000005</v>
      </c>
      <c r="D8169" s="6">
        <f t="shared" si="1524"/>
        <v>90444.000000000015</v>
      </c>
      <c r="E8169" s="60">
        <v>0.94343999999999995</v>
      </c>
      <c r="F8169" s="6">
        <f t="shared" si="1533"/>
        <v>0</v>
      </c>
      <c r="G8169" s="7">
        <v>0.19761999999999999</v>
      </c>
      <c r="H8169" s="6">
        <f t="shared" si="1525"/>
        <v>2470.25</v>
      </c>
      <c r="I8169" s="7">
        <v>5.3499999999999999E-2</v>
      </c>
      <c r="J8169" s="6">
        <f t="shared" si="1526"/>
        <v>4280</v>
      </c>
      <c r="K8169" s="20"/>
      <c r="L8169" s="6">
        <f t="shared" si="1527"/>
        <v>64000</v>
      </c>
      <c r="M8169" s="6">
        <f t="shared" si="1528"/>
        <v>2470.25</v>
      </c>
      <c r="N8169" s="6">
        <f t="shared" si="1529"/>
        <v>4280</v>
      </c>
      <c r="O8169" s="6">
        <f t="shared" si="1530"/>
        <v>19693.750000000015</v>
      </c>
      <c r="P8169" s="6">
        <f t="shared" si="1535"/>
        <v>2592.2000000000153</v>
      </c>
      <c r="Q8169" s="11">
        <f t="shared" si="1531"/>
        <v>1350000</v>
      </c>
      <c r="R8169" s="11">
        <f t="shared" si="1532"/>
        <v>19693.750000000015</v>
      </c>
      <c r="S8169" s="11">
        <f t="shared" si="1534"/>
        <v>0</v>
      </c>
      <c r="T8169" s="20"/>
    </row>
    <row r="8170" spans="1:20" x14ac:dyDescent="0.25">
      <c r="A8170">
        <v>2021120615</v>
      </c>
      <c r="B8170">
        <v>2</v>
      </c>
      <c r="C8170" s="7">
        <v>0.60365000000000002</v>
      </c>
      <c r="D8170" s="6">
        <f t="shared" si="1524"/>
        <v>90547.5</v>
      </c>
      <c r="E8170" s="60">
        <v>0.94406000000000001</v>
      </c>
      <c r="F8170" s="6">
        <f t="shared" si="1533"/>
        <v>0</v>
      </c>
      <c r="G8170" s="7">
        <v>0.19772000000000001</v>
      </c>
      <c r="H8170" s="6">
        <f t="shared" si="1525"/>
        <v>2471.5</v>
      </c>
      <c r="I8170" s="7">
        <v>3.2039999999999999E-2</v>
      </c>
      <c r="J8170" s="6">
        <f t="shared" si="1526"/>
        <v>2563.1999999999998</v>
      </c>
      <c r="K8170" s="20"/>
      <c r="L8170" s="6">
        <f t="shared" si="1527"/>
        <v>64000</v>
      </c>
      <c r="M8170" s="6">
        <f t="shared" si="1528"/>
        <v>2471.5</v>
      </c>
      <c r="N8170" s="6">
        <f t="shared" si="1529"/>
        <v>2563.1999999999998</v>
      </c>
      <c r="O8170" s="6">
        <f t="shared" si="1530"/>
        <v>21512.799999999999</v>
      </c>
      <c r="P8170" s="6">
        <f t="shared" si="1535"/>
        <v>1819.0499999999847</v>
      </c>
      <c r="Q8170" s="11">
        <f t="shared" si="1531"/>
        <v>1350000</v>
      </c>
      <c r="R8170" s="11">
        <f t="shared" si="1532"/>
        <v>21512.799999999999</v>
      </c>
      <c r="S8170" s="11">
        <f t="shared" si="1534"/>
        <v>0</v>
      </c>
      <c r="T8170" s="20"/>
    </row>
    <row r="8171" spans="1:20" x14ac:dyDescent="0.25">
      <c r="A8171">
        <v>2021120616</v>
      </c>
      <c r="B8171">
        <v>2</v>
      </c>
      <c r="C8171" s="7">
        <v>0.60765999999999998</v>
      </c>
      <c r="D8171" s="6">
        <f t="shared" si="1524"/>
        <v>91149</v>
      </c>
      <c r="E8171" s="60">
        <v>0.97582999999999998</v>
      </c>
      <c r="F8171" s="6">
        <f t="shared" si="1533"/>
        <v>0</v>
      </c>
      <c r="G8171" s="7">
        <v>0.19463</v>
      </c>
      <c r="H8171" s="6">
        <f t="shared" si="1525"/>
        <v>2432.875</v>
      </c>
      <c r="I8171" s="7">
        <v>1.3599999999999999E-2</v>
      </c>
      <c r="J8171" s="6">
        <f t="shared" si="1526"/>
        <v>1088</v>
      </c>
      <c r="K8171" s="20"/>
      <c r="L8171" s="6">
        <f t="shared" si="1527"/>
        <v>64000</v>
      </c>
      <c r="M8171" s="6">
        <f t="shared" si="1528"/>
        <v>2432.875</v>
      </c>
      <c r="N8171" s="6">
        <f t="shared" si="1529"/>
        <v>1088</v>
      </c>
      <c r="O8171" s="6">
        <f t="shared" si="1530"/>
        <v>23628.125</v>
      </c>
      <c r="P8171" s="6">
        <f t="shared" si="1535"/>
        <v>2115.3250000000007</v>
      </c>
      <c r="Q8171" s="11">
        <f t="shared" si="1531"/>
        <v>1350000</v>
      </c>
      <c r="R8171" s="11">
        <f t="shared" si="1532"/>
        <v>23628.125</v>
      </c>
      <c r="S8171" s="11">
        <f t="shared" si="1534"/>
        <v>0</v>
      </c>
      <c r="T8171" s="20"/>
    </row>
    <row r="8172" spans="1:20" x14ac:dyDescent="0.25">
      <c r="A8172">
        <v>2021120617</v>
      </c>
      <c r="B8172">
        <v>2</v>
      </c>
      <c r="C8172" s="7">
        <v>0.62822</v>
      </c>
      <c r="D8172" s="6">
        <f t="shared" si="1524"/>
        <v>94233</v>
      </c>
      <c r="E8172" s="60">
        <v>0.97863999999999995</v>
      </c>
      <c r="F8172" s="6">
        <f t="shared" si="1533"/>
        <v>0</v>
      </c>
      <c r="G8172" s="7">
        <v>0.183</v>
      </c>
      <c r="H8172" s="6">
        <f t="shared" si="1525"/>
        <v>2287.5</v>
      </c>
      <c r="I8172" s="7">
        <v>4.2000000000000002E-4</v>
      </c>
      <c r="J8172" s="6">
        <f t="shared" si="1526"/>
        <v>33.6</v>
      </c>
      <c r="K8172" s="20"/>
      <c r="L8172" s="6">
        <f t="shared" si="1527"/>
        <v>64000</v>
      </c>
      <c r="M8172" s="6">
        <f t="shared" si="1528"/>
        <v>2287.5</v>
      </c>
      <c r="N8172" s="6">
        <f t="shared" si="1529"/>
        <v>33.6</v>
      </c>
      <c r="O8172" s="6">
        <f t="shared" si="1530"/>
        <v>27911.9</v>
      </c>
      <c r="P8172" s="6">
        <f t="shared" si="1535"/>
        <v>4283.7750000000015</v>
      </c>
      <c r="Q8172" s="11">
        <f t="shared" si="1531"/>
        <v>1347554.35</v>
      </c>
      <c r="R8172" s="11">
        <f t="shared" si="1532"/>
        <v>27911.9</v>
      </c>
      <c r="S8172" s="11">
        <f t="shared" si="1534"/>
        <v>0</v>
      </c>
      <c r="T8172" s="20"/>
    </row>
    <row r="8173" spans="1:20" x14ac:dyDescent="0.25">
      <c r="A8173">
        <v>2021120618</v>
      </c>
      <c r="B8173">
        <v>2</v>
      </c>
      <c r="C8173" s="7">
        <v>0.66264000000000001</v>
      </c>
      <c r="D8173" s="6">
        <f t="shared" si="1524"/>
        <v>99396</v>
      </c>
      <c r="E8173" s="60">
        <v>0.99029999999999996</v>
      </c>
      <c r="F8173" s="6">
        <f t="shared" si="1533"/>
        <v>0</v>
      </c>
      <c r="G8173" s="7">
        <v>0.15631</v>
      </c>
      <c r="H8173" s="6">
        <f t="shared" si="1525"/>
        <v>1953.875</v>
      </c>
      <c r="I8173" s="7">
        <v>0</v>
      </c>
      <c r="J8173" s="6">
        <f t="shared" si="1526"/>
        <v>0</v>
      </c>
      <c r="K8173" s="20"/>
      <c r="L8173" s="6">
        <f t="shared" si="1527"/>
        <v>64000</v>
      </c>
      <c r="M8173" s="6">
        <f t="shared" si="1528"/>
        <v>1953.875</v>
      </c>
      <c r="N8173" s="6">
        <f t="shared" si="1529"/>
        <v>0</v>
      </c>
      <c r="O8173" s="6">
        <f t="shared" si="1530"/>
        <v>33442.125</v>
      </c>
      <c r="P8173" s="6">
        <f t="shared" si="1535"/>
        <v>5530.2249999999985</v>
      </c>
      <c r="Q8173" s="11">
        <f t="shared" si="1531"/>
        <v>1339578.4750000001</v>
      </c>
      <c r="R8173" s="11">
        <f t="shared" si="1532"/>
        <v>33442.125</v>
      </c>
      <c r="S8173" s="11">
        <f t="shared" si="1534"/>
        <v>0</v>
      </c>
      <c r="T8173" s="20"/>
    </row>
    <row r="8174" spans="1:20" x14ac:dyDescent="0.25">
      <c r="A8174">
        <v>2021120619</v>
      </c>
      <c r="B8174">
        <v>2</v>
      </c>
      <c r="C8174" s="7">
        <v>0.66883999999999999</v>
      </c>
      <c r="D8174" s="6">
        <f t="shared" si="1524"/>
        <v>100326</v>
      </c>
      <c r="E8174" s="60">
        <v>0.99768999999999997</v>
      </c>
      <c r="F8174" s="6">
        <f t="shared" si="1533"/>
        <v>0</v>
      </c>
      <c r="G8174" s="7">
        <v>0.13023999999999999</v>
      </c>
      <c r="H8174" s="6">
        <f t="shared" si="1525"/>
        <v>1628</v>
      </c>
      <c r="I8174" s="7">
        <v>0</v>
      </c>
      <c r="J8174" s="6">
        <f t="shared" si="1526"/>
        <v>0</v>
      </c>
      <c r="K8174" s="20"/>
      <c r="L8174" s="6">
        <f t="shared" si="1527"/>
        <v>64000</v>
      </c>
      <c r="M8174" s="6">
        <f t="shared" si="1528"/>
        <v>1628</v>
      </c>
      <c r="N8174" s="6">
        <f t="shared" si="1529"/>
        <v>0</v>
      </c>
      <c r="O8174" s="6">
        <f t="shared" si="1530"/>
        <v>34698</v>
      </c>
      <c r="P8174" s="6">
        <f t="shared" si="1535"/>
        <v>1255.875</v>
      </c>
      <c r="Q8174" s="11">
        <f t="shared" si="1531"/>
        <v>1330346.7250000001</v>
      </c>
      <c r="R8174" s="11">
        <f t="shared" si="1532"/>
        <v>34698</v>
      </c>
      <c r="S8174" s="11">
        <f t="shared" si="1534"/>
        <v>0</v>
      </c>
      <c r="T8174" s="20"/>
    </row>
    <row r="8175" spans="1:20" x14ac:dyDescent="0.25">
      <c r="A8175">
        <v>2021120620</v>
      </c>
      <c r="B8175">
        <v>2</v>
      </c>
      <c r="C8175" s="7">
        <v>0.66144000000000003</v>
      </c>
      <c r="D8175" s="6">
        <f t="shared" si="1524"/>
        <v>99216</v>
      </c>
      <c r="E8175" s="60">
        <v>0.99739</v>
      </c>
      <c r="F8175" s="6">
        <f t="shared" si="1533"/>
        <v>0</v>
      </c>
      <c r="G8175" s="7">
        <v>0.12548999999999999</v>
      </c>
      <c r="H8175" s="6">
        <f t="shared" si="1525"/>
        <v>1568.6249999999998</v>
      </c>
      <c r="I8175" s="7">
        <v>0</v>
      </c>
      <c r="J8175" s="6">
        <f t="shared" si="1526"/>
        <v>0</v>
      </c>
      <c r="K8175" s="20"/>
      <c r="L8175" s="6">
        <f t="shared" si="1527"/>
        <v>64000</v>
      </c>
      <c r="M8175" s="6">
        <f t="shared" si="1528"/>
        <v>1568.6249999999998</v>
      </c>
      <c r="N8175" s="6">
        <f t="shared" si="1529"/>
        <v>0</v>
      </c>
      <c r="O8175" s="6">
        <f t="shared" si="1530"/>
        <v>33647.375</v>
      </c>
      <c r="P8175" s="6">
        <f t="shared" si="1535"/>
        <v>-1050.625</v>
      </c>
      <c r="Q8175" s="11">
        <f t="shared" si="1531"/>
        <v>1322165.6000000001</v>
      </c>
      <c r="R8175" s="11">
        <f t="shared" si="1532"/>
        <v>33647.375</v>
      </c>
      <c r="S8175" s="11">
        <f t="shared" si="1534"/>
        <v>0</v>
      </c>
      <c r="T8175" s="20"/>
    </row>
    <row r="8176" spans="1:20" x14ac:dyDescent="0.25">
      <c r="A8176">
        <v>2021120621</v>
      </c>
      <c r="B8176">
        <v>2</v>
      </c>
      <c r="C8176" s="7">
        <v>0.65093999999999996</v>
      </c>
      <c r="D8176" s="6">
        <f t="shared" si="1524"/>
        <v>97641</v>
      </c>
      <c r="E8176" s="60">
        <v>0.99899000000000004</v>
      </c>
      <c r="F8176" s="6">
        <f t="shared" si="1533"/>
        <v>0</v>
      </c>
      <c r="G8176" s="7">
        <v>0.15464</v>
      </c>
      <c r="H8176" s="6">
        <f t="shared" si="1525"/>
        <v>1933</v>
      </c>
      <c r="I8176" s="7">
        <v>0</v>
      </c>
      <c r="J8176" s="6">
        <f t="shared" si="1526"/>
        <v>0</v>
      </c>
      <c r="K8176" s="20"/>
      <c r="L8176" s="6">
        <f t="shared" si="1527"/>
        <v>64000</v>
      </c>
      <c r="M8176" s="6">
        <f t="shared" si="1528"/>
        <v>1933</v>
      </c>
      <c r="N8176" s="6">
        <f t="shared" si="1529"/>
        <v>0</v>
      </c>
      <c r="O8176" s="6">
        <f t="shared" si="1530"/>
        <v>31708</v>
      </c>
      <c r="P8176" s="6">
        <f t="shared" si="1535"/>
        <v>-1939.375</v>
      </c>
      <c r="Q8176" s="11">
        <f t="shared" si="1531"/>
        <v>1315923.8500000001</v>
      </c>
      <c r="R8176" s="11">
        <f t="shared" si="1532"/>
        <v>31708</v>
      </c>
      <c r="S8176" s="11">
        <f t="shared" si="1534"/>
        <v>0</v>
      </c>
      <c r="T8176" s="20"/>
    </row>
    <row r="8177" spans="1:20" x14ac:dyDescent="0.25">
      <c r="A8177">
        <v>2021120622</v>
      </c>
      <c r="B8177">
        <v>2</v>
      </c>
      <c r="C8177" s="7">
        <v>0.63183999999999996</v>
      </c>
      <c r="D8177" s="6">
        <f t="shared" si="1524"/>
        <v>94776</v>
      </c>
      <c r="E8177" s="60">
        <v>0.99529999999999996</v>
      </c>
      <c r="F8177" s="6">
        <f t="shared" si="1533"/>
        <v>0</v>
      </c>
      <c r="G8177" s="7">
        <v>0.21110000000000001</v>
      </c>
      <c r="H8177" s="6">
        <f t="shared" si="1525"/>
        <v>2638.75</v>
      </c>
      <c r="I8177" s="7">
        <v>0</v>
      </c>
      <c r="J8177" s="6">
        <f t="shared" si="1526"/>
        <v>0</v>
      </c>
      <c r="K8177" s="20"/>
      <c r="L8177" s="6">
        <f t="shared" si="1527"/>
        <v>64000</v>
      </c>
      <c r="M8177" s="6">
        <f t="shared" si="1528"/>
        <v>2638.75</v>
      </c>
      <c r="N8177" s="6">
        <f t="shared" si="1529"/>
        <v>0</v>
      </c>
      <c r="O8177" s="6">
        <f t="shared" si="1530"/>
        <v>28137.25</v>
      </c>
      <c r="P8177" s="6">
        <f t="shared" si="1535"/>
        <v>-3570.75</v>
      </c>
      <c r="Q8177" s="11">
        <f t="shared" si="1531"/>
        <v>1313252.8500000001</v>
      </c>
      <c r="R8177" s="11">
        <f t="shared" si="1532"/>
        <v>28137.25</v>
      </c>
      <c r="S8177" s="11">
        <f t="shared" si="1534"/>
        <v>0</v>
      </c>
      <c r="T8177" s="20"/>
    </row>
    <row r="8178" spans="1:20" x14ac:dyDescent="0.25">
      <c r="A8178">
        <v>2021120623</v>
      </c>
      <c r="B8178">
        <v>2</v>
      </c>
      <c r="C8178" s="7">
        <v>0.60438000000000003</v>
      </c>
      <c r="D8178" s="6">
        <f t="shared" si="1524"/>
        <v>90657</v>
      </c>
      <c r="E8178" s="60">
        <v>0.99185000000000001</v>
      </c>
      <c r="F8178" s="6">
        <f t="shared" si="1533"/>
        <v>0</v>
      </c>
      <c r="G8178" s="7">
        <v>0.26694000000000001</v>
      </c>
      <c r="H8178" s="6">
        <f t="shared" si="1525"/>
        <v>3336.75</v>
      </c>
      <c r="I8178" s="7">
        <v>0</v>
      </c>
      <c r="J8178" s="6">
        <f t="shared" si="1526"/>
        <v>0</v>
      </c>
      <c r="K8178" s="20"/>
      <c r="L8178" s="6">
        <f t="shared" si="1527"/>
        <v>64000</v>
      </c>
      <c r="M8178" s="6">
        <f t="shared" si="1528"/>
        <v>3336.75</v>
      </c>
      <c r="N8178" s="6">
        <f t="shared" si="1529"/>
        <v>0</v>
      </c>
      <c r="O8178" s="6">
        <f t="shared" si="1530"/>
        <v>23320.25</v>
      </c>
      <c r="P8178" s="6">
        <f t="shared" si="1535"/>
        <v>-4817</v>
      </c>
      <c r="Q8178" s="11">
        <f t="shared" si="1531"/>
        <v>1315398.8500000001</v>
      </c>
      <c r="R8178" s="11">
        <f t="shared" si="1532"/>
        <v>23320.25</v>
      </c>
      <c r="S8178" s="11">
        <f t="shared" si="1534"/>
        <v>0</v>
      </c>
      <c r="T8178" s="20"/>
    </row>
    <row r="8179" spans="1:20" x14ac:dyDescent="0.25">
      <c r="A8179">
        <v>2021120624</v>
      </c>
      <c r="B8179">
        <v>2</v>
      </c>
      <c r="C8179" s="7">
        <v>0.57872999999999997</v>
      </c>
      <c r="D8179" s="6">
        <f t="shared" si="1524"/>
        <v>86809.5</v>
      </c>
      <c r="E8179" s="60">
        <v>0.98877999999999999</v>
      </c>
      <c r="F8179" s="6">
        <f t="shared" si="1533"/>
        <v>0</v>
      </c>
      <c r="G8179" s="7">
        <v>0.34310000000000002</v>
      </c>
      <c r="H8179" s="6">
        <f t="shared" si="1525"/>
        <v>4288.75</v>
      </c>
      <c r="I8179" s="7">
        <v>0</v>
      </c>
      <c r="J8179" s="6">
        <f t="shared" si="1526"/>
        <v>0</v>
      </c>
      <c r="K8179" s="20"/>
      <c r="L8179" s="6">
        <f t="shared" si="1527"/>
        <v>64000</v>
      </c>
      <c r="M8179" s="6">
        <f t="shared" si="1528"/>
        <v>4288.75</v>
      </c>
      <c r="N8179" s="6">
        <f t="shared" si="1529"/>
        <v>0</v>
      </c>
      <c r="O8179" s="6">
        <f t="shared" si="1530"/>
        <v>18520.75</v>
      </c>
      <c r="P8179" s="6">
        <f t="shared" si="1535"/>
        <v>-4799.5</v>
      </c>
      <c r="Q8179" s="11">
        <f t="shared" si="1531"/>
        <v>1322344.3500000001</v>
      </c>
      <c r="R8179" s="11">
        <f t="shared" si="1532"/>
        <v>18520.75</v>
      </c>
      <c r="S8179" s="11">
        <f t="shared" si="1534"/>
        <v>0</v>
      </c>
      <c r="T8179" s="20"/>
    </row>
    <row r="8180" spans="1:20" x14ac:dyDescent="0.25">
      <c r="A8180">
        <v>2021120701</v>
      </c>
      <c r="B8180">
        <v>3</v>
      </c>
      <c r="C8180" s="7">
        <v>0.55967999999999996</v>
      </c>
      <c r="D8180" s="6">
        <f t="shared" si="1524"/>
        <v>83952</v>
      </c>
      <c r="E8180" s="60">
        <v>0.98690999999999995</v>
      </c>
      <c r="F8180" s="6">
        <f t="shared" si="1533"/>
        <v>0</v>
      </c>
      <c r="G8180" s="7">
        <v>0.43528</v>
      </c>
      <c r="H8180" s="6">
        <f t="shared" si="1525"/>
        <v>5441</v>
      </c>
      <c r="I8180" s="7">
        <v>0</v>
      </c>
      <c r="J8180" s="6">
        <f t="shared" si="1526"/>
        <v>0</v>
      </c>
      <c r="K8180" s="20"/>
      <c r="L8180" s="6">
        <f t="shared" si="1527"/>
        <v>64000</v>
      </c>
      <c r="M8180" s="6">
        <f t="shared" si="1528"/>
        <v>5441</v>
      </c>
      <c r="N8180" s="6">
        <f t="shared" si="1529"/>
        <v>0</v>
      </c>
      <c r="O8180" s="6">
        <f t="shared" si="1530"/>
        <v>14511</v>
      </c>
      <c r="P8180" s="6">
        <f t="shared" si="1535"/>
        <v>-4009.75</v>
      </c>
      <c r="Q8180" s="11">
        <f t="shared" si="1531"/>
        <v>1333299.6000000001</v>
      </c>
      <c r="R8180" s="11">
        <f t="shared" si="1532"/>
        <v>14511</v>
      </c>
      <c r="S8180" s="11">
        <f t="shared" si="1534"/>
        <v>0</v>
      </c>
      <c r="T8180" s="20"/>
    </row>
    <row r="8181" spans="1:20" x14ac:dyDescent="0.25">
      <c r="A8181">
        <v>2021120702</v>
      </c>
      <c r="B8181">
        <v>3</v>
      </c>
      <c r="C8181" s="7">
        <v>0.55056000000000005</v>
      </c>
      <c r="D8181" s="6">
        <f t="shared" si="1524"/>
        <v>82584.000000000015</v>
      </c>
      <c r="E8181" s="60">
        <v>0.97460000000000002</v>
      </c>
      <c r="F8181" s="6">
        <f t="shared" si="1533"/>
        <v>0</v>
      </c>
      <c r="G8181" s="7">
        <v>0.48107</v>
      </c>
      <c r="H8181" s="6">
        <f t="shared" si="1525"/>
        <v>6013.375</v>
      </c>
      <c r="I8181" s="7">
        <v>0</v>
      </c>
      <c r="J8181" s="6">
        <f t="shared" si="1526"/>
        <v>0</v>
      </c>
      <c r="K8181" s="20"/>
      <c r="L8181" s="6">
        <f t="shared" si="1527"/>
        <v>64000</v>
      </c>
      <c r="M8181" s="6">
        <f t="shared" si="1528"/>
        <v>6013.375</v>
      </c>
      <c r="N8181" s="6">
        <f t="shared" si="1529"/>
        <v>0</v>
      </c>
      <c r="O8181" s="6">
        <f t="shared" si="1530"/>
        <v>12570.625000000015</v>
      </c>
      <c r="P8181" s="6">
        <f t="shared" si="1535"/>
        <v>-1940.3749999999854</v>
      </c>
      <c r="Q8181" s="11">
        <f t="shared" si="1531"/>
        <v>1346195.2250000001</v>
      </c>
      <c r="R8181" s="11">
        <f t="shared" si="1532"/>
        <v>12570.625000000015</v>
      </c>
      <c r="S8181" s="11">
        <f t="shared" si="1534"/>
        <v>0</v>
      </c>
      <c r="T8181" s="20"/>
    </row>
    <row r="8182" spans="1:20" x14ac:dyDescent="0.25">
      <c r="A8182">
        <v>2021120703</v>
      </c>
      <c r="B8182">
        <v>3</v>
      </c>
      <c r="C8182" s="7">
        <v>0.54979</v>
      </c>
      <c r="D8182" s="6">
        <f t="shared" si="1524"/>
        <v>82468.5</v>
      </c>
      <c r="E8182" s="60">
        <v>0.91832000000000003</v>
      </c>
      <c r="F8182" s="6">
        <f t="shared" si="1533"/>
        <v>0</v>
      </c>
      <c r="G8182" s="7">
        <v>0.54971000000000003</v>
      </c>
      <c r="H8182" s="6">
        <f t="shared" si="1525"/>
        <v>6871.375</v>
      </c>
      <c r="I8182" s="7">
        <v>0</v>
      </c>
      <c r="J8182" s="6">
        <f t="shared" si="1526"/>
        <v>0</v>
      </c>
      <c r="K8182" s="20"/>
      <c r="L8182" s="6">
        <f t="shared" si="1527"/>
        <v>64000</v>
      </c>
      <c r="M8182" s="6">
        <f t="shared" si="1528"/>
        <v>6871.375</v>
      </c>
      <c r="N8182" s="6">
        <f t="shared" si="1529"/>
        <v>0</v>
      </c>
      <c r="O8182" s="6">
        <f t="shared" si="1530"/>
        <v>11597.125</v>
      </c>
      <c r="P8182" s="6">
        <f t="shared" si="1535"/>
        <v>-973.50000000001455</v>
      </c>
      <c r="Q8182" s="11">
        <f t="shared" si="1531"/>
        <v>1350000</v>
      </c>
      <c r="R8182" s="11">
        <f t="shared" si="1532"/>
        <v>11597.125</v>
      </c>
      <c r="S8182" s="11">
        <f t="shared" si="1534"/>
        <v>0</v>
      </c>
      <c r="T8182" s="20"/>
    </row>
    <row r="8183" spans="1:20" x14ac:dyDescent="0.25">
      <c r="A8183">
        <v>2021120704</v>
      </c>
      <c r="B8183">
        <v>3</v>
      </c>
      <c r="C8183" s="7">
        <v>0.55645999999999995</v>
      </c>
      <c r="D8183" s="6">
        <f t="shared" si="1524"/>
        <v>83469</v>
      </c>
      <c r="E8183" s="60">
        <v>0.88882000000000005</v>
      </c>
      <c r="F8183" s="6">
        <f t="shared" si="1533"/>
        <v>0</v>
      </c>
      <c r="G8183" s="7">
        <v>0.59370000000000001</v>
      </c>
      <c r="H8183" s="6">
        <f t="shared" si="1525"/>
        <v>7421.25</v>
      </c>
      <c r="I8183" s="7">
        <v>0</v>
      </c>
      <c r="J8183" s="6">
        <f t="shared" si="1526"/>
        <v>0</v>
      </c>
      <c r="K8183" s="20"/>
      <c r="L8183" s="6">
        <f t="shared" si="1527"/>
        <v>64000</v>
      </c>
      <c r="M8183" s="6">
        <f t="shared" si="1528"/>
        <v>7421.25</v>
      </c>
      <c r="N8183" s="6">
        <f t="shared" si="1529"/>
        <v>0</v>
      </c>
      <c r="O8183" s="6">
        <f t="shared" si="1530"/>
        <v>12047.75</v>
      </c>
      <c r="P8183" s="6">
        <f t="shared" si="1535"/>
        <v>450.625</v>
      </c>
      <c r="Q8183" s="11">
        <f t="shared" si="1531"/>
        <v>1350000</v>
      </c>
      <c r="R8183" s="11">
        <f t="shared" si="1532"/>
        <v>12047.75</v>
      </c>
      <c r="S8183" s="11">
        <f t="shared" si="1534"/>
        <v>0</v>
      </c>
      <c r="T8183" s="20"/>
    </row>
    <row r="8184" spans="1:20" x14ac:dyDescent="0.25">
      <c r="A8184">
        <v>2021120705</v>
      </c>
      <c r="B8184">
        <v>3</v>
      </c>
      <c r="C8184" s="7">
        <v>0.57140000000000002</v>
      </c>
      <c r="D8184" s="6">
        <f t="shared" si="1524"/>
        <v>85710</v>
      </c>
      <c r="E8184" s="60">
        <v>0.80872999999999995</v>
      </c>
      <c r="F8184" s="6">
        <f t="shared" si="1533"/>
        <v>0</v>
      </c>
      <c r="G8184" s="7">
        <v>0.60802999999999996</v>
      </c>
      <c r="H8184" s="6">
        <f t="shared" si="1525"/>
        <v>7600.3749999999991</v>
      </c>
      <c r="I8184" s="7">
        <v>0</v>
      </c>
      <c r="J8184" s="6">
        <f t="shared" si="1526"/>
        <v>0</v>
      </c>
      <c r="K8184" s="20"/>
      <c r="L8184" s="6">
        <f t="shared" si="1527"/>
        <v>64000</v>
      </c>
      <c r="M8184" s="6">
        <f t="shared" si="1528"/>
        <v>7600.3749999999991</v>
      </c>
      <c r="N8184" s="6">
        <f t="shared" si="1529"/>
        <v>0</v>
      </c>
      <c r="O8184" s="6">
        <f t="shared" si="1530"/>
        <v>14109.625</v>
      </c>
      <c r="P8184" s="6">
        <f t="shared" si="1535"/>
        <v>2061.875</v>
      </c>
      <c r="Q8184" s="11">
        <f t="shared" si="1531"/>
        <v>1350000</v>
      </c>
      <c r="R8184" s="11">
        <f t="shared" si="1532"/>
        <v>14109.625</v>
      </c>
      <c r="S8184" s="11">
        <f t="shared" si="1534"/>
        <v>0</v>
      </c>
      <c r="T8184" s="20"/>
    </row>
    <row r="8185" spans="1:20" x14ac:dyDescent="0.25">
      <c r="A8185">
        <v>2021120706</v>
      </c>
      <c r="B8185">
        <v>3</v>
      </c>
      <c r="C8185" s="7">
        <v>0.60872000000000004</v>
      </c>
      <c r="D8185" s="6">
        <f t="shared" si="1524"/>
        <v>91308</v>
      </c>
      <c r="E8185" s="60">
        <v>0.70637000000000005</v>
      </c>
      <c r="F8185" s="6">
        <f t="shared" si="1533"/>
        <v>0</v>
      </c>
      <c r="G8185" s="7">
        <v>0.59789999999999999</v>
      </c>
      <c r="H8185" s="6">
        <f t="shared" si="1525"/>
        <v>7473.75</v>
      </c>
      <c r="I8185" s="7">
        <v>0</v>
      </c>
      <c r="J8185" s="6">
        <f t="shared" si="1526"/>
        <v>0</v>
      </c>
      <c r="K8185" s="20"/>
      <c r="L8185" s="6">
        <f t="shared" si="1527"/>
        <v>64000</v>
      </c>
      <c r="M8185" s="6">
        <f t="shared" si="1528"/>
        <v>7473.75</v>
      </c>
      <c r="N8185" s="6">
        <f t="shared" si="1529"/>
        <v>0</v>
      </c>
      <c r="O8185" s="6">
        <f t="shared" si="1530"/>
        <v>19834.25</v>
      </c>
      <c r="P8185" s="6">
        <f t="shared" si="1535"/>
        <v>5724.625</v>
      </c>
      <c r="Q8185" s="11">
        <f t="shared" si="1531"/>
        <v>1350000</v>
      </c>
      <c r="R8185" s="11">
        <f t="shared" si="1532"/>
        <v>19834.25</v>
      </c>
      <c r="S8185" s="11">
        <f t="shared" si="1534"/>
        <v>0</v>
      </c>
      <c r="T8185" s="20"/>
    </row>
    <row r="8186" spans="1:20" x14ac:dyDescent="0.25">
      <c r="A8186">
        <v>2021120707</v>
      </c>
      <c r="B8186">
        <v>3</v>
      </c>
      <c r="C8186" s="7">
        <v>0.66288000000000002</v>
      </c>
      <c r="D8186" s="6">
        <f t="shared" si="1524"/>
        <v>99432</v>
      </c>
      <c r="E8186" s="60">
        <v>0.51573000000000002</v>
      </c>
      <c r="F8186" s="6">
        <f t="shared" si="1533"/>
        <v>0</v>
      </c>
      <c r="G8186" s="7">
        <v>0.59692000000000001</v>
      </c>
      <c r="H8186" s="6">
        <f t="shared" si="1525"/>
        <v>7461.5</v>
      </c>
      <c r="I8186" s="7">
        <v>0</v>
      </c>
      <c r="J8186" s="6">
        <f t="shared" si="1526"/>
        <v>0</v>
      </c>
      <c r="K8186" s="20"/>
      <c r="L8186" s="6">
        <f t="shared" si="1527"/>
        <v>64000</v>
      </c>
      <c r="M8186" s="6">
        <f t="shared" si="1528"/>
        <v>7461.5</v>
      </c>
      <c r="N8186" s="6">
        <f t="shared" si="1529"/>
        <v>0</v>
      </c>
      <c r="O8186" s="6">
        <f t="shared" si="1530"/>
        <v>27970.5</v>
      </c>
      <c r="P8186" s="6">
        <f t="shared" si="1535"/>
        <v>8136.25</v>
      </c>
      <c r="Q8186" s="11">
        <f t="shared" si="1531"/>
        <v>1347495.75</v>
      </c>
      <c r="R8186" s="11">
        <f t="shared" si="1532"/>
        <v>27970.5</v>
      </c>
      <c r="S8186" s="11">
        <f t="shared" si="1534"/>
        <v>0</v>
      </c>
      <c r="T8186" s="20"/>
    </row>
    <row r="8187" spans="1:20" x14ac:dyDescent="0.25">
      <c r="A8187">
        <v>2021120708</v>
      </c>
      <c r="B8187">
        <v>3</v>
      </c>
      <c r="C8187" s="7">
        <v>0.69750000000000001</v>
      </c>
      <c r="D8187" s="6">
        <f t="shared" si="1524"/>
        <v>104625</v>
      </c>
      <c r="E8187" s="60">
        <v>0.37806000000000001</v>
      </c>
      <c r="F8187" s="6">
        <f t="shared" si="1533"/>
        <v>0</v>
      </c>
      <c r="G8187" s="7">
        <v>0.57984999999999998</v>
      </c>
      <c r="H8187" s="6">
        <f t="shared" si="1525"/>
        <v>7248.125</v>
      </c>
      <c r="I8187" s="7">
        <v>9.7699999999999992E-3</v>
      </c>
      <c r="J8187" s="6">
        <f t="shared" si="1526"/>
        <v>781.59999999999991</v>
      </c>
      <c r="K8187" s="20"/>
      <c r="L8187" s="6">
        <f t="shared" si="1527"/>
        <v>64000</v>
      </c>
      <c r="M8187" s="6">
        <f t="shared" si="1528"/>
        <v>7248.125</v>
      </c>
      <c r="N8187" s="6">
        <f t="shared" si="1529"/>
        <v>781.59999999999991</v>
      </c>
      <c r="O8187" s="6">
        <f t="shared" si="1530"/>
        <v>32595.275000000001</v>
      </c>
      <c r="P8187" s="6">
        <f t="shared" si="1535"/>
        <v>4624.7750000000015</v>
      </c>
      <c r="Q8187" s="11">
        <f t="shared" si="1531"/>
        <v>1340366.7250000001</v>
      </c>
      <c r="R8187" s="11">
        <f t="shared" si="1532"/>
        <v>32595.275000000001</v>
      </c>
      <c r="S8187" s="11">
        <f t="shared" si="1534"/>
        <v>0</v>
      </c>
      <c r="T8187" s="20"/>
    </row>
    <row r="8188" spans="1:20" x14ac:dyDescent="0.25">
      <c r="A8188">
        <v>2021120709</v>
      </c>
      <c r="B8188">
        <v>3</v>
      </c>
      <c r="C8188" s="7">
        <v>0.70062000000000002</v>
      </c>
      <c r="D8188" s="6">
        <f t="shared" si="1524"/>
        <v>105093</v>
      </c>
      <c r="E8188" s="60">
        <v>0.28587000000000001</v>
      </c>
      <c r="F8188" s="6">
        <f t="shared" si="1533"/>
        <v>0</v>
      </c>
      <c r="G8188" s="7">
        <v>0.53520999999999996</v>
      </c>
      <c r="H8188" s="6">
        <f t="shared" si="1525"/>
        <v>6690.1249999999991</v>
      </c>
      <c r="I8188" s="7">
        <v>3.5639999999999998E-2</v>
      </c>
      <c r="J8188" s="6">
        <f t="shared" si="1526"/>
        <v>2851.2</v>
      </c>
      <c r="K8188" s="20"/>
      <c r="L8188" s="6">
        <f t="shared" si="1527"/>
        <v>64000</v>
      </c>
      <c r="M8188" s="6">
        <f t="shared" si="1528"/>
        <v>6690.1249999999991</v>
      </c>
      <c r="N8188" s="6">
        <f t="shared" si="1529"/>
        <v>2851.2</v>
      </c>
      <c r="O8188" s="6">
        <f t="shared" si="1530"/>
        <v>31551.674999999999</v>
      </c>
      <c r="P8188" s="6">
        <f t="shared" si="1535"/>
        <v>-1043.6000000000022</v>
      </c>
      <c r="Q8188" s="11">
        <f t="shared" si="1531"/>
        <v>1334281.3</v>
      </c>
      <c r="R8188" s="11">
        <f t="shared" si="1532"/>
        <v>31551.674999999999</v>
      </c>
      <c r="S8188" s="11">
        <f t="shared" si="1534"/>
        <v>0</v>
      </c>
      <c r="T8188" s="20"/>
    </row>
    <row r="8189" spans="1:20" x14ac:dyDescent="0.25">
      <c r="A8189">
        <v>2021120710</v>
      </c>
      <c r="B8189">
        <v>3</v>
      </c>
      <c r="C8189" s="7">
        <v>0.69128000000000001</v>
      </c>
      <c r="D8189" s="6">
        <f t="shared" si="1524"/>
        <v>103692</v>
      </c>
      <c r="E8189" s="60">
        <v>0.25763999999999998</v>
      </c>
      <c r="F8189" s="6">
        <f t="shared" si="1533"/>
        <v>0</v>
      </c>
      <c r="G8189" s="7">
        <v>0.51061999999999996</v>
      </c>
      <c r="H8189" s="6">
        <f t="shared" si="1525"/>
        <v>6382.7499999999991</v>
      </c>
      <c r="I8189" s="7">
        <v>7.2179999999999994E-2</v>
      </c>
      <c r="J8189" s="6">
        <f t="shared" si="1526"/>
        <v>5774.4</v>
      </c>
      <c r="K8189" s="20"/>
      <c r="L8189" s="6">
        <f t="shared" si="1527"/>
        <v>64000</v>
      </c>
      <c r="M8189" s="6">
        <f t="shared" si="1528"/>
        <v>6382.7499999999991</v>
      </c>
      <c r="N8189" s="6">
        <f t="shared" si="1529"/>
        <v>5774.4</v>
      </c>
      <c r="O8189" s="6">
        <f t="shared" si="1530"/>
        <v>27534.85</v>
      </c>
      <c r="P8189" s="6">
        <f t="shared" si="1535"/>
        <v>-4016.8250000000007</v>
      </c>
      <c r="Q8189" s="11">
        <f t="shared" si="1531"/>
        <v>1332212.7</v>
      </c>
      <c r="R8189" s="11">
        <f t="shared" si="1532"/>
        <v>27534.85</v>
      </c>
      <c r="S8189" s="11">
        <f t="shared" si="1534"/>
        <v>0</v>
      </c>
      <c r="T8189" s="20"/>
    </row>
    <row r="8190" spans="1:20" x14ac:dyDescent="0.25">
      <c r="A8190">
        <v>2021120711</v>
      </c>
      <c r="B8190">
        <v>3</v>
      </c>
      <c r="C8190" s="7">
        <v>0.67984</v>
      </c>
      <c r="D8190" s="6">
        <f t="shared" si="1524"/>
        <v>101976</v>
      </c>
      <c r="E8190" s="60">
        <v>0.23244000000000001</v>
      </c>
      <c r="F8190" s="6">
        <f t="shared" si="1533"/>
        <v>0</v>
      </c>
      <c r="G8190" s="7">
        <v>0.46659</v>
      </c>
      <c r="H8190" s="6">
        <f t="shared" si="1525"/>
        <v>5832.375</v>
      </c>
      <c r="I8190" s="7">
        <v>0.10091</v>
      </c>
      <c r="J8190" s="6">
        <f t="shared" si="1526"/>
        <v>8072.8</v>
      </c>
      <c r="K8190" s="20"/>
      <c r="L8190" s="6">
        <f t="shared" si="1527"/>
        <v>64000</v>
      </c>
      <c r="M8190" s="6">
        <f t="shared" si="1528"/>
        <v>5832.375</v>
      </c>
      <c r="N8190" s="6">
        <f t="shared" si="1529"/>
        <v>8072.8</v>
      </c>
      <c r="O8190" s="6">
        <f t="shared" si="1530"/>
        <v>24070.825000000001</v>
      </c>
      <c r="P8190" s="6">
        <f t="shared" si="1535"/>
        <v>-3464.0249999999978</v>
      </c>
      <c r="Q8190" s="11">
        <f t="shared" si="1531"/>
        <v>1333608.125</v>
      </c>
      <c r="R8190" s="11">
        <f t="shared" si="1532"/>
        <v>24070.825000000001</v>
      </c>
      <c r="S8190" s="11">
        <f t="shared" si="1534"/>
        <v>0</v>
      </c>
      <c r="T8190" s="20"/>
    </row>
    <row r="8191" spans="1:20" x14ac:dyDescent="0.25">
      <c r="A8191">
        <v>2021120712</v>
      </c>
      <c r="B8191">
        <v>3</v>
      </c>
      <c r="C8191" s="7">
        <v>0.66796999999999995</v>
      </c>
      <c r="D8191" s="6">
        <f t="shared" si="1524"/>
        <v>100195.5</v>
      </c>
      <c r="E8191" s="60">
        <v>0.17926</v>
      </c>
      <c r="F8191" s="6">
        <f t="shared" si="1533"/>
        <v>0</v>
      </c>
      <c r="G8191" s="7">
        <v>0.44856000000000001</v>
      </c>
      <c r="H8191" s="6">
        <f t="shared" si="1525"/>
        <v>5607</v>
      </c>
      <c r="I8191" s="7">
        <v>0.1183</v>
      </c>
      <c r="J8191" s="6">
        <f t="shared" si="1526"/>
        <v>9464</v>
      </c>
      <c r="K8191" s="20"/>
      <c r="L8191" s="6">
        <f t="shared" si="1527"/>
        <v>64000</v>
      </c>
      <c r="M8191" s="6">
        <f t="shared" si="1528"/>
        <v>5607</v>
      </c>
      <c r="N8191" s="6">
        <f t="shared" si="1529"/>
        <v>9464</v>
      </c>
      <c r="O8191" s="6">
        <f t="shared" si="1530"/>
        <v>21124.5</v>
      </c>
      <c r="P8191" s="6">
        <f t="shared" si="1535"/>
        <v>-2946.3250000000007</v>
      </c>
      <c r="Q8191" s="11">
        <f t="shared" si="1531"/>
        <v>1337949.875</v>
      </c>
      <c r="R8191" s="11">
        <f t="shared" si="1532"/>
        <v>21124.5</v>
      </c>
      <c r="S8191" s="11">
        <f t="shared" si="1534"/>
        <v>0</v>
      </c>
      <c r="T8191" s="20"/>
    </row>
    <row r="8192" spans="1:20" x14ac:dyDescent="0.25">
      <c r="A8192">
        <v>2021120713</v>
      </c>
      <c r="B8192">
        <v>3</v>
      </c>
      <c r="C8192" s="7">
        <v>0.66008999999999995</v>
      </c>
      <c r="D8192" s="6">
        <f t="shared" si="1524"/>
        <v>99013.5</v>
      </c>
      <c r="E8192" s="60">
        <v>7.8630000000000005E-2</v>
      </c>
      <c r="F8192" s="6">
        <f t="shared" si="1533"/>
        <v>0</v>
      </c>
      <c r="G8192" s="7">
        <v>0.35471000000000003</v>
      </c>
      <c r="H8192" s="6">
        <f t="shared" si="1525"/>
        <v>4433.875</v>
      </c>
      <c r="I8192" s="7">
        <v>0.11784</v>
      </c>
      <c r="J8192" s="6">
        <f t="shared" si="1526"/>
        <v>9427.2000000000007</v>
      </c>
      <c r="K8192" s="20"/>
      <c r="L8192" s="6">
        <f t="shared" si="1527"/>
        <v>64000</v>
      </c>
      <c r="M8192" s="6">
        <f t="shared" si="1528"/>
        <v>4433.875</v>
      </c>
      <c r="N8192" s="6">
        <f t="shared" si="1529"/>
        <v>9427.2000000000007</v>
      </c>
      <c r="O8192" s="6">
        <f t="shared" si="1530"/>
        <v>21152.424999999999</v>
      </c>
      <c r="P8192" s="6">
        <f t="shared" si="1535"/>
        <v>27.924999999999272</v>
      </c>
      <c r="Q8192" s="11">
        <f t="shared" si="1531"/>
        <v>1342263.7</v>
      </c>
      <c r="R8192" s="11">
        <f t="shared" si="1532"/>
        <v>21152.424999999999</v>
      </c>
      <c r="S8192" s="11">
        <f t="shared" si="1534"/>
        <v>0</v>
      </c>
      <c r="T8192" s="20"/>
    </row>
    <row r="8193" spans="1:20" x14ac:dyDescent="0.25">
      <c r="A8193">
        <v>2021120714</v>
      </c>
      <c r="B8193">
        <v>3</v>
      </c>
      <c r="C8193" s="7">
        <v>0.65620000000000001</v>
      </c>
      <c r="D8193" s="6">
        <f t="shared" si="1524"/>
        <v>98430</v>
      </c>
      <c r="E8193" s="60">
        <v>4.2720000000000001E-2</v>
      </c>
      <c r="F8193" s="6">
        <f t="shared" si="1533"/>
        <v>0</v>
      </c>
      <c r="G8193" s="7">
        <v>0.29981999999999998</v>
      </c>
      <c r="H8193" s="6">
        <f t="shared" si="1525"/>
        <v>3747.7499999999995</v>
      </c>
      <c r="I8193" s="7">
        <v>9.2130000000000004E-2</v>
      </c>
      <c r="J8193" s="6">
        <f t="shared" si="1526"/>
        <v>7370.4000000000005</v>
      </c>
      <c r="K8193" s="20"/>
      <c r="L8193" s="6">
        <f t="shared" si="1527"/>
        <v>64000</v>
      </c>
      <c r="M8193" s="6">
        <f t="shared" si="1528"/>
        <v>3747.7499999999995</v>
      </c>
      <c r="N8193" s="6">
        <f t="shared" si="1529"/>
        <v>7370.4000000000005</v>
      </c>
      <c r="O8193" s="6">
        <f t="shared" si="1530"/>
        <v>23311.85</v>
      </c>
      <c r="P8193" s="6">
        <f t="shared" si="1535"/>
        <v>2159.4249999999993</v>
      </c>
      <c r="Q8193" s="11">
        <f t="shared" si="1531"/>
        <v>1344418.0999999999</v>
      </c>
      <c r="R8193" s="11">
        <f t="shared" si="1532"/>
        <v>23311.85</v>
      </c>
      <c r="S8193" s="11">
        <f t="shared" si="1534"/>
        <v>0</v>
      </c>
      <c r="T8193" s="20"/>
    </row>
    <row r="8194" spans="1:20" x14ac:dyDescent="0.25">
      <c r="A8194">
        <v>2021120715</v>
      </c>
      <c r="B8194">
        <v>3</v>
      </c>
      <c r="C8194" s="7">
        <v>0.65142</v>
      </c>
      <c r="D8194" s="6">
        <f t="shared" si="1524"/>
        <v>97713</v>
      </c>
      <c r="E8194" s="60">
        <v>6.2429999999999999E-2</v>
      </c>
      <c r="F8194" s="6">
        <f t="shared" si="1533"/>
        <v>0</v>
      </c>
      <c r="G8194" s="7">
        <v>0.31949</v>
      </c>
      <c r="H8194" s="6">
        <f t="shared" si="1525"/>
        <v>3993.625</v>
      </c>
      <c r="I8194" s="7">
        <v>6.5559999999999993E-2</v>
      </c>
      <c r="J8194" s="6">
        <f t="shared" si="1526"/>
        <v>5244.7999999999993</v>
      </c>
      <c r="K8194" s="20"/>
      <c r="L8194" s="6">
        <f t="shared" si="1527"/>
        <v>64000</v>
      </c>
      <c r="M8194" s="6">
        <f t="shared" si="1528"/>
        <v>3993.625</v>
      </c>
      <c r="N8194" s="6">
        <f t="shared" si="1529"/>
        <v>5244.7999999999993</v>
      </c>
      <c r="O8194" s="6">
        <f t="shared" si="1530"/>
        <v>24474.575000000001</v>
      </c>
      <c r="P8194" s="6">
        <f t="shared" si="1535"/>
        <v>1162.7250000000022</v>
      </c>
      <c r="Q8194" s="11">
        <f t="shared" si="1531"/>
        <v>1345409.7749999999</v>
      </c>
      <c r="R8194" s="11">
        <f t="shared" si="1532"/>
        <v>24474.575000000001</v>
      </c>
      <c r="S8194" s="11">
        <f t="shared" si="1534"/>
        <v>0</v>
      </c>
      <c r="T8194" s="20"/>
    </row>
    <row r="8195" spans="1:20" x14ac:dyDescent="0.25">
      <c r="A8195">
        <v>2021120716</v>
      </c>
      <c r="B8195">
        <v>3</v>
      </c>
      <c r="C8195" s="7">
        <v>0.65832999999999997</v>
      </c>
      <c r="D8195" s="6">
        <f t="shared" si="1524"/>
        <v>98749.5</v>
      </c>
      <c r="E8195" s="60">
        <v>5.7329999999999999E-2</v>
      </c>
      <c r="F8195" s="6">
        <f t="shared" si="1533"/>
        <v>0</v>
      </c>
      <c r="G8195" s="7">
        <v>0.24404999999999999</v>
      </c>
      <c r="H8195" s="6">
        <f t="shared" si="1525"/>
        <v>3050.625</v>
      </c>
      <c r="I8195" s="7">
        <v>3.61E-2</v>
      </c>
      <c r="J8195" s="6">
        <f t="shared" si="1526"/>
        <v>2888</v>
      </c>
      <c r="K8195" s="20"/>
      <c r="L8195" s="6">
        <f t="shared" si="1527"/>
        <v>64000</v>
      </c>
      <c r="M8195" s="6">
        <f t="shared" si="1528"/>
        <v>3050.625</v>
      </c>
      <c r="N8195" s="6">
        <f t="shared" si="1529"/>
        <v>2888</v>
      </c>
      <c r="O8195" s="6">
        <f t="shared" si="1530"/>
        <v>28810.875</v>
      </c>
      <c r="P8195" s="6">
        <f t="shared" si="1535"/>
        <v>4336.2999999999993</v>
      </c>
      <c r="Q8195" s="11">
        <f t="shared" si="1531"/>
        <v>1342065.1499999999</v>
      </c>
      <c r="R8195" s="11">
        <f t="shared" si="1532"/>
        <v>28810.875</v>
      </c>
      <c r="S8195" s="11">
        <f t="shared" si="1534"/>
        <v>0</v>
      </c>
      <c r="T8195" s="20"/>
    </row>
    <row r="8196" spans="1:20" x14ac:dyDescent="0.25">
      <c r="A8196">
        <v>2021120717</v>
      </c>
      <c r="B8196">
        <v>3</v>
      </c>
      <c r="C8196" s="7">
        <v>0.68344000000000005</v>
      </c>
      <c r="D8196" s="6">
        <f t="shared" si="1524"/>
        <v>102516</v>
      </c>
      <c r="E8196" s="60">
        <v>3.3869999999999997E-2</v>
      </c>
      <c r="F8196" s="6">
        <f t="shared" si="1533"/>
        <v>0</v>
      </c>
      <c r="G8196" s="7">
        <v>0.25878000000000001</v>
      </c>
      <c r="H8196" s="6">
        <f t="shared" si="1525"/>
        <v>3234.75</v>
      </c>
      <c r="I8196" s="7">
        <v>4.4400000000000004E-3</v>
      </c>
      <c r="J8196" s="6">
        <f t="shared" si="1526"/>
        <v>355.20000000000005</v>
      </c>
      <c r="K8196" s="20"/>
      <c r="L8196" s="6">
        <f t="shared" si="1527"/>
        <v>64000</v>
      </c>
      <c r="M8196" s="6">
        <f t="shared" si="1528"/>
        <v>3234.75</v>
      </c>
      <c r="N8196" s="6">
        <f t="shared" si="1529"/>
        <v>355.20000000000005</v>
      </c>
      <c r="O8196" s="6">
        <f t="shared" si="1530"/>
        <v>34926.050000000003</v>
      </c>
      <c r="P8196" s="6">
        <f t="shared" si="1535"/>
        <v>6115.1750000000029</v>
      </c>
      <c r="Q8196" s="11">
        <f t="shared" si="1531"/>
        <v>1332605.3499999999</v>
      </c>
      <c r="R8196" s="11">
        <f t="shared" si="1532"/>
        <v>34926.050000000003</v>
      </c>
      <c r="S8196" s="11">
        <f t="shared" si="1534"/>
        <v>0</v>
      </c>
      <c r="T8196" s="20"/>
    </row>
    <row r="8197" spans="1:20" x14ac:dyDescent="0.25">
      <c r="A8197">
        <v>2021120718</v>
      </c>
      <c r="B8197">
        <v>3</v>
      </c>
      <c r="C8197" s="7">
        <v>0.72389000000000003</v>
      </c>
      <c r="D8197" s="6">
        <f t="shared" ref="D8197:D8260" si="1536">D$18*C8197</f>
        <v>108583.5</v>
      </c>
      <c r="E8197" s="60">
        <v>1.516E-2</v>
      </c>
      <c r="F8197" s="6">
        <f t="shared" si="1533"/>
        <v>0</v>
      </c>
      <c r="G8197" s="7">
        <v>0.14529</v>
      </c>
      <c r="H8197" s="6">
        <f t="shared" ref="H8197:H8260" si="1537">H$18*G8197</f>
        <v>1816.125</v>
      </c>
      <c r="I8197" s="7">
        <v>0</v>
      </c>
      <c r="J8197" s="6">
        <f t="shared" ref="J8197:J8260" si="1538">I8197*J$18</f>
        <v>0</v>
      </c>
      <c r="K8197" s="20"/>
      <c r="L8197" s="6">
        <f t="shared" si="1527"/>
        <v>64000</v>
      </c>
      <c r="M8197" s="6">
        <f t="shared" si="1528"/>
        <v>1816.125</v>
      </c>
      <c r="N8197" s="6">
        <f t="shared" si="1529"/>
        <v>0</v>
      </c>
      <c r="O8197" s="6">
        <f t="shared" si="1530"/>
        <v>42767.375</v>
      </c>
      <c r="P8197" s="6">
        <f t="shared" si="1535"/>
        <v>7841.3249999999971</v>
      </c>
      <c r="Q8197" s="11">
        <f t="shared" si="1531"/>
        <v>1315304.2249999999</v>
      </c>
      <c r="R8197" s="11">
        <f t="shared" si="1532"/>
        <v>42767.375</v>
      </c>
      <c r="S8197" s="11">
        <f t="shared" si="1534"/>
        <v>0</v>
      </c>
      <c r="T8197" s="20"/>
    </row>
    <row r="8198" spans="1:20" x14ac:dyDescent="0.25">
      <c r="A8198">
        <v>2021120719</v>
      </c>
      <c r="B8198">
        <v>3</v>
      </c>
      <c r="C8198" s="7">
        <v>0.73012999999999995</v>
      </c>
      <c r="D8198" s="6">
        <f t="shared" si="1536"/>
        <v>109519.49999999999</v>
      </c>
      <c r="E8198" s="60">
        <v>3.7179999999999998E-2</v>
      </c>
      <c r="F8198" s="6">
        <f t="shared" si="1533"/>
        <v>0</v>
      </c>
      <c r="G8198" s="7">
        <v>0.12956000000000001</v>
      </c>
      <c r="H8198" s="6">
        <f t="shared" si="1537"/>
        <v>1619.5</v>
      </c>
      <c r="I8198" s="7">
        <v>0</v>
      </c>
      <c r="J8198" s="6">
        <f t="shared" si="1538"/>
        <v>0</v>
      </c>
      <c r="K8198" s="20"/>
      <c r="L8198" s="6">
        <f t="shared" si="1527"/>
        <v>64000</v>
      </c>
      <c r="M8198" s="6">
        <f t="shared" si="1528"/>
        <v>1619.5</v>
      </c>
      <c r="N8198" s="6">
        <f t="shared" si="1529"/>
        <v>0</v>
      </c>
      <c r="O8198" s="6">
        <f t="shared" si="1530"/>
        <v>43899.999999999985</v>
      </c>
      <c r="P8198" s="6">
        <f t="shared" si="1535"/>
        <v>1132.6249999999854</v>
      </c>
      <c r="Q8198" s="11">
        <f t="shared" si="1531"/>
        <v>1296870.4749999999</v>
      </c>
      <c r="R8198" s="11">
        <f t="shared" si="1532"/>
        <v>43899.999999999985</v>
      </c>
      <c r="S8198" s="11">
        <f t="shared" si="1534"/>
        <v>0</v>
      </c>
      <c r="T8198" s="20"/>
    </row>
    <row r="8199" spans="1:20" x14ac:dyDescent="0.25">
      <c r="A8199">
        <v>2021120720</v>
      </c>
      <c r="B8199">
        <v>3</v>
      </c>
      <c r="C8199" s="7">
        <v>0.72552000000000005</v>
      </c>
      <c r="D8199" s="6">
        <f t="shared" si="1536"/>
        <v>108828.00000000001</v>
      </c>
      <c r="E8199" s="60">
        <v>6.9120000000000001E-2</v>
      </c>
      <c r="F8199" s="6">
        <f t="shared" si="1533"/>
        <v>0</v>
      </c>
      <c r="G8199" s="7">
        <v>0.11137</v>
      </c>
      <c r="H8199" s="6">
        <f t="shared" si="1537"/>
        <v>1392.125</v>
      </c>
      <c r="I8199" s="7">
        <v>0</v>
      </c>
      <c r="J8199" s="6">
        <f t="shared" si="1538"/>
        <v>0</v>
      </c>
      <c r="K8199" s="20"/>
      <c r="L8199" s="6">
        <f t="shared" si="1527"/>
        <v>64000</v>
      </c>
      <c r="M8199" s="6">
        <f t="shared" si="1528"/>
        <v>1392.125</v>
      </c>
      <c r="N8199" s="6">
        <f t="shared" si="1529"/>
        <v>0</v>
      </c>
      <c r="O8199" s="6">
        <f t="shared" si="1530"/>
        <v>43435.875000000015</v>
      </c>
      <c r="P8199" s="6">
        <f t="shared" si="1535"/>
        <v>-464.1249999999709</v>
      </c>
      <c r="Q8199" s="11">
        <f t="shared" si="1531"/>
        <v>1278900.8499999999</v>
      </c>
      <c r="R8199" s="11">
        <f t="shared" si="1532"/>
        <v>43435.875000000015</v>
      </c>
      <c r="S8199" s="11">
        <f t="shared" si="1534"/>
        <v>0</v>
      </c>
      <c r="T8199" s="20"/>
    </row>
    <row r="8200" spans="1:20" x14ac:dyDescent="0.25">
      <c r="A8200">
        <v>2021120721</v>
      </c>
      <c r="B8200">
        <v>3</v>
      </c>
      <c r="C8200" s="7">
        <v>0.71389999999999998</v>
      </c>
      <c r="D8200" s="6">
        <f t="shared" si="1536"/>
        <v>107085</v>
      </c>
      <c r="E8200" s="60">
        <v>8.0350000000000005E-2</v>
      </c>
      <c r="F8200" s="6">
        <f t="shared" si="1533"/>
        <v>0</v>
      </c>
      <c r="G8200" s="7">
        <v>8.1049999999999997E-2</v>
      </c>
      <c r="H8200" s="6">
        <f t="shared" si="1537"/>
        <v>1013.125</v>
      </c>
      <c r="I8200" s="7">
        <v>0</v>
      </c>
      <c r="J8200" s="6">
        <f t="shared" si="1538"/>
        <v>0</v>
      </c>
      <c r="K8200" s="20"/>
      <c r="L8200" s="6">
        <f t="shared" si="1527"/>
        <v>64000</v>
      </c>
      <c r="M8200" s="6">
        <f t="shared" si="1528"/>
        <v>1013.125</v>
      </c>
      <c r="N8200" s="6">
        <f t="shared" si="1529"/>
        <v>0</v>
      </c>
      <c r="O8200" s="6">
        <f t="shared" si="1530"/>
        <v>42071.875</v>
      </c>
      <c r="P8200" s="6">
        <f t="shared" si="1535"/>
        <v>-1364.0000000000146</v>
      </c>
      <c r="Q8200" s="11">
        <f t="shared" si="1531"/>
        <v>1262295.2249999999</v>
      </c>
      <c r="R8200" s="11">
        <f t="shared" si="1532"/>
        <v>42071.875</v>
      </c>
      <c r="S8200" s="11">
        <f t="shared" si="1534"/>
        <v>0</v>
      </c>
      <c r="T8200" s="20"/>
    </row>
    <row r="8201" spans="1:20" x14ac:dyDescent="0.25">
      <c r="A8201">
        <v>2021120722</v>
      </c>
      <c r="B8201">
        <v>3</v>
      </c>
      <c r="C8201" s="7">
        <v>0.69164999999999999</v>
      </c>
      <c r="D8201" s="6">
        <f t="shared" si="1536"/>
        <v>103747.5</v>
      </c>
      <c r="E8201" s="60">
        <v>5.0889999999999998E-2</v>
      </c>
      <c r="F8201" s="6">
        <f t="shared" si="1533"/>
        <v>0</v>
      </c>
      <c r="G8201" s="7">
        <v>6.6040000000000001E-2</v>
      </c>
      <c r="H8201" s="6">
        <f t="shared" si="1537"/>
        <v>825.5</v>
      </c>
      <c r="I8201" s="7">
        <v>0</v>
      </c>
      <c r="J8201" s="6">
        <f t="shared" si="1538"/>
        <v>0</v>
      </c>
      <c r="K8201" s="20"/>
      <c r="L8201" s="6">
        <f t="shared" si="1527"/>
        <v>64000</v>
      </c>
      <c r="M8201" s="6">
        <f t="shared" si="1528"/>
        <v>825.5</v>
      </c>
      <c r="N8201" s="6">
        <f t="shared" si="1529"/>
        <v>0</v>
      </c>
      <c r="O8201" s="6">
        <f t="shared" si="1530"/>
        <v>38922</v>
      </c>
      <c r="P8201" s="6">
        <f t="shared" si="1535"/>
        <v>-3149.875</v>
      </c>
      <c r="Q8201" s="11">
        <f t="shared" si="1531"/>
        <v>1248839.4749999999</v>
      </c>
      <c r="R8201" s="11">
        <f t="shared" si="1532"/>
        <v>38922</v>
      </c>
      <c r="S8201" s="11">
        <f t="shared" si="1534"/>
        <v>0</v>
      </c>
      <c r="T8201" s="20"/>
    </row>
    <row r="8202" spans="1:20" x14ac:dyDescent="0.25">
      <c r="A8202">
        <v>2021120723</v>
      </c>
      <c r="B8202">
        <v>3</v>
      </c>
      <c r="C8202" s="7">
        <v>0.65707000000000004</v>
      </c>
      <c r="D8202" s="6">
        <f t="shared" si="1536"/>
        <v>98560.5</v>
      </c>
      <c r="E8202" s="60">
        <v>1.9470000000000001E-2</v>
      </c>
      <c r="F8202" s="6">
        <f t="shared" si="1533"/>
        <v>0</v>
      </c>
      <c r="G8202" s="7">
        <v>5.1990000000000001E-2</v>
      </c>
      <c r="H8202" s="6">
        <f t="shared" si="1537"/>
        <v>649.875</v>
      </c>
      <c r="I8202" s="7">
        <v>0</v>
      </c>
      <c r="J8202" s="6">
        <f t="shared" si="1538"/>
        <v>0</v>
      </c>
      <c r="K8202" s="20"/>
      <c r="L8202" s="6">
        <f t="shared" si="1527"/>
        <v>64000</v>
      </c>
      <c r="M8202" s="6">
        <f t="shared" si="1528"/>
        <v>649.875</v>
      </c>
      <c r="N8202" s="6">
        <f t="shared" si="1529"/>
        <v>0</v>
      </c>
      <c r="O8202" s="6">
        <f t="shared" si="1530"/>
        <v>33910.625</v>
      </c>
      <c r="P8202" s="6">
        <f t="shared" si="1535"/>
        <v>-5011.375</v>
      </c>
      <c r="Q8202" s="11">
        <f t="shared" si="1531"/>
        <v>1240395.0999999999</v>
      </c>
      <c r="R8202" s="11">
        <f t="shared" si="1532"/>
        <v>33910.625</v>
      </c>
      <c r="S8202" s="11">
        <f t="shared" si="1534"/>
        <v>0</v>
      </c>
      <c r="T8202" s="20"/>
    </row>
    <row r="8203" spans="1:20" x14ac:dyDescent="0.25">
      <c r="A8203">
        <v>2021120724</v>
      </c>
      <c r="B8203">
        <v>3</v>
      </c>
      <c r="C8203" s="7">
        <v>0.62287999999999999</v>
      </c>
      <c r="D8203" s="6">
        <f t="shared" si="1536"/>
        <v>93432</v>
      </c>
      <c r="E8203" s="60">
        <v>2.9090000000000001E-2</v>
      </c>
      <c r="F8203" s="6">
        <f t="shared" si="1533"/>
        <v>0</v>
      </c>
      <c r="G8203" s="7">
        <v>7.6520000000000005E-2</v>
      </c>
      <c r="H8203" s="6">
        <f t="shared" si="1537"/>
        <v>956.50000000000011</v>
      </c>
      <c r="I8203" s="7">
        <v>0</v>
      </c>
      <c r="J8203" s="6">
        <f t="shared" si="1538"/>
        <v>0</v>
      </c>
      <c r="K8203" s="20"/>
      <c r="L8203" s="6">
        <f t="shared" si="1527"/>
        <v>64000</v>
      </c>
      <c r="M8203" s="6">
        <f t="shared" si="1528"/>
        <v>956.50000000000011</v>
      </c>
      <c r="N8203" s="6">
        <f t="shared" si="1529"/>
        <v>0</v>
      </c>
      <c r="O8203" s="6">
        <f t="shared" si="1530"/>
        <v>28475.5</v>
      </c>
      <c r="P8203" s="6">
        <f t="shared" si="1535"/>
        <v>-5435.125</v>
      </c>
      <c r="Q8203" s="11">
        <f t="shared" si="1531"/>
        <v>1237385.8499999999</v>
      </c>
      <c r="R8203" s="11">
        <f t="shared" si="1532"/>
        <v>28475.5</v>
      </c>
      <c r="S8203" s="11">
        <f t="shared" si="1534"/>
        <v>0</v>
      </c>
      <c r="T8203" s="20"/>
    </row>
    <row r="8204" spans="1:20" x14ac:dyDescent="0.25">
      <c r="A8204">
        <v>2021120801</v>
      </c>
      <c r="B8204">
        <v>4</v>
      </c>
      <c r="C8204" s="7">
        <v>0.59830000000000005</v>
      </c>
      <c r="D8204" s="6">
        <f t="shared" si="1536"/>
        <v>89745.000000000015</v>
      </c>
      <c r="E8204" s="60">
        <v>9.6210000000000004E-2</v>
      </c>
      <c r="F8204" s="6">
        <f t="shared" si="1533"/>
        <v>0</v>
      </c>
      <c r="G8204" s="7">
        <v>9.3560000000000004E-2</v>
      </c>
      <c r="H8204" s="6">
        <f t="shared" si="1537"/>
        <v>1169.5</v>
      </c>
      <c r="I8204" s="7">
        <v>0</v>
      </c>
      <c r="J8204" s="6">
        <f t="shared" si="1538"/>
        <v>0</v>
      </c>
      <c r="K8204" s="20"/>
      <c r="L8204" s="6">
        <f t="shared" si="1527"/>
        <v>64000</v>
      </c>
      <c r="M8204" s="6">
        <f t="shared" si="1528"/>
        <v>1169.5</v>
      </c>
      <c r="N8204" s="6">
        <f t="shared" si="1529"/>
        <v>0</v>
      </c>
      <c r="O8204" s="6">
        <f t="shared" si="1530"/>
        <v>24575.500000000015</v>
      </c>
      <c r="P8204" s="6">
        <f t="shared" si="1535"/>
        <v>-3899.9999999999854</v>
      </c>
      <c r="Q8204" s="11">
        <f t="shared" si="1531"/>
        <v>1238276.5999999999</v>
      </c>
      <c r="R8204" s="11">
        <f t="shared" si="1532"/>
        <v>24575.500000000015</v>
      </c>
      <c r="S8204" s="11">
        <f t="shared" si="1534"/>
        <v>0</v>
      </c>
      <c r="T8204" s="20"/>
    </row>
    <row r="8205" spans="1:20" x14ac:dyDescent="0.25">
      <c r="A8205">
        <v>2021120802</v>
      </c>
      <c r="B8205">
        <v>4</v>
      </c>
      <c r="C8205" s="7">
        <v>0.58426</v>
      </c>
      <c r="D8205" s="6">
        <f t="shared" si="1536"/>
        <v>87639</v>
      </c>
      <c r="E8205" s="60">
        <v>0.14616000000000001</v>
      </c>
      <c r="F8205" s="6">
        <f t="shared" si="1533"/>
        <v>0</v>
      </c>
      <c r="G8205" s="7">
        <v>9.3350000000000002E-2</v>
      </c>
      <c r="H8205" s="6">
        <f t="shared" si="1537"/>
        <v>1166.875</v>
      </c>
      <c r="I8205" s="7">
        <v>0</v>
      </c>
      <c r="J8205" s="6">
        <f t="shared" si="1538"/>
        <v>0</v>
      </c>
      <c r="K8205" s="20"/>
      <c r="L8205" s="6">
        <f t="shared" si="1527"/>
        <v>64000</v>
      </c>
      <c r="M8205" s="6">
        <f t="shared" si="1528"/>
        <v>1166.875</v>
      </c>
      <c r="N8205" s="6">
        <f t="shared" si="1529"/>
        <v>0</v>
      </c>
      <c r="O8205" s="6">
        <f t="shared" si="1530"/>
        <v>22472.125</v>
      </c>
      <c r="P8205" s="6">
        <f t="shared" si="1535"/>
        <v>-2103.3750000000146</v>
      </c>
      <c r="Q8205" s="11">
        <f t="shared" si="1531"/>
        <v>1241270.7249999999</v>
      </c>
      <c r="R8205" s="11">
        <f t="shared" si="1532"/>
        <v>22472.125</v>
      </c>
      <c r="S8205" s="11">
        <f t="shared" si="1534"/>
        <v>0</v>
      </c>
      <c r="T8205" s="20"/>
    </row>
    <row r="8206" spans="1:20" x14ac:dyDescent="0.25">
      <c r="A8206">
        <v>2021120803</v>
      </c>
      <c r="B8206">
        <v>4</v>
      </c>
      <c r="C8206" s="7">
        <v>0.57770999999999995</v>
      </c>
      <c r="D8206" s="6">
        <f t="shared" si="1536"/>
        <v>86656.499999999985</v>
      </c>
      <c r="E8206" s="60">
        <v>0.18517</v>
      </c>
      <c r="F8206" s="6">
        <f t="shared" si="1533"/>
        <v>0</v>
      </c>
      <c r="G8206" s="7">
        <v>8.2180000000000003E-2</v>
      </c>
      <c r="H8206" s="6">
        <f t="shared" si="1537"/>
        <v>1027.25</v>
      </c>
      <c r="I8206" s="7">
        <v>0</v>
      </c>
      <c r="J8206" s="6">
        <f t="shared" si="1538"/>
        <v>0</v>
      </c>
      <c r="K8206" s="20"/>
      <c r="L8206" s="6">
        <f t="shared" si="1527"/>
        <v>64000</v>
      </c>
      <c r="M8206" s="6">
        <f t="shared" si="1528"/>
        <v>1027.25</v>
      </c>
      <c r="N8206" s="6">
        <f t="shared" si="1529"/>
        <v>0</v>
      </c>
      <c r="O8206" s="6">
        <f t="shared" si="1530"/>
        <v>21629.249999999985</v>
      </c>
      <c r="P8206" s="6">
        <f t="shared" si="1535"/>
        <v>-842.87500000001455</v>
      </c>
      <c r="Q8206" s="11">
        <f t="shared" si="1531"/>
        <v>1245107.7249999999</v>
      </c>
      <c r="R8206" s="11">
        <f t="shared" si="1532"/>
        <v>21629.249999999985</v>
      </c>
      <c r="S8206" s="11">
        <f t="shared" si="1534"/>
        <v>0</v>
      </c>
      <c r="T8206" s="20"/>
    </row>
    <row r="8207" spans="1:20" x14ac:dyDescent="0.25">
      <c r="A8207">
        <v>2021120804</v>
      </c>
      <c r="B8207">
        <v>4</v>
      </c>
      <c r="C8207" s="7">
        <v>0.57806999999999997</v>
      </c>
      <c r="D8207" s="6">
        <f t="shared" si="1536"/>
        <v>86710.5</v>
      </c>
      <c r="E8207" s="60">
        <v>0.17649000000000001</v>
      </c>
      <c r="F8207" s="6">
        <f t="shared" si="1533"/>
        <v>0</v>
      </c>
      <c r="G8207" s="7">
        <v>5.1650000000000001E-2</v>
      </c>
      <c r="H8207" s="6">
        <f t="shared" si="1537"/>
        <v>645.625</v>
      </c>
      <c r="I8207" s="7">
        <v>0</v>
      </c>
      <c r="J8207" s="6">
        <f t="shared" si="1538"/>
        <v>0</v>
      </c>
      <c r="K8207" s="20"/>
      <c r="L8207" s="6">
        <f t="shared" si="1527"/>
        <v>64000</v>
      </c>
      <c r="M8207" s="6">
        <f t="shared" si="1528"/>
        <v>645.625</v>
      </c>
      <c r="N8207" s="6">
        <f t="shared" si="1529"/>
        <v>0</v>
      </c>
      <c r="O8207" s="6">
        <f t="shared" si="1530"/>
        <v>22064.875</v>
      </c>
      <c r="P8207" s="6">
        <f t="shared" si="1535"/>
        <v>435.62500000001455</v>
      </c>
      <c r="Q8207" s="11">
        <f t="shared" si="1531"/>
        <v>1248509.0999999999</v>
      </c>
      <c r="R8207" s="11">
        <f t="shared" si="1532"/>
        <v>22064.875</v>
      </c>
      <c r="S8207" s="11">
        <f t="shared" si="1534"/>
        <v>0</v>
      </c>
      <c r="T8207" s="20"/>
    </row>
    <row r="8208" spans="1:20" x14ac:dyDescent="0.25">
      <c r="A8208">
        <v>2021120805</v>
      </c>
      <c r="B8208">
        <v>4</v>
      </c>
      <c r="C8208" s="7">
        <v>0.58896999999999999</v>
      </c>
      <c r="D8208" s="6">
        <f t="shared" si="1536"/>
        <v>88345.5</v>
      </c>
      <c r="E8208" s="60">
        <v>0.18</v>
      </c>
      <c r="F8208" s="6">
        <f t="shared" si="1533"/>
        <v>0</v>
      </c>
      <c r="G8208" s="7">
        <v>3.3930000000000002E-2</v>
      </c>
      <c r="H8208" s="6">
        <f t="shared" si="1537"/>
        <v>424.125</v>
      </c>
      <c r="I8208" s="7">
        <v>0</v>
      </c>
      <c r="J8208" s="6">
        <f t="shared" si="1538"/>
        <v>0</v>
      </c>
      <c r="K8208" s="20"/>
      <c r="L8208" s="6">
        <f t="shared" si="1527"/>
        <v>64000</v>
      </c>
      <c r="M8208" s="6">
        <f t="shared" si="1528"/>
        <v>424.125</v>
      </c>
      <c r="N8208" s="6">
        <f t="shared" si="1529"/>
        <v>0</v>
      </c>
      <c r="O8208" s="6">
        <f t="shared" si="1530"/>
        <v>23921.375</v>
      </c>
      <c r="P8208" s="6">
        <f t="shared" si="1535"/>
        <v>1856.5</v>
      </c>
      <c r="Q8208" s="11">
        <f t="shared" si="1531"/>
        <v>1250053.9749999999</v>
      </c>
      <c r="R8208" s="11">
        <f t="shared" si="1532"/>
        <v>23921.375</v>
      </c>
      <c r="S8208" s="11">
        <f t="shared" si="1534"/>
        <v>0</v>
      </c>
      <c r="T8208" s="20"/>
    </row>
    <row r="8209" spans="1:20" x14ac:dyDescent="0.25">
      <c r="A8209">
        <v>2021120806</v>
      </c>
      <c r="B8209">
        <v>4</v>
      </c>
      <c r="C8209" s="7">
        <v>0.61885999999999997</v>
      </c>
      <c r="D8209" s="6">
        <f t="shared" si="1536"/>
        <v>92829</v>
      </c>
      <c r="E8209" s="60">
        <v>8.6999999999999994E-2</v>
      </c>
      <c r="F8209" s="6">
        <f t="shared" si="1533"/>
        <v>0</v>
      </c>
      <c r="G8209" s="7">
        <v>4.138E-2</v>
      </c>
      <c r="H8209" s="6">
        <f t="shared" si="1537"/>
        <v>517.25</v>
      </c>
      <c r="I8209" s="7">
        <v>0</v>
      </c>
      <c r="J8209" s="6">
        <f t="shared" si="1538"/>
        <v>0</v>
      </c>
      <c r="K8209" s="20"/>
      <c r="L8209" s="6">
        <f t="shared" si="1527"/>
        <v>64000</v>
      </c>
      <c r="M8209" s="6">
        <f t="shared" si="1528"/>
        <v>517.25</v>
      </c>
      <c r="N8209" s="6">
        <f t="shared" si="1529"/>
        <v>0</v>
      </c>
      <c r="O8209" s="6">
        <f t="shared" si="1530"/>
        <v>28311.75</v>
      </c>
      <c r="P8209" s="6">
        <f t="shared" si="1535"/>
        <v>4390.375</v>
      </c>
      <c r="Q8209" s="11">
        <f t="shared" si="1531"/>
        <v>1247208.4749999999</v>
      </c>
      <c r="R8209" s="11">
        <f t="shared" si="1532"/>
        <v>28311.75</v>
      </c>
      <c r="S8209" s="11">
        <f t="shared" si="1534"/>
        <v>0</v>
      </c>
      <c r="T8209" s="20"/>
    </row>
    <row r="8210" spans="1:20" x14ac:dyDescent="0.25">
      <c r="A8210">
        <v>2021120807</v>
      </c>
      <c r="B8210">
        <v>4</v>
      </c>
      <c r="C8210" s="7">
        <v>0.66508999999999996</v>
      </c>
      <c r="D8210" s="6">
        <f t="shared" si="1536"/>
        <v>99763.5</v>
      </c>
      <c r="E8210" s="60">
        <v>2.801E-2</v>
      </c>
      <c r="F8210" s="6">
        <f t="shared" si="1533"/>
        <v>0</v>
      </c>
      <c r="G8210" s="7">
        <v>4.4979999999999999E-2</v>
      </c>
      <c r="H8210" s="6">
        <f t="shared" si="1537"/>
        <v>562.25</v>
      </c>
      <c r="I8210" s="7">
        <v>5.8E-4</v>
      </c>
      <c r="J8210" s="6">
        <f t="shared" si="1538"/>
        <v>46.4</v>
      </c>
      <c r="K8210" s="20"/>
      <c r="L8210" s="6">
        <f t="shared" si="1527"/>
        <v>64000</v>
      </c>
      <c r="M8210" s="6">
        <f t="shared" si="1528"/>
        <v>562.25</v>
      </c>
      <c r="N8210" s="6">
        <f t="shared" si="1529"/>
        <v>46.4</v>
      </c>
      <c r="O8210" s="6">
        <f t="shared" si="1530"/>
        <v>35154.85</v>
      </c>
      <c r="P8210" s="6">
        <f t="shared" si="1535"/>
        <v>6843.0999999999985</v>
      </c>
      <c r="Q8210" s="11">
        <f t="shared" si="1531"/>
        <v>1237519.8749999998</v>
      </c>
      <c r="R8210" s="11">
        <f t="shared" si="1532"/>
        <v>35154.85</v>
      </c>
      <c r="S8210" s="11">
        <f t="shared" si="1534"/>
        <v>0</v>
      </c>
      <c r="T8210" s="20"/>
    </row>
    <row r="8211" spans="1:20" x14ac:dyDescent="0.25">
      <c r="A8211">
        <v>2021120808</v>
      </c>
      <c r="B8211">
        <v>4</v>
      </c>
      <c r="C8211" s="7">
        <v>0.69701000000000002</v>
      </c>
      <c r="D8211" s="6">
        <f t="shared" si="1536"/>
        <v>104551.5</v>
      </c>
      <c r="E8211" s="60">
        <v>7.9159999999999994E-2</v>
      </c>
      <c r="F8211" s="6">
        <f t="shared" si="1533"/>
        <v>0</v>
      </c>
      <c r="G8211" s="7">
        <v>3.2800000000000003E-2</v>
      </c>
      <c r="H8211" s="6">
        <f t="shared" si="1537"/>
        <v>410.00000000000006</v>
      </c>
      <c r="I8211" s="7">
        <v>3.2620000000000003E-2</v>
      </c>
      <c r="J8211" s="6">
        <f t="shared" si="1538"/>
        <v>2609.6000000000004</v>
      </c>
      <c r="K8211" s="20"/>
      <c r="L8211" s="6">
        <f t="shared" si="1527"/>
        <v>64000</v>
      </c>
      <c r="M8211" s="6">
        <f t="shared" si="1528"/>
        <v>410.00000000000006</v>
      </c>
      <c r="N8211" s="6">
        <f t="shared" si="1529"/>
        <v>2609.6000000000004</v>
      </c>
      <c r="O8211" s="6">
        <f t="shared" si="1530"/>
        <v>37531.9</v>
      </c>
      <c r="P8211" s="6">
        <f t="shared" si="1535"/>
        <v>2377.0500000000029</v>
      </c>
      <c r="Q8211" s="11">
        <f t="shared" si="1531"/>
        <v>1225454.2249999999</v>
      </c>
      <c r="R8211" s="11">
        <f t="shared" si="1532"/>
        <v>37531.9</v>
      </c>
      <c r="S8211" s="11">
        <f t="shared" si="1534"/>
        <v>0</v>
      </c>
      <c r="T8211" s="20"/>
    </row>
    <row r="8212" spans="1:20" x14ac:dyDescent="0.25">
      <c r="A8212">
        <v>2021120809</v>
      </c>
      <c r="B8212">
        <v>4</v>
      </c>
      <c r="C8212" s="7">
        <v>0.70318999999999998</v>
      </c>
      <c r="D8212" s="6">
        <f t="shared" si="1536"/>
        <v>105478.5</v>
      </c>
      <c r="E8212" s="60">
        <v>0.15839</v>
      </c>
      <c r="F8212" s="6">
        <f t="shared" si="1533"/>
        <v>0</v>
      </c>
      <c r="G8212" s="7">
        <v>2.0140000000000002E-2</v>
      </c>
      <c r="H8212" s="6">
        <f t="shared" si="1537"/>
        <v>251.75000000000003</v>
      </c>
      <c r="I8212" s="7">
        <v>0.13704</v>
      </c>
      <c r="J8212" s="6">
        <f t="shared" si="1538"/>
        <v>10963.199999999999</v>
      </c>
      <c r="K8212" s="20"/>
      <c r="L8212" s="6">
        <f t="shared" ref="L8212:L8275" si="1539">IF(D8212-F8212&gt;C$17,C$17,D8212-F8212)</f>
        <v>64000</v>
      </c>
      <c r="M8212" s="6">
        <f t="shared" ref="M8212:M8275" si="1540">IF(D8212-F8212-L8212&gt;H8212,H8212,D8212-F8212-L8212)</f>
        <v>251.75000000000003</v>
      </c>
      <c r="N8212" s="6">
        <f t="shared" ref="N8212:N8275" si="1541">IF(D8212-F8212-L8212-M8212&gt;J8212,J8212,D8212-F8212-L8212-M8212)</f>
        <v>10963.199999999999</v>
      </c>
      <c r="O8212" s="6">
        <f t="shared" ref="O8212:O8275" si="1542">D8212-F8212-L8212-M8212-N8212</f>
        <v>30263.550000000003</v>
      </c>
      <c r="P8212" s="6">
        <f t="shared" si="1535"/>
        <v>-7268.3499999999985</v>
      </c>
      <c r="Q8212" s="11">
        <f t="shared" ref="Q8212:Q8275" si="1543">IF(AA$25*P$17-AA$24+Q8211-O8212&gt;Q$19,Q$19,IF(AA$25*P$17-AA$24+Q8211-O8212&lt;0,0,AA$25*P$17-AA$24+Q8211-O8212))</f>
        <v>1220656.9249999998</v>
      </c>
      <c r="R8212" s="11">
        <f t="shared" ref="R8212:R8275" si="1544">IF(Q8211-Q8212+P$17-AA$24&lt;O8212,Q8211-Q8212+P$17-AA$24,O8212)</f>
        <v>30263.550000000003</v>
      </c>
      <c r="S8212" s="11">
        <f t="shared" si="1534"/>
        <v>0</v>
      </c>
      <c r="T8212" s="20"/>
    </row>
    <row r="8213" spans="1:20" x14ac:dyDescent="0.25">
      <c r="A8213">
        <v>2021120810</v>
      </c>
      <c r="B8213">
        <v>4</v>
      </c>
      <c r="C8213" s="7">
        <v>0.70182</v>
      </c>
      <c r="D8213" s="6">
        <f t="shared" si="1536"/>
        <v>105273</v>
      </c>
      <c r="E8213" s="60">
        <v>0.25309999999999999</v>
      </c>
      <c r="F8213" s="6">
        <f t="shared" ref="F8213:F8276" si="1545">F$18*E8213</f>
        <v>0</v>
      </c>
      <c r="G8213" s="7">
        <v>2.6599999999999999E-2</v>
      </c>
      <c r="H8213" s="6">
        <f t="shared" si="1537"/>
        <v>332.5</v>
      </c>
      <c r="I8213" s="7">
        <v>0.23705999999999999</v>
      </c>
      <c r="J8213" s="6">
        <f t="shared" si="1538"/>
        <v>18964.8</v>
      </c>
      <c r="K8213" s="20"/>
      <c r="L8213" s="6">
        <f t="shared" si="1539"/>
        <v>64000</v>
      </c>
      <c r="M8213" s="6">
        <f t="shared" si="1540"/>
        <v>332.5</v>
      </c>
      <c r="N8213" s="6">
        <f t="shared" si="1541"/>
        <v>18964.8</v>
      </c>
      <c r="O8213" s="6">
        <f t="shared" si="1542"/>
        <v>21975.7</v>
      </c>
      <c r="P8213" s="6">
        <f t="shared" si="1535"/>
        <v>-8287.8500000000022</v>
      </c>
      <c r="Q8213" s="11">
        <f t="shared" si="1543"/>
        <v>1224147.4749999999</v>
      </c>
      <c r="R8213" s="11">
        <f t="shared" si="1544"/>
        <v>21975.7</v>
      </c>
      <c r="S8213" s="11">
        <f t="shared" ref="S8213:S8276" si="1546">O8213-R8213</f>
        <v>0</v>
      </c>
      <c r="T8213" s="20"/>
    </row>
    <row r="8214" spans="1:20" x14ac:dyDescent="0.25">
      <c r="A8214">
        <v>2021120811</v>
      </c>
      <c r="B8214">
        <v>4</v>
      </c>
      <c r="C8214" s="7">
        <v>0.69579000000000002</v>
      </c>
      <c r="D8214" s="6">
        <f t="shared" si="1536"/>
        <v>104368.5</v>
      </c>
      <c r="E8214" s="60">
        <v>0.27137</v>
      </c>
      <c r="F8214" s="6">
        <f t="shared" si="1545"/>
        <v>0</v>
      </c>
      <c r="G8214" s="7">
        <v>4.086E-2</v>
      </c>
      <c r="H8214" s="6">
        <f t="shared" si="1537"/>
        <v>510.75</v>
      </c>
      <c r="I8214" s="7">
        <v>0.39102999999999999</v>
      </c>
      <c r="J8214" s="6">
        <f t="shared" si="1538"/>
        <v>31282.399999999998</v>
      </c>
      <c r="K8214" s="20"/>
      <c r="L8214" s="6">
        <f t="shared" si="1539"/>
        <v>64000</v>
      </c>
      <c r="M8214" s="6">
        <f t="shared" si="1540"/>
        <v>510.75</v>
      </c>
      <c r="N8214" s="6">
        <f t="shared" si="1541"/>
        <v>31282.399999999998</v>
      </c>
      <c r="O8214" s="6">
        <f t="shared" si="1542"/>
        <v>8575.3500000000022</v>
      </c>
      <c r="P8214" s="6">
        <f t="shared" ref="P8214:P8277" si="1547">O8214-O8213</f>
        <v>-13400.349999999999</v>
      </c>
      <c r="Q8214" s="11">
        <f t="shared" si="1543"/>
        <v>1241038.3749999998</v>
      </c>
      <c r="R8214" s="11">
        <f t="shared" si="1544"/>
        <v>8575.3500000000022</v>
      </c>
      <c r="S8214" s="11">
        <f t="shared" si="1546"/>
        <v>0</v>
      </c>
      <c r="T8214" s="20"/>
    </row>
    <row r="8215" spans="1:20" x14ac:dyDescent="0.25">
      <c r="A8215">
        <v>2021120812</v>
      </c>
      <c r="B8215">
        <v>4</v>
      </c>
      <c r="C8215" s="7">
        <v>0.68849000000000005</v>
      </c>
      <c r="D8215" s="6">
        <f t="shared" si="1536"/>
        <v>103273.5</v>
      </c>
      <c r="E8215" s="60">
        <v>0.21912000000000001</v>
      </c>
      <c r="F8215" s="6">
        <f t="shared" si="1545"/>
        <v>0</v>
      </c>
      <c r="G8215" s="7">
        <v>6.8769999999999998E-2</v>
      </c>
      <c r="H8215" s="6">
        <f t="shared" si="1537"/>
        <v>859.625</v>
      </c>
      <c r="I8215" s="7">
        <v>0.43430999999999997</v>
      </c>
      <c r="J8215" s="6">
        <f t="shared" si="1538"/>
        <v>34744.799999999996</v>
      </c>
      <c r="K8215" s="20"/>
      <c r="L8215" s="6">
        <f t="shared" si="1539"/>
        <v>64000</v>
      </c>
      <c r="M8215" s="6">
        <f t="shared" si="1540"/>
        <v>859.625</v>
      </c>
      <c r="N8215" s="6">
        <f t="shared" si="1541"/>
        <v>34744.799999999996</v>
      </c>
      <c r="O8215" s="6">
        <f t="shared" si="1542"/>
        <v>3669.0750000000044</v>
      </c>
      <c r="P8215" s="6">
        <f t="shared" si="1547"/>
        <v>-4906.2749999999978</v>
      </c>
      <c r="Q8215" s="11">
        <f t="shared" si="1543"/>
        <v>1262835.5499999998</v>
      </c>
      <c r="R8215" s="11">
        <f t="shared" si="1544"/>
        <v>3669.0750000000044</v>
      </c>
      <c r="S8215" s="11">
        <f t="shared" si="1546"/>
        <v>0</v>
      </c>
      <c r="T8215" s="20"/>
    </row>
    <row r="8216" spans="1:20" x14ac:dyDescent="0.25">
      <c r="A8216">
        <v>2021120813</v>
      </c>
      <c r="B8216">
        <v>4</v>
      </c>
      <c r="C8216" s="7">
        <v>0.67544999999999999</v>
      </c>
      <c r="D8216" s="6">
        <f t="shared" si="1536"/>
        <v>101317.5</v>
      </c>
      <c r="E8216" s="60">
        <v>0.24756</v>
      </c>
      <c r="F8216" s="6">
        <f t="shared" si="1545"/>
        <v>0</v>
      </c>
      <c r="G8216" s="7">
        <v>9.5009999999999997E-2</v>
      </c>
      <c r="H8216" s="6">
        <f t="shared" si="1537"/>
        <v>1187.625</v>
      </c>
      <c r="I8216" s="7">
        <v>0.46049000000000001</v>
      </c>
      <c r="J8216" s="6">
        <f t="shared" si="1538"/>
        <v>36839.200000000004</v>
      </c>
      <c r="K8216" s="20"/>
      <c r="L8216" s="6">
        <f t="shared" si="1539"/>
        <v>64000</v>
      </c>
      <c r="M8216" s="6">
        <f t="shared" si="1540"/>
        <v>1187.625</v>
      </c>
      <c r="N8216" s="6">
        <f t="shared" si="1541"/>
        <v>36129.875</v>
      </c>
      <c r="O8216" s="6">
        <f t="shared" si="1542"/>
        <v>0</v>
      </c>
      <c r="P8216" s="6">
        <f t="shared" si="1547"/>
        <v>-3669.0750000000044</v>
      </c>
      <c r="Q8216" s="11">
        <f t="shared" si="1543"/>
        <v>1288301.7999999998</v>
      </c>
      <c r="R8216" s="11">
        <f t="shared" si="1544"/>
        <v>0</v>
      </c>
      <c r="S8216" s="11">
        <f t="shared" si="1546"/>
        <v>0</v>
      </c>
      <c r="T8216" s="20"/>
    </row>
    <row r="8217" spans="1:20" x14ac:dyDescent="0.25">
      <c r="A8217">
        <v>2021120814</v>
      </c>
      <c r="B8217">
        <v>4</v>
      </c>
      <c r="C8217" s="7">
        <v>0.66298999999999997</v>
      </c>
      <c r="D8217" s="6">
        <f t="shared" si="1536"/>
        <v>99448.5</v>
      </c>
      <c r="E8217" s="60">
        <v>0.21593000000000001</v>
      </c>
      <c r="F8217" s="6">
        <f t="shared" si="1545"/>
        <v>0</v>
      </c>
      <c r="G8217" s="7">
        <v>0.12975999999999999</v>
      </c>
      <c r="H8217" s="6">
        <f t="shared" si="1537"/>
        <v>1621.9999999999998</v>
      </c>
      <c r="I8217" s="7">
        <v>0.47548000000000001</v>
      </c>
      <c r="J8217" s="6">
        <f t="shared" si="1538"/>
        <v>38038.400000000001</v>
      </c>
      <c r="K8217" s="20"/>
      <c r="L8217" s="6">
        <f t="shared" si="1539"/>
        <v>64000</v>
      </c>
      <c r="M8217" s="6">
        <f t="shared" si="1540"/>
        <v>1621.9999999999998</v>
      </c>
      <c r="N8217" s="6">
        <f t="shared" si="1541"/>
        <v>33826.5</v>
      </c>
      <c r="O8217" s="6">
        <f t="shared" si="1542"/>
        <v>0</v>
      </c>
      <c r="P8217" s="6">
        <f t="shared" si="1547"/>
        <v>0</v>
      </c>
      <c r="Q8217" s="11">
        <f t="shared" si="1543"/>
        <v>1313768.0499999998</v>
      </c>
      <c r="R8217" s="11">
        <f t="shared" si="1544"/>
        <v>0</v>
      </c>
      <c r="S8217" s="11">
        <f t="shared" si="1546"/>
        <v>0</v>
      </c>
      <c r="T8217" s="20"/>
    </row>
    <row r="8218" spans="1:20" x14ac:dyDescent="0.25">
      <c r="A8218">
        <v>2021120815</v>
      </c>
      <c r="B8218">
        <v>4</v>
      </c>
      <c r="C8218" s="7">
        <v>0.65585000000000004</v>
      </c>
      <c r="D8218" s="6">
        <f t="shared" si="1536"/>
        <v>98377.5</v>
      </c>
      <c r="E8218" s="60">
        <v>0.22203999999999999</v>
      </c>
      <c r="F8218" s="6">
        <f t="shared" si="1545"/>
        <v>0</v>
      </c>
      <c r="G8218" s="7">
        <v>0.17607</v>
      </c>
      <c r="H8218" s="6">
        <f t="shared" si="1537"/>
        <v>2200.875</v>
      </c>
      <c r="I8218" s="7">
        <v>0.40073999999999999</v>
      </c>
      <c r="J8218" s="6">
        <f t="shared" si="1538"/>
        <v>32059.199999999997</v>
      </c>
      <c r="K8218" s="20"/>
      <c r="L8218" s="6">
        <f t="shared" si="1539"/>
        <v>64000</v>
      </c>
      <c r="M8218" s="6">
        <f t="shared" si="1540"/>
        <v>2200.875</v>
      </c>
      <c r="N8218" s="6">
        <f t="shared" si="1541"/>
        <v>32059.199999999997</v>
      </c>
      <c r="O8218" s="6">
        <f t="shared" si="1542"/>
        <v>117.42500000000291</v>
      </c>
      <c r="P8218" s="6">
        <f t="shared" si="1547"/>
        <v>117.42500000000291</v>
      </c>
      <c r="Q8218" s="11">
        <f t="shared" si="1543"/>
        <v>1339116.8749999998</v>
      </c>
      <c r="R8218" s="11">
        <f t="shared" si="1544"/>
        <v>117.42500000000291</v>
      </c>
      <c r="S8218" s="11">
        <f t="shared" si="1546"/>
        <v>0</v>
      </c>
      <c r="T8218" s="20"/>
    </row>
    <row r="8219" spans="1:20" x14ac:dyDescent="0.25">
      <c r="A8219">
        <v>2021120816</v>
      </c>
      <c r="B8219">
        <v>4</v>
      </c>
      <c r="C8219" s="7">
        <v>0.65783999999999998</v>
      </c>
      <c r="D8219" s="6">
        <f t="shared" si="1536"/>
        <v>98676</v>
      </c>
      <c r="E8219" s="60">
        <v>0.38852999999999999</v>
      </c>
      <c r="F8219" s="6">
        <f t="shared" si="1545"/>
        <v>0</v>
      </c>
      <c r="G8219" s="7">
        <v>0.20229</v>
      </c>
      <c r="H8219" s="6">
        <f t="shared" si="1537"/>
        <v>2528.625</v>
      </c>
      <c r="I8219" s="7">
        <v>0.19728999999999999</v>
      </c>
      <c r="J8219" s="6">
        <f t="shared" si="1538"/>
        <v>15783.199999999999</v>
      </c>
      <c r="K8219" s="20"/>
      <c r="L8219" s="6">
        <f t="shared" si="1539"/>
        <v>64000</v>
      </c>
      <c r="M8219" s="6">
        <f t="shared" si="1540"/>
        <v>2528.625</v>
      </c>
      <c r="N8219" s="6">
        <f t="shared" si="1541"/>
        <v>15783.199999999999</v>
      </c>
      <c r="O8219" s="6">
        <f t="shared" si="1542"/>
        <v>16364.175000000001</v>
      </c>
      <c r="P8219" s="6">
        <f t="shared" si="1547"/>
        <v>16246.749999999998</v>
      </c>
      <c r="Q8219" s="11">
        <f t="shared" si="1543"/>
        <v>1348218.9499999997</v>
      </c>
      <c r="R8219" s="11">
        <f t="shared" si="1544"/>
        <v>16364.175000000001</v>
      </c>
      <c r="S8219" s="11">
        <f t="shared" si="1546"/>
        <v>0</v>
      </c>
      <c r="T8219" s="20"/>
    </row>
    <row r="8220" spans="1:20" x14ac:dyDescent="0.25">
      <c r="A8220">
        <v>2021120817</v>
      </c>
      <c r="B8220">
        <v>4</v>
      </c>
      <c r="C8220" s="7">
        <v>0.67795000000000005</v>
      </c>
      <c r="D8220" s="6">
        <f t="shared" si="1536"/>
        <v>101692.50000000001</v>
      </c>
      <c r="E8220" s="60">
        <v>0.54220000000000002</v>
      </c>
      <c r="F8220" s="6">
        <f t="shared" si="1545"/>
        <v>0</v>
      </c>
      <c r="G8220" s="7">
        <v>0.25296000000000002</v>
      </c>
      <c r="H8220" s="6">
        <f t="shared" si="1537"/>
        <v>3162</v>
      </c>
      <c r="I8220" s="7">
        <v>2.0639999999999999E-2</v>
      </c>
      <c r="J8220" s="6">
        <f t="shared" si="1538"/>
        <v>1651.1999999999998</v>
      </c>
      <c r="K8220" s="20"/>
      <c r="L8220" s="6">
        <f t="shared" si="1539"/>
        <v>64000</v>
      </c>
      <c r="M8220" s="6">
        <f t="shared" si="1540"/>
        <v>3162</v>
      </c>
      <c r="N8220" s="6">
        <f t="shared" si="1541"/>
        <v>1651.1999999999998</v>
      </c>
      <c r="O8220" s="6">
        <f t="shared" si="1542"/>
        <v>32879.300000000017</v>
      </c>
      <c r="P8220" s="6">
        <f t="shared" si="1547"/>
        <v>16515.125000000015</v>
      </c>
      <c r="Q8220" s="11">
        <f t="shared" si="1543"/>
        <v>1340805.8999999997</v>
      </c>
      <c r="R8220" s="11">
        <f t="shared" si="1544"/>
        <v>32879.300000000017</v>
      </c>
      <c r="S8220" s="11">
        <f t="shared" si="1546"/>
        <v>0</v>
      </c>
      <c r="T8220" s="20"/>
    </row>
    <row r="8221" spans="1:20" x14ac:dyDescent="0.25">
      <c r="A8221">
        <v>2021120818</v>
      </c>
      <c r="B8221">
        <v>4</v>
      </c>
      <c r="C8221" s="7">
        <v>0.71648999999999996</v>
      </c>
      <c r="D8221" s="6">
        <f t="shared" si="1536"/>
        <v>107473.5</v>
      </c>
      <c r="E8221" s="60">
        <v>0.64468000000000003</v>
      </c>
      <c r="F8221" s="6">
        <f t="shared" si="1545"/>
        <v>0</v>
      </c>
      <c r="G8221" s="7">
        <v>0.28688999999999998</v>
      </c>
      <c r="H8221" s="6">
        <f t="shared" si="1537"/>
        <v>3586.1249999999995</v>
      </c>
      <c r="I8221" s="7">
        <v>0</v>
      </c>
      <c r="J8221" s="6">
        <f t="shared" si="1538"/>
        <v>0</v>
      </c>
      <c r="K8221" s="20"/>
      <c r="L8221" s="6">
        <f t="shared" si="1539"/>
        <v>64000</v>
      </c>
      <c r="M8221" s="6">
        <f t="shared" si="1540"/>
        <v>3586.1249999999995</v>
      </c>
      <c r="N8221" s="6">
        <f t="shared" si="1541"/>
        <v>0</v>
      </c>
      <c r="O8221" s="6">
        <f t="shared" si="1542"/>
        <v>39887.375</v>
      </c>
      <c r="P8221" s="6">
        <f t="shared" si="1547"/>
        <v>7008.0749999999825</v>
      </c>
      <c r="Q8221" s="11">
        <f t="shared" si="1543"/>
        <v>1326384.7749999997</v>
      </c>
      <c r="R8221" s="11">
        <f t="shared" si="1544"/>
        <v>39887.375</v>
      </c>
      <c r="S8221" s="11">
        <f t="shared" si="1546"/>
        <v>0</v>
      </c>
      <c r="T8221" s="20"/>
    </row>
    <row r="8222" spans="1:20" x14ac:dyDescent="0.25">
      <c r="A8222">
        <v>2021120819</v>
      </c>
      <c r="B8222">
        <v>4</v>
      </c>
      <c r="C8222" s="7">
        <v>0.72162999999999999</v>
      </c>
      <c r="D8222" s="6">
        <f t="shared" si="1536"/>
        <v>108244.5</v>
      </c>
      <c r="E8222" s="60">
        <v>0.73004999999999998</v>
      </c>
      <c r="F8222" s="6">
        <f t="shared" si="1545"/>
        <v>0</v>
      </c>
      <c r="G8222" s="7">
        <v>0.32466</v>
      </c>
      <c r="H8222" s="6">
        <f t="shared" si="1537"/>
        <v>4058.25</v>
      </c>
      <c r="I8222" s="7">
        <v>0</v>
      </c>
      <c r="J8222" s="6">
        <f t="shared" si="1538"/>
        <v>0</v>
      </c>
      <c r="K8222" s="20"/>
      <c r="L8222" s="6">
        <f t="shared" si="1539"/>
        <v>64000</v>
      </c>
      <c r="M8222" s="6">
        <f t="shared" si="1540"/>
        <v>4058.25</v>
      </c>
      <c r="N8222" s="6">
        <f t="shared" si="1541"/>
        <v>0</v>
      </c>
      <c r="O8222" s="6">
        <f t="shared" si="1542"/>
        <v>40186.25</v>
      </c>
      <c r="P8222" s="6">
        <f t="shared" si="1547"/>
        <v>298.875</v>
      </c>
      <c r="Q8222" s="11">
        <f t="shared" si="1543"/>
        <v>1311664.7749999997</v>
      </c>
      <c r="R8222" s="11">
        <f t="shared" si="1544"/>
        <v>40186.25</v>
      </c>
      <c r="S8222" s="11">
        <f t="shared" si="1546"/>
        <v>0</v>
      </c>
      <c r="T8222" s="20"/>
    </row>
    <row r="8223" spans="1:20" x14ac:dyDescent="0.25">
      <c r="A8223">
        <v>2021120820</v>
      </c>
      <c r="B8223">
        <v>4</v>
      </c>
      <c r="C8223" s="7">
        <v>0.71784000000000003</v>
      </c>
      <c r="D8223" s="6">
        <f t="shared" si="1536"/>
        <v>107676</v>
      </c>
      <c r="E8223" s="60">
        <v>0.76463000000000003</v>
      </c>
      <c r="F8223" s="6">
        <f t="shared" si="1545"/>
        <v>0</v>
      </c>
      <c r="G8223" s="7">
        <v>0.36967</v>
      </c>
      <c r="H8223" s="6">
        <f t="shared" si="1537"/>
        <v>4620.875</v>
      </c>
      <c r="I8223" s="7">
        <v>0</v>
      </c>
      <c r="J8223" s="6">
        <f t="shared" si="1538"/>
        <v>0</v>
      </c>
      <c r="K8223" s="20"/>
      <c r="L8223" s="6">
        <f t="shared" si="1539"/>
        <v>64000</v>
      </c>
      <c r="M8223" s="6">
        <f t="shared" si="1540"/>
        <v>4620.875</v>
      </c>
      <c r="N8223" s="6">
        <f t="shared" si="1541"/>
        <v>0</v>
      </c>
      <c r="O8223" s="6">
        <f t="shared" si="1542"/>
        <v>39055.125</v>
      </c>
      <c r="P8223" s="6">
        <f t="shared" si="1547"/>
        <v>-1131.125</v>
      </c>
      <c r="Q8223" s="11">
        <f t="shared" si="1543"/>
        <v>1298075.8999999997</v>
      </c>
      <c r="R8223" s="11">
        <f t="shared" si="1544"/>
        <v>39055.125</v>
      </c>
      <c r="S8223" s="11">
        <f t="shared" si="1546"/>
        <v>0</v>
      </c>
      <c r="T8223" s="20"/>
    </row>
    <row r="8224" spans="1:20" x14ac:dyDescent="0.25">
      <c r="A8224">
        <v>2021120821</v>
      </c>
      <c r="B8224">
        <v>4</v>
      </c>
      <c r="C8224" s="7">
        <v>0.70728000000000002</v>
      </c>
      <c r="D8224" s="6">
        <f t="shared" si="1536"/>
        <v>106092</v>
      </c>
      <c r="E8224" s="60">
        <v>0.80920999999999998</v>
      </c>
      <c r="F8224" s="6">
        <f t="shared" si="1545"/>
        <v>0</v>
      </c>
      <c r="G8224" s="7">
        <v>0.42903999999999998</v>
      </c>
      <c r="H8224" s="6">
        <f t="shared" si="1537"/>
        <v>5363</v>
      </c>
      <c r="I8224" s="7">
        <v>0</v>
      </c>
      <c r="J8224" s="6">
        <f t="shared" si="1538"/>
        <v>0</v>
      </c>
      <c r="K8224" s="20"/>
      <c r="L8224" s="6">
        <f t="shared" si="1539"/>
        <v>64000</v>
      </c>
      <c r="M8224" s="6">
        <f t="shared" si="1540"/>
        <v>5363</v>
      </c>
      <c r="N8224" s="6">
        <f t="shared" si="1541"/>
        <v>0</v>
      </c>
      <c r="O8224" s="6">
        <f t="shared" si="1542"/>
        <v>36729</v>
      </c>
      <c r="P8224" s="6">
        <f t="shared" si="1547"/>
        <v>-2326.125</v>
      </c>
      <c r="Q8224" s="11">
        <f t="shared" si="1543"/>
        <v>1286813.1499999997</v>
      </c>
      <c r="R8224" s="11">
        <f t="shared" si="1544"/>
        <v>36729</v>
      </c>
      <c r="S8224" s="11">
        <f t="shared" si="1546"/>
        <v>0</v>
      </c>
      <c r="T8224" s="20"/>
    </row>
    <row r="8225" spans="1:20" x14ac:dyDescent="0.25">
      <c r="A8225">
        <v>2021120822</v>
      </c>
      <c r="B8225">
        <v>4</v>
      </c>
      <c r="C8225" s="7">
        <v>0.68649000000000004</v>
      </c>
      <c r="D8225" s="6">
        <f t="shared" si="1536"/>
        <v>102973.5</v>
      </c>
      <c r="E8225" s="60">
        <v>0.84884999999999999</v>
      </c>
      <c r="F8225" s="6">
        <f t="shared" si="1545"/>
        <v>0</v>
      </c>
      <c r="G8225" s="7">
        <v>0.44496999999999998</v>
      </c>
      <c r="H8225" s="6">
        <f t="shared" si="1537"/>
        <v>5562.125</v>
      </c>
      <c r="I8225" s="7">
        <v>0</v>
      </c>
      <c r="J8225" s="6">
        <f t="shared" si="1538"/>
        <v>0</v>
      </c>
      <c r="K8225" s="20"/>
      <c r="L8225" s="6">
        <f t="shared" si="1539"/>
        <v>64000</v>
      </c>
      <c r="M8225" s="6">
        <f t="shared" si="1540"/>
        <v>5562.125</v>
      </c>
      <c r="N8225" s="6">
        <f t="shared" si="1541"/>
        <v>0</v>
      </c>
      <c r="O8225" s="6">
        <f t="shared" si="1542"/>
        <v>33411.375</v>
      </c>
      <c r="P8225" s="6">
        <f t="shared" si="1547"/>
        <v>-3317.625</v>
      </c>
      <c r="Q8225" s="11">
        <f t="shared" si="1543"/>
        <v>1278868.0249999997</v>
      </c>
      <c r="R8225" s="11">
        <f t="shared" si="1544"/>
        <v>33411.375</v>
      </c>
      <c r="S8225" s="11">
        <f t="shared" si="1546"/>
        <v>0</v>
      </c>
      <c r="T8225" s="20"/>
    </row>
    <row r="8226" spans="1:20" x14ac:dyDescent="0.25">
      <c r="A8226">
        <v>2021120823</v>
      </c>
      <c r="B8226">
        <v>4</v>
      </c>
      <c r="C8226" s="7">
        <v>0.65393999999999997</v>
      </c>
      <c r="D8226" s="6">
        <f t="shared" si="1536"/>
        <v>98091</v>
      </c>
      <c r="E8226" s="60">
        <v>0.85496000000000005</v>
      </c>
      <c r="F8226" s="6">
        <f t="shared" si="1545"/>
        <v>0</v>
      </c>
      <c r="G8226" s="7">
        <v>0.47067999999999999</v>
      </c>
      <c r="H8226" s="6">
        <f t="shared" si="1537"/>
        <v>5883.5</v>
      </c>
      <c r="I8226" s="7">
        <v>0</v>
      </c>
      <c r="J8226" s="6">
        <f t="shared" si="1538"/>
        <v>0</v>
      </c>
      <c r="K8226" s="20"/>
      <c r="L8226" s="6">
        <f t="shared" si="1539"/>
        <v>64000</v>
      </c>
      <c r="M8226" s="6">
        <f t="shared" si="1540"/>
        <v>5883.5</v>
      </c>
      <c r="N8226" s="6">
        <f t="shared" si="1541"/>
        <v>0</v>
      </c>
      <c r="O8226" s="6">
        <f t="shared" si="1542"/>
        <v>28207.5</v>
      </c>
      <c r="P8226" s="6">
        <f t="shared" si="1547"/>
        <v>-5203.875</v>
      </c>
      <c r="Q8226" s="11">
        <f t="shared" si="1543"/>
        <v>1276126.7749999997</v>
      </c>
      <c r="R8226" s="11">
        <f t="shared" si="1544"/>
        <v>28207.5</v>
      </c>
      <c r="S8226" s="11">
        <f t="shared" si="1546"/>
        <v>0</v>
      </c>
      <c r="T8226" s="20"/>
    </row>
    <row r="8227" spans="1:20" x14ac:dyDescent="0.25">
      <c r="A8227">
        <v>2021120824</v>
      </c>
      <c r="B8227">
        <v>4</v>
      </c>
      <c r="C8227" s="7">
        <v>0.62402999999999997</v>
      </c>
      <c r="D8227" s="6">
        <f t="shared" si="1536"/>
        <v>93604.5</v>
      </c>
      <c r="E8227" s="60">
        <v>0.66574</v>
      </c>
      <c r="F8227" s="6">
        <f t="shared" si="1545"/>
        <v>0</v>
      </c>
      <c r="G8227" s="7">
        <v>0.49740000000000001</v>
      </c>
      <c r="H8227" s="6">
        <f t="shared" si="1537"/>
        <v>6217.5</v>
      </c>
      <c r="I8227" s="7">
        <v>0</v>
      </c>
      <c r="J8227" s="6">
        <f t="shared" si="1538"/>
        <v>0</v>
      </c>
      <c r="K8227" s="20"/>
      <c r="L8227" s="6">
        <f t="shared" si="1539"/>
        <v>64000</v>
      </c>
      <c r="M8227" s="6">
        <f t="shared" si="1540"/>
        <v>6217.5</v>
      </c>
      <c r="N8227" s="6">
        <f t="shared" si="1541"/>
        <v>0</v>
      </c>
      <c r="O8227" s="6">
        <f t="shared" si="1542"/>
        <v>23387</v>
      </c>
      <c r="P8227" s="6">
        <f t="shared" si="1547"/>
        <v>-4820.5</v>
      </c>
      <c r="Q8227" s="11">
        <f t="shared" si="1543"/>
        <v>1278206.0249999997</v>
      </c>
      <c r="R8227" s="11">
        <f t="shared" si="1544"/>
        <v>23387</v>
      </c>
      <c r="S8227" s="11">
        <f t="shared" si="1546"/>
        <v>0</v>
      </c>
      <c r="T8227" s="20"/>
    </row>
    <row r="8228" spans="1:20" x14ac:dyDescent="0.25">
      <c r="A8228">
        <v>2021120901</v>
      </c>
      <c r="B8228">
        <v>5</v>
      </c>
      <c r="C8228" s="7">
        <v>0.60599999999999998</v>
      </c>
      <c r="D8228" s="6">
        <f t="shared" si="1536"/>
        <v>90900</v>
      </c>
      <c r="E8228" s="60">
        <v>0.56981999999999999</v>
      </c>
      <c r="F8228" s="6">
        <f t="shared" si="1545"/>
        <v>0</v>
      </c>
      <c r="G8228" s="7">
        <v>0.50261999999999996</v>
      </c>
      <c r="H8228" s="6">
        <f t="shared" si="1537"/>
        <v>6282.7499999999991</v>
      </c>
      <c r="I8228" s="7">
        <v>0</v>
      </c>
      <c r="J8228" s="6">
        <f t="shared" si="1538"/>
        <v>0</v>
      </c>
      <c r="K8228" s="20"/>
      <c r="L8228" s="6">
        <f t="shared" si="1539"/>
        <v>64000</v>
      </c>
      <c r="M8228" s="6">
        <f t="shared" si="1540"/>
        <v>6282.7499999999991</v>
      </c>
      <c r="N8228" s="6">
        <f t="shared" si="1541"/>
        <v>0</v>
      </c>
      <c r="O8228" s="6">
        <f t="shared" si="1542"/>
        <v>20617.25</v>
      </c>
      <c r="P8228" s="6">
        <f t="shared" si="1547"/>
        <v>-2769.75</v>
      </c>
      <c r="Q8228" s="11">
        <f t="shared" si="1543"/>
        <v>1283055.0249999997</v>
      </c>
      <c r="R8228" s="11">
        <f t="shared" si="1544"/>
        <v>20617.25</v>
      </c>
      <c r="S8228" s="11">
        <f t="shared" si="1546"/>
        <v>0</v>
      </c>
      <c r="T8228" s="20"/>
    </row>
    <row r="8229" spans="1:20" x14ac:dyDescent="0.25">
      <c r="A8229">
        <v>2021120902</v>
      </c>
      <c r="B8229">
        <v>5</v>
      </c>
      <c r="C8229" s="7">
        <v>0.59675999999999996</v>
      </c>
      <c r="D8229" s="6">
        <f t="shared" si="1536"/>
        <v>89514</v>
      </c>
      <c r="E8229" s="60">
        <v>0.61643000000000003</v>
      </c>
      <c r="F8229" s="6">
        <f t="shared" si="1545"/>
        <v>0</v>
      </c>
      <c r="G8229" s="7">
        <v>0.49915999999999999</v>
      </c>
      <c r="H8229" s="6">
        <f t="shared" si="1537"/>
        <v>6239.5</v>
      </c>
      <c r="I8229" s="7">
        <v>0</v>
      </c>
      <c r="J8229" s="6">
        <f t="shared" si="1538"/>
        <v>0</v>
      </c>
      <c r="K8229" s="20"/>
      <c r="L8229" s="6">
        <f t="shared" si="1539"/>
        <v>64000</v>
      </c>
      <c r="M8229" s="6">
        <f t="shared" si="1540"/>
        <v>6239.5</v>
      </c>
      <c r="N8229" s="6">
        <f t="shared" si="1541"/>
        <v>0</v>
      </c>
      <c r="O8229" s="6">
        <f t="shared" si="1542"/>
        <v>19274.5</v>
      </c>
      <c r="P8229" s="6">
        <f t="shared" si="1547"/>
        <v>-1342.75</v>
      </c>
      <c r="Q8229" s="11">
        <f t="shared" si="1543"/>
        <v>1289246.7749999997</v>
      </c>
      <c r="R8229" s="11">
        <f t="shared" si="1544"/>
        <v>19274.5</v>
      </c>
      <c r="S8229" s="11">
        <f t="shared" si="1546"/>
        <v>0</v>
      </c>
      <c r="T8229" s="20"/>
    </row>
    <row r="8230" spans="1:20" x14ac:dyDescent="0.25">
      <c r="A8230">
        <v>2021120903</v>
      </c>
      <c r="B8230">
        <v>5</v>
      </c>
      <c r="C8230" s="7">
        <v>0.59501000000000004</v>
      </c>
      <c r="D8230" s="6">
        <f t="shared" si="1536"/>
        <v>89251.5</v>
      </c>
      <c r="E8230" s="60">
        <v>0.59160999999999997</v>
      </c>
      <c r="F8230" s="6">
        <f t="shared" si="1545"/>
        <v>0</v>
      </c>
      <c r="G8230" s="7">
        <v>0.47111999999999998</v>
      </c>
      <c r="H8230" s="6">
        <f t="shared" si="1537"/>
        <v>5889</v>
      </c>
      <c r="I8230" s="7">
        <v>0</v>
      </c>
      <c r="J8230" s="6">
        <f t="shared" si="1538"/>
        <v>0</v>
      </c>
      <c r="K8230" s="20"/>
      <c r="L8230" s="6">
        <f t="shared" si="1539"/>
        <v>64000</v>
      </c>
      <c r="M8230" s="6">
        <f t="shared" si="1540"/>
        <v>5889</v>
      </c>
      <c r="N8230" s="6">
        <f t="shared" si="1541"/>
        <v>0</v>
      </c>
      <c r="O8230" s="6">
        <f t="shared" si="1542"/>
        <v>19362.5</v>
      </c>
      <c r="P8230" s="6">
        <f t="shared" si="1547"/>
        <v>88</v>
      </c>
      <c r="Q8230" s="11">
        <f t="shared" si="1543"/>
        <v>1295350.5249999997</v>
      </c>
      <c r="R8230" s="11">
        <f t="shared" si="1544"/>
        <v>19362.5</v>
      </c>
      <c r="S8230" s="11">
        <f t="shared" si="1546"/>
        <v>0</v>
      </c>
      <c r="T8230" s="20"/>
    </row>
    <row r="8231" spans="1:20" x14ac:dyDescent="0.25">
      <c r="A8231">
        <v>2021120904</v>
      </c>
      <c r="B8231">
        <v>5</v>
      </c>
      <c r="C8231" s="7">
        <v>0.59936</v>
      </c>
      <c r="D8231" s="6">
        <f t="shared" si="1536"/>
        <v>89904</v>
      </c>
      <c r="E8231" s="60">
        <v>0.43392999999999998</v>
      </c>
      <c r="F8231" s="6">
        <f t="shared" si="1545"/>
        <v>0</v>
      </c>
      <c r="G8231" s="7">
        <v>0.43864999999999998</v>
      </c>
      <c r="H8231" s="6">
        <f t="shared" si="1537"/>
        <v>5483.125</v>
      </c>
      <c r="I8231" s="7">
        <v>0</v>
      </c>
      <c r="J8231" s="6">
        <f t="shared" si="1538"/>
        <v>0</v>
      </c>
      <c r="K8231" s="20"/>
      <c r="L8231" s="6">
        <f t="shared" si="1539"/>
        <v>64000</v>
      </c>
      <c r="M8231" s="6">
        <f t="shared" si="1540"/>
        <v>5483.125</v>
      </c>
      <c r="N8231" s="6">
        <f t="shared" si="1541"/>
        <v>0</v>
      </c>
      <c r="O8231" s="6">
        <f t="shared" si="1542"/>
        <v>20420.875</v>
      </c>
      <c r="P8231" s="6">
        <f t="shared" si="1547"/>
        <v>1058.375</v>
      </c>
      <c r="Q8231" s="11">
        <f t="shared" si="1543"/>
        <v>1300395.8999999997</v>
      </c>
      <c r="R8231" s="11">
        <f t="shared" si="1544"/>
        <v>20420.875</v>
      </c>
      <c r="S8231" s="11">
        <f t="shared" si="1546"/>
        <v>0</v>
      </c>
      <c r="T8231" s="20"/>
    </row>
    <row r="8232" spans="1:20" x14ac:dyDescent="0.25">
      <c r="A8232">
        <v>2021120905</v>
      </c>
      <c r="B8232">
        <v>5</v>
      </c>
      <c r="C8232" s="7">
        <v>0.61512</v>
      </c>
      <c r="D8232" s="6">
        <f t="shared" si="1536"/>
        <v>92268</v>
      </c>
      <c r="E8232" s="60">
        <v>0.33367000000000002</v>
      </c>
      <c r="F8232" s="6">
        <f t="shared" si="1545"/>
        <v>0</v>
      </c>
      <c r="G8232" s="7">
        <v>0.37329000000000001</v>
      </c>
      <c r="H8232" s="6">
        <f t="shared" si="1537"/>
        <v>4666.125</v>
      </c>
      <c r="I8232" s="7">
        <v>0</v>
      </c>
      <c r="J8232" s="6">
        <f t="shared" si="1538"/>
        <v>0</v>
      </c>
      <c r="K8232" s="20"/>
      <c r="L8232" s="6">
        <f t="shared" si="1539"/>
        <v>64000</v>
      </c>
      <c r="M8232" s="6">
        <f t="shared" si="1540"/>
        <v>4666.125</v>
      </c>
      <c r="N8232" s="6">
        <f t="shared" si="1541"/>
        <v>0</v>
      </c>
      <c r="O8232" s="6">
        <f t="shared" si="1542"/>
        <v>23601.875</v>
      </c>
      <c r="P8232" s="6">
        <f t="shared" si="1547"/>
        <v>3181</v>
      </c>
      <c r="Q8232" s="11">
        <f t="shared" si="1543"/>
        <v>1302260.2749999997</v>
      </c>
      <c r="R8232" s="11">
        <f t="shared" si="1544"/>
        <v>23601.875</v>
      </c>
      <c r="S8232" s="11">
        <f t="shared" si="1546"/>
        <v>0</v>
      </c>
      <c r="T8232" s="20"/>
    </row>
    <row r="8233" spans="1:20" x14ac:dyDescent="0.25">
      <c r="A8233">
        <v>2021120906</v>
      </c>
      <c r="B8233">
        <v>5</v>
      </c>
      <c r="C8233" s="7">
        <v>0.64990999999999999</v>
      </c>
      <c r="D8233" s="6">
        <f t="shared" si="1536"/>
        <v>97486.5</v>
      </c>
      <c r="E8233" s="60">
        <v>0.18762999999999999</v>
      </c>
      <c r="F8233" s="6">
        <f t="shared" si="1545"/>
        <v>0</v>
      </c>
      <c r="G8233" s="7">
        <v>0.28383000000000003</v>
      </c>
      <c r="H8233" s="6">
        <f t="shared" si="1537"/>
        <v>3547.8750000000005</v>
      </c>
      <c r="I8233" s="7">
        <v>0</v>
      </c>
      <c r="J8233" s="6">
        <f t="shared" si="1538"/>
        <v>0</v>
      </c>
      <c r="K8233" s="20"/>
      <c r="L8233" s="6">
        <f t="shared" si="1539"/>
        <v>64000</v>
      </c>
      <c r="M8233" s="6">
        <f t="shared" si="1540"/>
        <v>3547.8750000000005</v>
      </c>
      <c r="N8233" s="6">
        <f t="shared" si="1541"/>
        <v>0</v>
      </c>
      <c r="O8233" s="6">
        <f t="shared" si="1542"/>
        <v>29938.625</v>
      </c>
      <c r="P8233" s="6">
        <f t="shared" si="1547"/>
        <v>6336.75</v>
      </c>
      <c r="Q8233" s="11">
        <f t="shared" si="1543"/>
        <v>1297787.8999999997</v>
      </c>
      <c r="R8233" s="11">
        <f t="shared" si="1544"/>
        <v>29938.625</v>
      </c>
      <c r="S8233" s="11">
        <f t="shared" si="1546"/>
        <v>0</v>
      </c>
      <c r="T8233" s="20"/>
    </row>
    <row r="8234" spans="1:20" x14ac:dyDescent="0.25">
      <c r="A8234">
        <v>2021120907</v>
      </c>
      <c r="B8234">
        <v>5</v>
      </c>
      <c r="C8234" s="7">
        <v>0.70267000000000002</v>
      </c>
      <c r="D8234" s="6">
        <f t="shared" si="1536"/>
        <v>105400.5</v>
      </c>
      <c r="E8234" s="60">
        <v>0.13045999999999999</v>
      </c>
      <c r="F8234" s="6">
        <f t="shared" si="1545"/>
        <v>0</v>
      </c>
      <c r="G8234" s="7">
        <v>0.23330999999999999</v>
      </c>
      <c r="H8234" s="6">
        <f t="shared" si="1537"/>
        <v>2916.375</v>
      </c>
      <c r="I8234" s="7">
        <v>5.0299999999999997E-3</v>
      </c>
      <c r="J8234" s="6">
        <f t="shared" si="1538"/>
        <v>402.4</v>
      </c>
      <c r="K8234" s="20"/>
      <c r="L8234" s="6">
        <f t="shared" si="1539"/>
        <v>64000</v>
      </c>
      <c r="M8234" s="6">
        <f t="shared" si="1540"/>
        <v>2916.375</v>
      </c>
      <c r="N8234" s="6">
        <f t="shared" si="1541"/>
        <v>402.4</v>
      </c>
      <c r="O8234" s="6">
        <f t="shared" si="1542"/>
        <v>38081.724999999999</v>
      </c>
      <c r="P8234" s="6">
        <f t="shared" si="1547"/>
        <v>8143.0999999999985</v>
      </c>
      <c r="Q8234" s="11">
        <f t="shared" si="1543"/>
        <v>1285172.4249999996</v>
      </c>
      <c r="R8234" s="11">
        <f t="shared" si="1544"/>
        <v>38081.724999999999</v>
      </c>
      <c r="S8234" s="11">
        <f t="shared" si="1546"/>
        <v>0</v>
      </c>
      <c r="T8234" s="20"/>
    </row>
    <row r="8235" spans="1:20" x14ac:dyDescent="0.25">
      <c r="A8235">
        <v>2021120908</v>
      </c>
      <c r="B8235">
        <v>5</v>
      </c>
      <c r="C8235" s="7">
        <v>0.73333000000000004</v>
      </c>
      <c r="D8235" s="6">
        <f t="shared" si="1536"/>
        <v>109999.5</v>
      </c>
      <c r="E8235" s="60">
        <v>0.19064</v>
      </c>
      <c r="F8235" s="6">
        <f t="shared" si="1545"/>
        <v>0</v>
      </c>
      <c r="G8235" s="7">
        <v>0.20710999999999999</v>
      </c>
      <c r="H8235" s="6">
        <f t="shared" si="1537"/>
        <v>2588.875</v>
      </c>
      <c r="I8235" s="7">
        <v>0.14437</v>
      </c>
      <c r="J8235" s="6">
        <f t="shared" si="1538"/>
        <v>11549.6</v>
      </c>
      <c r="K8235" s="20"/>
      <c r="L8235" s="6">
        <f t="shared" si="1539"/>
        <v>64000</v>
      </c>
      <c r="M8235" s="6">
        <f t="shared" si="1540"/>
        <v>2588.875</v>
      </c>
      <c r="N8235" s="6">
        <f t="shared" si="1541"/>
        <v>11549.6</v>
      </c>
      <c r="O8235" s="6">
        <f t="shared" si="1542"/>
        <v>31861.025000000001</v>
      </c>
      <c r="P8235" s="6">
        <f t="shared" si="1547"/>
        <v>-6220.6999999999971</v>
      </c>
      <c r="Q8235" s="11">
        <f t="shared" si="1543"/>
        <v>1278777.6499999997</v>
      </c>
      <c r="R8235" s="11">
        <f t="shared" si="1544"/>
        <v>31861.025000000001</v>
      </c>
      <c r="S8235" s="11">
        <f t="shared" si="1546"/>
        <v>0</v>
      </c>
      <c r="T8235" s="20"/>
    </row>
    <row r="8236" spans="1:20" x14ac:dyDescent="0.25">
      <c r="A8236">
        <v>2021120909</v>
      </c>
      <c r="B8236">
        <v>5</v>
      </c>
      <c r="C8236" s="7">
        <v>0.72972000000000004</v>
      </c>
      <c r="D8236" s="6">
        <f t="shared" si="1536"/>
        <v>109458</v>
      </c>
      <c r="E8236" s="60">
        <v>0.15140999999999999</v>
      </c>
      <c r="F8236" s="6">
        <f t="shared" si="1545"/>
        <v>0</v>
      </c>
      <c r="G8236" s="7">
        <v>0.19370999999999999</v>
      </c>
      <c r="H8236" s="6">
        <f t="shared" si="1537"/>
        <v>2421.375</v>
      </c>
      <c r="I8236" s="7">
        <v>0.40467999999999998</v>
      </c>
      <c r="J8236" s="6">
        <f t="shared" si="1538"/>
        <v>32374.399999999998</v>
      </c>
      <c r="K8236" s="20"/>
      <c r="L8236" s="6">
        <f t="shared" si="1539"/>
        <v>64000</v>
      </c>
      <c r="M8236" s="6">
        <f t="shared" si="1540"/>
        <v>2421.375</v>
      </c>
      <c r="N8236" s="6">
        <f t="shared" si="1541"/>
        <v>32374.399999999998</v>
      </c>
      <c r="O8236" s="6">
        <f t="shared" si="1542"/>
        <v>10662.225000000002</v>
      </c>
      <c r="P8236" s="6">
        <f t="shared" si="1547"/>
        <v>-21198.799999999999</v>
      </c>
      <c r="Q8236" s="11">
        <f t="shared" si="1543"/>
        <v>1293581.6749999996</v>
      </c>
      <c r="R8236" s="11">
        <f t="shared" si="1544"/>
        <v>10662.225000000002</v>
      </c>
      <c r="S8236" s="11">
        <f t="shared" si="1546"/>
        <v>0</v>
      </c>
      <c r="T8236" s="20"/>
    </row>
    <row r="8237" spans="1:20" x14ac:dyDescent="0.25">
      <c r="A8237">
        <v>2021120910</v>
      </c>
      <c r="B8237">
        <v>5</v>
      </c>
      <c r="C8237" s="7">
        <v>0.71018000000000003</v>
      </c>
      <c r="D8237" s="6">
        <f t="shared" si="1536"/>
        <v>106527</v>
      </c>
      <c r="E8237" s="60">
        <v>8.6249999999999993E-2</v>
      </c>
      <c r="F8237" s="6">
        <f t="shared" si="1545"/>
        <v>0</v>
      </c>
      <c r="G8237" s="7">
        <v>0.18742</v>
      </c>
      <c r="H8237" s="6">
        <f t="shared" si="1537"/>
        <v>2342.75</v>
      </c>
      <c r="I8237" s="7">
        <v>0.49464000000000002</v>
      </c>
      <c r="J8237" s="6">
        <f t="shared" si="1538"/>
        <v>39571.200000000004</v>
      </c>
      <c r="K8237" s="20"/>
      <c r="L8237" s="6">
        <f t="shared" si="1539"/>
        <v>64000</v>
      </c>
      <c r="M8237" s="6">
        <f t="shared" si="1540"/>
        <v>2342.75</v>
      </c>
      <c r="N8237" s="6">
        <f t="shared" si="1541"/>
        <v>39571.200000000004</v>
      </c>
      <c r="O8237" s="6">
        <f t="shared" si="1542"/>
        <v>613.04999999999563</v>
      </c>
      <c r="P8237" s="6">
        <f t="shared" si="1547"/>
        <v>-10049.175000000007</v>
      </c>
      <c r="Q8237" s="11">
        <f t="shared" si="1543"/>
        <v>1318434.8749999995</v>
      </c>
      <c r="R8237" s="11">
        <f t="shared" si="1544"/>
        <v>613.04999999999563</v>
      </c>
      <c r="S8237" s="11">
        <f t="shared" si="1546"/>
        <v>0</v>
      </c>
      <c r="T8237" s="20"/>
    </row>
    <row r="8238" spans="1:20" x14ac:dyDescent="0.25">
      <c r="A8238">
        <v>2021120911</v>
      </c>
      <c r="B8238">
        <v>5</v>
      </c>
      <c r="C8238" s="7">
        <v>0.69045999999999996</v>
      </c>
      <c r="D8238" s="6">
        <f t="shared" si="1536"/>
        <v>103569</v>
      </c>
      <c r="E8238" s="60">
        <v>5.3159999999999999E-2</v>
      </c>
      <c r="F8238" s="6">
        <f t="shared" si="1545"/>
        <v>0</v>
      </c>
      <c r="G8238" s="7">
        <v>0.19696</v>
      </c>
      <c r="H8238" s="6">
        <f t="shared" si="1537"/>
        <v>2462</v>
      </c>
      <c r="I8238" s="7">
        <v>0.49475000000000002</v>
      </c>
      <c r="J8238" s="6">
        <f t="shared" si="1538"/>
        <v>39580</v>
      </c>
      <c r="K8238" s="20"/>
      <c r="L8238" s="6">
        <f t="shared" si="1539"/>
        <v>64000</v>
      </c>
      <c r="M8238" s="6">
        <f t="shared" si="1540"/>
        <v>2462</v>
      </c>
      <c r="N8238" s="6">
        <f t="shared" si="1541"/>
        <v>37107</v>
      </c>
      <c r="O8238" s="6">
        <f t="shared" si="1542"/>
        <v>0</v>
      </c>
      <c r="P8238" s="6">
        <f t="shared" si="1547"/>
        <v>-613.04999999999563</v>
      </c>
      <c r="Q8238" s="11">
        <f t="shared" si="1543"/>
        <v>1343901.1249999995</v>
      </c>
      <c r="R8238" s="11">
        <f t="shared" si="1544"/>
        <v>0</v>
      </c>
      <c r="S8238" s="11">
        <f t="shared" si="1546"/>
        <v>0</v>
      </c>
      <c r="T8238" s="20"/>
    </row>
    <row r="8239" spans="1:20" x14ac:dyDescent="0.25">
      <c r="A8239">
        <v>2021120912</v>
      </c>
      <c r="B8239">
        <v>5</v>
      </c>
      <c r="C8239" s="7">
        <v>0.67530000000000001</v>
      </c>
      <c r="D8239" s="6">
        <f t="shared" si="1536"/>
        <v>101295</v>
      </c>
      <c r="E8239" s="60">
        <v>3.7879999999999997E-2</v>
      </c>
      <c r="F8239" s="6">
        <f t="shared" si="1545"/>
        <v>0</v>
      </c>
      <c r="G8239" s="7">
        <v>0.21057999999999999</v>
      </c>
      <c r="H8239" s="6">
        <f t="shared" si="1537"/>
        <v>2632.25</v>
      </c>
      <c r="I8239" s="7">
        <v>0.48377999999999999</v>
      </c>
      <c r="J8239" s="6">
        <f t="shared" si="1538"/>
        <v>38702.400000000001</v>
      </c>
      <c r="K8239" s="20"/>
      <c r="L8239" s="6">
        <f t="shared" si="1539"/>
        <v>64000</v>
      </c>
      <c r="M8239" s="6">
        <f t="shared" si="1540"/>
        <v>2632.25</v>
      </c>
      <c r="N8239" s="6">
        <f t="shared" si="1541"/>
        <v>34662.75</v>
      </c>
      <c r="O8239" s="6">
        <f t="shared" si="1542"/>
        <v>0</v>
      </c>
      <c r="P8239" s="6">
        <f t="shared" si="1547"/>
        <v>0</v>
      </c>
      <c r="Q8239" s="11">
        <f t="shared" si="1543"/>
        <v>1350000</v>
      </c>
      <c r="R8239" s="11">
        <f t="shared" si="1544"/>
        <v>0</v>
      </c>
      <c r="S8239" s="11">
        <f t="shared" si="1546"/>
        <v>0</v>
      </c>
      <c r="T8239" s="20"/>
    </row>
    <row r="8240" spans="1:20" x14ac:dyDescent="0.25">
      <c r="A8240">
        <v>2021120913</v>
      </c>
      <c r="B8240">
        <v>5</v>
      </c>
      <c r="C8240" s="7">
        <v>0.66696999999999995</v>
      </c>
      <c r="D8240" s="6">
        <f t="shared" si="1536"/>
        <v>100045.5</v>
      </c>
      <c r="E8240" s="60">
        <v>5.6800000000000002E-3</v>
      </c>
      <c r="F8240" s="6">
        <f t="shared" si="1545"/>
        <v>0</v>
      </c>
      <c r="G8240" s="7">
        <v>0.22788</v>
      </c>
      <c r="H8240" s="6">
        <f t="shared" si="1537"/>
        <v>2848.5</v>
      </c>
      <c r="I8240" s="7">
        <v>0.47870000000000001</v>
      </c>
      <c r="J8240" s="6">
        <f t="shared" si="1538"/>
        <v>38296</v>
      </c>
      <c r="K8240" s="20"/>
      <c r="L8240" s="6">
        <f t="shared" si="1539"/>
        <v>64000</v>
      </c>
      <c r="M8240" s="6">
        <f t="shared" si="1540"/>
        <v>2848.5</v>
      </c>
      <c r="N8240" s="6">
        <f t="shared" si="1541"/>
        <v>33197</v>
      </c>
      <c r="O8240" s="6">
        <f t="shared" si="1542"/>
        <v>0</v>
      </c>
      <c r="P8240" s="6">
        <f t="shared" si="1547"/>
        <v>0</v>
      </c>
      <c r="Q8240" s="11">
        <f t="shared" si="1543"/>
        <v>1350000</v>
      </c>
      <c r="R8240" s="11">
        <f t="shared" si="1544"/>
        <v>0</v>
      </c>
      <c r="S8240" s="11">
        <f t="shared" si="1546"/>
        <v>0</v>
      </c>
      <c r="T8240" s="20"/>
    </row>
    <row r="8241" spans="1:20" x14ac:dyDescent="0.25">
      <c r="A8241">
        <v>2021120914</v>
      </c>
      <c r="B8241">
        <v>5</v>
      </c>
      <c r="C8241" s="7">
        <v>0.66237000000000001</v>
      </c>
      <c r="D8241" s="6">
        <f t="shared" si="1536"/>
        <v>99355.5</v>
      </c>
      <c r="E8241" s="60">
        <v>1.924E-2</v>
      </c>
      <c r="F8241" s="6">
        <f t="shared" si="1545"/>
        <v>0</v>
      </c>
      <c r="G8241" s="7">
        <v>0.22412000000000001</v>
      </c>
      <c r="H8241" s="6">
        <f t="shared" si="1537"/>
        <v>2801.5</v>
      </c>
      <c r="I8241" s="7">
        <v>0.47103</v>
      </c>
      <c r="J8241" s="6">
        <f t="shared" si="1538"/>
        <v>37682.400000000001</v>
      </c>
      <c r="K8241" s="20"/>
      <c r="L8241" s="6">
        <f t="shared" si="1539"/>
        <v>64000</v>
      </c>
      <c r="M8241" s="6">
        <f t="shared" si="1540"/>
        <v>2801.5</v>
      </c>
      <c r="N8241" s="6">
        <f t="shared" si="1541"/>
        <v>32554</v>
      </c>
      <c r="O8241" s="6">
        <f t="shared" si="1542"/>
        <v>0</v>
      </c>
      <c r="P8241" s="6">
        <f t="shared" si="1547"/>
        <v>0</v>
      </c>
      <c r="Q8241" s="11">
        <f t="shared" si="1543"/>
        <v>1350000</v>
      </c>
      <c r="R8241" s="11">
        <f t="shared" si="1544"/>
        <v>0</v>
      </c>
      <c r="S8241" s="11">
        <f t="shared" si="1546"/>
        <v>0</v>
      </c>
      <c r="T8241" s="20"/>
    </row>
    <row r="8242" spans="1:20" x14ac:dyDescent="0.25">
      <c r="A8242">
        <v>2021120915</v>
      </c>
      <c r="B8242">
        <v>5</v>
      </c>
      <c r="C8242" s="7">
        <v>0.65854999999999997</v>
      </c>
      <c r="D8242" s="6">
        <f t="shared" si="1536"/>
        <v>98782.5</v>
      </c>
      <c r="E8242" s="60">
        <v>0.21448</v>
      </c>
      <c r="F8242" s="6">
        <f t="shared" si="1545"/>
        <v>0</v>
      </c>
      <c r="G8242" s="7">
        <v>0.20937</v>
      </c>
      <c r="H8242" s="6">
        <f t="shared" si="1537"/>
        <v>2617.125</v>
      </c>
      <c r="I8242" s="7">
        <v>0.43206</v>
      </c>
      <c r="J8242" s="6">
        <f t="shared" si="1538"/>
        <v>34564.800000000003</v>
      </c>
      <c r="K8242" s="20"/>
      <c r="L8242" s="6">
        <f t="shared" si="1539"/>
        <v>64000</v>
      </c>
      <c r="M8242" s="6">
        <f t="shared" si="1540"/>
        <v>2617.125</v>
      </c>
      <c r="N8242" s="6">
        <f t="shared" si="1541"/>
        <v>32165.375</v>
      </c>
      <c r="O8242" s="6">
        <f t="shared" si="1542"/>
        <v>0</v>
      </c>
      <c r="P8242" s="6">
        <f t="shared" si="1547"/>
        <v>0</v>
      </c>
      <c r="Q8242" s="11">
        <f t="shared" si="1543"/>
        <v>1350000</v>
      </c>
      <c r="R8242" s="11">
        <f t="shared" si="1544"/>
        <v>0</v>
      </c>
      <c r="S8242" s="11">
        <f t="shared" si="1546"/>
        <v>0</v>
      </c>
      <c r="T8242" s="20"/>
    </row>
    <row r="8243" spans="1:20" x14ac:dyDescent="0.25">
      <c r="A8243">
        <v>2021120916</v>
      </c>
      <c r="B8243">
        <v>5</v>
      </c>
      <c r="C8243" s="7">
        <v>0.65956000000000004</v>
      </c>
      <c r="D8243" s="6">
        <f t="shared" si="1536"/>
        <v>98934</v>
      </c>
      <c r="E8243" s="60">
        <v>0.30947999999999998</v>
      </c>
      <c r="F8243" s="6">
        <f t="shared" si="1545"/>
        <v>0</v>
      </c>
      <c r="G8243" s="7">
        <v>0.20683000000000001</v>
      </c>
      <c r="H8243" s="6">
        <f t="shared" si="1537"/>
        <v>2585.375</v>
      </c>
      <c r="I8243" s="7">
        <v>0.21482999999999999</v>
      </c>
      <c r="J8243" s="6">
        <f t="shared" si="1538"/>
        <v>17186.399999999998</v>
      </c>
      <c r="K8243" s="20"/>
      <c r="L8243" s="6">
        <f t="shared" si="1539"/>
        <v>64000</v>
      </c>
      <c r="M8243" s="6">
        <f t="shared" si="1540"/>
        <v>2585.375</v>
      </c>
      <c r="N8243" s="6">
        <f t="shared" si="1541"/>
        <v>17186.399999999998</v>
      </c>
      <c r="O8243" s="6">
        <f t="shared" si="1542"/>
        <v>15162.225000000002</v>
      </c>
      <c r="P8243" s="6">
        <f t="shared" si="1547"/>
        <v>15162.225000000002</v>
      </c>
      <c r="Q8243" s="11">
        <f t="shared" si="1543"/>
        <v>1350000</v>
      </c>
      <c r="R8243" s="11">
        <f t="shared" si="1544"/>
        <v>15162.225000000002</v>
      </c>
      <c r="S8243" s="11">
        <f t="shared" si="1546"/>
        <v>0</v>
      </c>
      <c r="T8243" s="20"/>
    </row>
    <row r="8244" spans="1:20" x14ac:dyDescent="0.25">
      <c r="A8244">
        <v>2021120917</v>
      </c>
      <c r="B8244">
        <v>5</v>
      </c>
      <c r="C8244" s="7">
        <v>0.67662</v>
      </c>
      <c r="D8244" s="6">
        <f t="shared" si="1536"/>
        <v>101493</v>
      </c>
      <c r="E8244" s="60">
        <v>0.36423</v>
      </c>
      <c r="F8244" s="6">
        <f t="shared" si="1545"/>
        <v>0</v>
      </c>
      <c r="G8244" s="7">
        <v>0.20333999999999999</v>
      </c>
      <c r="H8244" s="6">
        <f t="shared" si="1537"/>
        <v>2541.75</v>
      </c>
      <c r="I8244" s="7">
        <v>1.9050000000000001E-2</v>
      </c>
      <c r="J8244" s="6">
        <f t="shared" si="1538"/>
        <v>1524</v>
      </c>
      <c r="K8244" s="20"/>
      <c r="L8244" s="6">
        <f t="shared" si="1539"/>
        <v>64000</v>
      </c>
      <c r="M8244" s="6">
        <f t="shared" si="1540"/>
        <v>2541.75</v>
      </c>
      <c r="N8244" s="6">
        <f t="shared" si="1541"/>
        <v>1524</v>
      </c>
      <c r="O8244" s="6">
        <f t="shared" si="1542"/>
        <v>33427.25</v>
      </c>
      <c r="P8244" s="6">
        <f t="shared" si="1547"/>
        <v>18265.024999999998</v>
      </c>
      <c r="Q8244" s="11">
        <f t="shared" si="1543"/>
        <v>1342039</v>
      </c>
      <c r="R8244" s="11">
        <f t="shared" si="1544"/>
        <v>33427.25</v>
      </c>
      <c r="S8244" s="11">
        <f t="shared" si="1546"/>
        <v>0</v>
      </c>
      <c r="T8244" s="20"/>
    </row>
    <row r="8245" spans="1:20" x14ac:dyDescent="0.25">
      <c r="A8245">
        <v>2021120918</v>
      </c>
      <c r="B8245">
        <v>5</v>
      </c>
      <c r="C8245" s="7">
        <v>0.70926999999999996</v>
      </c>
      <c r="D8245" s="6">
        <f t="shared" si="1536"/>
        <v>106390.5</v>
      </c>
      <c r="E8245" s="60">
        <v>0.51212000000000002</v>
      </c>
      <c r="F8245" s="6">
        <f t="shared" si="1545"/>
        <v>0</v>
      </c>
      <c r="G8245" s="7">
        <v>0.19317999999999999</v>
      </c>
      <c r="H8245" s="6">
        <f t="shared" si="1537"/>
        <v>2414.75</v>
      </c>
      <c r="I8245" s="7">
        <v>0</v>
      </c>
      <c r="J8245" s="6">
        <f t="shared" si="1538"/>
        <v>0</v>
      </c>
      <c r="K8245" s="20"/>
      <c r="L8245" s="6">
        <f t="shared" si="1539"/>
        <v>64000</v>
      </c>
      <c r="M8245" s="6">
        <f t="shared" si="1540"/>
        <v>2414.75</v>
      </c>
      <c r="N8245" s="6">
        <f t="shared" si="1541"/>
        <v>0</v>
      </c>
      <c r="O8245" s="6">
        <f t="shared" si="1542"/>
        <v>39975.75</v>
      </c>
      <c r="P8245" s="6">
        <f t="shared" si="1547"/>
        <v>6548.5</v>
      </c>
      <c r="Q8245" s="11">
        <f t="shared" si="1543"/>
        <v>1327529.5</v>
      </c>
      <c r="R8245" s="11">
        <f t="shared" si="1544"/>
        <v>39975.75</v>
      </c>
      <c r="S8245" s="11">
        <f t="shared" si="1546"/>
        <v>0</v>
      </c>
      <c r="T8245" s="20"/>
    </row>
    <row r="8246" spans="1:20" x14ac:dyDescent="0.25">
      <c r="A8246">
        <v>2021120919</v>
      </c>
      <c r="B8246">
        <v>5</v>
      </c>
      <c r="C8246" s="7">
        <v>0.71158999999999994</v>
      </c>
      <c r="D8246" s="6">
        <f t="shared" si="1536"/>
        <v>106738.49999999999</v>
      </c>
      <c r="E8246" s="60">
        <v>0.67090000000000005</v>
      </c>
      <c r="F8246" s="6">
        <f t="shared" si="1545"/>
        <v>0</v>
      </c>
      <c r="G8246" s="7">
        <v>0.18819</v>
      </c>
      <c r="H8246" s="6">
        <f t="shared" si="1537"/>
        <v>2352.375</v>
      </c>
      <c r="I8246" s="7">
        <v>0</v>
      </c>
      <c r="J8246" s="6">
        <f t="shared" si="1538"/>
        <v>0</v>
      </c>
      <c r="K8246" s="20"/>
      <c r="L8246" s="6">
        <f t="shared" si="1539"/>
        <v>64000</v>
      </c>
      <c r="M8246" s="6">
        <f t="shared" si="1540"/>
        <v>2352.375</v>
      </c>
      <c r="N8246" s="6">
        <f t="shared" si="1541"/>
        <v>0</v>
      </c>
      <c r="O8246" s="6">
        <f t="shared" si="1542"/>
        <v>40386.124999999985</v>
      </c>
      <c r="P8246" s="6">
        <f t="shared" si="1547"/>
        <v>410.37499999998545</v>
      </c>
      <c r="Q8246" s="11">
        <f t="shared" si="1543"/>
        <v>1312609.625</v>
      </c>
      <c r="R8246" s="11">
        <f t="shared" si="1544"/>
        <v>40386.124999999985</v>
      </c>
      <c r="S8246" s="11">
        <f t="shared" si="1546"/>
        <v>0</v>
      </c>
      <c r="T8246" s="20"/>
    </row>
    <row r="8247" spans="1:20" x14ac:dyDescent="0.25">
      <c r="A8247">
        <v>2021120920</v>
      </c>
      <c r="B8247">
        <v>5</v>
      </c>
      <c r="C8247" s="7">
        <v>0.70223000000000002</v>
      </c>
      <c r="D8247" s="6">
        <f t="shared" si="1536"/>
        <v>105334.5</v>
      </c>
      <c r="E8247" s="60">
        <v>0.83747000000000005</v>
      </c>
      <c r="F8247" s="6">
        <f t="shared" si="1545"/>
        <v>0</v>
      </c>
      <c r="G8247" s="7">
        <v>0.18862000000000001</v>
      </c>
      <c r="H8247" s="6">
        <f t="shared" si="1537"/>
        <v>2357.75</v>
      </c>
      <c r="I8247" s="7">
        <v>0</v>
      </c>
      <c r="J8247" s="6">
        <f t="shared" si="1538"/>
        <v>0</v>
      </c>
      <c r="K8247" s="20"/>
      <c r="L8247" s="6">
        <f t="shared" si="1539"/>
        <v>64000</v>
      </c>
      <c r="M8247" s="6">
        <f t="shared" si="1540"/>
        <v>2357.75</v>
      </c>
      <c r="N8247" s="6">
        <f t="shared" si="1541"/>
        <v>0</v>
      </c>
      <c r="O8247" s="6">
        <f t="shared" si="1542"/>
        <v>38976.75</v>
      </c>
      <c r="P8247" s="6">
        <f t="shared" si="1547"/>
        <v>-1409.3749999999854</v>
      </c>
      <c r="Q8247" s="11">
        <f t="shared" si="1543"/>
        <v>1299099.125</v>
      </c>
      <c r="R8247" s="11">
        <f t="shared" si="1544"/>
        <v>38976.75</v>
      </c>
      <c r="S8247" s="11">
        <f t="shared" si="1546"/>
        <v>0</v>
      </c>
      <c r="T8247" s="20"/>
    </row>
    <row r="8248" spans="1:20" x14ac:dyDescent="0.25">
      <c r="A8248">
        <v>2021120921</v>
      </c>
      <c r="B8248">
        <v>5</v>
      </c>
      <c r="C8248" s="7">
        <v>0.69045999999999996</v>
      </c>
      <c r="D8248" s="6">
        <f t="shared" si="1536"/>
        <v>103569</v>
      </c>
      <c r="E8248" s="60">
        <v>0.91586999999999996</v>
      </c>
      <c r="F8248" s="6">
        <f t="shared" si="1545"/>
        <v>0</v>
      </c>
      <c r="G8248" s="7">
        <v>0.19703999999999999</v>
      </c>
      <c r="H8248" s="6">
        <f t="shared" si="1537"/>
        <v>2463</v>
      </c>
      <c r="I8248" s="7">
        <v>0</v>
      </c>
      <c r="J8248" s="6">
        <f t="shared" si="1538"/>
        <v>0</v>
      </c>
      <c r="K8248" s="20"/>
      <c r="L8248" s="6">
        <f t="shared" si="1539"/>
        <v>64000</v>
      </c>
      <c r="M8248" s="6">
        <f t="shared" si="1540"/>
        <v>2463</v>
      </c>
      <c r="N8248" s="6">
        <f t="shared" si="1541"/>
        <v>0</v>
      </c>
      <c r="O8248" s="6">
        <f t="shared" si="1542"/>
        <v>37106</v>
      </c>
      <c r="P8248" s="6">
        <f t="shared" si="1547"/>
        <v>-1870.75</v>
      </c>
      <c r="Q8248" s="11">
        <f t="shared" si="1543"/>
        <v>1287459.375</v>
      </c>
      <c r="R8248" s="11">
        <f t="shared" si="1544"/>
        <v>37106</v>
      </c>
      <c r="S8248" s="11">
        <f t="shared" si="1546"/>
        <v>0</v>
      </c>
      <c r="T8248" s="20"/>
    </row>
    <row r="8249" spans="1:20" x14ac:dyDescent="0.25">
      <c r="A8249">
        <v>2021120922</v>
      </c>
      <c r="B8249">
        <v>5</v>
      </c>
      <c r="C8249" s="7">
        <v>0.66727999999999998</v>
      </c>
      <c r="D8249" s="6">
        <f t="shared" si="1536"/>
        <v>100092</v>
      </c>
      <c r="E8249" s="60">
        <v>0.93311999999999995</v>
      </c>
      <c r="F8249" s="6">
        <f t="shared" si="1545"/>
        <v>0</v>
      </c>
      <c r="G8249" s="7">
        <v>0.21809000000000001</v>
      </c>
      <c r="H8249" s="6">
        <f t="shared" si="1537"/>
        <v>2726.125</v>
      </c>
      <c r="I8249" s="7">
        <v>0</v>
      </c>
      <c r="J8249" s="6">
        <f t="shared" si="1538"/>
        <v>0</v>
      </c>
      <c r="K8249" s="20"/>
      <c r="L8249" s="6">
        <f t="shared" si="1539"/>
        <v>64000</v>
      </c>
      <c r="M8249" s="6">
        <f t="shared" si="1540"/>
        <v>2726.125</v>
      </c>
      <c r="N8249" s="6">
        <f t="shared" si="1541"/>
        <v>0</v>
      </c>
      <c r="O8249" s="6">
        <f t="shared" si="1542"/>
        <v>33365.875</v>
      </c>
      <c r="P8249" s="6">
        <f t="shared" si="1547"/>
        <v>-3740.125</v>
      </c>
      <c r="Q8249" s="11">
        <f t="shared" si="1543"/>
        <v>1279559.75</v>
      </c>
      <c r="R8249" s="11">
        <f t="shared" si="1544"/>
        <v>33365.875</v>
      </c>
      <c r="S8249" s="11">
        <f t="shared" si="1546"/>
        <v>0</v>
      </c>
      <c r="T8249" s="20"/>
    </row>
    <row r="8250" spans="1:20" x14ac:dyDescent="0.25">
      <c r="A8250">
        <v>2021120923</v>
      </c>
      <c r="B8250">
        <v>5</v>
      </c>
      <c r="C8250" s="7">
        <v>0.63166999999999995</v>
      </c>
      <c r="D8250" s="6">
        <f t="shared" si="1536"/>
        <v>94750.5</v>
      </c>
      <c r="E8250" s="60">
        <v>0.93861000000000006</v>
      </c>
      <c r="F8250" s="6">
        <f t="shared" si="1545"/>
        <v>0</v>
      </c>
      <c r="G8250" s="7">
        <v>0.27342</v>
      </c>
      <c r="H8250" s="6">
        <f t="shared" si="1537"/>
        <v>3417.75</v>
      </c>
      <c r="I8250" s="7">
        <v>0</v>
      </c>
      <c r="J8250" s="6">
        <f t="shared" si="1538"/>
        <v>0</v>
      </c>
      <c r="K8250" s="20"/>
      <c r="L8250" s="6">
        <f t="shared" si="1539"/>
        <v>64000</v>
      </c>
      <c r="M8250" s="6">
        <f t="shared" si="1540"/>
        <v>3417.75</v>
      </c>
      <c r="N8250" s="6">
        <f t="shared" si="1541"/>
        <v>0</v>
      </c>
      <c r="O8250" s="6">
        <f t="shared" si="1542"/>
        <v>27332.75</v>
      </c>
      <c r="P8250" s="6">
        <f t="shared" si="1547"/>
        <v>-6033.125</v>
      </c>
      <c r="Q8250" s="11">
        <f t="shared" si="1543"/>
        <v>1277693.25</v>
      </c>
      <c r="R8250" s="11">
        <f t="shared" si="1544"/>
        <v>27332.75</v>
      </c>
      <c r="S8250" s="11">
        <f t="shared" si="1546"/>
        <v>0</v>
      </c>
      <c r="T8250" s="20"/>
    </row>
    <row r="8251" spans="1:20" x14ac:dyDescent="0.25">
      <c r="A8251">
        <v>2021120924</v>
      </c>
      <c r="B8251">
        <v>5</v>
      </c>
      <c r="C8251" s="7">
        <v>0.59833000000000003</v>
      </c>
      <c r="D8251" s="6">
        <f t="shared" si="1536"/>
        <v>89749.5</v>
      </c>
      <c r="E8251" s="60">
        <v>0.90663000000000005</v>
      </c>
      <c r="F8251" s="6">
        <f t="shared" si="1545"/>
        <v>0</v>
      </c>
      <c r="G8251" s="7">
        <v>0.32216</v>
      </c>
      <c r="H8251" s="6">
        <f t="shared" si="1537"/>
        <v>4027</v>
      </c>
      <c r="I8251" s="7">
        <v>0</v>
      </c>
      <c r="J8251" s="6">
        <f t="shared" si="1538"/>
        <v>0</v>
      </c>
      <c r="K8251" s="20"/>
      <c r="L8251" s="6">
        <f t="shared" si="1539"/>
        <v>64000</v>
      </c>
      <c r="M8251" s="6">
        <f t="shared" si="1540"/>
        <v>4027</v>
      </c>
      <c r="N8251" s="6">
        <f t="shared" si="1541"/>
        <v>0</v>
      </c>
      <c r="O8251" s="6">
        <f t="shared" si="1542"/>
        <v>21722.5</v>
      </c>
      <c r="P8251" s="6">
        <f t="shared" si="1547"/>
        <v>-5610.25</v>
      </c>
      <c r="Q8251" s="11">
        <f t="shared" si="1543"/>
        <v>1281437</v>
      </c>
      <c r="R8251" s="11">
        <f t="shared" si="1544"/>
        <v>21722.5</v>
      </c>
      <c r="S8251" s="11">
        <f t="shared" si="1546"/>
        <v>0</v>
      </c>
      <c r="T8251" s="20"/>
    </row>
    <row r="8252" spans="1:20" x14ac:dyDescent="0.25">
      <c r="A8252">
        <v>2021121001</v>
      </c>
      <c r="B8252">
        <v>6</v>
      </c>
      <c r="C8252" s="7">
        <v>0.57294</v>
      </c>
      <c r="D8252" s="6">
        <f t="shared" si="1536"/>
        <v>85941</v>
      </c>
      <c r="E8252" s="60">
        <v>0.85023000000000004</v>
      </c>
      <c r="F8252" s="6">
        <f t="shared" si="1545"/>
        <v>0</v>
      </c>
      <c r="G8252" s="7">
        <v>0.35010999999999998</v>
      </c>
      <c r="H8252" s="6">
        <f t="shared" si="1537"/>
        <v>4376.375</v>
      </c>
      <c r="I8252" s="7">
        <v>0</v>
      </c>
      <c r="J8252" s="6">
        <f t="shared" si="1538"/>
        <v>0</v>
      </c>
      <c r="K8252" s="20"/>
      <c r="L8252" s="6">
        <f t="shared" si="1539"/>
        <v>64000</v>
      </c>
      <c r="M8252" s="6">
        <f t="shared" si="1540"/>
        <v>4376.375</v>
      </c>
      <c r="N8252" s="6">
        <f t="shared" si="1541"/>
        <v>0</v>
      </c>
      <c r="O8252" s="6">
        <f t="shared" si="1542"/>
        <v>17564.625</v>
      </c>
      <c r="P8252" s="6">
        <f t="shared" si="1547"/>
        <v>-4157.875</v>
      </c>
      <c r="Q8252" s="11">
        <f t="shared" si="1543"/>
        <v>1289338.625</v>
      </c>
      <c r="R8252" s="11">
        <f t="shared" si="1544"/>
        <v>17564.625</v>
      </c>
      <c r="S8252" s="11">
        <f t="shared" si="1546"/>
        <v>0</v>
      </c>
      <c r="T8252" s="20"/>
    </row>
    <row r="8253" spans="1:20" x14ac:dyDescent="0.25">
      <c r="A8253">
        <v>2021121002</v>
      </c>
      <c r="B8253">
        <v>6</v>
      </c>
      <c r="C8253" s="7">
        <v>0.55586000000000002</v>
      </c>
      <c r="D8253" s="6">
        <f t="shared" si="1536"/>
        <v>83379</v>
      </c>
      <c r="E8253" s="60">
        <v>0.80884</v>
      </c>
      <c r="F8253" s="6">
        <f t="shared" si="1545"/>
        <v>0</v>
      </c>
      <c r="G8253" s="7">
        <v>0.40992000000000001</v>
      </c>
      <c r="H8253" s="6">
        <f t="shared" si="1537"/>
        <v>5124</v>
      </c>
      <c r="I8253" s="7">
        <v>0</v>
      </c>
      <c r="J8253" s="6">
        <f t="shared" si="1538"/>
        <v>0</v>
      </c>
      <c r="K8253" s="20"/>
      <c r="L8253" s="6">
        <f t="shared" si="1539"/>
        <v>64000</v>
      </c>
      <c r="M8253" s="6">
        <f t="shared" si="1540"/>
        <v>5124</v>
      </c>
      <c r="N8253" s="6">
        <f t="shared" si="1541"/>
        <v>0</v>
      </c>
      <c r="O8253" s="6">
        <f t="shared" si="1542"/>
        <v>14255</v>
      </c>
      <c r="P8253" s="6">
        <f t="shared" si="1547"/>
        <v>-3309.625</v>
      </c>
      <c r="Q8253" s="11">
        <f t="shared" si="1543"/>
        <v>1300549.875</v>
      </c>
      <c r="R8253" s="11">
        <f t="shared" si="1544"/>
        <v>14255</v>
      </c>
      <c r="S8253" s="11">
        <f t="shared" si="1546"/>
        <v>0</v>
      </c>
      <c r="T8253" s="20"/>
    </row>
    <row r="8254" spans="1:20" x14ac:dyDescent="0.25">
      <c r="A8254">
        <v>2021121003</v>
      </c>
      <c r="B8254">
        <v>6</v>
      </c>
      <c r="C8254" s="7">
        <v>0.54657</v>
      </c>
      <c r="D8254" s="6">
        <f t="shared" si="1536"/>
        <v>81985.5</v>
      </c>
      <c r="E8254" s="60">
        <v>0.79622000000000004</v>
      </c>
      <c r="F8254" s="6">
        <f t="shared" si="1545"/>
        <v>0</v>
      </c>
      <c r="G8254" s="7">
        <v>0.43428</v>
      </c>
      <c r="H8254" s="6">
        <f t="shared" si="1537"/>
        <v>5428.5</v>
      </c>
      <c r="I8254" s="7">
        <v>0</v>
      </c>
      <c r="J8254" s="6">
        <f t="shared" si="1538"/>
        <v>0</v>
      </c>
      <c r="K8254" s="20"/>
      <c r="L8254" s="6">
        <f t="shared" si="1539"/>
        <v>64000</v>
      </c>
      <c r="M8254" s="6">
        <f t="shared" si="1540"/>
        <v>5428.5</v>
      </c>
      <c r="N8254" s="6">
        <f t="shared" si="1541"/>
        <v>0</v>
      </c>
      <c r="O8254" s="6">
        <f t="shared" si="1542"/>
        <v>12557</v>
      </c>
      <c r="P8254" s="6">
        <f t="shared" si="1547"/>
        <v>-1698</v>
      </c>
      <c r="Q8254" s="11">
        <f t="shared" si="1543"/>
        <v>1313459.125</v>
      </c>
      <c r="R8254" s="11">
        <f t="shared" si="1544"/>
        <v>12557</v>
      </c>
      <c r="S8254" s="11">
        <f t="shared" si="1546"/>
        <v>0</v>
      </c>
      <c r="T8254" s="20"/>
    </row>
    <row r="8255" spans="1:20" x14ac:dyDescent="0.25">
      <c r="A8255">
        <v>2021121004</v>
      </c>
      <c r="B8255">
        <v>6</v>
      </c>
      <c r="C8255" s="7">
        <v>0.54196999999999995</v>
      </c>
      <c r="D8255" s="6">
        <f t="shared" si="1536"/>
        <v>81295.5</v>
      </c>
      <c r="E8255" s="60">
        <v>0.76619999999999999</v>
      </c>
      <c r="F8255" s="6">
        <f t="shared" si="1545"/>
        <v>0</v>
      </c>
      <c r="G8255" s="7">
        <v>0.42392999999999997</v>
      </c>
      <c r="H8255" s="6">
        <f t="shared" si="1537"/>
        <v>5299.125</v>
      </c>
      <c r="I8255" s="7">
        <v>0</v>
      </c>
      <c r="J8255" s="6">
        <f t="shared" si="1538"/>
        <v>0</v>
      </c>
      <c r="K8255" s="20"/>
      <c r="L8255" s="6">
        <f t="shared" si="1539"/>
        <v>64000</v>
      </c>
      <c r="M8255" s="6">
        <f t="shared" si="1540"/>
        <v>5299.125</v>
      </c>
      <c r="N8255" s="6">
        <f t="shared" si="1541"/>
        <v>0</v>
      </c>
      <c r="O8255" s="6">
        <f t="shared" si="1542"/>
        <v>11996.375</v>
      </c>
      <c r="P8255" s="6">
        <f t="shared" si="1547"/>
        <v>-560.625</v>
      </c>
      <c r="Q8255" s="11">
        <f t="shared" si="1543"/>
        <v>1326929</v>
      </c>
      <c r="R8255" s="11">
        <f t="shared" si="1544"/>
        <v>11996.375</v>
      </c>
      <c r="S8255" s="11">
        <f t="shared" si="1546"/>
        <v>0</v>
      </c>
      <c r="T8255" s="20"/>
    </row>
    <row r="8256" spans="1:20" x14ac:dyDescent="0.25">
      <c r="A8256">
        <v>2021121005</v>
      </c>
      <c r="B8256">
        <v>6</v>
      </c>
      <c r="C8256" s="7">
        <v>0.54993999999999998</v>
      </c>
      <c r="D8256" s="6">
        <f t="shared" si="1536"/>
        <v>82491</v>
      </c>
      <c r="E8256" s="60">
        <v>0.67701</v>
      </c>
      <c r="F8256" s="6">
        <f t="shared" si="1545"/>
        <v>0</v>
      </c>
      <c r="G8256" s="7">
        <v>0.41316000000000003</v>
      </c>
      <c r="H8256" s="6">
        <f t="shared" si="1537"/>
        <v>5164.5</v>
      </c>
      <c r="I8256" s="7">
        <v>0</v>
      </c>
      <c r="J8256" s="6">
        <f t="shared" si="1538"/>
        <v>0</v>
      </c>
      <c r="K8256" s="20"/>
      <c r="L8256" s="6">
        <f t="shared" si="1539"/>
        <v>64000</v>
      </c>
      <c r="M8256" s="6">
        <f t="shared" si="1540"/>
        <v>5164.5</v>
      </c>
      <c r="N8256" s="6">
        <f t="shared" si="1541"/>
        <v>0</v>
      </c>
      <c r="O8256" s="6">
        <f t="shared" si="1542"/>
        <v>13326.5</v>
      </c>
      <c r="P8256" s="6">
        <f t="shared" si="1547"/>
        <v>1330.125</v>
      </c>
      <c r="Q8256" s="11">
        <f t="shared" si="1543"/>
        <v>1339068.75</v>
      </c>
      <c r="R8256" s="11">
        <f t="shared" si="1544"/>
        <v>13326.5</v>
      </c>
      <c r="S8256" s="11">
        <f t="shared" si="1546"/>
        <v>0</v>
      </c>
      <c r="T8256" s="20"/>
    </row>
    <row r="8257" spans="1:20" x14ac:dyDescent="0.25">
      <c r="A8257">
        <v>2021121006</v>
      </c>
      <c r="B8257">
        <v>6</v>
      </c>
      <c r="C8257" s="7">
        <v>0.57579000000000002</v>
      </c>
      <c r="D8257" s="6">
        <f t="shared" si="1536"/>
        <v>86368.5</v>
      </c>
      <c r="E8257" s="60">
        <v>0.60887000000000002</v>
      </c>
      <c r="F8257" s="6">
        <f t="shared" si="1545"/>
        <v>0</v>
      </c>
      <c r="G8257" s="7">
        <v>0.41183999999999998</v>
      </c>
      <c r="H8257" s="6">
        <f t="shared" si="1537"/>
        <v>5148</v>
      </c>
      <c r="I8257" s="7">
        <v>6.2E-4</v>
      </c>
      <c r="J8257" s="6">
        <f t="shared" si="1538"/>
        <v>49.6</v>
      </c>
      <c r="K8257" s="20"/>
      <c r="L8257" s="6">
        <f t="shared" si="1539"/>
        <v>64000</v>
      </c>
      <c r="M8257" s="6">
        <f t="shared" si="1540"/>
        <v>5148</v>
      </c>
      <c r="N8257" s="6">
        <f t="shared" si="1541"/>
        <v>49.6</v>
      </c>
      <c r="O8257" s="6">
        <f t="shared" si="1542"/>
        <v>17170.900000000001</v>
      </c>
      <c r="P8257" s="6">
        <f t="shared" si="1547"/>
        <v>3844.4000000000015</v>
      </c>
      <c r="Q8257" s="11">
        <f t="shared" si="1543"/>
        <v>1347364.1</v>
      </c>
      <c r="R8257" s="11">
        <f t="shared" si="1544"/>
        <v>17170.900000000001</v>
      </c>
      <c r="S8257" s="11">
        <f t="shared" si="1546"/>
        <v>0</v>
      </c>
      <c r="T8257" s="20"/>
    </row>
    <row r="8258" spans="1:20" x14ac:dyDescent="0.25">
      <c r="A8258">
        <v>2021121007</v>
      </c>
      <c r="B8258">
        <v>6</v>
      </c>
      <c r="C8258" s="7">
        <v>0.61936999999999998</v>
      </c>
      <c r="D8258" s="6">
        <f t="shared" si="1536"/>
        <v>92905.5</v>
      </c>
      <c r="E8258" s="60">
        <v>0.56781000000000004</v>
      </c>
      <c r="F8258" s="6">
        <f t="shared" si="1545"/>
        <v>0</v>
      </c>
      <c r="G8258" s="7">
        <v>0.43024000000000001</v>
      </c>
      <c r="H8258" s="6">
        <f t="shared" si="1537"/>
        <v>5378</v>
      </c>
      <c r="I8258" s="7">
        <v>3.3800000000000002E-3</v>
      </c>
      <c r="J8258" s="6">
        <f t="shared" si="1538"/>
        <v>270.40000000000003</v>
      </c>
      <c r="K8258" s="20"/>
      <c r="L8258" s="6">
        <f t="shared" si="1539"/>
        <v>64000</v>
      </c>
      <c r="M8258" s="6">
        <f t="shared" si="1540"/>
        <v>5378</v>
      </c>
      <c r="N8258" s="6">
        <f t="shared" si="1541"/>
        <v>270.40000000000003</v>
      </c>
      <c r="O8258" s="6">
        <f t="shared" si="1542"/>
        <v>23257.1</v>
      </c>
      <c r="P8258" s="6">
        <f t="shared" si="1547"/>
        <v>6086.1999999999971</v>
      </c>
      <c r="Q8258" s="11">
        <f t="shared" si="1543"/>
        <v>1349573.25</v>
      </c>
      <c r="R8258" s="11">
        <f t="shared" si="1544"/>
        <v>23257.1</v>
      </c>
      <c r="S8258" s="11">
        <f t="shared" si="1546"/>
        <v>0</v>
      </c>
      <c r="T8258" s="20"/>
    </row>
    <row r="8259" spans="1:20" x14ac:dyDescent="0.25">
      <c r="A8259">
        <v>2021121008</v>
      </c>
      <c r="B8259">
        <v>6</v>
      </c>
      <c r="C8259" s="7">
        <v>0.65080000000000005</v>
      </c>
      <c r="D8259" s="6">
        <f t="shared" si="1536"/>
        <v>97620</v>
      </c>
      <c r="E8259" s="60">
        <v>0.46594999999999998</v>
      </c>
      <c r="F8259" s="6">
        <f t="shared" si="1545"/>
        <v>0</v>
      </c>
      <c r="G8259" s="7">
        <v>0.45607999999999999</v>
      </c>
      <c r="H8259" s="6">
        <f t="shared" si="1537"/>
        <v>5701</v>
      </c>
      <c r="I8259" s="7">
        <v>0.11279</v>
      </c>
      <c r="J8259" s="6">
        <f t="shared" si="1538"/>
        <v>9023.2000000000007</v>
      </c>
      <c r="K8259" s="20"/>
      <c r="L8259" s="6">
        <f t="shared" si="1539"/>
        <v>64000</v>
      </c>
      <c r="M8259" s="6">
        <f t="shared" si="1540"/>
        <v>5701</v>
      </c>
      <c r="N8259" s="6">
        <f t="shared" si="1541"/>
        <v>9023.2000000000007</v>
      </c>
      <c r="O8259" s="6">
        <f t="shared" si="1542"/>
        <v>18895.8</v>
      </c>
      <c r="P8259" s="6">
        <f t="shared" si="1547"/>
        <v>-4361.2999999999993</v>
      </c>
      <c r="Q8259" s="11">
        <f t="shared" si="1543"/>
        <v>1350000</v>
      </c>
      <c r="R8259" s="11">
        <f t="shared" si="1544"/>
        <v>18895.8</v>
      </c>
      <c r="S8259" s="11">
        <f t="shared" si="1546"/>
        <v>0</v>
      </c>
      <c r="T8259" s="20"/>
    </row>
    <row r="8260" spans="1:20" x14ac:dyDescent="0.25">
      <c r="A8260">
        <v>2021121009</v>
      </c>
      <c r="B8260">
        <v>6</v>
      </c>
      <c r="C8260" s="7">
        <v>0.65407000000000004</v>
      </c>
      <c r="D8260" s="6">
        <f t="shared" si="1536"/>
        <v>98110.5</v>
      </c>
      <c r="E8260" s="60">
        <v>0.40067000000000003</v>
      </c>
      <c r="F8260" s="6">
        <f t="shared" si="1545"/>
        <v>0</v>
      </c>
      <c r="G8260" s="7">
        <v>0.46344000000000002</v>
      </c>
      <c r="H8260" s="6">
        <f t="shared" si="1537"/>
        <v>5793</v>
      </c>
      <c r="I8260" s="7">
        <v>0.30758999999999997</v>
      </c>
      <c r="J8260" s="6">
        <f t="shared" si="1538"/>
        <v>24607.199999999997</v>
      </c>
      <c r="K8260" s="20"/>
      <c r="L8260" s="6">
        <f t="shared" si="1539"/>
        <v>64000</v>
      </c>
      <c r="M8260" s="6">
        <f t="shared" si="1540"/>
        <v>5793</v>
      </c>
      <c r="N8260" s="6">
        <f t="shared" si="1541"/>
        <v>24607.199999999997</v>
      </c>
      <c r="O8260" s="6">
        <f t="shared" si="1542"/>
        <v>3710.3000000000029</v>
      </c>
      <c r="P8260" s="6">
        <f t="shared" si="1547"/>
        <v>-15185.499999999996</v>
      </c>
      <c r="Q8260" s="11">
        <f t="shared" si="1543"/>
        <v>1350000</v>
      </c>
      <c r="R8260" s="11">
        <f t="shared" si="1544"/>
        <v>3710.3000000000029</v>
      </c>
      <c r="S8260" s="11">
        <f t="shared" si="1546"/>
        <v>0</v>
      </c>
      <c r="T8260" s="20"/>
    </row>
    <row r="8261" spans="1:20" x14ac:dyDescent="0.25">
      <c r="A8261">
        <v>2021121010</v>
      </c>
      <c r="B8261">
        <v>6</v>
      </c>
      <c r="C8261" s="7">
        <v>0.64905999999999997</v>
      </c>
      <c r="D8261" s="6">
        <f t="shared" ref="D8261:D8324" si="1548">D$18*C8261</f>
        <v>97359</v>
      </c>
      <c r="E8261" s="60">
        <v>0.34783999999999998</v>
      </c>
      <c r="F8261" s="6">
        <f t="shared" si="1545"/>
        <v>0</v>
      </c>
      <c r="G8261" s="7">
        <v>0.45138</v>
      </c>
      <c r="H8261" s="6">
        <f t="shared" ref="H8261:H8324" si="1549">H$18*G8261</f>
        <v>5642.25</v>
      </c>
      <c r="I8261" s="7">
        <v>0.34416999999999998</v>
      </c>
      <c r="J8261" s="6">
        <f t="shared" ref="J8261:J8324" si="1550">I8261*J$18</f>
        <v>27533.599999999999</v>
      </c>
      <c r="K8261" s="20"/>
      <c r="L8261" s="6">
        <f t="shared" si="1539"/>
        <v>64000</v>
      </c>
      <c r="M8261" s="6">
        <f t="shared" si="1540"/>
        <v>5642.25</v>
      </c>
      <c r="N8261" s="6">
        <f t="shared" si="1541"/>
        <v>27533.599999999999</v>
      </c>
      <c r="O8261" s="6">
        <f t="shared" si="1542"/>
        <v>183.15000000000146</v>
      </c>
      <c r="P8261" s="6">
        <f t="shared" si="1547"/>
        <v>-3527.1500000000015</v>
      </c>
      <c r="Q8261" s="11">
        <f t="shared" si="1543"/>
        <v>1350000</v>
      </c>
      <c r="R8261" s="11">
        <f t="shared" si="1544"/>
        <v>183.15000000000146</v>
      </c>
      <c r="S8261" s="11">
        <f t="shared" si="1546"/>
        <v>0</v>
      </c>
      <c r="T8261" s="20"/>
    </row>
    <row r="8262" spans="1:20" x14ac:dyDescent="0.25">
      <c r="A8262">
        <v>2021121011</v>
      </c>
      <c r="B8262">
        <v>6</v>
      </c>
      <c r="C8262" s="7">
        <v>0.63824000000000003</v>
      </c>
      <c r="D8262" s="6">
        <f t="shared" si="1548"/>
        <v>95736</v>
      </c>
      <c r="E8262" s="60">
        <v>0.20149</v>
      </c>
      <c r="F8262" s="6">
        <f t="shared" si="1545"/>
        <v>0</v>
      </c>
      <c r="G8262" s="7">
        <v>0.44035000000000002</v>
      </c>
      <c r="H8262" s="6">
        <f t="shared" si="1549"/>
        <v>5504.375</v>
      </c>
      <c r="I8262" s="7">
        <v>0.36919999999999997</v>
      </c>
      <c r="J8262" s="6">
        <f t="shared" si="1550"/>
        <v>29535.999999999996</v>
      </c>
      <c r="K8262" s="20"/>
      <c r="L8262" s="6">
        <f t="shared" si="1539"/>
        <v>64000</v>
      </c>
      <c r="M8262" s="6">
        <f t="shared" si="1540"/>
        <v>5504.375</v>
      </c>
      <c r="N8262" s="6">
        <f t="shared" si="1541"/>
        <v>26231.625</v>
      </c>
      <c r="O8262" s="6">
        <f t="shared" si="1542"/>
        <v>0</v>
      </c>
      <c r="P8262" s="6">
        <f t="shared" si="1547"/>
        <v>-183.15000000000146</v>
      </c>
      <c r="Q8262" s="11">
        <f t="shared" si="1543"/>
        <v>1350000</v>
      </c>
      <c r="R8262" s="11">
        <f t="shared" si="1544"/>
        <v>0</v>
      </c>
      <c r="S8262" s="11">
        <f t="shared" si="1546"/>
        <v>0</v>
      </c>
      <c r="T8262" s="20"/>
    </row>
    <row r="8263" spans="1:20" x14ac:dyDescent="0.25">
      <c r="A8263">
        <v>2021121012</v>
      </c>
      <c r="B8263">
        <v>6</v>
      </c>
      <c r="C8263" s="7">
        <v>0.62666999999999995</v>
      </c>
      <c r="D8263" s="6">
        <f t="shared" si="1548"/>
        <v>94000.499999999985</v>
      </c>
      <c r="E8263" s="60">
        <v>0.10502</v>
      </c>
      <c r="F8263" s="6">
        <f t="shared" si="1545"/>
        <v>0</v>
      </c>
      <c r="G8263" s="7">
        <v>0.46631</v>
      </c>
      <c r="H8263" s="6">
        <f t="shared" si="1549"/>
        <v>5828.875</v>
      </c>
      <c r="I8263" s="7">
        <v>0.36182999999999998</v>
      </c>
      <c r="J8263" s="6">
        <f t="shared" si="1550"/>
        <v>28946.399999999998</v>
      </c>
      <c r="K8263" s="20"/>
      <c r="L8263" s="6">
        <f t="shared" si="1539"/>
        <v>64000</v>
      </c>
      <c r="M8263" s="6">
        <f t="shared" si="1540"/>
        <v>5828.875</v>
      </c>
      <c r="N8263" s="6">
        <f t="shared" si="1541"/>
        <v>24171.624999999985</v>
      </c>
      <c r="O8263" s="6">
        <f t="shared" si="1542"/>
        <v>0</v>
      </c>
      <c r="P8263" s="6">
        <f t="shared" si="1547"/>
        <v>0</v>
      </c>
      <c r="Q8263" s="11">
        <f t="shared" si="1543"/>
        <v>1350000</v>
      </c>
      <c r="R8263" s="11">
        <f t="shared" si="1544"/>
        <v>0</v>
      </c>
      <c r="S8263" s="11">
        <f t="shared" si="1546"/>
        <v>0</v>
      </c>
      <c r="T8263" s="20"/>
    </row>
    <row r="8264" spans="1:20" x14ac:dyDescent="0.25">
      <c r="A8264">
        <v>2021121013</v>
      </c>
      <c r="B8264">
        <v>6</v>
      </c>
      <c r="C8264" s="7">
        <v>0.61634999999999995</v>
      </c>
      <c r="D8264" s="6">
        <f t="shared" si="1548"/>
        <v>92452.5</v>
      </c>
      <c r="E8264" s="60">
        <v>8.9929999999999996E-2</v>
      </c>
      <c r="F8264" s="6">
        <f t="shared" si="1545"/>
        <v>0</v>
      </c>
      <c r="G8264" s="7">
        <v>0.52124000000000004</v>
      </c>
      <c r="H8264" s="6">
        <f t="shared" si="1549"/>
        <v>6515.5000000000009</v>
      </c>
      <c r="I8264" s="7">
        <v>0.38394</v>
      </c>
      <c r="J8264" s="6">
        <f t="shared" si="1550"/>
        <v>30715.200000000001</v>
      </c>
      <c r="K8264" s="20"/>
      <c r="L8264" s="6">
        <f t="shared" si="1539"/>
        <v>64000</v>
      </c>
      <c r="M8264" s="6">
        <f t="shared" si="1540"/>
        <v>6515.5000000000009</v>
      </c>
      <c r="N8264" s="6">
        <f t="shared" si="1541"/>
        <v>21937</v>
      </c>
      <c r="O8264" s="6">
        <f t="shared" si="1542"/>
        <v>0</v>
      </c>
      <c r="P8264" s="6">
        <f t="shared" si="1547"/>
        <v>0</v>
      </c>
      <c r="Q8264" s="11">
        <f t="shared" si="1543"/>
        <v>1350000</v>
      </c>
      <c r="R8264" s="11">
        <f t="shared" si="1544"/>
        <v>0</v>
      </c>
      <c r="S8264" s="11">
        <f t="shared" si="1546"/>
        <v>0</v>
      </c>
      <c r="T8264" s="20"/>
    </row>
    <row r="8265" spans="1:20" x14ac:dyDescent="0.25">
      <c r="A8265">
        <v>2021121014</v>
      </c>
      <c r="B8265">
        <v>6</v>
      </c>
      <c r="C8265" s="7">
        <v>0.60912999999999995</v>
      </c>
      <c r="D8265" s="6">
        <f t="shared" si="1548"/>
        <v>91369.499999999985</v>
      </c>
      <c r="E8265" s="60">
        <v>0.11101999999999999</v>
      </c>
      <c r="F8265" s="6">
        <f t="shared" si="1545"/>
        <v>0</v>
      </c>
      <c r="G8265" s="7">
        <v>0.58084999999999998</v>
      </c>
      <c r="H8265" s="6">
        <f t="shared" si="1549"/>
        <v>7260.625</v>
      </c>
      <c r="I8265" s="7">
        <v>0.38296000000000002</v>
      </c>
      <c r="J8265" s="6">
        <f t="shared" si="1550"/>
        <v>30636.800000000003</v>
      </c>
      <c r="K8265" s="20"/>
      <c r="L8265" s="6">
        <f t="shared" si="1539"/>
        <v>64000</v>
      </c>
      <c r="M8265" s="6">
        <f t="shared" si="1540"/>
        <v>7260.625</v>
      </c>
      <c r="N8265" s="6">
        <f t="shared" si="1541"/>
        <v>20108.874999999985</v>
      </c>
      <c r="O8265" s="6">
        <f t="shared" si="1542"/>
        <v>0</v>
      </c>
      <c r="P8265" s="6">
        <f t="shared" si="1547"/>
        <v>0</v>
      </c>
      <c r="Q8265" s="11">
        <f t="shared" si="1543"/>
        <v>1350000</v>
      </c>
      <c r="R8265" s="11">
        <f t="shared" si="1544"/>
        <v>0</v>
      </c>
      <c r="S8265" s="11">
        <f t="shared" si="1546"/>
        <v>0</v>
      </c>
      <c r="T8265" s="20"/>
    </row>
    <row r="8266" spans="1:20" x14ac:dyDescent="0.25">
      <c r="A8266">
        <v>2021121015</v>
      </c>
      <c r="B8266">
        <v>6</v>
      </c>
      <c r="C8266" s="7">
        <v>0.60124999999999995</v>
      </c>
      <c r="D8266" s="6">
        <f t="shared" si="1548"/>
        <v>90187.499999999985</v>
      </c>
      <c r="E8266" s="60">
        <v>6.3320000000000001E-2</v>
      </c>
      <c r="F8266" s="6">
        <f t="shared" si="1545"/>
        <v>0</v>
      </c>
      <c r="G8266" s="7">
        <v>0.60128000000000004</v>
      </c>
      <c r="H8266" s="6">
        <f t="shared" si="1549"/>
        <v>7516.0000000000009</v>
      </c>
      <c r="I8266" s="7">
        <v>0.29976999999999998</v>
      </c>
      <c r="J8266" s="6">
        <f t="shared" si="1550"/>
        <v>23981.599999999999</v>
      </c>
      <c r="K8266" s="20"/>
      <c r="L8266" s="6">
        <f t="shared" si="1539"/>
        <v>64000</v>
      </c>
      <c r="M8266" s="6">
        <f t="shared" si="1540"/>
        <v>7516.0000000000009</v>
      </c>
      <c r="N8266" s="6">
        <f t="shared" si="1541"/>
        <v>18671.499999999985</v>
      </c>
      <c r="O8266" s="6">
        <f t="shared" si="1542"/>
        <v>0</v>
      </c>
      <c r="P8266" s="6">
        <f t="shared" si="1547"/>
        <v>0</v>
      </c>
      <c r="Q8266" s="11">
        <f t="shared" si="1543"/>
        <v>1350000</v>
      </c>
      <c r="R8266" s="11">
        <f t="shared" si="1544"/>
        <v>0</v>
      </c>
      <c r="S8266" s="11">
        <f t="shared" si="1546"/>
        <v>0</v>
      </c>
      <c r="T8266" s="20"/>
    </row>
    <row r="8267" spans="1:20" x14ac:dyDescent="0.25">
      <c r="A8267">
        <v>2021121016</v>
      </c>
      <c r="B8267">
        <v>6</v>
      </c>
      <c r="C8267" s="7">
        <v>0.60282000000000002</v>
      </c>
      <c r="D8267" s="6">
        <f t="shared" si="1548"/>
        <v>90423</v>
      </c>
      <c r="E8267" s="60">
        <v>0.12146</v>
      </c>
      <c r="F8267" s="6">
        <f t="shared" si="1545"/>
        <v>0</v>
      </c>
      <c r="G8267" s="7">
        <v>0.60350999999999999</v>
      </c>
      <c r="H8267" s="6">
        <f t="shared" si="1549"/>
        <v>7543.875</v>
      </c>
      <c r="I8267" s="7">
        <v>0.12848000000000001</v>
      </c>
      <c r="J8267" s="6">
        <f t="shared" si="1550"/>
        <v>10278.400000000001</v>
      </c>
      <c r="K8267" s="20"/>
      <c r="L8267" s="6">
        <f t="shared" si="1539"/>
        <v>64000</v>
      </c>
      <c r="M8267" s="6">
        <f t="shared" si="1540"/>
        <v>7543.875</v>
      </c>
      <c r="N8267" s="6">
        <f t="shared" si="1541"/>
        <v>10278.400000000001</v>
      </c>
      <c r="O8267" s="6">
        <f t="shared" si="1542"/>
        <v>8600.7249999999985</v>
      </c>
      <c r="P8267" s="6">
        <f t="shared" si="1547"/>
        <v>8600.7249999999985</v>
      </c>
      <c r="Q8267" s="11">
        <f t="shared" si="1543"/>
        <v>1350000</v>
      </c>
      <c r="R8267" s="11">
        <f t="shared" si="1544"/>
        <v>8600.7249999999985</v>
      </c>
      <c r="S8267" s="11">
        <f t="shared" si="1546"/>
        <v>0</v>
      </c>
      <c r="T8267" s="20"/>
    </row>
    <row r="8268" spans="1:20" x14ac:dyDescent="0.25">
      <c r="A8268">
        <v>2021121017</v>
      </c>
      <c r="B8268">
        <v>6</v>
      </c>
      <c r="C8268" s="7">
        <v>0.62151000000000001</v>
      </c>
      <c r="D8268" s="6">
        <f t="shared" si="1548"/>
        <v>93226.5</v>
      </c>
      <c r="E8268" s="60">
        <v>0.26136999999999999</v>
      </c>
      <c r="F8268" s="6">
        <f t="shared" si="1545"/>
        <v>0</v>
      </c>
      <c r="G8268" s="7">
        <v>0.63666</v>
      </c>
      <c r="H8268" s="6">
        <f t="shared" si="1549"/>
        <v>7958.25</v>
      </c>
      <c r="I8268" s="7">
        <v>1.005E-2</v>
      </c>
      <c r="J8268" s="6">
        <f t="shared" si="1550"/>
        <v>804</v>
      </c>
      <c r="K8268" s="20"/>
      <c r="L8268" s="6">
        <f t="shared" si="1539"/>
        <v>64000</v>
      </c>
      <c r="M8268" s="6">
        <f t="shared" si="1540"/>
        <v>7958.25</v>
      </c>
      <c r="N8268" s="6">
        <f t="shared" si="1541"/>
        <v>804</v>
      </c>
      <c r="O8268" s="6">
        <f t="shared" si="1542"/>
        <v>20464.25</v>
      </c>
      <c r="P8268" s="6">
        <f t="shared" si="1547"/>
        <v>11863.525000000001</v>
      </c>
      <c r="Q8268" s="11">
        <f t="shared" si="1543"/>
        <v>1350000</v>
      </c>
      <c r="R8268" s="11">
        <f t="shared" si="1544"/>
        <v>20464.25</v>
      </c>
      <c r="S8268" s="11">
        <f t="shared" si="1546"/>
        <v>0</v>
      </c>
      <c r="T8268" s="20"/>
    </row>
    <row r="8269" spans="1:20" x14ac:dyDescent="0.25">
      <c r="A8269">
        <v>2021121018</v>
      </c>
      <c r="B8269">
        <v>6</v>
      </c>
      <c r="C8269" s="7">
        <v>0.64680000000000004</v>
      </c>
      <c r="D8269" s="6">
        <f t="shared" si="1548"/>
        <v>97020</v>
      </c>
      <c r="E8269" s="60">
        <v>0.377</v>
      </c>
      <c r="F8269" s="6">
        <f t="shared" si="1545"/>
        <v>0</v>
      </c>
      <c r="G8269" s="7">
        <v>0.67007000000000005</v>
      </c>
      <c r="H8269" s="6">
        <f t="shared" si="1549"/>
        <v>8375.875</v>
      </c>
      <c r="I8269" s="7">
        <v>0</v>
      </c>
      <c r="J8269" s="6">
        <f t="shared" si="1550"/>
        <v>0</v>
      </c>
      <c r="K8269" s="20"/>
      <c r="L8269" s="6">
        <f t="shared" si="1539"/>
        <v>64000</v>
      </c>
      <c r="M8269" s="6">
        <f t="shared" si="1540"/>
        <v>8375.875</v>
      </c>
      <c r="N8269" s="6">
        <f t="shared" si="1541"/>
        <v>0</v>
      </c>
      <c r="O8269" s="6">
        <f t="shared" si="1542"/>
        <v>24644.125</v>
      </c>
      <c r="P8269" s="6">
        <f t="shared" si="1547"/>
        <v>4179.875</v>
      </c>
      <c r="Q8269" s="11">
        <f t="shared" si="1543"/>
        <v>1350000</v>
      </c>
      <c r="R8269" s="11">
        <f t="shared" si="1544"/>
        <v>24644.125</v>
      </c>
      <c r="S8269" s="11">
        <f t="shared" si="1546"/>
        <v>0</v>
      </c>
      <c r="T8269" s="20"/>
    </row>
    <row r="8270" spans="1:20" x14ac:dyDescent="0.25">
      <c r="A8270">
        <v>2021121019</v>
      </c>
      <c r="B8270">
        <v>6</v>
      </c>
      <c r="C8270" s="7">
        <v>0.64092000000000005</v>
      </c>
      <c r="D8270" s="6">
        <f t="shared" si="1548"/>
        <v>96138</v>
      </c>
      <c r="E8270" s="60">
        <v>0.47710000000000002</v>
      </c>
      <c r="F8270" s="6">
        <f t="shared" si="1545"/>
        <v>0</v>
      </c>
      <c r="G8270" s="7">
        <v>0.69952000000000003</v>
      </c>
      <c r="H8270" s="6">
        <f t="shared" si="1549"/>
        <v>8744</v>
      </c>
      <c r="I8270" s="7">
        <v>0</v>
      </c>
      <c r="J8270" s="6">
        <f t="shared" si="1550"/>
        <v>0</v>
      </c>
      <c r="K8270" s="20"/>
      <c r="L8270" s="6">
        <f t="shared" si="1539"/>
        <v>64000</v>
      </c>
      <c r="M8270" s="6">
        <f t="shared" si="1540"/>
        <v>8744</v>
      </c>
      <c r="N8270" s="6">
        <f t="shared" si="1541"/>
        <v>0</v>
      </c>
      <c r="O8270" s="6">
        <f t="shared" si="1542"/>
        <v>23394</v>
      </c>
      <c r="P8270" s="6">
        <f t="shared" si="1547"/>
        <v>-1250.125</v>
      </c>
      <c r="Q8270" s="11">
        <f t="shared" si="1543"/>
        <v>1350000</v>
      </c>
      <c r="R8270" s="11">
        <f t="shared" si="1544"/>
        <v>23394</v>
      </c>
      <c r="S8270" s="11">
        <f t="shared" si="1546"/>
        <v>0</v>
      </c>
      <c r="T8270" s="20"/>
    </row>
    <row r="8271" spans="1:20" x14ac:dyDescent="0.25">
      <c r="A8271">
        <v>2021121020</v>
      </c>
      <c r="B8271">
        <v>6</v>
      </c>
      <c r="C8271" s="7">
        <v>0.62833000000000006</v>
      </c>
      <c r="D8271" s="6">
        <f t="shared" si="1548"/>
        <v>94249.500000000015</v>
      </c>
      <c r="E8271" s="60">
        <v>0.55328999999999995</v>
      </c>
      <c r="F8271" s="6">
        <f t="shared" si="1545"/>
        <v>0</v>
      </c>
      <c r="G8271" s="7">
        <v>0.73931999999999998</v>
      </c>
      <c r="H8271" s="6">
        <f t="shared" si="1549"/>
        <v>9241.5</v>
      </c>
      <c r="I8271" s="7">
        <v>0</v>
      </c>
      <c r="J8271" s="6">
        <f t="shared" si="1550"/>
        <v>0</v>
      </c>
      <c r="K8271" s="20"/>
      <c r="L8271" s="6">
        <f t="shared" si="1539"/>
        <v>64000</v>
      </c>
      <c r="M8271" s="6">
        <f t="shared" si="1540"/>
        <v>9241.5</v>
      </c>
      <c r="N8271" s="6">
        <f t="shared" si="1541"/>
        <v>0</v>
      </c>
      <c r="O8271" s="6">
        <f t="shared" si="1542"/>
        <v>21008.000000000015</v>
      </c>
      <c r="P8271" s="6">
        <f t="shared" si="1547"/>
        <v>-2385.9999999999854</v>
      </c>
      <c r="Q8271" s="11">
        <f t="shared" si="1543"/>
        <v>1350000</v>
      </c>
      <c r="R8271" s="11">
        <f t="shared" si="1544"/>
        <v>21008.000000000015</v>
      </c>
      <c r="S8271" s="11">
        <f t="shared" si="1546"/>
        <v>0</v>
      </c>
      <c r="T8271" s="20"/>
    </row>
    <row r="8272" spans="1:20" x14ac:dyDescent="0.25">
      <c r="A8272">
        <v>2021121021</v>
      </c>
      <c r="B8272">
        <v>6</v>
      </c>
      <c r="C8272" s="7">
        <v>0.61328000000000005</v>
      </c>
      <c r="D8272" s="6">
        <f t="shared" si="1548"/>
        <v>91992</v>
      </c>
      <c r="E8272" s="60">
        <v>0.64617000000000002</v>
      </c>
      <c r="F8272" s="6">
        <f t="shared" si="1545"/>
        <v>0</v>
      </c>
      <c r="G8272" s="7">
        <v>0.76132</v>
      </c>
      <c r="H8272" s="6">
        <f t="shared" si="1549"/>
        <v>9516.5</v>
      </c>
      <c r="I8272" s="7">
        <v>0</v>
      </c>
      <c r="J8272" s="6">
        <f t="shared" si="1550"/>
        <v>0</v>
      </c>
      <c r="K8272" s="20"/>
      <c r="L8272" s="6">
        <f t="shared" si="1539"/>
        <v>64000</v>
      </c>
      <c r="M8272" s="6">
        <f t="shared" si="1540"/>
        <v>9516.5</v>
      </c>
      <c r="N8272" s="6">
        <f t="shared" si="1541"/>
        <v>0</v>
      </c>
      <c r="O8272" s="6">
        <f t="shared" si="1542"/>
        <v>18475.5</v>
      </c>
      <c r="P8272" s="6">
        <f t="shared" si="1547"/>
        <v>-2532.5000000000146</v>
      </c>
      <c r="Q8272" s="11">
        <f t="shared" si="1543"/>
        <v>1350000</v>
      </c>
      <c r="R8272" s="11">
        <f t="shared" si="1544"/>
        <v>18475.5</v>
      </c>
      <c r="S8272" s="11">
        <f t="shared" si="1546"/>
        <v>0</v>
      </c>
      <c r="T8272" s="20"/>
    </row>
    <row r="8273" spans="1:20" x14ac:dyDescent="0.25">
      <c r="A8273">
        <v>2021121022</v>
      </c>
      <c r="B8273">
        <v>6</v>
      </c>
      <c r="C8273" s="7">
        <v>0.59377999999999997</v>
      </c>
      <c r="D8273" s="6">
        <f t="shared" si="1548"/>
        <v>89067</v>
      </c>
      <c r="E8273" s="60">
        <v>0.76993</v>
      </c>
      <c r="F8273" s="6">
        <f t="shared" si="1545"/>
        <v>0</v>
      </c>
      <c r="G8273" s="7">
        <v>0.76497999999999999</v>
      </c>
      <c r="H8273" s="6">
        <f t="shared" si="1549"/>
        <v>9562.25</v>
      </c>
      <c r="I8273" s="7">
        <v>0</v>
      </c>
      <c r="J8273" s="6">
        <f t="shared" si="1550"/>
        <v>0</v>
      </c>
      <c r="K8273" s="20"/>
      <c r="L8273" s="6">
        <f t="shared" si="1539"/>
        <v>64000</v>
      </c>
      <c r="M8273" s="6">
        <f t="shared" si="1540"/>
        <v>9562.25</v>
      </c>
      <c r="N8273" s="6">
        <f t="shared" si="1541"/>
        <v>0</v>
      </c>
      <c r="O8273" s="6">
        <f t="shared" si="1542"/>
        <v>15504.75</v>
      </c>
      <c r="P8273" s="6">
        <f t="shared" si="1547"/>
        <v>-2970.75</v>
      </c>
      <c r="Q8273" s="11">
        <f t="shared" si="1543"/>
        <v>1350000</v>
      </c>
      <c r="R8273" s="11">
        <f t="shared" si="1544"/>
        <v>15504.75</v>
      </c>
      <c r="S8273" s="11">
        <f t="shared" si="1546"/>
        <v>0</v>
      </c>
      <c r="T8273" s="20"/>
    </row>
    <row r="8274" spans="1:20" x14ac:dyDescent="0.25">
      <c r="A8274">
        <v>2021121023</v>
      </c>
      <c r="B8274">
        <v>6</v>
      </c>
      <c r="C8274" s="7">
        <v>0.56605000000000005</v>
      </c>
      <c r="D8274" s="6">
        <f t="shared" si="1548"/>
        <v>84907.500000000015</v>
      </c>
      <c r="E8274" s="60">
        <v>0.80081000000000002</v>
      </c>
      <c r="F8274" s="6">
        <f t="shared" si="1545"/>
        <v>0</v>
      </c>
      <c r="G8274" s="7">
        <v>0.78768000000000005</v>
      </c>
      <c r="H8274" s="6">
        <f t="shared" si="1549"/>
        <v>9846</v>
      </c>
      <c r="I8274" s="7">
        <v>0</v>
      </c>
      <c r="J8274" s="6">
        <f t="shared" si="1550"/>
        <v>0</v>
      </c>
      <c r="K8274" s="20"/>
      <c r="L8274" s="6">
        <f t="shared" si="1539"/>
        <v>64000</v>
      </c>
      <c r="M8274" s="6">
        <f t="shared" si="1540"/>
        <v>9846</v>
      </c>
      <c r="N8274" s="6">
        <f t="shared" si="1541"/>
        <v>0</v>
      </c>
      <c r="O8274" s="6">
        <f t="shared" si="1542"/>
        <v>11061.500000000015</v>
      </c>
      <c r="P8274" s="6">
        <f t="shared" si="1547"/>
        <v>-4443.2499999999854</v>
      </c>
      <c r="Q8274" s="11">
        <f t="shared" si="1543"/>
        <v>1350000</v>
      </c>
      <c r="R8274" s="11">
        <f t="shared" si="1544"/>
        <v>11061.500000000015</v>
      </c>
      <c r="S8274" s="11">
        <f t="shared" si="1546"/>
        <v>0</v>
      </c>
      <c r="T8274" s="20"/>
    </row>
    <row r="8275" spans="1:20" x14ac:dyDescent="0.25">
      <c r="A8275">
        <v>2021121024</v>
      </c>
      <c r="B8275">
        <v>6</v>
      </c>
      <c r="C8275" s="7">
        <v>0.53395000000000004</v>
      </c>
      <c r="D8275" s="6">
        <f t="shared" si="1548"/>
        <v>80092.5</v>
      </c>
      <c r="E8275" s="60">
        <v>0.83323000000000003</v>
      </c>
      <c r="F8275" s="6">
        <f t="shared" si="1545"/>
        <v>0</v>
      </c>
      <c r="G8275" s="7">
        <v>0.80479999999999996</v>
      </c>
      <c r="H8275" s="6">
        <f t="shared" si="1549"/>
        <v>10060</v>
      </c>
      <c r="I8275" s="7">
        <v>0</v>
      </c>
      <c r="J8275" s="6">
        <f t="shared" si="1550"/>
        <v>0</v>
      </c>
      <c r="K8275" s="20"/>
      <c r="L8275" s="6">
        <f t="shared" si="1539"/>
        <v>64000</v>
      </c>
      <c r="M8275" s="6">
        <f t="shared" si="1540"/>
        <v>10060</v>
      </c>
      <c r="N8275" s="6">
        <f t="shared" si="1541"/>
        <v>0</v>
      </c>
      <c r="O8275" s="6">
        <f t="shared" si="1542"/>
        <v>6032.5</v>
      </c>
      <c r="P8275" s="6">
        <f t="shared" si="1547"/>
        <v>-5029.0000000000146</v>
      </c>
      <c r="Q8275" s="11">
        <f t="shared" si="1543"/>
        <v>1350000</v>
      </c>
      <c r="R8275" s="11">
        <f t="shared" si="1544"/>
        <v>6032.5</v>
      </c>
      <c r="S8275" s="11">
        <f t="shared" si="1546"/>
        <v>0</v>
      </c>
      <c r="T8275" s="20"/>
    </row>
    <row r="8276" spans="1:20" x14ac:dyDescent="0.25">
      <c r="A8276">
        <v>2021121101</v>
      </c>
      <c r="B8276">
        <v>7</v>
      </c>
      <c r="C8276" s="7">
        <v>0.50709000000000004</v>
      </c>
      <c r="D8276" s="6">
        <f t="shared" si="1548"/>
        <v>76063.5</v>
      </c>
      <c r="E8276" s="60">
        <v>0.87112000000000001</v>
      </c>
      <c r="F8276" s="6">
        <f t="shared" si="1545"/>
        <v>0</v>
      </c>
      <c r="G8276" s="7">
        <v>0.83115000000000006</v>
      </c>
      <c r="H8276" s="6">
        <f t="shared" si="1549"/>
        <v>10389.375</v>
      </c>
      <c r="I8276" s="7">
        <v>0</v>
      </c>
      <c r="J8276" s="6">
        <f t="shared" si="1550"/>
        <v>0</v>
      </c>
      <c r="K8276" s="20"/>
      <c r="L8276" s="6">
        <f t="shared" ref="L8276:L8339" si="1551">IF(D8276-F8276&gt;C$17,C$17,D8276-F8276)</f>
        <v>64000</v>
      </c>
      <c r="M8276" s="6">
        <f t="shared" ref="M8276:M8339" si="1552">IF(D8276-F8276-L8276&gt;H8276,H8276,D8276-F8276-L8276)</f>
        <v>10389.375</v>
      </c>
      <c r="N8276" s="6">
        <f t="shared" ref="N8276:N8339" si="1553">IF(D8276-F8276-L8276-M8276&gt;J8276,J8276,D8276-F8276-L8276-M8276)</f>
        <v>0</v>
      </c>
      <c r="O8276" s="6">
        <f t="shared" ref="O8276:O8339" si="1554">D8276-F8276-L8276-M8276-N8276</f>
        <v>1674.125</v>
      </c>
      <c r="P8276" s="6">
        <f t="shared" si="1547"/>
        <v>-4358.375</v>
      </c>
      <c r="Q8276" s="11">
        <f t="shared" ref="Q8276:Q8339" si="1555">IF(AA$25*P$17-AA$24+Q8275-O8276&gt;Q$19,Q$19,IF(AA$25*P$17-AA$24+Q8275-O8276&lt;0,0,AA$25*P$17-AA$24+Q8275-O8276))</f>
        <v>1350000</v>
      </c>
      <c r="R8276" s="11">
        <f t="shared" ref="R8276:R8339" si="1556">IF(Q8275-Q8276+P$17-AA$24&lt;O8276,Q8275-Q8276+P$17-AA$24,O8276)</f>
        <v>1674.125</v>
      </c>
      <c r="S8276" s="11">
        <f t="shared" si="1546"/>
        <v>0</v>
      </c>
      <c r="T8276" s="20"/>
    </row>
    <row r="8277" spans="1:20" x14ac:dyDescent="0.25">
      <c r="A8277">
        <v>2021121102</v>
      </c>
      <c r="B8277">
        <v>7</v>
      </c>
      <c r="C8277" s="7">
        <v>0.48851</v>
      </c>
      <c r="D8277" s="6">
        <f t="shared" si="1548"/>
        <v>73276.5</v>
      </c>
      <c r="E8277" s="60">
        <v>0.89385999999999999</v>
      </c>
      <c r="F8277" s="6">
        <f t="shared" ref="F8277:F8340" si="1557">F$18*E8277</f>
        <v>0</v>
      </c>
      <c r="G8277" s="7">
        <v>0.83421000000000001</v>
      </c>
      <c r="H8277" s="6">
        <f t="shared" si="1549"/>
        <v>10427.625</v>
      </c>
      <c r="I8277" s="7">
        <v>0</v>
      </c>
      <c r="J8277" s="6">
        <f t="shared" si="1550"/>
        <v>0</v>
      </c>
      <c r="K8277" s="20"/>
      <c r="L8277" s="6">
        <f t="shared" si="1551"/>
        <v>64000</v>
      </c>
      <c r="M8277" s="6">
        <f t="shared" si="1552"/>
        <v>9276.5</v>
      </c>
      <c r="N8277" s="6">
        <f t="shared" si="1553"/>
        <v>0</v>
      </c>
      <c r="O8277" s="6">
        <f t="shared" si="1554"/>
        <v>0</v>
      </c>
      <c r="P8277" s="6">
        <f t="shared" si="1547"/>
        <v>-1674.125</v>
      </c>
      <c r="Q8277" s="11">
        <f t="shared" si="1555"/>
        <v>1350000</v>
      </c>
      <c r="R8277" s="11">
        <f t="shared" si="1556"/>
        <v>0</v>
      </c>
      <c r="S8277" s="11">
        <f t="shared" ref="S8277:S8340" si="1558">O8277-R8277</f>
        <v>0</v>
      </c>
      <c r="T8277" s="20"/>
    </row>
    <row r="8278" spans="1:20" x14ac:dyDescent="0.25">
      <c r="A8278">
        <v>2021121103</v>
      </c>
      <c r="B8278">
        <v>7</v>
      </c>
      <c r="C8278" s="7">
        <v>0.47791</v>
      </c>
      <c r="D8278" s="6">
        <f t="shared" si="1548"/>
        <v>71686.5</v>
      </c>
      <c r="E8278" s="60">
        <v>0.91518999999999995</v>
      </c>
      <c r="F8278" s="6">
        <f t="shared" si="1557"/>
        <v>0</v>
      </c>
      <c r="G8278" s="7">
        <v>0.83828000000000003</v>
      </c>
      <c r="H8278" s="6">
        <f t="shared" si="1549"/>
        <v>10478.5</v>
      </c>
      <c r="I8278" s="7">
        <v>0</v>
      </c>
      <c r="J8278" s="6">
        <f t="shared" si="1550"/>
        <v>0</v>
      </c>
      <c r="K8278" s="20"/>
      <c r="L8278" s="6">
        <f t="shared" si="1551"/>
        <v>64000</v>
      </c>
      <c r="M8278" s="6">
        <f t="shared" si="1552"/>
        <v>7686.5</v>
      </c>
      <c r="N8278" s="6">
        <f t="shared" si="1553"/>
        <v>0</v>
      </c>
      <c r="O8278" s="6">
        <f t="shared" si="1554"/>
        <v>0</v>
      </c>
      <c r="P8278" s="6">
        <f t="shared" ref="P8278:P8341" si="1559">O8278-O8277</f>
        <v>0</v>
      </c>
      <c r="Q8278" s="11">
        <f t="shared" si="1555"/>
        <v>1350000</v>
      </c>
      <c r="R8278" s="11">
        <f t="shared" si="1556"/>
        <v>0</v>
      </c>
      <c r="S8278" s="11">
        <f t="shared" si="1558"/>
        <v>0</v>
      </c>
      <c r="T8278" s="20"/>
    </row>
    <row r="8279" spans="1:20" x14ac:dyDescent="0.25">
      <c r="A8279">
        <v>2021121104</v>
      </c>
      <c r="B8279">
        <v>7</v>
      </c>
      <c r="C8279" s="7">
        <v>0.47197</v>
      </c>
      <c r="D8279" s="6">
        <f t="shared" si="1548"/>
        <v>70795.5</v>
      </c>
      <c r="E8279" s="60">
        <v>0.93744000000000005</v>
      </c>
      <c r="F8279" s="6">
        <f t="shared" si="1557"/>
        <v>0</v>
      </c>
      <c r="G8279" s="7">
        <v>0.84474000000000005</v>
      </c>
      <c r="H8279" s="6">
        <f t="shared" si="1549"/>
        <v>10559.25</v>
      </c>
      <c r="I8279" s="7">
        <v>0</v>
      </c>
      <c r="J8279" s="6">
        <f t="shared" si="1550"/>
        <v>0</v>
      </c>
      <c r="K8279" s="20"/>
      <c r="L8279" s="6">
        <f t="shared" si="1551"/>
        <v>64000</v>
      </c>
      <c r="M8279" s="6">
        <f t="shared" si="1552"/>
        <v>6795.5</v>
      </c>
      <c r="N8279" s="6">
        <f t="shared" si="1553"/>
        <v>0</v>
      </c>
      <c r="O8279" s="6">
        <f t="shared" si="1554"/>
        <v>0</v>
      </c>
      <c r="P8279" s="6">
        <f t="shared" si="1559"/>
        <v>0</v>
      </c>
      <c r="Q8279" s="11">
        <f t="shared" si="1555"/>
        <v>1350000</v>
      </c>
      <c r="R8279" s="11">
        <f t="shared" si="1556"/>
        <v>0</v>
      </c>
      <c r="S8279" s="11">
        <f t="shared" si="1558"/>
        <v>0</v>
      </c>
      <c r="T8279" s="20"/>
    </row>
    <row r="8280" spans="1:20" x14ac:dyDescent="0.25">
      <c r="A8280">
        <v>2021121105</v>
      </c>
      <c r="B8280">
        <v>7</v>
      </c>
      <c r="C8280" s="7">
        <v>0.47121000000000002</v>
      </c>
      <c r="D8280" s="6">
        <f t="shared" si="1548"/>
        <v>70681.5</v>
      </c>
      <c r="E8280" s="60">
        <v>0.97128000000000003</v>
      </c>
      <c r="F8280" s="6">
        <f t="shared" si="1557"/>
        <v>0</v>
      </c>
      <c r="G8280" s="7">
        <v>0.82282</v>
      </c>
      <c r="H8280" s="6">
        <f t="shared" si="1549"/>
        <v>10285.25</v>
      </c>
      <c r="I8280" s="7">
        <v>0</v>
      </c>
      <c r="J8280" s="6">
        <f t="shared" si="1550"/>
        <v>0</v>
      </c>
      <c r="K8280" s="20"/>
      <c r="L8280" s="6">
        <f t="shared" si="1551"/>
        <v>64000</v>
      </c>
      <c r="M8280" s="6">
        <f t="shared" si="1552"/>
        <v>6681.5</v>
      </c>
      <c r="N8280" s="6">
        <f t="shared" si="1553"/>
        <v>0</v>
      </c>
      <c r="O8280" s="6">
        <f t="shared" si="1554"/>
        <v>0</v>
      </c>
      <c r="P8280" s="6">
        <f t="shared" si="1559"/>
        <v>0</v>
      </c>
      <c r="Q8280" s="11">
        <f t="shared" si="1555"/>
        <v>1350000</v>
      </c>
      <c r="R8280" s="11">
        <f t="shared" si="1556"/>
        <v>0</v>
      </c>
      <c r="S8280" s="11">
        <f t="shared" si="1558"/>
        <v>0</v>
      </c>
      <c r="T8280" s="20"/>
    </row>
    <row r="8281" spans="1:20" x14ac:dyDescent="0.25">
      <c r="A8281">
        <v>2021121106</v>
      </c>
      <c r="B8281">
        <v>7</v>
      </c>
      <c r="C8281" s="7">
        <v>0.48093999999999998</v>
      </c>
      <c r="D8281" s="6">
        <f t="shared" si="1548"/>
        <v>72141</v>
      </c>
      <c r="E8281" s="60">
        <v>0.97458999999999996</v>
      </c>
      <c r="F8281" s="6">
        <f t="shared" si="1557"/>
        <v>0</v>
      </c>
      <c r="G8281" s="7">
        <v>0.80037999999999998</v>
      </c>
      <c r="H8281" s="6">
        <f t="shared" si="1549"/>
        <v>10004.75</v>
      </c>
      <c r="I8281" s="7">
        <v>2.2000000000000001E-4</v>
      </c>
      <c r="J8281" s="6">
        <f t="shared" si="1550"/>
        <v>17.600000000000001</v>
      </c>
      <c r="K8281" s="20"/>
      <c r="L8281" s="6">
        <f t="shared" si="1551"/>
        <v>64000</v>
      </c>
      <c r="M8281" s="6">
        <f t="shared" si="1552"/>
        <v>8141</v>
      </c>
      <c r="N8281" s="6">
        <f t="shared" si="1553"/>
        <v>0</v>
      </c>
      <c r="O8281" s="6">
        <f t="shared" si="1554"/>
        <v>0</v>
      </c>
      <c r="P8281" s="6">
        <f t="shared" si="1559"/>
        <v>0</v>
      </c>
      <c r="Q8281" s="11">
        <f t="shared" si="1555"/>
        <v>1350000</v>
      </c>
      <c r="R8281" s="11">
        <f t="shared" si="1556"/>
        <v>0</v>
      </c>
      <c r="S8281" s="11">
        <f t="shared" si="1558"/>
        <v>0</v>
      </c>
      <c r="T8281" s="20"/>
    </row>
    <row r="8282" spans="1:20" x14ac:dyDescent="0.25">
      <c r="A8282">
        <v>2021121107</v>
      </c>
      <c r="B8282">
        <v>7</v>
      </c>
      <c r="C8282" s="7">
        <v>0.4985</v>
      </c>
      <c r="D8282" s="6">
        <f t="shared" si="1548"/>
        <v>74775</v>
      </c>
      <c r="E8282" s="60">
        <v>0.98233000000000004</v>
      </c>
      <c r="F8282" s="6">
        <f t="shared" si="1557"/>
        <v>0</v>
      </c>
      <c r="G8282" s="7">
        <v>0.75724000000000002</v>
      </c>
      <c r="H8282" s="6">
        <f t="shared" si="1549"/>
        <v>9465.5</v>
      </c>
      <c r="I8282" s="7">
        <v>3.0100000000000001E-3</v>
      </c>
      <c r="J8282" s="6">
        <f t="shared" si="1550"/>
        <v>240.8</v>
      </c>
      <c r="K8282" s="20"/>
      <c r="L8282" s="6">
        <f t="shared" si="1551"/>
        <v>64000</v>
      </c>
      <c r="M8282" s="6">
        <f t="shared" si="1552"/>
        <v>9465.5</v>
      </c>
      <c r="N8282" s="6">
        <f t="shared" si="1553"/>
        <v>240.8</v>
      </c>
      <c r="O8282" s="6">
        <f t="shared" si="1554"/>
        <v>1068.7</v>
      </c>
      <c r="P8282" s="6">
        <f t="shared" si="1559"/>
        <v>1068.7</v>
      </c>
      <c r="Q8282" s="11">
        <f t="shared" si="1555"/>
        <v>1350000</v>
      </c>
      <c r="R8282" s="11">
        <f t="shared" si="1556"/>
        <v>1068.7</v>
      </c>
      <c r="S8282" s="11">
        <f t="shared" si="1558"/>
        <v>0</v>
      </c>
      <c r="T8282" s="20"/>
    </row>
    <row r="8283" spans="1:20" x14ac:dyDescent="0.25">
      <c r="A8283">
        <v>2021121108</v>
      </c>
      <c r="B8283">
        <v>7</v>
      </c>
      <c r="C8283" s="7">
        <v>0.51919000000000004</v>
      </c>
      <c r="D8283" s="6">
        <f t="shared" si="1548"/>
        <v>77878.5</v>
      </c>
      <c r="E8283" s="60">
        <v>0.9637</v>
      </c>
      <c r="F8283" s="6">
        <f t="shared" si="1557"/>
        <v>0</v>
      </c>
      <c r="G8283" s="7">
        <v>0.74241999999999997</v>
      </c>
      <c r="H8283" s="6">
        <f t="shared" si="1549"/>
        <v>9280.25</v>
      </c>
      <c r="I8283" s="7">
        <v>8.5949999999999999E-2</v>
      </c>
      <c r="J8283" s="6">
        <f t="shared" si="1550"/>
        <v>6876</v>
      </c>
      <c r="K8283" s="20"/>
      <c r="L8283" s="6">
        <f t="shared" si="1551"/>
        <v>64000</v>
      </c>
      <c r="M8283" s="6">
        <f t="shared" si="1552"/>
        <v>9280.25</v>
      </c>
      <c r="N8283" s="6">
        <f t="shared" si="1553"/>
        <v>4598.25</v>
      </c>
      <c r="O8283" s="6">
        <f t="shared" si="1554"/>
        <v>0</v>
      </c>
      <c r="P8283" s="6">
        <f t="shared" si="1559"/>
        <v>-1068.7</v>
      </c>
      <c r="Q8283" s="11">
        <f t="shared" si="1555"/>
        <v>1350000</v>
      </c>
      <c r="R8283" s="11">
        <f t="shared" si="1556"/>
        <v>0</v>
      </c>
      <c r="S8283" s="11">
        <f t="shared" si="1558"/>
        <v>0</v>
      </c>
      <c r="T8283" s="20"/>
    </row>
    <row r="8284" spans="1:20" x14ac:dyDescent="0.25">
      <c r="A8284">
        <v>2021121109</v>
      </c>
      <c r="B8284">
        <v>7</v>
      </c>
      <c r="C8284" s="7">
        <v>0.53832000000000002</v>
      </c>
      <c r="D8284" s="6">
        <f t="shared" si="1548"/>
        <v>80748</v>
      </c>
      <c r="E8284" s="60">
        <v>0.94299999999999995</v>
      </c>
      <c r="F8284" s="6">
        <f t="shared" si="1557"/>
        <v>0</v>
      </c>
      <c r="G8284" s="7">
        <v>0.75400999999999996</v>
      </c>
      <c r="H8284" s="6">
        <f t="shared" si="1549"/>
        <v>9425.125</v>
      </c>
      <c r="I8284" s="7">
        <v>0.29611999999999999</v>
      </c>
      <c r="J8284" s="6">
        <f t="shared" si="1550"/>
        <v>23689.599999999999</v>
      </c>
      <c r="K8284" s="20"/>
      <c r="L8284" s="6">
        <f t="shared" si="1551"/>
        <v>64000</v>
      </c>
      <c r="M8284" s="6">
        <f t="shared" si="1552"/>
        <v>9425.125</v>
      </c>
      <c r="N8284" s="6">
        <f t="shared" si="1553"/>
        <v>7322.875</v>
      </c>
      <c r="O8284" s="6">
        <f t="shared" si="1554"/>
        <v>0</v>
      </c>
      <c r="P8284" s="6">
        <f t="shared" si="1559"/>
        <v>0</v>
      </c>
      <c r="Q8284" s="11">
        <f t="shared" si="1555"/>
        <v>1350000</v>
      </c>
      <c r="R8284" s="11">
        <f t="shared" si="1556"/>
        <v>0</v>
      </c>
      <c r="S8284" s="11">
        <f t="shared" si="1558"/>
        <v>0</v>
      </c>
      <c r="T8284" s="20"/>
    </row>
    <row r="8285" spans="1:20" x14ac:dyDescent="0.25">
      <c r="A8285">
        <v>2021121110</v>
      </c>
      <c r="B8285">
        <v>7</v>
      </c>
      <c r="C8285" s="7">
        <v>0.55317000000000005</v>
      </c>
      <c r="D8285" s="6">
        <f t="shared" si="1548"/>
        <v>82975.500000000015</v>
      </c>
      <c r="E8285" s="60">
        <v>0.95852999999999999</v>
      </c>
      <c r="F8285" s="6">
        <f t="shared" si="1557"/>
        <v>0</v>
      </c>
      <c r="G8285" s="7">
        <v>0.75461</v>
      </c>
      <c r="H8285" s="6">
        <f t="shared" si="1549"/>
        <v>9432.625</v>
      </c>
      <c r="I8285" s="7">
        <v>0.37047999999999998</v>
      </c>
      <c r="J8285" s="6">
        <f t="shared" si="1550"/>
        <v>29638.399999999998</v>
      </c>
      <c r="K8285" s="20"/>
      <c r="L8285" s="6">
        <f t="shared" si="1551"/>
        <v>64000</v>
      </c>
      <c r="M8285" s="6">
        <f t="shared" si="1552"/>
        <v>9432.625</v>
      </c>
      <c r="N8285" s="6">
        <f t="shared" si="1553"/>
        <v>9542.8750000000146</v>
      </c>
      <c r="O8285" s="6">
        <f t="shared" si="1554"/>
        <v>0</v>
      </c>
      <c r="P8285" s="6">
        <f t="shared" si="1559"/>
        <v>0</v>
      </c>
      <c r="Q8285" s="11">
        <f t="shared" si="1555"/>
        <v>1350000</v>
      </c>
      <c r="R8285" s="11">
        <f t="shared" si="1556"/>
        <v>0</v>
      </c>
      <c r="S8285" s="11">
        <f t="shared" si="1558"/>
        <v>0</v>
      </c>
      <c r="T8285" s="20"/>
    </row>
    <row r="8286" spans="1:20" x14ac:dyDescent="0.25">
      <c r="A8286">
        <v>2021121111</v>
      </c>
      <c r="B8286">
        <v>7</v>
      </c>
      <c r="C8286" s="7">
        <v>0.56235000000000002</v>
      </c>
      <c r="D8286" s="6">
        <f t="shared" si="1548"/>
        <v>84352.5</v>
      </c>
      <c r="E8286" s="60">
        <v>0.94432000000000005</v>
      </c>
      <c r="F8286" s="6">
        <f t="shared" si="1557"/>
        <v>0</v>
      </c>
      <c r="G8286" s="7">
        <v>0.73368999999999995</v>
      </c>
      <c r="H8286" s="6">
        <f t="shared" si="1549"/>
        <v>9171.125</v>
      </c>
      <c r="I8286" s="7">
        <v>0.38686999999999999</v>
      </c>
      <c r="J8286" s="6">
        <f t="shared" si="1550"/>
        <v>30949.599999999999</v>
      </c>
      <c r="K8286" s="20"/>
      <c r="L8286" s="6">
        <f t="shared" si="1551"/>
        <v>64000</v>
      </c>
      <c r="M8286" s="6">
        <f t="shared" si="1552"/>
        <v>9171.125</v>
      </c>
      <c r="N8286" s="6">
        <f t="shared" si="1553"/>
        <v>11181.375</v>
      </c>
      <c r="O8286" s="6">
        <f t="shared" si="1554"/>
        <v>0</v>
      </c>
      <c r="P8286" s="6">
        <f t="shared" si="1559"/>
        <v>0</v>
      </c>
      <c r="Q8286" s="11">
        <f t="shared" si="1555"/>
        <v>1350000</v>
      </c>
      <c r="R8286" s="11">
        <f t="shared" si="1556"/>
        <v>0</v>
      </c>
      <c r="S8286" s="11">
        <f t="shared" si="1558"/>
        <v>0</v>
      </c>
      <c r="T8286" s="20"/>
    </row>
    <row r="8287" spans="1:20" x14ac:dyDescent="0.25">
      <c r="A8287">
        <v>2021121112</v>
      </c>
      <c r="B8287">
        <v>7</v>
      </c>
      <c r="C8287" s="7">
        <v>0.56223000000000001</v>
      </c>
      <c r="D8287" s="6">
        <f t="shared" si="1548"/>
        <v>84334.5</v>
      </c>
      <c r="E8287" s="60">
        <v>0.91600999999999999</v>
      </c>
      <c r="F8287" s="6">
        <f t="shared" si="1557"/>
        <v>0</v>
      </c>
      <c r="G8287" s="7">
        <v>0.65927000000000002</v>
      </c>
      <c r="H8287" s="6">
        <f t="shared" si="1549"/>
        <v>8240.875</v>
      </c>
      <c r="I8287" s="7">
        <v>0.36262</v>
      </c>
      <c r="J8287" s="6">
        <f t="shared" si="1550"/>
        <v>29009.599999999999</v>
      </c>
      <c r="K8287" s="20"/>
      <c r="L8287" s="6">
        <f t="shared" si="1551"/>
        <v>64000</v>
      </c>
      <c r="M8287" s="6">
        <f t="shared" si="1552"/>
        <v>8240.875</v>
      </c>
      <c r="N8287" s="6">
        <f t="shared" si="1553"/>
        <v>12093.625</v>
      </c>
      <c r="O8287" s="6">
        <f t="shared" si="1554"/>
        <v>0</v>
      </c>
      <c r="P8287" s="6">
        <f t="shared" si="1559"/>
        <v>0</v>
      </c>
      <c r="Q8287" s="11">
        <f t="shared" si="1555"/>
        <v>1350000</v>
      </c>
      <c r="R8287" s="11">
        <f t="shared" si="1556"/>
        <v>0</v>
      </c>
      <c r="S8287" s="11">
        <f t="shared" si="1558"/>
        <v>0</v>
      </c>
      <c r="T8287" s="20"/>
    </row>
    <row r="8288" spans="1:20" x14ac:dyDescent="0.25">
      <c r="A8288">
        <v>2021121113</v>
      </c>
      <c r="B8288">
        <v>7</v>
      </c>
      <c r="C8288" s="7">
        <v>0.55878000000000005</v>
      </c>
      <c r="D8288" s="6">
        <f t="shared" si="1548"/>
        <v>83817.000000000015</v>
      </c>
      <c r="E8288" s="60">
        <v>0.96772000000000002</v>
      </c>
      <c r="F8288" s="6">
        <f t="shared" si="1557"/>
        <v>0</v>
      </c>
      <c r="G8288" s="7">
        <v>0.62290000000000001</v>
      </c>
      <c r="H8288" s="6">
        <f t="shared" si="1549"/>
        <v>7786.25</v>
      </c>
      <c r="I8288" s="7">
        <v>0.31885000000000002</v>
      </c>
      <c r="J8288" s="6">
        <f t="shared" si="1550"/>
        <v>25508</v>
      </c>
      <c r="K8288" s="20"/>
      <c r="L8288" s="6">
        <f t="shared" si="1551"/>
        <v>64000</v>
      </c>
      <c r="M8288" s="6">
        <f t="shared" si="1552"/>
        <v>7786.25</v>
      </c>
      <c r="N8288" s="6">
        <f t="shared" si="1553"/>
        <v>12030.750000000015</v>
      </c>
      <c r="O8288" s="6">
        <f t="shared" si="1554"/>
        <v>0</v>
      </c>
      <c r="P8288" s="6">
        <f t="shared" si="1559"/>
        <v>0</v>
      </c>
      <c r="Q8288" s="11">
        <f t="shared" si="1555"/>
        <v>1350000</v>
      </c>
      <c r="R8288" s="11">
        <f t="shared" si="1556"/>
        <v>0</v>
      </c>
      <c r="S8288" s="11">
        <f t="shared" si="1558"/>
        <v>0</v>
      </c>
      <c r="T8288" s="20"/>
    </row>
    <row r="8289" spans="1:20" x14ac:dyDescent="0.25">
      <c r="A8289">
        <v>2021121114</v>
      </c>
      <c r="B8289">
        <v>7</v>
      </c>
      <c r="C8289" s="7">
        <v>0.55230000000000001</v>
      </c>
      <c r="D8289" s="6">
        <f t="shared" si="1548"/>
        <v>82845</v>
      </c>
      <c r="E8289" s="60">
        <v>0.99797999999999998</v>
      </c>
      <c r="F8289" s="6">
        <f t="shared" si="1557"/>
        <v>0</v>
      </c>
      <c r="G8289" s="7">
        <v>0.63371</v>
      </c>
      <c r="H8289" s="6">
        <f t="shared" si="1549"/>
        <v>7921.375</v>
      </c>
      <c r="I8289" s="7">
        <v>0.23463000000000001</v>
      </c>
      <c r="J8289" s="6">
        <f t="shared" si="1550"/>
        <v>18770.400000000001</v>
      </c>
      <c r="K8289" s="20"/>
      <c r="L8289" s="6">
        <f t="shared" si="1551"/>
        <v>64000</v>
      </c>
      <c r="M8289" s="6">
        <f t="shared" si="1552"/>
        <v>7921.375</v>
      </c>
      <c r="N8289" s="6">
        <f t="shared" si="1553"/>
        <v>10923.625</v>
      </c>
      <c r="O8289" s="6">
        <f t="shared" si="1554"/>
        <v>0</v>
      </c>
      <c r="P8289" s="6">
        <f t="shared" si="1559"/>
        <v>0</v>
      </c>
      <c r="Q8289" s="11">
        <f t="shared" si="1555"/>
        <v>1350000</v>
      </c>
      <c r="R8289" s="11">
        <f t="shared" si="1556"/>
        <v>0</v>
      </c>
      <c r="S8289" s="11">
        <f t="shared" si="1558"/>
        <v>0</v>
      </c>
      <c r="T8289" s="20"/>
    </row>
    <row r="8290" spans="1:20" x14ac:dyDescent="0.25">
      <c r="A8290">
        <v>2021121115</v>
      </c>
      <c r="B8290">
        <v>7</v>
      </c>
      <c r="C8290" s="7">
        <v>0.54939000000000004</v>
      </c>
      <c r="D8290" s="6">
        <f t="shared" si="1548"/>
        <v>82408.5</v>
      </c>
      <c r="E8290" s="60">
        <v>0.99577000000000004</v>
      </c>
      <c r="F8290" s="6">
        <f t="shared" si="1557"/>
        <v>0</v>
      </c>
      <c r="G8290" s="7">
        <v>0.70548</v>
      </c>
      <c r="H8290" s="6">
        <f t="shared" si="1549"/>
        <v>8818.5</v>
      </c>
      <c r="I8290" s="7">
        <v>0.11619</v>
      </c>
      <c r="J8290" s="6">
        <f t="shared" si="1550"/>
        <v>9295.2000000000007</v>
      </c>
      <c r="K8290" s="20"/>
      <c r="L8290" s="6">
        <f t="shared" si="1551"/>
        <v>64000</v>
      </c>
      <c r="M8290" s="6">
        <f t="shared" si="1552"/>
        <v>8818.5</v>
      </c>
      <c r="N8290" s="6">
        <f t="shared" si="1553"/>
        <v>9295.2000000000007</v>
      </c>
      <c r="O8290" s="6">
        <f t="shared" si="1554"/>
        <v>294.79999999999927</v>
      </c>
      <c r="P8290" s="6">
        <f t="shared" si="1559"/>
        <v>294.79999999999927</v>
      </c>
      <c r="Q8290" s="11">
        <f t="shared" si="1555"/>
        <v>1350000</v>
      </c>
      <c r="R8290" s="11">
        <f t="shared" si="1556"/>
        <v>294.79999999999927</v>
      </c>
      <c r="S8290" s="11">
        <f t="shared" si="1558"/>
        <v>0</v>
      </c>
      <c r="T8290" s="20"/>
    </row>
    <row r="8291" spans="1:20" x14ac:dyDescent="0.25">
      <c r="A8291">
        <v>2021121116</v>
      </c>
      <c r="B8291">
        <v>7</v>
      </c>
      <c r="C8291" s="7">
        <v>0.55256000000000005</v>
      </c>
      <c r="D8291" s="6">
        <f t="shared" si="1548"/>
        <v>82884.000000000015</v>
      </c>
      <c r="E8291" s="60">
        <v>0.99658999999999998</v>
      </c>
      <c r="F8291" s="6">
        <f t="shared" si="1557"/>
        <v>0</v>
      </c>
      <c r="G8291" s="7">
        <v>0.75390000000000001</v>
      </c>
      <c r="H8291" s="6">
        <f t="shared" si="1549"/>
        <v>9423.75</v>
      </c>
      <c r="I8291" s="7">
        <v>4.8390000000000002E-2</v>
      </c>
      <c r="J8291" s="6">
        <f t="shared" si="1550"/>
        <v>3871.2000000000003</v>
      </c>
      <c r="K8291" s="20"/>
      <c r="L8291" s="6">
        <f t="shared" si="1551"/>
        <v>64000</v>
      </c>
      <c r="M8291" s="6">
        <f t="shared" si="1552"/>
        <v>9423.75</v>
      </c>
      <c r="N8291" s="6">
        <f t="shared" si="1553"/>
        <v>3871.2000000000003</v>
      </c>
      <c r="O8291" s="6">
        <f t="shared" si="1554"/>
        <v>5589.0500000000138</v>
      </c>
      <c r="P8291" s="6">
        <f t="shared" si="1559"/>
        <v>5294.2500000000146</v>
      </c>
      <c r="Q8291" s="11">
        <f t="shared" si="1555"/>
        <v>1350000</v>
      </c>
      <c r="R8291" s="11">
        <f t="shared" si="1556"/>
        <v>5589.0500000000138</v>
      </c>
      <c r="S8291" s="11">
        <f t="shared" si="1558"/>
        <v>0</v>
      </c>
      <c r="T8291" s="20"/>
    </row>
    <row r="8292" spans="1:20" x14ac:dyDescent="0.25">
      <c r="A8292">
        <v>2021121117</v>
      </c>
      <c r="B8292">
        <v>7</v>
      </c>
      <c r="C8292" s="7">
        <v>0.56881999999999999</v>
      </c>
      <c r="D8292" s="6">
        <f t="shared" si="1548"/>
        <v>85323</v>
      </c>
      <c r="E8292" s="60">
        <v>0.99417</v>
      </c>
      <c r="F8292" s="6">
        <f t="shared" si="1557"/>
        <v>0</v>
      </c>
      <c r="G8292" s="7">
        <v>0.74692000000000003</v>
      </c>
      <c r="H8292" s="6">
        <f t="shared" si="1549"/>
        <v>9336.5</v>
      </c>
      <c r="I8292" s="7">
        <v>3.2399999999999998E-3</v>
      </c>
      <c r="J8292" s="6">
        <f t="shared" si="1550"/>
        <v>259.2</v>
      </c>
      <c r="K8292" s="20"/>
      <c r="L8292" s="6">
        <f t="shared" si="1551"/>
        <v>64000</v>
      </c>
      <c r="M8292" s="6">
        <f t="shared" si="1552"/>
        <v>9336.5</v>
      </c>
      <c r="N8292" s="6">
        <f t="shared" si="1553"/>
        <v>259.2</v>
      </c>
      <c r="O8292" s="6">
        <f t="shared" si="1554"/>
        <v>11727.3</v>
      </c>
      <c r="P8292" s="6">
        <f t="shared" si="1559"/>
        <v>6138.2499999999854</v>
      </c>
      <c r="Q8292" s="11">
        <f t="shared" si="1555"/>
        <v>1350000</v>
      </c>
      <c r="R8292" s="11">
        <f t="shared" si="1556"/>
        <v>11727.3</v>
      </c>
      <c r="S8292" s="11">
        <f t="shared" si="1558"/>
        <v>0</v>
      </c>
      <c r="T8292" s="20"/>
    </row>
    <row r="8293" spans="1:20" x14ac:dyDescent="0.25">
      <c r="A8293">
        <v>2021121118</v>
      </c>
      <c r="B8293">
        <v>7</v>
      </c>
      <c r="C8293" s="7">
        <v>0.59321999999999997</v>
      </c>
      <c r="D8293" s="6">
        <f t="shared" si="1548"/>
        <v>88983</v>
      </c>
      <c r="E8293" s="60">
        <v>0.98158999999999996</v>
      </c>
      <c r="F8293" s="6">
        <f t="shared" si="1557"/>
        <v>0</v>
      </c>
      <c r="G8293" s="7">
        <v>0.72108000000000005</v>
      </c>
      <c r="H8293" s="6">
        <f t="shared" si="1549"/>
        <v>9013.5</v>
      </c>
      <c r="I8293" s="7">
        <v>0</v>
      </c>
      <c r="J8293" s="6">
        <f t="shared" si="1550"/>
        <v>0</v>
      </c>
      <c r="K8293" s="20"/>
      <c r="L8293" s="6">
        <f t="shared" si="1551"/>
        <v>64000</v>
      </c>
      <c r="M8293" s="6">
        <f t="shared" si="1552"/>
        <v>9013.5</v>
      </c>
      <c r="N8293" s="6">
        <f t="shared" si="1553"/>
        <v>0</v>
      </c>
      <c r="O8293" s="6">
        <f t="shared" si="1554"/>
        <v>15969.5</v>
      </c>
      <c r="P8293" s="6">
        <f t="shared" si="1559"/>
        <v>4242.2000000000007</v>
      </c>
      <c r="Q8293" s="11">
        <f t="shared" si="1555"/>
        <v>1350000</v>
      </c>
      <c r="R8293" s="11">
        <f t="shared" si="1556"/>
        <v>15969.5</v>
      </c>
      <c r="S8293" s="11">
        <f t="shared" si="1558"/>
        <v>0</v>
      </c>
      <c r="T8293" s="20"/>
    </row>
    <row r="8294" spans="1:20" x14ac:dyDescent="0.25">
      <c r="A8294">
        <v>2021121119</v>
      </c>
      <c r="B8294">
        <v>7</v>
      </c>
      <c r="C8294" s="7">
        <v>0.59467999999999999</v>
      </c>
      <c r="D8294" s="6">
        <f t="shared" si="1548"/>
        <v>89202</v>
      </c>
      <c r="E8294" s="60">
        <v>0.97236</v>
      </c>
      <c r="F8294" s="6">
        <f t="shared" si="1557"/>
        <v>0</v>
      </c>
      <c r="G8294" s="7">
        <v>0.69825000000000004</v>
      </c>
      <c r="H8294" s="6">
        <f t="shared" si="1549"/>
        <v>8728.125</v>
      </c>
      <c r="I8294" s="7">
        <v>0</v>
      </c>
      <c r="J8294" s="6">
        <f t="shared" si="1550"/>
        <v>0</v>
      </c>
      <c r="K8294" s="20"/>
      <c r="L8294" s="6">
        <f t="shared" si="1551"/>
        <v>64000</v>
      </c>
      <c r="M8294" s="6">
        <f t="shared" si="1552"/>
        <v>8728.125</v>
      </c>
      <c r="N8294" s="6">
        <f t="shared" si="1553"/>
        <v>0</v>
      </c>
      <c r="O8294" s="6">
        <f t="shared" si="1554"/>
        <v>16473.875</v>
      </c>
      <c r="P8294" s="6">
        <f t="shared" si="1559"/>
        <v>504.375</v>
      </c>
      <c r="Q8294" s="11">
        <f t="shared" si="1555"/>
        <v>1350000</v>
      </c>
      <c r="R8294" s="11">
        <f t="shared" si="1556"/>
        <v>16473.875</v>
      </c>
      <c r="S8294" s="11">
        <f t="shared" si="1558"/>
        <v>0</v>
      </c>
      <c r="T8294" s="20"/>
    </row>
    <row r="8295" spans="1:20" x14ac:dyDescent="0.25">
      <c r="A8295">
        <v>2021121120</v>
      </c>
      <c r="B8295">
        <v>7</v>
      </c>
      <c r="C8295" s="7">
        <v>0.58799000000000001</v>
      </c>
      <c r="D8295" s="6">
        <f t="shared" si="1548"/>
        <v>88198.5</v>
      </c>
      <c r="E8295" s="60">
        <v>0.98497000000000001</v>
      </c>
      <c r="F8295" s="6">
        <f t="shared" si="1557"/>
        <v>0</v>
      </c>
      <c r="G8295" s="7">
        <v>0.74661999999999995</v>
      </c>
      <c r="H8295" s="6">
        <f t="shared" si="1549"/>
        <v>9332.75</v>
      </c>
      <c r="I8295" s="7">
        <v>0</v>
      </c>
      <c r="J8295" s="6">
        <f t="shared" si="1550"/>
        <v>0</v>
      </c>
      <c r="K8295" s="20"/>
      <c r="L8295" s="6">
        <f t="shared" si="1551"/>
        <v>64000</v>
      </c>
      <c r="M8295" s="6">
        <f t="shared" si="1552"/>
        <v>9332.75</v>
      </c>
      <c r="N8295" s="6">
        <f t="shared" si="1553"/>
        <v>0</v>
      </c>
      <c r="O8295" s="6">
        <f t="shared" si="1554"/>
        <v>14865.75</v>
      </c>
      <c r="P8295" s="6">
        <f t="shared" si="1559"/>
        <v>-1608.125</v>
      </c>
      <c r="Q8295" s="11">
        <f t="shared" si="1555"/>
        <v>1350000</v>
      </c>
      <c r="R8295" s="11">
        <f t="shared" si="1556"/>
        <v>14865.75</v>
      </c>
      <c r="S8295" s="11">
        <f t="shared" si="1558"/>
        <v>0</v>
      </c>
      <c r="T8295" s="20"/>
    </row>
    <row r="8296" spans="1:20" x14ac:dyDescent="0.25">
      <c r="A8296">
        <v>2021121121</v>
      </c>
      <c r="B8296">
        <v>7</v>
      </c>
      <c r="C8296" s="7">
        <v>0.57835999999999999</v>
      </c>
      <c r="D8296" s="6">
        <f t="shared" si="1548"/>
        <v>86754</v>
      </c>
      <c r="E8296" s="60">
        <v>0.99360999999999999</v>
      </c>
      <c r="F8296" s="6">
        <f t="shared" si="1557"/>
        <v>0</v>
      </c>
      <c r="G8296" s="7">
        <v>0.77185999999999999</v>
      </c>
      <c r="H8296" s="6">
        <f t="shared" si="1549"/>
        <v>9648.25</v>
      </c>
      <c r="I8296" s="7">
        <v>0</v>
      </c>
      <c r="J8296" s="6">
        <f t="shared" si="1550"/>
        <v>0</v>
      </c>
      <c r="K8296" s="20"/>
      <c r="L8296" s="6">
        <f t="shared" si="1551"/>
        <v>64000</v>
      </c>
      <c r="M8296" s="6">
        <f t="shared" si="1552"/>
        <v>9648.25</v>
      </c>
      <c r="N8296" s="6">
        <f t="shared" si="1553"/>
        <v>0</v>
      </c>
      <c r="O8296" s="6">
        <f t="shared" si="1554"/>
        <v>13105.75</v>
      </c>
      <c r="P8296" s="6">
        <f t="shared" si="1559"/>
        <v>-1760</v>
      </c>
      <c r="Q8296" s="11">
        <f t="shared" si="1555"/>
        <v>1350000</v>
      </c>
      <c r="R8296" s="11">
        <f t="shared" si="1556"/>
        <v>13105.75</v>
      </c>
      <c r="S8296" s="11">
        <f t="shared" si="1558"/>
        <v>0</v>
      </c>
      <c r="T8296" s="20"/>
    </row>
    <row r="8297" spans="1:20" x14ac:dyDescent="0.25">
      <c r="A8297">
        <v>2021121122</v>
      </c>
      <c r="B8297">
        <v>7</v>
      </c>
      <c r="C8297" s="7">
        <v>0.56501999999999997</v>
      </c>
      <c r="D8297" s="6">
        <f t="shared" si="1548"/>
        <v>84753</v>
      </c>
      <c r="E8297" s="60">
        <v>0.99365999999999999</v>
      </c>
      <c r="F8297" s="6">
        <f t="shared" si="1557"/>
        <v>0</v>
      </c>
      <c r="G8297" s="7">
        <v>0.78713</v>
      </c>
      <c r="H8297" s="6">
        <f t="shared" si="1549"/>
        <v>9839.125</v>
      </c>
      <c r="I8297" s="7">
        <v>0</v>
      </c>
      <c r="J8297" s="6">
        <f t="shared" si="1550"/>
        <v>0</v>
      </c>
      <c r="K8297" s="20"/>
      <c r="L8297" s="6">
        <f t="shared" si="1551"/>
        <v>64000</v>
      </c>
      <c r="M8297" s="6">
        <f t="shared" si="1552"/>
        <v>9839.125</v>
      </c>
      <c r="N8297" s="6">
        <f t="shared" si="1553"/>
        <v>0</v>
      </c>
      <c r="O8297" s="6">
        <f t="shared" si="1554"/>
        <v>10913.875</v>
      </c>
      <c r="P8297" s="6">
        <f t="shared" si="1559"/>
        <v>-2191.875</v>
      </c>
      <c r="Q8297" s="11">
        <f t="shared" si="1555"/>
        <v>1350000</v>
      </c>
      <c r="R8297" s="11">
        <f t="shared" si="1556"/>
        <v>10913.875</v>
      </c>
      <c r="S8297" s="11">
        <f t="shared" si="1558"/>
        <v>0</v>
      </c>
      <c r="T8297" s="20"/>
    </row>
    <row r="8298" spans="1:20" x14ac:dyDescent="0.25">
      <c r="A8298">
        <v>2021121123</v>
      </c>
      <c r="B8298">
        <v>7</v>
      </c>
      <c r="C8298" s="7">
        <v>0.54596</v>
      </c>
      <c r="D8298" s="6">
        <f t="shared" si="1548"/>
        <v>81894</v>
      </c>
      <c r="E8298" s="60">
        <v>0.99070000000000003</v>
      </c>
      <c r="F8298" s="6">
        <f t="shared" si="1557"/>
        <v>0</v>
      </c>
      <c r="G8298" s="7">
        <v>0.79886999999999997</v>
      </c>
      <c r="H8298" s="6">
        <f t="shared" si="1549"/>
        <v>9985.875</v>
      </c>
      <c r="I8298" s="7">
        <v>0</v>
      </c>
      <c r="J8298" s="6">
        <f t="shared" si="1550"/>
        <v>0</v>
      </c>
      <c r="K8298" s="20"/>
      <c r="L8298" s="6">
        <f t="shared" si="1551"/>
        <v>64000</v>
      </c>
      <c r="M8298" s="6">
        <f t="shared" si="1552"/>
        <v>9985.875</v>
      </c>
      <c r="N8298" s="6">
        <f t="shared" si="1553"/>
        <v>0</v>
      </c>
      <c r="O8298" s="6">
        <f t="shared" si="1554"/>
        <v>7908.125</v>
      </c>
      <c r="P8298" s="6">
        <f t="shared" si="1559"/>
        <v>-3005.75</v>
      </c>
      <c r="Q8298" s="11">
        <f t="shared" si="1555"/>
        <v>1350000</v>
      </c>
      <c r="R8298" s="11">
        <f t="shared" si="1556"/>
        <v>7908.125</v>
      </c>
      <c r="S8298" s="11">
        <f t="shared" si="1558"/>
        <v>0</v>
      </c>
      <c r="T8298" s="20"/>
    </row>
    <row r="8299" spans="1:20" x14ac:dyDescent="0.25">
      <c r="A8299">
        <v>2021121124</v>
      </c>
      <c r="B8299">
        <v>7</v>
      </c>
      <c r="C8299" s="7">
        <v>0.52410999999999996</v>
      </c>
      <c r="D8299" s="6">
        <f t="shared" si="1548"/>
        <v>78616.5</v>
      </c>
      <c r="E8299" s="60">
        <v>0.99067000000000005</v>
      </c>
      <c r="F8299" s="6">
        <f t="shared" si="1557"/>
        <v>0</v>
      </c>
      <c r="G8299" s="7">
        <v>0.79288999999999998</v>
      </c>
      <c r="H8299" s="6">
        <f t="shared" si="1549"/>
        <v>9911.125</v>
      </c>
      <c r="I8299" s="7">
        <v>0</v>
      </c>
      <c r="J8299" s="6">
        <f t="shared" si="1550"/>
        <v>0</v>
      </c>
      <c r="K8299" s="20"/>
      <c r="L8299" s="6">
        <f t="shared" si="1551"/>
        <v>64000</v>
      </c>
      <c r="M8299" s="6">
        <f t="shared" si="1552"/>
        <v>9911.125</v>
      </c>
      <c r="N8299" s="6">
        <f t="shared" si="1553"/>
        <v>0</v>
      </c>
      <c r="O8299" s="6">
        <f t="shared" si="1554"/>
        <v>4705.375</v>
      </c>
      <c r="P8299" s="6">
        <f t="shared" si="1559"/>
        <v>-3202.75</v>
      </c>
      <c r="Q8299" s="11">
        <f t="shared" si="1555"/>
        <v>1350000</v>
      </c>
      <c r="R8299" s="11">
        <f t="shared" si="1556"/>
        <v>4705.375</v>
      </c>
      <c r="S8299" s="11">
        <f t="shared" si="1558"/>
        <v>0</v>
      </c>
      <c r="T8299" s="20"/>
    </row>
    <row r="8300" spans="1:20" x14ac:dyDescent="0.25">
      <c r="A8300">
        <v>2021121201</v>
      </c>
      <c r="B8300">
        <v>1</v>
      </c>
      <c r="C8300" s="7">
        <v>0.50795000000000001</v>
      </c>
      <c r="D8300" s="6">
        <f t="shared" si="1548"/>
        <v>76192.5</v>
      </c>
      <c r="E8300" s="60">
        <v>0.98463999999999996</v>
      </c>
      <c r="F8300" s="6">
        <f t="shared" si="1557"/>
        <v>0</v>
      </c>
      <c r="G8300" s="7">
        <v>0.79342999999999997</v>
      </c>
      <c r="H8300" s="6">
        <f t="shared" si="1549"/>
        <v>9917.875</v>
      </c>
      <c r="I8300" s="7">
        <v>0</v>
      </c>
      <c r="J8300" s="6">
        <f t="shared" si="1550"/>
        <v>0</v>
      </c>
      <c r="K8300" s="20"/>
      <c r="L8300" s="6">
        <f t="shared" si="1551"/>
        <v>64000</v>
      </c>
      <c r="M8300" s="6">
        <f t="shared" si="1552"/>
        <v>9917.875</v>
      </c>
      <c r="N8300" s="6">
        <f t="shared" si="1553"/>
        <v>0</v>
      </c>
      <c r="O8300" s="6">
        <f t="shared" si="1554"/>
        <v>2274.625</v>
      </c>
      <c r="P8300" s="6">
        <f t="shared" si="1559"/>
        <v>-2430.75</v>
      </c>
      <c r="Q8300" s="11">
        <f t="shared" si="1555"/>
        <v>1350000</v>
      </c>
      <c r="R8300" s="11">
        <f t="shared" si="1556"/>
        <v>2274.625</v>
      </c>
      <c r="S8300" s="11">
        <f t="shared" si="1558"/>
        <v>0</v>
      </c>
      <c r="T8300" s="20"/>
    </row>
    <row r="8301" spans="1:20" x14ac:dyDescent="0.25">
      <c r="A8301">
        <v>2021121202</v>
      </c>
      <c r="B8301">
        <v>1</v>
      </c>
      <c r="C8301" s="7">
        <v>0.49747000000000002</v>
      </c>
      <c r="D8301" s="6">
        <f t="shared" si="1548"/>
        <v>74620.5</v>
      </c>
      <c r="E8301" s="60">
        <v>0.97889000000000004</v>
      </c>
      <c r="F8301" s="6">
        <f t="shared" si="1557"/>
        <v>0</v>
      </c>
      <c r="G8301" s="7">
        <v>0.77402000000000004</v>
      </c>
      <c r="H8301" s="6">
        <f t="shared" si="1549"/>
        <v>9675.25</v>
      </c>
      <c r="I8301" s="7">
        <v>0</v>
      </c>
      <c r="J8301" s="6">
        <f t="shared" si="1550"/>
        <v>0</v>
      </c>
      <c r="K8301" s="20"/>
      <c r="L8301" s="6">
        <f t="shared" si="1551"/>
        <v>64000</v>
      </c>
      <c r="M8301" s="6">
        <f t="shared" si="1552"/>
        <v>9675.25</v>
      </c>
      <c r="N8301" s="6">
        <f t="shared" si="1553"/>
        <v>0</v>
      </c>
      <c r="O8301" s="6">
        <f t="shared" si="1554"/>
        <v>945.25</v>
      </c>
      <c r="P8301" s="6">
        <f t="shared" si="1559"/>
        <v>-1329.375</v>
      </c>
      <c r="Q8301" s="11">
        <f t="shared" si="1555"/>
        <v>1350000</v>
      </c>
      <c r="R8301" s="11">
        <f t="shared" si="1556"/>
        <v>945.25</v>
      </c>
      <c r="S8301" s="11">
        <f t="shared" si="1558"/>
        <v>0</v>
      </c>
      <c r="T8301" s="20"/>
    </row>
    <row r="8302" spans="1:20" x14ac:dyDescent="0.25">
      <c r="A8302">
        <v>2021121203</v>
      </c>
      <c r="B8302">
        <v>1</v>
      </c>
      <c r="C8302" s="7">
        <v>0.49375999999999998</v>
      </c>
      <c r="D8302" s="6">
        <f t="shared" si="1548"/>
        <v>74064</v>
      </c>
      <c r="E8302" s="60">
        <v>0.97358999999999996</v>
      </c>
      <c r="F8302" s="6">
        <f t="shared" si="1557"/>
        <v>0</v>
      </c>
      <c r="G8302" s="7">
        <v>0.75044</v>
      </c>
      <c r="H8302" s="6">
        <f t="shared" si="1549"/>
        <v>9380.5</v>
      </c>
      <c r="I8302" s="7">
        <v>0</v>
      </c>
      <c r="J8302" s="6">
        <f t="shared" si="1550"/>
        <v>0</v>
      </c>
      <c r="K8302" s="20"/>
      <c r="L8302" s="6">
        <f t="shared" si="1551"/>
        <v>64000</v>
      </c>
      <c r="M8302" s="6">
        <f t="shared" si="1552"/>
        <v>9380.5</v>
      </c>
      <c r="N8302" s="6">
        <f t="shared" si="1553"/>
        <v>0</v>
      </c>
      <c r="O8302" s="6">
        <f t="shared" si="1554"/>
        <v>683.5</v>
      </c>
      <c r="P8302" s="6">
        <f t="shared" si="1559"/>
        <v>-261.75</v>
      </c>
      <c r="Q8302" s="11">
        <f t="shared" si="1555"/>
        <v>1350000</v>
      </c>
      <c r="R8302" s="11">
        <f t="shared" si="1556"/>
        <v>683.5</v>
      </c>
      <c r="S8302" s="11">
        <f t="shared" si="1558"/>
        <v>0</v>
      </c>
      <c r="T8302" s="20"/>
    </row>
    <row r="8303" spans="1:20" x14ac:dyDescent="0.25">
      <c r="A8303">
        <v>2021121204</v>
      </c>
      <c r="B8303">
        <v>1</v>
      </c>
      <c r="C8303" s="7">
        <v>0.49467</v>
      </c>
      <c r="D8303" s="6">
        <f t="shared" si="1548"/>
        <v>74200.5</v>
      </c>
      <c r="E8303" s="60">
        <v>0.95798000000000005</v>
      </c>
      <c r="F8303" s="6">
        <f t="shared" si="1557"/>
        <v>0</v>
      </c>
      <c r="G8303" s="7">
        <v>0.74577000000000004</v>
      </c>
      <c r="H8303" s="6">
        <f t="shared" si="1549"/>
        <v>9322.125</v>
      </c>
      <c r="I8303" s="7">
        <v>0</v>
      </c>
      <c r="J8303" s="6">
        <f t="shared" si="1550"/>
        <v>0</v>
      </c>
      <c r="K8303" s="20"/>
      <c r="L8303" s="6">
        <f t="shared" si="1551"/>
        <v>64000</v>
      </c>
      <c r="M8303" s="6">
        <f t="shared" si="1552"/>
        <v>9322.125</v>
      </c>
      <c r="N8303" s="6">
        <f t="shared" si="1553"/>
        <v>0</v>
      </c>
      <c r="O8303" s="6">
        <f t="shared" si="1554"/>
        <v>878.375</v>
      </c>
      <c r="P8303" s="6">
        <f t="shared" si="1559"/>
        <v>194.875</v>
      </c>
      <c r="Q8303" s="11">
        <f t="shared" si="1555"/>
        <v>1350000</v>
      </c>
      <c r="R8303" s="11">
        <f t="shared" si="1556"/>
        <v>878.375</v>
      </c>
      <c r="S8303" s="11">
        <f t="shared" si="1558"/>
        <v>0</v>
      </c>
      <c r="T8303" s="20"/>
    </row>
    <row r="8304" spans="1:20" x14ac:dyDescent="0.25">
      <c r="A8304">
        <v>2021121205</v>
      </c>
      <c r="B8304">
        <v>1</v>
      </c>
      <c r="C8304" s="7">
        <v>0.50105999999999995</v>
      </c>
      <c r="D8304" s="6">
        <f t="shared" si="1548"/>
        <v>75158.999999999985</v>
      </c>
      <c r="E8304" s="60">
        <v>0.94393000000000005</v>
      </c>
      <c r="F8304" s="6">
        <f t="shared" si="1557"/>
        <v>0</v>
      </c>
      <c r="G8304" s="7">
        <v>0.70518999999999998</v>
      </c>
      <c r="H8304" s="6">
        <f t="shared" si="1549"/>
        <v>8814.875</v>
      </c>
      <c r="I8304" s="7">
        <v>0</v>
      </c>
      <c r="J8304" s="6">
        <f t="shared" si="1550"/>
        <v>0</v>
      </c>
      <c r="K8304" s="20"/>
      <c r="L8304" s="6">
        <f t="shared" si="1551"/>
        <v>64000</v>
      </c>
      <c r="M8304" s="6">
        <f t="shared" si="1552"/>
        <v>8814.875</v>
      </c>
      <c r="N8304" s="6">
        <f t="shared" si="1553"/>
        <v>0</v>
      </c>
      <c r="O8304" s="6">
        <f t="shared" si="1554"/>
        <v>2344.1249999999854</v>
      </c>
      <c r="P8304" s="6">
        <f t="shared" si="1559"/>
        <v>1465.7499999999854</v>
      </c>
      <c r="Q8304" s="11">
        <f t="shared" si="1555"/>
        <v>1350000</v>
      </c>
      <c r="R8304" s="11">
        <f t="shared" si="1556"/>
        <v>2344.1249999999854</v>
      </c>
      <c r="S8304" s="11">
        <f t="shared" si="1558"/>
        <v>0</v>
      </c>
      <c r="T8304" s="20"/>
    </row>
    <row r="8305" spans="1:20" x14ac:dyDescent="0.25">
      <c r="A8305">
        <v>2021121206</v>
      </c>
      <c r="B8305">
        <v>1</v>
      </c>
      <c r="C8305" s="7">
        <v>0.51351000000000002</v>
      </c>
      <c r="D8305" s="6">
        <f t="shared" si="1548"/>
        <v>77026.5</v>
      </c>
      <c r="E8305" s="60">
        <v>0.96453</v>
      </c>
      <c r="F8305" s="6">
        <f t="shared" si="1557"/>
        <v>0</v>
      </c>
      <c r="G8305" s="7">
        <v>0.64685000000000004</v>
      </c>
      <c r="H8305" s="6">
        <f t="shared" si="1549"/>
        <v>8085.625</v>
      </c>
      <c r="I8305" s="7">
        <v>4.0000000000000002E-4</v>
      </c>
      <c r="J8305" s="6">
        <f t="shared" si="1550"/>
        <v>32</v>
      </c>
      <c r="K8305" s="20"/>
      <c r="L8305" s="6">
        <f t="shared" si="1551"/>
        <v>64000</v>
      </c>
      <c r="M8305" s="6">
        <f t="shared" si="1552"/>
        <v>8085.625</v>
      </c>
      <c r="N8305" s="6">
        <f t="shared" si="1553"/>
        <v>32</v>
      </c>
      <c r="O8305" s="6">
        <f t="shared" si="1554"/>
        <v>4908.875</v>
      </c>
      <c r="P8305" s="6">
        <f t="shared" si="1559"/>
        <v>2564.7500000000146</v>
      </c>
      <c r="Q8305" s="11">
        <f t="shared" si="1555"/>
        <v>1350000</v>
      </c>
      <c r="R8305" s="11">
        <f t="shared" si="1556"/>
        <v>4908.875</v>
      </c>
      <c r="S8305" s="11">
        <f t="shared" si="1558"/>
        <v>0</v>
      </c>
      <c r="T8305" s="20"/>
    </row>
    <row r="8306" spans="1:20" x14ac:dyDescent="0.25">
      <c r="A8306">
        <v>2021121207</v>
      </c>
      <c r="B8306">
        <v>1</v>
      </c>
      <c r="C8306" s="7">
        <v>0.53305000000000002</v>
      </c>
      <c r="D8306" s="6">
        <f t="shared" si="1548"/>
        <v>79957.5</v>
      </c>
      <c r="E8306" s="60">
        <v>0.96087999999999996</v>
      </c>
      <c r="F8306" s="6">
        <f t="shared" si="1557"/>
        <v>0</v>
      </c>
      <c r="G8306" s="7">
        <v>0.64924000000000004</v>
      </c>
      <c r="H8306" s="6">
        <f t="shared" si="1549"/>
        <v>8115.5000000000009</v>
      </c>
      <c r="I8306" s="7">
        <v>3.5300000000000002E-3</v>
      </c>
      <c r="J8306" s="6">
        <f t="shared" si="1550"/>
        <v>282.40000000000003</v>
      </c>
      <c r="K8306" s="20"/>
      <c r="L8306" s="6">
        <f t="shared" si="1551"/>
        <v>64000</v>
      </c>
      <c r="M8306" s="6">
        <f t="shared" si="1552"/>
        <v>8115.5000000000009</v>
      </c>
      <c r="N8306" s="6">
        <f t="shared" si="1553"/>
        <v>282.40000000000003</v>
      </c>
      <c r="O8306" s="6">
        <f t="shared" si="1554"/>
        <v>7559.5999999999995</v>
      </c>
      <c r="P8306" s="6">
        <f t="shared" si="1559"/>
        <v>2650.7249999999995</v>
      </c>
      <c r="Q8306" s="11">
        <f t="shared" si="1555"/>
        <v>1350000</v>
      </c>
      <c r="R8306" s="11">
        <f t="shared" si="1556"/>
        <v>7559.5999999999995</v>
      </c>
      <c r="S8306" s="11">
        <f t="shared" si="1558"/>
        <v>0</v>
      </c>
      <c r="T8306" s="20"/>
    </row>
    <row r="8307" spans="1:20" x14ac:dyDescent="0.25">
      <c r="A8307">
        <v>2021121208</v>
      </c>
      <c r="B8307">
        <v>1</v>
      </c>
      <c r="C8307" s="7">
        <v>0.55723999999999996</v>
      </c>
      <c r="D8307" s="6">
        <f t="shared" si="1548"/>
        <v>83586</v>
      </c>
      <c r="E8307" s="60">
        <v>0.91932000000000003</v>
      </c>
      <c r="F8307" s="6">
        <f t="shared" si="1557"/>
        <v>0</v>
      </c>
      <c r="G8307" s="7">
        <v>0.72404999999999997</v>
      </c>
      <c r="H8307" s="6">
        <f t="shared" si="1549"/>
        <v>9050.625</v>
      </c>
      <c r="I8307" s="7">
        <v>0.11971999999999999</v>
      </c>
      <c r="J8307" s="6">
        <f t="shared" si="1550"/>
        <v>9577.5999999999985</v>
      </c>
      <c r="K8307" s="20"/>
      <c r="L8307" s="6">
        <f t="shared" si="1551"/>
        <v>64000</v>
      </c>
      <c r="M8307" s="6">
        <f t="shared" si="1552"/>
        <v>9050.625</v>
      </c>
      <c r="N8307" s="6">
        <f t="shared" si="1553"/>
        <v>9577.5999999999985</v>
      </c>
      <c r="O8307" s="6">
        <f t="shared" si="1554"/>
        <v>957.77500000000146</v>
      </c>
      <c r="P8307" s="6">
        <f t="shared" si="1559"/>
        <v>-6601.824999999998</v>
      </c>
      <c r="Q8307" s="11">
        <f t="shared" si="1555"/>
        <v>1350000</v>
      </c>
      <c r="R8307" s="11">
        <f t="shared" si="1556"/>
        <v>957.77500000000146</v>
      </c>
      <c r="S8307" s="11">
        <f t="shared" si="1558"/>
        <v>0</v>
      </c>
      <c r="T8307" s="20"/>
    </row>
    <row r="8308" spans="1:20" x14ac:dyDescent="0.25">
      <c r="A8308">
        <v>2021121209</v>
      </c>
      <c r="B8308">
        <v>1</v>
      </c>
      <c r="C8308" s="7">
        <v>0.56838</v>
      </c>
      <c r="D8308" s="6">
        <f t="shared" si="1548"/>
        <v>85257</v>
      </c>
      <c r="E8308" s="60">
        <v>0.85351999999999995</v>
      </c>
      <c r="F8308" s="6">
        <f t="shared" si="1557"/>
        <v>0</v>
      </c>
      <c r="G8308" s="7">
        <v>0.72236999999999996</v>
      </c>
      <c r="H8308" s="6">
        <f t="shared" si="1549"/>
        <v>9029.625</v>
      </c>
      <c r="I8308" s="7">
        <v>0.35050999999999999</v>
      </c>
      <c r="J8308" s="6">
        <f t="shared" si="1550"/>
        <v>28040.799999999999</v>
      </c>
      <c r="K8308" s="20"/>
      <c r="L8308" s="6">
        <f t="shared" si="1551"/>
        <v>64000</v>
      </c>
      <c r="M8308" s="6">
        <f t="shared" si="1552"/>
        <v>9029.625</v>
      </c>
      <c r="N8308" s="6">
        <f t="shared" si="1553"/>
        <v>12227.375</v>
      </c>
      <c r="O8308" s="6">
        <f t="shared" si="1554"/>
        <v>0</v>
      </c>
      <c r="P8308" s="6">
        <f t="shared" si="1559"/>
        <v>-957.77500000000146</v>
      </c>
      <c r="Q8308" s="11">
        <f t="shared" si="1555"/>
        <v>1350000</v>
      </c>
      <c r="R8308" s="11">
        <f t="shared" si="1556"/>
        <v>0</v>
      </c>
      <c r="S8308" s="11">
        <f t="shared" si="1558"/>
        <v>0</v>
      </c>
      <c r="T8308" s="20"/>
    </row>
    <row r="8309" spans="1:20" x14ac:dyDescent="0.25">
      <c r="A8309">
        <v>2021121210</v>
      </c>
      <c r="B8309">
        <v>1</v>
      </c>
      <c r="C8309" s="7">
        <v>0.56330000000000002</v>
      </c>
      <c r="D8309" s="6">
        <f t="shared" si="1548"/>
        <v>84495</v>
      </c>
      <c r="E8309" s="60">
        <v>0.86365000000000003</v>
      </c>
      <c r="F8309" s="6">
        <f t="shared" si="1557"/>
        <v>0</v>
      </c>
      <c r="G8309" s="7">
        <v>0.65276000000000001</v>
      </c>
      <c r="H8309" s="6">
        <f t="shared" si="1549"/>
        <v>8159.5</v>
      </c>
      <c r="I8309" s="7">
        <v>0.41800999999999999</v>
      </c>
      <c r="J8309" s="6">
        <f t="shared" si="1550"/>
        <v>33440.800000000003</v>
      </c>
      <c r="K8309" s="20"/>
      <c r="L8309" s="6">
        <f t="shared" si="1551"/>
        <v>64000</v>
      </c>
      <c r="M8309" s="6">
        <f t="shared" si="1552"/>
        <v>8159.5</v>
      </c>
      <c r="N8309" s="6">
        <f t="shared" si="1553"/>
        <v>12335.5</v>
      </c>
      <c r="O8309" s="6">
        <f t="shared" si="1554"/>
        <v>0</v>
      </c>
      <c r="P8309" s="6">
        <f t="shared" si="1559"/>
        <v>0</v>
      </c>
      <c r="Q8309" s="11">
        <f t="shared" si="1555"/>
        <v>1350000</v>
      </c>
      <c r="R8309" s="11">
        <f t="shared" si="1556"/>
        <v>0</v>
      </c>
      <c r="S8309" s="11">
        <f t="shared" si="1558"/>
        <v>0</v>
      </c>
      <c r="T8309" s="20"/>
    </row>
    <row r="8310" spans="1:20" x14ac:dyDescent="0.25">
      <c r="A8310">
        <v>2021121211</v>
      </c>
      <c r="B8310">
        <v>1</v>
      </c>
      <c r="C8310" s="7">
        <v>0.55367999999999995</v>
      </c>
      <c r="D8310" s="6">
        <f t="shared" si="1548"/>
        <v>83051.999999999985</v>
      </c>
      <c r="E8310" s="60">
        <v>0.91361999999999999</v>
      </c>
      <c r="F8310" s="6">
        <f t="shared" si="1557"/>
        <v>0</v>
      </c>
      <c r="G8310" s="7">
        <v>0.56022000000000005</v>
      </c>
      <c r="H8310" s="6">
        <f t="shared" si="1549"/>
        <v>7002.7500000000009</v>
      </c>
      <c r="I8310" s="7">
        <v>0.40559000000000001</v>
      </c>
      <c r="J8310" s="6">
        <f t="shared" si="1550"/>
        <v>32447.200000000001</v>
      </c>
      <c r="K8310" s="20"/>
      <c r="L8310" s="6">
        <f t="shared" si="1551"/>
        <v>64000</v>
      </c>
      <c r="M8310" s="6">
        <f t="shared" si="1552"/>
        <v>7002.7500000000009</v>
      </c>
      <c r="N8310" s="6">
        <f t="shared" si="1553"/>
        <v>12049.249999999985</v>
      </c>
      <c r="O8310" s="6">
        <f t="shared" si="1554"/>
        <v>0</v>
      </c>
      <c r="P8310" s="6">
        <f t="shared" si="1559"/>
        <v>0</v>
      </c>
      <c r="Q8310" s="11">
        <f t="shared" si="1555"/>
        <v>1350000</v>
      </c>
      <c r="R8310" s="11">
        <f t="shared" si="1556"/>
        <v>0</v>
      </c>
      <c r="S8310" s="11">
        <f t="shared" si="1558"/>
        <v>0</v>
      </c>
      <c r="T8310" s="20"/>
    </row>
    <row r="8311" spans="1:20" x14ac:dyDescent="0.25">
      <c r="A8311">
        <v>2021121212</v>
      </c>
      <c r="B8311">
        <v>1</v>
      </c>
      <c r="C8311" s="7">
        <v>0.54535999999999996</v>
      </c>
      <c r="D8311" s="6">
        <f t="shared" si="1548"/>
        <v>81804</v>
      </c>
      <c r="E8311" s="60">
        <v>0.89914000000000005</v>
      </c>
      <c r="F8311" s="6">
        <f t="shared" si="1557"/>
        <v>0</v>
      </c>
      <c r="G8311" s="7">
        <v>0.41071999999999997</v>
      </c>
      <c r="H8311" s="6">
        <f t="shared" si="1549"/>
        <v>5134</v>
      </c>
      <c r="I8311" s="7">
        <v>0.38795000000000002</v>
      </c>
      <c r="J8311" s="6">
        <f t="shared" si="1550"/>
        <v>31036</v>
      </c>
      <c r="K8311" s="20"/>
      <c r="L8311" s="6">
        <f t="shared" si="1551"/>
        <v>64000</v>
      </c>
      <c r="M8311" s="6">
        <f t="shared" si="1552"/>
        <v>5134</v>
      </c>
      <c r="N8311" s="6">
        <f t="shared" si="1553"/>
        <v>12670</v>
      </c>
      <c r="O8311" s="6">
        <f t="shared" si="1554"/>
        <v>0</v>
      </c>
      <c r="P8311" s="6">
        <f t="shared" si="1559"/>
        <v>0</v>
      </c>
      <c r="Q8311" s="11">
        <f t="shared" si="1555"/>
        <v>1350000</v>
      </c>
      <c r="R8311" s="11">
        <f t="shared" si="1556"/>
        <v>0</v>
      </c>
      <c r="S8311" s="11">
        <f t="shared" si="1558"/>
        <v>0</v>
      </c>
      <c r="T8311" s="20"/>
    </row>
    <row r="8312" spans="1:20" x14ac:dyDescent="0.25">
      <c r="A8312">
        <v>2021121213</v>
      </c>
      <c r="B8312">
        <v>1</v>
      </c>
      <c r="C8312" s="7">
        <v>0.54003999999999996</v>
      </c>
      <c r="D8312" s="6">
        <f t="shared" si="1548"/>
        <v>81006</v>
      </c>
      <c r="E8312" s="60">
        <v>0.81559000000000004</v>
      </c>
      <c r="F8312" s="6">
        <f t="shared" si="1557"/>
        <v>0</v>
      </c>
      <c r="G8312" s="7">
        <v>0.36348999999999998</v>
      </c>
      <c r="H8312" s="6">
        <f t="shared" si="1549"/>
        <v>4543.625</v>
      </c>
      <c r="I8312" s="7">
        <v>0.39057999999999998</v>
      </c>
      <c r="J8312" s="6">
        <f t="shared" si="1550"/>
        <v>31246.399999999998</v>
      </c>
      <c r="K8312" s="20"/>
      <c r="L8312" s="6">
        <f t="shared" si="1551"/>
        <v>64000</v>
      </c>
      <c r="M8312" s="6">
        <f t="shared" si="1552"/>
        <v>4543.625</v>
      </c>
      <c r="N8312" s="6">
        <f t="shared" si="1553"/>
        <v>12462.375</v>
      </c>
      <c r="O8312" s="6">
        <f t="shared" si="1554"/>
        <v>0</v>
      </c>
      <c r="P8312" s="6">
        <f t="shared" si="1559"/>
        <v>0</v>
      </c>
      <c r="Q8312" s="11">
        <f t="shared" si="1555"/>
        <v>1350000</v>
      </c>
      <c r="R8312" s="11">
        <f t="shared" si="1556"/>
        <v>0</v>
      </c>
      <c r="S8312" s="11">
        <f t="shared" si="1558"/>
        <v>0</v>
      </c>
      <c r="T8312" s="20"/>
    </row>
    <row r="8313" spans="1:20" x14ac:dyDescent="0.25">
      <c r="A8313">
        <v>2021121214</v>
      </c>
      <c r="B8313">
        <v>1</v>
      </c>
      <c r="C8313" s="7">
        <v>0.53442000000000001</v>
      </c>
      <c r="D8313" s="6">
        <f t="shared" si="1548"/>
        <v>80163</v>
      </c>
      <c r="E8313" s="60">
        <v>0.74336000000000002</v>
      </c>
      <c r="F8313" s="6">
        <f t="shared" si="1557"/>
        <v>0</v>
      </c>
      <c r="G8313" s="7">
        <v>0.33700999999999998</v>
      </c>
      <c r="H8313" s="6">
        <f t="shared" si="1549"/>
        <v>4212.625</v>
      </c>
      <c r="I8313" s="7">
        <v>0.40232000000000001</v>
      </c>
      <c r="J8313" s="6">
        <f t="shared" si="1550"/>
        <v>32185.600000000002</v>
      </c>
      <c r="K8313" s="20"/>
      <c r="L8313" s="6">
        <f t="shared" si="1551"/>
        <v>64000</v>
      </c>
      <c r="M8313" s="6">
        <f t="shared" si="1552"/>
        <v>4212.625</v>
      </c>
      <c r="N8313" s="6">
        <f t="shared" si="1553"/>
        <v>11950.375</v>
      </c>
      <c r="O8313" s="6">
        <f t="shared" si="1554"/>
        <v>0</v>
      </c>
      <c r="P8313" s="6">
        <f t="shared" si="1559"/>
        <v>0</v>
      </c>
      <c r="Q8313" s="11">
        <f t="shared" si="1555"/>
        <v>1350000</v>
      </c>
      <c r="R8313" s="11">
        <f t="shared" si="1556"/>
        <v>0</v>
      </c>
      <c r="S8313" s="11">
        <f t="shared" si="1558"/>
        <v>0</v>
      </c>
      <c r="T8313" s="20"/>
    </row>
    <row r="8314" spans="1:20" x14ac:dyDescent="0.25">
      <c r="A8314">
        <v>2021121215</v>
      </c>
      <c r="B8314">
        <v>1</v>
      </c>
      <c r="C8314" s="7">
        <v>0.53290999999999999</v>
      </c>
      <c r="D8314" s="6">
        <f t="shared" si="1548"/>
        <v>79936.5</v>
      </c>
      <c r="E8314" s="60">
        <v>0.70913000000000004</v>
      </c>
      <c r="F8314" s="6">
        <f t="shared" si="1557"/>
        <v>0</v>
      </c>
      <c r="G8314" s="7">
        <v>0.27961999999999998</v>
      </c>
      <c r="H8314" s="6">
        <f t="shared" si="1549"/>
        <v>3495.2499999999995</v>
      </c>
      <c r="I8314" s="7">
        <v>0.36047000000000001</v>
      </c>
      <c r="J8314" s="6">
        <f t="shared" si="1550"/>
        <v>28837.600000000002</v>
      </c>
      <c r="K8314" s="20"/>
      <c r="L8314" s="6">
        <f t="shared" si="1551"/>
        <v>64000</v>
      </c>
      <c r="M8314" s="6">
        <f t="shared" si="1552"/>
        <v>3495.2499999999995</v>
      </c>
      <c r="N8314" s="6">
        <f t="shared" si="1553"/>
        <v>12441.25</v>
      </c>
      <c r="O8314" s="6">
        <f t="shared" si="1554"/>
        <v>0</v>
      </c>
      <c r="P8314" s="6">
        <f t="shared" si="1559"/>
        <v>0</v>
      </c>
      <c r="Q8314" s="11">
        <f t="shared" si="1555"/>
        <v>1350000</v>
      </c>
      <c r="R8314" s="11">
        <f t="shared" si="1556"/>
        <v>0</v>
      </c>
      <c r="S8314" s="11">
        <f t="shared" si="1558"/>
        <v>0</v>
      </c>
      <c r="T8314" s="20"/>
    </row>
    <row r="8315" spans="1:20" x14ac:dyDescent="0.25">
      <c r="A8315">
        <v>2021121216</v>
      </c>
      <c r="B8315">
        <v>1</v>
      </c>
      <c r="C8315" s="7">
        <v>0.54208999999999996</v>
      </c>
      <c r="D8315" s="6">
        <f t="shared" si="1548"/>
        <v>81313.5</v>
      </c>
      <c r="E8315" s="60">
        <v>0.60009999999999997</v>
      </c>
      <c r="F8315" s="6">
        <f t="shared" si="1557"/>
        <v>0</v>
      </c>
      <c r="G8315" s="7">
        <v>0.25708999999999999</v>
      </c>
      <c r="H8315" s="6">
        <f t="shared" si="1549"/>
        <v>3213.625</v>
      </c>
      <c r="I8315" s="7">
        <v>0.16708000000000001</v>
      </c>
      <c r="J8315" s="6">
        <f t="shared" si="1550"/>
        <v>13366.4</v>
      </c>
      <c r="K8315" s="20"/>
      <c r="L8315" s="6">
        <f t="shared" si="1551"/>
        <v>64000</v>
      </c>
      <c r="M8315" s="6">
        <f t="shared" si="1552"/>
        <v>3213.625</v>
      </c>
      <c r="N8315" s="6">
        <f t="shared" si="1553"/>
        <v>13366.4</v>
      </c>
      <c r="O8315" s="6">
        <f t="shared" si="1554"/>
        <v>733.47500000000036</v>
      </c>
      <c r="P8315" s="6">
        <f t="shared" si="1559"/>
        <v>733.47500000000036</v>
      </c>
      <c r="Q8315" s="11">
        <f t="shared" si="1555"/>
        <v>1350000</v>
      </c>
      <c r="R8315" s="11">
        <f t="shared" si="1556"/>
        <v>733.47500000000036</v>
      </c>
      <c r="S8315" s="11">
        <f t="shared" si="1558"/>
        <v>0</v>
      </c>
      <c r="T8315" s="20"/>
    </row>
    <row r="8316" spans="1:20" x14ac:dyDescent="0.25">
      <c r="A8316">
        <v>2021121217</v>
      </c>
      <c r="B8316">
        <v>1</v>
      </c>
      <c r="C8316" s="7">
        <v>0.57252000000000003</v>
      </c>
      <c r="D8316" s="6">
        <f t="shared" si="1548"/>
        <v>85878</v>
      </c>
      <c r="E8316" s="60">
        <v>0.47273999999999999</v>
      </c>
      <c r="F8316" s="6">
        <f t="shared" si="1557"/>
        <v>0</v>
      </c>
      <c r="G8316" s="7">
        <v>0.26325999999999999</v>
      </c>
      <c r="H8316" s="6">
        <f t="shared" si="1549"/>
        <v>3290.75</v>
      </c>
      <c r="I8316" s="7">
        <v>8.1899999999999994E-3</v>
      </c>
      <c r="J8316" s="6">
        <f t="shared" si="1550"/>
        <v>655.19999999999993</v>
      </c>
      <c r="K8316" s="20"/>
      <c r="L8316" s="6">
        <f t="shared" si="1551"/>
        <v>64000</v>
      </c>
      <c r="M8316" s="6">
        <f t="shared" si="1552"/>
        <v>3290.75</v>
      </c>
      <c r="N8316" s="6">
        <f t="shared" si="1553"/>
        <v>655.19999999999993</v>
      </c>
      <c r="O8316" s="6">
        <f t="shared" si="1554"/>
        <v>17932.05</v>
      </c>
      <c r="P8316" s="6">
        <f t="shared" si="1559"/>
        <v>17198.574999999997</v>
      </c>
      <c r="Q8316" s="11">
        <f t="shared" si="1555"/>
        <v>1350000</v>
      </c>
      <c r="R8316" s="11">
        <f t="shared" si="1556"/>
        <v>17932.05</v>
      </c>
      <c r="S8316" s="11">
        <f t="shared" si="1558"/>
        <v>0</v>
      </c>
      <c r="T8316" s="20"/>
    </row>
    <row r="8317" spans="1:20" x14ac:dyDescent="0.25">
      <c r="A8317">
        <v>2021121218</v>
      </c>
      <c r="B8317">
        <v>1</v>
      </c>
      <c r="C8317" s="7">
        <v>0.62309999999999999</v>
      </c>
      <c r="D8317" s="6">
        <f t="shared" si="1548"/>
        <v>93465</v>
      </c>
      <c r="E8317" s="60">
        <v>0.55915999999999999</v>
      </c>
      <c r="F8317" s="6">
        <f t="shared" si="1557"/>
        <v>0</v>
      </c>
      <c r="G8317" s="7">
        <v>0.30993999999999999</v>
      </c>
      <c r="H8317" s="6">
        <f t="shared" si="1549"/>
        <v>3874.25</v>
      </c>
      <c r="I8317" s="7">
        <v>0</v>
      </c>
      <c r="J8317" s="6">
        <f t="shared" si="1550"/>
        <v>0</v>
      </c>
      <c r="K8317" s="20"/>
      <c r="L8317" s="6">
        <f t="shared" si="1551"/>
        <v>64000</v>
      </c>
      <c r="M8317" s="6">
        <f t="shared" si="1552"/>
        <v>3874.25</v>
      </c>
      <c r="N8317" s="6">
        <f t="shared" si="1553"/>
        <v>0</v>
      </c>
      <c r="O8317" s="6">
        <f t="shared" si="1554"/>
        <v>25590.75</v>
      </c>
      <c r="P8317" s="6">
        <f t="shared" si="1559"/>
        <v>7658.7000000000007</v>
      </c>
      <c r="Q8317" s="11">
        <f t="shared" si="1555"/>
        <v>1349875.5</v>
      </c>
      <c r="R8317" s="11">
        <f t="shared" si="1556"/>
        <v>25590.75</v>
      </c>
      <c r="S8317" s="11">
        <f t="shared" si="1558"/>
        <v>0</v>
      </c>
      <c r="T8317" s="20"/>
    </row>
    <row r="8318" spans="1:20" x14ac:dyDescent="0.25">
      <c r="A8318">
        <v>2021121219</v>
      </c>
      <c r="B8318">
        <v>1</v>
      </c>
      <c r="C8318" s="7">
        <v>0.64288999999999996</v>
      </c>
      <c r="D8318" s="6">
        <f t="shared" si="1548"/>
        <v>96433.5</v>
      </c>
      <c r="E8318" s="60">
        <v>0.75214999999999999</v>
      </c>
      <c r="F8318" s="6">
        <f t="shared" si="1557"/>
        <v>0</v>
      </c>
      <c r="G8318" s="7">
        <v>0.37801000000000001</v>
      </c>
      <c r="H8318" s="6">
        <f t="shared" si="1549"/>
        <v>4725.125</v>
      </c>
      <c r="I8318" s="7">
        <v>0</v>
      </c>
      <c r="J8318" s="6">
        <f t="shared" si="1550"/>
        <v>0</v>
      </c>
      <c r="K8318" s="20"/>
      <c r="L8318" s="6">
        <f t="shared" si="1551"/>
        <v>64000</v>
      </c>
      <c r="M8318" s="6">
        <f t="shared" si="1552"/>
        <v>4725.125</v>
      </c>
      <c r="N8318" s="6">
        <f t="shared" si="1553"/>
        <v>0</v>
      </c>
      <c r="O8318" s="6">
        <f t="shared" si="1554"/>
        <v>27708.375</v>
      </c>
      <c r="P8318" s="6">
        <f t="shared" si="1559"/>
        <v>2117.625</v>
      </c>
      <c r="Q8318" s="11">
        <f t="shared" si="1555"/>
        <v>1347633.375</v>
      </c>
      <c r="R8318" s="11">
        <f t="shared" si="1556"/>
        <v>27708.375</v>
      </c>
      <c r="S8318" s="11">
        <f t="shared" si="1558"/>
        <v>0</v>
      </c>
      <c r="T8318" s="20"/>
    </row>
    <row r="8319" spans="1:20" x14ac:dyDescent="0.25">
      <c r="A8319">
        <v>2021121220</v>
      </c>
      <c r="B8319">
        <v>1</v>
      </c>
      <c r="C8319" s="7">
        <v>0.64549999999999996</v>
      </c>
      <c r="D8319" s="6">
        <f t="shared" si="1548"/>
        <v>96825</v>
      </c>
      <c r="E8319" s="60">
        <v>0.87136999999999998</v>
      </c>
      <c r="F8319" s="6">
        <f t="shared" si="1557"/>
        <v>0</v>
      </c>
      <c r="G8319" s="7">
        <v>0.51144000000000001</v>
      </c>
      <c r="H8319" s="6">
        <f t="shared" si="1549"/>
        <v>6393</v>
      </c>
      <c r="I8319" s="7">
        <v>0</v>
      </c>
      <c r="J8319" s="6">
        <f t="shared" si="1550"/>
        <v>0</v>
      </c>
      <c r="K8319" s="20"/>
      <c r="L8319" s="6">
        <f t="shared" si="1551"/>
        <v>64000</v>
      </c>
      <c r="M8319" s="6">
        <f t="shared" si="1552"/>
        <v>6393</v>
      </c>
      <c r="N8319" s="6">
        <f t="shared" si="1553"/>
        <v>0</v>
      </c>
      <c r="O8319" s="6">
        <f t="shared" si="1554"/>
        <v>26432</v>
      </c>
      <c r="P8319" s="6">
        <f t="shared" si="1559"/>
        <v>-1276.375</v>
      </c>
      <c r="Q8319" s="11">
        <f t="shared" si="1555"/>
        <v>1346667.625</v>
      </c>
      <c r="R8319" s="11">
        <f t="shared" si="1556"/>
        <v>26432</v>
      </c>
      <c r="S8319" s="11">
        <f t="shared" si="1558"/>
        <v>0</v>
      </c>
      <c r="T8319" s="20"/>
    </row>
    <row r="8320" spans="1:20" x14ac:dyDescent="0.25">
      <c r="A8320">
        <v>2021121221</v>
      </c>
      <c r="B8320">
        <v>1</v>
      </c>
      <c r="C8320" s="7">
        <v>0.64312000000000002</v>
      </c>
      <c r="D8320" s="6">
        <f t="shared" si="1548"/>
        <v>96468</v>
      </c>
      <c r="E8320" s="60">
        <v>0.89276999999999995</v>
      </c>
      <c r="F8320" s="6">
        <f t="shared" si="1557"/>
        <v>0</v>
      </c>
      <c r="G8320" s="7">
        <v>0.63715999999999995</v>
      </c>
      <c r="H8320" s="6">
        <f t="shared" si="1549"/>
        <v>7964.4999999999991</v>
      </c>
      <c r="I8320" s="7">
        <v>0</v>
      </c>
      <c r="J8320" s="6">
        <f t="shared" si="1550"/>
        <v>0</v>
      </c>
      <c r="K8320" s="20"/>
      <c r="L8320" s="6">
        <f t="shared" si="1551"/>
        <v>64000</v>
      </c>
      <c r="M8320" s="6">
        <f t="shared" si="1552"/>
        <v>7964.4999999999991</v>
      </c>
      <c r="N8320" s="6">
        <f t="shared" si="1553"/>
        <v>0</v>
      </c>
      <c r="O8320" s="6">
        <f t="shared" si="1554"/>
        <v>24503.5</v>
      </c>
      <c r="P8320" s="6">
        <f t="shared" si="1559"/>
        <v>-1928.5</v>
      </c>
      <c r="Q8320" s="11">
        <f t="shared" si="1555"/>
        <v>1347630.375</v>
      </c>
      <c r="R8320" s="11">
        <f t="shared" si="1556"/>
        <v>24503.5</v>
      </c>
      <c r="S8320" s="11">
        <f t="shared" si="1558"/>
        <v>0</v>
      </c>
      <c r="T8320" s="20"/>
    </row>
    <row r="8321" spans="1:20" x14ac:dyDescent="0.25">
      <c r="A8321">
        <v>2021121222</v>
      </c>
      <c r="B8321">
        <v>1</v>
      </c>
      <c r="C8321" s="7">
        <v>0.63132999999999995</v>
      </c>
      <c r="D8321" s="6">
        <f t="shared" si="1548"/>
        <v>94699.499999999985</v>
      </c>
      <c r="E8321" s="60">
        <v>0.90710999999999997</v>
      </c>
      <c r="F8321" s="6">
        <f t="shared" si="1557"/>
        <v>0</v>
      </c>
      <c r="G8321" s="7">
        <v>0.71926000000000001</v>
      </c>
      <c r="H8321" s="6">
        <f t="shared" si="1549"/>
        <v>8990.75</v>
      </c>
      <c r="I8321" s="7">
        <v>0</v>
      </c>
      <c r="J8321" s="6">
        <f t="shared" si="1550"/>
        <v>0</v>
      </c>
      <c r="K8321" s="20"/>
      <c r="L8321" s="6">
        <f t="shared" si="1551"/>
        <v>64000</v>
      </c>
      <c r="M8321" s="6">
        <f t="shared" si="1552"/>
        <v>8990.75</v>
      </c>
      <c r="N8321" s="6">
        <f t="shared" si="1553"/>
        <v>0</v>
      </c>
      <c r="O8321" s="6">
        <f t="shared" si="1554"/>
        <v>21708.749999999985</v>
      </c>
      <c r="P8321" s="6">
        <f t="shared" si="1559"/>
        <v>-2794.7500000000146</v>
      </c>
      <c r="Q8321" s="11">
        <f t="shared" si="1555"/>
        <v>1350000</v>
      </c>
      <c r="R8321" s="11">
        <f t="shared" si="1556"/>
        <v>21708.749999999985</v>
      </c>
      <c r="S8321" s="11">
        <f t="shared" si="1558"/>
        <v>0</v>
      </c>
      <c r="T8321" s="20"/>
    </row>
    <row r="8322" spans="1:20" x14ac:dyDescent="0.25">
      <c r="A8322">
        <v>2021121223</v>
      </c>
      <c r="B8322">
        <v>1</v>
      </c>
      <c r="C8322" s="7">
        <v>0.60902000000000001</v>
      </c>
      <c r="D8322" s="6">
        <f t="shared" si="1548"/>
        <v>91353</v>
      </c>
      <c r="E8322" s="60">
        <v>0.88505</v>
      </c>
      <c r="F8322" s="6">
        <f t="shared" si="1557"/>
        <v>0</v>
      </c>
      <c r="G8322" s="7">
        <v>0.77847</v>
      </c>
      <c r="H8322" s="6">
        <f t="shared" si="1549"/>
        <v>9730.875</v>
      </c>
      <c r="I8322" s="7">
        <v>0</v>
      </c>
      <c r="J8322" s="6">
        <f t="shared" si="1550"/>
        <v>0</v>
      </c>
      <c r="K8322" s="20"/>
      <c r="L8322" s="6">
        <f t="shared" si="1551"/>
        <v>64000</v>
      </c>
      <c r="M8322" s="6">
        <f t="shared" si="1552"/>
        <v>9730.875</v>
      </c>
      <c r="N8322" s="6">
        <f t="shared" si="1553"/>
        <v>0</v>
      </c>
      <c r="O8322" s="6">
        <f t="shared" si="1554"/>
        <v>17622.125</v>
      </c>
      <c r="P8322" s="6">
        <f t="shared" si="1559"/>
        <v>-4086.6249999999854</v>
      </c>
      <c r="Q8322" s="11">
        <f t="shared" si="1555"/>
        <v>1350000</v>
      </c>
      <c r="R8322" s="11">
        <f t="shared" si="1556"/>
        <v>17622.125</v>
      </c>
      <c r="S8322" s="11">
        <f t="shared" si="1558"/>
        <v>0</v>
      </c>
      <c r="T8322" s="20"/>
    </row>
    <row r="8323" spans="1:20" x14ac:dyDescent="0.25">
      <c r="A8323">
        <v>2021121224</v>
      </c>
      <c r="B8323">
        <v>1</v>
      </c>
      <c r="C8323" s="7">
        <v>0.58504</v>
      </c>
      <c r="D8323" s="6">
        <f t="shared" si="1548"/>
        <v>87756</v>
      </c>
      <c r="E8323" s="60">
        <v>0.89165000000000005</v>
      </c>
      <c r="F8323" s="6">
        <f t="shared" si="1557"/>
        <v>0</v>
      </c>
      <c r="G8323" s="7">
        <v>0.79005000000000003</v>
      </c>
      <c r="H8323" s="6">
        <f t="shared" si="1549"/>
        <v>9875.625</v>
      </c>
      <c r="I8323" s="7">
        <v>0</v>
      </c>
      <c r="J8323" s="6">
        <f t="shared" si="1550"/>
        <v>0</v>
      </c>
      <c r="K8323" s="20"/>
      <c r="L8323" s="6">
        <f t="shared" si="1551"/>
        <v>64000</v>
      </c>
      <c r="M8323" s="6">
        <f t="shared" si="1552"/>
        <v>9875.625</v>
      </c>
      <c r="N8323" s="6">
        <f t="shared" si="1553"/>
        <v>0</v>
      </c>
      <c r="O8323" s="6">
        <f t="shared" si="1554"/>
        <v>13880.375</v>
      </c>
      <c r="P8323" s="6">
        <f t="shared" si="1559"/>
        <v>-3741.75</v>
      </c>
      <c r="Q8323" s="11">
        <f t="shared" si="1555"/>
        <v>1350000</v>
      </c>
      <c r="R8323" s="11">
        <f t="shared" si="1556"/>
        <v>13880.375</v>
      </c>
      <c r="S8323" s="11">
        <f t="shared" si="1558"/>
        <v>0</v>
      </c>
      <c r="T8323" s="20"/>
    </row>
    <row r="8324" spans="1:20" x14ac:dyDescent="0.25">
      <c r="A8324">
        <v>2021121301</v>
      </c>
      <c r="B8324">
        <v>2</v>
      </c>
      <c r="C8324" s="7">
        <v>0.56867000000000001</v>
      </c>
      <c r="D8324" s="6">
        <f t="shared" si="1548"/>
        <v>85300.5</v>
      </c>
      <c r="E8324" s="60">
        <v>0.92571000000000003</v>
      </c>
      <c r="F8324" s="6">
        <f t="shared" si="1557"/>
        <v>0</v>
      </c>
      <c r="G8324" s="7">
        <v>0.78983999999999999</v>
      </c>
      <c r="H8324" s="6">
        <f t="shared" si="1549"/>
        <v>9873</v>
      </c>
      <c r="I8324" s="7">
        <v>0</v>
      </c>
      <c r="J8324" s="6">
        <f t="shared" si="1550"/>
        <v>0</v>
      </c>
      <c r="K8324" s="20"/>
      <c r="L8324" s="6">
        <f t="shared" si="1551"/>
        <v>64000</v>
      </c>
      <c r="M8324" s="6">
        <f t="shared" si="1552"/>
        <v>9873</v>
      </c>
      <c r="N8324" s="6">
        <f t="shared" si="1553"/>
        <v>0</v>
      </c>
      <c r="O8324" s="6">
        <f t="shared" si="1554"/>
        <v>11427.5</v>
      </c>
      <c r="P8324" s="6">
        <f t="shared" si="1559"/>
        <v>-2452.875</v>
      </c>
      <c r="Q8324" s="11">
        <f t="shared" si="1555"/>
        <v>1350000</v>
      </c>
      <c r="R8324" s="11">
        <f t="shared" si="1556"/>
        <v>11427.5</v>
      </c>
      <c r="S8324" s="11">
        <f t="shared" si="1558"/>
        <v>0</v>
      </c>
      <c r="T8324" s="20"/>
    </row>
    <row r="8325" spans="1:20" x14ac:dyDescent="0.25">
      <c r="A8325">
        <v>2021121302</v>
      </c>
      <c r="B8325">
        <v>2</v>
      </c>
      <c r="C8325" s="7">
        <v>0.56155999999999995</v>
      </c>
      <c r="D8325" s="6">
        <f t="shared" ref="D8325:D8388" si="1560">D$18*C8325</f>
        <v>84233.999999999985</v>
      </c>
      <c r="E8325" s="60">
        <v>0.94772000000000001</v>
      </c>
      <c r="F8325" s="6">
        <f t="shared" si="1557"/>
        <v>0</v>
      </c>
      <c r="G8325" s="7">
        <v>0.78329000000000004</v>
      </c>
      <c r="H8325" s="6">
        <f t="shared" ref="H8325:H8388" si="1561">H$18*G8325</f>
        <v>9791.125</v>
      </c>
      <c r="I8325" s="7">
        <v>0</v>
      </c>
      <c r="J8325" s="6">
        <f t="shared" ref="J8325:J8388" si="1562">I8325*J$18</f>
        <v>0</v>
      </c>
      <c r="K8325" s="20"/>
      <c r="L8325" s="6">
        <f t="shared" si="1551"/>
        <v>64000</v>
      </c>
      <c r="M8325" s="6">
        <f t="shared" si="1552"/>
        <v>9791.125</v>
      </c>
      <c r="N8325" s="6">
        <f t="shared" si="1553"/>
        <v>0</v>
      </c>
      <c r="O8325" s="6">
        <f t="shared" si="1554"/>
        <v>10442.874999999985</v>
      </c>
      <c r="P8325" s="6">
        <f t="shared" si="1559"/>
        <v>-984.62500000001455</v>
      </c>
      <c r="Q8325" s="11">
        <f t="shared" si="1555"/>
        <v>1350000</v>
      </c>
      <c r="R8325" s="11">
        <f t="shared" si="1556"/>
        <v>10442.874999999985</v>
      </c>
      <c r="S8325" s="11">
        <f t="shared" si="1558"/>
        <v>0</v>
      </c>
      <c r="T8325" s="20"/>
    </row>
    <row r="8326" spans="1:20" x14ac:dyDescent="0.25">
      <c r="A8326">
        <v>2021121303</v>
      </c>
      <c r="B8326">
        <v>2</v>
      </c>
      <c r="C8326" s="7">
        <v>0.56144000000000005</v>
      </c>
      <c r="D8326" s="6">
        <f t="shared" si="1560"/>
        <v>84216.000000000015</v>
      </c>
      <c r="E8326" s="60">
        <v>0.90610999999999997</v>
      </c>
      <c r="F8326" s="6">
        <f t="shared" si="1557"/>
        <v>0</v>
      </c>
      <c r="G8326" s="7">
        <v>0.76322999999999996</v>
      </c>
      <c r="H8326" s="6">
        <f t="shared" si="1561"/>
        <v>9540.375</v>
      </c>
      <c r="I8326" s="7">
        <v>0</v>
      </c>
      <c r="J8326" s="6">
        <f t="shared" si="1562"/>
        <v>0</v>
      </c>
      <c r="K8326" s="20"/>
      <c r="L8326" s="6">
        <f t="shared" si="1551"/>
        <v>64000</v>
      </c>
      <c r="M8326" s="6">
        <f t="shared" si="1552"/>
        <v>9540.375</v>
      </c>
      <c r="N8326" s="6">
        <f t="shared" si="1553"/>
        <v>0</v>
      </c>
      <c r="O8326" s="6">
        <f t="shared" si="1554"/>
        <v>10675.625000000015</v>
      </c>
      <c r="P8326" s="6">
        <f t="shared" si="1559"/>
        <v>232.7500000000291</v>
      </c>
      <c r="Q8326" s="11">
        <f t="shared" si="1555"/>
        <v>1350000</v>
      </c>
      <c r="R8326" s="11">
        <f t="shared" si="1556"/>
        <v>10675.625000000015</v>
      </c>
      <c r="S8326" s="11">
        <f t="shared" si="1558"/>
        <v>0</v>
      </c>
      <c r="T8326" s="20"/>
    </row>
    <row r="8327" spans="1:20" x14ac:dyDescent="0.25">
      <c r="A8327">
        <v>2021121304</v>
      </c>
      <c r="B8327">
        <v>2</v>
      </c>
      <c r="C8327" s="7">
        <v>0.56633999999999995</v>
      </c>
      <c r="D8327" s="6">
        <f t="shared" si="1560"/>
        <v>84951</v>
      </c>
      <c r="E8327" s="60">
        <v>0.86114999999999997</v>
      </c>
      <c r="F8327" s="6">
        <f t="shared" si="1557"/>
        <v>0</v>
      </c>
      <c r="G8327" s="7">
        <v>0.70016999999999996</v>
      </c>
      <c r="H8327" s="6">
        <f t="shared" si="1561"/>
        <v>8752.125</v>
      </c>
      <c r="I8327" s="7">
        <v>0</v>
      </c>
      <c r="J8327" s="6">
        <f t="shared" si="1562"/>
        <v>0</v>
      </c>
      <c r="K8327" s="20"/>
      <c r="L8327" s="6">
        <f t="shared" si="1551"/>
        <v>64000</v>
      </c>
      <c r="M8327" s="6">
        <f t="shared" si="1552"/>
        <v>8752.125</v>
      </c>
      <c r="N8327" s="6">
        <f t="shared" si="1553"/>
        <v>0</v>
      </c>
      <c r="O8327" s="6">
        <f t="shared" si="1554"/>
        <v>12198.875</v>
      </c>
      <c r="P8327" s="6">
        <f t="shared" si="1559"/>
        <v>1523.2499999999854</v>
      </c>
      <c r="Q8327" s="11">
        <f t="shared" si="1555"/>
        <v>1350000</v>
      </c>
      <c r="R8327" s="11">
        <f t="shared" si="1556"/>
        <v>12198.875</v>
      </c>
      <c r="S8327" s="11">
        <f t="shared" si="1558"/>
        <v>0</v>
      </c>
      <c r="T8327" s="20"/>
    </row>
    <row r="8328" spans="1:20" x14ac:dyDescent="0.25">
      <c r="A8328">
        <v>2021121305</v>
      </c>
      <c r="B8328">
        <v>2</v>
      </c>
      <c r="C8328" s="7">
        <v>0.58179000000000003</v>
      </c>
      <c r="D8328" s="6">
        <f t="shared" si="1560"/>
        <v>87268.5</v>
      </c>
      <c r="E8328" s="60">
        <v>0.81713000000000002</v>
      </c>
      <c r="F8328" s="6">
        <f t="shared" si="1557"/>
        <v>0</v>
      </c>
      <c r="G8328" s="7">
        <v>0.65068000000000004</v>
      </c>
      <c r="H8328" s="6">
        <f t="shared" si="1561"/>
        <v>8133.5</v>
      </c>
      <c r="I8328" s="7">
        <v>0</v>
      </c>
      <c r="J8328" s="6">
        <f t="shared" si="1562"/>
        <v>0</v>
      </c>
      <c r="K8328" s="20"/>
      <c r="L8328" s="6">
        <f t="shared" si="1551"/>
        <v>64000</v>
      </c>
      <c r="M8328" s="6">
        <f t="shared" si="1552"/>
        <v>8133.5</v>
      </c>
      <c r="N8328" s="6">
        <f t="shared" si="1553"/>
        <v>0</v>
      </c>
      <c r="O8328" s="6">
        <f t="shared" si="1554"/>
        <v>15135</v>
      </c>
      <c r="P8328" s="6">
        <f t="shared" si="1559"/>
        <v>2936.125</v>
      </c>
      <c r="Q8328" s="11">
        <f t="shared" si="1555"/>
        <v>1350000</v>
      </c>
      <c r="R8328" s="11">
        <f t="shared" si="1556"/>
        <v>15135</v>
      </c>
      <c r="S8328" s="11">
        <f t="shared" si="1558"/>
        <v>0</v>
      </c>
      <c r="T8328" s="20"/>
    </row>
    <row r="8329" spans="1:20" x14ac:dyDescent="0.25">
      <c r="A8329">
        <v>2021121306</v>
      </c>
      <c r="B8329">
        <v>2</v>
      </c>
      <c r="C8329" s="7">
        <v>0.61795999999999995</v>
      </c>
      <c r="D8329" s="6">
        <f t="shared" si="1560"/>
        <v>92694</v>
      </c>
      <c r="E8329" s="60">
        <v>0.82433000000000001</v>
      </c>
      <c r="F8329" s="6">
        <f t="shared" si="1557"/>
        <v>0</v>
      </c>
      <c r="G8329" s="7">
        <v>0.59555000000000002</v>
      </c>
      <c r="H8329" s="6">
        <f t="shared" si="1561"/>
        <v>7444.375</v>
      </c>
      <c r="I8329" s="7">
        <v>0</v>
      </c>
      <c r="J8329" s="6">
        <f t="shared" si="1562"/>
        <v>0</v>
      </c>
      <c r="K8329" s="20"/>
      <c r="L8329" s="6">
        <f t="shared" si="1551"/>
        <v>64000</v>
      </c>
      <c r="M8329" s="6">
        <f t="shared" si="1552"/>
        <v>7444.375</v>
      </c>
      <c r="N8329" s="6">
        <f t="shared" si="1553"/>
        <v>0</v>
      </c>
      <c r="O8329" s="6">
        <f t="shared" si="1554"/>
        <v>21249.625</v>
      </c>
      <c r="P8329" s="6">
        <f t="shared" si="1559"/>
        <v>6114.625</v>
      </c>
      <c r="Q8329" s="11">
        <f t="shared" si="1555"/>
        <v>1350000</v>
      </c>
      <c r="R8329" s="11">
        <f t="shared" si="1556"/>
        <v>21249.625</v>
      </c>
      <c r="S8329" s="11">
        <f t="shared" si="1558"/>
        <v>0</v>
      </c>
      <c r="T8329" s="20"/>
    </row>
    <row r="8330" spans="1:20" x14ac:dyDescent="0.25">
      <c r="A8330">
        <v>2021121307</v>
      </c>
      <c r="B8330">
        <v>2</v>
      </c>
      <c r="C8330" s="7">
        <v>0.67191999999999996</v>
      </c>
      <c r="D8330" s="6">
        <f t="shared" si="1560"/>
        <v>100788</v>
      </c>
      <c r="E8330" s="60">
        <v>0.85072999999999999</v>
      </c>
      <c r="F8330" s="6">
        <f t="shared" si="1557"/>
        <v>0</v>
      </c>
      <c r="G8330" s="7">
        <v>0.56923999999999997</v>
      </c>
      <c r="H8330" s="6">
        <f t="shared" si="1561"/>
        <v>7115.5</v>
      </c>
      <c r="I8330" s="7">
        <v>1.24E-3</v>
      </c>
      <c r="J8330" s="6">
        <f t="shared" si="1562"/>
        <v>99.2</v>
      </c>
      <c r="K8330" s="20"/>
      <c r="L8330" s="6">
        <f t="shared" si="1551"/>
        <v>64000</v>
      </c>
      <c r="M8330" s="6">
        <f t="shared" si="1552"/>
        <v>7115.5</v>
      </c>
      <c r="N8330" s="6">
        <f t="shared" si="1553"/>
        <v>99.2</v>
      </c>
      <c r="O8330" s="6">
        <f t="shared" si="1554"/>
        <v>29573.3</v>
      </c>
      <c r="P8330" s="6">
        <f t="shared" si="1559"/>
        <v>8323.6749999999993</v>
      </c>
      <c r="Q8330" s="11">
        <f t="shared" si="1555"/>
        <v>1345892.95</v>
      </c>
      <c r="R8330" s="11">
        <f t="shared" si="1556"/>
        <v>29573.3</v>
      </c>
      <c r="S8330" s="11">
        <f t="shared" si="1558"/>
        <v>0</v>
      </c>
      <c r="T8330" s="20"/>
    </row>
    <row r="8331" spans="1:20" x14ac:dyDescent="0.25">
      <c r="A8331">
        <v>2021121308</v>
      </c>
      <c r="B8331">
        <v>2</v>
      </c>
      <c r="C8331" s="7">
        <v>0.70665999999999995</v>
      </c>
      <c r="D8331" s="6">
        <f t="shared" si="1560"/>
        <v>105999</v>
      </c>
      <c r="E8331" s="60">
        <v>0.82167000000000001</v>
      </c>
      <c r="F8331" s="6">
        <f t="shared" si="1557"/>
        <v>0</v>
      </c>
      <c r="G8331" s="7">
        <v>0.51978000000000002</v>
      </c>
      <c r="H8331" s="6">
        <f t="shared" si="1561"/>
        <v>6497.25</v>
      </c>
      <c r="I8331" s="7">
        <v>9.9290000000000003E-2</v>
      </c>
      <c r="J8331" s="6">
        <f t="shared" si="1562"/>
        <v>7943.2</v>
      </c>
      <c r="K8331" s="20"/>
      <c r="L8331" s="6">
        <f t="shared" si="1551"/>
        <v>64000</v>
      </c>
      <c r="M8331" s="6">
        <f t="shared" si="1552"/>
        <v>6497.25</v>
      </c>
      <c r="N8331" s="6">
        <f t="shared" si="1553"/>
        <v>7943.2</v>
      </c>
      <c r="O8331" s="6">
        <f t="shared" si="1554"/>
        <v>27558.55</v>
      </c>
      <c r="P8331" s="6">
        <f t="shared" si="1559"/>
        <v>-2014.75</v>
      </c>
      <c r="Q8331" s="11">
        <f t="shared" si="1555"/>
        <v>1343800.65</v>
      </c>
      <c r="R8331" s="11">
        <f t="shared" si="1556"/>
        <v>27558.55</v>
      </c>
      <c r="S8331" s="11">
        <f t="shared" si="1558"/>
        <v>0</v>
      </c>
      <c r="T8331" s="20"/>
    </row>
    <row r="8332" spans="1:20" x14ac:dyDescent="0.25">
      <c r="A8332">
        <v>2021121309</v>
      </c>
      <c r="B8332">
        <v>2</v>
      </c>
      <c r="C8332" s="7">
        <v>0.69913999999999998</v>
      </c>
      <c r="D8332" s="6">
        <f t="shared" si="1560"/>
        <v>104871</v>
      </c>
      <c r="E8332" s="60">
        <v>0.83045999999999998</v>
      </c>
      <c r="F8332" s="6">
        <f t="shared" si="1557"/>
        <v>0</v>
      </c>
      <c r="G8332" s="7">
        <v>0.50097000000000003</v>
      </c>
      <c r="H8332" s="6">
        <f t="shared" si="1561"/>
        <v>6262.125</v>
      </c>
      <c r="I8332" s="7">
        <v>0.30447999999999997</v>
      </c>
      <c r="J8332" s="6">
        <f t="shared" si="1562"/>
        <v>24358.399999999998</v>
      </c>
      <c r="K8332" s="20"/>
      <c r="L8332" s="6">
        <f t="shared" si="1551"/>
        <v>64000</v>
      </c>
      <c r="M8332" s="6">
        <f t="shared" si="1552"/>
        <v>6262.125</v>
      </c>
      <c r="N8332" s="6">
        <f t="shared" si="1553"/>
        <v>24358.399999999998</v>
      </c>
      <c r="O8332" s="6">
        <f t="shared" si="1554"/>
        <v>10250.475000000002</v>
      </c>
      <c r="P8332" s="6">
        <f t="shared" si="1559"/>
        <v>-17308.074999999997</v>
      </c>
      <c r="Q8332" s="11">
        <f t="shared" si="1555"/>
        <v>1350000</v>
      </c>
      <c r="R8332" s="11">
        <f t="shared" si="1556"/>
        <v>10250.475000000002</v>
      </c>
      <c r="S8332" s="11">
        <f t="shared" si="1558"/>
        <v>0</v>
      </c>
      <c r="T8332" s="20"/>
    </row>
    <row r="8333" spans="1:20" x14ac:dyDescent="0.25">
      <c r="A8333">
        <v>2021121310</v>
      </c>
      <c r="B8333">
        <v>2</v>
      </c>
      <c r="C8333" s="7">
        <v>0.66779999999999995</v>
      </c>
      <c r="D8333" s="6">
        <f t="shared" si="1560"/>
        <v>100169.99999999999</v>
      </c>
      <c r="E8333" s="60">
        <v>0.75236000000000003</v>
      </c>
      <c r="F8333" s="6">
        <f t="shared" si="1557"/>
        <v>0</v>
      </c>
      <c r="G8333" s="7">
        <v>0.46767999999999998</v>
      </c>
      <c r="H8333" s="6">
        <f t="shared" si="1561"/>
        <v>5846</v>
      </c>
      <c r="I8333" s="7">
        <v>0.38923000000000002</v>
      </c>
      <c r="J8333" s="6">
        <f t="shared" si="1562"/>
        <v>31138.400000000001</v>
      </c>
      <c r="K8333" s="20"/>
      <c r="L8333" s="6">
        <f t="shared" si="1551"/>
        <v>64000</v>
      </c>
      <c r="M8333" s="6">
        <f t="shared" si="1552"/>
        <v>5846</v>
      </c>
      <c r="N8333" s="6">
        <f t="shared" si="1553"/>
        <v>30323.999999999985</v>
      </c>
      <c r="O8333" s="6">
        <f t="shared" si="1554"/>
        <v>0</v>
      </c>
      <c r="P8333" s="6">
        <f t="shared" si="1559"/>
        <v>-10250.475000000002</v>
      </c>
      <c r="Q8333" s="11">
        <f t="shared" si="1555"/>
        <v>1350000</v>
      </c>
      <c r="R8333" s="11">
        <f t="shared" si="1556"/>
        <v>0</v>
      </c>
      <c r="S8333" s="11">
        <f t="shared" si="1558"/>
        <v>0</v>
      </c>
      <c r="T8333" s="20"/>
    </row>
    <row r="8334" spans="1:20" x14ac:dyDescent="0.25">
      <c r="A8334">
        <v>2021121311</v>
      </c>
      <c r="B8334">
        <v>2</v>
      </c>
      <c r="C8334" s="7">
        <v>0.64041000000000003</v>
      </c>
      <c r="D8334" s="6">
        <f t="shared" si="1560"/>
        <v>96061.5</v>
      </c>
      <c r="E8334" s="60">
        <v>0.62553000000000003</v>
      </c>
      <c r="F8334" s="6">
        <f t="shared" si="1557"/>
        <v>0</v>
      </c>
      <c r="G8334" s="7">
        <v>0.39166000000000001</v>
      </c>
      <c r="H8334" s="6">
        <f t="shared" si="1561"/>
        <v>4895.75</v>
      </c>
      <c r="I8334" s="7">
        <v>0.39560000000000001</v>
      </c>
      <c r="J8334" s="6">
        <f t="shared" si="1562"/>
        <v>31648</v>
      </c>
      <c r="K8334" s="20"/>
      <c r="L8334" s="6">
        <f t="shared" si="1551"/>
        <v>64000</v>
      </c>
      <c r="M8334" s="6">
        <f t="shared" si="1552"/>
        <v>4895.75</v>
      </c>
      <c r="N8334" s="6">
        <f t="shared" si="1553"/>
        <v>27165.75</v>
      </c>
      <c r="O8334" s="6">
        <f t="shared" si="1554"/>
        <v>0</v>
      </c>
      <c r="P8334" s="6">
        <f t="shared" si="1559"/>
        <v>0</v>
      </c>
      <c r="Q8334" s="11">
        <f t="shared" si="1555"/>
        <v>1350000</v>
      </c>
      <c r="R8334" s="11">
        <f t="shared" si="1556"/>
        <v>0</v>
      </c>
      <c r="S8334" s="11">
        <f t="shared" si="1558"/>
        <v>0</v>
      </c>
      <c r="T8334" s="20"/>
    </row>
    <row r="8335" spans="1:20" x14ac:dyDescent="0.25">
      <c r="A8335">
        <v>2021121312</v>
      </c>
      <c r="B8335">
        <v>2</v>
      </c>
      <c r="C8335" s="7">
        <v>0.62017999999999995</v>
      </c>
      <c r="D8335" s="6">
        <f t="shared" si="1560"/>
        <v>93027</v>
      </c>
      <c r="E8335" s="60">
        <v>0.58994000000000002</v>
      </c>
      <c r="F8335" s="6">
        <f t="shared" si="1557"/>
        <v>0</v>
      </c>
      <c r="G8335" s="7">
        <v>0.31383</v>
      </c>
      <c r="H8335" s="6">
        <f t="shared" si="1561"/>
        <v>3922.875</v>
      </c>
      <c r="I8335" s="7">
        <v>0.39083000000000001</v>
      </c>
      <c r="J8335" s="6">
        <f t="shared" si="1562"/>
        <v>31266.400000000001</v>
      </c>
      <c r="K8335" s="20"/>
      <c r="L8335" s="6">
        <f t="shared" si="1551"/>
        <v>64000</v>
      </c>
      <c r="M8335" s="6">
        <f t="shared" si="1552"/>
        <v>3922.875</v>
      </c>
      <c r="N8335" s="6">
        <f t="shared" si="1553"/>
        <v>25104.125</v>
      </c>
      <c r="O8335" s="6">
        <f t="shared" si="1554"/>
        <v>0</v>
      </c>
      <c r="P8335" s="6">
        <f t="shared" si="1559"/>
        <v>0</v>
      </c>
      <c r="Q8335" s="11">
        <f t="shared" si="1555"/>
        <v>1350000</v>
      </c>
      <c r="R8335" s="11">
        <f t="shared" si="1556"/>
        <v>0</v>
      </c>
      <c r="S8335" s="11">
        <f t="shared" si="1558"/>
        <v>0</v>
      </c>
      <c r="T8335" s="20"/>
    </row>
    <row r="8336" spans="1:20" x14ac:dyDescent="0.25">
      <c r="A8336">
        <v>2021121313</v>
      </c>
      <c r="B8336">
        <v>2</v>
      </c>
      <c r="C8336" s="7">
        <v>0.60460000000000003</v>
      </c>
      <c r="D8336" s="6">
        <f t="shared" si="1560"/>
        <v>90690</v>
      </c>
      <c r="E8336" s="60">
        <v>0.62527999999999995</v>
      </c>
      <c r="F8336" s="6">
        <f t="shared" si="1557"/>
        <v>0</v>
      </c>
      <c r="G8336" s="7">
        <v>0.25074999999999997</v>
      </c>
      <c r="H8336" s="6">
        <f t="shared" si="1561"/>
        <v>3134.3749999999995</v>
      </c>
      <c r="I8336" s="7">
        <v>0.42382999999999998</v>
      </c>
      <c r="J8336" s="6">
        <f t="shared" si="1562"/>
        <v>33906.400000000001</v>
      </c>
      <c r="K8336" s="20"/>
      <c r="L8336" s="6">
        <f t="shared" si="1551"/>
        <v>64000</v>
      </c>
      <c r="M8336" s="6">
        <f t="shared" si="1552"/>
        <v>3134.3749999999995</v>
      </c>
      <c r="N8336" s="6">
        <f t="shared" si="1553"/>
        <v>23555.625</v>
      </c>
      <c r="O8336" s="6">
        <f t="shared" si="1554"/>
        <v>0</v>
      </c>
      <c r="P8336" s="6">
        <f t="shared" si="1559"/>
        <v>0</v>
      </c>
      <c r="Q8336" s="11">
        <f t="shared" si="1555"/>
        <v>1350000</v>
      </c>
      <c r="R8336" s="11">
        <f t="shared" si="1556"/>
        <v>0</v>
      </c>
      <c r="S8336" s="11">
        <f t="shared" si="1558"/>
        <v>0</v>
      </c>
      <c r="T8336" s="20"/>
    </row>
    <row r="8337" spans="1:20" x14ac:dyDescent="0.25">
      <c r="A8337">
        <v>2021121314</v>
      </c>
      <c r="B8337">
        <v>2</v>
      </c>
      <c r="C8337" s="7">
        <v>0.59526000000000001</v>
      </c>
      <c r="D8337" s="6">
        <f t="shared" si="1560"/>
        <v>89289</v>
      </c>
      <c r="E8337" s="60">
        <v>0.59057000000000004</v>
      </c>
      <c r="F8337" s="6">
        <f t="shared" si="1557"/>
        <v>0</v>
      </c>
      <c r="G8337" s="7">
        <v>0.20599000000000001</v>
      </c>
      <c r="H8337" s="6">
        <f t="shared" si="1561"/>
        <v>2574.875</v>
      </c>
      <c r="I8337" s="7">
        <v>0.42305999999999999</v>
      </c>
      <c r="J8337" s="6">
        <f t="shared" si="1562"/>
        <v>33844.800000000003</v>
      </c>
      <c r="K8337" s="20"/>
      <c r="L8337" s="6">
        <f t="shared" si="1551"/>
        <v>64000</v>
      </c>
      <c r="M8337" s="6">
        <f t="shared" si="1552"/>
        <v>2574.875</v>
      </c>
      <c r="N8337" s="6">
        <f t="shared" si="1553"/>
        <v>22714.125</v>
      </c>
      <c r="O8337" s="6">
        <f t="shared" si="1554"/>
        <v>0</v>
      </c>
      <c r="P8337" s="6">
        <f t="shared" si="1559"/>
        <v>0</v>
      </c>
      <c r="Q8337" s="11">
        <f t="shared" si="1555"/>
        <v>1350000</v>
      </c>
      <c r="R8337" s="11">
        <f t="shared" si="1556"/>
        <v>0</v>
      </c>
      <c r="S8337" s="11">
        <f t="shared" si="1558"/>
        <v>0</v>
      </c>
      <c r="T8337" s="20"/>
    </row>
    <row r="8338" spans="1:20" x14ac:dyDescent="0.25">
      <c r="A8338">
        <v>2021121315</v>
      </c>
      <c r="B8338">
        <v>2</v>
      </c>
      <c r="C8338" s="7">
        <v>0.58819999999999995</v>
      </c>
      <c r="D8338" s="6">
        <f t="shared" si="1560"/>
        <v>88229.999999999985</v>
      </c>
      <c r="E8338" s="60">
        <v>0.63239999999999996</v>
      </c>
      <c r="F8338" s="6">
        <f t="shared" si="1557"/>
        <v>0</v>
      </c>
      <c r="G8338" s="7">
        <v>0.23039999999999999</v>
      </c>
      <c r="H8338" s="6">
        <f t="shared" si="1561"/>
        <v>2880</v>
      </c>
      <c r="I8338" s="7">
        <v>0.36336000000000002</v>
      </c>
      <c r="J8338" s="6">
        <f t="shared" si="1562"/>
        <v>29068.800000000003</v>
      </c>
      <c r="K8338" s="20"/>
      <c r="L8338" s="6">
        <f t="shared" si="1551"/>
        <v>64000</v>
      </c>
      <c r="M8338" s="6">
        <f t="shared" si="1552"/>
        <v>2880</v>
      </c>
      <c r="N8338" s="6">
        <f t="shared" si="1553"/>
        <v>21349.999999999985</v>
      </c>
      <c r="O8338" s="6">
        <f t="shared" si="1554"/>
        <v>0</v>
      </c>
      <c r="P8338" s="6">
        <f t="shared" si="1559"/>
        <v>0</v>
      </c>
      <c r="Q8338" s="11">
        <f t="shared" si="1555"/>
        <v>1350000</v>
      </c>
      <c r="R8338" s="11">
        <f t="shared" si="1556"/>
        <v>0</v>
      </c>
      <c r="S8338" s="11">
        <f t="shared" si="1558"/>
        <v>0</v>
      </c>
      <c r="T8338" s="20"/>
    </row>
    <row r="8339" spans="1:20" x14ac:dyDescent="0.25">
      <c r="A8339">
        <v>2021121316</v>
      </c>
      <c r="B8339">
        <v>2</v>
      </c>
      <c r="C8339" s="7">
        <v>0.59194000000000002</v>
      </c>
      <c r="D8339" s="6">
        <f t="shared" si="1560"/>
        <v>88791</v>
      </c>
      <c r="E8339" s="60">
        <v>0.61743999999999999</v>
      </c>
      <c r="F8339" s="6">
        <f t="shared" si="1557"/>
        <v>0</v>
      </c>
      <c r="G8339" s="7">
        <v>0.23266000000000001</v>
      </c>
      <c r="H8339" s="6">
        <f t="shared" si="1561"/>
        <v>2908.25</v>
      </c>
      <c r="I8339" s="7">
        <v>0.17427000000000001</v>
      </c>
      <c r="J8339" s="6">
        <f t="shared" si="1562"/>
        <v>13941.6</v>
      </c>
      <c r="K8339" s="20"/>
      <c r="L8339" s="6">
        <f t="shared" si="1551"/>
        <v>64000</v>
      </c>
      <c r="M8339" s="6">
        <f t="shared" si="1552"/>
        <v>2908.25</v>
      </c>
      <c r="N8339" s="6">
        <f t="shared" si="1553"/>
        <v>13941.6</v>
      </c>
      <c r="O8339" s="6">
        <f t="shared" si="1554"/>
        <v>7941.15</v>
      </c>
      <c r="P8339" s="6">
        <f t="shared" si="1559"/>
        <v>7941.15</v>
      </c>
      <c r="Q8339" s="11">
        <f t="shared" si="1555"/>
        <v>1350000</v>
      </c>
      <c r="R8339" s="11">
        <f t="shared" si="1556"/>
        <v>7941.15</v>
      </c>
      <c r="S8339" s="11">
        <f t="shared" si="1558"/>
        <v>0</v>
      </c>
      <c r="T8339" s="20"/>
    </row>
    <row r="8340" spans="1:20" x14ac:dyDescent="0.25">
      <c r="A8340">
        <v>2021121317</v>
      </c>
      <c r="B8340">
        <v>2</v>
      </c>
      <c r="C8340" s="7">
        <v>0.61628000000000005</v>
      </c>
      <c r="D8340" s="6">
        <f t="shared" si="1560"/>
        <v>92442.000000000015</v>
      </c>
      <c r="E8340" s="60">
        <v>0.59270999999999996</v>
      </c>
      <c r="F8340" s="6">
        <f t="shared" si="1557"/>
        <v>0</v>
      </c>
      <c r="G8340" s="7">
        <v>0.20557</v>
      </c>
      <c r="H8340" s="6">
        <f t="shared" si="1561"/>
        <v>2569.625</v>
      </c>
      <c r="I8340" s="7">
        <v>1.558E-2</v>
      </c>
      <c r="J8340" s="6">
        <f t="shared" si="1562"/>
        <v>1246.4000000000001</v>
      </c>
      <c r="K8340" s="20"/>
      <c r="L8340" s="6">
        <f t="shared" ref="L8340:L8403" si="1563">IF(D8340-F8340&gt;C$17,C$17,D8340-F8340)</f>
        <v>64000</v>
      </c>
      <c r="M8340" s="6">
        <f t="shared" ref="M8340:M8403" si="1564">IF(D8340-F8340-L8340&gt;H8340,H8340,D8340-F8340-L8340)</f>
        <v>2569.625</v>
      </c>
      <c r="N8340" s="6">
        <f t="shared" ref="N8340:N8403" si="1565">IF(D8340-F8340-L8340-M8340&gt;J8340,J8340,D8340-F8340-L8340-M8340)</f>
        <v>1246.4000000000001</v>
      </c>
      <c r="O8340" s="6">
        <f t="shared" ref="O8340:O8403" si="1566">D8340-F8340-L8340-M8340-N8340</f>
        <v>24625.975000000013</v>
      </c>
      <c r="P8340" s="6">
        <f t="shared" si="1559"/>
        <v>16684.825000000012</v>
      </c>
      <c r="Q8340" s="11">
        <f t="shared" ref="Q8340:Q8403" si="1567">IF(AA$25*P$17-AA$24+Q8339-O8340&gt;Q$19,Q$19,IF(AA$25*P$17-AA$24+Q8339-O8340&lt;0,0,AA$25*P$17-AA$24+Q8339-O8340))</f>
        <v>1350000</v>
      </c>
      <c r="R8340" s="11">
        <f t="shared" ref="R8340:R8403" si="1568">IF(Q8339-Q8340+P$17-AA$24&lt;O8340,Q8339-Q8340+P$17-AA$24,O8340)</f>
        <v>24625.975000000013</v>
      </c>
      <c r="S8340" s="11">
        <f t="shared" si="1558"/>
        <v>0</v>
      </c>
      <c r="T8340" s="20"/>
    </row>
    <row r="8341" spans="1:20" x14ac:dyDescent="0.25">
      <c r="A8341">
        <v>2021121318</v>
      </c>
      <c r="B8341">
        <v>2</v>
      </c>
      <c r="C8341" s="7">
        <v>0.66159000000000001</v>
      </c>
      <c r="D8341" s="6">
        <f t="shared" si="1560"/>
        <v>99238.5</v>
      </c>
      <c r="E8341" s="60">
        <v>0.76685999999999999</v>
      </c>
      <c r="F8341" s="6">
        <f t="shared" ref="F8341:F8404" si="1569">F$18*E8341</f>
        <v>0</v>
      </c>
      <c r="G8341" s="7">
        <v>0.21084</v>
      </c>
      <c r="H8341" s="6">
        <f t="shared" si="1561"/>
        <v>2635.5</v>
      </c>
      <c r="I8341" s="7">
        <v>0</v>
      </c>
      <c r="J8341" s="6">
        <f t="shared" si="1562"/>
        <v>0</v>
      </c>
      <c r="K8341" s="20"/>
      <c r="L8341" s="6">
        <f t="shared" si="1563"/>
        <v>64000</v>
      </c>
      <c r="M8341" s="6">
        <f t="shared" si="1564"/>
        <v>2635.5</v>
      </c>
      <c r="N8341" s="6">
        <f t="shared" si="1565"/>
        <v>0</v>
      </c>
      <c r="O8341" s="6">
        <f t="shared" si="1566"/>
        <v>32603</v>
      </c>
      <c r="P8341" s="6">
        <f t="shared" si="1559"/>
        <v>7977.0249999999869</v>
      </c>
      <c r="Q8341" s="11">
        <f t="shared" si="1567"/>
        <v>1342863.25</v>
      </c>
      <c r="R8341" s="11">
        <f t="shared" si="1568"/>
        <v>32603</v>
      </c>
      <c r="S8341" s="11">
        <f t="shared" ref="S8341:S8404" si="1570">O8341-R8341</f>
        <v>0</v>
      </c>
      <c r="T8341" s="20"/>
    </row>
    <row r="8342" spans="1:20" x14ac:dyDescent="0.25">
      <c r="A8342">
        <v>2021121319</v>
      </c>
      <c r="B8342">
        <v>2</v>
      </c>
      <c r="C8342" s="7">
        <v>0.67449999999999999</v>
      </c>
      <c r="D8342" s="6">
        <f t="shared" si="1560"/>
        <v>101175</v>
      </c>
      <c r="E8342" s="60">
        <v>0.90856999999999999</v>
      </c>
      <c r="F8342" s="6">
        <f t="shared" si="1569"/>
        <v>0</v>
      </c>
      <c r="G8342" s="7">
        <v>0.27235999999999999</v>
      </c>
      <c r="H8342" s="6">
        <f t="shared" si="1561"/>
        <v>3404.5</v>
      </c>
      <c r="I8342" s="7">
        <v>0</v>
      </c>
      <c r="J8342" s="6">
        <f t="shared" si="1562"/>
        <v>0</v>
      </c>
      <c r="K8342" s="20"/>
      <c r="L8342" s="6">
        <f t="shared" si="1563"/>
        <v>64000</v>
      </c>
      <c r="M8342" s="6">
        <f t="shared" si="1564"/>
        <v>3404.5</v>
      </c>
      <c r="N8342" s="6">
        <f t="shared" si="1565"/>
        <v>0</v>
      </c>
      <c r="O8342" s="6">
        <f t="shared" si="1566"/>
        <v>33770.5</v>
      </c>
      <c r="P8342" s="6">
        <f t="shared" ref="P8342:P8405" si="1571">O8342-O8341</f>
        <v>1167.5</v>
      </c>
      <c r="Q8342" s="11">
        <f t="shared" si="1567"/>
        <v>1334559</v>
      </c>
      <c r="R8342" s="11">
        <f t="shared" si="1568"/>
        <v>33770.5</v>
      </c>
      <c r="S8342" s="11">
        <f t="shared" si="1570"/>
        <v>0</v>
      </c>
      <c r="T8342" s="20"/>
    </row>
    <row r="8343" spans="1:20" x14ac:dyDescent="0.25">
      <c r="A8343">
        <v>2021121320</v>
      </c>
      <c r="B8343">
        <v>2</v>
      </c>
      <c r="C8343" s="7">
        <v>0.67215000000000003</v>
      </c>
      <c r="D8343" s="6">
        <f t="shared" si="1560"/>
        <v>100822.5</v>
      </c>
      <c r="E8343" s="60">
        <v>0.95664000000000005</v>
      </c>
      <c r="F8343" s="6">
        <f t="shared" si="1569"/>
        <v>0</v>
      </c>
      <c r="G8343" s="7">
        <v>0.34065000000000001</v>
      </c>
      <c r="H8343" s="6">
        <f t="shared" si="1561"/>
        <v>4258.125</v>
      </c>
      <c r="I8343" s="7">
        <v>0</v>
      </c>
      <c r="J8343" s="6">
        <f t="shared" si="1562"/>
        <v>0</v>
      </c>
      <c r="K8343" s="20"/>
      <c r="L8343" s="6">
        <f t="shared" si="1563"/>
        <v>64000</v>
      </c>
      <c r="M8343" s="6">
        <f t="shared" si="1564"/>
        <v>4258.125</v>
      </c>
      <c r="N8343" s="6">
        <f t="shared" si="1565"/>
        <v>0</v>
      </c>
      <c r="O8343" s="6">
        <f t="shared" si="1566"/>
        <v>32564.375</v>
      </c>
      <c r="P8343" s="6">
        <f t="shared" si="1571"/>
        <v>-1206.125</v>
      </c>
      <c r="Q8343" s="11">
        <f t="shared" si="1567"/>
        <v>1327460.875</v>
      </c>
      <c r="R8343" s="11">
        <f t="shared" si="1568"/>
        <v>32564.375</v>
      </c>
      <c r="S8343" s="11">
        <f t="shared" si="1570"/>
        <v>0</v>
      </c>
      <c r="T8343" s="20"/>
    </row>
    <row r="8344" spans="1:20" x14ac:dyDescent="0.25">
      <c r="A8344">
        <v>2021121321</v>
      </c>
      <c r="B8344">
        <v>2</v>
      </c>
      <c r="C8344" s="7">
        <v>0.66485000000000005</v>
      </c>
      <c r="D8344" s="6">
        <f t="shared" si="1560"/>
        <v>99727.500000000015</v>
      </c>
      <c r="E8344" s="60">
        <v>0.97887000000000002</v>
      </c>
      <c r="F8344" s="6">
        <f t="shared" si="1569"/>
        <v>0</v>
      </c>
      <c r="G8344" s="7">
        <v>0.35815000000000002</v>
      </c>
      <c r="H8344" s="6">
        <f t="shared" si="1561"/>
        <v>4476.875</v>
      </c>
      <c r="I8344" s="7">
        <v>0</v>
      </c>
      <c r="J8344" s="6">
        <f t="shared" si="1562"/>
        <v>0</v>
      </c>
      <c r="K8344" s="20"/>
      <c r="L8344" s="6">
        <f t="shared" si="1563"/>
        <v>64000</v>
      </c>
      <c r="M8344" s="6">
        <f t="shared" si="1564"/>
        <v>4476.875</v>
      </c>
      <c r="N8344" s="6">
        <f t="shared" si="1565"/>
        <v>0</v>
      </c>
      <c r="O8344" s="6">
        <f t="shared" si="1566"/>
        <v>31250.625000000015</v>
      </c>
      <c r="P8344" s="6">
        <f t="shared" si="1571"/>
        <v>-1313.7499999999854</v>
      </c>
      <c r="Q8344" s="11">
        <f t="shared" si="1567"/>
        <v>1321676.5</v>
      </c>
      <c r="R8344" s="11">
        <f t="shared" si="1568"/>
        <v>31250.625000000015</v>
      </c>
      <c r="S8344" s="11">
        <f t="shared" si="1570"/>
        <v>0</v>
      </c>
      <c r="T8344" s="20"/>
    </row>
    <row r="8345" spans="1:20" x14ac:dyDescent="0.25">
      <c r="A8345">
        <v>2021121322</v>
      </c>
      <c r="B8345">
        <v>2</v>
      </c>
      <c r="C8345" s="7">
        <v>0.64724000000000004</v>
      </c>
      <c r="D8345" s="6">
        <f t="shared" si="1560"/>
        <v>97086</v>
      </c>
      <c r="E8345" s="60">
        <v>0.99024000000000001</v>
      </c>
      <c r="F8345" s="6">
        <f t="shared" si="1569"/>
        <v>0</v>
      </c>
      <c r="G8345" s="7">
        <v>0.3841</v>
      </c>
      <c r="H8345" s="6">
        <f t="shared" si="1561"/>
        <v>4801.25</v>
      </c>
      <c r="I8345" s="7">
        <v>0</v>
      </c>
      <c r="J8345" s="6">
        <f t="shared" si="1562"/>
        <v>0</v>
      </c>
      <c r="K8345" s="20"/>
      <c r="L8345" s="6">
        <f t="shared" si="1563"/>
        <v>64000</v>
      </c>
      <c r="M8345" s="6">
        <f t="shared" si="1564"/>
        <v>4801.25</v>
      </c>
      <c r="N8345" s="6">
        <f t="shared" si="1565"/>
        <v>0</v>
      </c>
      <c r="O8345" s="6">
        <f t="shared" si="1566"/>
        <v>28284.75</v>
      </c>
      <c r="P8345" s="6">
        <f t="shared" si="1571"/>
        <v>-2965.8750000000146</v>
      </c>
      <c r="Q8345" s="11">
        <f t="shared" si="1567"/>
        <v>1318858</v>
      </c>
      <c r="R8345" s="11">
        <f t="shared" si="1568"/>
        <v>28284.75</v>
      </c>
      <c r="S8345" s="11">
        <f t="shared" si="1570"/>
        <v>0</v>
      </c>
      <c r="T8345" s="20"/>
    </row>
    <row r="8346" spans="1:20" x14ac:dyDescent="0.25">
      <c r="A8346">
        <v>2021121323</v>
      </c>
      <c r="B8346">
        <v>2</v>
      </c>
      <c r="C8346" s="7">
        <v>0.61682000000000003</v>
      </c>
      <c r="D8346" s="6">
        <f t="shared" si="1560"/>
        <v>92523</v>
      </c>
      <c r="E8346" s="60">
        <v>0.98553999999999997</v>
      </c>
      <c r="F8346" s="6">
        <f t="shared" si="1569"/>
        <v>0</v>
      </c>
      <c r="G8346" s="7">
        <v>0.39369999999999999</v>
      </c>
      <c r="H8346" s="6">
        <f t="shared" si="1561"/>
        <v>4921.25</v>
      </c>
      <c r="I8346" s="7">
        <v>0</v>
      </c>
      <c r="J8346" s="6">
        <f t="shared" si="1562"/>
        <v>0</v>
      </c>
      <c r="K8346" s="20"/>
      <c r="L8346" s="6">
        <f t="shared" si="1563"/>
        <v>64000</v>
      </c>
      <c r="M8346" s="6">
        <f t="shared" si="1564"/>
        <v>4921.25</v>
      </c>
      <c r="N8346" s="6">
        <f t="shared" si="1565"/>
        <v>0</v>
      </c>
      <c r="O8346" s="6">
        <f t="shared" si="1566"/>
        <v>23601.75</v>
      </c>
      <c r="P8346" s="6">
        <f t="shared" si="1571"/>
        <v>-4683</v>
      </c>
      <c r="Q8346" s="11">
        <f t="shared" si="1567"/>
        <v>1320722.5</v>
      </c>
      <c r="R8346" s="11">
        <f t="shared" si="1568"/>
        <v>23601.75</v>
      </c>
      <c r="S8346" s="11">
        <f t="shared" si="1570"/>
        <v>0</v>
      </c>
      <c r="T8346" s="20"/>
    </row>
    <row r="8347" spans="1:20" x14ac:dyDescent="0.25">
      <c r="A8347">
        <v>2021121324</v>
      </c>
      <c r="B8347">
        <v>2</v>
      </c>
      <c r="C8347" s="7">
        <v>0.58825000000000005</v>
      </c>
      <c r="D8347" s="6">
        <f t="shared" si="1560"/>
        <v>88237.500000000015</v>
      </c>
      <c r="E8347" s="60">
        <v>0.97765000000000002</v>
      </c>
      <c r="F8347" s="6">
        <f t="shared" si="1569"/>
        <v>0</v>
      </c>
      <c r="G8347" s="7">
        <v>0.39229000000000003</v>
      </c>
      <c r="H8347" s="6">
        <f t="shared" si="1561"/>
        <v>4903.625</v>
      </c>
      <c r="I8347" s="7">
        <v>0</v>
      </c>
      <c r="J8347" s="6">
        <f t="shared" si="1562"/>
        <v>0</v>
      </c>
      <c r="K8347" s="20"/>
      <c r="L8347" s="6">
        <f t="shared" si="1563"/>
        <v>64000</v>
      </c>
      <c r="M8347" s="6">
        <f t="shared" si="1564"/>
        <v>4903.625</v>
      </c>
      <c r="N8347" s="6">
        <f t="shared" si="1565"/>
        <v>0</v>
      </c>
      <c r="O8347" s="6">
        <f t="shared" si="1566"/>
        <v>19333.875000000015</v>
      </c>
      <c r="P8347" s="6">
        <f t="shared" si="1571"/>
        <v>-4267.8749999999854</v>
      </c>
      <c r="Q8347" s="11">
        <f t="shared" si="1567"/>
        <v>1326854.875</v>
      </c>
      <c r="R8347" s="11">
        <f t="shared" si="1568"/>
        <v>19333.875000000015</v>
      </c>
      <c r="S8347" s="11">
        <f t="shared" si="1570"/>
        <v>0</v>
      </c>
      <c r="T8347" s="20"/>
    </row>
    <row r="8348" spans="1:20" x14ac:dyDescent="0.25">
      <c r="A8348">
        <v>2021121401</v>
      </c>
      <c r="B8348">
        <v>3</v>
      </c>
      <c r="C8348" s="7">
        <v>0.56845000000000001</v>
      </c>
      <c r="D8348" s="6">
        <f t="shared" si="1560"/>
        <v>85267.5</v>
      </c>
      <c r="E8348" s="60">
        <v>0.95396999999999998</v>
      </c>
      <c r="F8348" s="6">
        <f t="shared" si="1569"/>
        <v>0</v>
      </c>
      <c r="G8348" s="7">
        <v>0.36936999999999998</v>
      </c>
      <c r="H8348" s="6">
        <f t="shared" si="1561"/>
        <v>4617.125</v>
      </c>
      <c r="I8348" s="7">
        <v>0</v>
      </c>
      <c r="J8348" s="6">
        <f t="shared" si="1562"/>
        <v>0</v>
      </c>
      <c r="K8348" s="20"/>
      <c r="L8348" s="6">
        <f t="shared" si="1563"/>
        <v>64000</v>
      </c>
      <c r="M8348" s="6">
        <f t="shared" si="1564"/>
        <v>4617.125</v>
      </c>
      <c r="N8348" s="6">
        <f t="shared" si="1565"/>
        <v>0</v>
      </c>
      <c r="O8348" s="6">
        <f t="shared" si="1566"/>
        <v>16650.375</v>
      </c>
      <c r="P8348" s="6">
        <f t="shared" si="1571"/>
        <v>-2683.5000000000146</v>
      </c>
      <c r="Q8348" s="11">
        <f t="shared" si="1567"/>
        <v>1335670.75</v>
      </c>
      <c r="R8348" s="11">
        <f t="shared" si="1568"/>
        <v>16650.375</v>
      </c>
      <c r="S8348" s="11">
        <f t="shared" si="1570"/>
        <v>0</v>
      </c>
      <c r="T8348" s="20"/>
    </row>
    <row r="8349" spans="1:20" x14ac:dyDescent="0.25">
      <c r="A8349">
        <v>2021121402</v>
      </c>
      <c r="B8349">
        <v>3</v>
      </c>
      <c r="C8349" s="7">
        <v>0.55832000000000004</v>
      </c>
      <c r="D8349" s="6">
        <f t="shared" si="1560"/>
        <v>83748</v>
      </c>
      <c r="E8349" s="60">
        <v>0.92498999999999998</v>
      </c>
      <c r="F8349" s="6">
        <f t="shared" si="1569"/>
        <v>0</v>
      </c>
      <c r="G8349" s="7">
        <v>0.34843000000000002</v>
      </c>
      <c r="H8349" s="6">
        <f t="shared" si="1561"/>
        <v>4355.375</v>
      </c>
      <c r="I8349" s="7">
        <v>0</v>
      </c>
      <c r="J8349" s="6">
        <f t="shared" si="1562"/>
        <v>0</v>
      </c>
      <c r="K8349" s="20"/>
      <c r="L8349" s="6">
        <f t="shared" si="1563"/>
        <v>64000</v>
      </c>
      <c r="M8349" s="6">
        <f t="shared" si="1564"/>
        <v>4355.375</v>
      </c>
      <c r="N8349" s="6">
        <f t="shared" si="1565"/>
        <v>0</v>
      </c>
      <c r="O8349" s="6">
        <f t="shared" si="1566"/>
        <v>15392.625</v>
      </c>
      <c r="P8349" s="6">
        <f t="shared" si="1571"/>
        <v>-1257.75</v>
      </c>
      <c r="Q8349" s="11">
        <f t="shared" si="1567"/>
        <v>1345744.375</v>
      </c>
      <c r="R8349" s="11">
        <f t="shared" si="1568"/>
        <v>15392.625</v>
      </c>
      <c r="S8349" s="11">
        <f t="shared" si="1570"/>
        <v>0</v>
      </c>
      <c r="T8349" s="20"/>
    </row>
    <row r="8350" spans="1:20" x14ac:dyDescent="0.25">
      <c r="A8350">
        <v>2021121403</v>
      </c>
      <c r="B8350">
        <v>3</v>
      </c>
      <c r="C8350" s="7">
        <v>0.55764000000000002</v>
      </c>
      <c r="D8350" s="6">
        <f t="shared" si="1560"/>
        <v>83646</v>
      </c>
      <c r="E8350" s="60">
        <v>0.88593999999999995</v>
      </c>
      <c r="F8350" s="6">
        <f t="shared" si="1569"/>
        <v>0</v>
      </c>
      <c r="G8350" s="7">
        <v>0.32042999999999999</v>
      </c>
      <c r="H8350" s="6">
        <f t="shared" si="1561"/>
        <v>4005.375</v>
      </c>
      <c r="I8350" s="7">
        <v>0</v>
      </c>
      <c r="J8350" s="6">
        <f t="shared" si="1562"/>
        <v>0</v>
      </c>
      <c r="K8350" s="20"/>
      <c r="L8350" s="6">
        <f t="shared" si="1563"/>
        <v>64000</v>
      </c>
      <c r="M8350" s="6">
        <f t="shared" si="1564"/>
        <v>4005.375</v>
      </c>
      <c r="N8350" s="6">
        <f t="shared" si="1565"/>
        <v>0</v>
      </c>
      <c r="O8350" s="6">
        <f t="shared" si="1566"/>
        <v>15640.625</v>
      </c>
      <c r="P8350" s="6">
        <f t="shared" si="1571"/>
        <v>248</v>
      </c>
      <c r="Q8350" s="11">
        <f t="shared" si="1567"/>
        <v>1350000</v>
      </c>
      <c r="R8350" s="11">
        <f t="shared" si="1568"/>
        <v>15640.625</v>
      </c>
      <c r="S8350" s="11">
        <f t="shared" si="1570"/>
        <v>0</v>
      </c>
      <c r="T8350" s="20"/>
    </row>
    <row r="8351" spans="1:20" x14ac:dyDescent="0.25">
      <c r="A8351">
        <v>2021121404</v>
      </c>
      <c r="B8351">
        <v>3</v>
      </c>
      <c r="C8351" s="7">
        <v>0.56118999999999997</v>
      </c>
      <c r="D8351" s="6">
        <f t="shared" si="1560"/>
        <v>84178.5</v>
      </c>
      <c r="E8351" s="60">
        <v>0.76375999999999999</v>
      </c>
      <c r="F8351" s="6">
        <f t="shared" si="1569"/>
        <v>0</v>
      </c>
      <c r="G8351" s="7">
        <v>0.27648</v>
      </c>
      <c r="H8351" s="6">
        <f t="shared" si="1561"/>
        <v>3456</v>
      </c>
      <c r="I8351" s="7">
        <v>0</v>
      </c>
      <c r="J8351" s="6">
        <f t="shared" si="1562"/>
        <v>0</v>
      </c>
      <c r="K8351" s="20"/>
      <c r="L8351" s="6">
        <f t="shared" si="1563"/>
        <v>64000</v>
      </c>
      <c r="M8351" s="6">
        <f t="shared" si="1564"/>
        <v>3456</v>
      </c>
      <c r="N8351" s="6">
        <f t="shared" si="1565"/>
        <v>0</v>
      </c>
      <c r="O8351" s="6">
        <f t="shared" si="1566"/>
        <v>16722.5</v>
      </c>
      <c r="P8351" s="6">
        <f t="shared" si="1571"/>
        <v>1081.875</v>
      </c>
      <c r="Q8351" s="11">
        <f t="shared" si="1567"/>
        <v>1350000</v>
      </c>
      <c r="R8351" s="11">
        <f t="shared" si="1568"/>
        <v>16722.5</v>
      </c>
      <c r="S8351" s="11">
        <f t="shared" si="1570"/>
        <v>0</v>
      </c>
      <c r="T8351" s="20"/>
    </row>
    <row r="8352" spans="1:20" x14ac:dyDescent="0.25">
      <c r="A8352">
        <v>2021121405</v>
      </c>
      <c r="B8352">
        <v>3</v>
      </c>
      <c r="C8352" s="7">
        <v>0.57684000000000002</v>
      </c>
      <c r="D8352" s="6">
        <f t="shared" si="1560"/>
        <v>86526</v>
      </c>
      <c r="E8352" s="60">
        <v>0.56850000000000001</v>
      </c>
      <c r="F8352" s="6">
        <f t="shared" si="1569"/>
        <v>0</v>
      </c>
      <c r="G8352" s="7">
        <v>0.24457999999999999</v>
      </c>
      <c r="H8352" s="6">
        <f t="shared" si="1561"/>
        <v>3057.25</v>
      </c>
      <c r="I8352" s="7">
        <v>0</v>
      </c>
      <c r="J8352" s="6">
        <f t="shared" si="1562"/>
        <v>0</v>
      </c>
      <c r="K8352" s="20"/>
      <c r="L8352" s="6">
        <f t="shared" si="1563"/>
        <v>64000</v>
      </c>
      <c r="M8352" s="6">
        <f t="shared" si="1564"/>
        <v>3057.25</v>
      </c>
      <c r="N8352" s="6">
        <f t="shared" si="1565"/>
        <v>0</v>
      </c>
      <c r="O8352" s="6">
        <f t="shared" si="1566"/>
        <v>19468.75</v>
      </c>
      <c r="P8352" s="6">
        <f t="shared" si="1571"/>
        <v>2746.25</v>
      </c>
      <c r="Q8352" s="11">
        <f t="shared" si="1567"/>
        <v>1350000</v>
      </c>
      <c r="R8352" s="11">
        <f t="shared" si="1568"/>
        <v>19468.75</v>
      </c>
      <c r="S8352" s="11">
        <f t="shared" si="1570"/>
        <v>0</v>
      </c>
      <c r="T8352" s="20"/>
    </row>
    <row r="8353" spans="1:20" x14ac:dyDescent="0.25">
      <c r="A8353">
        <v>2021121406</v>
      </c>
      <c r="B8353">
        <v>3</v>
      </c>
      <c r="C8353" s="7">
        <v>0.61162000000000005</v>
      </c>
      <c r="D8353" s="6">
        <f t="shared" si="1560"/>
        <v>91743.000000000015</v>
      </c>
      <c r="E8353" s="60">
        <v>0.44717000000000001</v>
      </c>
      <c r="F8353" s="6">
        <f t="shared" si="1569"/>
        <v>0</v>
      </c>
      <c r="G8353" s="7">
        <v>0.26907999999999999</v>
      </c>
      <c r="H8353" s="6">
        <f t="shared" si="1561"/>
        <v>3363.5</v>
      </c>
      <c r="I8353" s="7">
        <v>0</v>
      </c>
      <c r="J8353" s="6">
        <f t="shared" si="1562"/>
        <v>0</v>
      </c>
      <c r="K8353" s="20"/>
      <c r="L8353" s="6">
        <f t="shared" si="1563"/>
        <v>64000</v>
      </c>
      <c r="M8353" s="6">
        <f t="shared" si="1564"/>
        <v>3363.5</v>
      </c>
      <c r="N8353" s="6">
        <f t="shared" si="1565"/>
        <v>0</v>
      </c>
      <c r="O8353" s="6">
        <f t="shared" si="1566"/>
        <v>24379.500000000015</v>
      </c>
      <c r="P8353" s="6">
        <f t="shared" si="1571"/>
        <v>4910.7500000000146</v>
      </c>
      <c r="Q8353" s="11">
        <f t="shared" si="1567"/>
        <v>1350000</v>
      </c>
      <c r="R8353" s="11">
        <f t="shared" si="1568"/>
        <v>24379.500000000015</v>
      </c>
      <c r="S8353" s="11">
        <f t="shared" si="1570"/>
        <v>0</v>
      </c>
      <c r="T8353" s="20"/>
    </row>
    <row r="8354" spans="1:20" x14ac:dyDescent="0.25">
      <c r="A8354">
        <v>2021121407</v>
      </c>
      <c r="B8354">
        <v>3</v>
      </c>
      <c r="C8354" s="7">
        <v>0.66344000000000003</v>
      </c>
      <c r="D8354" s="6">
        <f t="shared" si="1560"/>
        <v>99516</v>
      </c>
      <c r="E8354" s="60">
        <v>0.38757999999999998</v>
      </c>
      <c r="F8354" s="6">
        <f t="shared" si="1569"/>
        <v>0</v>
      </c>
      <c r="G8354" s="7">
        <v>0.28176000000000001</v>
      </c>
      <c r="H8354" s="6">
        <f t="shared" si="1561"/>
        <v>3522</v>
      </c>
      <c r="I8354" s="7">
        <v>1.4999999999999999E-4</v>
      </c>
      <c r="J8354" s="6">
        <f t="shared" si="1562"/>
        <v>11.999999999999998</v>
      </c>
      <c r="K8354" s="20"/>
      <c r="L8354" s="6">
        <f t="shared" si="1563"/>
        <v>64000</v>
      </c>
      <c r="M8354" s="6">
        <f t="shared" si="1564"/>
        <v>3522</v>
      </c>
      <c r="N8354" s="6">
        <f t="shared" si="1565"/>
        <v>11.999999999999998</v>
      </c>
      <c r="O8354" s="6">
        <f t="shared" si="1566"/>
        <v>31982</v>
      </c>
      <c r="P8354" s="6">
        <f t="shared" si="1571"/>
        <v>7602.4999999999854</v>
      </c>
      <c r="Q8354" s="11">
        <f t="shared" si="1567"/>
        <v>1343484.25</v>
      </c>
      <c r="R8354" s="11">
        <f t="shared" si="1568"/>
        <v>31982</v>
      </c>
      <c r="S8354" s="11">
        <f t="shared" si="1570"/>
        <v>0</v>
      </c>
      <c r="T8354" s="20"/>
    </row>
    <row r="8355" spans="1:20" x14ac:dyDescent="0.25">
      <c r="A8355">
        <v>2021121408</v>
      </c>
      <c r="B8355">
        <v>3</v>
      </c>
      <c r="C8355" s="7">
        <v>0.69577</v>
      </c>
      <c r="D8355" s="6">
        <f t="shared" si="1560"/>
        <v>104365.5</v>
      </c>
      <c r="E8355" s="60">
        <v>0.42281999999999997</v>
      </c>
      <c r="F8355" s="6">
        <f t="shared" si="1569"/>
        <v>0</v>
      </c>
      <c r="G8355" s="7">
        <v>0.33561999999999997</v>
      </c>
      <c r="H8355" s="6">
        <f t="shared" si="1561"/>
        <v>4195.25</v>
      </c>
      <c r="I8355" s="7">
        <v>5.1090000000000003E-2</v>
      </c>
      <c r="J8355" s="6">
        <f t="shared" si="1562"/>
        <v>4087.2000000000003</v>
      </c>
      <c r="K8355" s="20"/>
      <c r="L8355" s="6">
        <f t="shared" si="1563"/>
        <v>64000</v>
      </c>
      <c r="M8355" s="6">
        <f t="shared" si="1564"/>
        <v>4195.25</v>
      </c>
      <c r="N8355" s="6">
        <f t="shared" si="1565"/>
        <v>4087.2000000000003</v>
      </c>
      <c r="O8355" s="6">
        <f t="shared" si="1566"/>
        <v>32083.05</v>
      </c>
      <c r="P8355" s="6">
        <f t="shared" si="1571"/>
        <v>101.04999999999927</v>
      </c>
      <c r="Q8355" s="11">
        <f t="shared" si="1567"/>
        <v>1336867.45</v>
      </c>
      <c r="R8355" s="11">
        <f t="shared" si="1568"/>
        <v>32083.05</v>
      </c>
      <c r="S8355" s="11">
        <f t="shared" si="1570"/>
        <v>0</v>
      </c>
      <c r="T8355" s="20"/>
    </row>
    <row r="8356" spans="1:20" x14ac:dyDescent="0.25">
      <c r="A8356">
        <v>2021121409</v>
      </c>
      <c r="B8356">
        <v>3</v>
      </c>
      <c r="C8356" s="7">
        <v>0.68659999999999999</v>
      </c>
      <c r="D8356" s="6">
        <f t="shared" si="1560"/>
        <v>102990</v>
      </c>
      <c r="E8356" s="60">
        <v>0.37080000000000002</v>
      </c>
      <c r="F8356" s="6">
        <f t="shared" si="1569"/>
        <v>0</v>
      </c>
      <c r="G8356" s="7">
        <v>0.36975000000000002</v>
      </c>
      <c r="H8356" s="6">
        <f t="shared" si="1561"/>
        <v>4621.875</v>
      </c>
      <c r="I8356" s="7">
        <v>0.15014</v>
      </c>
      <c r="J8356" s="6">
        <f t="shared" si="1562"/>
        <v>12011.199999999999</v>
      </c>
      <c r="K8356" s="20"/>
      <c r="L8356" s="6">
        <f t="shared" si="1563"/>
        <v>64000</v>
      </c>
      <c r="M8356" s="6">
        <f t="shared" si="1564"/>
        <v>4621.875</v>
      </c>
      <c r="N8356" s="6">
        <f t="shared" si="1565"/>
        <v>12011.199999999999</v>
      </c>
      <c r="O8356" s="6">
        <f t="shared" si="1566"/>
        <v>22356.925000000003</v>
      </c>
      <c r="P8356" s="6">
        <f t="shared" si="1571"/>
        <v>-9726.1249999999964</v>
      </c>
      <c r="Q8356" s="11">
        <f t="shared" si="1567"/>
        <v>1339976.7749999999</v>
      </c>
      <c r="R8356" s="11">
        <f t="shared" si="1568"/>
        <v>22356.925000000003</v>
      </c>
      <c r="S8356" s="11">
        <f t="shared" si="1570"/>
        <v>0</v>
      </c>
      <c r="T8356" s="20"/>
    </row>
    <row r="8357" spans="1:20" x14ac:dyDescent="0.25">
      <c r="A8357">
        <v>2021121410</v>
      </c>
      <c r="B8357">
        <v>3</v>
      </c>
      <c r="C8357" s="7">
        <v>0.65551000000000004</v>
      </c>
      <c r="D8357" s="6">
        <f t="shared" si="1560"/>
        <v>98326.5</v>
      </c>
      <c r="E8357" s="60">
        <v>0.27573999999999999</v>
      </c>
      <c r="F8357" s="6">
        <f t="shared" si="1569"/>
        <v>0</v>
      </c>
      <c r="G8357" s="7">
        <v>0.37889</v>
      </c>
      <c r="H8357" s="6">
        <f t="shared" si="1561"/>
        <v>4736.125</v>
      </c>
      <c r="I8357" s="7">
        <v>0.16816999999999999</v>
      </c>
      <c r="J8357" s="6">
        <f t="shared" si="1562"/>
        <v>13453.599999999999</v>
      </c>
      <c r="K8357" s="20"/>
      <c r="L8357" s="6">
        <f t="shared" si="1563"/>
        <v>64000</v>
      </c>
      <c r="M8357" s="6">
        <f t="shared" si="1564"/>
        <v>4736.125</v>
      </c>
      <c r="N8357" s="6">
        <f t="shared" si="1565"/>
        <v>13453.599999999999</v>
      </c>
      <c r="O8357" s="6">
        <f t="shared" si="1566"/>
        <v>16136.775000000001</v>
      </c>
      <c r="P8357" s="6">
        <f t="shared" si="1571"/>
        <v>-6220.1500000000015</v>
      </c>
      <c r="Q8357" s="11">
        <f t="shared" si="1567"/>
        <v>1349306.25</v>
      </c>
      <c r="R8357" s="11">
        <f t="shared" si="1568"/>
        <v>16136.775000000001</v>
      </c>
      <c r="S8357" s="11">
        <f t="shared" si="1570"/>
        <v>0</v>
      </c>
      <c r="T8357" s="20"/>
    </row>
    <row r="8358" spans="1:20" x14ac:dyDescent="0.25">
      <c r="A8358">
        <v>2021121411</v>
      </c>
      <c r="B8358">
        <v>3</v>
      </c>
      <c r="C8358" s="7">
        <v>0.62924000000000002</v>
      </c>
      <c r="D8358" s="6">
        <f t="shared" si="1560"/>
        <v>94386</v>
      </c>
      <c r="E8358" s="60">
        <v>0.16089000000000001</v>
      </c>
      <c r="F8358" s="6">
        <f t="shared" si="1569"/>
        <v>0</v>
      </c>
      <c r="G8358" s="7">
        <v>0.33817000000000003</v>
      </c>
      <c r="H8358" s="6">
        <f t="shared" si="1561"/>
        <v>4227.125</v>
      </c>
      <c r="I8358" s="7">
        <v>0.23401</v>
      </c>
      <c r="J8358" s="6">
        <f t="shared" si="1562"/>
        <v>18720.8</v>
      </c>
      <c r="K8358" s="20"/>
      <c r="L8358" s="6">
        <f t="shared" si="1563"/>
        <v>64000</v>
      </c>
      <c r="M8358" s="6">
        <f t="shared" si="1564"/>
        <v>4227.125</v>
      </c>
      <c r="N8358" s="6">
        <f t="shared" si="1565"/>
        <v>18720.8</v>
      </c>
      <c r="O8358" s="6">
        <f t="shared" si="1566"/>
        <v>7438.0750000000007</v>
      </c>
      <c r="P8358" s="6">
        <f t="shared" si="1571"/>
        <v>-8698.7000000000007</v>
      </c>
      <c r="Q8358" s="11">
        <f t="shared" si="1567"/>
        <v>1350000</v>
      </c>
      <c r="R8358" s="11">
        <f t="shared" si="1568"/>
        <v>7438.0750000000007</v>
      </c>
      <c r="S8358" s="11">
        <f t="shared" si="1570"/>
        <v>0</v>
      </c>
      <c r="T8358" s="20"/>
    </row>
    <row r="8359" spans="1:20" x14ac:dyDescent="0.25">
      <c r="A8359">
        <v>2021121412</v>
      </c>
      <c r="B8359">
        <v>3</v>
      </c>
      <c r="C8359" s="7">
        <v>0.60951999999999995</v>
      </c>
      <c r="D8359" s="6">
        <f t="shared" si="1560"/>
        <v>91427.999999999985</v>
      </c>
      <c r="E8359" s="60">
        <v>6.4949999999999994E-2</v>
      </c>
      <c r="F8359" s="6">
        <f t="shared" si="1569"/>
        <v>0</v>
      </c>
      <c r="G8359" s="7">
        <v>0.30730000000000002</v>
      </c>
      <c r="H8359" s="6">
        <f t="shared" si="1561"/>
        <v>3841.25</v>
      </c>
      <c r="I8359" s="7">
        <v>0.33959</v>
      </c>
      <c r="J8359" s="6">
        <f t="shared" si="1562"/>
        <v>27167.200000000001</v>
      </c>
      <c r="K8359" s="20"/>
      <c r="L8359" s="6">
        <f t="shared" si="1563"/>
        <v>64000</v>
      </c>
      <c r="M8359" s="6">
        <f t="shared" si="1564"/>
        <v>3841.25</v>
      </c>
      <c r="N8359" s="6">
        <f t="shared" si="1565"/>
        <v>23586.749999999985</v>
      </c>
      <c r="O8359" s="6">
        <f t="shared" si="1566"/>
        <v>0</v>
      </c>
      <c r="P8359" s="6">
        <f t="shared" si="1571"/>
        <v>-7438.0750000000007</v>
      </c>
      <c r="Q8359" s="11">
        <f t="shared" si="1567"/>
        <v>1350000</v>
      </c>
      <c r="R8359" s="11">
        <f t="shared" si="1568"/>
        <v>0</v>
      </c>
      <c r="S8359" s="11">
        <f t="shared" si="1570"/>
        <v>0</v>
      </c>
      <c r="T8359" s="20"/>
    </row>
    <row r="8360" spans="1:20" x14ac:dyDescent="0.25">
      <c r="A8360">
        <v>2021121413</v>
      </c>
      <c r="B8360">
        <v>3</v>
      </c>
      <c r="C8360" s="7">
        <v>0.59545999999999999</v>
      </c>
      <c r="D8360" s="6">
        <f t="shared" si="1560"/>
        <v>89319</v>
      </c>
      <c r="E8360" s="60">
        <v>1.992E-2</v>
      </c>
      <c r="F8360" s="6">
        <f t="shared" si="1569"/>
        <v>0</v>
      </c>
      <c r="G8360" s="7">
        <v>0.25999</v>
      </c>
      <c r="H8360" s="6">
        <f t="shared" si="1561"/>
        <v>3249.875</v>
      </c>
      <c r="I8360" s="7">
        <v>0.36463000000000001</v>
      </c>
      <c r="J8360" s="6">
        <f t="shared" si="1562"/>
        <v>29170.400000000001</v>
      </c>
      <c r="K8360" s="20"/>
      <c r="L8360" s="6">
        <f t="shared" si="1563"/>
        <v>64000</v>
      </c>
      <c r="M8360" s="6">
        <f t="shared" si="1564"/>
        <v>3249.875</v>
      </c>
      <c r="N8360" s="6">
        <f t="shared" si="1565"/>
        <v>22069.125</v>
      </c>
      <c r="O8360" s="6">
        <f t="shared" si="1566"/>
        <v>0</v>
      </c>
      <c r="P8360" s="6">
        <f t="shared" si="1571"/>
        <v>0</v>
      </c>
      <c r="Q8360" s="11">
        <f t="shared" si="1567"/>
        <v>1350000</v>
      </c>
      <c r="R8360" s="11">
        <f t="shared" si="1568"/>
        <v>0</v>
      </c>
      <c r="S8360" s="11">
        <f t="shared" si="1570"/>
        <v>0</v>
      </c>
      <c r="T8360" s="20"/>
    </row>
    <row r="8361" spans="1:20" x14ac:dyDescent="0.25">
      <c r="A8361">
        <v>2021121414</v>
      </c>
      <c r="B8361">
        <v>3</v>
      </c>
      <c r="C8361" s="7">
        <v>0.58764000000000005</v>
      </c>
      <c r="D8361" s="6">
        <f t="shared" si="1560"/>
        <v>88146.000000000015</v>
      </c>
      <c r="E8361" s="60">
        <v>1.286E-2</v>
      </c>
      <c r="F8361" s="6">
        <f t="shared" si="1569"/>
        <v>0</v>
      </c>
      <c r="G8361" s="7">
        <v>0.22925000000000001</v>
      </c>
      <c r="H8361" s="6">
        <f t="shared" si="1561"/>
        <v>2865.625</v>
      </c>
      <c r="I8361" s="7">
        <v>0.37004999999999999</v>
      </c>
      <c r="J8361" s="6">
        <f t="shared" si="1562"/>
        <v>29604</v>
      </c>
      <c r="K8361" s="20"/>
      <c r="L8361" s="6">
        <f t="shared" si="1563"/>
        <v>64000</v>
      </c>
      <c r="M8361" s="6">
        <f t="shared" si="1564"/>
        <v>2865.625</v>
      </c>
      <c r="N8361" s="6">
        <f t="shared" si="1565"/>
        <v>21280.375000000015</v>
      </c>
      <c r="O8361" s="6">
        <f t="shared" si="1566"/>
        <v>0</v>
      </c>
      <c r="P8361" s="6">
        <f t="shared" si="1571"/>
        <v>0</v>
      </c>
      <c r="Q8361" s="11">
        <f t="shared" si="1567"/>
        <v>1350000</v>
      </c>
      <c r="R8361" s="11">
        <f t="shared" si="1568"/>
        <v>0</v>
      </c>
      <c r="S8361" s="11">
        <f t="shared" si="1570"/>
        <v>0</v>
      </c>
      <c r="T8361" s="20"/>
    </row>
    <row r="8362" spans="1:20" x14ac:dyDescent="0.25">
      <c r="A8362">
        <v>2021121415</v>
      </c>
      <c r="B8362">
        <v>3</v>
      </c>
      <c r="C8362" s="7">
        <v>0.58304</v>
      </c>
      <c r="D8362" s="6">
        <f t="shared" si="1560"/>
        <v>87456</v>
      </c>
      <c r="E8362" s="60">
        <v>1.7270000000000001E-2</v>
      </c>
      <c r="F8362" s="6">
        <f t="shared" si="1569"/>
        <v>0</v>
      </c>
      <c r="G8362" s="7">
        <v>0.21798000000000001</v>
      </c>
      <c r="H8362" s="6">
        <f t="shared" si="1561"/>
        <v>2724.75</v>
      </c>
      <c r="I8362" s="7">
        <v>0.31989000000000001</v>
      </c>
      <c r="J8362" s="6">
        <f t="shared" si="1562"/>
        <v>25591.200000000001</v>
      </c>
      <c r="K8362" s="20"/>
      <c r="L8362" s="6">
        <f t="shared" si="1563"/>
        <v>64000</v>
      </c>
      <c r="M8362" s="6">
        <f t="shared" si="1564"/>
        <v>2724.75</v>
      </c>
      <c r="N8362" s="6">
        <f t="shared" si="1565"/>
        <v>20731.25</v>
      </c>
      <c r="O8362" s="6">
        <f t="shared" si="1566"/>
        <v>0</v>
      </c>
      <c r="P8362" s="6">
        <f t="shared" si="1571"/>
        <v>0</v>
      </c>
      <c r="Q8362" s="11">
        <f t="shared" si="1567"/>
        <v>1350000</v>
      </c>
      <c r="R8362" s="11">
        <f t="shared" si="1568"/>
        <v>0</v>
      </c>
      <c r="S8362" s="11">
        <f t="shared" si="1570"/>
        <v>0</v>
      </c>
      <c r="T8362" s="20"/>
    </row>
    <row r="8363" spans="1:20" x14ac:dyDescent="0.25">
      <c r="A8363">
        <v>2021121416</v>
      </c>
      <c r="B8363">
        <v>3</v>
      </c>
      <c r="C8363" s="7">
        <v>0.58747000000000005</v>
      </c>
      <c r="D8363" s="6">
        <f t="shared" si="1560"/>
        <v>88120.5</v>
      </c>
      <c r="E8363" s="60">
        <v>4.2750000000000003E-2</v>
      </c>
      <c r="F8363" s="6">
        <f t="shared" si="1569"/>
        <v>0</v>
      </c>
      <c r="G8363" s="7">
        <v>0.20524999999999999</v>
      </c>
      <c r="H8363" s="6">
        <f t="shared" si="1561"/>
        <v>2565.625</v>
      </c>
      <c r="I8363" s="7">
        <v>0.14437</v>
      </c>
      <c r="J8363" s="6">
        <f t="shared" si="1562"/>
        <v>11549.6</v>
      </c>
      <c r="K8363" s="20"/>
      <c r="L8363" s="6">
        <f t="shared" si="1563"/>
        <v>64000</v>
      </c>
      <c r="M8363" s="6">
        <f t="shared" si="1564"/>
        <v>2565.625</v>
      </c>
      <c r="N8363" s="6">
        <f t="shared" si="1565"/>
        <v>11549.6</v>
      </c>
      <c r="O8363" s="6">
        <f t="shared" si="1566"/>
        <v>10005.275</v>
      </c>
      <c r="P8363" s="6">
        <f t="shared" si="1571"/>
        <v>10005.275</v>
      </c>
      <c r="Q8363" s="11">
        <f t="shared" si="1567"/>
        <v>1350000</v>
      </c>
      <c r="R8363" s="11">
        <f t="shared" si="1568"/>
        <v>10005.275</v>
      </c>
      <c r="S8363" s="11">
        <f t="shared" si="1570"/>
        <v>0</v>
      </c>
      <c r="T8363" s="20"/>
    </row>
    <row r="8364" spans="1:20" x14ac:dyDescent="0.25">
      <c r="A8364">
        <v>2021121417</v>
      </c>
      <c r="B8364">
        <v>3</v>
      </c>
      <c r="C8364" s="7">
        <v>0.60953000000000002</v>
      </c>
      <c r="D8364" s="6">
        <f t="shared" si="1560"/>
        <v>91429.5</v>
      </c>
      <c r="E8364" s="60">
        <v>0.12703999999999999</v>
      </c>
      <c r="F8364" s="6">
        <f t="shared" si="1569"/>
        <v>0</v>
      </c>
      <c r="G8364" s="7">
        <v>0.21289</v>
      </c>
      <c r="H8364" s="6">
        <f t="shared" si="1561"/>
        <v>2661.125</v>
      </c>
      <c r="I8364" s="7">
        <v>1.397E-2</v>
      </c>
      <c r="J8364" s="6">
        <f t="shared" si="1562"/>
        <v>1117.5999999999999</v>
      </c>
      <c r="K8364" s="20"/>
      <c r="L8364" s="6">
        <f t="shared" si="1563"/>
        <v>64000</v>
      </c>
      <c r="M8364" s="6">
        <f t="shared" si="1564"/>
        <v>2661.125</v>
      </c>
      <c r="N8364" s="6">
        <f t="shared" si="1565"/>
        <v>1117.5999999999999</v>
      </c>
      <c r="O8364" s="6">
        <f t="shared" si="1566"/>
        <v>23650.775000000001</v>
      </c>
      <c r="P8364" s="6">
        <f t="shared" si="1571"/>
        <v>13645.500000000002</v>
      </c>
      <c r="Q8364" s="11">
        <f t="shared" si="1567"/>
        <v>1350000</v>
      </c>
      <c r="R8364" s="11">
        <f t="shared" si="1568"/>
        <v>23650.775000000001</v>
      </c>
      <c r="S8364" s="11">
        <f t="shared" si="1570"/>
        <v>0</v>
      </c>
      <c r="T8364" s="20"/>
    </row>
    <row r="8365" spans="1:20" x14ac:dyDescent="0.25">
      <c r="A8365">
        <v>2021121418</v>
      </c>
      <c r="B8365">
        <v>3</v>
      </c>
      <c r="C8365" s="7">
        <v>0.65393000000000001</v>
      </c>
      <c r="D8365" s="6">
        <f t="shared" si="1560"/>
        <v>98089.5</v>
      </c>
      <c r="E8365" s="60">
        <v>0.24998999999999999</v>
      </c>
      <c r="F8365" s="6">
        <f t="shared" si="1569"/>
        <v>0</v>
      </c>
      <c r="G8365" s="7">
        <v>0.20213</v>
      </c>
      <c r="H8365" s="6">
        <f t="shared" si="1561"/>
        <v>2526.625</v>
      </c>
      <c r="I8365" s="7">
        <v>0</v>
      </c>
      <c r="J8365" s="6">
        <f t="shared" si="1562"/>
        <v>0</v>
      </c>
      <c r="K8365" s="20"/>
      <c r="L8365" s="6">
        <f t="shared" si="1563"/>
        <v>64000</v>
      </c>
      <c r="M8365" s="6">
        <f t="shared" si="1564"/>
        <v>2526.625</v>
      </c>
      <c r="N8365" s="6">
        <f t="shared" si="1565"/>
        <v>0</v>
      </c>
      <c r="O8365" s="6">
        <f t="shared" si="1566"/>
        <v>31562.875</v>
      </c>
      <c r="P8365" s="6">
        <f t="shared" si="1571"/>
        <v>7912.0999999999985</v>
      </c>
      <c r="Q8365" s="11">
        <f t="shared" si="1567"/>
        <v>1343903.375</v>
      </c>
      <c r="R8365" s="11">
        <f t="shared" si="1568"/>
        <v>31562.875</v>
      </c>
      <c r="S8365" s="11">
        <f t="shared" si="1570"/>
        <v>0</v>
      </c>
      <c r="T8365" s="20"/>
    </row>
    <row r="8366" spans="1:20" x14ac:dyDescent="0.25">
      <c r="A8366">
        <v>2021121419</v>
      </c>
      <c r="B8366">
        <v>3</v>
      </c>
      <c r="C8366" s="7">
        <v>0.66325000000000001</v>
      </c>
      <c r="D8366" s="6">
        <f t="shared" si="1560"/>
        <v>99487.5</v>
      </c>
      <c r="E8366" s="60">
        <v>0.41106999999999999</v>
      </c>
      <c r="F8366" s="6">
        <f t="shared" si="1569"/>
        <v>0</v>
      </c>
      <c r="G8366" s="7">
        <v>0.19686999999999999</v>
      </c>
      <c r="H8366" s="6">
        <f t="shared" si="1561"/>
        <v>2460.875</v>
      </c>
      <c r="I8366" s="7">
        <v>0</v>
      </c>
      <c r="J8366" s="6">
        <f t="shared" si="1562"/>
        <v>0</v>
      </c>
      <c r="K8366" s="20"/>
      <c r="L8366" s="6">
        <f t="shared" si="1563"/>
        <v>64000</v>
      </c>
      <c r="M8366" s="6">
        <f t="shared" si="1564"/>
        <v>2460.875</v>
      </c>
      <c r="N8366" s="6">
        <f t="shared" si="1565"/>
        <v>0</v>
      </c>
      <c r="O8366" s="6">
        <f t="shared" si="1566"/>
        <v>33026.625</v>
      </c>
      <c r="P8366" s="6">
        <f t="shared" si="1571"/>
        <v>1463.75</v>
      </c>
      <c r="Q8366" s="11">
        <f t="shared" si="1567"/>
        <v>1336343</v>
      </c>
      <c r="R8366" s="11">
        <f t="shared" si="1568"/>
        <v>33026.625</v>
      </c>
      <c r="S8366" s="11">
        <f t="shared" si="1570"/>
        <v>0</v>
      </c>
      <c r="T8366" s="20"/>
    </row>
    <row r="8367" spans="1:20" x14ac:dyDescent="0.25">
      <c r="A8367">
        <v>2021121420</v>
      </c>
      <c r="B8367">
        <v>3</v>
      </c>
      <c r="C8367" s="7">
        <v>0.66066000000000003</v>
      </c>
      <c r="D8367" s="6">
        <f t="shared" si="1560"/>
        <v>99099</v>
      </c>
      <c r="E8367" s="60">
        <v>0.54786000000000001</v>
      </c>
      <c r="F8367" s="6">
        <f t="shared" si="1569"/>
        <v>0</v>
      </c>
      <c r="G8367" s="7">
        <v>0.19753999999999999</v>
      </c>
      <c r="H8367" s="6">
        <f t="shared" si="1561"/>
        <v>2469.25</v>
      </c>
      <c r="I8367" s="7">
        <v>0</v>
      </c>
      <c r="J8367" s="6">
        <f t="shared" si="1562"/>
        <v>0</v>
      </c>
      <c r="K8367" s="20"/>
      <c r="L8367" s="6">
        <f t="shared" si="1563"/>
        <v>64000</v>
      </c>
      <c r="M8367" s="6">
        <f t="shared" si="1564"/>
        <v>2469.25</v>
      </c>
      <c r="N8367" s="6">
        <f t="shared" si="1565"/>
        <v>0</v>
      </c>
      <c r="O8367" s="6">
        <f t="shared" si="1566"/>
        <v>32629.75</v>
      </c>
      <c r="P8367" s="6">
        <f t="shared" si="1571"/>
        <v>-396.875</v>
      </c>
      <c r="Q8367" s="11">
        <f t="shared" si="1567"/>
        <v>1329179.5</v>
      </c>
      <c r="R8367" s="11">
        <f t="shared" si="1568"/>
        <v>32629.75</v>
      </c>
      <c r="S8367" s="11">
        <f t="shared" si="1570"/>
        <v>0</v>
      </c>
      <c r="T8367" s="20"/>
    </row>
    <row r="8368" spans="1:20" x14ac:dyDescent="0.25">
      <c r="A8368">
        <v>2021121421</v>
      </c>
      <c r="B8368">
        <v>3</v>
      </c>
      <c r="C8368" s="7">
        <v>0.65388999999999997</v>
      </c>
      <c r="D8368" s="6">
        <f t="shared" si="1560"/>
        <v>98083.5</v>
      </c>
      <c r="E8368" s="60">
        <v>0.61514000000000002</v>
      </c>
      <c r="F8368" s="6">
        <f t="shared" si="1569"/>
        <v>0</v>
      </c>
      <c r="G8368" s="7">
        <v>0.20221</v>
      </c>
      <c r="H8368" s="6">
        <f t="shared" si="1561"/>
        <v>2527.625</v>
      </c>
      <c r="I8368" s="7">
        <v>0</v>
      </c>
      <c r="J8368" s="6">
        <f t="shared" si="1562"/>
        <v>0</v>
      </c>
      <c r="K8368" s="20"/>
      <c r="L8368" s="6">
        <f t="shared" si="1563"/>
        <v>64000</v>
      </c>
      <c r="M8368" s="6">
        <f t="shared" si="1564"/>
        <v>2527.625</v>
      </c>
      <c r="N8368" s="6">
        <f t="shared" si="1565"/>
        <v>0</v>
      </c>
      <c r="O8368" s="6">
        <f t="shared" si="1566"/>
        <v>31555.875</v>
      </c>
      <c r="P8368" s="6">
        <f t="shared" si="1571"/>
        <v>-1073.875</v>
      </c>
      <c r="Q8368" s="11">
        <f t="shared" si="1567"/>
        <v>1323089.875</v>
      </c>
      <c r="R8368" s="11">
        <f t="shared" si="1568"/>
        <v>31555.875</v>
      </c>
      <c r="S8368" s="11">
        <f t="shared" si="1570"/>
        <v>0</v>
      </c>
      <c r="T8368" s="20"/>
    </row>
    <row r="8369" spans="1:20" x14ac:dyDescent="0.25">
      <c r="A8369">
        <v>2021121422</v>
      </c>
      <c r="B8369">
        <v>3</v>
      </c>
      <c r="C8369" s="7">
        <v>0.63607000000000002</v>
      </c>
      <c r="D8369" s="6">
        <f t="shared" si="1560"/>
        <v>95410.5</v>
      </c>
      <c r="E8369" s="60">
        <v>0.66225000000000001</v>
      </c>
      <c r="F8369" s="6">
        <f t="shared" si="1569"/>
        <v>0</v>
      </c>
      <c r="G8369" s="7">
        <v>0.23635999999999999</v>
      </c>
      <c r="H8369" s="6">
        <f t="shared" si="1561"/>
        <v>2954.5</v>
      </c>
      <c r="I8369" s="7">
        <v>0</v>
      </c>
      <c r="J8369" s="6">
        <f t="shared" si="1562"/>
        <v>0</v>
      </c>
      <c r="K8369" s="20"/>
      <c r="L8369" s="6">
        <f t="shared" si="1563"/>
        <v>64000</v>
      </c>
      <c r="M8369" s="6">
        <f t="shared" si="1564"/>
        <v>2954.5</v>
      </c>
      <c r="N8369" s="6">
        <f t="shared" si="1565"/>
        <v>0</v>
      </c>
      <c r="O8369" s="6">
        <f t="shared" si="1566"/>
        <v>28456</v>
      </c>
      <c r="P8369" s="6">
        <f t="shared" si="1571"/>
        <v>-3099.875</v>
      </c>
      <c r="Q8369" s="11">
        <f t="shared" si="1567"/>
        <v>1320100.125</v>
      </c>
      <c r="R8369" s="11">
        <f t="shared" si="1568"/>
        <v>28456</v>
      </c>
      <c r="S8369" s="11">
        <f t="shared" si="1570"/>
        <v>0</v>
      </c>
      <c r="T8369" s="20"/>
    </row>
    <row r="8370" spans="1:20" x14ac:dyDescent="0.25">
      <c r="A8370">
        <v>2021121423</v>
      </c>
      <c r="B8370">
        <v>3</v>
      </c>
      <c r="C8370" s="7">
        <v>0.60673999999999995</v>
      </c>
      <c r="D8370" s="6">
        <f t="shared" si="1560"/>
        <v>91010.999999999985</v>
      </c>
      <c r="E8370" s="60">
        <v>0.78410999999999997</v>
      </c>
      <c r="F8370" s="6">
        <f t="shared" si="1569"/>
        <v>0</v>
      </c>
      <c r="G8370" s="7">
        <v>0.27501999999999999</v>
      </c>
      <c r="H8370" s="6">
        <f t="shared" si="1561"/>
        <v>3437.75</v>
      </c>
      <c r="I8370" s="7">
        <v>0</v>
      </c>
      <c r="J8370" s="6">
        <f t="shared" si="1562"/>
        <v>0</v>
      </c>
      <c r="K8370" s="20"/>
      <c r="L8370" s="6">
        <f t="shared" si="1563"/>
        <v>64000</v>
      </c>
      <c r="M8370" s="6">
        <f t="shared" si="1564"/>
        <v>3437.75</v>
      </c>
      <c r="N8370" s="6">
        <f t="shared" si="1565"/>
        <v>0</v>
      </c>
      <c r="O8370" s="6">
        <f t="shared" si="1566"/>
        <v>23573.249999999985</v>
      </c>
      <c r="P8370" s="6">
        <f t="shared" si="1571"/>
        <v>-4882.7500000000146</v>
      </c>
      <c r="Q8370" s="11">
        <f t="shared" si="1567"/>
        <v>1321993.125</v>
      </c>
      <c r="R8370" s="11">
        <f t="shared" si="1568"/>
        <v>23573.249999999985</v>
      </c>
      <c r="S8370" s="11">
        <f t="shared" si="1570"/>
        <v>0</v>
      </c>
      <c r="T8370" s="20"/>
    </row>
    <row r="8371" spans="1:20" x14ac:dyDescent="0.25">
      <c r="A8371">
        <v>2021121424</v>
      </c>
      <c r="B8371">
        <v>3</v>
      </c>
      <c r="C8371" s="7">
        <v>0.57669999999999999</v>
      </c>
      <c r="D8371" s="6">
        <f t="shared" si="1560"/>
        <v>86505</v>
      </c>
      <c r="E8371" s="60">
        <v>0.83701000000000003</v>
      </c>
      <c r="F8371" s="6">
        <f t="shared" si="1569"/>
        <v>0</v>
      </c>
      <c r="G8371" s="7">
        <v>0.28672999999999998</v>
      </c>
      <c r="H8371" s="6">
        <f t="shared" si="1561"/>
        <v>3584.125</v>
      </c>
      <c r="I8371" s="7">
        <v>0</v>
      </c>
      <c r="J8371" s="6">
        <f t="shared" si="1562"/>
        <v>0</v>
      </c>
      <c r="K8371" s="20"/>
      <c r="L8371" s="6">
        <f t="shared" si="1563"/>
        <v>64000</v>
      </c>
      <c r="M8371" s="6">
        <f t="shared" si="1564"/>
        <v>3584.125</v>
      </c>
      <c r="N8371" s="6">
        <f t="shared" si="1565"/>
        <v>0</v>
      </c>
      <c r="O8371" s="6">
        <f t="shared" si="1566"/>
        <v>18920.875</v>
      </c>
      <c r="P8371" s="6">
        <f t="shared" si="1571"/>
        <v>-4652.3749999999854</v>
      </c>
      <c r="Q8371" s="11">
        <f t="shared" si="1567"/>
        <v>1328538.5</v>
      </c>
      <c r="R8371" s="11">
        <f t="shared" si="1568"/>
        <v>18920.875</v>
      </c>
      <c r="S8371" s="11">
        <f t="shared" si="1570"/>
        <v>0</v>
      </c>
      <c r="T8371" s="20"/>
    </row>
    <row r="8372" spans="1:20" x14ac:dyDescent="0.25">
      <c r="A8372">
        <v>2021121501</v>
      </c>
      <c r="B8372">
        <v>4</v>
      </c>
      <c r="C8372" s="7">
        <v>0.55561000000000005</v>
      </c>
      <c r="D8372" s="6">
        <f t="shared" si="1560"/>
        <v>83341.5</v>
      </c>
      <c r="E8372" s="60">
        <v>0.83077999999999996</v>
      </c>
      <c r="F8372" s="6">
        <f t="shared" si="1569"/>
        <v>0</v>
      </c>
      <c r="G8372" s="7">
        <v>0.28699000000000002</v>
      </c>
      <c r="H8372" s="6">
        <f t="shared" si="1561"/>
        <v>3587.3750000000005</v>
      </c>
      <c r="I8372" s="7">
        <v>0</v>
      </c>
      <c r="J8372" s="6">
        <f t="shared" si="1562"/>
        <v>0</v>
      </c>
      <c r="K8372" s="20"/>
      <c r="L8372" s="6">
        <f t="shared" si="1563"/>
        <v>64000</v>
      </c>
      <c r="M8372" s="6">
        <f t="shared" si="1564"/>
        <v>3587.3750000000005</v>
      </c>
      <c r="N8372" s="6">
        <f t="shared" si="1565"/>
        <v>0</v>
      </c>
      <c r="O8372" s="6">
        <f t="shared" si="1566"/>
        <v>15754.125</v>
      </c>
      <c r="P8372" s="6">
        <f t="shared" si="1571"/>
        <v>-3166.75</v>
      </c>
      <c r="Q8372" s="11">
        <f t="shared" si="1567"/>
        <v>1338250.625</v>
      </c>
      <c r="R8372" s="11">
        <f t="shared" si="1568"/>
        <v>15754.125</v>
      </c>
      <c r="S8372" s="11">
        <f t="shared" si="1570"/>
        <v>0</v>
      </c>
      <c r="T8372" s="20"/>
    </row>
    <row r="8373" spans="1:20" x14ac:dyDescent="0.25">
      <c r="A8373">
        <v>2021121502</v>
      </c>
      <c r="B8373">
        <v>4</v>
      </c>
      <c r="C8373" s="7">
        <v>0.54442000000000002</v>
      </c>
      <c r="D8373" s="6">
        <f t="shared" si="1560"/>
        <v>81663</v>
      </c>
      <c r="E8373" s="60">
        <v>0.87927</v>
      </c>
      <c r="F8373" s="6">
        <f t="shared" si="1569"/>
        <v>0</v>
      </c>
      <c r="G8373" s="7">
        <v>0.29009000000000001</v>
      </c>
      <c r="H8373" s="6">
        <f t="shared" si="1561"/>
        <v>3626.125</v>
      </c>
      <c r="I8373" s="7">
        <v>0</v>
      </c>
      <c r="J8373" s="6">
        <f t="shared" si="1562"/>
        <v>0</v>
      </c>
      <c r="K8373" s="20"/>
      <c r="L8373" s="6">
        <f t="shared" si="1563"/>
        <v>64000</v>
      </c>
      <c r="M8373" s="6">
        <f t="shared" si="1564"/>
        <v>3626.125</v>
      </c>
      <c r="N8373" s="6">
        <f t="shared" si="1565"/>
        <v>0</v>
      </c>
      <c r="O8373" s="6">
        <f t="shared" si="1566"/>
        <v>14036.875</v>
      </c>
      <c r="P8373" s="6">
        <f t="shared" si="1571"/>
        <v>-1717.25</v>
      </c>
      <c r="Q8373" s="11">
        <f t="shared" si="1567"/>
        <v>1349680</v>
      </c>
      <c r="R8373" s="11">
        <f t="shared" si="1568"/>
        <v>14036.875</v>
      </c>
      <c r="S8373" s="11">
        <f t="shared" si="1570"/>
        <v>0</v>
      </c>
      <c r="T8373" s="20"/>
    </row>
    <row r="8374" spans="1:20" x14ac:dyDescent="0.25">
      <c r="A8374">
        <v>2021121503</v>
      </c>
      <c r="B8374">
        <v>4</v>
      </c>
      <c r="C8374" s="7">
        <v>0.54091999999999996</v>
      </c>
      <c r="D8374" s="6">
        <f t="shared" si="1560"/>
        <v>81138</v>
      </c>
      <c r="E8374" s="60">
        <v>0.92659999999999998</v>
      </c>
      <c r="F8374" s="6">
        <f t="shared" si="1569"/>
        <v>0</v>
      </c>
      <c r="G8374" s="7">
        <v>0.27371000000000001</v>
      </c>
      <c r="H8374" s="6">
        <f t="shared" si="1561"/>
        <v>3421.375</v>
      </c>
      <c r="I8374" s="7">
        <v>0</v>
      </c>
      <c r="J8374" s="6">
        <f t="shared" si="1562"/>
        <v>0</v>
      </c>
      <c r="K8374" s="20"/>
      <c r="L8374" s="6">
        <f t="shared" si="1563"/>
        <v>64000</v>
      </c>
      <c r="M8374" s="6">
        <f t="shared" si="1564"/>
        <v>3421.375</v>
      </c>
      <c r="N8374" s="6">
        <f t="shared" si="1565"/>
        <v>0</v>
      </c>
      <c r="O8374" s="6">
        <f t="shared" si="1566"/>
        <v>13716.625</v>
      </c>
      <c r="P8374" s="6">
        <f t="shared" si="1571"/>
        <v>-320.25</v>
      </c>
      <c r="Q8374" s="11">
        <f t="shared" si="1567"/>
        <v>1350000</v>
      </c>
      <c r="R8374" s="11">
        <f t="shared" si="1568"/>
        <v>13716.625</v>
      </c>
      <c r="S8374" s="11">
        <f t="shared" si="1570"/>
        <v>0</v>
      </c>
      <c r="T8374" s="20"/>
    </row>
    <row r="8375" spans="1:20" x14ac:dyDescent="0.25">
      <c r="A8375">
        <v>2021121504</v>
      </c>
      <c r="B8375">
        <v>4</v>
      </c>
      <c r="C8375" s="7">
        <v>0.54347000000000001</v>
      </c>
      <c r="D8375" s="6">
        <f t="shared" si="1560"/>
        <v>81520.5</v>
      </c>
      <c r="E8375" s="60">
        <v>0.93506999999999996</v>
      </c>
      <c r="F8375" s="6">
        <f t="shared" si="1569"/>
        <v>0</v>
      </c>
      <c r="G8375" s="7">
        <v>0.29322999999999999</v>
      </c>
      <c r="H8375" s="6">
        <f t="shared" si="1561"/>
        <v>3665.375</v>
      </c>
      <c r="I8375" s="7">
        <v>0</v>
      </c>
      <c r="J8375" s="6">
        <f t="shared" si="1562"/>
        <v>0</v>
      </c>
      <c r="K8375" s="20"/>
      <c r="L8375" s="6">
        <f t="shared" si="1563"/>
        <v>64000</v>
      </c>
      <c r="M8375" s="6">
        <f t="shared" si="1564"/>
        <v>3665.375</v>
      </c>
      <c r="N8375" s="6">
        <f t="shared" si="1565"/>
        <v>0</v>
      </c>
      <c r="O8375" s="6">
        <f t="shared" si="1566"/>
        <v>13855.125</v>
      </c>
      <c r="P8375" s="6">
        <f t="shared" si="1571"/>
        <v>138.5</v>
      </c>
      <c r="Q8375" s="11">
        <f t="shared" si="1567"/>
        <v>1350000</v>
      </c>
      <c r="R8375" s="11">
        <f t="shared" si="1568"/>
        <v>13855.125</v>
      </c>
      <c r="S8375" s="11">
        <f t="shared" si="1570"/>
        <v>0</v>
      </c>
      <c r="T8375" s="20"/>
    </row>
    <row r="8376" spans="1:20" x14ac:dyDescent="0.25">
      <c r="A8376">
        <v>2021121505</v>
      </c>
      <c r="B8376">
        <v>4</v>
      </c>
      <c r="C8376" s="7">
        <v>0.55491999999999997</v>
      </c>
      <c r="D8376" s="6">
        <f t="shared" si="1560"/>
        <v>83238</v>
      </c>
      <c r="E8376" s="60">
        <v>0.95889000000000002</v>
      </c>
      <c r="F8376" s="6">
        <f t="shared" si="1569"/>
        <v>0</v>
      </c>
      <c r="G8376" s="7">
        <v>0.25892999999999999</v>
      </c>
      <c r="H8376" s="6">
        <f t="shared" si="1561"/>
        <v>3236.625</v>
      </c>
      <c r="I8376" s="7">
        <v>0</v>
      </c>
      <c r="J8376" s="6">
        <f t="shared" si="1562"/>
        <v>0</v>
      </c>
      <c r="K8376" s="20"/>
      <c r="L8376" s="6">
        <f t="shared" si="1563"/>
        <v>64000</v>
      </c>
      <c r="M8376" s="6">
        <f t="shared" si="1564"/>
        <v>3236.625</v>
      </c>
      <c r="N8376" s="6">
        <f t="shared" si="1565"/>
        <v>0</v>
      </c>
      <c r="O8376" s="6">
        <f t="shared" si="1566"/>
        <v>16001.375</v>
      </c>
      <c r="P8376" s="6">
        <f t="shared" si="1571"/>
        <v>2146.25</v>
      </c>
      <c r="Q8376" s="11">
        <f t="shared" si="1567"/>
        <v>1350000</v>
      </c>
      <c r="R8376" s="11">
        <f t="shared" si="1568"/>
        <v>16001.375</v>
      </c>
      <c r="S8376" s="11">
        <f t="shared" si="1570"/>
        <v>0</v>
      </c>
      <c r="T8376" s="20"/>
    </row>
    <row r="8377" spans="1:20" x14ac:dyDescent="0.25">
      <c r="A8377">
        <v>2021121506</v>
      </c>
      <c r="B8377">
        <v>4</v>
      </c>
      <c r="C8377" s="7">
        <v>0.58425000000000005</v>
      </c>
      <c r="D8377" s="6">
        <f t="shared" si="1560"/>
        <v>87637.5</v>
      </c>
      <c r="E8377" s="60">
        <v>0.96384999999999998</v>
      </c>
      <c r="F8377" s="6">
        <f t="shared" si="1569"/>
        <v>0</v>
      </c>
      <c r="G8377" s="7">
        <v>0.22187000000000001</v>
      </c>
      <c r="H8377" s="6">
        <f t="shared" si="1561"/>
        <v>2773.375</v>
      </c>
      <c r="I8377" s="7">
        <v>0</v>
      </c>
      <c r="J8377" s="6">
        <f t="shared" si="1562"/>
        <v>0</v>
      </c>
      <c r="K8377" s="20"/>
      <c r="L8377" s="6">
        <f t="shared" si="1563"/>
        <v>64000</v>
      </c>
      <c r="M8377" s="6">
        <f t="shared" si="1564"/>
        <v>2773.375</v>
      </c>
      <c r="N8377" s="6">
        <f t="shared" si="1565"/>
        <v>0</v>
      </c>
      <c r="O8377" s="6">
        <f t="shared" si="1566"/>
        <v>20864.125</v>
      </c>
      <c r="P8377" s="6">
        <f t="shared" si="1571"/>
        <v>4862.75</v>
      </c>
      <c r="Q8377" s="11">
        <f t="shared" si="1567"/>
        <v>1350000</v>
      </c>
      <c r="R8377" s="11">
        <f t="shared" si="1568"/>
        <v>20864.125</v>
      </c>
      <c r="S8377" s="11">
        <f t="shared" si="1570"/>
        <v>0</v>
      </c>
      <c r="T8377" s="20"/>
    </row>
    <row r="8378" spans="1:20" x14ac:dyDescent="0.25">
      <c r="A8378">
        <v>2021121507</v>
      </c>
      <c r="B8378">
        <v>4</v>
      </c>
      <c r="C8378" s="7">
        <v>0.63175000000000003</v>
      </c>
      <c r="D8378" s="6">
        <f t="shared" si="1560"/>
        <v>94762.5</v>
      </c>
      <c r="E8378" s="60">
        <v>0.97379000000000004</v>
      </c>
      <c r="F8378" s="6">
        <f t="shared" si="1569"/>
        <v>0</v>
      </c>
      <c r="G8378" s="7">
        <v>0.20283000000000001</v>
      </c>
      <c r="H8378" s="6">
        <f t="shared" si="1561"/>
        <v>2535.375</v>
      </c>
      <c r="I8378" s="7">
        <v>2.5999999999999998E-4</v>
      </c>
      <c r="J8378" s="6">
        <f t="shared" si="1562"/>
        <v>20.799999999999997</v>
      </c>
      <c r="K8378" s="20"/>
      <c r="L8378" s="6">
        <f t="shared" si="1563"/>
        <v>64000</v>
      </c>
      <c r="M8378" s="6">
        <f t="shared" si="1564"/>
        <v>2535.375</v>
      </c>
      <c r="N8378" s="6">
        <f t="shared" si="1565"/>
        <v>20.799999999999997</v>
      </c>
      <c r="O8378" s="6">
        <f t="shared" si="1566"/>
        <v>28206.325000000001</v>
      </c>
      <c r="P8378" s="6">
        <f t="shared" si="1571"/>
        <v>7342.2000000000007</v>
      </c>
      <c r="Q8378" s="11">
        <f t="shared" si="1567"/>
        <v>1347259.925</v>
      </c>
      <c r="R8378" s="11">
        <f t="shared" si="1568"/>
        <v>28206.325000000001</v>
      </c>
      <c r="S8378" s="11">
        <f t="shared" si="1570"/>
        <v>0</v>
      </c>
      <c r="T8378" s="20"/>
    </row>
    <row r="8379" spans="1:20" x14ac:dyDescent="0.25">
      <c r="A8379">
        <v>2021121508</v>
      </c>
      <c r="B8379">
        <v>4</v>
      </c>
      <c r="C8379" s="7">
        <v>0.66013999999999995</v>
      </c>
      <c r="D8379" s="6">
        <f t="shared" si="1560"/>
        <v>99020.999999999985</v>
      </c>
      <c r="E8379" s="60">
        <v>0.98516000000000004</v>
      </c>
      <c r="F8379" s="6">
        <f t="shared" si="1569"/>
        <v>0</v>
      </c>
      <c r="G8379" s="7">
        <v>0.20985000000000001</v>
      </c>
      <c r="H8379" s="6">
        <f t="shared" si="1561"/>
        <v>2623.125</v>
      </c>
      <c r="I8379" s="7">
        <v>7.1139999999999995E-2</v>
      </c>
      <c r="J8379" s="6">
        <f t="shared" si="1562"/>
        <v>5691.2</v>
      </c>
      <c r="K8379" s="20"/>
      <c r="L8379" s="6">
        <f t="shared" si="1563"/>
        <v>64000</v>
      </c>
      <c r="M8379" s="6">
        <f t="shared" si="1564"/>
        <v>2623.125</v>
      </c>
      <c r="N8379" s="6">
        <f t="shared" si="1565"/>
        <v>5691.2</v>
      </c>
      <c r="O8379" s="6">
        <f t="shared" si="1566"/>
        <v>26706.674999999985</v>
      </c>
      <c r="P8379" s="6">
        <f t="shared" si="1571"/>
        <v>-1499.650000000016</v>
      </c>
      <c r="Q8379" s="11">
        <f t="shared" si="1567"/>
        <v>1346019.5</v>
      </c>
      <c r="R8379" s="11">
        <f t="shared" si="1568"/>
        <v>26706.674999999985</v>
      </c>
      <c r="S8379" s="11">
        <f t="shared" si="1570"/>
        <v>0</v>
      </c>
      <c r="T8379" s="20"/>
    </row>
    <row r="8380" spans="1:20" x14ac:dyDescent="0.25">
      <c r="A8380">
        <v>2021121509</v>
      </c>
      <c r="B8380">
        <v>4</v>
      </c>
      <c r="C8380" s="7">
        <v>0.65683000000000002</v>
      </c>
      <c r="D8380" s="6">
        <f t="shared" si="1560"/>
        <v>98524.5</v>
      </c>
      <c r="E8380" s="60">
        <v>0.98819999999999997</v>
      </c>
      <c r="F8380" s="6">
        <f t="shared" si="1569"/>
        <v>0</v>
      </c>
      <c r="G8380" s="7">
        <v>0.22212000000000001</v>
      </c>
      <c r="H8380" s="6">
        <f t="shared" si="1561"/>
        <v>2776.5</v>
      </c>
      <c r="I8380" s="7">
        <v>0.21357999999999999</v>
      </c>
      <c r="J8380" s="6">
        <f t="shared" si="1562"/>
        <v>17086.399999999998</v>
      </c>
      <c r="K8380" s="20"/>
      <c r="L8380" s="6">
        <f t="shared" si="1563"/>
        <v>64000</v>
      </c>
      <c r="M8380" s="6">
        <f t="shared" si="1564"/>
        <v>2776.5</v>
      </c>
      <c r="N8380" s="6">
        <f t="shared" si="1565"/>
        <v>17086.399999999998</v>
      </c>
      <c r="O8380" s="6">
        <f t="shared" si="1566"/>
        <v>14661.600000000002</v>
      </c>
      <c r="P8380" s="6">
        <f t="shared" si="1571"/>
        <v>-12045.074999999983</v>
      </c>
      <c r="Q8380" s="11">
        <f t="shared" si="1567"/>
        <v>1350000</v>
      </c>
      <c r="R8380" s="11">
        <f t="shared" si="1568"/>
        <v>14661.600000000002</v>
      </c>
      <c r="S8380" s="11">
        <f t="shared" si="1570"/>
        <v>0</v>
      </c>
      <c r="T8380" s="20"/>
    </row>
    <row r="8381" spans="1:20" x14ac:dyDescent="0.25">
      <c r="A8381">
        <v>2021121510</v>
      </c>
      <c r="B8381">
        <v>4</v>
      </c>
      <c r="C8381" s="7">
        <v>0.63673000000000002</v>
      </c>
      <c r="D8381" s="6">
        <f t="shared" si="1560"/>
        <v>95509.5</v>
      </c>
      <c r="E8381" s="60">
        <v>0.96325000000000005</v>
      </c>
      <c r="F8381" s="6">
        <f t="shared" si="1569"/>
        <v>0</v>
      </c>
      <c r="G8381" s="7">
        <v>0.23007</v>
      </c>
      <c r="H8381" s="6">
        <f t="shared" si="1561"/>
        <v>2875.875</v>
      </c>
      <c r="I8381" s="7">
        <v>0.26447999999999999</v>
      </c>
      <c r="J8381" s="6">
        <f t="shared" si="1562"/>
        <v>21158.399999999998</v>
      </c>
      <c r="K8381" s="20"/>
      <c r="L8381" s="6">
        <f t="shared" si="1563"/>
        <v>64000</v>
      </c>
      <c r="M8381" s="6">
        <f t="shared" si="1564"/>
        <v>2875.875</v>
      </c>
      <c r="N8381" s="6">
        <f t="shared" si="1565"/>
        <v>21158.399999999998</v>
      </c>
      <c r="O8381" s="6">
        <f t="shared" si="1566"/>
        <v>7475.2250000000022</v>
      </c>
      <c r="P8381" s="6">
        <f t="shared" si="1571"/>
        <v>-7186.375</v>
      </c>
      <c r="Q8381" s="11">
        <f t="shared" si="1567"/>
        <v>1350000</v>
      </c>
      <c r="R8381" s="11">
        <f t="shared" si="1568"/>
        <v>7475.2250000000022</v>
      </c>
      <c r="S8381" s="11">
        <f t="shared" si="1570"/>
        <v>0</v>
      </c>
      <c r="T8381" s="20"/>
    </row>
    <row r="8382" spans="1:20" x14ac:dyDescent="0.25">
      <c r="A8382">
        <v>2021121511</v>
      </c>
      <c r="B8382">
        <v>4</v>
      </c>
      <c r="C8382" s="7">
        <v>0.61760000000000004</v>
      </c>
      <c r="D8382" s="6">
        <f t="shared" si="1560"/>
        <v>92640</v>
      </c>
      <c r="E8382" s="60">
        <v>0.95023999999999997</v>
      </c>
      <c r="F8382" s="6">
        <f t="shared" si="1569"/>
        <v>0</v>
      </c>
      <c r="G8382" s="7">
        <v>0.22922000000000001</v>
      </c>
      <c r="H8382" s="6">
        <f t="shared" si="1561"/>
        <v>2865.25</v>
      </c>
      <c r="I8382" s="7">
        <v>0.33578999999999998</v>
      </c>
      <c r="J8382" s="6">
        <f t="shared" si="1562"/>
        <v>26863.199999999997</v>
      </c>
      <c r="K8382" s="20"/>
      <c r="L8382" s="6">
        <f t="shared" si="1563"/>
        <v>64000</v>
      </c>
      <c r="M8382" s="6">
        <f t="shared" si="1564"/>
        <v>2865.25</v>
      </c>
      <c r="N8382" s="6">
        <f t="shared" si="1565"/>
        <v>25774.75</v>
      </c>
      <c r="O8382" s="6">
        <f t="shared" si="1566"/>
        <v>0</v>
      </c>
      <c r="P8382" s="6">
        <f t="shared" si="1571"/>
        <v>-7475.2250000000022</v>
      </c>
      <c r="Q8382" s="11">
        <f t="shared" si="1567"/>
        <v>1350000</v>
      </c>
      <c r="R8382" s="11">
        <f t="shared" si="1568"/>
        <v>0</v>
      </c>
      <c r="S8382" s="11">
        <f t="shared" si="1570"/>
        <v>0</v>
      </c>
      <c r="T8382" s="20"/>
    </row>
    <row r="8383" spans="1:20" x14ac:dyDescent="0.25">
      <c r="A8383">
        <v>2021121512</v>
      </c>
      <c r="B8383">
        <v>4</v>
      </c>
      <c r="C8383" s="7">
        <v>0.60375999999999996</v>
      </c>
      <c r="D8383" s="6">
        <f t="shared" si="1560"/>
        <v>90564</v>
      </c>
      <c r="E8383" s="60">
        <v>0.95643999999999996</v>
      </c>
      <c r="F8383" s="6">
        <f t="shared" si="1569"/>
        <v>0</v>
      </c>
      <c r="G8383" s="7">
        <v>0.20341000000000001</v>
      </c>
      <c r="H8383" s="6">
        <f t="shared" si="1561"/>
        <v>2542.625</v>
      </c>
      <c r="I8383" s="7">
        <v>0.39126</v>
      </c>
      <c r="J8383" s="6">
        <f t="shared" si="1562"/>
        <v>31300.799999999999</v>
      </c>
      <c r="K8383" s="20"/>
      <c r="L8383" s="6">
        <f t="shared" si="1563"/>
        <v>64000</v>
      </c>
      <c r="M8383" s="6">
        <f t="shared" si="1564"/>
        <v>2542.625</v>
      </c>
      <c r="N8383" s="6">
        <f t="shared" si="1565"/>
        <v>24021.375</v>
      </c>
      <c r="O8383" s="6">
        <f t="shared" si="1566"/>
        <v>0</v>
      </c>
      <c r="P8383" s="6">
        <f t="shared" si="1571"/>
        <v>0</v>
      </c>
      <c r="Q8383" s="11">
        <f t="shared" si="1567"/>
        <v>1350000</v>
      </c>
      <c r="R8383" s="11">
        <f t="shared" si="1568"/>
        <v>0</v>
      </c>
      <c r="S8383" s="11">
        <f t="shared" si="1570"/>
        <v>0</v>
      </c>
      <c r="T8383" s="20"/>
    </row>
    <row r="8384" spans="1:20" x14ac:dyDescent="0.25">
      <c r="A8384">
        <v>2021121513</v>
      </c>
      <c r="B8384">
        <v>4</v>
      </c>
      <c r="C8384" s="7">
        <v>0.59477999999999998</v>
      </c>
      <c r="D8384" s="6">
        <f t="shared" si="1560"/>
        <v>89217</v>
      </c>
      <c r="E8384" s="60">
        <v>0.90744000000000002</v>
      </c>
      <c r="F8384" s="6">
        <f t="shared" si="1569"/>
        <v>0</v>
      </c>
      <c r="G8384" s="7">
        <v>0.21345</v>
      </c>
      <c r="H8384" s="6">
        <f t="shared" si="1561"/>
        <v>2668.125</v>
      </c>
      <c r="I8384" s="7">
        <v>0.40029999999999999</v>
      </c>
      <c r="J8384" s="6">
        <f t="shared" si="1562"/>
        <v>32024</v>
      </c>
      <c r="K8384" s="20"/>
      <c r="L8384" s="6">
        <f t="shared" si="1563"/>
        <v>64000</v>
      </c>
      <c r="M8384" s="6">
        <f t="shared" si="1564"/>
        <v>2668.125</v>
      </c>
      <c r="N8384" s="6">
        <f t="shared" si="1565"/>
        <v>22548.875</v>
      </c>
      <c r="O8384" s="6">
        <f t="shared" si="1566"/>
        <v>0</v>
      </c>
      <c r="P8384" s="6">
        <f t="shared" si="1571"/>
        <v>0</v>
      </c>
      <c r="Q8384" s="11">
        <f t="shared" si="1567"/>
        <v>1350000</v>
      </c>
      <c r="R8384" s="11">
        <f t="shared" si="1568"/>
        <v>0</v>
      </c>
      <c r="S8384" s="11">
        <f t="shared" si="1570"/>
        <v>0</v>
      </c>
      <c r="T8384" s="20"/>
    </row>
    <row r="8385" spans="1:20" x14ac:dyDescent="0.25">
      <c r="A8385">
        <v>2021121514</v>
      </c>
      <c r="B8385">
        <v>4</v>
      </c>
      <c r="C8385" s="7">
        <v>0.59187999999999996</v>
      </c>
      <c r="D8385" s="6">
        <f t="shared" si="1560"/>
        <v>88782</v>
      </c>
      <c r="E8385" s="60">
        <v>0.82269999999999999</v>
      </c>
      <c r="F8385" s="6">
        <f t="shared" si="1569"/>
        <v>0</v>
      </c>
      <c r="G8385" s="7">
        <v>0.22488</v>
      </c>
      <c r="H8385" s="6">
        <f t="shared" si="1561"/>
        <v>2811</v>
      </c>
      <c r="I8385" s="7">
        <v>0.3916</v>
      </c>
      <c r="J8385" s="6">
        <f t="shared" si="1562"/>
        <v>31328</v>
      </c>
      <c r="K8385" s="20"/>
      <c r="L8385" s="6">
        <f t="shared" si="1563"/>
        <v>64000</v>
      </c>
      <c r="M8385" s="6">
        <f t="shared" si="1564"/>
        <v>2811</v>
      </c>
      <c r="N8385" s="6">
        <f t="shared" si="1565"/>
        <v>21971</v>
      </c>
      <c r="O8385" s="6">
        <f t="shared" si="1566"/>
        <v>0</v>
      </c>
      <c r="P8385" s="6">
        <f t="shared" si="1571"/>
        <v>0</v>
      </c>
      <c r="Q8385" s="11">
        <f t="shared" si="1567"/>
        <v>1350000</v>
      </c>
      <c r="R8385" s="11">
        <f t="shared" si="1568"/>
        <v>0</v>
      </c>
      <c r="S8385" s="11">
        <f t="shared" si="1570"/>
        <v>0</v>
      </c>
      <c r="T8385" s="20"/>
    </row>
    <row r="8386" spans="1:20" x14ac:dyDescent="0.25">
      <c r="A8386">
        <v>2021121515</v>
      </c>
      <c r="B8386">
        <v>4</v>
      </c>
      <c r="C8386" s="7">
        <v>0.58892</v>
      </c>
      <c r="D8386" s="6">
        <f t="shared" si="1560"/>
        <v>88338</v>
      </c>
      <c r="E8386" s="60">
        <v>0.83109</v>
      </c>
      <c r="F8386" s="6">
        <f t="shared" si="1569"/>
        <v>0</v>
      </c>
      <c r="G8386" s="7">
        <v>0.21431</v>
      </c>
      <c r="H8386" s="6">
        <f t="shared" si="1561"/>
        <v>2678.875</v>
      </c>
      <c r="I8386" s="7">
        <v>0.33762999999999999</v>
      </c>
      <c r="J8386" s="6">
        <f t="shared" si="1562"/>
        <v>27010.399999999998</v>
      </c>
      <c r="K8386" s="20"/>
      <c r="L8386" s="6">
        <f t="shared" si="1563"/>
        <v>64000</v>
      </c>
      <c r="M8386" s="6">
        <f t="shared" si="1564"/>
        <v>2678.875</v>
      </c>
      <c r="N8386" s="6">
        <f t="shared" si="1565"/>
        <v>21659.125</v>
      </c>
      <c r="O8386" s="6">
        <f t="shared" si="1566"/>
        <v>0</v>
      </c>
      <c r="P8386" s="6">
        <f t="shared" si="1571"/>
        <v>0</v>
      </c>
      <c r="Q8386" s="11">
        <f t="shared" si="1567"/>
        <v>1350000</v>
      </c>
      <c r="R8386" s="11">
        <f t="shared" si="1568"/>
        <v>0</v>
      </c>
      <c r="S8386" s="11">
        <f t="shared" si="1570"/>
        <v>0</v>
      </c>
      <c r="T8386" s="20"/>
    </row>
    <row r="8387" spans="1:20" x14ac:dyDescent="0.25">
      <c r="A8387">
        <v>2021121516</v>
      </c>
      <c r="B8387">
        <v>4</v>
      </c>
      <c r="C8387" s="7">
        <v>0.59167000000000003</v>
      </c>
      <c r="D8387" s="6">
        <f t="shared" si="1560"/>
        <v>88750.5</v>
      </c>
      <c r="E8387" s="60">
        <v>0.80544000000000004</v>
      </c>
      <c r="F8387" s="6">
        <f t="shared" si="1569"/>
        <v>0</v>
      </c>
      <c r="G8387" s="7">
        <v>0.22278000000000001</v>
      </c>
      <c r="H8387" s="6">
        <f t="shared" si="1561"/>
        <v>2784.75</v>
      </c>
      <c r="I8387" s="7">
        <v>0.16829</v>
      </c>
      <c r="J8387" s="6">
        <f t="shared" si="1562"/>
        <v>13463.199999999999</v>
      </c>
      <c r="K8387" s="20"/>
      <c r="L8387" s="6">
        <f t="shared" si="1563"/>
        <v>64000</v>
      </c>
      <c r="M8387" s="6">
        <f t="shared" si="1564"/>
        <v>2784.75</v>
      </c>
      <c r="N8387" s="6">
        <f t="shared" si="1565"/>
        <v>13463.199999999999</v>
      </c>
      <c r="O8387" s="6">
        <f t="shared" si="1566"/>
        <v>8502.5500000000011</v>
      </c>
      <c r="P8387" s="6">
        <f t="shared" si="1571"/>
        <v>8502.5500000000011</v>
      </c>
      <c r="Q8387" s="11">
        <f t="shared" si="1567"/>
        <v>1350000</v>
      </c>
      <c r="R8387" s="11">
        <f t="shared" si="1568"/>
        <v>8502.5500000000011</v>
      </c>
      <c r="S8387" s="11">
        <f t="shared" si="1570"/>
        <v>0</v>
      </c>
      <c r="T8387" s="20"/>
    </row>
    <row r="8388" spans="1:20" x14ac:dyDescent="0.25">
      <c r="A8388">
        <v>2021121517</v>
      </c>
      <c r="B8388">
        <v>4</v>
      </c>
      <c r="C8388" s="7">
        <v>0.60951999999999995</v>
      </c>
      <c r="D8388" s="6">
        <f t="shared" si="1560"/>
        <v>91427.999999999985</v>
      </c>
      <c r="E8388" s="60">
        <v>0.87050000000000005</v>
      </c>
      <c r="F8388" s="6">
        <f t="shared" si="1569"/>
        <v>0</v>
      </c>
      <c r="G8388" s="7">
        <v>0.25246000000000002</v>
      </c>
      <c r="H8388" s="6">
        <f t="shared" si="1561"/>
        <v>3155.75</v>
      </c>
      <c r="I8388" s="7">
        <v>1.3390000000000001E-2</v>
      </c>
      <c r="J8388" s="6">
        <f t="shared" si="1562"/>
        <v>1071.2</v>
      </c>
      <c r="K8388" s="20"/>
      <c r="L8388" s="6">
        <f t="shared" si="1563"/>
        <v>64000</v>
      </c>
      <c r="M8388" s="6">
        <f t="shared" si="1564"/>
        <v>3155.75</v>
      </c>
      <c r="N8388" s="6">
        <f t="shared" si="1565"/>
        <v>1071.2</v>
      </c>
      <c r="O8388" s="6">
        <f t="shared" si="1566"/>
        <v>23201.049999999985</v>
      </c>
      <c r="P8388" s="6">
        <f t="shared" si="1571"/>
        <v>14698.499999999984</v>
      </c>
      <c r="Q8388" s="11">
        <f t="shared" si="1567"/>
        <v>1350000</v>
      </c>
      <c r="R8388" s="11">
        <f t="shared" si="1568"/>
        <v>23201.049999999985</v>
      </c>
      <c r="S8388" s="11">
        <f t="shared" si="1570"/>
        <v>0</v>
      </c>
      <c r="T8388" s="20"/>
    </row>
    <row r="8389" spans="1:20" x14ac:dyDescent="0.25">
      <c r="A8389">
        <v>2021121518</v>
      </c>
      <c r="B8389">
        <v>4</v>
      </c>
      <c r="C8389" s="7">
        <v>0.64092000000000005</v>
      </c>
      <c r="D8389" s="6">
        <f t="shared" ref="D8389:D8452" si="1572">D$18*C8389</f>
        <v>96138</v>
      </c>
      <c r="E8389" s="60">
        <v>0.89302999999999999</v>
      </c>
      <c r="F8389" s="6">
        <f t="shared" si="1569"/>
        <v>0</v>
      </c>
      <c r="G8389" s="7">
        <v>0.27994000000000002</v>
      </c>
      <c r="H8389" s="6">
        <f t="shared" ref="H8389:H8452" si="1573">H$18*G8389</f>
        <v>3499.2500000000005</v>
      </c>
      <c r="I8389" s="7">
        <v>0</v>
      </c>
      <c r="J8389" s="6">
        <f t="shared" ref="J8389:J8452" si="1574">I8389*J$18</f>
        <v>0</v>
      </c>
      <c r="K8389" s="20"/>
      <c r="L8389" s="6">
        <f t="shared" si="1563"/>
        <v>64000</v>
      </c>
      <c r="M8389" s="6">
        <f t="shared" si="1564"/>
        <v>3499.2500000000005</v>
      </c>
      <c r="N8389" s="6">
        <f t="shared" si="1565"/>
        <v>0</v>
      </c>
      <c r="O8389" s="6">
        <f t="shared" si="1566"/>
        <v>28638.75</v>
      </c>
      <c r="P8389" s="6">
        <f t="shared" si="1571"/>
        <v>5437.7000000000153</v>
      </c>
      <c r="Q8389" s="11">
        <f t="shared" si="1567"/>
        <v>1346827.5</v>
      </c>
      <c r="R8389" s="11">
        <f t="shared" si="1568"/>
        <v>28638.75</v>
      </c>
      <c r="S8389" s="11">
        <f t="shared" si="1570"/>
        <v>0</v>
      </c>
      <c r="T8389" s="20"/>
    </row>
    <row r="8390" spans="1:20" x14ac:dyDescent="0.25">
      <c r="A8390">
        <v>2021121519</v>
      </c>
      <c r="B8390">
        <v>4</v>
      </c>
      <c r="C8390" s="7">
        <v>0.64366999999999996</v>
      </c>
      <c r="D8390" s="6">
        <f t="shared" si="1572"/>
        <v>96550.5</v>
      </c>
      <c r="E8390" s="60">
        <v>0.91493000000000002</v>
      </c>
      <c r="F8390" s="6">
        <f t="shared" si="1569"/>
        <v>0</v>
      </c>
      <c r="G8390" s="7">
        <v>0.28931000000000001</v>
      </c>
      <c r="H8390" s="6">
        <f t="shared" si="1573"/>
        <v>3616.375</v>
      </c>
      <c r="I8390" s="7">
        <v>0</v>
      </c>
      <c r="J8390" s="6">
        <f t="shared" si="1574"/>
        <v>0</v>
      </c>
      <c r="K8390" s="20"/>
      <c r="L8390" s="6">
        <f t="shared" si="1563"/>
        <v>64000</v>
      </c>
      <c r="M8390" s="6">
        <f t="shared" si="1564"/>
        <v>3616.375</v>
      </c>
      <c r="N8390" s="6">
        <f t="shared" si="1565"/>
        <v>0</v>
      </c>
      <c r="O8390" s="6">
        <f t="shared" si="1566"/>
        <v>28934.125</v>
      </c>
      <c r="P8390" s="6">
        <f t="shared" si="1571"/>
        <v>295.375</v>
      </c>
      <c r="Q8390" s="11">
        <f t="shared" si="1567"/>
        <v>1343359.625</v>
      </c>
      <c r="R8390" s="11">
        <f t="shared" si="1568"/>
        <v>28934.125</v>
      </c>
      <c r="S8390" s="11">
        <f t="shared" si="1570"/>
        <v>0</v>
      </c>
      <c r="T8390" s="20"/>
    </row>
    <row r="8391" spans="1:20" x14ac:dyDescent="0.25">
      <c r="A8391">
        <v>2021121520</v>
      </c>
      <c r="B8391">
        <v>4</v>
      </c>
      <c r="C8391" s="7">
        <v>0.63590999999999998</v>
      </c>
      <c r="D8391" s="6">
        <f t="shared" si="1572"/>
        <v>95386.5</v>
      </c>
      <c r="E8391" s="60">
        <v>0.92318</v>
      </c>
      <c r="F8391" s="6">
        <f t="shared" si="1569"/>
        <v>0</v>
      </c>
      <c r="G8391" s="7">
        <v>0.32282</v>
      </c>
      <c r="H8391" s="6">
        <f t="shared" si="1573"/>
        <v>4035.25</v>
      </c>
      <c r="I8391" s="7">
        <v>0</v>
      </c>
      <c r="J8391" s="6">
        <f t="shared" si="1574"/>
        <v>0</v>
      </c>
      <c r="K8391" s="20"/>
      <c r="L8391" s="6">
        <f t="shared" si="1563"/>
        <v>64000</v>
      </c>
      <c r="M8391" s="6">
        <f t="shared" si="1564"/>
        <v>4035.25</v>
      </c>
      <c r="N8391" s="6">
        <f t="shared" si="1565"/>
        <v>0</v>
      </c>
      <c r="O8391" s="6">
        <f t="shared" si="1566"/>
        <v>27351.25</v>
      </c>
      <c r="P8391" s="6">
        <f t="shared" si="1571"/>
        <v>-1582.875</v>
      </c>
      <c r="Q8391" s="11">
        <f t="shared" si="1567"/>
        <v>1341474.625</v>
      </c>
      <c r="R8391" s="11">
        <f t="shared" si="1568"/>
        <v>27351.25</v>
      </c>
      <c r="S8391" s="11">
        <f t="shared" si="1570"/>
        <v>0</v>
      </c>
      <c r="T8391" s="20"/>
    </row>
    <row r="8392" spans="1:20" x14ac:dyDescent="0.25">
      <c r="A8392">
        <v>2021121521</v>
      </c>
      <c r="B8392">
        <v>4</v>
      </c>
      <c r="C8392" s="7">
        <v>0.62490000000000001</v>
      </c>
      <c r="D8392" s="6">
        <f t="shared" si="1572"/>
        <v>93735</v>
      </c>
      <c r="E8392" s="60">
        <v>0.91710000000000003</v>
      </c>
      <c r="F8392" s="6">
        <f t="shared" si="1569"/>
        <v>0</v>
      </c>
      <c r="G8392" s="7">
        <v>0.34765000000000001</v>
      </c>
      <c r="H8392" s="6">
        <f t="shared" si="1573"/>
        <v>4345.625</v>
      </c>
      <c r="I8392" s="7">
        <v>0</v>
      </c>
      <c r="J8392" s="6">
        <f t="shared" si="1574"/>
        <v>0</v>
      </c>
      <c r="K8392" s="20"/>
      <c r="L8392" s="6">
        <f t="shared" si="1563"/>
        <v>64000</v>
      </c>
      <c r="M8392" s="6">
        <f t="shared" si="1564"/>
        <v>4345.625</v>
      </c>
      <c r="N8392" s="6">
        <f t="shared" si="1565"/>
        <v>0</v>
      </c>
      <c r="O8392" s="6">
        <f t="shared" si="1566"/>
        <v>25389.375</v>
      </c>
      <c r="P8392" s="6">
        <f t="shared" si="1571"/>
        <v>-1961.875</v>
      </c>
      <c r="Q8392" s="11">
        <f t="shared" si="1567"/>
        <v>1341551.5</v>
      </c>
      <c r="R8392" s="11">
        <f t="shared" si="1568"/>
        <v>25389.375</v>
      </c>
      <c r="S8392" s="11">
        <f t="shared" si="1570"/>
        <v>0</v>
      </c>
      <c r="T8392" s="20"/>
    </row>
    <row r="8393" spans="1:20" x14ac:dyDescent="0.25">
      <c r="A8393">
        <v>2021121522</v>
      </c>
      <c r="B8393">
        <v>4</v>
      </c>
      <c r="C8393" s="7">
        <v>0.60285</v>
      </c>
      <c r="D8393" s="6">
        <f t="shared" si="1572"/>
        <v>90427.5</v>
      </c>
      <c r="E8393" s="60">
        <v>0.90061000000000002</v>
      </c>
      <c r="F8393" s="6">
        <f t="shared" si="1569"/>
        <v>0</v>
      </c>
      <c r="G8393" s="7">
        <v>0.37833</v>
      </c>
      <c r="H8393" s="6">
        <f t="shared" si="1573"/>
        <v>4729.125</v>
      </c>
      <c r="I8393" s="7">
        <v>0</v>
      </c>
      <c r="J8393" s="6">
        <f t="shared" si="1574"/>
        <v>0</v>
      </c>
      <c r="K8393" s="20"/>
      <c r="L8393" s="6">
        <f t="shared" si="1563"/>
        <v>64000</v>
      </c>
      <c r="M8393" s="6">
        <f t="shared" si="1564"/>
        <v>4729.125</v>
      </c>
      <c r="N8393" s="6">
        <f t="shared" si="1565"/>
        <v>0</v>
      </c>
      <c r="O8393" s="6">
        <f t="shared" si="1566"/>
        <v>21698.375</v>
      </c>
      <c r="P8393" s="6">
        <f t="shared" si="1571"/>
        <v>-3691</v>
      </c>
      <c r="Q8393" s="11">
        <f t="shared" si="1567"/>
        <v>1345319.375</v>
      </c>
      <c r="R8393" s="11">
        <f t="shared" si="1568"/>
        <v>21698.375</v>
      </c>
      <c r="S8393" s="11">
        <f t="shared" si="1570"/>
        <v>0</v>
      </c>
      <c r="T8393" s="20"/>
    </row>
    <row r="8394" spans="1:20" x14ac:dyDescent="0.25">
      <c r="A8394">
        <v>2021121523</v>
      </c>
      <c r="B8394">
        <v>4</v>
      </c>
      <c r="C8394" s="7">
        <v>0.57130000000000003</v>
      </c>
      <c r="D8394" s="6">
        <f t="shared" si="1572"/>
        <v>85695</v>
      </c>
      <c r="E8394" s="60">
        <v>0.92391999999999996</v>
      </c>
      <c r="F8394" s="6">
        <f t="shared" si="1569"/>
        <v>0</v>
      </c>
      <c r="G8394" s="7">
        <v>0.37789</v>
      </c>
      <c r="H8394" s="6">
        <f t="shared" si="1573"/>
        <v>4723.625</v>
      </c>
      <c r="I8394" s="7">
        <v>0</v>
      </c>
      <c r="J8394" s="6">
        <f t="shared" si="1574"/>
        <v>0</v>
      </c>
      <c r="K8394" s="20"/>
      <c r="L8394" s="6">
        <f t="shared" si="1563"/>
        <v>64000</v>
      </c>
      <c r="M8394" s="6">
        <f t="shared" si="1564"/>
        <v>4723.625</v>
      </c>
      <c r="N8394" s="6">
        <f t="shared" si="1565"/>
        <v>0</v>
      </c>
      <c r="O8394" s="6">
        <f t="shared" si="1566"/>
        <v>16971.375</v>
      </c>
      <c r="P8394" s="6">
        <f t="shared" si="1571"/>
        <v>-4727</v>
      </c>
      <c r="Q8394" s="11">
        <f t="shared" si="1567"/>
        <v>1350000</v>
      </c>
      <c r="R8394" s="11">
        <f t="shared" si="1568"/>
        <v>16971.375</v>
      </c>
      <c r="S8394" s="11">
        <f t="shared" si="1570"/>
        <v>0</v>
      </c>
      <c r="T8394" s="20"/>
    </row>
    <row r="8395" spans="1:20" x14ac:dyDescent="0.25">
      <c r="A8395">
        <v>2021121524</v>
      </c>
      <c r="B8395">
        <v>4</v>
      </c>
      <c r="C8395" s="7">
        <v>0.53817000000000004</v>
      </c>
      <c r="D8395" s="6">
        <f t="shared" si="1572"/>
        <v>80725.5</v>
      </c>
      <c r="E8395" s="60">
        <v>0.92068000000000005</v>
      </c>
      <c r="F8395" s="6">
        <f t="shared" si="1569"/>
        <v>0</v>
      </c>
      <c r="G8395" s="7">
        <v>0.40970000000000001</v>
      </c>
      <c r="H8395" s="6">
        <f t="shared" si="1573"/>
        <v>5121.25</v>
      </c>
      <c r="I8395" s="7">
        <v>0</v>
      </c>
      <c r="J8395" s="6">
        <f t="shared" si="1574"/>
        <v>0</v>
      </c>
      <c r="K8395" s="20"/>
      <c r="L8395" s="6">
        <f t="shared" si="1563"/>
        <v>64000</v>
      </c>
      <c r="M8395" s="6">
        <f t="shared" si="1564"/>
        <v>5121.25</v>
      </c>
      <c r="N8395" s="6">
        <f t="shared" si="1565"/>
        <v>0</v>
      </c>
      <c r="O8395" s="6">
        <f t="shared" si="1566"/>
        <v>11604.25</v>
      </c>
      <c r="P8395" s="6">
        <f t="shared" si="1571"/>
        <v>-5367.125</v>
      </c>
      <c r="Q8395" s="11">
        <f t="shared" si="1567"/>
        <v>1350000</v>
      </c>
      <c r="R8395" s="11">
        <f t="shared" si="1568"/>
        <v>11604.25</v>
      </c>
      <c r="S8395" s="11">
        <f t="shared" si="1570"/>
        <v>0</v>
      </c>
      <c r="T8395" s="20"/>
    </row>
    <row r="8396" spans="1:20" x14ac:dyDescent="0.25">
      <c r="A8396">
        <v>2021121601</v>
      </c>
      <c r="B8396">
        <v>5</v>
      </c>
      <c r="C8396" s="7">
        <v>0.51529000000000003</v>
      </c>
      <c r="D8396" s="6">
        <f t="shared" si="1572"/>
        <v>77293.5</v>
      </c>
      <c r="E8396" s="60">
        <v>0.92766999999999999</v>
      </c>
      <c r="F8396" s="6">
        <f t="shared" si="1569"/>
        <v>0</v>
      </c>
      <c r="G8396" s="7">
        <v>0.45690999999999998</v>
      </c>
      <c r="H8396" s="6">
        <f t="shared" si="1573"/>
        <v>5711.375</v>
      </c>
      <c r="I8396" s="7">
        <v>0</v>
      </c>
      <c r="J8396" s="6">
        <f t="shared" si="1574"/>
        <v>0</v>
      </c>
      <c r="K8396" s="20"/>
      <c r="L8396" s="6">
        <f t="shared" si="1563"/>
        <v>64000</v>
      </c>
      <c r="M8396" s="6">
        <f t="shared" si="1564"/>
        <v>5711.375</v>
      </c>
      <c r="N8396" s="6">
        <f t="shared" si="1565"/>
        <v>0</v>
      </c>
      <c r="O8396" s="6">
        <f t="shared" si="1566"/>
        <v>7582.125</v>
      </c>
      <c r="P8396" s="6">
        <f t="shared" si="1571"/>
        <v>-4022.125</v>
      </c>
      <c r="Q8396" s="11">
        <f t="shared" si="1567"/>
        <v>1350000</v>
      </c>
      <c r="R8396" s="11">
        <f t="shared" si="1568"/>
        <v>7582.125</v>
      </c>
      <c r="S8396" s="11">
        <f t="shared" si="1570"/>
        <v>0</v>
      </c>
      <c r="T8396" s="20"/>
    </row>
    <row r="8397" spans="1:20" x14ac:dyDescent="0.25">
      <c r="A8397">
        <v>2021121602</v>
      </c>
      <c r="B8397">
        <v>5</v>
      </c>
      <c r="C8397" s="7">
        <v>0.50149999999999995</v>
      </c>
      <c r="D8397" s="6">
        <f t="shared" si="1572"/>
        <v>75224.999999999985</v>
      </c>
      <c r="E8397" s="60">
        <v>0.93537000000000003</v>
      </c>
      <c r="F8397" s="6">
        <f t="shared" si="1569"/>
        <v>0</v>
      </c>
      <c r="G8397" s="7">
        <v>0.49841999999999997</v>
      </c>
      <c r="H8397" s="6">
        <f t="shared" si="1573"/>
        <v>6230.25</v>
      </c>
      <c r="I8397" s="7">
        <v>0</v>
      </c>
      <c r="J8397" s="6">
        <f t="shared" si="1574"/>
        <v>0</v>
      </c>
      <c r="K8397" s="20"/>
      <c r="L8397" s="6">
        <f t="shared" si="1563"/>
        <v>64000</v>
      </c>
      <c r="M8397" s="6">
        <f t="shared" si="1564"/>
        <v>6230.25</v>
      </c>
      <c r="N8397" s="6">
        <f t="shared" si="1565"/>
        <v>0</v>
      </c>
      <c r="O8397" s="6">
        <f t="shared" si="1566"/>
        <v>4994.7499999999854</v>
      </c>
      <c r="P8397" s="6">
        <f t="shared" si="1571"/>
        <v>-2587.3750000000146</v>
      </c>
      <c r="Q8397" s="11">
        <f t="shared" si="1567"/>
        <v>1350000</v>
      </c>
      <c r="R8397" s="11">
        <f t="shared" si="1568"/>
        <v>4994.7499999999854</v>
      </c>
      <c r="S8397" s="11">
        <f t="shared" si="1570"/>
        <v>0</v>
      </c>
      <c r="T8397" s="20"/>
    </row>
    <row r="8398" spans="1:20" x14ac:dyDescent="0.25">
      <c r="A8398">
        <v>2021121603</v>
      </c>
      <c r="B8398">
        <v>5</v>
      </c>
      <c r="C8398" s="7">
        <v>0.49492000000000003</v>
      </c>
      <c r="D8398" s="6">
        <f t="shared" si="1572"/>
        <v>74238</v>
      </c>
      <c r="E8398" s="60">
        <v>0.91735999999999995</v>
      </c>
      <c r="F8398" s="6">
        <f t="shared" si="1569"/>
        <v>0</v>
      </c>
      <c r="G8398" s="7">
        <v>0.47732999999999998</v>
      </c>
      <c r="H8398" s="6">
        <f t="shared" si="1573"/>
        <v>5966.625</v>
      </c>
      <c r="I8398" s="7">
        <v>0</v>
      </c>
      <c r="J8398" s="6">
        <f t="shared" si="1574"/>
        <v>0</v>
      </c>
      <c r="K8398" s="20"/>
      <c r="L8398" s="6">
        <f t="shared" si="1563"/>
        <v>64000</v>
      </c>
      <c r="M8398" s="6">
        <f t="shared" si="1564"/>
        <v>5966.625</v>
      </c>
      <c r="N8398" s="6">
        <f t="shared" si="1565"/>
        <v>0</v>
      </c>
      <c r="O8398" s="6">
        <f t="shared" si="1566"/>
        <v>4271.375</v>
      </c>
      <c r="P8398" s="6">
        <f t="shared" si="1571"/>
        <v>-723.37499999998545</v>
      </c>
      <c r="Q8398" s="11">
        <f t="shared" si="1567"/>
        <v>1350000</v>
      </c>
      <c r="R8398" s="11">
        <f t="shared" si="1568"/>
        <v>4271.375</v>
      </c>
      <c r="S8398" s="11">
        <f t="shared" si="1570"/>
        <v>0</v>
      </c>
      <c r="T8398" s="20"/>
    </row>
    <row r="8399" spans="1:20" x14ac:dyDescent="0.25">
      <c r="A8399">
        <v>2021121604</v>
      </c>
      <c r="B8399">
        <v>5</v>
      </c>
      <c r="C8399" s="7">
        <v>0.49398999999999998</v>
      </c>
      <c r="D8399" s="6">
        <f t="shared" si="1572"/>
        <v>74098.5</v>
      </c>
      <c r="E8399" s="60">
        <v>0.91544000000000003</v>
      </c>
      <c r="F8399" s="6">
        <f t="shared" si="1569"/>
        <v>0</v>
      </c>
      <c r="G8399" s="7">
        <v>0.46856999999999999</v>
      </c>
      <c r="H8399" s="6">
        <f t="shared" si="1573"/>
        <v>5857.125</v>
      </c>
      <c r="I8399" s="7">
        <v>0</v>
      </c>
      <c r="J8399" s="6">
        <f t="shared" si="1574"/>
        <v>0</v>
      </c>
      <c r="K8399" s="20"/>
      <c r="L8399" s="6">
        <f t="shared" si="1563"/>
        <v>64000</v>
      </c>
      <c r="M8399" s="6">
        <f t="shared" si="1564"/>
        <v>5857.125</v>
      </c>
      <c r="N8399" s="6">
        <f t="shared" si="1565"/>
        <v>0</v>
      </c>
      <c r="O8399" s="6">
        <f t="shared" si="1566"/>
        <v>4241.375</v>
      </c>
      <c r="P8399" s="6">
        <f t="shared" si="1571"/>
        <v>-30</v>
      </c>
      <c r="Q8399" s="11">
        <f t="shared" si="1567"/>
        <v>1350000</v>
      </c>
      <c r="R8399" s="11">
        <f t="shared" si="1568"/>
        <v>4241.375</v>
      </c>
      <c r="S8399" s="11">
        <f t="shared" si="1570"/>
        <v>0</v>
      </c>
      <c r="T8399" s="20"/>
    </row>
    <row r="8400" spans="1:20" x14ac:dyDescent="0.25">
      <c r="A8400">
        <v>2021121605</v>
      </c>
      <c r="B8400">
        <v>5</v>
      </c>
      <c r="C8400" s="7">
        <v>0.50531000000000004</v>
      </c>
      <c r="D8400" s="6">
        <f t="shared" si="1572"/>
        <v>75796.5</v>
      </c>
      <c r="E8400" s="60">
        <v>0.91593000000000002</v>
      </c>
      <c r="F8400" s="6">
        <f t="shared" si="1569"/>
        <v>0</v>
      </c>
      <c r="G8400" s="7">
        <v>0.48181000000000002</v>
      </c>
      <c r="H8400" s="6">
        <f t="shared" si="1573"/>
        <v>6022.625</v>
      </c>
      <c r="I8400" s="7">
        <v>0</v>
      </c>
      <c r="J8400" s="6">
        <f t="shared" si="1574"/>
        <v>0</v>
      </c>
      <c r="K8400" s="20"/>
      <c r="L8400" s="6">
        <f t="shared" si="1563"/>
        <v>64000</v>
      </c>
      <c r="M8400" s="6">
        <f t="shared" si="1564"/>
        <v>6022.625</v>
      </c>
      <c r="N8400" s="6">
        <f t="shared" si="1565"/>
        <v>0</v>
      </c>
      <c r="O8400" s="6">
        <f t="shared" si="1566"/>
        <v>5773.875</v>
      </c>
      <c r="P8400" s="6">
        <f t="shared" si="1571"/>
        <v>1532.5</v>
      </c>
      <c r="Q8400" s="11">
        <f t="shared" si="1567"/>
        <v>1350000</v>
      </c>
      <c r="R8400" s="11">
        <f t="shared" si="1568"/>
        <v>5773.875</v>
      </c>
      <c r="S8400" s="11">
        <f t="shared" si="1570"/>
        <v>0</v>
      </c>
      <c r="T8400" s="20"/>
    </row>
    <row r="8401" spans="1:20" x14ac:dyDescent="0.25">
      <c r="A8401">
        <v>2021121606</v>
      </c>
      <c r="B8401">
        <v>5</v>
      </c>
      <c r="C8401" s="7">
        <v>0.53319000000000005</v>
      </c>
      <c r="D8401" s="6">
        <f t="shared" si="1572"/>
        <v>79978.500000000015</v>
      </c>
      <c r="E8401" s="60">
        <v>0.92786999999999997</v>
      </c>
      <c r="F8401" s="6">
        <f t="shared" si="1569"/>
        <v>0</v>
      </c>
      <c r="G8401" s="7">
        <v>0.50083999999999995</v>
      </c>
      <c r="H8401" s="6">
        <f t="shared" si="1573"/>
        <v>6260.4999999999991</v>
      </c>
      <c r="I8401" s="7">
        <v>0</v>
      </c>
      <c r="J8401" s="6">
        <f t="shared" si="1574"/>
        <v>0</v>
      </c>
      <c r="K8401" s="20"/>
      <c r="L8401" s="6">
        <f t="shared" si="1563"/>
        <v>64000</v>
      </c>
      <c r="M8401" s="6">
        <f t="shared" si="1564"/>
        <v>6260.4999999999991</v>
      </c>
      <c r="N8401" s="6">
        <f t="shared" si="1565"/>
        <v>0</v>
      </c>
      <c r="O8401" s="6">
        <f t="shared" si="1566"/>
        <v>9718.0000000000146</v>
      </c>
      <c r="P8401" s="6">
        <f t="shared" si="1571"/>
        <v>3944.1250000000146</v>
      </c>
      <c r="Q8401" s="11">
        <f t="shared" si="1567"/>
        <v>1350000</v>
      </c>
      <c r="R8401" s="11">
        <f t="shared" si="1568"/>
        <v>9718.0000000000146</v>
      </c>
      <c r="S8401" s="11">
        <f t="shared" si="1570"/>
        <v>0</v>
      </c>
      <c r="T8401" s="20"/>
    </row>
    <row r="8402" spans="1:20" x14ac:dyDescent="0.25">
      <c r="A8402">
        <v>2021121607</v>
      </c>
      <c r="B8402">
        <v>5</v>
      </c>
      <c r="C8402" s="7">
        <v>0.58079000000000003</v>
      </c>
      <c r="D8402" s="6">
        <f t="shared" si="1572"/>
        <v>87118.5</v>
      </c>
      <c r="E8402" s="60">
        <v>0.93428999999999995</v>
      </c>
      <c r="F8402" s="6">
        <f t="shared" si="1569"/>
        <v>0</v>
      </c>
      <c r="G8402" s="7">
        <v>0.53303999999999996</v>
      </c>
      <c r="H8402" s="6">
        <f t="shared" si="1573"/>
        <v>6662.9999999999991</v>
      </c>
      <c r="I8402" s="7">
        <v>0</v>
      </c>
      <c r="J8402" s="6">
        <f t="shared" si="1574"/>
        <v>0</v>
      </c>
      <c r="K8402" s="20"/>
      <c r="L8402" s="6">
        <f t="shared" si="1563"/>
        <v>64000</v>
      </c>
      <c r="M8402" s="6">
        <f t="shared" si="1564"/>
        <v>6662.9999999999991</v>
      </c>
      <c r="N8402" s="6">
        <f t="shared" si="1565"/>
        <v>0</v>
      </c>
      <c r="O8402" s="6">
        <f t="shared" si="1566"/>
        <v>16455.5</v>
      </c>
      <c r="P8402" s="6">
        <f t="shared" si="1571"/>
        <v>6737.4999999999854</v>
      </c>
      <c r="Q8402" s="11">
        <f t="shared" si="1567"/>
        <v>1350000</v>
      </c>
      <c r="R8402" s="11">
        <f t="shared" si="1568"/>
        <v>16455.5</v>
      </c>
      <c r="S8402" s="11">
        <f t="shared" si="1570"/>
        <v>0</v>
      </c>
      <c r="T8402" s="20"/>
    </row>
    <row r="8403" spans="1:20" x14ac:dyDescent="0.25">
      <c r="A8403">
        <v>2021121608</v>
      </c>
      <c r="B8403">
        <v>5</v>
      </c>
      <c r="C8403" s="7">
        <v>0.61382000000000003</v>
      </c>
      <c r="D8403" s="6">
        <f t="shared" si="1572"/>
        <v>92073</v>
      </c>
      <c r="E8403" s="60">
        <v>0.94316999999999995</v>
      </c>
      <c r="F8403" s="6">
        <f t="shared" si="1569"/>
        <v>0</v>
      </c>
      <c r="G8403" s="7">
        <v>0.53217000000000003</v>
      </c>
      <c r="H8403" s="6">
        <f t="shared" si="1573"/>
        <v>6652.125</v>
      </c>
      <c r="I8403" s="7">
        <v>4.0239999999999998E-2</v>
      </c>
      <c r="J8403" s="6">
        <f t="shared" si="1574"/>
        <v>3219.2</v>
      </c>
      <c r="K8403" s="20"/>
      <c r="L8403" s="6">
        <f t="shared" si="1563"/>
        <v>64000</v>
      </c>
      <c r="M8403" s="6">
        <f t="shared" si="1564"/>
        <v>6652.125</v>
      </c>
      <c r="N8403" s="6">
        <f t="shared" si="1565"/>
        <v>3219.2</v>
      </c>
      <c r="O8403" s="6">
        <f t="shared" si="1566"/>
        <v>18201.674999999999</v>
      </c>
      <c r="P8403" s="6">
        <f t="shared" si="1571"/>
        <v>1746.1749999999993</v>
      </c>
      <c r="Q8403" s="11">
        <f t="shared" si="1567"/>
        <v>1350000</v>
      </c>
      <c r="R8403" s="11">
        <f t="shared" si="1568"/>
        <v>18201.674999999999</v>
      </c>
      <c r="S8403" s="11">
        <f t="shared" si="1570"/>
        <v>0</v>
      </c>
      <c r="T8403" s="20"/>
    </row>
    <row r="8404" spans="1:20" x14ac:dyDescent="0.25">
      <c r="A8404">
        <v>2021121609</v>
      </c>
      <c r="B8404">
        <v>5</v>
      </c>
      <c r="C8404" s="7">
        <v>0.61400999999999994</v>
      </c>
      <c r="D8404" s="6">
        <f t="shared" si="1572"/>
        <v>92101.499999999985</v>
      </c>
      <c r="E8404" s="60">
        <v>0.93659999999999999</v>
      </c>
      <c r="F8404" s="6">
        <f t="shared" si="1569"/>
        <v>0</v>
      </c>
      <c r="G8404" s="7">
        <v>0.51654</v>
      </c>
      <c r="H8404" s="6">
        <f t="shared" si="1573"/>
        <v>6456.75</v>
      </c>
      <c r="I8404" s="7">
        <v>0.11787</v>
      </c>
      <c r="J8404" s="6">
        <f t="shared" si="1574"/>
        <v>9429.6</v>
      </c>
      <c r="K8404" s="20"/>
      <c r="L8404" s="6">
        <f t="shared" ref="L8404:L8467" si="1575">IF(D8404-F8404&gt;C$17,C$17,D8404-F8404)</f>
        <v>64000</v>
      </c>
      <c r="M8404" s="6">
        <f t="shared" ref="M8404:M8467" si="1576">IF(D8404-F8404-L8404&gt;H8404,H8404,D8404-F8404-L8404)</f>
        <v>6456.75</v>
      </c>
      <c r="N8404" s="6">
        <f t="shared" ref="N8404:N8467" si="1577">IF(D8404-F8404-L8404-M8404&gt;J8404,J8404,D8404-F8404-L8404-M8404)</f>
        <v>9429.6</v>
      </c>
      <c r="O8404" s="6">
        <f t="shared" ref="O8404:O8467" si="1578">D8404-F8404-L8404-M8404-N8404</f>
        <v>12215.149999999985</v>
      </c>
      <c r="P8404" s="6">
        <f t="shared" si="1571"/>
        <v>-5986.5250000000142</v>
      </c>
      <c r="Q8404" s="11">
        <f t="shared" ref="Q8404:Q8467" si="1579">IF(AA$25*P$17-AA$24+Q8403-O8404&gt;Q$19,Q$19,IF(AA$25*P$17-AA$24+Q8403-O8404&lt;0,0,AA$25*P$17-AA$24+Q8403-O8404))</f>
        <v>1350000</v>
      </c>
      <c r="R8404" s="11">
        <f t="shared" ref="R8404:R8467" si="1580">IF(Q8403-Q8404+P$17-AA$24&lt;O8404,Q8403-Q8404+P$17-AA$24,O8404)</f>
        <v>12215.149999999985</v>
      </c>
      <c r="S8404" s="11">
        <f t="shared" si="1570"/>
        <v>0</v>
      </c>
      <c r="T8404" s="20"/>
    </row>
    <row r="8405" spans="1:20" x14ac:dyDescent="0.25">
      <c r="A8405">
        <v>2021121610</v>
      </c>
      <c r="B8405">
        <v>5</v>
      </c>
      <c r="C8405" s="7">
        <v>0.60148999999999997</v>
      </c>
      <c r="D8405" s="6">
        <f t="shared" si="1572"/>
        <v>90223.5</v>
      </c>
      <c r="E8405" s="60">
        <v>0.9163</v>
      </c>
      <c r="F8405" s="6">
        <f t="shared" ref="F8405:F8468" si="1581">F$18*E8405</f>
        <v>0</v>
      </c>
      <c r="G8405" s="7">
        <v>0.48111999999999999</v>
      </c>
      <c r="H8405" s="6">
        <f t="shared" si="1573"/>
        <v>6014</v>
      </c>
      <c r="I8405" s="7">
        <v>0.15115000000000001</v>
      </c>
      <c r="J8405" s="6">
        <f t="shared" si="1574"/>
        <v>12092</v>
      </c>
      <c r="K8405" s="20"/>
      <c r="L8405" s="6">
        <f t="shared" si="1575"/>
        <v>64000</v>
      </c>
      <c r="M8405" s="6">
        <f t="shared" si="1576"/>
        <v>6014</v>
      </c>
      <c r="N8405" s="6">
        <f t="shared" si="1577"/>
        <v>12092</v>
      </c>
      <c r="O8405" s="6">
        <f t="shared" si="1578"/>
        <v>8117.5</v>
      </c>
      <c r="P8405" s="6">
        <f t="shared" si="1571"/>
        <v>-4097.6499999999851</v>
      </c>
      <c r="Q8405" s="11">
        <f t="shared" si="1579"/>
        <v>1350000</v>
      </c>
      <c r="R8405" s="11">
        <f t="shared" si="1580"/>
        <v>8117.5</v>
      </c>
      <c r="S8405" s="11">
        <f t="shared" ref="S8405:S8468" si="1582">O8405-R8405</f>
        <v>0</v>
      </c>
      <c r="T8405" s="20"/>
    </row>
    <row r="8406" spans="1:20" x14ac:dyDescent="0.25">
      <c r="A8406">
        <v>2021121611</v>
      </c>
      <c r="B8406">
        <v>5</v>
      </c>
      <c r="C8406" s="7">
        <v>0.5917</v>
      </c>
      <c r="D8406" s="6">
        <f t="shared" si="1572"/>
        <v>88755</v>
      </c>
      <c r="E8406" s="60">
        <v>0.86343000000000003</v>
      </c>
      <c r="F8406" s="6">
        <f t="shared" si="1581"/>
        <v>0</v>
      </c>
      <c r="G8406" s="7">
        <v>0.42703999999999998</v>
      </c>
      <c r="H8406" s="6">
        <f t="shared" si="1573"/>
        <v>5338</v>
      </c>
      <c r="I8406" s="7">
        <v>0.16542999999999999</v>
      </c>
      <c r="J8406" s="6">
        <f t="shared" si="1574"/>
        <v>13234.4</v>
      </c>
      <c r="K8406" s="20"/>
      <c r="L8406" s="6">
        <f t="shared" si="1575"/>
        <v>64000</v>
      </c>
      <c r="M8406" s="6">
        <f t="shared" si="1576"/>
        <v>5338</v>
      </c>
      <c r="N8406" s="6">
        <f t="shared" si="1577"/>
        <v>13234.4</v>
      </c>
      <c r="O8406" s="6">
        <f t="shared" si="1578"/>
        <v>6182.6</v>
      </c>
      <c r="P8406" s="6">
        <f t="shared" ref="P8406:P8469" si="1583">O8406-O8405</f>
        <v>-1934.8999999999996</v>
      </c>
      <c r="Q8406" s="11">
        <f t="shared" si="1579"/>
        <v>1350000</v>
      </c>
      <c r="R8406" s="11">
        <f t="shared" si="1580"/>
        <v>6182.6</v>
      </c>
      <c r="S8406" s="11">
        <f t="shared" si="1582"/>
        <v>0</v>
      </c>
      <c r="T8406" s="20"/>
    </row>
    <row r="8407" spans="1:20" x14ac:dyDescent="0.25">
      <c r="A8407">
        <v>2021121612</v>
      </c>
      <c r="B8407">
        <v>5</v>
      </c>
      <c r="C8407" s="7">
        <v>0.58126</v>
      </c>
      <c r="D8407" s="6">
        <f t="shared" si="1572"/>
        <v>87189</v>
      </c>
      <c r="E8407" s="60">
        <v>0.82933000000000001</v>
      </c>
      <c r="F8407" s="6">
        <f t="shared" si="1581"/>
        <v>0</v>
      </c>
      <c r="G8407" s="7">
        <v>0.37434000000000001</v>
      </c>
      <c r="H8407" s="6">
        <f t="shared" si="1573"/>
        <v>4679.25</v>
      </c>
      <c r="I8407" s="7">
        <v>0.21198</v>
      </c>
      <c r="J8407" s="6">
        <f t="shared" si="1574"/>
        <v>16958.400000000001</v>
      </c>
      <c r="K8407" s="20"/>
      <c r="L8407" s="6">
        <f t="shared" si="1575"/>
        <v>64000</v>
      </c>
      <c r="M8407" s="6">
        <f t="shared" si="1576"/>
        <v>4679.25</v>
      </c>
      <c r="N8407" s="6">
        <f t="shared" si="1577"/>
        <v>16958.400000000001</v>
      </c>
      <c r="O8407" s="6">
        <f t="shared" si="1578"/>
        <v>1551.3499999999985</v>
      </c>
      <c r="P8407" s="6">
        <f t="shared" si="1583"/>
        <v>-4631.2500000000018</v>
      </c>
      <c r="Q8407" s="11">
        <f t="shared" si="1579"/>
        <v>1350000</v>
      </c>
      <c r="R8407" s="11">
        <f t="shared" si="1580"/>
        <v>1551.3499999999985</v>
      </c>
      <c r="S8407" s="11">
        <f t="shared" si="1582"/>
        <v>0</v>
      </c>
      <c r="T8407" s="20"/>
    </row>
    <row r="8408" spans="1:20" x14ac:dyDescent="0.25">
      <c r="A8408">
        <v>2021121613</v>
      </c>
      <c r="B8408">
        <v>5</v>
      </c>
      <c r="C8408" s="7">
        <v>0.57404999999999995</v>
      </c>
      <c r="D8408" s="6">
        <f t="shared" si="1572"/>
        <v>86107.499999999985</v>
      </c>
      <c r="E8408" s="60">
        <v>0.81237000000000004</v>
      </c>
      <c r="F8408" s="6">
        <f t="shared" si="1581"/>
        <v>0</v>
      </c>
      <c r="G8408" s="7">
        <v>0.35394999999999999</v>
      </c>
      <c r="H8408" s="6">
        <f t="shared" si="1573"/>
        <v>4424.375</v>
      </c>
      <c r="I8408" s="7">
        <v>0.25079000000000001</v>
      </c>
      <c r="J8408" s="6">
        <f t="shared" si="1574"/>
        <v>20063.2</v>
      </c>
      <c r="K8408" s="20"/>
      <c r="L8408" s="6">
        <f t="shared" si="1575"/>
        <v>64000</v>
      </c>
      <c r="M8408" s="6">
        <f t="shared" si="1576"/>
        <v>4424.375</v>
      </c>
      <c r="N8408" s="6">
        <f t="shared" si="1577"/>
        <v>17683.124999999985</v>
      </c>
      <c r="O8408" s="6">
        <f t="shared" si="1578"/>
        <v>0</v>
      </c>
      <c r="P8408" s="6">
        <f t="shared" si="1583"/>
        <v>-1551.3499999999985</v>
      </c>
      <c r="Q8408" s="11">
        <f t="shared" si="1579"/>
        <v>1350000</v>
      </c>
      <c r="R8408" s="11">
        <f t="shared" si="1580"/>
        <v>0</v>
      </c>
      <c r="S8408" s="11">
        <f t="shared" si="1582"/>
        <v>0</v>
      </c>
      <c r="T8408" s="20"/>
    </row>
    <row r="8409" spans="1:20" x14ac:dyDescent="0.25">
      <c r="A8409">
        <v>2021121614</v>
      </c>
      <c r="B8409">
        <v>5</v>
      </c>
      <c r="C8409" s="7">
        <v>0.57011999999999996</v>
      </c>
      <c r="D8409" s="6">
        <f t="shared" si="1572"/>
        <v>85518</v>
      </c>
      <c r="E8409" s="60">
        <v>0.81264000000000003</v>
      </c>
      <c r="F8409" s="6">
        <f t="shared" si="1581"/>
        <v>0</v>
      </c>
      <c r="G8409" s="7">
        <v>0.31513000000000002</v>
      </c>
      <c r="H8409" s="6">
        <f t="shared" si="1573"/>
        <v>3939.1250000000005</v>
      </c>
      <c r="I8409" s="7">
        <v>0.25933</v>
      </c>
      <c r="J8409" s="6">
        <f t="shared" si="1574"/>
        <v>20746.400000000001</v>
      </c>
      <c r="K8409" s="20"/>
      <c r="L8409" s="6">
        <f t="shared" si="1575"/>
        <v>64000</v>
      </c>
      <c r="M8409" s="6">
        <f t="shared" si="1576"/>
        <v>3939.1250000000005</v>
      </c>
      <c r="N8409" s="6">
        <f t="shared" si="1577"/>
        <v>17578.875</v>
      </c>
      <c r="O8409" s="6">
        <f t="shared" si="1578"/>
        <v>0</v>
      </c>
      <c r="P8409" s="6">
        <f t="shared" si="1583"/>
        <v>0</v>
      </c>
      <c r="Q8409" s="11">
        <f t="shared" si="1579"/>
        <v>1350000</v>
      </c>
      <c r="R8409" s="11">
        <f t="shared" si="1580"/>
        <v>0</v>
      </c>
      <c r="S8409" s="11">
        <f t="shared" si="1582"/>
        <v>0</v>
      </c>
      <c r="T8409" s="20"/>
    </row>
    <row r="8410" spans="1:20" x14ac:dyDescent="0.25">
      <c r="A8410">
        <v>2021121615</v>
      </c>
      <c r="B8410">
        <v>5</v>
      </c>
      <c r="C8410" s="7">
        <v>0.56789999999999996</v>
      </c>
      <c r="D8410" s="6">
        <f t="shared" si="1572"/>
        <v>85185</v>
      </c>
      <c r="E8410" s="60">
        <v>0.77620999999999996</v>
      </c>
      <c r="F8410" s="6">
        <f t="shared" si="1581"/>
        <v>0</v>
      </c>
      <c r="G8410" s="7">
        <v>0.30417</v>
      </c>
      <c r="H8410" s="6">
        <f t="shared" si="1573"/>
        <v>3802.125</v>
      </c>
      <c r="I8410" s="7">
        <v>0.13858999999999999</v>
      </c>
      <c r="J8410" s="6">
        <f t="shared" si="1574"/>
        <v>11087.199999999999</v>
      </c>
      <c r="K8410" s="20"/>
      <c r="L8410" s="6">
        <f t="shared" si="1575"/>
        <v>64000</v>
      </c>
      <c r="M8410" s="6">
        <f t="shared" si="1576"/>
        <v>3802.125</v>
      </c>
      <c r="N8410" s="6">
        <f t="shared" si="1577"/>
        <v>11087.199999999999</v>
      </c>
      <c r="O8410" s="6">
        <f t="shared" si="1578"/>
        <v>6295.6750000000011</v>
      </c>
      <c r="P8410" s="6">
        <f t="shared" si="1583"/>
        <v>6295.6750000000011</v>
      </c>
      <c r="Q8410" s="11">
        <f t="shared" si="1579"/>
        <v>1350000</v>
      </c>
      <c r="R8410" s="11">
        <f t="shared" si="1580"/>
        <v>6295.6750000000011</v>
      </c>
      <c r="S8410" s="11">
        <f t="shared" si="1582"/>
        <v>0</v>
      </c>
      <c r="T8410" s="20"/>
    </row>
    <row r="8411" spans="1:20" x14ac:dyDescent="0.25">
      <c r="A8411">
        <v>2021121616</v>
      </c>
      <c r="B8411">
        <v>5</v>
      </c>
      <c r="C8411" s="7">
        <v>0.57050999999999996</v>
      </c>
      <c r="D8411" s="6">
        <f t="shared" si="1572"/>
        <v>85576.5</v>
      </c>
      <c r="E8411" s="60">
        <v>0.71830000000000005</v>
      </c>
      <c r="F8411" s="6">
        <f t="shared" si="1581"/>
        <v>0</v>
      </c>
      <c r="G8411" s="7">
        <v>0.28697</v>
      </c>
      <c r="H8411" s="6">
        <f t="shared" si="1573"/>
        <v>3587.125</v>
      </c>
      <c r="I8411" s="7">
        <v>6.6019999999999995E-2</v>
      </c>
      <c r="J8411" s="6">
        <f t="shared" si="1574"/>
        <v>5281.5999999999995</v>
      </c>
      <c r="K8411" s="20"/>
      <c r="L8411" s="6">
        <f t="shared" si="1575"/>
        <v>64000</v>
      </c>
      <c r="M8411" s="6">
        <f t="shared" si="1576"/>
        <v>3587.125</v>
      </c>
      <c r="N8411" s="6">
        <f t="shared" si="1577"/>
        <v>5281.5999999999995</v>
      </c>
      <c r="O8411" s="6">
        <f t="shared" si="1578"/>
        <v>12707.775000000001</v>
      </c>
      <c r="P8411" s="6">
        <f t="shared" si="1583"/>
        <v>6412.1</v>
      </c>
      <c r="Q8411" s="11">
        <f t="shared" si="1579"/>
        <v>1350000</v>
      </c>
      <c r="R8411" s="11">
        <f t="shared" si="1580"/>
        <v>12707.775000000001</v>
      </c>
      <c r="S8411" s="11">
        <f t="shared" si="1582"/>
        <v>0</v>
      </c>
      <c r="T8411" s="20"/>
    </row>
    <row r="8412" spans="1:20" x14ac:dyDescent="0.25">
      <c r="A8412">
        <v>2021121617</v>
      </c>
      <c r="B8412">
        <v>5</v>
      </c>
      <c r="C8412" s="7">
        <v>0.5877</v>
      </c>
      <c r="D8412" s="6">
        <f t="shared" si="1572"/>
        <v>88155</v>
      </c>
      <c r="E8412" s="60">
        <v>0.81952000000000003</v>
      </c>
      <c r="F8412" s="6">
        <f t="shared" si="1581"/>
        <v>0</v>
      </c>
      <c r="G8412" s="7">
        <v>0.23393</v>
      </c>
      <c r="H8412" s="6">
        <f t="shared" si="1573"/>
        <v>2924.125</v>
      </c>
      <c r="I8412" s="7">
        <v>6.6100000000000004E-3</v>
      </c>
      <c r="J8412" s="6">
        <f t="shared" si="1574"/>
        <v>528.80000000000007</v>
      </c>
      <c r="K8412" s="20"/>
      <c r="L8412" s="6">
        <f t="shared" si="1575"/>
        <v>64000</v>
      </c>
      <c r="M8412" s="6">
        <f t="shared" si="1576"/>
        <v>2924.125</v>
      </c>
      <c r="N8412" s="6">
        <f t="shared" si="1577"/>
        <v>528.80000000000007</v>
      </c>
      <c r="O8412" s="6">
        <f t="shared" si="1578"/>
        <v>20702.075000000001</v>
      </c>
      <c r="P8412" s="6">
        <f t="shared" si="1583"/>
        <v>7994.2999999999993</v>
      </c>
      <c r="Q8412" s="11">
        <f t="shared" si="1579"/>
        <v>1350000</v>
      </c>
      <c r="R8412" s="11">
        <f t="shared" si="1580"/>
        <v>20702.075000000001</v>
      </c>
      <c r="S8412" s="11">
        <f t="shared" si="1582"/>
        <v>0</v>
      </c>
      <c r="T8412" s="20"/>
    </row>
    <row r="8413" spans="1:20" x14ac:dyDescent="0.25">
      <c r="A8413">
        <v>2021121618</v>
      </c>
      <c r="B8413">
        <v>5</v>
      </c>
      <c r="C8413" s="7">
        <v>0.62050000000000005</v>
      </c>
      <c r="D8413" s="6">
        <f t="shared" si="1572"/>
        <v>93075.000000000015</v>
      </c>
      <c r="E8413" s="60">
        <v>0.87599000000000005</v>
      </c>
      <c r="F8413" s="6">
        <f t="shared" si="1581"/>
        <v>0</v>
      </c>
      <c r="G8413" s="7">
        <v>0.21986</v>
      </c>
      <c r="H8413" s="6">
        <f t="shared" si="1573"/>
        <v>2748.25</v>
      </c>
      <c r="I8413" s="7">
        <v>0</v>
      </c>
      <c r="J8413" s="6">
        <f t="shared" si="1574"/>
        <v>0</v>
      </c>
      <c r="K8413" s="20"/>
      <c r="L8413" s="6">
        <f t="shared" si="1575"/>
        <v>64000</v>
      </c>
      <c r="M8413" s="6">
        <f t="shared" si="1576"/>
        <v>2748.25</v>
      </c>
      <c r="N8413" s="6">
        <f t="shared" si="1577"/>
        <v>0</v>
      </c>
      <c r="O8413" s="6">
        <f t="shared" si="1578"/>
        <v>26326.750000000015</v>
      </c>
      <c r="P8413" s="6">
        <f t="shared" si="1583"/>
        <v>5624.6750000000138</v>
      </c>
      <c r="Q8413" s="11">
        <f t="shared" si="1579"/>
        <v>1349139.5</v>
      </c>
      <c r="R8413" s="11">
        <f t="shared" si="1580"/>
        <v>26326.750000000015</v>
      </c>
      <c r="S8413" s="11">
        <f t="shared" si="1582"/>
        <v>0</v>
      </c>
      <c r="T8413" s="20"/>
    </row>
    <row r="8414" spans="1:20" x14ac:dyDescent="0.25">
      <c r="A8414">
        <v>2021121619</v>
      </c>
      <c r="B8414">
        <v>5</v>
      </c>
      <c r="C8414" s="7">
        <v>0.62402000000000002</v>
      </c>
      <c r="D8414" s="6">
        <f t="shared" si="1572"/>
        <v>93603</v>
      </c>
      <c r="E8414" s="60">
        <v>0.87717000000000001</v>
      </c>
      <c r="F8414" s="6">
        <f t="shared" si="1581"/>
        <v>0</v>
      </c>
      <c r="G8414" s="7">
        <v>0.19930999999999999</v>
      </c>
      <c r="H8414" s="6">
        <f t="shared" si="1573"/>
        <v>2491.375</v>
      </c>
      <c r="I8414" s="7">
        <v>0</v>
      </c>
      <c r="J8414" s="6">
        <f t="shared" si="1574"/>
        <v>0</v>
      </c>
      <c r="K8414" s="20"/>
      <c r="L8414" s="6">
        <f t="shared" si="1575"/>
        <v>64000</v>
      </c>
      <c r="M8414" s="6">
        <f t="shared" si="1576"/>
        <v>2491.375</v>
      </c>
      <c r="N8414" s="6">
        <f t="shared" si="1577"/>
        <v>0</v>
      </c>
      <c r="O8414" s="6">
        <f t="shared" si="1578"/>
        <v>27111.625</v>
      </c>
      <c r="P8414" s="6">
        <f t="shared" si="1583"/>
        <v>784.87499999998545</v>
      </c>
      <c r="Q8414" s="11">
        <f t="shared" si="1579"/>
        <v>1347494.125</v>
      </c>
      <c r="R8414" s="11">
        <f t="shared" si="1580"/>
        <v>27111.625</v>
      </c>
      <c r="S8414" s="11">
        <f t="shared" si="1582"/>
        <v>0</v>
      </c>
      <c r="T8414" s="20"/>
    </row>
    <row r="8415" spans="1:20" x14ac:dyDescent="0.25">
      <c r="A8415">
        <v>2021121620</v>
      </c>
      <c r="B8415">
        <v>5</v>
      </c>
      <c r="C8415" s="7">
        <v>0.61722999999999995</v>
      </c>
      <c r="D8415" s="6">
        <f t="shared" si="1572"/>
        <v>92584.499999999985</v>
      </c>
      <c r="E8415" s="60">
        <v>0.93572999999999995</v>
      </c>
      <c r="F8415" s="6">
        <f t="shared" si="1581"/>
        <v>0</v>
      </c>
      <c r="G8415" s="7">
        <v>0.16136</v>
      </c>
      <c r="H8415" s="6">
        <f t="shared" si="1573"/>
        <v>2017</v>
      </c>
      <c r="I8415" s="7">
        <v>0</v>
      </c>
      <c r="J8415" s="6">
        <f t="shared" si="1574"/>
        <v>0</v>
      </c>
      <c r="K8415" s="20"/>
      <c r="L8415" s="6">
        <f t="shared" si="1575"/>
        <v>64000</v>
      </c>
      <c r="M8415" s="6">
        <f t="shared" si="1576"/>
        <v>2017</v>
      </c>
      <c r="N8415" s="6">
        <f t="shared" si="1577"/>
        <v>0</v>
      </c>
      <c r="O8415" s="6">
        <f t="shared" si="1578"/>
        <v>26567.499999999985</v>
      </c>
      <c r="P8415" s="6">
        <f t="shared" si="1583"/>
        <v>-544.12500000001455</v>
      </c>
      <c r="Q8415" s="11">
        <f t="shared" si="1579"/>
        <v>1346392.875</v>
      </c>
      <c r="R8415" s="11">
        <f t="shared" si="1580"/>
        <v>26567.499999999985</v>
      </c>
      <c r="S8415" s="11">
        <f t="shared" si="1582"/>
        <v>0</v>
      </c>
      <c r="T8415" s="20"/>
    </row>
    <row r="8416" spans="1:20" x14ac:dyDescent="0.25">
      <c r="A8416">
        <v>2021121621</v>
      </c>
      <c r="B8416">
        <v>5</v>
      </c>
      <c r="C8416" s="7">
        <v>0.60648999999999997</v>
      </c>
      <c r="D8416" s="6">
        <f t="shared" si="1572"/>
        <v>90973.5</v>
      </c>
      <c r="E8416" s="60">
        <v>0.94472</v>
      </c>
      <c r="F8416" s="6">
        <f t="shared" si="1581"/>
        <v>0</v>
      </c>
      <c r="G8416" s="7">
        <v>0.10084</v>
      </c>
      <c r="H8416" s="6">
        <f t="shared" si="1573"/>
        <v>1260.5</v>
      </c>
      <c r="I8416" s="7">
        <v>0</v>
      </c>
      <c r="J8416" s="6">
        <f t="shared" si="1574"/>
        <v>0</v>
      </c>
      <c r="K8416" s="20"/>
      <c r="L8416" s="6">
        <f t="shared" si="1575"/>
        <v>64000</v>
      </c>
      <c r="M8416" s="6">
        <f t="shared" si="1576"/>
        <v>1260.5</v>
      </c>
      <c r="N8416" s="6">
        <f t="shared" si="1577"/>
        <v>0</v>
      </c>
      <c r="O8416" s="6">
        <f t="shared" si="1578"/>
        <v>25713</v>
      </c>
      <c r="P8416" s="6">
        <f t="shared" si="1583"/>
        <v>-854.49999999998545</v>
      </c>
      <c r="Q8416" s="11">
        <f t="shared" si="1579"/>
        <v>1346146.125</v>
      </c>
      <c r="R8416" s="11">
        <f t="shared" si="1580"/>
        <v>25713</v>
      </c>
      <c r="S8416" s="11">
        <f t="shared" si="1582"/>
        <v>0</v>
      </c>
      <c r="T8416" s="20"/>
    </row>
    <row r="8417" spans="1:20" x14ac:dyDescent="0.25">
      <c r="A8417">
        <v>2021121622</v>
      </c>
      <c r="B8417">
        <v>5</v>
      </c>
      <c r="C8417" s="7">
        <v>0.58740999999999999</v>
      </c>
      <c r="D8417" s="6">
        <f t="shared" si="1572"/>
        <v>88111.5</v>
      </c>
      <c r="E8417" s="60">
        <v>0.95223999999999998</v>
      </c>
      <c r="F8417" s="6">
        <f t="shared" si="1581"/>
        <v>0</v>
      </c>
      <c r="G8417" s="7">
        <v>6.6379999999999995E-2</v>
      </c>
      <c r="H8417" s="6">
        <f t="shared" si="1573"/>
        <v>829.74999999999989</v>
      </c>
      <c r="I8417" s="7">
        <v>0</v>
      </c>
      <c r="J8417" s="6">
        <f t="shared" si="1574"/>
        <v>0</v>
      </c>
      <c r="K8417" s="20"/>
      <c r="L8417" s="6">
        <f t="shared" si="1575"/>
        <v>64000</v>
      </c>
      <c r="M8417" s="6">
        <f t="shared" si="1576"/>
        <v>829.74999999999989</v>
      </c>
      <c r="N8417" s="6">
        <f t="shared" si="1577"/>
        <v>0</v>
      </c>
      <c r="O8417" s="6">
        <f t="shared" si="1578"/>
        <v>23281.75</v>
      </c>
      <c r="P8417" s="6">
        <f t="shared" si="1583"/>
        <v>-2431.25</v>
      </c>
      <c r="Q8417" s="11">
        <f t="shared" si="1579"/>
        <v>1348330.625</v>
      </c>
      <c r="R8417" s="11">
        <f t="shared" si="1580"/>
        <v>23281.75</v>
      </c>
      <c r="S8417" s="11">
        <f t="shared" si="1582"/>
        <v>0</v>
      </c>
      <c r="T8417" s="20"/>
    </row>
    <row r="8418" spans="1:20" x14ac:dyDescent="0.25">
      <c r="A8418">
        <v>2021121623</v>
      </c>
      <c r="B8418">
        <v>5</v>
      </c>
      <c r="C8418" s="7">
        <v>0.5554</v>
      </c>
      <c r="D8418" s="6">
        <f t="shared" si="1572"/>
        <v>83310</v>
      </c>
      <c r="E8418" s="60">
        <v>0.96616999999999997</v>
      </c>
      <c r="F8418" s="6">
        <f t="shared" si="1581"/>
        <v>0</v>
      </c>
      <c r="G8418" s="7">
        <v>8.541E-2</v>
      </c>
      <c r="H8418" s="6">
        <f t="shared" si="1573"/>
        <v>1067.625</v>
      </c>
      <c r="I8418" s="7">
        <v>0</v>
      </c>
      <c r="J8418" s="6">
        <f t="shared" si="1574"/>
        <v>0</v>
      </c>
      <c r="K8418" s="20"/>
      <c r="L8418" s="6">
        <f t="shared" si="1575"/>
        <v>64000</v>
      </c>
      <c r="M8418" s="6">
        <f t="shared" si="1576"/>
        <v>1067.625</v>
      </c>
      <c r="N8418" s="6">
        <f t="shared" si="1577"/>
        <v>0</v>
      </c>
      <c r="O8418" s="6">
        <f t="shared" si="1578"/>
        <v>18242.375</v>
      </c>
      <c r="P8418" s="6">
        <f t="shared" si="1583"/>
        <v>-5039.375</v>
      </c>
      <c r="Q8418" s="11">
        <f t="shared" si="1579"/>
        <v>1350000</v>
      </c>
      <c r="R8418" s="11">
        <f t="shared" si="1580"/>
        <v>18242.375</v>
      </c>
      <c r="S8418" s="11">
        <f t="shared" si="1582"/>
        <v>0</v>
      </c>
      <c r="T8418" s="20"/>
    </row>
    <row r="8419" spans="1:20" x14ac:dyDescent="0.25">
      <c r="A8419">
        <v>2021121624</v>
      </c>
      <c r="B8419">
        <v>5</v>
      </c>
      <c r="C8419" s="7">
        <v>0.52451999999999999</v>
      </c>
      <c r="D8419" s="6">
        <f t="shared" si="1572"/>
        <v>78678</v>
      </c>
      <c r="E8419" s="60">
        <v>0.96304999999999996</v>
      </c>
      <c r="F8419" s="6">
        <f t="shared" si="1581"/>
        <v>0</v>
      </c>
      <c r="G8419" s="7">
        <v>8.7260000000000004E-2</v>
      </c>
      <c r="H8419" s="6">
        <f t="shared" si="1573"/>
        <v>1090.75</v>
      </c>
      <c r="I8419" s="7">
        <v>0</v>
      </c>
      <c r="J8419" s="6">
        <f t="shared" si="1574"/>
        <v>0</v>
      </c>
      <c r="K8419" s="20"/>
      <c r="L8419" s="6">
        <f t="shared" si="1575"/>
        <v>64000</v>
      </c>
      <c r="M8419" s="6">
        <f t="shared" si="1576"/>
        <v>1090.75</v>
      </c>
      <c r="N8419" s="6">
        <f t="shared" si="1577"/>
        <v>0</v>
      </c>
      <c r="O8419" s="6">
        <f t="shared" si="1578"/>
        <v>13587.25</v>
      </c>
      <c r="P8419" s="6">
        <f t="shared" si="1583"/>
        <v>-4655.125</v>
      </c>
      <c r="Q8419" s="11">
        <f t="shared" si="1579"/>
        <v>1350000</v>
      </c>
      <c r="R8419" s="11">
        <f t="shared" si="1580"/>
        <v>13587.25</v>
      </c>
      <c r="S8419" s="11">
        <f t="shared" si="1582"/>
        <v>0</v>
      </c>
      <c r="T8419" s="20"/>
    </row>
    <row r="8420" spans="1:20" x14ac:dyDescent="0.25">
      <c r="A8420">
        <v>2021121701</v>
      </c>
      <c r="B8420">
        <v>6</v>
      </c>
      <c r="C8420" s="7">
        <v>0.49963000000000002</v>
      </c>
      <c r="D8420" s="6">
        <f t="shared" si="1572"/>
        <v>74944.5</v>
      </c>
      <c r="E8420" s="60">
        <v>0.92223999999999995</v>
      </c>
      <c r="F8420" s="6">
        <f t="shared" si="1581"/>
        <v>0</v>
      </c>
      <c r="G8420" s="7">
        <v>7.1459999999999996E-2</v>
      </c>
      <c r="H8420" s="6">
        <f t="shared" si="1573"/>
        <v>893.25</v>
      </c>
      <c r="I8420" s="7">
        <v>0</v>
      </c>
      <c r="J8420" s="6">
        <f t="shared" si="1574"/>
        <v>0</v>
      </c>
      <c r="K8420" s="20"/>
      <c r="L8420" s="6">
        <f t="shared" si="1575"/>
        <v>64000</v>
      </c>
      <c r="M8420" s="6">
        <f t="shared" si="1576"/>
        <v>893.25</v>
      </c>
      <c r="N8420" s="6">
        <f t="shared" si="1577"/>
        <v>0</v>
      </c>
      <c r="O8420" s="6">
        <f t="shared" si="1578"/>
        <v>10051.25</v>
      </c>
      <c r="P8420" s="6">
        <f t="shared" si="1583"/>
        <v>-3536</v>
      </c>
      <c r="Q8420" s="11">
        <f t="shared" si="1579"/>
        <v>1350000</v>
      </c>
      <c r="R8420" s="11">
        <f t="shared" si="1580"/>
        <v>10051.25</v>
      </c>
      <c r="S8420" s="11">
        <f t="shared" si="1582"/>
        <v>0</v>
      </c>
      <c r="T8420" s="20"/>
    </row>
    <row r="8421" spans="1:20" x14ac:dyDescent="0.25">
      <c r="A8421">
        <v>2021121702</v>
      </c>
      <c r="B8421">
        <v>6</v>
      </c>
      <c r="C8421" s="7">
        <v>0.48453000000000002</v>
      </c>
      <c r="D8421" s="6">
        <f t="shared" si="1572"/>
        <v>72679.5</v>
      </c>
      <c r="E8421" s="60">
        <v>0.91539999999999999</v>
      </c>
      <c r="F8421" s="6">
        <f t="shared" si="1581"/>
        <v>0</v>
      </c>
      <c r="G8421" s="7">
        <v>6.7049999999999998E-2</v>
      </c>
      <c r="H8421" s="6">
        <f t="shared" si="1573"/>
        <v>838.125</v>
      </c>
      <c r="I8421" s="7">
        <v>0</v>
      </c>
      <c r="J8421" s="6">
        <f t="shared" si="1574"/>
        <v>0</v>
      </c>
      <c r="K8421" s="20"/>
      <c r="L8421" s="6">
        <f t="shared" si="1575"/>
        <v>64000</v>
      </c>
      <c r="M8421" s="6">
        <f t="shared" si="1576"/>
        <v>838.125</v>
      </c>
      <c r="N8421" s="6">
        <f t="shared" si="1577"/>
        <v>0</v>
      </c>
      <c r="O8421" s="6">
        <f t="shared" si="1578"/>
        <v>7841.375</v>
      </c>
      <c r="P8421" s="6">
        <f t="shared" si="1583"/>
        <v>-2209.875</v>
      </c>
      <c r="Q8421" s="11">
        <f t="shared" si="1579"/>
        <v>1350000</v>
      </c>
      <c r="R8421" s="11">
        <f t="shared" si="1580"/>
        <v>7841.375</v>
      </c>
      <c r="S8421" s="11">
        <f t="shared" si="1582"/>
        <v>0</v>
      </c>
      <c r="T8421" s="20"/>
    </row>
    <row r="8422" spans="1:20" x14ac:dyDescent="0.25">
      <c r="A8422">
        <v>2021121703</v>
      </c>
      <c r="B8422">
        <v>6</v>
      </c>
      <c r="C8422" s="7">
        <v>0.47817999999999999</v>
      </c>
      <c r="D8422" s="6">
        <f t="shared" si="1572"/>
        <v>71727</v>
      </c>
      <c r="E8422" s="60">
        <v>0.92391000000000001</v>
      </c>
      <c r="F8422" s="6">
        <f t="shared" si="1581"/>
        <v>0</v>
      </c>
      <c r="G8422" s="7">
        <v>7.4399999999999994E-2</v>
      </c>
      <c r="H8422" s="6">
        <f t="shared" si="1573"/>
        <v>929.99999999999989</v>
      </c>
      <c r="I8422" s="7">
        <v>0</v>
      </c>
      <c r="J8422" s="6">
        <f t="shared" si="1574"/>
        <v>0</v>
      </c>
      <c r="K8422" s="20"/>
      <c r="L8422" s="6">
        <f t="shared" si="1575"/>
        <v>64000</v>
      </c>
      <c r="M8422" s="6">
        <f t="shared" si="1576"/>
        <v>929.99999999999989</v>
      </c>
      <c r="N8422" s="6">
        <f t="shared" si="1577"/>
        <v>0</v>
      </c>
      <c r="O8422" s="6">
        <f t="shared" si="1578"/>
        <v>6797</v>
      </c>
      <c r="P8422" s="6">
        <f t="shared" si="1583"/>
        <v>-1044.375</v>
      </c>
      <c r="Q8422" s="11">
        <f t="shared" si="1579"/>
        <v>1350000</v>
      </c>
      <c r="R8422" s="11">
        <f t="shared" si="1580"/>
        <v>6797</v>
      </c>
      <c r="S8422" s="11">
        <f t="shared" si="1582"/>
        <v>0</v>
      </c>
      <c r="T8422" s="20"/>
    </row>
    <row r="8423" spans="1:20" x14ac:dyDescent="0.25">
      <c r="A8423">
        <v>2021121704</v>
      </c>
      <c r="B8423">
        <v>6</v>
      </c>
      <c r="C8423" s="7">
        <v>0.47961999999999999</v>
      </c>
      <c r="D8423" s="6">
        <f t="shared" si="1572"/>
        <v>71943</v>
      </c>
      <c r="E8423" s="60">
        <v>0.95947000000000005</v>
      </c>
      <c r="F8423" s="6">
        <f t="shared" si="1581"/>
        <v>0</v>
      </c>
      <c r="G8423" s="7">
        <v>7.7469999999999997E-2</v>
      </c>
      <c r="H8423" s="6">
        <f t="shared" si="1573"/>
        <v>968.375</v>
      </c>
      <c r="I8423" s="7">
        <v>0</v>
      </c>
      <c r="J8423" s="6">
        <f t="shared" si="1574"/>
        <v>0</v>
      </c>
      <c r="K8423" s="20"/>
      <c r="L8423" s="6">
        <f t="shared" si="1575"/>
        <v>64000</v>
      </c>
      <c r="M8423" s="6">
        <f t="shared" si="1576"/>
        <v>968.375</v>
      </c>
      <c r="N8423" s="6">
        <f t="shared" si="1577"/>
        <v>0</v>
      </c>
      <c r="O8423" s="6">
        <f t="shared" si="1578"/>
        <v>6974.625</v>
      </c>
      <c r="P8423" s="6">
        <f t="shared" si="1583"/>
        <v>177.625</v>
      </c>
      <c r="Q8423" s="11">
        <f t="shared" si="1579"/>
        <v>1350000</v>
      </c>
      <c r="R8423" s="11">
        <f t="shared" si="1580"/>
        <v>6974.625</v>
      </c>
      <c r="S8423" s="11">
        <f t="shared" si="1582"/>
        <v>0</v>
      </c>
      <c r="T8423" s="20"/>
    </row>
    <row r="8424" spans="1:20" x14ac:dyDescent="0.25">
      <c r="A8424">
        <v>2021121705</v>
      </c>
      <c r="B8424">
        <v>6</v>
      </c>
      <c r="C8424" s="7">
        <v>0.48909000000000002</v>
      </c>
      <c r="D8424" s="6">
        <f t="shared" si="1572"/>
        <v>73363.5</v>
      </c>
      <c r="E8424" s="60">
        <v>0.97587000000000002</v>
      </c>
      <c r="F8424" s="6">
        <f t="shared" si="1581"/>
        <v>0</v>
      </c>
      <c r="G8424" s="7">
        <v>7.775E-2</v>
      </c>
      <c r="H8424" s="6">
        <f t="shared" si="1573"/>
        <v>971.875</v>
      </c>
      <c r="I8424" s="7">
        <v>0</v>
      </c>
      <c r="J8424" s="6">
        <f t="shared" si="1574"/>
        <v>0</v>
      </c>
      <c r="K8424" s="20"/>
      <c r="L8424" s="6">
        <f t="shared" si="1575"/>
        <v>64000</v>
      </c>
      <c r="M8424" s="6">
        <f t="shared" si="1576"/>
        <v>971.875</v>
      </c>
      <c r="N8424" s="6">
        <f t="shared" si="1577"/>
        <v>0</v>
      </c>
      <c r="O8424" s="6">
        <f t="shared" si="1578"/>
        <v>8391.625</v>
      </c>
      <c r="P8424" s="6">
        <f t="shared" si="1583"/>
        <v>1417</v>
      </c>
      <c r="Q8424" s="11">
        <f t="shared" si="1579"/>
        <v>1350000</v>
      </c>
      <c r="R8424" s="11">
        <f t="shared" si="1580"/>
        <v>8391.625</v>
      </c>
      <c r="S8424" s="11">
        <f t="shared" si="1582"/>
        <v>0</v>
      </c>
      <c r="T8424" s="20"/>
    </row>
    <row r="8425" spans="1:20" x14ac:dyDescent="0.25">
      <c r="A8425">
        <v>2021121706</v>
      </c>
      <c r="B8425">
        <v>6</v>
      </c>
      <c r="C8425" s="7">
        <v>0.51824000000000003</v>
      </c>
      <c r="D8425" s="6">
        <f t="shared" si="1572"/>
        <v>77736</v>
      </c>
      <c r="E8425" s="60">
        <v>0.93827000000000005</v>
      </c>
      <c r="F8425" s="6">
        <f t="shared" si="1581"/>
        <v>0</v>
      </c>
      <c r="G8425" s="7">
        <v>7.9420000000000004E-2</v>
      </c>
      <c r="H8425" s="6">
        <f t="shared" si="1573"/>
        <v>992.75</v>
      </c>
      <c r="I8425" s="7">
        <v>0</v>
      </c>
      <c r="J8425" s="6">
        <f t="shared" si="1574"/>
        <v>0</v>
      </c>
      <c r="K8425" s="20"/>
      <c r="L8425" s="6">
        <f t="shared" si="1575"/>
        <v>64000</v>
      </c>
      <c r="M8425" s="6">
        <f t="shared" si="1576"/>
        <v>992.75</v>
      </c>
      <c r="N8425" s="6">
        <f t="shared" si="1577"/>
        <v>0</v>
      </c>
      <c r="O8425" s="6">
        <f t="shared" si="1578"/>
        <v>12743.25</v>
      </c>
      <c r="P8425" s="6">
        <f t="shared" si="1583"/>
        <v>4351.625</v>
      </c>
      <c r="Q8425" s="11">
        <f t="shared" si="1579"/>
        <v>1350000</v>
      </c>
      <c r="R8425" s="11">
        <f t="shared" si="1580"/>
        <v>12743.25</v>
      </c>
      <c r="S8425" s="11">
        <f t="shared" si="1582"/>
        <v>0</v>
      </c>
      <c r="T8425" s="20"/>
    </row>
    <row r="8426" spans="1:20" x14ac:dyDescent="0.25">
      <c r="A8426">
        <v>2021121707</v>
      </c>
      <c r="B8426">
        <v>6</v>
      </c>
      <c r="C8426" s="7">
        <v>0.56467999999999996</v>
      </c>
      <c r="D8426" s="6">
        <f t="shared" si="1572"/>
        <v>84702</v>
      </c>
      <c r="E8426" s="60">
        <v>0.89515</v>
      </c>
      <c r="F8426" s="6">
        <f t="shared" si="1581"/>
        <v>0</v>
      </c>
      <c r="G8426" s="7">
        <v>9.5710000000000003E-2</v>
      </c>
      <c r="H8426" s="6">
        <f t="shared" si="1573"/>
        <v>1196.375</v>
      </c>
      <c r="I8426" s="7">
        <v>0</v>
      </c>
      <c r="J8426" s="6">
        <f t="shared" si="1574"/>
        <v>0</v>
      </c>
      <c r="K8426" s="20"/>
      <c r="L8426" s="6">
        <f t="shared" si="1575"/>
        <v>64000</v>
      </c>
      <c r="M8426" s="6">
        <f t="shared" si="1576"/>
        <v>1196.375</v>
      </c>
      <c r="N8426" s="6">
        <f t="shared" si="1577"/>
        <v>0</v>
      </c>
      <c r="O8426" s="6">
        <f t="shared" si="1578"/>
        <v>19505.625</v>
      </c>
      <c r="P8426" s="6">
        <f t="shared" si="1583"/>
        <v>6762.375</v>
      </c>
      <c r="Q8426" s="11">
        <f t="shared" si="1579"/>
        <v>1350000</v>
      </c>
      <c r="R8426" s="11">
        <f t="shared" si="1580"/>
        <v>19505.625</v>
      </c>
      <c r="S8426" s="11">
        <f t="shared" si="1582"/>
        <v>0</v>
      </c>
      <c r="T8426" s="20"/>
    </row>
    <row r="8427" spans="1:20" x14ac:dyDescent="0.25">
      <c r="A8427">
        <v>2021121708</v>
      </c>
      <c r="B8427">
        <v>6</v>
      </c>
      <c r="C8427" s="7">
        <v>0.59975999999999996</v>
      </c>
      <c r="D8427" s="6">
        <f t="shared" si="1572"/>
        <v>89964</v>
      </c>
      <c r="E8427" s="60">
        <v>0.83155999999999997</v>
      </c>
      <c r="F8427" s="6">
        <f t="shared" si="1581"/>
        <v>0</v>
      </c>
      <c r="G8427" s="7">
        <v>0.15922</v>
      </c>
      <c r="H8427" s="6">
        <f t="shared" si="1573"/>
        <v>1990.25</v>
      </c>
      <c r="I8427" s="7">
        <v>1.5640000000000001E-2</v>
      </c>
      <c r="J8427" s="6">
        <f t="shared" si="1574"/>
        <v>1251.2</v>
      </c>
      <c r="K8427" s="20"/>
      <c r="L8427" s="6">
        <f t="shared" si="1575"/>
        <v>64000</v>
      </c>
      <c r="M8427" s="6">
        <f t="shared" si="1576"/>
        <v>1990.25</v>
      </c>
      <c r="N8427" s="6">
        <f t="shared" si="1577"/>
        <v>1251.2</v>
      </c>
      <c r="O8427" s="6">
        <f t="shared" si="1578"/>
        <v>22722.55</v>
      </c>
      <c r="P8427" s="6">
        <f t="shared" si="1583"/>
        <v>3216.9249999999993</v>
      </c>
      <c r="Q8427" s="11">
        <f t="shared" si="1579"/>
        <v>1350000</v>
      </c>
      <c r="R8427" s="11">
        <f t="shared" si="1580"/>
        <v>22722.55</v>
      </c>
      <c r="S8427" s="11">
        <f t="shared" si="1582"/>
        <v>0</v>
      </c>
      <c r="T8427" s="20"/>
    </row>
    <row r="8428" spans="1:20" x14ac:dyDescent="0.25">
      <c r="A8428">
        <v>2021121709</v>
      </c>
      <c r="B8428">
        <v>6</v>
      </c>
      <c r="C8428" s="7">
        <v>0.60714000000000001</v>
      </c>
      <c r="D8428" s="6">
        <f t="shared" si="1572"/>
        <v>91071</v>
      </c>
      <c r="E8428" s="60">
        <v>0.74045000000000005</v>
      </c>
      <c r="F8428" s="6">
        <f t="shared" si="1581"/>
        <v>0</v>
      </c>
      <c r="G8428" s="7">
        <v>0.18683</v>
      </c>
      <c r="H8428" s="6">
        <f t="shared" si="1573"/>
        <v>2335.375</v>
      </c>
      <c r="I8428" s="7">
        <v>8.9380000000000001E-2</v>
      </c>
      <c r="J8428" s="6">
        <f t="shared" si="1574"/>
        <v>7150.4</v>
      </c>
      <c r="K8428" s="20"/>
      <c r="L8428" s="6">
        <f t="shared" si="1575"/>
        <v>64000</v>
      </c>
      <c r="M8428" s="6">
        <f t="shared" si="1576"/>
        <v>2335.375</v>
      </c>
      <c r="N8428" s="6">
        <f t="shared" si="1577"/>
        <v>7150.4</v>
      </c>
      <c r="O8428" s="6">
        <f t="shared" si="1578"/>
        <v>17585.224999999999</v>
      </c>
      <c r="P8428" s="6">
        <f t="shared" si="1583"/>
        <v>-5137.3250000000007</v>
      </c>
      <c r="Q8428" s="11">
        <f t="shared" si="1579"/>
        <v>1350000</v>
      </c>
      <c r="R8428" s="11">
        <f t="shared" si="1580"/>
        <v>17585.224999999999</v>
      </c>
      <c r="S8428" s="11">
        <f t="shared" si="1582"/>
        <v>0</v>
      </c>
      <c r="T8428" s="20"/>
    </row>
    <row r="8429" spans="1:20" x14ac:dyDescent="0.25">
      <c r="A8429">
        <v>2021121710</v>
      </c>
      <c r="B8429">
        <v>6</v>
      </c>
      <c r="C8429" s="7">
        <v>0.60331999999999997</v>
      </c>
      <c r="D8429" s="6">
        <f t="shared" si="1572"/>
        <v>90498</v>
      </c>
      <c r="E8429" s="60">
        <v>0.63178999999999996</v>
      </c>
      <c r="F8429" s="6">
        <f t="shared" si="1581"/>
        <v>0</v>
      </c>
      <c r="G8429" s="7">
        <v>0.29137000000000002</v>
      </c>
      <c r="H8429" s="6">
        <f t="shared" si="1573"/>
        <v>3642.125</v>
      </c>
      <c r="I8429" s="7">
        <v>0.19656000000000001</v>
      </c>
      <c r="J8429" s="6">
        <f t="shared" si="1574"/>
        <v>15724.800000000001</v>
      </c>
      <c r="K8429" s="20"/>
      <c r="L8429" s="6">
        <f t="shared" si="1575"/>
        <v>64000</v>
      </c>
      <c r="M8429" s="6">
        <f t="shared" si="1576"/>
        <v>3642.125</v>
      </c>
      <c r="N8429" s="6">
        <f t="shared" si="1577"/>
        <v>15724.800000000001</v>
      </c>
      <c r="O8429" s="6">
        <f t="shared" si="1578"/>
        <v>7131.0749999999989</v>
      </c>
      <c r="P8429" s="6">
        <f t="shared" si="1583"/>
        <v>-10454.15</v>
      </c>
      <c r="Q8429" s="11">
        <f t="shared" si="1579"/>
        <v>1350000</v>
      </c>
      <c r="R8429" s="11">
        <f t="shared" si="1580"/>
        <v>7131.0749999999989</v>
      </c>
      <c r="S8429" s="11">
        <f t="shared" si="1582"/>
        <v>0</v>
      </c>
      <c r="T8429" s="20"/>
    </row>
    <row r="8430" spans="1:20" x14ac:dyDescent="0.25">
      <c r="A8430">
        <v>2021121711</v>
      </c>
      <c r="B8430">
        <v>6</v>
      </c>
      <c r="C8430" s="7">
        <v>0.59604999999999997</v>
      </c>
      <c r="D8430" s="6">
        <f t="shared" si="1572"/>
        <v>89407.5</v>
      </c>
      <c r="E8430" s="60">
        <v>0.51853000000000005</v>
      </c>
      <c r="F8430" s="6">
        <f t="shared" si="1581"/>
        <v>0</v>
      </c>
      <c r="G8430" s="7">
        <v>0.34068999999999999</v>
      </c>
      <c r="H8430" s="6">
        <f t="shared" si="1573"/>
        <v>4258.625</v>
      </c>
      <c r="I8430" s="7">
        <v>0.29186000000000001</v>
      </c>
      <c r="J8430" s="6">
        <f t="shared" si="1574"/>
        <v>23348.799999999999</v>
      </c>
      <c r="K8430" s="20"/>
      <c r="L8430" s="6">
        <f t="shared" si="1575"/>
        <v>64000</v>
      </c>
      <c r="M8430" s="6">
        <f t="shared" si="1576"/>
        <v>4258.625</v>
      </c>
      <c r="N8430" s="6">
        <f t="shared" si="1577"/>
        <v>21148.875</v>
      </c>
      <c r="O8430" s="6">
        <f t="shared" si="1578"/>
        <v>0</v>
      </c>
      <c r="P8430" s="6">
        <f t="shared" si="1583"/>
        <v>-7131.0749999999989</v>
      </c>
      <c r="Q8430" s="11">
        <f t="shared" si="1579"/>
        <v>1350000</v>
      </c>
      <c r="R8430" s="11">
        <f t="shared" si="1580"/>
        <v>0</v>
      </c>
      <c r="S8430" s="11">
        <f t="shared" si="1582"/>
        <v>0</v>
      </c>
      <c r="T8430" s="20"/>
    </row>
    <row r="8431" spans="1:20" x14ac:dyDescent="0.25">
      <c r="A8431">
        <v>2021121712</v>
      </c>
      <c r="B8431">
        <v>6</v>
      </c>
      <c r="C8431" s="7">
        <v>0.58823999999999999</v>
      </c>
      <c r="D8431" s="6">
        <f t="shared" si="1572"/>
        <v>88236</v>
      </c>
      <c r="E8431" s="60">
        <v>0.45546999999999999</v>
      </c>
      <c r="F8431" s="6">
        <f t="shared" si="1581"/>
        <v>0</v>
      </c>
      <c r="G8431" s="7">
        <v>0.37113000000000002</v>
      </c>
      <c r="H8431" s="6">
        <f t="shared" si="1573"/>
        <v>4639.125</v>
      </c>
      <c r="I8431" s="7">
        <v>0.3291</v>
      </c>
      <c r="J8431" s="6">
        <f t="shared" si="1574"/>
        <v>26328</v>
      </c>
      <c r="K8431" s="20"/>
      <c r="L8431" s="6">
        <f t="shared" si="1575"/>
        <v>64000</v>
      </c>
      <c r="M8431" s="6">
        <f t="shared" si="1576"/>
        <v>4639.125</v>
      </c>
      <c r="N8431" s="6">
        <f t="shared" si="1577"/>
        <v>19596.875</v>
      </c>
      <c r="O8431" s="6">
        <f t="shared" si="1578"/>
        <v>0</v>
      </c>
      <c r="P8431" s="6">
        <f t="shared" si="1583"/>
        <v>0</v>
      </c>
      <c r="Q8431" s="11">
        <f t="shared" si="1579"/>
        <v>1350000</v>
      </c>
      <c r="R8431" s="11">
        <f t="shared" si="1580"/>
        <v>0</v>
      </c>
      <c r="S8431" s="11">
        <f t="shared" si="1582"/>
        <v>0</v>
      </c>
      <c r="T8431" s="20"/>
    </row>
    <row r="8432" spans="1:20" x14ac:dyDescent="0.25">
      <c r="A8432">
        <v>2021121713</v>
      </c>
      <c r="B8432">
        <v>6</v>
      </c>
      <c r="C8432" s="7">
        <v>0.58184000000000002</v>
      </c>
      <c r="D8432" s="6">
        <f t="shared" si="1572"/>
        <v>87276</v>
      </c>
      <c r="E8432" s="60">
        <v>0.41242000000000001</v>
      </c>
      <c r="F8432" s="6">
        <f t="shared" si="1581"/>
        <v>0</v>
      </c>
      <c r="G8432" s="7">
        <v>0.35698999999999997</v>
      </c>
      <c r="H8432" s="6">
        <f t="shared" si="1573"/>
        <v>4462.375</v>
      </c>
      <c r="I8432" s="7">
        <v>0.34199000000000002</v>
      </c>
      <c r="J8432" s="6">
        <f t="shared" si="1574"/>
        <v>27359.200000000001</v>
      </c>
      <c r="K8432" s="20"/>
      <c r="L8432" s="6">
        <f t="shared" si="1575"/>
        <v>64000</v>
      </c>
      <c r="M8432" s="6">
        <f t="shared" si="1576"/>
        <v>4462.375</v>
      </c>
      <c r="N8432" s="6">
        <f t="shared" si="1577"/>
        <v>18813.625</v>
      </c>
      <c r="O8432" s="6">
        <f t="shared" si="1578"/>
        <v>0</v>
      </c>
      <c r="P8432" s="6">
        <f t="shared" si="1583"/>
        <v>0</v>
      </c>
      <c r="Q8432" s="11">
        <f t="shared" si="1579"/>
        <v>1350000</v>
      </c>
      <c r="R8432" s="11">
        <f t="shared" si="1580"/>
        <v>0</v>
      </c>
      <c r="S8432" s="11">
        <f t="shared" si="1582"/>
        <v>0</v>
      </c>
      <c r="T8432" s="20"/>
    </row>
    <row r="8433" spans="1:20" x14ac:dyDescent="0.25">
      <c r="A8433">
        <v>2021121714</v>
      </c>
      <c r="B8433">
        <v>6</v>
      </c>
      <c r="C8433" s="7">
        <v>0.58028999999999997</v>
      </c>
      <c r="D8433" s="6">
        <f t="shared" si="1572"/>
        <v>87043.5</v>
      </c>
      <c r="E8433" s="60">
        <v>0.36404999999999998</v>
      </c>
      <c r="F8433" s="6">
        <f t="shared" si="1581"/>
        <v>0</v>
      </c>
      <c r="G8433" s="7">
        <v>0.33961000000000002</v>
      </c>
      <c r="H8433" s="6">
        <f t="shared" si="1573"/>
        <v>4245.125</v>
      </c>
      <c r="I8433" s="7">
        <v>0.35327999999999998</v>
      </c>
      <c r="J8433" s="6">
        <f t="shared" si="1574"/>
        <v>28262.399999999998</v>
      </c>
      <c r="K8433" s="20"/>
      <c r="L8433" s="6">
        <f t="shared" si="1575"/>
        <v>64000</v>
      </c>
      <c r="M8433" s="6">
        <f t="shared" si="1576"/>
        <v>4245.125</v>
      </c>
      <c r="N8433" s="6">
        <f t="shared" si="1577"/>
        <v>18798.375</v>
      </c>
      <c r="O8433" s="6">
        <f t="shared" si="1578"/>
        <v>0</v>
      </c>
      <c r="P8433" s="6">
        <f t="shared" si="1583"/>
        <v>0</v>
      </c>
      <c r="Q8433" s="11">
        <f t="shared" si="1579"/>
        <v>1350000</v>
      </c>
      <c r="R8433" s="11">
        <f t="shared" si="1580"/>
        <v>0</v>
      </c>
      <c r="S8433" s="11">
        <f t="shared" si="1582"/>
        <v>0</v>
      </c>
      <c r="T8433" s="20"/>
    </row>
    <row r="8434" spans="1:20" x14ac:dyDescent="0.25">
      <c r="A8434">
        <v>2021121715</v>
      </c>
      <c r="B8434">
        <v>6</v>
      </c>
      <c r="C8434" s="7">
        <v>0.57884999999999998</v>
      </c>
      <c r="D8434" s="6">
        <f t="shared" si="1572"/>
        <v>86827.5</v>
      </c>
      <c r="E8434" s="60">
        <v>0.31081999999999999</v>
      </c>
      <c r="F8434" s="6">
        <f t="shared" si="1581"/>
        <v>0</v>
      </c>
      <c r="G8434" s="7">
        <v>0.35992000000000002</v>
      </c>
      <c r="H8434" s="6">
        <f t="shared" si="1573"/>
        <v>4499</v>
      </c>
      <c r="I8434" s="7">
        <v>0.28882999999999998</v>
      </c>
      <c r="J8434" s="6">
        <f t="shared" si="1574"/>
        <v>23106.399999999998</v>
      </c>
      <c r="K8434" s="20"/>
      <c r="L8434" s="6">
        <f t="shared" si="1575"/>
        <v>64000</v>
      </c>
      <c r="M8434" s="6">
        <f t="shared" si="1576"/>
        <v>4499</v>
      </c>
      <c r="N8434" s="6">
        <f t="shared" si="1577"/>
        <v>18328.5</v>
      </c>
      <c r="O8434" s="6">
        <f t="shared" si="1578"/>
        <v>0</v>
      </c>
      <c r="P8434" s="6">
        <f t="shared" si="1583"/>
        <v>0</v>
      </c>
      <c r="Q8434" s="11">
        <f t="shared" si="1579"/>
        <v>1350000</v>
      </c>
      <c r="R8434" s="11">
        <f t="shared" si="1580"/>
        <v>0</v>
      </c>
      <c r="S8434" s="11">
        <f t="shared" si="1582"/>
        <v>0</v>
      </c>
      <c r="T8434" s="20"/>
    </row>
    <row r="8435" spans="1:20" x14ac:dyDescent="0.25">
      <c r="A8435">
        <v>2021121716</v>
      </c>
      <c r="B8435">
        <v>6</v>
      </c>
      <c r="C8435" s="7">
        <v>0.58294999999999997</v>
      </c>
      <c r="D8435" s="6">
        <f t="shared" si="1572"/>
        <v>87442.5</v>
      </c>
      <c r="E8435" s="60">
        <v>0.27234000000000003</v>
      </c>
      <c r="F8435" s="6">
        <f t="shared" si="1581"/>
        <v>0</v>
      </c>
      <c r="G8435" s="7">
        <v>0.37936999999999999</v>
      </c>
      <c r="H8435" s="6">
        <f t="shared" si="1573"/>
        <v>4742.125</v>
      </c>
      <c r="I8435" s="7">
        <v>0.11344</v>
      </c>
      <c r="J8435" s="6">
        <f t="shared" si="1574"/>
        <v>9075.2000000000007</v>
      </c>
      <c r="K8435" s="20"/>
      <c r="L8435" s="6">
        <f t="shared" si="1575"/>
        <v>64000</v>
      </c>
      <c r="M8435" s="6">
        <f t="shared" si="1576"/>
        <v>4742.125</v>
      </c>
      <c r="N8435" s="6">
        <f t="shared" si="1577"/>
        <v>9075.2000000000007</v>
      </c>
      <c r="O8435" s="6">
        <f t="shared" si="1578"/>
        <v>9625.1749999999993</v>
      </c>
      <c r="P8435" s="6">
        <f t="shared" si="1583"/>
        <v>9625.1749999999993</v>
      </c>
      <c r="Q8435" s="11">
        <f t="shared" si="1579"/>
        <v>1350000</v>
      </c>
      <c r="R8435" s="11">
        <f t="shared" si="1580"/>
        <v>9625.1749999999993</v>
      </c>
      <c r="S8435" s="11">
        <f t="shared" si="1582"/>
        <v>0</v>
      </c>
      <c r="T8435" s="20"/>
    </row>
    <row r="8436" spans="1:20" x14ac:dyDescent="0.25">
      <c r="A8436">
        <v>2021121717</v>
      </c>
      <c r="B8436">
        <v>6</v>
      </c>
      <c r="C8436" s="7">
        <v>0.60070000000000001</v>
      </c>
      <c r="D8436" s="6">
        <f t="shared" si="1572"/>
        <v>90105</v>
      </c>
      <c r="E8436" s="60">
        <v>0.25078</v>
      </c>
      <c r="F8436" s="6">
        <f t="shared" si="1581"/>
        <v>0</v>
      </c>
      <c r="G8436" s="7">
        <v>0.35425000000000001</v>
      </c>
      <c r="H8436" s="6">
        <f t="shared" si="1573"/>
        <v>4428.125</v>
      </c>
      <c r="I8436" s="7">
        <v>8.9099999999999995E-3</v>
      </c>
      <c r="J8436" s="6">
        <f t="shared" si="1574"/>
        <v>712.8</v>
      </c>
      <c r="K8436" s="20"/>
      <c r="L8436" s="6">
        <f t="shared" si="1575"/>
        <v>64000</v>
      </c>
      <c r="M8436" s="6">
        <f t="shared" si="1576"/>
        <v>4428.125</v>
      </c>
      <c r="N8436" s="6">
        <f t="shared" si="1577"/>
        <v>712.8</v>
      </c>
      <c r="O8436" s="6">
        <f t="shared" si="1578"/>
        <v>20964.075000000001</v>
      </c>
      <c r="P8436" s="6">
        <f t="shared" si="1583"/>
        <v>11338.900000000001</v>
      </c>
      <c r="Q8436" s="11">
        <f t="shared" si="1579"/>
        <v>1350000</v>
      </c>
      <c r="R8436" s="11">
        <f t="shared" si="1580"/>
        <v>20964.075000000001</v>
      </c>
      <c r="S8436" s="11">
        <f t="shared" si="1582"/>
        <v>0</v>
      </c>
      <c r="T8436" s="20"/>
    </row>
    <row r="8437" spans="1:20" x14ac:dyDescent="0.25">
      <c r="A8437">
        <v>2021121718</v>
      </c>
      <c r="B8437">
        <v>6</v>
      </c>
      <c r="C8437" s="7">
        <v>0.63053999999999999</v>
      </c>
      <c r="D8437" s="6">
        <f t="shared" si="1572"/>
        <v>94581</v>
      </c>
      <c r="E8437" s="60">
        <v>0.30414000000000002</v>
      </c>
      <c r="F8437" s="6">
        <f t="shared" si="1581"/>
        <v>0</v>
      </c>
      <c r="G8437" s="7">
        <v>0.28949000000000003</v>
      </c>
      <c r="H8437" s="6">
        <f t="shared" si="1573"/>
        <v>3618.6250000000005</v>
      </c>
      <c r="I8437" s="7">
        <v>0</v>
      </c>
      <c r="J8437" s="6">
        <f t="shared" si="1574"/>
        <v>0</v>
      </c>
      <c r="K8437" s="20"/>
      <c r="L8437" s="6">
        <f t="shared" si="1575"/>
        <v>64000</v>
      </c>
      <c r="M8437" s="6">
        <f t="shared" si="1576"/>
        <v>3618.6250000000005</v>
      </c>
      <c r="N8437" s="6">
        <f t="shared" si="1577"/>
        <v>0</v>
      </c>
      <c r="O8437" s="6">
        <f t="shared" si="1578"/>
        <v>26962.375</v>
      </c>
      <c r="P8437" s="6">
        <f t="shared" si="1583"/>
        <v>5998.2999999999993</v>
      </c>
      <c r="Q8437" s="11">
        <f t="shared" si="1579"/>
        <v>1348503.875</v>
      </c>
      <c r="R8437" s="11">
        <f t="shared" si="1580"/>
        <v>26962.375</v>
      </c>
      <c r="S8437" s="11">
        <f t="shared" si="1582"/>
        <v>0</v>
      </c>
      <c r="T8437" s="20"/>
    </row>
    <row r="8438" spans="1:20" x14ac:dyDescent="0.25">
      <c r="A8438">
        <v>2021121719</v>
      </c>
      <c r="B8438">
        <v>6</v>
      </c>
      <c r="C8438" s="7">
        <v>0.62827999999999995</v>
      </c>
      <c r="D8438" s="6">
        <f t="shared" si="1572"/>
        <v>94241.999999999985</v>
      </c>
      <c r="E8438" s="60">
        <v>0.29432000000000003</v>
      </c>
      <c r="F8438" s="6">
        <f t="shared" si="1581"/>
        <v>0</v>
      </c>
      <c r="G8438" s="7">
        <v>0.30987999999999999</v>
      </c>
      <c r="H8438" s="6">
        <f t="shared" si="1573"/>
        <v>3873.5</v>
      </c>
      <c r="I8438" s="7">
        <v>0</v>
      </c>
      <c r="J8438" s="6">
        <f t="shared" si="1574"/>
        <v>0</v>
      </c>
      <c r="K8438" s="20"/>
      <c r="L8438" s="6">
        <f t="shared" si="1575"/>
        <v>64000</v>
      </c>
      <c r="M8438" s="6">
        <f t="shared" si="1576"/>
        <v>3873.5</v>
      </c>
      <c r="N8438" s="6">
        <f t="shared" si="1577"/>
        <v>0</v>
      </c>
      <c r="O8438" s="6">
        <f t="shared" si="1578"/>
        <v>26368.499999999985</v>
      </c>
      <c r="P8438" s="6">
        <f t="shared" si="1583"/>
        <v>-593.87500000001455</v>
      </c>
      <c r="Q8438" s="11">
        <f t="shared" si="1579"/>
        <v>1347601.625</v>
      </c>
      <c r="R8438" s="11">
        <f t="shared" si="1580"/>
        <v>26368.499999999985</v>
      </c>
      <c r="S8438" s="11">
        <f t="shared" si="1582"/>
        <v>0</v>
      </c>
      <c r="T8438" s="20"/>
    </row>
    <row r="8439" spans="1:20" x14ac:dyDescent="0.25">
      <c r="A8439">
        <v>2021121720</v>
      </c>
      <c r="B8439">
        <v>6</v>
      </c>
      <c r="C8439" s="7">
        <v>0.61773999999999996</v>
      </c>
      <c r="D8439" s="6">
        <f t="shared" si="1572"/>
        <v>92661</v>
      </c>
      <c r="E8439" s="60">
        <v>0.28893999999999997</v>
      </c>
      <c r="F8439" s="6">
        <f t="shared" si="1581"/>
        <v>0</v>
      </c>
      <c r="G8439" s="7">
        <v>0.33012999999999998</v>
      </c>
      <c r="H8439" s="6">
        <f t="shared" si="1573"/>
        <v>4126.625</v>
      </c>
      <c r="I8439" s="7">
        <v>0</v>
      </c>
      <c r="J8439" s="6">
        <f t="shared" si="1574"/>
        <v>0</v>
      </c>
      <c r="K8439" s="20"/>
      <c r="L8439" s="6">
        <f t="shared" si="1575"/>
        <v>64000</v>
      </c>
      <c r="M8439" s="6">
        <f t="shared" si="1576"/>
        <v>4126.625</v>
      </c>
      <c r="N8439" s="6">
        <f t="shared" si="1577"/>
        <v>0</v>
      </c>
      <c r="O8439" s="6">
        <f t="shared" si="1578"/>
        <v>24534.375</v>
      </c>
      <c r="P8439" s="6">
        <f t="shared" si="1583"/>
        <v>-1834.1249999999854</v>
      </c>
      <c r="Q8439" s="11">
        <f t="shared" si="1579"/>
        <v>1348533.5</v>
      </c>
      <c r="R8439" s="11">
        <f t="shared" si="1580"/>
        <v>24534.375</v>
      </c>
      <c r="S8439" s="11">
        <f t="shared" si="1582"/>
        <v>0</v>
      </c>
      <c r="T8439" s="20"/>
    </row>
    <row r="8440" spans="1:20" x14ac:dyDescent="0.25">
      <c r="A8440">
        <v>2021121721</v>
      </c>
      <c r="B8440">
        <v>6</v>
      </c>
      <c r="C8440" s="7">
        <v>0.60587000000000002</v>
      </c>
      <c r="D8440" s="6">
        <f t="shared" si="1572"/>
        <v>90880.5</v>
      </c>
      <c r="E8440" s="60">
        <v>0.26023000000000002</v>
      </c>
      <c r="F8440" s="6">
        <f t="shared" si="1581"/>
        <v>0</v>
      </c>
      <c r="G8440" s="7">
        <v>0.34916000000000003</v>
      </c>
      <c r="H8440" s="6">
        <f t="shared" si="1573"/>
        <v>4364.5</v>
      </c>
      <c r="I8440" s="7">
        <v>0</v>
      </c>
      <c r="J8440" s="6">
        <f t="shared" si="1574"/>
        <v>0</v>
      </c>
      <c r="K8440" s="20"/>
      <c r="L8440" s="6">
        <f t="shared" si="1575"/>
        <v>64000</v>
      </c>
      <c r="M8440" s="6">
        <f t="shared" si="1576"/>
        <v>4364.5</v>
      </c>
      <c r="N8440" s="6">
        <f t="shared" si="1577"/>
        <v>0</v>
      </c>
      <c r="O8440" s="6">
        <f t="shared" si="1578"/>
        <v>22516</v>
      </c>
      <c r="P8440" s="6">
        <f t="shared" si="1583"/>
        <v>-2018.375</v>
      </c>
      <c r="Q8440" s="11">
        <f t="shared" si="1579"/>
        <v>1350000</v>
      </c>
      <c r="R8440" s="11">
        <f t="shared" si="1580"/>
        <v>22516</v>
      </c>
      <c r="S8440" s="11">
        <f t="shared" si="1582"/>
        <v>0</v>
      </c>
      <c r="T8440" s="20"/>
    </row>
    <row r="8441" spans="1:20" x14ac:dyDescent="0.25">
      <c r="A8441">
        <v>2021121722</v>
      </c>
      <c r="B8441">
        <v>6</v>
      </c>
      <c r="C8441" s="7">
        <v>0.58879000000000004</v>
      </c>
      <c r="D8441" s="6">
        <f t="shared" si="1572"/>
        <v>88318.5</v>
      </c>
      <c r="E8441" s="60">
        <v>0.16424</v>
      </c>
      <c r="F8441" s="6">
        <f t="shared" si="1581"/>
        <v>0</v>
      </c>
      <c r="G8441" s="7">
        <v>0.38879000000000002</v>
      </c>
      <c r="H8441" s="6">
        <f t="shared" si="1573"/>
        <v>4859.875</v>
      </c>
      <c r="I8441" s="7">
        <v>0</v>
      </c>
      <c r="J8441" s="6">
        <f t="shared" si="1574"/>
        <v>0</v>
      </c>
      <c r="K8441" s="20"/>
      <c r="L8441" s="6">
        <f t="shared" si="1575"/>
        <v>64000</v>
      </c>
      <c r="M8441" s="6">
        <f t="shared" si="1576"/>
        <v>4859.875</v>
      </c>
      <c r="N8441" s="6">
        <f t="shared" si="1577"/>
        <v>0</v>
      </c>
      <c r="O8441" s="6">
        <f t="shared" si="1578"/>
        <v>19458.625</v>
      </c>
      <c r="P8441" s="6">
        <f t="shared" si="1583"/>
        <v>-3057.375</v>
      </c>
      <c r="Q8441" s="11">
        <f t="shared" si="1579"/>
        <v>1350000</v>
      </c>
      <c r="R8441" s="11">
        <f t="shared" si="1580"/>
        <v>19458.625</v>
      </c>
      <c r="S8441" s="11">
        <f t="shared" si="1582"/>
        <v>0</v>
      </c>
      <c r="T8441" s="20"/>
    </row>
    <row r="8442" spans="1:20" x14ac:dyDescent="0.25">
      <c r="A8442">
        <v>2021121723</v>
      </c>
      <c r="B8442">
        <v>6</v>
      </c>
      <c r="C8442" s="7">
        <v>0.56274999999999997</v>
      </c>
      <c r="D8442" s="6">
        <f t="shared" si="1572"/>
        <v>84412.5</v>
      </c>
      <c r="E8442" s="60">
        <v>0.13949</v>
      </c>
      <c r="F8442" s="6">
        <f t="shared" si="1581"/>
        <v>0</v>
      </c>
      <c r="G8442" s="7">
        <v>0.39326</v>
      </c>
      <c r="H8442" s="6">
        <f t="shared" si="1573"/>
        <v>4915.75</v>
      </c>
      <c r="I8442" s="7">
        <v>0</v>
      </c>
      <c r="J8442" s="6">
        <f t="shared" si="1574"/>
        <v>0</v>
      </c>
      <c r="K8442" s="20"/>
      <c r="L8442" s="6">
        <f t="shared" si="1575"/>
        <v>64000</v>
      </c>
      <c r="M8442" s="6">
        <f t="shared" si="1576"/>
        <v>4915.75</v>
      </c>
      <c r="N8442" s="6">
        <f t="shared" si="1577"/>
        <v>0</v>
      </c>
      <c r="O8442" s="6">
        <f t="shared" si="1578"/>
        <v>15496.75</v>
      </c>
      <c r="P8442" s="6">
        <f t="shared" si="1583"/>
        <v>-3961.875</v>
      </c>
      <c r="Q8442" s="11">
        <f t="shared" si="1579"/>
        <v>1350000</v>
      </c>
      <c r="R8442" s="11">
        <f t="shared" si="1580"/>
        <v>15496.75</v>
      </c>
      <c r="S8442" s="11">
        <f t="shared" si="1582"/>
        <v>0</v>
      </c>
      <c r="T8442" s="20"/>
    </row>
    <row r="8443" spans="1:20" x14ac:dyDescent="0.25">
      <c r="A8443">
        <v>2021121724</v>
      </c>
      <c r="B8443">
        <v>6</v>
      </c>
      <c r="C8443" s="7">
        <v>0.53225999999999996</v>
      </c>
      <c r="D8443" s="6">
        <f t="shared" si="1572"/>
        <v>79839</v>
      </c>
      <c r="E8443" s="60">
        <v>5.7630000000000001E-2</v>
      </c>
      <c r="F8443" s="6">
        <f t="shared" si="1581"/>
        <v>0</v>
      </c>
      <c r="G8443" s="7">
        <v>0.41969000000000001</v>
      </c>
      <c r="H8443" s="6">
        <f t="shared" si="1573"/>
        <v>5246.125</v>
      </c>
      <c r="I8443" s="7">
        <v>0</v>
      </c>
      <c r="J8443" s="6">
        <f t="shared" si="1574"/>
        <v>0</v>
      </c>
      <c r="K8443" s="20"/>
      <c r="L8443" s="6">
        <f t="shared" si="1575"/>
        <v>64000</v>
      </c>
      <c r="M8443" s="6">
        <f t="shared" si="1576"/>
        <v>5246.125</v>
      </c>
      <c r="N8443" s="6">
        <f t="shared" si="1577"/>
        <v>0</v>
      </c>
      <c r="O8443" s="6">
        <f t="shared" si="1578"/>
        <v>10592.875</v>
      </c>
      <c r="P8443" s="6">
        <f t="shared" si="1583"/>
        <v>-4903.875</v>
      </c>
      <c r="Q8443" s="11">
        <f t="shared" si="1579"/>
        <v>1350000</v>
      </c>
      <c r="R8443" s="11">
        <f t="shared" si="1580"/>
        <v>10592.875</v>
      </c>
      <c r="S8443" s="11">
        <f t="shared" si="1582"/>
        <v>0</v>
      </c>
      <c r="T8443" s="20"/>
    </row>
    <row r="8444" spans="1:20" x14ac:dyDescent="0.25">
      <c r="A8444">
        <v>2021121801</v>
      </c>
      <c r="B8444">
        <v>7</v>
      </c>
      <c r="C8444" s="7">
        <v>0.50712000000000002</v>
      </c>
      <c r="D8444" s="6">
        <f t="shared" si="1572"/>
        <v>76068</v>
      </c>
      <c r="E8444" s="60">
        <v>0.18079999999999999</v>
      </c>
      <c r="F8444" s="6">
        <f t="shared" si="1581"/>
        <v>0</v>
      </c>
      <c r="G8444" s="7">
        <v>0.48293999999999998</v>
      </c>
      <c r="H8444" s="6">
        <f t="shared" si="1573"/>
        <v>6036.75</v>
      </c>
      <c r="I8444" s="7">
        <v>0</v>
      </c>
      <c r="J8444" s="6">
        <f t="shared" si="1574"/>
        <v>0</v>
      </c>
      <c r="K8444" s="20"/>
      <c r="L8444" s="6">
        <f t="shared" si="1575"/>
        <v>64000</v>
      </c>
      <c r="M8444" s="6">
        <f t="shared" si="1576"/>
        <v>6036.75</v>
      </c>
      <c r="N8444" s="6">
        <f t="shared" si="1577"/>
        <v>0</v>
      </c>
      <c r="O8444" s="6">
        <f t="shared" si="1578"/>
        <v>6031.25</v>
      </c>
      <c r="P8444" s="6">
        <f t="shared" si="1583"/>
        <v>-4561.625</v>
      </c>
      <c r="Q8444" s="11">
        <f t="shared" si="1579"/>
        <v>1350000</v>
      </c>
      <c r="R8444" s="11">
        <f t="shared" si="1580"/>
        <v>6031.25</v>
      </c>
      <c r="S8444" s="11">
        <f t="shared" si="1582"/>
        <v>0</v>
      </c>
      <c r="T8444" s="20"/>
    </row>
    <row r="8445" spans="1:20" x14ac:dyDescent="0.25">
      <c r="A8445">
        <v>2021121802</v>
      </c>
      <c r="B8445">
        <v>7</v>
      </c>
      <c r="C8445" s="7">
        <v>0.49121999999999999</v>
      </c>
      <c r="D8445" s="6">
        <f t="shared" si="1572"/>
        <v>73683</v>
      </c>
      <c r="E8445" s="60">
        <v>0.33740999999999999</v>
      </c>
      <c r="F8445" s="6">
        <f t="shared" si="1581"/>
        <v>0</v>
      </c>
      <c r="G8445" s="7">
        <v>0.50366</v>
      </c>
      <c r="H8445" s="6">
        <f t="shared" si="1573"/>
        <v>6295.75</v>
      </c>
      <c r="I8445" s="7">
        <v>0</v>
      </c>
      <c r="J8445" s="6">
        <f t="shared" si="1574"/>
        <v>0</v>
      </c>
      <c r="K8445" s="20"/>
      <c r="L8445" s="6">
        <f t="shared" si="1575"/>
        <v>64000</v>
      </c>
      <c r="M8445" s="6">
        <f t="shared" si="1576"/>
        <v>6295.75</v>
      </c>
      <c r="N8445" s="6">
        <f t="shared" si="1577"/>
        <v>0</v>
      </c>
      <c r="O8445" s="6">
        <f t="shared" si="1578"/>
        <v>3387.25</v>
      </c>
      <c r="P8445" s="6">
        <f t="shared" si="1583"/>
        <v>-2644</v>
      </c>
      <c r="Q8445" s="11">
        <f t="shared" si="1579"/>
        <v>1350000</v>
      </c>
      <c r="R8445" s="11">
        <f t="shared" si="1580"/>
        <v>3387.25</v>
      </c>
      <c r="S8445" s="11">
        <f t="shared" si="1582"/>
        <v>0</v>
      </c>
      <c r="T8445" s="20"/>
    </row>
    <row r="8446" spans="1:20" x14ac:dyDescent="0.25">
      <c r="A8446">
        <v>2021121803</v>
      </c>
      <c r="B8446">
        <v>7</v>
      </c>
      <c r="C8446" s="7">
        <v>0.48197000000000001</v>
      </c>
      <c r="D8446" s="6">
        <f t="shared" si="1572"/>
        <v>72295.5</v>
      </c>
      <c r="E8446" s="60">
        <v>0.39843000000000001</v>
      </c>
      <c r="F8446" s="6">
        <f t="shared" si="1581"/>
        <v>0</v>
      </c>
      <c r="G8446" s="7">
        <v>0.51068000000000002</v>
      </c>
      <c r="H8446" s="6">
        <f t="shared" si="1573"/>
        <v>6383.5</v>
      </c>
      <c r="I8446" s="7">
        <v>0</v>
      </c>
      <c r="J8446" s="6">
        <f t="shared" si="1574"/>
        <v>0</v>
      </c>
      <c r="K8446" s="20"/>
      <c r="L8446" s="6">
        <f t="shared" si="1575"/>
        <v>64000</v>
      </c>
      <c r="M8446" s="6">
        <f t="shared" si="1576"/>
        <v>6383.5</v>
      </c>
      <c r="N8446" s="6">
        <f t="shared" si="1577"/>
        <v>0</v>
      </c>
      <c r="O8446" s="6">
        <f t="shared" si="1578"/>
        <v>1912</v>
      </c>
      <c r="P8446" s="6">
        <f t="shared" si="1583"/>
        <v>-1475.25</v>
      </c>
      <c r="Q8446" s="11">
        <f t="shared" si="1579"/>
        <v>1350000</v>
      </c>
      <c r="R8446" s="11">
        <f t="shared" si="1580"/>
        <v>1912</v>
      </c>
      <c r="S8446" s="11">
        <f t="shared" si="1582"/>
        <v>0</v>
      </c>
      <c r="T8446" s="20"/>
    </row>
    <row r="8447" spans="1:20" x14ac:dyDescent="0.25">
      <c r="A8447">
        <v>2021121804</v>
      </c>
      <c r="B8447">
        <v>7</v>
      </c>
      <c r="C8447" s="7">
        <v>0.47985</v>
      </c>
      <c r="D8447" s="6">
        <f t="shared" si="1572"/>
        <v>71977.5</v>
      </c>
      <c r="E8447" s="60">
        <v>0.33973999999999999</v>
      </c>
      <c r="F8447" s="6">
        <f t="shared" si="1581"/>
        <v>0</v>
      </c>
      <c r="G8447" s="7">
        <v>0.50046999999999997</v>
      </c>
      <c r="H8447" s="6">
        <f t="shared" si="1573"/>
        <v>6255.875</v>
      </c>
      <c r="I8447" s="7">
        <v>0</v>
      </c>
      <c r="J8447" s="6">
        <f t="shared" si="1574"/>
        <v>0</v>
      </c>
      <c r="K8447" s="20"/>
      <c r="L8447" s="6">
        <f t="shared" si="1575"/>
        <v>64000</v>
      </c>
      <c r="M8447" s="6">
        <f t="shared" si="1576"/>
        <v>6255.875</v>
      </c>
      <c r="N8447" s="6">
        <f t="shared" si="1577"/>
        <v>0</v>
      </c>
      <c r="O8447" s="6">
        <f t="shared" si="1578"/>
        <v>1721.625</v>
      </c>
      <c r="P8447" s="6">
        <f t="shared" si="1583"/>
        <v>-190.375</v>
      </c>
      <c r="Q8447" s="11">
        <f t="shared" si="1579"/>
        <v>1350000</v>
      </c>
      <c r="R8447" s="11">
        <f t="shared" si="1580"/>
        <v>1721.625</v>
      </c>
      <c r="S8447" s="11">
        <f t="shared" si="1582"/>
        <v>0</v>
      </c>
      <c r="T8447" s="20"/>
    </row>
    <row r="8448" spans="1:20" x14ac:dyDescent="0.25">
      <c r="A8448">
        <v>2021121805</v>
      </c>
      <c r="B8448">
        <v>7</v>
      </c>
      <c r="C8448" s="7">
        <v>0.48336000000000001</v>
      </c>
      <c r="D8448" s="6">
        <f t="shared" si="1572"/>
        <v>72504</v>
      </c>
      <c r="E8448" s="60">
        <v>0.30526999999999999</v>
      </c>
      <c r="F8448" s="6">
        <f t="shared" si="1581"/>
        <v>0</v>
      </c>
      <c r="G8448" s="7">
        <v>0.46239000000000002</v>
      </c>
      <c r="H8448" s="6">
        <f t="shared" si="1573"/>
        <v>5779.875</v>
      </c>
      <c r="I8448" s="7">
        <v>0</v>
      </c>
      <c r="J8448" s="6">
        <f t="shared" si="1574"/>
        <v>0</v>
      </c>
      <c r="K8448" s="20"/>
      <c r="L8448" s="6">
        <f t="shared" si="1575"/>
        <v>64000</v>
      </c>
      <c r="M8448" s="6">
        <f t="shared" si="1576"/>
        <v>5779.875</v>
      </c>
      <c r="N8448" s="6">
        <f t="shared" si="1577"/>
        <v>0</v>
      </c>
      <c r="O8448" s="6">
        <f t="shared" si="1578"/>
        <v>2724.125</v>
      </c>
      <c r="P8448" s="6">
        <f t="shared" si="1583"/>
        <v>1002.5</v>
      </c>
      <c r="Q8448" s="11">
        <f t="shared" si="1579"/>
        <v>1350000</v>
      </c>
      <c r="R8448" s="11">
        <f t="shared" si="1580"/>
        <v>2724.125</v>
      </c>
      <c r="S8448" s="11">
        <f t="shared" si="1582"/>
        <v>0</v>
      </c>
      <c r="T8448" s="20"/>
    </row>
    <row r="8449" spans="1:20" x14ac:dyDescent="0.25">
      <c r="A8449">
        <v>2021121806</v>
      </c>
      <c r="B8449">
        <v>7</v>
      </c>
      <c r="C8449" s="7">
        <v>0.49496000000000001</v>
      </c>
      <c r="D8449" s="6">
        <f t="shared" si="1572"/>
        <v>74244</v>
      </c>
      <c r="E8449" s="60">
        <v>0.31430000000000002</v>
      </c>
      <c r="F8449" s="6">
        <f t="shared" si="1581"/>
        <v>0</v>
      </c>
      <c r="G8449" s="7">
        <v>0.44756000000000001</v>
      </c>
      <c r="H8449" s="6">
        <f t="shared" si="1573"/>
        <v>5594.5</v>
      </c>
      <c r="I8449" s="7">
        <v>0</v>
      </c>
      <c r="J8449" s="6">
        <f t="shared" si="1574"/>
        <v>0</v>
      </c>
      <c r="K8449" s="20"/>
      <c r="L8449" s="6">
        <f t="shared" si="1575"/>
        <v>64000</v>
      </c>
      <c r="M8449" s="6">
        <f t="shared" si="1576"/>
        <v>5594.5</v>
      </c>
      <c r="N8449" s="6">
        <f t="shared" si="1577"/>
        <v>0</v>
      </c>
      <c r="O8449" s="6">
        <f t="shared" si="1578"/>
        <v>4649.5</v>
      </c>
      <c r="P8449" s="6">
        <f t="shared" si="1583"/>
        <v>1925.375</v>
      </c>
      <c r="Q8449" s="11">
        <f t="shared" si="1579"/>
        <v>1350000</v>
      </c>
      <c r="R8449" s="11">
        <f t="shared" si="1580"/>
        <v>4649.5</v>
      </c>
      <c r="S8449" s="11">
        <f t="shared" si="1582"/>
        <v>0</v>
      </c>
      <c r="T8449" s="20"/>
    </row>
    <row r="8450" spans="1:20" x14ac:dyDescent="0.25">
      <c r="A8450">
        <v>2021121807</v>
      </c>
      <c r="B8450">
        <v>7</v>
      </c>
      <c r="C8450" s="7">
        <v>0.51539999999999997</v>
      </c>
      <c r="D8450" s="6">
        <f t="shared" si="1572"/>
        <v>77310</v>
      </c>
      <c r="E8450" s="60">
        <v>0.32702999999999999</v>
      </c>
      <c r="F8450" s="6">
        <f t="shared" si="1581"/>
        <v>0</v>
      </c>
      <c r="G8450" s="7">
        <v>0.43102000000000001</v>
      </c>
      <c r="H8450" s="6">
        <f t="shared" si="1573"/>
        <v>5387.75</v>
      </c>
      <c r="I8450" s="7">
        <v>1.4999999999999999E-4</v>
      </c>
      <c r="J8450" s="6">
        <f t="shared" si="1574"/>
        <v>11.999999999999998</v>
      </c>
      <c r="K8450" s="20"/>
      <c r="L8450" s="6">
        <f t="shared" si="1575"/>
        <v>64000</v>
      </c>
      <c r="M8450" s="6">
        <f t="shared" si="1576"/>
        <v>5387.75</v>
      </c>
      <c r="N8450" s="6">
        <f t="shared" si="1577"/>
        <v>11.999999999999998</v>
      </c>
      <c r="O8450" s="6">
        <f t="shared" si="1578"/>
        <v>7910.25</v>
      </c>
      <c r="P8450" s="6">
        <f t="shared" si="1583"/>
        <v>3260.75</v>
      </c>
      <c r="Q8450" s="11">
        <f t="shared" si="1579"/>
        <v>1350000</v>
      </c>
      <c r="R8450" s="11">
        <f t="shared" si="1580"/>
        <v>7910.25</v>
      </c>
      <c r="S8450" s="11">
        <f t="shared" si="1582"/>
        <v>0</v>
      </c>
      <c r="T8450" s="20"/>
    </row>
    <row r="8451" spans="1:20" x14ac:dyDescent="0.25">
      <c r="A8451">
        <v>2021121808</v>
      </c>
      <c r="B8451">
        <v>7</v>
      </c>
      <c r="C8451" s="7">
        <v>0.53968000000000005</v>
      </c>
      <c r="D8451" s="6">
        <f t="shared" si="1572"/>
        <v>80952.000000000015</v>
      </c>
      <c r="E8451" s="60">
        <v>0.35810999999999998</v>
      </c>
      <c r="F8451" s="6">
        <f t="shared" si="1581"/>
        <v>0</v>
      </c>
      <c r="G8451" s="7">
        <v>0.40977000000000002</v>
      </c>
      <c r="H8451" s="6">
        <f t="shared" si="1573"/>
        <v>5122.125</v>
      </c>
      <c r="I8451" s="7">
        <v>7.9659999999999995E-2</v>
      </c>
      <c r="J8451" s="6">
        <f t="shared" si="1574"/>
        <v>6372.7999999999993</v>
      </c>
      <c r="K8451" s="20"/>
      <c r="L8451" s="6">
        <f t="shared" si="1575"/>
        <v>64000</v>
      </c>
      <c r="M8451" s="6">
        <f t="shared" si="1576"/>
        <v>5122.125</v>
      </c>
      <c r="N8451" s="6">
        <f t="shared" si="1577"/>
        <v>6372.7999999999993</v>
      </c>
      <c r="O8451" s="6">
        <f t="shared" si="1578"/>
        <v>5457.0750000000153</v>
      </c>
      <c r="P8451" s="6">
        <f t="shared" si="1583"/>
        <v>-2453.1749999999847</v>
      </c>
      <c r="Q8451" s="11">
        <f t="shared" si="1579"/>
        <v>1350000</v>
      </c>
      <c r="R8451" s="11">
        <f t="shared" si="1580"/>
        <v>5457.0750000000153</v>
      </c>
      <c r="S8451" s="11">
        <f t="shared" si="1582"/>
        <v>0</v>
      </c>
      <c r="T8451" s="20"/>
    </row>
    <row r="8452" spans="1:20" x14ac:dyDescent="0.25">
      <c r="A8452">
        <v>2021121809</v>
      </c>
      <c r="B8452">
        <v>7</v>
      </c>
      <c r="C8452" s="7">
        <v>0.56030000000000002</v>
      </c>
      <c r="D8452" s="6">
        <f t="shared" si="1572"/>
        <v>84045</v>
      </c>
      <c r="E8452" s="60">
        <v>0.39301999999999998</v>
      </c>
      <c r="F8452" s="6">
        <f t="shared" si="1581"/>
        <v>0</v>
      </c>
      <c r="G8452" s="7">
        <v>0.37020999999999998</v>
      </c>
      <c r="H8452" s="6">
        <f t="shared" si="1573"/>
        <v>4627.625</v>
      </c>
      <c r="I8452" s="7">
        <v>0.29837000000000002</v>
      </c>
      <c r="J8452" s="6">
        <f t="shared" si="1574"/>
        <v>23869.600000000002</v>
      </c>
      <c r="K8452" s="20"/>
      <c r="L8452" s="6">
        <f t="shared" si="1575"/>
        <v>64000</v>
      </c>
      <c r="M8452" s="6">
        <f t="shared" si="1576"/>
        <v>4627.625</v>
      </c>
      <c r="N8452" s="6">
        <f t="shared" si="1577"/>
        <v>15417.375</v>
      </c>
      <c r="O8452" s="6">
        <f t="shared" si="1578"/>
        <v>0</v>
      </c>
      <c r="P8452" s="6">
        <f t="shared" si="1583"/>
        <v>-5457.0750000000153</v>
      </c>
      <c r="Q8452" s="11">
        <f t="shared" si="1579"/>
        <v>1350000</v>
      </c>
      <c r="R8452" s="11">
        <f t="shared" si="1580"/>
        <v>0</v>
      </c>
      <c r="S8452" s="11">
        <f t="shared" si="1582"/>
        <v>0</v>
      </c>
      <c r="T8452" s="20"/>
    </row>
    <row r="8453" spans="1:20" x14ac:dyDescent="0.25">
      <c r="A8453">
        <v>2021121810</v>
      </c>
      <c r="B8453">
        <v>7</v>
      </c>
      <c r="C8453" s="7">
        <v>0.57738</v>
      </c>
      <c r="D8453" s="6">
        <f t="shared" ref="D8453:D8516" si="1584">D$18*C8453</f>
        <v>86607</v>
      </c>
      <c r="E8453" s="60">
        <v>0.44856000000000001</v>
      </c>
      <c r="F8453" s="6">
        <f t="shared" si="1581"/>
        <v>0</v>
      </c>
      <c r="G8453" s="7">
        <v>0.27168999999999999</v>
      </c>
      <c r="H8453" s="6">
        <f t="shared" ref="H8453:H8516" si="1585">H$18*G8453</f>
        <v>3396.125</v>
      </c>
      <c r="I8453" s="7">
        <v>0.37947999999999998</v>
      </c>
      <c r="J8453" s="6">
        <f t="shared" ref="J8453:J8516" si="1586">I8453*J$18</f>
        <v>30358.399999999998</v>
      </c>
      <c r="K8453" s="20"/>
      <c r="L8453" s="6">
        <f t="shared" si="1575"/>
        <v>64000</v>
      </c>
      <c r="M8453" s="6">
        <f t="shared" si="1576"/>
        <v>3396.125</v>
      </c>
      <c r="N8453" s="6">
        <f t="shared" si="1577"/>
        <v>19210.875</v>
      </c>
      <c r="O8453" s="6">
        <f t="shared" si="1578"/>
        <v>0</v>
      </c>
      <c r="P8453" s="6">
        <f t="shared" si="1583"/>
        <v>0</v>
      </c>
      <c r="Q8453" s="11">
        <f t="shared" si="1579"/>
        <v>1350000</v>
      </c>
      <c r="R8453" s="11">
        <f t="shared" si="1580"/>
        <v>0</v>
      </c>
      <c r="S8453" s="11">
        <f t="shared" si="1582"/>
        <v>0</v>
      </c>
      <c r="T8453" s="20"/>
    </row>
    <row r="8454" spans="1:20" x14ac:dyDescent="0.25">
      <c r="A8454">
        <v>2021121811</v>
      </c>
      <c r="B8454">
        <v>7</v>
      </c>
      <c r="C8454" s="7">
        <v>0.58564000000000005</v>
      </c>
      <c r="D8454" s="6">
        <f t="shared" si="1584"/>
        <v>87846.000000000015</v>
      </c>
      <c r="E8454" s="60">
        <v>0.51214000000000004</v>
      </c>
      <c r="F8454" s="6">
        <f t="shared" si="1581"/>
        <v>0</v>
      </c>
      <c r="G8454" s="7">
        <v>0.22322</v>
      </c>
      <c r="H8454" s="6">
        <f t="shared" si="1585"/>
        <v>2790.25</v>
      </c>
      <c r="I8454" s="7">
        <v>0.38896999999999998</v>
      </c>
      <c r="J8454" s="6">
        <f t="shared" si="1586"/>
        <v>31117.599999999999</v>
      </c>
      <c r="K8454" s="20"/>
      <c r="L8454" s="6">
        <f t="shared" si="1575"/>
        <v>64000</v>
      </c>
      <c r="M8454" s="6">
        <f t="shared" si="1576"/>
        <v>2790.25</v>
      </c>
      <c r="N8454" s="6">
        <f t="shared" si="1577"/>
        <v>21055.750000000015</v>
      </c>
      <c r="O8454" s="6">
        <f t="shared" si="1578"/>
        <v>0</v>
      </c>
      <c r="P8454" s="6">
        <f t="shared" si="1583"/>
        <v>0</v>
      </c>
      <c r="Q8454" s="11">
        <f t="shared" si="1579"/>
        <v>1350000</v>
      </c>
      <c r="R8454" s="11">
        <f t="shared" si="1580"/>
        <v>0</v>
      </c>
      <c r="S8454" s="11">
        <f t="shared" si="1582"/>
        <v>0</v>
      </c>
      <c r="T8454" s="20"/>
    </row>
    <row r="8455" spans="1:20" x14ac:dyDescent="0.25">
      <c r="A8455">
        <v>2021121812</v>
      </c>
      <c r="B8455">
        <v>7</v>
      </c>
      <c r="C8455" s="7">
        <v>0.58543999999999996</v>
      </c>
      <c r="D8455" s="6">
        <f t="shared" si="1584"/>
        <v>87816</v>
      </c>
      <c r="E8455" s="60">
        <v>0.58152999999999999</v>
      </c>
      <c r="F8455" s="6">
        <f t="shared" si="1581"/>
        <v>0</v>
      </c>
      <c r="G8455" s="7">
        <v>0.23716000000000001</v>
      </c>
      <c r="H8455" s="6">
        <f t="shared" si="1585"/>
        <v>2964.5</v>
      </c>
      <c r="I8455" s="7">
        <v>0.35892000000000002</v>
      </c>
      <c r="J8455" s="6">
        <f t="shared" si="1586"/>
        <v>28713.600000000002</v>
      </c>
      <c r="K8455" s="20"/>
      <c r="L8455" s="6">
        <f t="shared" si="1575"/>
        <v>64000</v>
      </c>
      <c r="M8455" s="6">
        <f t="shared" si="1576"/>
        <v>2964.5</v>
      </c>
      <c r="N8455" s="6">
        <f t="shared" si="1577"/>
        <v>20851.5</v>
      </c>
      <c r="O8455" s="6">
        <f t="shared" si="1578"/>
        <v>0</v>
      </c>
      <c r="P8455" s="6">
        <f t="shared" si="1583"/>
        <v>0</v>
      </c>
      <c r="Q8455" s="11">
        <f t="shared" si="1579"/>
        <v>1350000</v>
      </c>
      <c r="R8455" s="11">
        <f t="shared" si="1580"/>
        <v>0</v>
      </c>
      <c r="S8455" s="11">
        <f t="shared" si="1582"/>
        <v>0</v>
      </c>
      <c r="T8455" s="20"/>
    </row>
    <row r="8456" spans="1:20" x14ac:dyDescent="0.25">
      <c r="A8456">
        <v>2021121813</v>
      </c>
      <c r="B8456">
        <v>7</v>
      </c>
      <c r="C8456" s="7">
        <v>0.58157999999999999</v>
      </c>
      <c r="D8456" s="6">
        <f t="shared" si="1584"/>
        <v>87237</v>
      </c>
      <c r="E8456" s="60">
        <v>0.62080999999999997</v>
      </c>
      <c r="F8456" s="6">
        <f t="shared" si="1581"/>
        <v>0</v>
      </c>
      <c r="G8456" s="7">
        <v>0.29603000000000002</v>
      </c>
      <c r="H8456" s="6">
        <f t="shared" si="1585"/>
        <v>3700.375</v>
      </c>
      <c r="I8456" s="7">
        <v>0.34361999999999998</v>
      </c>
      <c r="J8456" s="6">
        <f t="shared" si="1586"/>
        <v>27489.599999999999</v>
      </c>
      <c r="K8456" s="20"/>
      <c r="L8456" s="6">
        <f t="shared" si="1575"/>
        <v>64000</v>
      </c>
      <c r="M8456" s="6">
        <f t="shared" si="1576"/>
        <v>3700.375</v>
      </c>
      <c r="N8456" s="6">
        <f t="shared" si="1577"/>
        <v>19536.625</v>
      </c>
      <c r="O8456" s="6">
        <f t="shared" si="1578"/>
        <v>0</v>
      </c>
      <c r="P8456" s="6">
        <f t="shared" si="1583"/>
        <v>0</v>
      </c>
      <c r="Q8456" s="11">
        <f t="shared" si="1579"/>
        <v>1350000</v>
      </c>
      <c r="R8456" s="11">
        <f t="shared" si="1580"/>
        <v>0</v>
      </c>
      <c r="S8456" s="11">
        <f t="shared" si="1582"/>
        <v>0</v>
      </c>
      <c r="T8456" s="20"/>
    </row>
    <row r="8457" spans="1:20" x14ac:dyDescent="0.25">
      <c r="A8457">
        <v>2021121814</v>
      </c>
      <c r="B8457">
        <v>7</v>
      </c>
      <c r="C8457" s="7">
        <v>0.57401000000000002</v>
      </c>
      <c r="D8457" s="6">
        <f t="shared" si="1584"/>
        <v>86101.5</v>
      </c>
      <c r="E8457" s="60">
        <v>0.66666000000000003</v>
      </c>
      <c r="F8457" s="6">
        <f t="shared" si="1581"/>
        <v>0</v>
      </c>
      <c r="G8457" s="7">
        <v>0.34722999999999998</v>
      </c>
      <c r="H8457" s="6">
        <f t="shared" si="1585"/>
        <v>4340.375</v>
      </c>
      <c r="I8457" s="7">
        <v>0.32177</v>
      </c>
      <c r="J8457" s="6">
        <f t="shared" si="1586"/>
        <v>25741.599999999999</v>
      </c>
      <c r="K8457" s="20"/>
      <c r="L8457" s="6">
        <f t="shared" si="1575"/>
        <v>64000</v>
      </c>
      <c r="M8457" s="6">
        <f t="shared" si="1576"/>
        <v>4340.375</v>
      </c>
      <c r="N8457" s="6">
        <f t="shared" si="1577"/>
        <v>17761.125</v>
      </c>
      <c r="O8457" s="6">
        <f t="shared" si="1578"/>
        <v>0</v>
      </c>
      <c r="P8457" s="6">
        <f t="shared" si="1583"/>
        <v>0</v>
      </c>
      <c r="Q8457" s="11">
        <f t="shared" si="1579"/>
        <v>1350000</v>
      </c>
      <c r="R8457" s="11">
        <f t="shared" si="1580"/>
        <v>0</v>
      </c>
      <c r="S8457" s="11">
        <f t="shared" si="1582"/>
        <v>0</v>
      </c>
      <c r="T8457" s="20"/>
    </row>
    <row r="8458" spans="1:20" x14ac:dyDescent="0.25">
      <c r="A8458">
        <v>2021121815</v>
      </c>
      <c r="B8458">
        <v>7</v>
      </c>
      <c r="C8458" s="7">
        <v>0.56930999999999998</v>
      </c>
      <c r="D8458" s="6">
        <f t="shared" si="1584"/>
        <v>85396.5</v>
      </c>
      <c r="E8458" s="60">
        <v>0.74124000000000001</v>
      </c>
      <c r="F8458" s="6">
        <f t="shared" si="1581"/>
        <v>0</v>
      </c>
      <c r="G8458" s="7">
        <v>0.39696999999999999</v>
      </c>
      <c r="H8458" s="6">
        <f t="shared" si="1585"/>
        <v>4962.125</v>
      </c>
      <c r="I8458" s="7">
        <v>0.23125999999999999</v>
      </c>
      <c r="J8458" s="6">
        <f t="shared" si="1586"/>
        <v>18500.8</v>
      </c>
      <c r="K8458" s="20"/>
      <c r="L8458" s="6">
        <f t="shared" si="1575"/>
        <v>64000</v>
      </c>
      <c r="M8458" s="6">
        <f t="shared" si="1576"/>
        <v>4962.125</v>
      </c>
      <c r="N8458" s="6">
        <f t="shared" si="1577"/>
        <v>16434.375</v>
      </c>
      <c r="O8458" s="6">
        <f t="shared" si="1578"/>
        <v>0</v>
      </c>
      <c r="P8458" s="6">
        <f t="shared" si="1583"/>
        <v>0</v>
      </c>
      <c r="Q8458" s="11">
        <f t="shared" si="1579"/>
        <v>1350000</v>
      </c>
      <c r="R8458" s="11">
        <f t="shared" si="1580"/>
        <v>0</v>
      </c>
      <c r="S8458" s="11">
        <f t="shared" si="1582"/>
        <v>0</v>
      </c>
      <c r="T8458" s="20"/>
    </row>
    <row r="8459" spans="1:20" x14ac:dyDescent="0.25">
      <c r="A8459">
        <v>2021121816</v>
      </c>
      <c r="B8459">
        <v>7</v>
      </c>
      <c r="C8459" s="7">
        <v>0.57038999999999995</v>
      </c>
      <c r="D8459" s="6">
        <f t="shared" si="1584"/>
        <v>85558.5</v>
      </c>
      <c r="E8459" s="60">
        <v>0.76487000000000005</v>
      </c>
      <c r="F8459" s="6">
        <f t="shared" si="1581"/>
        <v>0</v>
      </c>
      <c r="G8459" s="7">
        <v>0.41216000000000003</v>
      </c>
      <c r="H8459" s="6">
        <f t="shared" si="1585"/>
        <v>5152</v>
      </c>
      <c r="I8459" s="7">
        <v>0.10611</v>
      </c>
      <c r="J8459" s="6">
        <f t="shared" si="1586"/>
        <v>8488.7999999999993</v>
      </c>
      <c r="K8459" s="20"/>
      <c r="L8459" s="6">
        <f t="shared" si="1575"/>
        <v>64000</v>
      </c>
      <c r="M8459" s="6">
        <f t="shared" si="1576"/>
        <v>5152</v>
      </c>
      <c r="N8459" s="6">
        <f t="shared" si="1577"/>
        <v>8488.7999999999993</v>
      </c>
      <c r="O8459" s="6">
        <f t="shared" si="1578"/>
        <v>7917.7000000000007</v>
      </c>
      <c r="P8459" s="6">
        <f t="shared" si="1583"/>
        <v>7917.7000000000007</v>
      </c>
      <c r="Q8459" s="11">
        <f t="shared" si="1579"/>
        <v>1350000</v>
      </c>
      <c r="R8459" s="11">
        <f t="shared" si="1580"/>
        <v>7917.7000000000007</v>
      </c>
      <c r="S8459" s="11">
        <f t="shared" si="1582"/>
        <v>0</v>
      </c>
      <c r="T8459" s="20"/>
    </row>
    <row r="8460" spans="1:20" x14ac:dyDescent="0.25">
      <c r="A8460">
        <v>2021121817</v>
      </c>
      <c r="B8460">
        <v>7</v>
      </c>
      <c r="C8460" s="7">
        <v>0.58455999999999997</v>
      </c>
      <c r="D8460" s="6">
        <f t="shared" si="1584"/>
        <v>87684</v>
      </c>
      <c r="E8460" s="60">
        <v>0.74794000000000005</v>
      </c>
      <c r="F8460" s="6">
        <f t="shared" si="1581"/>
        <v>0</v>
      </c>
      <c r="G8460" s="7">
        <v>0.39106000000000002</v>
      </c>
      <c r="H8460" s="6">
        <f t="shared" si="1585"/>
        <v>4888.25</v>
      </c>
      <c r="I8460" s="7">
        <v>7.5900000000000004E-3</v>
      </c>
      <c r="J8460" s="6">
        <f t="shared" si="1586"/>
        <v>607.20000000000005</v>
      </c>
      <c r="K8460" s="20"/>
      <c r="L8460" s="6">
        <f t="shared" si="1575"/>
        <v>64000</v>
      </c>
      <c r="M8460" s="6">
        <f t="shared" si="1576"/>
        <v>4888.25</v>
      </c>
      <c r="N8460" s="6">
        <f t="shared" si="1577"/>
        <v>607.20000000000005</v>
      </c>
      <c r="O8460" s="6">
        <f t="shared" si="1578"/>
        <v>18188.55</v>
      </c>
      <c r="P8460" s="6">
        <f t="shared" si="1583"/>
        <v>10270.849999999999</v>
      </c>
      <c r="Q8460" s="11">
        <f t="shared" si="1579"/>
        <v>1350000</v>
      </c>
      <c r="R8460" s="11">
        <f t="shared" si="1580"/>
        <v>18188.55</v>
      </c>
      <c r="S8460" s="11">
        <f t="shared" si="1582"/>
        <v>0</v>
      </c>
      <c r="T8460" s="20"/>
    </row>
    <row r="8461" spans="1:20" x14ac:dyDescent="0.25">
      <c r="A8461">
        <v>2021121818</v>
      </c>
      <c r="B8461">
        <v>7</v>
      </c>
      <c r="C8461" s="7">
        <v>0.60870999999999997</v>
      </c>
      <c r="D8461" s="6">
        <f t="shared" si="1584"/>
        <v>91306.5</v>
      </c>
      <c r="E8461" s="60">
        <v>0.76246999999999998</v>
      </c>
      <c r="F8461" s="6">
        <f t="shared" si="1581"/>
        <v>0</v>
      </c>
      <c r="G8461" s="7">
        <v>0.39813999999999999</v>
      </c>
      <c r="H8461" s="6">
        <f t="shared" si="1585"/>
        <v>4976.75</v>
      </c>
      <c r="I8461" s="7">
        <v>0</v>
      </c>
      <c r="J8461" s="6">
        <f t="shared" si="1586"/>
        <v>0</v>
      </c>
      <c r="K8461" s="20"/>
      <c r="L8461" s="6">
        <f t="shared" si="1575"/>
        <v>64000</v>
      </c>
      <c r="M8461" s="6">
        <f t="shared" si="1576"/>
        <v>4976.75</v>
      </c>
      <c r="N8461" s="6">
        <f t="shared" si="1577"/>
        <v>0</v>
      </c>
      <c r="O8461" s="6">
        <f t="shared" si="1578"/>
        <v>22329.75</v>
      </c>
      <c r="P8461" s="6">
        <f t="shared" si="1583"/>
        <v>4141.2000000000007</v>
      </c>
      <c r="Q8461" s="11">
        <f t="shared" si="1579"/>
        <v>1350000</v>
      </c>
      <c r="R8461" s="11">
        <f t="shared" si="1580"/>
        <v>22329.75</v>
      </c>
      <c r="S8461" s="11">
        <f t="shared" si="1582"/>
        <v>0</v>
      </c>
      <c r="T8461" s="20"/>
    </row>
    <row r="8462" spans="1:20" x14ac:dyDescent="0.25">
      <c r="A8462">
        <v>2021121819</v>
      </c>
      <c r="B8462">
        <v>7</v>
      </c>
      <c r="C8462" s="7">
        <v>0.60773999999999995</v>
      </c>
      <c r="D8462" s="6">
        <f t="shared" si="1584"/>
        <v>91160.999999999985</v>
      </c>
      <c r="E8462" s="60">
        <v>0.72431000000000001</v>
      </c>
      <c r="F8462" s="6">
        <f t="shared" si="1581"/>
        <v>0</v>
      </c>
      <c r="G8462" s="7">
        <v>0.47106999999999999</v>
      </c>
      <c r="H8462" s="6">
        <f t="shared" si="1585"/>
        <v>5888.375</v>
      </c>
      <c r="I8462" s="7">
        <v>0</v>
      </c>
      <c r="J8462" s="6">
        <f t="shared" si="1586"/>
        <v>0</v>
      </c>
      <c r="K8462" s="20"/>
      <c r="L8462" s="6">
        <f t="shared" si="1575"/>
        <v>64000</v>
      </c>
      <c r="M8462" s="6">
        <f t="shared" si="1576"/>
        <v>5888.375</v>
      </c>
      <c r="N8462" s="6">
        <f t="shared" si="1577"/>
        <v>0</v>
      </c>
      <c r="O8462" s="6">
        <f t="shared" si="1578"/>
        <v>21272.624999999985</v>
      </c>
      <c r="P8462" s="6">
        <f t="shared" si="1583"/>
        <v>-1057.1250000000146</v>
      </c>
      <c r="Q8462" s="11">
        <f t="shared" si="1579"/>
        <v>1350000</v>
      </c>
      <c r="R8462" s="11">
        <f t="shared" si="1580"/>
        <v>21272.624999999985</v>
      </c>
      <c r="S8462" s="11">
        <f t="shared" si="1582"/>
        <v>0</v>
      </c>
      <c r="T8462" s="20"/>
    </row>
    <row r="8463" spans="1:20" x14ac:dyDescent="0.25">
      <c r="A8463">
        <v>2021121820</v>
      </c>
      <c r="B8463">
        <v>7</v>
      </c>
      <c r="C8463" s="7">
        <v>0.59982999999999997</v>
      </c>
      <c r="D8463" s="6">
        <f t="shared" si="1584"/>
        <v>89974.5</v>
      </c>
      <c r="E8463" s="60">
        <v>0.66369</v>
      </c>
      <c r="F8463" s="6">
        <f t="shared" si="1581"/>
        <v>0</v>
      </c>
      <c r="G8463" s="7">
        <v>0.51651000000000002</v>
      </c>
      <c r="H8463" s="6">
        <f t="shared" si="1585"/>
        <v>6456.375</v>
      </c>
      <c r="I8463" s="7">
        <v>0</v>
      </c>
      <c r="J8463" s="6">
        <f t="shared" si="1586"/>
        <v>0</v>
      </c>
      <c r="K8463" s="20"/>
      <c r="L8463" s="6">
        <f t="shared" si="1575"/>
        <v>64000</v>
      </c>
      <c r="M8463" s="6">
        <f t="shared" si="1576"/>
        <v>6456.375</v>
      </c>
      <c r="N8463" s="6">
        <f t="shared" si="1577"/>
        <v>0</v>
      </c>
      <c r="O8463" s="6">
        <f t="shared" si="1578"/>
        <v>19518.125</v>
      </c>
      <c r="P8463" s="6">
        <f t="shared" si="1583"/>
        <v>-1754.4999999999854</v>
      </c>
      <c r="Q8463" s="11">
        <f t="shared" si="1579"/>
        <v>1350000</v>
      </c>
      <c r="R8463" s="11">
        <f t="shared" si="1580"/>
        <v>19518.125</v>
      </c>
      <c r="S8463" s="11">
        <f t="shared" si="1582"/>
        <v>0</v>
      </c>
      <c r="T8463" s="20"/>
    </row>
    <row r="8464" spans="1:20" x14ac:dyDescent="0.25">
      <c r="A8464">
        <v>2021121821</v>
      </c>
      <c r="B8464">
        <v>7</v>
      </c>
      <c r="C8464" s="7">
        <v>0.59108000000000005</v>
      </c>
      <c r="D8464" s="6">
        <f t="shared" si="1584"/>
        <v>88662.000000000015</v>
      </c>
      <c r="E8464" s="60">
        <v>0.64776999999999996</v>
      </c>
      <c r="F8464" s="6">
        <f t="shared" si="1581"/>
        <v>0</v>
      </c>
      <c r="G8464" s="7">
        <v>0.52134000000000003</v>
      </c>
      <c r="H8464" s="6">
        <f t="shared" si="1585"/>
        <v>6516.75</v>
      </c>
      <c r="I8464" s="7">
        <v>0</v>
      </c>
      <c r="J8464" s="6">
        <f t="shared" si="1586"/>
        <v>0</v>
      </c>
      <c r="K8464" s="20"/>
      <c r="L8464" s="6">
        <f t="shared" si="1575"/>
        <v>64000</v>
      </c>
      <c r="M8464" s="6">
        <f t="shared" si="1576"/>
        <v>6516.75</v>
      </c>
      <c r="N8464" s="6">
        <f t="shared" si="1577"/>
        <v>0</v>
      </c>
      <c r="O8464" s="6">
        <f t="shared" si="1578"/>
        <v>18145.250000000015</v>
      </c>
      <c r="P8464" s="6">
        <f t="shared" si="1583"/>
        <v>-1372.8749999999854</v>
      </c>
      <c r="Q8464" s="11">
        <f t="shared" si="1579"/>
        <v>1350000</v>
      </c>
      <c r="R8464" s="11">
        <f t="shared" si="1580"/>
        <v>18145.250000000015</v>
      </c>
      <c r="S8464" s="11">
        <f t="shared" si="1582"/>
        <v>0</v>
      </c>
      <c r="T8464" s="20"/>
    </row>
    <row r="8465" spans="1:20" x14ac:dyDescent="0.25">
      <c r="A8465">
        <v>2021121822</v>
      </c>
      <c r="B8465">
        <v>7</v>
      </c>
      <c r="C8465" s="7">
        <v>0.57596000000000003</v>
      </c>
      <c r="D8465" s="6">
        <f t="shared" si="1584"/>
        <v>86394</v>
      </c>
      <c r="E8465" s="60">
        <v>0.67044000000000004</v>
      </c>
      <c r="F8465" s="6">
        <f t="shared" si="1581"/>
        <v>0</v>
      </c>
      <c r="G8465" s="7">
        <v>0.52212000000000003</v>
      </c>
      <c r="H8465" s="6">
        <f t="shared" si="1585"/>
        <v>6526.5</v>
      </c>
      <c r="I8465" s="7">
        <v>0</v>
      </c>
      <c r="J8465" s="6">
        <f t="shared" si="1586"/>
        <v>0</v>
      </c>
      <c r="K8465" s="20"/>
      <c r="L8465" s="6">
        <f t="shared" si="1575"/>
        <v>64000</v>
      </c>
      <c r="M8465" s="6">
        <f t="shared" si="1576"/>
        <v>6526.5</v>
      </c>
      <c r="N8465" s="6">
        <f t="shared" si="1577"/>
        <v>0</v>
      </c>
      <c r="O8465" s="6">
        <f t="shared" si="1578"/>
        <v>15867.5</v>
      </c>
      <c r="P8465" s="6">
        <f t="shared" si="1583"/>
        <v>-2277.7500000000146</v>
      </c>
      <c r="Q8465" s="11">
        <f t="shared" si="1579"/>
        <v>1350000</v>
      </c>
      <c r="R8465" s="11">
        <f t="shared" si="1580"/>
        <v>15867.5</v>
      </c>
      <c r="S8465" s="11">
        <f t="shared" si="1582"/>
        <v>0</v>
      </c>
      <c r="T8465" s="20"/>
    </row>
    <row r="8466" spans="1:20" x14ac:dyDescent="0.25">
      <c r="A8466">
        <v>2021121823</v>
      </c>
      <c r="B8466">
        <v>7</v>
      </c>
      <c r="C8466" s="7">
        <v>0.55503000000000002</v>
      </c>
      <c r="D8466" s="6">
        <f t="shared" si="1584"/>
        <v>83254.5</v>
      </c>
      <c r="E8466" s="60">
        <v>0.72131999999999996</v>
      </c>
      <c r="F8466" s="6">
        <f t="shared" si="1581"/>
        <v>0</v>
      </c>
      <c r="G8466" s="7">
        <v>0.56122000000000005</v>
      </c>
      <c r="H8466" s="6">
        <f t="shared" si="1585"/>
        <v>7015.2500000000009</v>
      </c>
      <c r="I8466" s="7">
        <v>0</v>
      </c>
      <c r="J8466" s="6">
        <f t="shared" si="1586"/>
        <v>0</v>
      </c>
      <c r="K8466" s="20"/>
      <c r="L8466" s="6">
        <f t="shared" si="1575"/>
        <v>64000</v>
      </c>
      <c r="M8466" s="6">
        <f t="shared" si="1576"/>
        <v>7015.2500000000009</v>
      </c>
      <c r="N8466" s="6">
        <f t="shared" si="1577"/>
        <v>0</v>
      </c>
      <c r="O8466" s="6">
        <f t="shared" si="1578"/>
        <v>12239.25</v>
      </c>
      <c r="P8466" s="6">
        <f t="shared" si="1583"/>
        <v>-3628.25</v>
      </c>
      <c r="Q8466" s="11">
        <f t="shared" si="1579"/>
        <v>1350000</v>
      </c>
      <c r="R8466" s="11">
        <f t="shared" si="1580"/>
        <v>12239.25</v>
      </c>
      <c r="S8466" s="11">
        <f t="shared" si="1582"/>
        <v>0</v>
      </c>
      <c r="T8466" s="20"/>
    </row>
    <row r="8467" spans="1:20" x14ac:dyDescent="0.25">
      <c r="A8467">
        <v>2021121824</v>
      </c>
      <c r="B8467">
        <v>7</v>
      </c>
      <c r="C8467" s="7">
        <v>0.52817000000000003</v>
      </c>
      <c r="D8467" s="6">
        <f t="shared" si="1584"/>
        <v>79225.5</v>
      </c>
      <c r="E8467" s="60">
        <v>0.80376000000000003</v>
      </c>
      <c r="F8467" s="6">
        <f t="shared" si="1581"/>
        <v>0</v>
      </c>
      <c r="G8467" s="7">
        <v>0.58377000000000001</v>
      </c>
      <c r="H8467" s="6">
        <f t="shared" si="1585"/>
        <v>7297.125</v>
      </c>
      <c r="I8467" s="7">
        <v>0</v>
      </c>
      <c r="J8467" s="6">
        <f t="shared" si="1586"/>
        <v>0</v>
      </c>
      <c r="K8467" s="20"/>
      <c r="L8467" s="6">
        <f t="shared" si="1575"/>
        <v>64000</v>
      </c>
      <c r="M8467" s="6">
        <f t="shared" si="1576"/>
        <v>7297.125</v>
      </c>
      <c r="N8467" s="6">
        <f t="shared" si="1577"/>
        <v>0</v>
      </c>
      <c r="O8467" s="6">
        <f t="shared" si="1578"/>
        <v>7928.375</v>
      </c>
      <c r="P8467" s="6">
        <f t="shared" si="1583"/>
        <v>-4310.875</v>
      </c>
      <c r="Q8467" s="11">
        <f t="shared" si="1579"/>
        <v>1350000</v>
      </c>
      <c r="R8467" s="11">
        <f t="shared" si="1580"/>
        <v>7928.375</v>
      </c>
      <c r="S8467" s="11">
        <f t="shared" si="1582"/>
        <v>0</v>
      </c>
      <c r="T8467" s="20"/>
    </row>
    <row r="8468" spans="1:20" x14ac:dyDescent="0.25">
      <c r="A8468">
        <v>2021121901</v>
      </c>
      <c r="B8468">
        <v>1</v>
      </c>
      <c r="C8468" s="7">
        <v>0.50605</v>
      </c>
      <c r="D8468" s="6">
        <f t="shared" si="1584"/>
        <v>75907.5</v>
      </c>
      <c r="E8468" s="60">
        <v>0.83923000000000003</v>
      </c>
      <c r="F8468" s="6">
        <f t="shared" si="1581"/>
        <v>0</v>
      </c>
      <c r="G8468" s="7">
        <v>0.58696999999999999</v>
      </c>
      <c r="H8468" s="6">
        <f t="shared" si="1585"/>
        <v>7337.125</v>
      </c>
      <c r="I8468" s="7">
        <v>0</v>
      </c>
      <c r="J8468" s="6">
        <f t="shared" si="1586"/>
        <v>0</v>
      </c>
      <c r="K8468" s="20"/>
      <c r="L8468" s="6">
        <f t="shared" ref="L8468:L8531" si="1587">IF(D8468-F8468&gt;C$17,C$17,D8468-F8468)</f>
        <v>64000</v>
      </c>
      <c r="M8468" s="6">
        <f t="shared" ref="M8468:M8531" si="1588">IF(D8468-F8468-L8468&gt;H8468,H8468,D8468-F8468-L8468)</f>
        <v>7337.125</v>
      </c>
      <c r="N8468" s="6">
        <f t="shared" ref="N8468:N8531" si="1589">IF(D8468-F8468-L8468-M8468&gt;J8468,J8468,D8468-F8468-L8468-M8468)</f>
        <v>0</v>
      </c>
      <c r="O8468" s="6">
        <f t="shared" ref="O8468:O8531" si="1590">D8468-F8468-L8468-M8468-N8468</f>
        <v>4570.375</v>
      </c>
      <c r="P8468" s="6">
        <f t="shared" si="1583"/>
        <v>-3358</v>
      </c>
      <c r="Q8468" s="11">
        <f t="shared" ref="Q8468:Q8531" si="1591">IF(AA$25*P$17-AA$24+Q8467-O8468&gt;Q$19,Q$19,IF(AA$25*P$17-AA$24+Q8467-O8468&lt;0,0,AA$25*P$17-AA$24+Q8467-O8468))</f>
        <v>1350000</v>
      </c>
      <c r="R8468" s="11">
        <f t="shared" ref="R8468:R8531" si="1592">IF(Q8467-Q8468+P$17-AA$24&lt;O8468,Q8467-Q8468+P$17-AA$24,O8468)</f>
        <v>4570.375</v>
      </c>
      <c r="S8468" s="11">
        <f t="shared" si="1582"/>
        <v>0</v>
      </c>
      <c r="T8468" s="20"/>
    </row>
    <row r="8469" spans="1:20" x14ac:dyDescent="0.25">
      <c r="A8469">
        <v>2021121902</v>
      </c>
      <c r="B8469">
        <v>1</v>
      </c>
      <c r="C8469" s="7">
        <v>0.49214000000000002</v>
      </c>
      <c r="D8469" s="6">
        <f t="shared" si="1584"/>
        <v>73821</v>
      </c>
      <c r="E8469" s="60">
        <v>0.90830999999999995</v>
      </c>
      <c r="F8469" s="6">
        <f t="shared" ref="F8469:F8532" si="1593">F$18*E8469</f>
        <v>0</v>
      </c>
      <c r="G8469" s="7">
        <v>0.59248999999999996</v>
      </c>
      <c r="H8469" s="6">
        <f t="shared" si="1585"/>
        <v>7406.1249999999991</v>
      </c>
      <c r="I8469" s="7">
        <v>0</v>
      </c>
      <c r="J8469" s="6">
        <f t="shared" si="1586"/>
        <v>0</v>
      </c>
      <c r="K8469" s="20"/>
      <c r="L8469" s="6">
        <f t="shared" si="1587"/>
        <v>64000</v>
      </c>
      <c r="M8469" s="6">
        <f t="shared" si="1588"/>
        <v>7406.1249999999991</v>
      </c>
      <c r="N8469" s="6">
        <f t="shared" si="1589"/>
        <v>0</v>
      </c>
      <c r="O8469" s="6">
        <f t="shared" si="1590"/>
        <v>2414.8750000000009</v>
      </c>
      <c r="P8469" s="6">
        <f t="shared" si="1583"/>
        <v>-2155.4999999999991</v>
      </c>
      <c r="Q8469" s="11">
        <f t="shared" si="1591"/>
        <v>1350000</v>
      </c>
      <c r="R8469" s="11">
        <f t="shared" si="1592"/>
        <v>2414.8750000000009</v>
      </c>
      <c r="S8469" s="11">
        <f t="shared" ref="S8469:S8532" si="1594">O8469-R8469</f>
        <v>0</v>
      </c>
      <c r="T8469" s="20"/>
    </row>
    <row r="8470" spans="1:20" x14ac:dyDescent="0.25">
      <c r="A8470">
        <v>2021121903</v>
      </c>
      <c r="B8470">
        <v>1</v>
      </c>
      <c r="C8470" s="7">
        <v>0.48281000000000002</v>
      </c>
      <c r="D8470" s="6">
        <f t="shared" si="1584"/>
        <v>72421.5</v>
      </c>
      <c r="E8470" s="60">
        <v>0.92723999999999995</v>
      </c>
      <c r="F8470" s="6">
        <f t="shared" si="1593"/>
        <v>0</v>
      </c>
      <c r="G8470" s="7">
        <v>0.63041000000000003</v>
      </c>
      <c r="H8470" s="6">
        <f t="shared" si="1585"/>
        <v>7880.125</v>
      </c>
      <c r="I8470" s="7">
        <v>0</v>
      </c>
      <c r="J8470" s="6">
        <f t="shared" si="1586"/>
        <v>0</v>
      </c>
      <c r="K8470" s="20"/>
      <c r="L8470" s="6">
        <f t="shared" si="1587"/>
        <v>64000</v>
      </c>
      <c r="M8470" s="6">
        <f t="shared" si="1588"/>
        <v>7880.125</v>
      </c>
      <c r="N8470" s="6">
        <f t="shared" si="1589"/>
        <v>0</v>
      </c>
      <c r="O8470" s="6">
        <f t="shared" si="1590"/>
        <v>541.375</v>
      </c>
      <c r="P8470" s="6">
        <f t="shared" ref="P8470:P8533" si="1595">O8470-O8469</f>
        <v>-1873.5000000000009</v>
      </c>
      <c r="Q8470" s="11">
        <f t="shared" si="1591"/>
        <v>1350000</v>
      </c>
      <c r="R8470" s="11">
        <f t="shared" si="1592"/>
        <v>541.375</v>
      </c>
      <c r="S8470" s="11">
        <f t="shared" si="1594"/>
        <v>0</v>
      </c>
      <c r="T8470" s="20"/>
    </row>
    <row r="8471" spans="1:20" x14ac:dyDescent="0.25">
      <c r="A8471">
        <v>2021121904</v>
      </c>
      <c r="B8471">
        <v>1</v>
      </c>
      <c r="C8471" s="7">
        <v>0.48109000000000002</v>
      </c>
      <c r="D8471" s="6">
        <f t="shared" si="1584"/>
        <v>72163.5</v>
      </c>
      <c r="E8471" s="60">
        <v>0.91251000000000004</v>
      </c>
      <c r="F8471" s="6">
        <f t="shared" si="1593"/>
        <v>0</v>
      </c>
      <c r="G8471" s="7">
        <v>0.61240000000000006</v>
      </c>
      <c r="H8471" s="6">
        <f t="shared" si="1585"/>
        <v>7655.0000000000009</v>
      </c>
      <c r="I8471" s="7">
        <v>0</v>
      </c>
      <c r="J8471" s="6">
        <f t="shared" si="1586"/>
        <v>0</v>
      </c>
      <c r="K8471" s="20"/>
      <c r="L8471" s="6">
        <f t="shared" si="1587"/>
        <v>64000</v>
      </c>
      <c r="M8471" s="6">
        <f t="shared" si="1588"/>
        <v>7655.0000000000009</v>
      </c>
      <c r="N8471" s="6">
        <f t="shared" si="1589"/>
        <v>0</v>
      </c>
      <c r="O8471" s="6">
        <f t="shared" si="1590"/>
        <v>508.49999999999909</v>
      </c>
      <c r="P8471" s="6">
        <f t="shared" si="1595"/>
        <v>-32.875000000000909</v>
      </c>
      <c r="Q8471" s="11">
        <f t="shared" si="1591"/>
        <v>1350000</v>
      </c>
      <c r="R8471" s="11">
        <f t="shared" si="1592"/>
        <v>508.49999999999909</v>
      </c>
      <c r="S8471" s="11">
        <f t="shared" si="1594"/>
        <v>0</v>
      </c>
      <c r="T8471" s="20"/>
    </row>
    <row r="8472" spans="1:20" x14ac:dyDescent="0.25">
      <c r="A8472">
        <v>2021121905</v>
      </c>
      <c r="B8472">
        <v>1</v>
      </c>
      <c r="C8472" s="7">
        <v>0.48436000000000001</v>
      </c>
      <c r="D8472" s="6">
        <f t="shared" si="1584"/>
        <v>72654</v>
      </c>
      <c r="E8472" s="60">
        <v>0.88675000000000004</v>
      </c>
      <c r="F8472" s="6">
        <f t="shared" si="1593"/>
        <v>0</v>
      </c>
      <c r="G8472" s="7">
        <v>0.59064000000000005</v>
      </c>
      <c r="H8472" s="6">
        <f t="shared" si="1585"/>
        <v>7383.0000000000009</v>
      </c>
      <c r="I8472" s="7">
        <v>0</v>
      </c>
      <c r="J8472" s="6">
        <f t="shared" si="1586"/>
        <v>0</v>
      </c>
      <c r="K8472" s="20"/>
      <c r="L8472" s="6">
        <f t="shared" si="1587"/>
        <v>64000</v>
      </c>
      <c r="M8472" s="6">
        <f t="shared" si="1588"/>
        <v>7383.0000000000009</v>
      </c>
      <c r="N8472" s="6">
        <f t="shared" si="1589"/>
        <v>0</v>
      </c>
      <c r="O8472" s="6">
        <f t="shared" si="1590"/>
        <v>1270.9999999999991</v>
      </c>
      <c r="P8472" s="6">
        <f t="shared" si="1595"/>
        <v>762.5</v>
      </c>
      <c r="Q8472" s="11">
        <f t="shared" si="1591"/>
        <v>1350000</v>
      </c>
      <c r="R8472" s="11">
        <f t="shared" si="1592"/>
        <v>1270.9999999999991</v>
      </c>
      <c r="S8472" s="11">
        <f t="shared" si="1594"/>
        <v>0</v>
      </c>
      <c r="T8472" s="20"/>
    </row>
    <row r="8473" spans="1:20" x14ac:dyDescent="0.25">
      <c r="A8473">
        <v>2021121906</v>
      </c>
      <c r="B8473">
        <v>1</v>
      </c>
      <c r="C8473" s="7">
        <v>0.49663000000000002</v>
      </c>
      <c r="D8473" s="6">
        <f t="shared" si="1584"/>
        <v>74494.5</v>
      </c>
      <c r="E8473" s="60">
        <v>0.88053000000000003</v>
      </c>
      <c r="F8473" s="6">
        <f t="shared" si="1593"/>
        <v>0</v>
      </c>
      <c r="G8473" s="7">
        <v>0.55032999999999999</v>
      </c>
      <c r="H8473" s="6">
        <f t="shared" si="1585"/>
        <v>6879.125</v>
      </c>
      <c r="I8473" s="7">
        <v>0</v>
      </c>
      <c r="J8473" s="6">
        <f t="shared" si="1586"/>
        <v>0</v>
      </c>
      <c r="K8473" s="20"/>
      <c r="L8473" s="6">
        <f t="shared" si="1587"/>
        <v>64000</v>
      </c>
      <c r="M8473" s="6">
        <f t="shared" si="1588"/>
        <v>6879.125</v>
      </c>
      <c r="N8473" s="6">
        <f t="shared" si="1589"/>
        <v>0</v>
      </c>
      <c r="O8473" s="6">
        <f t="shared" si="1590"/>
        <v>3615.375</v>
      </c>
      <c r="P8473" s="6">
        <f t="shared" si="1595"/>
        <v>2344.3750000000009</v>
      </c>
      <c r="Q8473" s="11">
        <f t="shared" si="1591"/>
        <v>1350000</v>
      </c>
      <c r="R8473" s="11">
        <f t="shared" si="1592"/>
        <v>3615.375</v>
      </c>
      <c r="S8473" s="11">
        <f t="shared" si="1594"/>
        <v>0</v>
      </c>
      <c r="T8473" s="20"/>
    </row>
    <row r="8474" spans="1:20" x14ac:dyDescent="0.25">
      <c r="A8474">
        <v>2021121907</v>
      </c>
      <c r="B8474">
        <v>1</v>
      </c>
      <c r="C8474" s="7">
        <v>0.51561000000000001</v>
      </c>
      <c r="D8474" s="6">
        <f t="shared" si="1584"/>
        <v>77341.5</v>
      </c>
      <c r="E8474" s="60">
        <v>0.87261</v>
      </c>
      <c r="F8474" s="6">
        <f t="shared" si="1593"/>
        <v>0</v>
      </c>
      <c r="G8474" s="7">
        <v>0.46667999999999998</v>
      </c>
      <c r="H8474" s="6">
        <f t="shared" si="1585"/>
        <v>5833.5</v>
      </c>
      <c r="I8474" s="7">
        <v>0</v>
      </c>
      <c r="J8474" s="6">
        <f t="shared" si="1586"/>
        <v>0</v>
      </c>
      <c r="K8474" s="20"/>
      <c r="L8474" s="6">
        <f t="shared" si="1587"/>
        <v>64000</v>
      </c>
      <c r="M8474" s="6">
        <f t="shared" si="1588"/>
        <v>5833.5</v>
      </c>
      <c r="N8474" s="6">
        <f t="shared" si="1589"/>
        <v>0</v>
      </c>
      <c r="O8474" s="6">
        <f t="shared" si="1590"/>
        <v>7508</v>
      </c>
      <c r="P8474" s="6">
        <f t="shared" si="1595"/>
        <v>3892.625</v>
      </c>
      <c r="Q8474" s="11">
        <f t="shared" si="1591"/>
        <v>1350000</v>
      </c>
      <c r="R8474" s="11">
        <f t="shared" si="1592"/>
        <v>7508</v>
      </c>
      <c r="S8474" s="11">
        <f t="shared" si="1594"/>
        <v>0</v>
      </c>
      <c r="T8474" s="20"/>
    </row>
    <row r="8475" spans="1:20" x14ac:dyDescent="0.25">
      <c r="A8475">
        <v>2021121908</v>
      </c>
      <c r="B8475">
        <v>1</v>
      </c>
      <c r="C8475" s="7">
        <v>0.53935999999999995</v>
      </c>
      <c r="D8475" s="6">
        <f t="shared" si="1584"/>
        <v>80903.999999999985</v>
      </c>
      <c r="E8475" s="60">
        <v>0.85819999999999996</v>
      </c>
      <c r="F8475" s="6">
        <f t="shared" si="1593"/>
        <v>0</v>
      </c>
      <c r="G8475" s="7">
        <v>0.38607999999999998</v>
      </c>
      <c r="H8475" s="6">
        <f t="shared" si="1585"/>
        <v>4826</v>
      </c>
      <c r="I8475" s="7">
        <v>8.0769999999999995E-2</v>
      </c>
      <c r="J8475" s="6">
        <f t="shared" si="1586"/>
        <v>6461.5999999999995</v>
      </c>
      <c r="K8475" s="20"/>
      <c r="L8475" s="6">
        <f t="shared" si="1587"/>
        <v>64000</v>
      </c>
      <c r="M8475" s="6">
        <f t="shared" si="1588"/>
        <v>4826</v>
      </c>
      <c r="N8475" s="6">
        <f t="shared" si="1589"/>
        <v>6461.5999999999995</v>
      </c>
      <c r="O8475" s="6">
        <f t="shared" si="1590"/>
        <v>5616.399999999986</v>
      </c>
      <c r="P8475" s="6">
        <f t="shared" si="1595"/>
        <v>-1891.600000000014</v>
      </c>
      <c r="Q8475" s="11">
        <f t="shared" si="1591"/>
        <v>1350000</v>
      </c>
      <c r="R8475" s="11">
        <f t="shared" si="1592"/>
        <v>5616.399999999986</v>
      </c>
      <c r="S8475" s="11">
        <f t="shared" si="1594"/>
        <v>0</v>
      </c>
      <c r="T8475" s="20"/>
    </row>
    <row r="8476" spans="1:20" x14ac:dyDescent="0.25">
      <c r="A8476">
        <v>2021121909</v>
      </c>
      <c r="B8476">
        <v>1</v>
      </c>
      <c r="C8476" s="7">
        <v>0.56257000000000001</v>
      </c>
      <c r="D8476" s="6">
        <f t="shared" si="1584"/>
        <v>84385.5</v>
      </c>
      <c r="E8476" s="60">
        <v>0.84387000000000001</v>
      </c>
      <c r="F8476" s="6">
        <f t="shared" si="1593"/>
        <v>0</v>
      </c>
      <c r="G8476" s="7">
        <v>0.34133999999999998</v>
      </c>
      <c r="H8476" s="6">
        <f t="shared" si="1585"/>
        <v>4266.75</v>
      </c>
      <c r="I8476" s="7">
        <v>0.29381000000000002</v>
      </c>
      <c r="J8476" s="6">
        <f t="shared" si="1586"/>
        <v>23504.800000000003</v>
      </c>
      <c r="K8476" s="20"/>
      <c r="L8476" s="6">
        <f t="shared" si="1587"/>
        <v>64000</v>
      </c>
      <c r="M8476" s="6">
        <f t="shared" si="1588"/>
        <v>4266.75</v>
      </c>
      <c r="N8476" s="6">
        <f t="shared" si="1589"/>
        <v>16118.75</v>
      </c>
      <c r="O8476" s="6">
        <f t="shared" si="1590"/>
        <v>0</v>
      </c>
      <c r="P8476" s="6">
        <f t="shared" si="1595"/>
        <v>-5616.399999999986</v>
      </c>
      <c r="Q8476" s="11">
        <f t="shared" si="1591"/>
        <v>1350000</v>
      </c>
      <c r="R8476" s="11">
        <f t="shared" si="1592"/>
        <v>0</v>
      </c>
      <c r="S8476" s="11">
        <f t="shared" si="1594"/>
        <v>0</v>
      </c>
      <c r="T8476" s="20"/>
    </row>
    <row r="8477" spans="1:20" x14ac:dyDescent="0.25">
      <c r="A8477">
        <v>2021121910</v>
      </c>
      <c r="B8477">
        <v>1</v>
      </c>
      <c r="C8477" s="7">
        <v>0.58109</v>
      </c>
      <c r="D8477" s="6">
        <f t="shared" si="1584"/>
        <v>87163.5</v>
      </c>
      <c r="E8477" s="60">
        <v>0.85372000000000003</v>
      </c>
      <c r="F8477" s="6">
        <f t="shared" si="1593"/>
        <v>0</v>
      </c>
      <c r="G8477" s="7">
        <v>0.32673999999999997</v>
      </c>
      <c r="H8477" s="6">
        <f t="shared" si="1585"/>
        <v>4084.2499999999995</v>
      </c>
      <c r="I8477" s="7">
        <v>0.38418999999999998</v>
      </c>
      <c r="J8477" s="6">
        <f t="shared" si="1586"/>
        <v>30735.199999999997</v>
      </c>
      <c r="K8477" s="20"/>
      <c r="L8477" s="6">
        <f t="shared" si="1587"/>
        <v>64000</v>
      </c>
      <c r="M8477" s="6">
        <f t="shared" si="1588"/>
        <v>4084.2499999999995</v>
      </c>
      <c r="N8477" s="6">
        <f t="shared" si="1589"/>
        <v>19079.25</v>
      </c>
      <c r="O8477" s="6">
        <f t="shared" si="1590"/>
        <v>0</v>
      </c>
      <c r="P8477" s="6">
        <f t="shared" si="1595"/>
        <v>0</v>
      </c>
      <c r="Q8477" s="11">
        <f t="shared" si="1591"/>
        <v>1350000</v>
      </c>
      <c r="R8477" s="11">
        <f t="shared" si="1592"/>
        <v>0</v>
      </c>
      <c r="S8477" s="11">
        <f t="shared" si="1594"/>
        <v>0</v>
      </c>
      <c r="T8477" s="20"/>
    </row>
    <row r="8478" spans="1:20" x14ac:dyDescent="0.25">
      <c r="A8478">
        <v>2021121911</v>
      </c>
      <c r="B8478">
        <v>1</v>
      </c>
      <c r="C8478" s="7">
        <v>0.58838000000000001</v>
      </c>
      <c r="D8478" s="6">
        <f t="shared" si="1584"/>
        <v>88257</v>
      </c>
      <c r="E8478" s="60">
        <v>0.85041999999999995</v>
      </c>
      <c r="F8478" s="6">
        <f t="shared" si="1593"/>
        <v>0</v>
      </c>
      <c r="G8478" s="7">
        <v>0.34904000000000002</v>
      </c>
      <c r="H8478" s="6">
        <f t="shared" si="1585"/>
        <v>4363</v>
      </c>
      <c r="I8478" s="7">
        <v>0.39172000000000001</v>
      </c>
      <c r="J8478" s="6">
        <f t="shared" si="1586"/>
        <v>31337.600000000002</v>
      </c>
      <c r="K8478" s="20"/>
      <c r="L8478" s="6">
        <f t="shared" si="1587"/>
        <v>64000</v>
      </c>
      <c r="M8478" s="6">
        <f t="shared" si="1588"/>
        <v>4363</v>
      </c>
      <c r="N8478" s="6">
        <f t="shared" si="1589"/>
        <v>19894</v>
      </c>
      <c r="O8478" s="6">
        <f t="shared" si="1590"/>
        <v>0</v>
      </c>
      <c r="P8478" s="6">
        <f t="shared" si="1595"/>
        <v>0</v>
      </c>
      <c r="Q8478" s="11">
        <f t="shared" si="1591"/>
        <v>1350000</v>
      </c>
      <c r="R8478" s="11">
        <f t="shared" si="1592"/>
        <v>0</v>
      </c>
      <c r="S8478" s="11">
        <f t="shared" si="1594"/>
        <v>0</v>
      </c>
      <c r="T8478" s="20"/>
    </row>
    <row r="8479" spans="1:20" x14ac:dyDescent="0.25">
      <c r="A8479">
        <v>2021121912</v>
      </c>
      <c r="B8479">
        <v>1</v>
      </c>
      <c r="C8479" s="7">
        <v>0.59204000000000001</v>
      </c>
      <c r="D8479" s="6">
        <f t="shared" si="1584"/>
        <v>88806</v>
      </c>
      <c r="E8479" s="60">
        <v>0.81122000000000005</v>
      </c>
      <c r="F8479" s="6">
        <f t="shared" si="1593"/>
        <v>0</v>
      </c>
      <c r="G8479" s="7">
        <v>0.38979999999999998</v>
      </c>
      <c r="H8479" s="6">
        <f t="shared" si="1585"/>
        <v>4872.5</v>
      </c>
      <c r="I8479" s="7">
        <v>0.38685000000000003</v>
      </c>
      <c r="J8479" s="6">
        <f t="shared" si="1586"/>
        <v>30948.000000000004</v>
      </c>
      <c r="K8479" s="20"/>
      <c r="L8479" s="6">
        <f t="shared" si="1587"/>
        <v>64000</v>
      </c>
      <c r="M8479" s="6">
        <f t="shared" si="1588"/>
        <v>4872.5</v>
      </c>
      <c r="N8479" s="6">
        <f t="shared" si="1589"/>
        <v>19933.5</v>
      </c>
      <c r="O8479" s="6">
        <f t="shared" si="1590"/>
        <v>0</v>
      </c>
      <c r="P8479" s="6">
        <f t="shared" si="1595"/>
        <v>0</v>
      </c>
      <c r="Q8479" s="11">
        <f t="shared" si="1591"/>
        <v>1350000</v>
      </c>
      <c r="R8479" s="11">
        <f t="shared" si="1592"/>
        <v>0</v>
      </c>
      <c r="S8479" s="11">
        <f t="shared" si="1594"/>
        <v>0</v>
      </c>
      <c r="T8479" s="20"/>
    </row>
    <row r="8480" spans="1:20" x14ac:dyDescent="0.25">
      <c r="A8480">
        <v>2021121913</v>
      </c>
      <c r="B8480">
        <v>1</v>
      </c>
      <c r="C8480" s="7">
        <v>0.59101999999999999</v>
      </c>
      <c r="D8480" s="6">
        <f t="shared" si="1584"/>
        <v>88653</v>
      </c>
      <c r="E8480" s="60">
        <v>0.7288</v>
      </c>
      <c r="F8480" s="6">
        <f t="shared" si="1593"/>
        <v>0</v>
      </c>
      <c r="G8480" s="7">
        <v>0.4143</v>
      </c>
      <c r="H8480" s="6">
        <f t="shared" si="1585"/>
        <v>5178.75</v>
      </c>
      <c r="I8480" s="7">
        <v>0.39506999999999998</v>
      </c>
      <c r="J8480" s="6">
        <f t="shared" si="1586"/>
        <v>31605.599999999999</v>
      </c>
      <c r="K8480" s="20"/>
      <c r="L8480" s="6">
        <f t="shared" si="1587"/>
        <v>64000</v>
      </c>
      <c r="M8480" s="6">
        <f t="shared" si="1588"/>
        <v>5178.75</v>
      </c>
      <c r="N8480" s="6">
        <f t="shared" si="1589"/>
        <v>19474.25</v>
      </c>
      <c r="O8480" s="6">
        <f t="shared" si="1590"/>
        <v>0</v>
      </c>
      <c r="P8480" s="6">
        <f t="shared" si="1595"/>
        <v>0</v>
      </c>
      <c r="Q8480" s="11">
        <f t="shared" si="1591"/>
        <v>1350000</v>
      </c>
      <c r="R8480" s="11">
        <f t="shared" si="1592"/>
        <v>0</v>
      </c>
      <c r="S8480" s="11">
        <f t="shared" si="1594"/>
        <v>0</v>
      </c>
      <c r="T8480" s="20"/>
    </row>
    <row r="8481" spans="1:20" x14ac:dyDescent="0.25">
      <c r="A8481">
        <v>2021121914</v>
      </c>
      <c r="B8481">
        <v>1</v>
      </c>
      <c r="C8481" s="7">
        <v>0.58943000000000001</v>
      </c>
      <c r="D8481" s="6">
        <f t="shared" si="1584"/>
        <v>88414.5</v>
      </c>
      <c r="E8481" s="60">
        <v>0.67523</v>
      </c>
      <c r="F8481" s="6">
        <f t="shared" si="1593"/>
        <v>0</v>
      </c>
      <c r="G8481" s="7">
        <v>0.44772000000000001</v>
      </c>
      <c r="H8481" s="6">
        <f t="shared" si="1585"/>
        <v>5596.5</v>
      </c>
      <c r="I8481" s="7">
        <v>0.40098</v>
      </c>
      <c r="J8481" s="6">
        <f t="shared" si="1586"/>
        <v>32078.400000000001</v>
      </c>
      <c r="K8481" s="20"/>
      <c r="L8481" s="6">
        <f t="shared" si="1587"/>
        <v>64000</v>
      </c>
      <c r="M8481" s="6">
        <f t="shared" si="1588"/>
        <v>5596.5</v>
      </c>
      <c r="N8481" s="6">
        <f t="shared" si="1589"/>
        <v>18818</v>
      </c>
      <c r="O8481" s="6">
        <f t="shared" si="1590"/>
        <v>0</v>
      </c>
      <c r="P8481" s="6">
        <f t="shared" si="1595"/>
        <v>0</v>
      </c>
      <c r="Q8481" s="11">
        <f t="shared" si="1591"/>
        <v>1350000</v>
      </c>
      <c r="R8481" s="11">
        <f t="shared" si="1592"/>
        <v>0</v>
      </c>
      <c r="S8481" s="11">
        <f t="shared" si="1594"/>
        <v>0</v>
      </c>
      <c r="T8481" s="20"/>
    </row>
    <row r="8482" spans="1:20" x14ac:dyDescent="0.25">
      <c r="A8482">
        <v>2021121915</v>
      </c>
      <c r="B8482">
        <v>1</v>
      </c>
      <c r="C8482" s="7">
        <v>0.58855000000000002</v>
      </c>
      <c r="D8482" s="6">
        <f t="shared" si="1584"/>
        <v>88282.5</v>
      </c>
      <c r="E8482" s="60">
        <v>0.66276000000000002</v>
      </c>
      <c r="F8482" s="6">
        <f t="shared" si="1593"/>
        <v>0</v>
      </c>
      <c r="G8482" s="7">
        <v>0.52500999999999998</v>
      </c>
      <c r="H8482" s="6">
        <f t="shared" si="1585"/>
        <v>6562.625</v>
      </c>
      <c r="I8482" s="7">
        <v>0.33483000000000002</v>
      </c>
      <c r="J8482" s="6">
        <f t="shared" si="1586"/>
        <v>26786.400000000001</v>
      </c>
      <c r="K8482" s="20"/>
      <c r="L8482" s="6">
        <f t="shared" si="1587"/>
        <v>64000</v>
      </c>
      <c r="M8482" s="6">
        <f t="shared" si="1588"/>
        <v>6562.625</v>
      </c>
      <c r="N8482" s="6">
        <f t="shared" si="1589"/>
        <v>17719.875</v>
      </c>
      <c r="O8482" s="6">
        <f t="shared" si="1590"/>
        <v>0</v>
      </c>
      <c r="P8482" s="6">
        <f t="shared" si="1595"/>
        <v>0</v>
      </c>
      <c r="Q8482" s="11">
        <f t="shared" si="1591"/>
        <v>1350000</v>
      </c>
      <c r="R8482" s="11">
        <f t="shared" si="1592"/>
        <v>0</v>
      </c>
      <c r="S8482" s="11">
        <f t="shared" si="1594"/>
        <v>0</v>
      </c>
      <c r="T8482" s="20"/>
    </row>
    <row r="8483" spans="1:20" x14ac:dyDescent="0.25">
      <c r="A8483">
        <v>2021121916</v>
      </c>
      <c r="B8483">
        <v>1</v>
      </c>
      <c r="C8483" s="7">
        <v>0.59338000000000002</v>
      </c>
      <c r="D8483" s="6">
        <f t="shared" si="1584"/>
        <v>89007</v>
      </c>
      <c r="E8483" s="60">
        <v>0.62687999999999999</v>
      </c>
      <c r="F8483" s="6">
        <f t="shared" si="1593"/>
        <v>0</v>
      </c>
      <c r="G8483" s="7">
        <v>0.59257000000000004</v>
      </c>
      <c r="H8483" s="6">
        <f t="shared" si="1585"/>
        <v>7407.1250000000009</v>
      </c>
      <c r="I8483" s="7">
        <v>0.15214</v>
      </c>
      <c r="J8483" s="6">
        <f t="shared" si="1586"/>
        <v>12171.199999999999</v>
      </c>
      <c r="K8483" s="20"/>
      <c r="L8483" s="6">
        <f t="shared" si="1587"/>
        <v>64000</v>
      </c>
      <c r="M8483" s="6">
        <f t="shared" si="1588"/>
        <v>7407.1250000000009</v>
      </c>
      <c r="N8483" s="6">
        <f t="shared" si="1589"/>
        <v>12171.199999999999</v>
      </c>
      <c r="O8483" s="6">
        <f t="shared" si="1590"/>
        <v>5428.6750000000011</v>
      </c>
      <c r="P8483" s="6">
        <f t="shared" si="1595"/>
        <v>5428.6750000000011</v>
      </c>
      <c r="Q8483" s="11">
        <f t="shared" si="1591"/>
        <v>1350000</v>
      </c>
      <c r="R8483" s="11">
        <f t="shared" si="1592"/>
        <v>5428.6750000000011</v>
      </c>
      <c r="S8483" s="11">
        <f t="shared" si="1594"/>
        <v>0</v>
      </c>
      <c r="T8483" s="20"/>
    </row>
    <row r="8484" spans="1:20" x14ac:dyDescent="0.25">
      <c r="A8484">
        <v>2021121917</v>
      </c>
      <c r="B8484">
        <v>1</v>
      </c>
      <c r="C8484" s="7">
        <v>0.61748999999999998</v>
      </c>
      <c r="D8484" s="6">
        <f t="shared" si="1584"/>
        <v>92623.5</v>
      </c>
      <c r="E8484" s="60">
        <v>0.59689999999999999</v>
      </c>
      <c r="F8484" s="6">
        <f t="shared" si="1593"/>
        <v>0</v>
      </c>
      <c r="G8484" s="7">
        <v>0.62163999999999997</v>
      </c>
      <c r="H8484" s="6">
        <f t="shared" si="1585"/>
        <v>7770.5</v>
      </c>
      <c r="I8484" s="7">
        <v>1.1339999999999999E-2</v>
      </c>
      <c r="J8484" s="6">
        <f t="shared" si="1586"/>
        <v>907.19999999999993</v>
      </c>
      <c r="K8484" s="20"/>
      <c r="L8484" s="6">
        <f t="shared" si="1587"/>
        <v>64000</v>
      </c>
      <c r="M8484" s="6">
        <f t="shared" si="1588"/>
        <v>7770.5</v>
      </c>
      <c r="N8484" s="6">
        <f t="shared" si="1589"/>
        <v>907.19999999999993</v>
      </c>
      <c r="O8484" s="6">
        <f t="shared" si="1590"/>
        <v>19945.8</v>
      </c>
      <c r="P8484" s="6">
        <f t="shared" si="1595"/>
        <v>14517.124999999998</v>
      </c>
      <c r="Q8484" s="11">
        <f t="shared" si="1591"/>
        <v>1350000</v>
      </c>
      <c r="R8484" s="11">
        <f t="shared" si="1592"/>
        <v>19945.8</v>
      </c>
      <c r="S8484" s="11">
        <f t="shared" si="1594"/>
        <v>0</v>
      </c>
      <c r="T8484" s="20"/>
    </row>
    <row r="8485" spans="1:20" x14ac:dyDescent="0.25">
      <c r="A8485">
        <v>2021121918</v>
      </c>
      <c r="B8485">
        <v>1</v>
      </c>
      <c r="C8485" s="7">
        <v>0.66105999999999998</v>
      </c>
      <c r="D8485" s="6">
        <f t="shared" si="1584"/>
        <v>99159</v>
      </c>
      <c r="E8485" s="60">
        <v>0.56274999999999997</v>
      </c>
      <c r="F8485" s="6">
        <f t="shared" si="1593"/>
        <v>0</v>
      </c>
      <c r="G8485" s="7">
        <v>0.61055000000000004</v>
      </c>
      <c r="H8485" s="6">
        <f t="shared" si="1585"/>
        <v>7631.8750000000009</v>
      </c>
      <c r="I8485" s="7">
        <v>0</v>
      </c>
      <c r="J8485" s="6">
        <f t="shared" si="1586"/>
        <v>0</v>
      </c>
      <c r="K8485" s="20"/>
      <c r="L8485" s="6">
        <f t="shared" si="1587"/>
        <v>64000</v>
      </c>
      <c r="M8485" s="6">
        <f t="shared" si="1588"/>
        <v>7631.8750000000009</v>
      </c>
      <c r="N8485" s="6">
        <f t="shared" si="1589"/>
        <v>0</v>
      </c>
      <c r="O8485" s="6">
        <f t="shared" si="1590"/>
        <v>27527.125</v>
      </c>
      <c r="P8485" s="6">
        <f t="shared" si="1595"/>
        <v>7581.3250000000007</v>
      </c>
      <c r="Q8485" s="11">
        <f t="shared" si="1591"/>
        <v>1347939.125</v>
      </c>
      <c r="R8485" s="11">
        <f t="shared" si="1592"/>
        <v>27527.125</v>
      </c>
      <c r="S8485" s="11">
        <f t="shared" si="1594"/>
        <v>0</v>
      </c>
      <c r="T8485" s="20"/>
    </row>
    <row r="8486" spans="1:20" x14ac:dyDescent="0.25">
      <c r="A8486">
        <v>2021121919</v>
      </c>
      <c r="B8486">
        <v>1</v>
      </c>
      <c r="C8486" s="7">
        <v>0.67147000000000001</v>
      </c>
      <c r="D8486" s="6">
        <f t="shared" si="1584"/>
        <v>100720.5</v>
      </c>
      <c r="E8486" s="60">
        <v>0.58503000000000005</v>
      </c>
      <c r="F8486" s="6">
        <f t="shared" si="1593"/>
        <v>0</v>
      </c>
      <c r="G8486" s="7">
        <v>0.59597999999999995</v>
      </c>
      <c r="H8486" s="6">
        <f t="shared" si="1585"/>
        <v>7449.7499999999991</v>
      </c>
      <c r="I8486" s="7">
        <v>0</v>
      </c>
      <c r="J8486" s="6">
        <f t="shared" si="1586"/>
        <v>0</v>
      </c>
      <c r="K8486" s="20"/>
      <c r="L8486" s="6">
        <f t="shared" si="1587"/>
        <v>64000</v>
      </c>
      <c r="M8486" s="6">
        <f t="shared" si="1588"/>
        <v>7449.7499999999991</v>
      </c>
      <c r="N8486" s="6">
        <f t="shared" si="1589"/>
        <v>0</v>
      </c>
      <c r="O8486" s="6">
        <f t="shared" si="1590"/>
        <v>29270.75</v>
      </c>
      <c r="P8486" s="6">
        <f t="shared" si="1595"/>
        <v>1743.625</v>
      </c>
      <c r="Q8486" s="11">
        <f t="shared" si="1591"/>
        <v>1344134.625</v>
      </c>
      <c r="R8486" s="11">
        <f t="shared" si="1592"/>
        <v>29270.75</v>
      </c>
      <c r="S8486" s="11">
        <f t="shared" si="1594"/>
        <v>0</v>
      </c>
      <c r="T8486" s="20"/>
    </row>
    <row r="8487" spans="1:20" x14ac:dyDescent="0.25">
      <c r="A8487">
        <v>2021121920</v>
      </c>
      <c r="B8487">
        <v>1</v>
      </c>
      <c r="C8487" s="7">
        <v>0.67088999999999999</v>
      </c>
      <c r="D8487" s="6">
        <f t="shared" si="1584"/>
        <v>100633.5</v>
      </c>
      <c r="E8487" s="60">
        <v>0.59238000000000002</v>
      </c>
      <c r="F8487" s="6">
        <f t="shared" si="1593"/>
        <v>0</v>
      </c>
      <c r="G8487" s="7">
        <v>0.61194000000000004</v>
      </c>
      <c r="H8487" s="6">
        <f t="shared" si="1585"/>
        <v>7649.2500000000009</v>
      </c>
      <c r="I8487" s="7">
        <v>0</v>
      </c>
      <c r="J8487" s="6">
        <f t="shared" si="1586"/>
        <v>0</v>
      </c>
      <c r="K8487" s="20"/>
      <c r="L8487" s="6">
        <f t="shared" si="1587"/>
        <v>64000</v>
      </c>
      <c r="M8487" s="6">
        <f t="shared" si="1588"/>
        <v>7649.2500000000009</v>
      </c>
      <c r="N8487" s="6">
        <f t="shared" si="1589"/>
        <v>0</v>
      </c>
      <c r="O8487" s="6">
        <f t="shared" si="1590"/>
        <v>28984.25</v>
      </c>
      <c r="P8487" s="6">
        <f t="shared" si="1595"/>
        <v>-286.5</v>
      </c>
      <c r="Q8487" s="11">
        <f t="shared" si="1591"/>
        <v>1340616.625</v>
      </c>
      <c r="R8487" s="11">
        <f t="shared" si="1592"/>
        <v>28984.25</v>
      </c>
      <c r="S8487" s="11">
        <f t="shared" si="1594"/>
        <v>0</v>
      </c>
      <c r="T8487" s="20"/>
    </row>
    <row r="8488" spans="1:20" x14ac:dyDescent="0.25">
      <c r="A8488">
        <v>2021121921</v>
      </c>
      <c r="B8488">
        <v>1</v>
      </c>
      <c r="C8488" s="7">
        <v>0.66747000000000001</v>
      </c>
      <c r="D8488" s="6">
        <f t="shared" si="1584"/>
        <v>100120.5</v>
      </c>
      <c r="E8488" s="60">
        <v>0.49387999999999999</v>
      </c>
      <c r="F8488" s="6">
        <f t="shared" si="1593"/>
        <v>0</v>
      </c>
      <c r="G8488" s="7">
        <v>0.61892999999999998</v>
      </c>
      <c r="H8488" s="6">
        <f t="shared" si="1585"/>
        <v>7736.625</v>
      </c>
      <c r="I8488" s="7">
        <v>0</v>
      </c>
      <c r="J8488" s="6">
        <f t="shared" si="1586"/>
        <v>0</v>
      </c>
      <c r="K8488" s="20"/>
      <c r="L8488" s="6">
        <f t="shared" si="1587"/>
        <v>64000</v>
      </c>
      <c r="M8488" s="6">
        <f t="shared" si="1588"/>
        <v>7736.625</v>
      </c>
      <c r="N8488" s="6">
        <f t="shared" si="1589"/>
        <v>0</v>
      </c>
      <c r="O8488" s="6">
        <f t="shared" si="1590"/>
        <v>28383.875</v>
      </c>
      <c r="P8488" s="6">
        <f t="shared" si="1595"/>
        <v>-600.375</v>
      </c>
      <c r="Q8488" s="11">
        <f t="shared" si="1591"/>
        <v>1337699</v>
      </c>
      <c r="R8488" s="11">
        <f t="shared" si="1592"/>
        <v>28383.875</v>
      </c>
      <c r="S8488" s="11">
        <f t="shared" si="1594"/>
        <v>0</v>
      </c>
      <c r="T8488" s="20"/>
    </row>
    <row r="8489" spans="1:20" x14ac:dyDescent="0.25">
      <c r="A8489">
        <v>2021121922</v>
      </c>
      <c r="B8489">
        <v>1</v>
      </c>
      <c r="C8489" s="7">
        <v>0.65322999999999998</v>
      </c>
      <c r="D8489" s="6">
        <f t="shared" si="1584"/>
        <v>97984.5</v>
      </c>
      <c r="E8489" s="60">
        <v>0.32868999999999998</v>
      </c>
      <c r="F8489" s="6">
        <f t="shared" si="1593"/>
        <v>0</v>
      </c>
      <c r="G8489" s="7">
        <v>0.65186999999999995</v>
      </c>
      <c r="H8489" s="6">
        <f t="shared" si="1585"/>
        <v>8148.3749999999991</v>
      </c>
      <c r="I8489" s="7">
        <v>0</v>
      </c>
      <c r="J8489" s="6">
        <f t="shared" si="1586"/>
        <v>0</v>
      </c>
      <c r="K8489" s="20"/>
      <c r="L8489" s="6">
        <f t="shared" si="1587"/>
        <v>64000</v>
      </c>
      <c r="M8489" s="6">
        <f t="shared" si="1588"/>
        <v>8148.3749999999991</v>
      </c>
      <c r="N8489" s="6">
        <f t="shared" si="1589"/>
        <v>0</v>
      </c>
      <c r="O8489" s="6">
        <f t="shared" si="1590"/>
        <v>25836.125</v>
      </c>
      <c r="P8489" s="6">
        <f t="shared" si="1595"/>
        <v>-2547.75</v>
      </c>
      <c r="Q8489" s="11">
        <f t="shared" si="1591"/>
        <v>1337329.125</v>
      </c>
      <c r="R8489" s="11">
        <f t="shared" si="1592"/>
        <v>25836.125</v>
      </c>
      <c r="S8489" s="11">
        <f t="shared" si="1594"/>
        <v>0</v>
      </c>
      <c r="T8489" s="20"/>
    </row>
    <row r="8490" spans="1:20" x14ac:dyDescent="0.25">
      <c r="A8490">
        <v>2021121923</v>
      </c>
      <c r="B8490">
        <v>1</v>
      </c>
      <c r="C8490" s="7">
        <v>0.63170999999999999</v>
      </c>
      <c r="D8490" s="6">
        <f t="shared" si="1584"/>
        <v>94756.5</v>
      </c>
      <c r="E8490" s="60">
        <v>0.30068</v>
      </c>
      <c r="F8490" s="6">
        <f t="shared" si="1593"/>
        <v>0</v>
      </c>
      <c r="G8490" s="7">
        <v>0.64781</v>
      </c>
      <c r="H8490" s="6">
        <f t="shared" si="1585"/>
        <v>8097.625</v>
      </c>
      <c r="I8490" s="7">
        <v>0</v>
      </c>
      <c r="J8490" s="6">
        <f t="shared" si="1586"/>
        <v>0</v>
      </c>
      <c r="K8490" s="20"/>
      <c r="L8490" s="6">
        <f t="shared" si="1587"/>
        <v>64000</v>
      </c>
      <c r="M8490" s="6">
        <f t="shared" si="1588"/>
        <v>8097.625</v>
      </c>
      <c r="N8490" s="6">
        <f t="shared" si="1589"/>
        <v>0</v>
      </c>
      <c r="O8490" s="6">
        <f t="shared" si="1590"/>
        <v>22658.875</v>
      </c>
      <c r="P8490" s="6">
        <f t="shared" si="1595"/>
        <v>-3177.25</v>
      </c>
      <c r="Q8490" s="11">
        <f t="shared" si="1591"/>
        <v>1340136.5</v>
      </c>
      <c r="R8490" s="11">
        <f t="shared" si="1592"/>
        <v>22658.875</v>
      </c>
      <c r="S8490" s="11">
        <f t="shared" si="1594"/>
        <v>0</v>
      </c>
      <c r="T8490" s="20"/>
    </row>
    <row r="8491" spans="1:20" x14ac:dyDescent="0.25">
      <c r="A8491">
        <v>2021121924</v>
      </c>
      <c r="B8491">
        <v>1</v>
      </c>
      <c r="C8491" s="7">
        <v>0.60746</v>
      </c>
      <c r="D8491" s="6">
        <f t="shared" si="1584"/>
        <v>91119</v>
      </c>
      <c r="E8491" s="60">
        <v>0.25458999999999998</v>
      </c>
      <c r="F8491" s="6">
        <f t="shared" si="1593"/>
        <v>0</v>
      </c>
      <c r="G8491" s="7">
        <v>0.62787000000000004</v>
      </c>
      <c r="H8491" s="6">
        <f t="shared" si="1585"/>
        <v>7848.3750000000009</v>
      </c>
      <c r="I8491" s="7">
        <v>0</v>
      </c>
      <c r="J8491" s="6">
        <f t="shared" si="1586"/>
        <v>0</v>
      </c>
      <c r="K8491" s="20"/>
      <c r="L8491" s="6">
        <f t="shared" si="1587"/>
        <v>64000</v>
      </c>
      <c r="M8491" s="6">
        <f t="shared" si="1588"/>
        <v>7848.3750000000009</v>
      </c>
      <c r="N8491" s="6">
        <f t="shared" si="1589"/>
        <v>0</v>
      </c>
      <c r="O8491" s="6">
        <f t="shared" si="1590"/>
        <v>19270.625</v>
      </c>
      <c r="P8491" s="6">
        <f t="shared" si="1595"/>
        <v>-3388.25</v>
      </c>
      <c r="Q8491" s="11">
        <f t="shared" si="1591"/>
        <v>1346332.125</v>
      </c>
      <c r="R8491" s="11">
        <f t="shared" si="1592"/>
        <v>19270.625</v>
      </c>
      <c r="S8491" s="11">
        <f t="shared" si="1594"/>
        <v>0</v>
      </c>
      <c r="T8491" s="20"/>
    </row>
    <row r="8492" spans="1:20" x14ac:dyDescent="0.25">
      <c r="A8492">
        <v>2021122001</v>
      </c>
      <c r="B8492">
        <v>2</v>
      </c>
      <c r="C8492" s="7">
        <v>0.59067000000000003</v>
      </c>
      <c r="D8492" s="6">
        <f t="shared" si="1584"/>
        <v>88600.5</v>
      </c>
      <c r="E8492" s="60">
        <v>0.21534</v>
      </c>
      <c r="F8492" s="6">
        <f t="shared" si="1593"/>
        <v>0</v>
      </c>
      <c r="G8492" s="7">
        <v>0.59748999999999997</v>
      </c>
      <c r="H8492" s="6">
        <f t="shared" si="1585"/>
        <v>7468.625</v>
      </c>
      <c r="I8492" s="7">
        <v>0</v>
      </c>
      <c r="J8492" s="6">
        <f t="shared" si="1586"/>
        <v>0</v>
      </c>
      <c r="K8492" s="20"/>
      <c r="L8492" s="6">
        <f t="shared" si="1587"/>
        <v>64000</v>
      </c>
      <c r="M8492" s="6">
        <f t="shared" si="1588"/>
        <v>7468.625</v>
      </c>
      <c r="N8492" s="6">
        <f t="shared" si="1589"/>
        <v>0</v>
      </c>
      <c r="O8492" s="6">
        <f t="shared" si="1590"/>
        <v>17131.875</v>
      </c>
      <c r="P8492" s="6">
        <f t="shared" si="1595"/>
        <v>-2138.75</v>
      </c>
      <c r="Q8492" s="11">
        <f t="shared" si="1591"/>
        <v>1350000</v>
      </c>
      <c r="R8492" s="11">
        <f t="shared" si="1592"/>
        <v>17131.875</v>
      </c>
      <c r="S8492" s="11">
        <f t="shared" si="1594"/>
        <v>0</v>
      </c>
      <c r="T8492" s="20"/>
    </row>
    <row r="8493" spans="1:20" x14ac:dyDescent="0.25">
      <c r="A8493">
        <v>2021122002</v>
      </c>
      <c r="B8493">
        <v>2</v>
      </c>
      <c r="C8493" s="7">
        <v>0.58262000000000003</v>
      </c>
      <c r="D8493" s="6">
        <f t="shared" si="1584"/>
        <v>87393</v>
      </c>
      <c r="E8493" s="60">
        <v>0.14516000000000001</v>
      </c>
      <c r="F8493" s="6">
        <f t="shared" si="1593"/>
        <v>0</v>
      </c>
      <c r="G8493" s="7">
        <v>0.55173000000000005</v>
      </c>
      <c r="H8493" s="6">
        <f t="shared" si="1585"/>
        <v>6896.6250000000009</v>
      </c>
      <c r="I8493" s="7">
        <v>0</v>
      </c>
      <c r="J8493" s="6">
        <f t="shared" si="1586"/>
        <v>0</v>
      </c>
      <c r="K8493" s="20"/>
      <c r="L8493" s="6">
        <f t="shared" si="1587"/>
        <v>64000</v>
      </c>
      <c r="M8493" s="6">
        <f t="shared" si="1588"/>
        <v>6896.6250000000009</v>
      </c>
      <c r="N8493" s="6">
        <f t="shared" si="1589"/>
        <v>0</v>
      </c>
      <c r="O8493" s="6">
        <f t="shared" si="1590"/>
        <v>16496.375</v>
      </c>
      <c r="P8493" s="6">
        <f t="shared" si="1595"/>
        <v>-635.5</v>
      </c>
      <c r="Q8493" s="11">
        <f t="shared" si="1591"/>
        <v>1350000</v>
      </c>
      <c r="R8493" s="11">
        <f t="shared" si="1592"/>
        <v>16496.375</v>
      </c>
      <c r="S8493" s="11">
        <f t="shared" si="1594"/>
        <v>0</v>
      </c>
      <c r="T8493" s="20"/>
    </row>
    <row r="8494" spans="1:20" x14ac:dyDescent="0.25">
      <c r="A8494">
        <v>2021122003</v>
      </c>
      <c r="B8494">
        <v>2</v>
      </c>
      <c r="C8494" s="7">
        <v>0.58486000000000005</v>
      </c>
      <c r="D8494" s="6">
        <f t="shared" si="1584"/>
        <v>87729</v>
      </c>
      <c r="E8494" s="60">
        <v>0.12837999999999999</v>
      </c>
      <c r="F8494" s="6">
        <f t="shared" si="1593"/>
        <v>0</v>
      </c>
      <c r="G8494" s="7">
        <v>0.50322999999999996</v>
      </c>
      <c r="H8494" s="6">
        <f t="shared" si="1585"/>
        <v>6290.3749999999991</v>
      </c>
      <c r="I8494" s="7">
        <v>0</v>
      </c>
      <c r="J8494" s="6">
        <f t="shared" si="1586"/>
        <v>0</v>
      </c>
      <c r="K8494" s="20"/>
      <c r="L8494" s="6">
        <f t="shared" si="1587"/>
        <v>64000</v>
      </c>
      <c r="M8494" s="6">
        <f t="shared" si="1588"/>
        <v>6290.3749999999991</v>
      </c>
      <c r="N8494" s="6">
        <f t="shared" si="1589"/>
        <v>0</v>
      </c>
      <c r="O8494" s="6">
        <f t="shared" si="1590"/>
        <v>17438.625</v>
      </c>
      <c r="P8494" s="6">
        <f t="shared" si="1595"/>
        <v>942.25</v>
      </c>
      <c r="Q8494" s="11">
        <f t="shared" si="1591"/>
        <v>1350000</v>
      </c>
      <c r="R8494" s="11">
        <f t="shared" si="1592"/>
        <v>17438.625</v>
      </c>
      <c r="S8494" s="11">
        <f t="shared" si="1594"/>
        <v>0</v>
      </c>
      <c r="T8494" s="20"/>
    </row>
    <row r="8495" spans="1:20" x14ac:dyDescent="0.25">
      <c r="A8495">
        <v>2021122004</v>
      </c>
      <c r="B8495">
        <v>2</v>
      </c>
      <c r="C8495" s="7">
        <v>0.59057999999999999</v>
      </c>
      <c r="D8495" s="6">
        <f t="shared" si="1584"/>
        <v>88587</v>
      </c>
      <c r="E8495" s="60">
        <v>0.11885999999999999</v>
      </c>
      <c r="F8495" s="6">
        <f t="shared" si="1593"/>
        <v>0</v>
      </c>
      <c r="G8495" s="7">
        <v>0.44425999999999999</v>
      </c>
      <c r="H8495" s="6">
        <f t="shared" si="1585"/>
        <v>5553.25</v>
      </c>
      <c r="I8495" s="7">
        <v>0</v>
      </c>
      <c r="J8495" s="6">
        <f t="shared" si="1586"/>
        <v>0</v>
      </c>
      <c r="K8495" s="20"/>
      <c r="L8495" s="6">
        <f t="shared" si="1587"/>
        <v>64000</v>
      </c>
      <c r="M8495" s="6">
        <f t="shared" si="1588"/>
        <v>5553.25</v>
      </c>
      <c r="N8495" s="6">
        <f t="shared" si="1589"/>
        <v>0</v>
      </c>
      <c r="O8495" s="6">
        <f t="shared" si="1590"/>
        <v>19033.75</v>
      </c>
      <c r="P8495" s="6">
        <f t="shared" si="1595"/>
        <v>1595.125</v>
      </c>
      <c r="Q8495" s="11">
        <f t="shared" si="1591"/>
        <v>1350000</v>
      </c>
      <c r="R8495" s="11">
        <f t="shared" si="1592"/>
        <v>19033.75</v>
      </c>
      <c r="S8495" s="11">
        <f t="shared" si="1594"/>
        <v>0</v>
      </c>
      <c r="T8495" s="20"/>
    </row>
    <row r="8496" spans="1:20" x14ac:dyDescent="0.25">
      <c r="A8496">
        <v>2021122005</v>
      </c>
      <c r="B8496">
        <v>2</v>
      </c>
      <c r="C8496" s="7">
        <v>0.61001000000000005</v>
      </c>
      <c r="D8496" s="6">
        <f t="shared" si="1584"/>
        <v>91501.500000000015</v>
      </c>
      <c r="E8496" s="60">
        <v>0.23</v>
      </c>
      <c r="F8496" s="6">
        <f t="shared" si="1593"/>
        <v>0</v>
      </c>
      <c r="G8496" s="7">
        <v>0.40012999999999999</v>
      </c>
      <c r="H8496" s="6">
        <f t="shared" si="1585"/>
        <v>5001.625</v>
      </c>
      <c r="I8496" s="7">
        <v>0</v>
      </c>
      <c r="J8496" s="6">
        <f t="shared" si="1586"/>
        <v>0</v>
      </c>
      <c r="K8496" s="20"/>
      <c r="L8496" s="6">
        <f t="shared" si="1587"/>
        <v>64000</v>
      </c>
      <c r="M8496" s="6">
        <f t="shared" si="1588"/>
        <v>5001.625</v>
      </c>
      <c r="N8496" s="6">
        <f t="shared" si="1589"/>
        <v>0</v>
      </c>
      <c r="O8496" s="6">
        <f t="shared" si="1590"/>
        <v>22499.875000000015</v>
      </c>
      <c r="P8496" s="6">
        <f t="shared" si="1595"/>
        <v>3466.1250000000146</v>
      </c>
      <c r="Q8496" s="11">
        <f t="shared" si="1591"/>
        <v>1350000</v>
      </c>
      <c r="R8496" s="11">
        <f t="shared" si="1592"/>
        <v>22499.875000000015</v>
      </c>
      <c r="S8496" s="11">
        <f t="shared" si="1594"/>
        <v>0</v>
      </c>
      <c r="T8496" s="20"/>
    </row>
    <row r="8497" spans="1:20" x14ac:dyDescent="0.25">
      <c r="A8497">
        <v>2021122006</v>
      </c>
      <c r="B8497">
        <v>2</v>
      </c>
      <c r="C8497" s="7">
        <v>0.64512000000000003</v>
      </c>
      <c r="D8497" s="6">
        <f t="shared" si="1584"/>
        <v>96768</v>
      </c>
      <c r="E8497" s="60">
        <v>0.23887</v>
      </c>
      <c r="F8497" s="6">
        <f t="shared" si="1593"/>
        <v>0</v>
      </c>
      <c r="G8497" s="7">
        <v>0.37031999999999998</v>
      </c>
      <c r="H8497" s="6">
        <f t="shared" si="1585"/>
        <v>4629</v>
      </c>
      <c r="I8497" s="7">
        <v>0</v>
      </c>
      <c r="J8497" s="6">
        <f t="shared" si="1586"/>
        <v>0</v>
      </c>
      <c r="K8497" s="20"/>
      <c r="L8497" s="6">
        <f t="shared" si="1587"/>
        <v>64000</v>
      </c>
      <c r="M8497" s="6">
        <f t="shared" si="1588"/>
        <v>4629</v>
      </c>
      <c r="N8497" s="6">
        <f t="shared" si="1589"/>
        <v>0</v>
      </c>
      <c r="O8497" s="6">
        <f t="shared" si="1590"/>
        <v>28139</v>
      </c>
      <c r="P8497" s="6">
        <f t="shared" si="1595"/>
        <v>5639.1249999999854</v>
      </c>
      <c r="Q8497" s="11">
        <f t="shared" si="1591"/>
        <v>1347327.25</v>
      </c>
      <c r="R8497" s="11">
        <f t="shared" si="1592"/>
        <v>28139</v>
      </c>
      <c r="S8497" s="11">
        <f t="shared" si="1594"/>
        <v>0</v>
      </c>
      <c r="T8497" s="20"/>
    </row>
    <row r="8498" spans="1:20" x14ac:dyDescent="0.25">
      <c r="A8498">
        <v>2021122007</v>
      </c>
      <c r="B8498">
        <v>2</v>
      </c>
      <c r="C8498" s="7">
        <v>0.69728999999999997</v>
      </c>
      <c r="D8498" s="6">
        <f t="shared" si="1584"/>
        <v>104593.5</v>
      </c>
      <c r="E8498" s="60">
        <v>0.19092000000000001</v>
      </c>
      <c r="F8498" s="6">
        <f t="shared" si="1593"/>
        <v>0</v>
      </c>
      <c r="G8498" s="7">
        <v>0.33263999999999999</v>
      </c>
      <c r="H8498" s="6">
        <f t="shared" si="1585"/>
        <v>4158</v>
      </c>
      <c r="I8498" s="7">
        <v>1.17E-3</v>
      </c>
      <c r="J8498" s="6">
        <f t="shared" si="1586"/>
        <v>93.600000000000009</v>
      </c>
      <c r="K8498" s="20"/>
      <c r="L8498" s="6">
        <f t="shared" si="1587"/>
        <v>64000</v>
      </c>
      <c r="M8498" s="6">
        <f t="shared" si="1588"/>
        <v>4158</v>
      </c>
      <c r="N8498" s="6">
        <f t="shared" si="1589"/>
        <v>93.600000000000009</v>
      </c>
      <c r="O8498" s="6">
        <f t="shared" si="1590"/>
        <v>36341.9</v>
      </c>
      <c r="P8498" s="6">
        <f t="shared" si="1595"/>
        <v>8202.9000000000015</v>
      </c>
      <c r="Q8498" s="11">
        <f t="shared" si="1591"/>
        <v>1336451.6000000001</v>
      </c>
      <c r="R8498" s="11">
        <f t="shared" si="1592"/>
        <v>36341.9</v>
      </c>
      <c r="S8498" s="11">
        <f t="shared" si="1594"/>
        <v>0</v>
      </c>
      <c r="T8498" s="20"/>
    </row>
    <row r="8499" spans="1:20" x14ac:dyDescent="0.25">
      <c r="A8499">
        <v>2021122008</v>
      </c>
      <c r="B8499">
        <v>2</v>
      </c>
      <c r="C8499" s="7">
        <v>0.73446</v>
      </c>
      <c r="D8499" s="6">
        <f t="shared" si="1584"/>
        <v>110169</v>
      </c>
      <c r="E8499" s="60">
        <v>0.16474</v>
      </c>
      <c r="F8499" s="6">
        <f t="shared" si="1593"/>
        <v>0</v>
      </c>
      <c r="G8499" s="7">
        <v>0.30985000000000001</v>
      </c>
      <c r="H8499" s="6">
        <f t="shared" si="1585"/>
        <v>3873.125</v>
      </c>
      <c r="I8499" s="7">
        <v>7.399E-2</v>
      </c>
      <c r="J8499" s="6">
        <f t="shared" si="1586"/>
        <v>5919.2</v>
      </c>
      <c r="K8499" s="20"/>
      <c r="L8499" s="6">
        <f t="shared" si="1587"/>
        <v>64000</v>
      </c>
      <c r="M8499" s="6">
        <f t="shared" si="1588"/>
        <v>3873.125</v>
      </c>
      <c r="N8499" s="6">
        <f t="shared" si="1589"/>
        <v>5919.2</v>
      </c>
      <c r="O8499" s="6">
        <f t="shared" si="1590"/>
        <v>36376.675000000003</v>
      </c>
      <c r="P8499" s="6">
        <f t="shared" si="1595"/>
        <v>34.775000000001455</v>
      </c>
      <c r="Q8499" s="11">
        <f t="shared" si="1591"/>
        <v>1325541.175</v>
      </c>
      <c r="R8499" s="11">
        <f t="shared" si="1592"/>
        <v>36376.675000000003</v>
      </c>
      <c r="S8499" s="11">
        <f t="shared" si="1594"/>
        <v>0</v>
      </c>
      <c r="T8499" s="20"/>
    </row>
    <row r="8500" spans="1:20" x14ac:dyDescent="0.25">
      <c r="A8500">
        <v>2021122009</v>
      </c>
      <c r="B8500">
        <v>2</v>
      </c>
      <c r="C8500" s="7">
        <v>0.73377000000000003</v>
      </c>
      <c r="D8500" s="6">
        <f t="shared" si="1584"/>
        <v>110065.5</v>
      </c>
      <c r="E8500" s="60">
        <v>0.15395</v>
      </c>
      <c r="F8500" s="6">
        <f t="shared" si="1593"/>
        <v>0</v>
      </c>
      <c r="G8500" s="7">
        <v>0.28666000000000003</v>
      </c>
      <c r="H8500" s="6">
        <f t="shared" si="1585"/>
        <v>3583.2500000000005</v>
      </c>
      <c r="I8500" s="7">
        <v>0.27431</v>
      </c>
      <c r="J8500" s="6">
        <f t="shared" si="1586"/>
        <v>21944.799999999999</v>
      </c>
      <c r="K8500" s="20"/>
      <c r="L8500" s="6">
        <f t="shared" si="1587"/>
        <v>64000</v>
      </c>
      <c r="M8500" s="6">
        <f t="shared" si="1588"/>
        <v>3583.2500000000005</v>
      </c>
      <c r="N8500" s="6">
        <f t="shared" si="1589"/>
        <v>21944.799999999999</v>
      </c>
      <c r="O8500" s="6">
        <f t="shared" si="1590"/>
        <v>20537.45</v>
      </c>
      <c r="P8500" s="6">
        <f t="shared" si="1595"/>
        <v>-15839.225000000002</v>
      </c>
      <c r="Q8500" s="11">
        <f t="shared" si="1591"/>
        <v>1330469.9750000001</v>
      </c>
      <c r="R8500" s="11">
        <f t="shared" si="1592"/>
        <v>20537.45</v>
      </c>
      <c r="S8500" s="11">
        <f t="shared" si="1594"/>
        <v>0</v>
      </c>
      <c r="T8500" s="20"/>
    </row>
    <row r="8501" spans="1:20" x14ac:dyDescent="0.25">
      <c r="A8501">
        <v>2021122010</v>
      </c>
      <c r="B8501">
        <v>2</v>
      </c>
      <c r="C8501" s="7">
        <v>0.70940999999999999</v>
      </c>
      <c r="D8501" s="6">
        <f t="shared" si="1584"/>
        <v>106411.5</v>
      </c>
      <c r="E8501" s="60">
        <v>8.9580000000000007E-2</v>
      </c>
      <c r="F8501" s="6">
        <f t="shared" si="1593"/>
        <v>0</v>
      </c>
      <c r="G8501" s="7">
        <v>0.26252999999999999</v>
      </c>
      <c r="H8501" s="6">
        <f t="shared" si="1585"/>
        <v>3281.625</v>
      </c>
      <c r="I8501" s="7">
        <v>0.36598999999999998</v>
      </c>
      <c r="J8501" s="6">
        <f t="shared" si="1586"/>
        <v>29279.199999999997</v>
      </c>
      <c r="K8501" s="20"/>
      <c r="L8501" s="6">
        <f t="shared" si="1587"/>
        <v>64000</v>
      </c>
      <c r="M8501" s="6">
        <f t="shared" si="1588"/>
        <v>3281.625</v>
      </c>
      <c r="N8501" s="6">
        <f t="shared" si="1589"/>
        <v>29279.199999999997</v>
      </c>
      <c r="O8501" s="6">
        <f t="shared" si="1590"/>
        <v>9850.6750000000029</v>
      </c>
      <c r="P8501" s="6">
        <f t="shared" si="1595"/>
        <v>-10686.774999999998</v>
      </c>
      <c r="Q8501" s="11">
        <f t="shared" si="1591"/>
        <v>1346085.55</v>
      </c>
      <c r="R8501" s="11">
        <f t="shared" si="1592"/>
        <v>9850.6750000000029</v>
      </c>
      <c r="S8501" s="11">
        <f t="shared" si="1594"/>
        <v>0</v>
      </c>
      <c r="T8501" s="20"/>
    </row>
    <row r="8502" spans="1:20" x14ac:dyDescent="0.25">
      <c r="A8502">
        <v>2021122011</v>
      </c>
      <c r="B8502">
        <v>2</v>
      </c>
      <c r="C8502" s="7">
        <v>0.68352000000000002</v>
      </c>
      <c r="D8502" s="6">
        <f t="shared" si="1584"/>
        <v>102528</v>
      </c>
      <c r="E8502" s="60">
        <v>5.8310000000000001E-2</v>
      </c>
      <c r="F8502" s="6">
        <f t="shared" si="1593"/>
        <v>0</v>
      </c>
      <c r="G8502" s="7">
        <v>0.25968000000000002</v>
      </c>
      <c r="H8502" s="6">
        <f t="shared" si="1585"/>
        <v>3246.0000000000005</v>
      </c>
      <c r="I8502" s="7">
        <v>0.37397999999999998</v>
      </c>
      <c r="J8502" s="6">
        <f t="shared" si="1586"/>
        <v>29918.399999999998</v>
      </c>
      <c r="K8502" s="20"/>
      <c r="L8502" s="6">
        <f t="shared" si="1587"/>
        <v>64000</v>
      </c>
      <c r="M8502" s="6">
        <f t="shared" si="1588"/>
        <v>3246.0000000000005</v>
      </c>
      <c r="N8502" s="6">
        <f t="shared" si="1589"/>
        <v>29918.399999999998</v>
      </c>
      <c r="O8502" s="6">
        <f t="shared" si="1590"/>
        <v>5363.6000000000022</v>
      </c>
      <c r="P8502" s="6">
        <f t="shared" si="1595"/>
        <v>-4487.0750000000007</v>
      </c>
      <c r="Q8502" s="11">
        <f t="shared" si="1591"/>
        <v>1350000</v>
      </c>
      <c r="R8502" s="11">
        <f t="shared" si="1592"/>
        <v>5363.6000000000022</v>
      </c>
      <c r="S8502" s="11">
        <f t="shared" si="1594"/>
        <v>0</v>
      </c>
      <c r="T8502" s="20"/>
    </row>
    <row r="8503" spans="1:20" x14ac:dyDescent="0.25">
      <c r="A8503">
        <v>2021122012</v>
      </c>
      <c r="B8503">
        <v>2</v>
      </c>
      <c r="C8503" s="7">
        <v>0.66217999999999999</v>
      </c>
      <c r="D8503" s="6">
        <f t="shared" si="1584"/>
        <v>99327</v>
      </c>
      <c r="E8503" s="60">
        <v>5.4980000000000001E-2</v>
      </c>
      <c r="F8503" s="6">
        <f t="shared" si="1593"/>
        <v>0</v>
      </c>
      <c r="G8503" s="7">
        <v>0.24812000000000001</v>
      </c>
      <c r="H8503" s="6">
        <f t="shared" si="1585"/>
        <v>3101.5</v>
      </c>
      <c r="I8503" s="7">
        <v>0.35597000000000001</v>
      </c>
      <c r="J8503" s="6">
        <f t="shared" si="1586"/>
        <v>28477.600000000002</v>
      </c>
      <c r="K8503" s="20"/>
      <c r="L8503" s="6">
        <f t="shared" si="1587"/>
        <v>64000</v>
      </c>
      <c r="M8503" s="6">
        <f t="shared" si="1588"/>
        <v>3101.5</v>
      </c>
      <c r="N8503" s="6">
        <f t="shared" si="1589"/>
        <v>28477.600000000002</v>
      </c>
      <c r="O8503" s="6">
        <f t="shared" si="1590"/>
        <v>3747.8999999999978</v>
      </c>
      <c r="P8503" s="6">
        <f t="shared" si="1595"/>
        <v>-1615.7000000000044</v>
      </c>
      <c r="Q8503" s="11">
        <f t="shared" si="1591"/>
        <v>1350000</v>
      </c>
      <c r="R8503" s="11">
        <f t="shared" si="1592"/>
        <v>3747.8999999999978</v>
      </c>
      <c r="S8503" s="11">
        <f t="shared" si="1594"/>
        <v>0</v>
      </c>
      <c r="T8503" s="20"/>
    </row>
    <row r="8504" spans="1:20" x14ac:dyDescent="0.25">
      <c r="A8504">
        <v>2021122013</v>
      </c>
      <c r="B8504">
        <v>2</v>
      </c>
      <c r="C8504" s="7">
        <v>0.64473999999999998</v>
      </c>
      <c r="D8504" s="6">
        <f t="shared" si="1584"/>
        <v>96711</v>
      </c>
      <c r="E8504" s="60">
        <v>6.1350000000000002E-2</v>
      </c>
      <c r="F8504" s="6">
        <f t="shared" si="1593"/>
        <v>0</v>
      </c>
      <c r="G8504" s="7">
        <v>0.29880000000000001</v>
      </c>
      <c r="H8504" s="6">
        <f t="shared" si="1585"/>
        <v>3735</v>
      </c>
      <c r="I8504" s="7">
        <v>0.35</v>
      </c>
      <c r="J8504" s="6">
        <f t="shared" si="1586"/>
        <v>28000</v>
      </c>
      <c r="K8504" s="20"/>
      <c r="L8504" s="6">
        <f t="shared" si="1587"/>
        <v>64000</v>
      </c>
      <c r="M8504" s="6">
        <f t="shared" si="1588"/>
        <v>3735</v>
      </c>
      <c r="N8504" s="6">
        <f t="shared" si="1589"/>
        <v>28000</v>
      </c>
      <c r="O8504" s="6">
        <f t="shared" si="1590"/>
        <v>976</v>
      </c>
      <c r="P8504" s="6">
        <f t="shared" si="1595"/>
        <v>-2771.8999999999978</v>
      </c>
      <c r="Q8504" s="11">
        <f t="shared" si="1591"/>
        <v>1350000</v>
      </c>
      <c r="R8504" s="11">
        <f t="shared" si="1592"/>
        <v>976</v>
      </c>
      <c r="S8504" s="11">
        <f t="shared" si="1594"/>
        <v>0</v>
      </c>
      <c r="T8504" s="20"/>
    </row>
    <row r="8505" spans="1:20" x14ac:dyDescent="0.25">
      <c r="A8505">
        <v>2021122014</v>
      </c>
      <c r="B8505">
        <v>2</v>
      </c>
      <c r="C8505" s="7">
        <v>0.63468999999999998</v>
      </c>
      <c r="D8505" s="6">
        <f t="shared" si="1584"/>
        <v>95203.5</v>
      </c>
      <c r="E8505" s="60">
        <v>7.4349999999999999E-2</v>
      </c>
      <c r="F8505" s="6">
        <f t="shared" si="1593"/>
        <v>0</v>
      </c>
      <c r="G8505" s="7">
        <v>0.39872000000000002</v>
      </c>
      <c r="H8505" s="6">
        <f t="shared" si="1585"/>
        <v>4984</v>
      </c>
      <c r="I8505" s="7">
        <v>0.30424000000000001</v>
      </c>
      <c r="J8505" s="6">
        <f t="shared" si="1586"/>
        <v>24339.200000000001</v>
      </c>
      <c r="K8505" s="20"/>
      <c r="L8505" s="6">
        <f t="shared" si="1587"/>
        <v>64000</v>
      </c>
      <c r="M8505" s="6">
        <f t="shared" si="1588"/>
        <v>4984</v>
      </c>
      <c r="N8505" s="6">
        <f t="shared" si="1589"/>
        <v>24339.200000000001</v>
      </c>
      <c r="O8505" s="6">
        <f t="shared" si="1590"/>
        <v>1880.2999999999993</v>
      </c>
      <c r="P8505" s="6">
        <f t="shared" si="1595"/>
        <v>904.29999999999927</v>
      </c>
      <c r="Q8505" s="11">
        <f t="shared" si="1591"/>
        <v>1350000</v>
      </c>
      <c r="R8505" s="11">
        <f t="shared" si="1592"/>
        <v>1880.2999999999993</v>
      </c>
      <c r="S8505" s="11">
        <f t="shared" si="1594"/>
        <v>0</v>
      </c>
      <c r="T8505" s="20"/>
    </row>
    <row r="8506" spans="1:20" x14ac:dyDescent="0.25">
      <c r="A8506">
        <v>2021122015</v>
      </c>
      <c r="B8506">
        <v>2</v>
      </c>
      <c r="C8506" s="7">
        <v>0.62846999999999997</v>
      </c>
      <c r="D8506" s="6">
        <f t="shared" si="1584"/>
        <v>94270.5</v>
      </c>
      <c r="E8506" s="60">
        <v>0.13891999999999999</v>
      </c>
      <c r="F8506" s="6">
        <f t="shared" si="1593"/>
        <v>0</v>
      </c>
      <c r="G8506" s="7">
        <v>0.48570999999999998</v>
      </c>
      <c r="H8506" s="6">
        <f t="shared" si="1585"/>
        <v>6071.375</v>
      </c>
      <c r="I8506" s="7">
        <v>0.21922</v>
      </c>
      <c r="J8506" s="6">
        <f t="shared" si="1586"/>
        <v>17537.599999999999</v>
      </c>
      <c r="K8506" s="20"/>
      <c r="L8506" s="6">
        <f t="shared" si="1587"/>
        <v>64000</v>
      </c>
      <c r="M8506" s="6">
        <f t="shared" si="1588"/>
        <v>6071.375</v>
      </c>
      <c r="N8506" s="6">
        <f t="shared" si="1589"/>
        <v>17537.599999999999</v>
      </c>
      <c r="O8506" s="6">
        <f t="shared" si="1590"/>
        <v>6661.5250000000015</v>
      </c>
      <c r="P8506" s="6">
        <f t="shared" si="1595"/>
        <v>4781.2250000000022</v>
      </c>
      <c r="Q8506" s="11">
        <f t="shared" si="1591"/>
        <v>1350000</v>
      </c>
      <c r="R8506" s="11">
        <f t="shared" si="1592"/>
        <v>6661.5250000000015</v>
      </c>
      <c r="S8506" s="11">
        <f t="shared" si="1594"/>
        <v>0</v>
      </c>
      <c r="T8506" s="20"/>
    </row>
    <row r="8507" spans="1:20" x14ac:dyDescent="0.25">
      <c r="A8507">
        <v>2021122016</v>
      </c>
      <c r="B8507">
        <v>2</v>
      </c>
      <c r="C8507" s="7">
        <v>0.63251000000000002</v>
      </c>
      <c r="D8507" s="6">
        <f t="shared" si="1584"/>
        <v>94876.5</v>
      </c>
      <c r="E8507" s="60">
        <v>0.19077</v>
      </c>
      <c r="F8507" s="6">
        <f t="shared" si="1593"/>
        <v>0</v>
      </c>
      <c r="G8507" s="7">
        <v>0.53102000000000005</v>
      </c>
      <c r="H8507" s="6">
        <f t="shared" si="1585"/>
        <v>6637.7500000000009</v>
      </c>
      <c r="I8507" s="7">
        <v>7.3459999999999998E-2</v>
      </c>
      <c r="J8507" s="6">
        <f t="shared" si="1586"/>
        <v>5876.8</v>
      </c>
      <c r="K8507" s="20"/>
      <c r="L8507" s="6">
        <f t="shared" si="1587"/>
        <v>64000</v>
      </c>
      <c r="M8507" s="6">
        <f t="shared" si="1588"/>
        <v>6637.7500000000009</v>
      </c>
      <c r="N8507" s="6">
        <f t="shared" si="1589"/>
        <v>5876.8</v>
      </c>
      <c r="O8507" s="6">
        <f t="shared" si="1590"/>
        <v>18361.95</v>
      </c>
      <c r="P8507" s="6">
        <f t="shared" si="1595"/>
        <v>11700.424999999999</v>
      </c>
      <c r="Q8507" s="11">
        <f t="shared" si="1591"/>
        <v>1350000</v>
      </c>
      <c r="R8507" s="11">
        <f t="shared" si="1592"/>
        <v>18361.95</v>
      </c>
      <c r="S8507" s="11">
        <f t="shared" si="1594"/>
        <v>0</v>
      </c>
      <c r="T8507" s="20"/>
    </row>
    <row r="8508" spans="1:20" x14ac:dyDescent="0.25">
      <c r="A8508">
        <v>2021122017</v>
      </c>
      <c r="B8508">
        <v>2</v>
      </c>
      <c r="C8508" s="7">
        <v>0.65703</v>
      </c>
      <c r="D8508" s="6">
        <f t="shared" si="1584"/>
        <v>98554.5</v>
      </c>
      <c r="E8508" s="60">
        <v>0.28531000000000001</v>
      </c>
      <c r="F8508" s="6">
        <f t="shared" si="1593"/>
        <v>0</v>
      </c>
      <c r="G8508" s="7">
        <v>0.54937999999999998</v>
      </c>
      <c r="H8508" s="6">
        <f t="shared" si="1585"/>
        <v>6867.25</v>
      </c>
      <c r="I8508" s="7">
        <v>4.8700000000000002E-3</v>
      </c>
      <c r="J8508" s="6">
        <f t="shared" si="1586"/>
        <v>389.6</v>
      </c>
      <c r="K8508" s="20"/>
      <c r="L8508" s="6">
        <f t="shared" si="1587"/>
        <v>64000</v>
      </c>
      <c r="M8508" s="6">
        <f t="shared" si="1588"/>
        <v>6867.25</v>
      </c>
      <c r="N8508" s="6">
        <f t="shared" si="1589"/>
        <v>389.6</v>
      </c>
      <c r="O8508" s="6">
        <f t="shared" si="1590"/>
        <v>27297.65</v>
      </c>
      <c r="P8508" s="6">
        <f t="shared" si="1595"/>
        <v>8935.7000000000007</v>
      </c>
      <c r="Q8508" s="11">
        <f t="shared" si="1591"/>
        <v>1348168.6</v>
      </c>
      <c r="R8508" s="11">
        <f t="shared" si="1592"/>
        <v>27297.65</v>
      </c>
      <c r="S8508" s="11">
        <f t="shared" si="1594"/>
        <v>0</v>
      </c>
      <c r="T8508" s="20"/>
    </row>
    <row r="8509" spans="1:20" x14ac:dyDescent="0.25">
      <c r="A8509">
        <v>2021122018</v>
      </c>
      <c r="B8509">
        <v>2</v>
      </c>
      <c r="C8509" s="7">
        <v>0.70582</v>
      </c>
      <c r="D8509" s="6">
        <f t="shared" si="1584"/>
        <v>105873</v>
      </c>
      <c r="E8509" s="60">
        <v>0.45332</v>
      </c>
      <c r="F8509" s="6">
        <f t="shared" si="1593"/>
        <v>0</v>
      </c>
      <c r="G8509" s="7">
        <v>0.56972</v>
      </c>
      <c r="H8509" s="6">
        <f t="shared" si="1585"/>
        <v>7121.5</v>
      </c>
      <c r="I8509" s="7">
        <v>0</v>
      </c>
      <c r="J8509" s="6">
        <f t="shared" si="1586"/>
        <v>0</v>
      </c>
      <c r="K8509" s="20"/>
      <c r="L8509" s="6">
        <f t="shared" si="1587"/>
        <v>64000</v>
      </c>
      <c r="M8509" s="6">
        <f t="shared" si="1588"/>
        <v>7121.5</v>
      </c>
      <c r="N8509" s="6">
        <f t="shared" si="1589"/>
        <v>0</v>
      </c>
      <c r="O8509" s="6">
        <f t="shared" si="1590"/>
        <v>34751.5</v>
      </c>
      <c r="P8509" s="6">
        <f t="shared" si="1595"/>
        <v>7453.8499999999985</v>
      </c>
      <c r="Q8509" s="11">
        <f t="shared" si="1591"/>
        <v>1338883.3500000001</v>
      </c>
      <c r="R8509" s="11">
        <f t="shared" si="1592"/>
        <v>34751.5</v>
      </c>
      <c r="S8509" s="11">
        <f t="shared" si="1594"/>
        <v>0</v>
      </c>
      <c r="T8509" s="20"/>
    </row>
    <row r="8510" spans="1:20" x14ac:dyDescent="0.25">
      <c r="A8510">
        <v>2021122019</v>
      </c>
      <c r="B8510">
        <v>2</v>
      </c>
      <c r="C8510" s="7">
        <v>0.71974000000000005</v>
      </c>
      <c r="D8510" s="6">
        <f t="shared" si="1584"/>
        <v>107961</v>
      </c>
      <c r="E8510" s="60">
        <v>0.54725999999999997</v>
      </c>
      <c r="F8510" s="6">
        <f t="shared" si="1593"/>
        <v>0</v>
      </c>
      <c r="G8510" s="7">
        <v>0.57625999999999999</v>
      </c>
      <c r="H8510" s="6">
        <f t="shared" si="1585"/>
        <v>7203.25</v>
      </c>
      <c r="I8510" s="7">
        <v>0</v>
      </c>
      <c r="J8510" s="6">
        <f t="shared" si="1586"/>
        <v>0</v>
      </c>
      <c r="K8510" s="20"/>
      <c r="L8510" s="6">
        <f t="shared" si="1587"/>
        <v>64000</v>
      </c>
      <c r="M8510" s="6">
        <f t="shared" si="1588"/>
        <v>7203.25</v>
      </c>
      <c r="N8510" s="6">
        <f t="shared" si="1589"/>
        <v>0</v>
      </c>
      <c r="O8510" s="6">
        <f t="shared" si="1590"/>
        <v>36757.75</v>
      </c>
      <c r="P8510" s="6">
        <f t="shared" si="1595"/>
        <v>2006.25</v>
      </c>
      <c r="Q8510" s="11">
        <f t="shared" si="1591"/>
        <v>1327591.8500000001</v>
      </c>
      <c r="R8510" s="11">
        <f t="shared" si="1592"/>
        <v>36757.75</v>
      </c>
      <c r="S8510" s="11">
        <f t="shared" si="1594"/>
        <v>0</v>
      </c>
      <c r="T8510" s="20"/>
    </row>
    <row r="8511" spans="1:20" x14ac:dyDescent="0.25">
      <c r="A8511">
        <v>2021122020</v>
      </c>
      <c r="B8511">
        <v>2</v>
      </c>
      <c r="C8511" s="7">
        <v>0.71801000000000004</v>
      </c>
      <c r="D8511" s="6">
        <f t="shared" si="1584"/>
        <v>107701.5</v>
      </c>
      <c r="E8511" s="60">
        <v>0.64259999999999995</v>
      </c>
      <c r="F8511" s="6">
        <f t="shared" si="1593"/>
        <v>0</v>
      </c>
      <c r="G8511" s="7">
        <v>0.57079000000000002</v>
      </c>
      <c r="H8511" s="6">
        <f t="shared" si="1585"/>
        <v>7134.875</v>
      </c>
      <c r="I8511" s="7">
        <v>0</v>
      </c>
      <c r="J8511" s="6">
        <f t="shared" si="1586"/>
        <v>0</v>
      </c>
      <c r="K8511" s="20"/>
      <c r="L8511" s="6">
        <f t="shared" si="1587"/>
        <v>64000</v>
      </c>
      <c r="M8511" s="6">
        <f t="shared" si="1588"/>
        <v>7134.875</v>
      </c>
      <c r="N8511" s="6">
        <f t="shared" si="1589"/>
        <v>0</v>
      </c>
      <c r="O8511" s="6">
        <f t="shared" si="1590"/>
        <v>36566.625</v>
      </c>
      <c r="P8511" s="6">
        <f t="shared" si="1595"/>
        <v>-191.125</v>
      </c>
      <c r="Q8511" s="11">
        <f t="shared" si="1591"/>
        <v>1316491.4750000001</v>
      </c>
      <c r="R8511" s="11">
        <f t="shared" si="1592"/>
        <v>36566.625</v>
      </c>
      <c r="S8511" s="11">
        <f t="shared" si="1594"/>
        <v>0</v>
      </c>
      <c r="T8511" s="20"/>
    </row>
    <row r="8512" spans="1:20" x14ac:dyDescent="0.25">
      <c r="A8512">
        <v>2021122021</v>
      </c>
      <c r="B8512">
        <v>2</v>
      </c>
      <c r="C8512" s="7">
        <v>0.71225000000000005</v>
      </c>
      <c r="D8512" s="6">
        <f t="shared" si="1584"/>
        <v>106837.50000000001</v>
      </c>
      <c r="E8512" s="60">
        <v>0.77641000000000004</v>
      </c>
      <c r="F8512" s="6">
        <f t="shared" si="1593"/>
        <v>0</v>
      </c>
      <c r="G8512" s="7">
        <v>0.59743999999999997</v>
      </c>
      <c r="H8512" s="6">
        <f t="shared" si="1585"/>
        <v>7468</v>
      </c>
      <c r="I8512" s="7">
        <v>0</v>
      </c>
      <c r="J8512" s="6">
        <f t="shared" si="1586"/>
        <v>0</v>
      </c>
      <c r="K8512" s="20"/>
      <c r="L8512" s="6">
        <f t="shared" si="1587"/>
        <v>64000</v>
      </c>
      <c r="M8512" s="6">
        <f t="shared" si="1588"/>
        <v>7468</v>
      </c>
      <c r="N8512" s="6">
        <f t="shared" si="1589"/>
        <v>0</v>
      </c>
      <c r="O8512" s="6">
        <f t="shared" si="1590"/>
        <v>35369.500000000015</v>
      </c>
      <c r="P8512" s="6">
        <f t="shared" si="1595"/>
        <v>-1197.1249999999854</v>
      </c>
      <c r="Q8512" s="11">
        <f t="shared" si="1591"/>
        <v>1306588.2250000001</v>
      </c>
      <c r="R8512" s="11">
        <f t="shared" si="1592"/>
        <v>35369.500000000015</v>
      </c>
      <c r="S8512" s="11">
        <f t="shared" si="1594"/>
        <v>0</v>
      </c>
      <c r="T8512" s="20"/>
    </row>
    <row r="8513" spans="1:20" x14ac:dyDescent="0.25">
      <c r="A8513">
        <v>2021122022</v>
      </c>
      <c r="B8513">
        <v>2</v>
      </c>
      <c r="C8513" s="7">
        <v>0.69665999999999995</v>
      </c>
      <c r="D8513" s="6">
        <f t="shared" si="1584"/>
        <v>104498.99999999999</v>
      </c>
      <c r="E8513" s="60">
        <v>0.86246999999999996</v>
      </c>
      <c r="F8513" s="6">
        <f t="shared" si="1593"/>
        <v>0</v>
      </c>
      <c r="G8513" s="7">
        <v>0.61848999999999998</v>
      </c>
      <c r="H8513" s="6">
        <f t="shared" si="1585"/>
        <v>7731.125</v>
      </c>
      <c r="I8513" s="7">
        <v>0</v>
      </c>
      <c r="J8513" s="6">
        <f t="shared" si="1586"/>
        <v>0</v>
      </c>
      <c r="K8513" s="20"/>
      <c r="L8513" s="6">
        <f t="shared" si="1587"/>
        <v>64000</v>
      </c>
      <c r="M8513" s="6">
        <f t="shared" si="1588"/>
        <v>7731.125</v>
      </c>
      <c r="N8513" s="6">
        <f t="shared" si="1589"/>
        <v>0</v>
      </c>
      <c r="O8513" s="6">
        <f t="shared" si="1590"/>
        <v>32767.874999999985</v>
      </c>
      <c r="P8513" s="6">
        <f t="shared" si="1595"/>
        <v>-2601.6250000000291</v>
      </c>
      <c r="Q8513" s="11">
        <f t="shared" si="1591"/>
        <v>1299286.6000000001</v>
      </c>
      <c r="R8513" s="11">
        <f t="shared" si="1592"/>
        <v>32767.874999999985</v>
      </c>
      <c r="S8513" s="11">
        <f t="shared" si="1594"/>
        <v>0</v>
      </c>
      <c r="T8513" s="20"/>
    </row>
    <row r="8514" spans="1:20" x14ac:dyDescent="0.25">
      <c r="A8514">
        <v>2021122023</v>
      </c>
      <c r="B8514">
        <v>2</v>
      </c>
      <c r="C8514" s="7">
        <v>0.66739999999999999</v>
      </c>
      <c r="D8514" s="6">
        <f t="shared" si="1584"/>
        <v>100110</v>
      </c>
      <c r="E8514" s="60">
        <v>0.90593999999999997</v>
      </c>
      <c r="F8514" s="6">
        <f t="shared" si="1593"/>
        <v>0</v>
      </c>
      <c r="G8514" s="7">
        <v>0.60480999999999996</v>
      </c>
      <c r="H8514" s="6">
        <f t="shared" si="1585"/>
        <v>7560.1249999999991</v>
      </c>
      <c r="I8514" s="7">
        <v>0</v>
      </c>
      <c r="J8514" s="6">
        <f t="shared" si="1586"/>
        <v>0</v>
      </c>
      <c r="K8514" s="20"/>
      <c r="L8514" s="6">
        <f t="shared" si="1587"/>
        <v>64000</v>
      </c>
      <c r="M8514" s="6">
        <f t="shared" si="1588"/>
        <v>7560.1249999999991</v>
      </c>
      <c r="N8514" s="6">
        <f t="shared" si="1589"/>
        <v>0</v>
      </c>
      <c r="O8514" s="6">
        <f t="shared" si="1590"/>
        <v>28549.875</v>
      </c>
      <c r="P8514" s="6">
        <f t="shared" si="1595"/>
        <v>-4217.9999999999854</v>
      </c>
      <c r="Q8514" s="11">
        <f t="shared" si="1591"/>
        <v>1296202.9750000001</v>
      </c>
      <c r="R8514" s="11">
        <f t="shared" si="1592"/>
        <v>28549.875</v>
      </c>
      <c r="S8514" s="11">
        <f t="shared" si="1594"/>
        <v>0</v>
      </c>
      <c r="T8514" s="20"/>
    </row>
    <row r="8515" spans="1:20" x14ac:dyDescent="0.25">
      <c r="A8515">
        <v>2021122024</v>
      </c>
      <c r="B8515">
        <v>2</v>
      </c>
      <c r="C8515" s="7">
        <v>0.63651999999999997</v>
      </c>
      <c r="D8515" s="6">
        <f t="shared" si="1584"/>
        <v>95478</v>
      </c>
      <c r="E8515" s="60">
        <v>0.93037000000000003</v>
      </c>
      <c r="F8515" s="6">
        <f t="shared" si="1593"/>
        <v>0</v>
      </c>
      <c r="G8515" s="7">
        <v>0.57016</v>
      </c>
      <c r="H8515" s="6">
        <f t="shared" si="1585"/>
        <v>7127</v>
      </c>
      <c r="I8515" s="7">
        <v>0</v>
      </c>
      <c r="J8515" s="6">
        <f t="shared" si="1586"/>
        <v>0</v>
      </c>
      <c r="K8515" s="20"/>
      <c r="L8515" s="6">
        <f t="shared" si="1587"/>
        <v>64000</v>
      </c>
      <c r="M8515" s="6">
        <f t="shared" si="1588"/>
        <v>7127</v>
      </c>
      <c r="N8515" s="6">
        <f t="shared" si="1589"/>
        <v>0</v>
      </c>
      <c r="O8515" s="6">
        <f t="shared" si="1590"/>
        <v>24351</v>
      </c>
      <c r="P8515" s="6">
        <f t="shared" si="1595"/>
        <v>-4198.875</v>
      </c>
      <c r="Q8515" s="11">
        <f t="shared" si="1591"/>
        <v>1297318.2250000001</v>
      </c>
      <c r="R8515" s="11">
        <f t="shared" si="1592"/>
        <v>24351</v>
      </c>
      <c r="S8515" s="11">
        <f t="shared" si="1594"/>
        <v>0</v>
      </c>
      <c r="T8515" s="20"/>
    </row>
    <row r="8516" spans="1:20" x14ac:dyDescent="0.25">
      <c r="A8516">
        <v>2021122101</v>
      </c>
      <c r="B8516">
        <v>3</v>
      </c>
      <c r="C8516" s="7">
        <v>0.61629999999999996</v>
      </c>
      <c r="D8516" s="6">
        <f t="shared" si="1584"/>
        <v>92445</v>
      </c>
      <c r="E8516" s="60">
        <v>0.92537999999999998</v>
      </c>
      <c r="F8516" s="6">
        <f t="shared" si="1593"/>
        <v>0</v>
      </c>
      <c r="G8516" s="7">
        <v>0.55964000000000003</v>
      </c>
      <c r="H8516" s="6">
        <f t="shared" si="1585"/>
        <v>6995.5</v>
      </c>
      <c r="I8516" s="7">
        <v>0</v>
      </c>
      <c r="J8516" s="6">
        <f t="shared" si="1586"/>
        <v>0</v>
      </c>
      <c r="K8516" s="20"/>
      <c r="L8516" s="6">
        <f t="shared" si="1587"/>
        <v>64000</v>
      </c>
      <c r="M8516" s="6">
        <f t="shared" si="1588"/>
        <v>6995.5</v>
      </c>
      <c r="N8516" s="6">
        <f t="shared" si="1589"/>
        <v>0</v>
      </c>
      <c r="O8516" s="6">
        <f t="shared" si="1590"/>
        <v>21449.5</v>
      </c>
      <c r="P8516" s="6">
        <f t="shared" si="1595"/>
        <v>-2901.5</v>
      </c>
      <c r="Q8516" s="11">
        <f t="shared" si="1591"/>
        <v>1301334.9750000001</v>
      </c>
      <c r="R8516" s="11">
        <f t="shared" si="1592"/>
        <v>21449.5</v>
      </c>
      <c r="S8516" s="11">
        <f t="shared" si="1594"/>
        <v>0</v>
      </c>
      <c r="T8516" s="20"/>
    </row>
    <row r="8517" spans="1:20" x14ac:dyDescent="0.25">
      <c r="A8517">
        <v>2021122102</v>
      </c>
      <c r="B8517">
        <v>3</v>
      </c>
      <c r="C8517" s="7">
        <v>0.60590999999999995</v>
      </c>
      <c r="D8517" s="6">
        <f t="shared" ref="D8517:D8580" si="1596">D$18*C8517</f>
        <v>90886.499999999985</v>
      </c>
      <c r="E8517" s="60">
        <v>0.89763999999999999</v>
      </c>
      <c r="F8517" s="6">
        <f t="shared" si="1593"/>
        <v>0</v>
      </c>
      <c r="G8517" s="7">
        <v>0.54244999999999999</v>
      </c>
      <c r="H8517" s="6">
        <f t="shared" ref="H8517:H8580" si="1597">H$18*G8517</f>
        <v>6780.625</v>
      </c>
      <c r="I8517" s="7">
        <v>0</v>
      </c>
      <c r="J8517" s="6">
        <f t="shared" ref="J8517:J8580" si="1598">I8517*J$18</f>
        <v>0</v>
      </c>
      <c r="K8517" s="20"/>
      <c r="L8517" s="6">
        <f t="shared" si="1587"/>
        <v>64000</v>
      </c>
      <c r="M8517" s="6">
        <f t="shared" si="1588"/>
        <v>6780.625</v>
      </c>
      <c r="N8517" s="6">
        <f t="shared" si="1589"/>
        <v>0</v>
      </c>
      <c r="O8517" s="6">
        <f t="shared" si="1590"/>
        <v>20105.874999999985</v>
      </c>
      <c r="P8517" s="6">
        <f t="shared" si="1595"/>
        <v>-1343.6250000000146</v>
      </c>
      <c r="Q8517" s="11">
        <f t="shared" si="1591"/>
        <v>1306695.3500000001</v>
      </c>
      <c r="R8517" s="11">
        <f t="shared" si="1592"/>
        <v>20105.874999999985</v>
      </c>
      <c r="S8517" s="11">
        <f t="shared" si="1594"/>
        <v>0</v>
      </c>
      <c r="T8517" s="20"/>
    </row>
    <row r="8518" spans="1:20" x14ac:dyDescent="0.25">
      <c r="A8518">
        <v>2021122103</v>
      </c>
      <c r="B8518">
        <v>3</v>
      </c>
      <c r="C8518" s="7">
        <v>0.60207999999999995</v>
      </c>
      <c r="D8518" s="6">
        <f t="shared" si="1596"/>
        <v>90311.999999999985</v>
      </c>
      <c r="E8518" s="60">
        <v>0.88393999999999995</v>
      </c>
      <c r="F8518" s="6">
        <f t="shared" si="1593"/>
        <v>0</v>
      </c>
      <c r="G8518" s="7">
        <v>0.53918999999999995</v>
      </c>
      <c r="H8518" s="6">
        <f t="shared" si="1597"/>
        <v>6739.8749999999991</v>
      </c>
      <c r="I8518" s="7">
        <v>0</v>
      </c>
      <c r="J8518" s="6">
        <f t="shared" si="1598"/>
        <v>0</v>
      </c>
      <c r="K8518" s="20"/>
      <c r="L8518" s="6">
        <f t="shared" si="1587"/>
        <v>64000</v>
      </c>
      <c r="M8518" s="6">
        <f t="shared" si="1588"/>
        <v>6739.8749999999991</v>
      </c>
      <c r="N8518" s="6">
        <f t="shared" si="1589"/>
        <v>0</v>
      </c>
      <c r="O8518" s="6">
        <f t="shared" si="1590"/>
        <v>19572.124999999985</v>
      </c>
      <c r="P8518" s="6">
        <f t="shared" si="1595"/>
        <v>-533.75</v>
      </c>
      <c r="Q8518" s="11">
        <f t="shared" si="1591"/>
        <v>1312589.4750000001</v>
      </c>
      <c r="R8518" s="11">
        <f t="shared" si="1592"/>
        <v>19572.124999999985</v>
      </c>
      <c r="S8518" s="11">
        <f t="shared" si="1594"/>
        <v>0</v>
      </c>
      <c r="T8518" s="20"/>
    </row>
    <row r="8519" spans="1:20" x14ac:dyDescent="0.25">
      <c r="A8519">
        <v>2021122104</v>
      </c>
      <c r="B8519">
        <v>3</v>
      </c>
      <c r="C8519" s="7">
        <v>0.60614999999999997</v>
      </c>
      <c r="D8519" s="6">
        <f t="shared" si="1596"/>
        <v>90922.5</v>
      </c>
      <c r="E8519" s="60">
        <v>0.85607999999999995</v>
      </c>
      <c r="F8519" s="6">
        <f t="shared" si="1593"/>
        <v>0</v>
      </c>
      <c r="G8519" s="7">
        <v>0.51515999999999995</v>
      </c>
      <c r="H8519" s="6">
        <f t="shared" si="1597"/>
        <v>6439.4999999999991</v>
      </c>
      <c r="I8519" s="7">
        <v>0</v>
      </c>
      <c r="J8519" s="6">
        <f t="shared" si="1598"/>
        <v>0</v>
      </c>
      <c r="K8519" s="20"/>
      <c r="L8519" s="6">
        <f t="shared" si="1587"/>
        <v>64000</v>
      </c>
      <c r="M8519" s="6">
        <f t="shared" si="1588"/>
        <v>6439.4999999999991</v>
      </c>
      <c r="N8519" s="6">
        <f t="shared" si="1589"/>
        <v>0</v>
      </c>
      <c r="O8519" s="6">
        <f t="shared" si="1590"/>
        <v>20483</v>
      </c>
      <c r="P8519" s="6">
        <f t="shared" si="1595"/>
        <v>910.87500000001455</v>
      </c>
      <c r="Q8519" s="11">
        <f t="shared" si="1591"/>
        <v>1317572.7250000001</v>
      </c>
      <c r="R8519" s="11">
        <f t="shared" si="1592"/>
        <v>20483</v>
      </c>
      <c r="S8519" s="11">
        <f t="shared" si="1594"/>
        <v>0</v>
      </c>
      <c r="T8519" s="20"/>
    </row>
    <row r="8520" spans="1:20" x14ac:dyDescent="0.25">
      <c r="A8520">
        <v>2021122105</v>
      </c>
      <c r="B8520">
        <v>3</v>
      </c>
      <c r="C8520" s="7">
        <v>0.61782000000000004</v>
      </c>
      <c r="D8520" s="6">
        <f t="shared" si="1596"/>
        <v>92673</v>
      </c>
      <c r="E8520" s="60">
        <v>0.74812000000000001</v>
      </c>
      <c r="F8520" s="6">
        <f t="shared" si="1593"/>
        <v>0</v>
      </c>
      <c r="G8520" s="7">
        <v>0.51610999999999996</v>
      </c>
      <c r="H8520" s="6">
        <f t="shared" si="1597"/>
        <v>6451.3749999999991</v>
      </c>
      <c r="I8520" s="7">
        <v>0</v>
      </c>
      <c r="J8520" s="6">
        <f t="shared" si="1598"/>
        <v>0</v>
      </c>
      <c r="K8520" s="20"/>
      <c r="L8520" s="6">
        <f t="shared" si="1587"/>
        <v>64000</v>
      </c>
      <c r="M8520" s="6">
        <f t="shared" si="1588"/>
        <v>6451.3749999999991</v>
      </c>
      <c r="N8520" s="6">
        <f t="shared" si="1589"/>
        <v>0</v>
      </c>
      <c r="O8520" s="6">
        <f t="shared" si="1590"/>
        <v>22221.625</v>
      </c>
      <c r="P8520" s="6">
        <f t="shared" si="1595"/>
        <v>1738.625</v>
      </c>
      <c r="Q8520" s="11">
        <f t="shared" si="1591"/>
        <v>1320817.3500000001</v>
      </c>
      <c r="R8520" s="11">
        <f t="shared" si="1592"/>
        <v>22221.625</v>
      </c>
      <c r="S8520" s="11">
        <f t="shared" si="1594"/>
        <v>0</v>
      </c>
      <c r="T8520" s="20"/>
    </row>
    <row r="8521" spans="1:20" x14ac:dyDescent="0.25">
      <c r="A8521">
        <v>2021122106</v>
      </c>
      <c r="B8521">
        <v>3</v>
      </c>
      <c r="C8521" s="7">
        <v>0.64622000000000002</v>
      </c>
      <c r="D8521" s="6">
        <f t="shared" si="1596"/>
        <v>96933</v>
      </c>
      <c r="E8521" s="60">
        <v>0.55872999999999995</v>
      </c>
      <c r="F8521" s="6">
        <f t="shared" si="1593"/>
        <v>0</v>
      </c>
      <c r="G8521" s="7">
        <v>0.47638000000000003</v>
      </c>
      <c r="H8521" s="6">
        <f t="shared" si="1597"/>
        <v>5954.75</v>
      </c>
      <c r="I8521" s="7">
        <v>0</v>
      </c>
      <c r="J8521" s="6">
        <f t="shared" si="1598"/>
        <v>0</v>
      </c>
      <c r="K8521" s="20"/>
      <c r="L8521" s="6">
        <f t="shared" si="1587"/>
        <v>64000</v>
      </c>
      <c r="M8521" s="6">
        <f t="shared" si="1588"/>
        <v>5954.75</v>
      </c>
      <c r="N8521" s="6">
        <f t="shared" si="1589"/>
        <v>0</v>
      </c>
      <c r="O8521" s="6">
        <f t="shared" si="1590"/>
        <v>26978.25</v>
      </c>
      <c r="P8521" s="6">
        <f t="shared" si="1595"/>
        <v>4756.625</v>
      </c>
      <c r="Q8521" s="11">
        <f t="shared" si="1591"/>
        <v>1319305.3500000001</v>
      </c>
      <c r="R8521" s="11">
        <f t="shared" si="1592"/>
        <v>26978.25</v>
      </c>
      <c r="S8521" s="11">
        <f t="shared" si="1594"/>
        <v>0</v>
      </c>
      <c r="T8521" s="20"/>
    </row>
    <row r="8522" spans="1:20" x14ac:dyDescent="0.25">
      <c r="A8522">
        <v>2021122107</v>
      </c>
      <c r="B8522">
        <v>3</v>
      </c>
      <c r="C8522" s="7">
        <v>0.69116999999999995</v>
      </c>
      <c r="D8522" s="6">
        <f t="shared" si="1596"/>
        <v>103675.49999999999</v>
      </c>
      <c r="E8522" s="60">
        <v>0.44079000000000002</v>
      </c>
      <c r="F8522" s="6">
        <f t="shared" si="1593"/>
        <v>0</v>
      </c>
      <c r="G8522" s="7">
        <v>0.41319</v>
      </c>
      <c r="H8522" s="6">
        <f t="shared" si="1597"/>
        <v>5164.875</v>
      </c>
      <c r="I8522" s="7">
        <v>0</v>
      </c>
      <c r="J8522" s="6">
        <f t="shared" si="1598"/>
        <v>0</v>
      </c>
      <c r="K8522" s="20"/>
      <c r="L8522" s="6">
        <f t="shared" si="1587"/>
        <v>64000</v>
      </c>
      <c r="M8522" s="6">
        <f t="shared" si="1588"/>
        <v>5164.875</v>
      </c>
      <c r="N8522" s="6">
        <f t="shared" si="1589"/>
        <v>0</v>
      </c>
      <c r="O8522" s="6">
        <f t="shared" si="1590"/>
        <v>34510.624999999985</v>
      </c>
      <c r="P8522" s="6">
        <f t="shared" si="1595"/>
        <v>7532.3749999999854</v>
      </c>
      <c r="Q8522" s="11">
        <f t="shared" si="1591"/>
        <v>1310260.9750000001</v>
      </c>
      <c r="R8522" s="11">
        <f t="shared" si="1592"/>
        <v>34510.624999999985</v>
      </c>
      <c r="S8522" s="11">
        <f t="shared" si="1594"/>
        <v>0</v>
      </c>
      <c r="T8522" s="20"/>
    </row>
    <row r="8523" spans="1:20" x14ac:dyDescent="0.25">
      <c r="A8523">
        <v>2021122108</v>
      </c>
      <c r="B8523">
        <v>3</v>
      </c>
      <c r="C8523" s="7">
        <v>0.72443999999999997</v>
      </c>
      <c r="D8523" s="6">
        <f t="shared" si="1596"/>
        <v>108666</v>
      </c>
      <c r="E8523" s="60">
        <v>0.23502000000000001</v>
      </c>
      <c r="F8523" s="6">
        <f t="shared" si="1593"/>
        <v>0</v>
      </c>
      <c r="G8523" s="7">
        <v>0.38281999999999999</v>
      </c>
      <c r="H8523" s="6">
        <f t="shared" si="1597"/>
        <v>4785.25</v>
      </c>
      <c r="I8523" s="7">
        <v>1.298E-2</v>
      </c>
      <c r="J8523" s="6">
        <f t="shared" si="1598"/>
        <v>1038.4000000000001</v>
      </c>
      <c r="K8523" s="20"/>
      <c r="L8523" s="6">
        <f t="shared" si="1587"/>
        <v>64000</v>
      </c>
      <c r="M8523" s="6">
        <f t="shared" si="1588"/>
        <v>4785.25</v>
      </c>
      <c r="N8523" s="6">
        <f t="shared" si="1589"/>
        <v>1038.4000000000001</v>
      </c>
      <c r="O8523" s="6">
        <f t="shared" si="1590"/>
        <v>38842.35</v>
      </c>
      <c r="P8523" s="6">
        <f t="shared" si="1595"/>
        <v>4331.7250000000131</v>
      </c>
      <c r="Q8523" s="11">
        <f t="shared" si="1591"/>
        <v>1296884.875</v>
      </c>
      <c r="R8523" s="11">
        <f t="shared" si="1592"/>
        <v>38842.35</v>
      </c>
      <c r="S8523" s="11">
        <f t="shared" si="1594"/>
        <v>0</v>
      </c>
      <c r="T8523" s="20"/>
    </row>
    <row r="8524" spans="1:20" x14ac:dyDescent="0.25">
      <c r="A8524">
        <v>2021122109</v>
      </c>
      <c r="B8524">
        <v>3</v>
      </c>
      <c r="C8524" s="7">
        <v>0.72997999999999996</v>
      </c>
      <c r="D8524" s="6">
        <f t="shared" si="1596"/>
        <v>109497</v>
      </c>
      <c r="E8524" s="60">
        <v>0.10226</v>
      </c>
      <c r="F8524" s="6">
        <f t="shared" si="1593"/>
        <v>0</v>
      </c>
      <c r="G8524" s="7">
        <v>0.33944999999999997</v>
      </c>
      <c r="H8524" s="6">
        <f t="shared" si="1597"/>
        <v>4243.125</v>
      </c>
      <c r="I8524" s="7">
        <v>4.1779999999999998E-2</v>
      </c>
      <c r="J8524" s="6">
        <f t="shared" si="1598"/>
        <v>3342.3999999999996</v>
      </c>
      <c r="K8524" s="20"/>
      <c r="L8524" s="6">
        <f t="shared" si="1587"/>
        <v>64000</v>
      </c>
      <c r="M8524" s="6">
        <f t="shared" si="1588"/>
        <v>4243.125</v>
      </c>
      <c r="N8524" s="6">
        <f t="shared" si="1589"/>
        <v>3342.3999999999996</v>
      </c>
      <c r="O8524" s="6">
        <f t="shared" si="1590"/>
        <v>37911.474999999999</v>
      </c>
      <c r="P8524" s="6">
        <f t="shared" si="1595"/>
        <v>-930.875</v>
      </c>
      <c r="Q8524" s="11">
        <f t="shared" si="1591"/>
        <v>1284439.6499999999</v>
      </c>
      <c r="R8524" s="11">
        <f t="shared" si="1592"/>
        <v>37911.474999999999</v>
      </c>
      <c r="S8524" s="11">
        <f t="shared" si="1594"/>
        <v>0</v>
      </c>
      <c r="T8524" s="20"/>
    </row>
    <row r="8525" spans="1:20" x14ac:dyDescent="0.25">
      <c r="A8525">
        <v>2021122110</v>
      </c>
      <c r="B8525">
        <v>3</v>
      </c>
      <c r="C8525" s="7">
        <v>0.71874000000000005</v>
      </c>
      <c r="D8525" s="6">
        <f t="shared" si="1596"/>
        <v>107811</v>
      </c>
      <c r="E8525" s="60">
        <v>2.7609999999999999E-2</v>
      </c>
      <c r="F8525" s="6">
        <f t="shared" si="1593"/>
        <v>0</v>
      </c>
      <c r="G8525" s="7">
        <v>0.32163999999999998</v>
      </c>
      <c r="H8525" s="6">
        <f t="shared" si="1597"/>
        <v>4020.4999999999995</v>
      </c>
      <c r="I8525" s="7">
        <v>7.5870000000000007E-2</v>
      </c>
      <c r="J8525" s="6">
        <f t="shared" si="1598"/>
        <v>6069.6</v>
      </c>
      <c r="K8525" s="20"/>
      <c r="L8525" s="6">
        <f t="shared" si="1587"/>
        <v>64000</v>
      </c>
      <c r="M8525" s="6">
        <f t="shared" si="1588"/>
        <v>4020.4999999999995</v>
      </c>
      <c r="N8525" s="6">
        <f t="shared" si="1589"/>
        <v>6069.6</v>
      </c>
      <c r="O8525" s="6">
        <f t="shared" si="1590"/>
        <v>33720.9</v>
      </c>
      <c r="P8525" s="6">
        <f t="shared" si="1595"/>
        <v>-4190.5749999999971</v>
      </c>
      <c r="Q8525" s="11">
        <f t="shared" si="1591"/>
        <v>1276185</v>
      </c>
      <c r="R8525" s="11">
        <f t="shared" si="1592"/>
        <v>33720.9</v>
      </c>
      <c r="S8525" s="11">
        <f t="shared" si="1594"/>
        <v>0</v>
      </c>
      <c r="T8525" s="20"/>
    </row>
    <row r="8526" spans="1:20" x14ac:dyDescent="0.25">
      <c r="A8526">
        <v>2021122111</v>
      </c>
      <c r="B8526">
        <v>3</v>
      </c>
      <c r="C8526" s="7">
        <v>0.70096999999999998</v>
      </c>
      <c r="D8526" s="6">
        <f t="shared" si="1596"/>
        <v>105145.5</v>
      </c>
      <c r="E8526" s="60">
        <v>3.82E-3</v>
      </c>
      <c r="F8526" s="6">
        <f t="shared" si="1593"/>
        <v>0</v>
      </c>
      <c r="G8526" s="7">
        <v>0.29652000000000001</v>
      </c>
      <c r="H8526" s="6">
        <f t="shared" si="1597"/>
        <v>3706.5</v>
      </c>
      <c r="I8526" s="7">
        <v>0.10962</v>
      </c>
      <c r="J8526" s="6">
        <f t="shared" si="1598"/>
        <v>8769.6</v>
      </c>
      <c r="K8526" s="20"/>
      <c r="L8526" s="6">
        <f t="shared" si="1587"/>
        <v>64000</v>
      </c>
      <c r="M8526" s="6">
        <f t="shared" si="1588"/>
        <v>3706.5</v>
      </c>
      <c r="N8526" s="6">
        <f t="shared" si="1589"/>
        <v>8769.6</v>
      </c>
      <c r="O8526" s="6">
        <f t="shared" si="1590"/>
        <v>28669.4</v>
      </c>
      <c r="P8526" s="6">
        <f t="shared" si="1595"/>
        <v>-5051.5</v>
      </c>
      <c r="Q8526" s="11">
        <f t="shared" si="1591"/>
        <v>1272981.8500000001</v>
      </c>
      <c r="R8526" s="11">
        <f t="shared" si="1592"/>
        <v>28669.4</v>
      </c>
      <c r="S8526" s="11">
        <f t="shared" si="1594"/>
        <v>0</v>
      </c>
      <c r="T8526" s="20"/>
    </row>
    <row r="8527" spans="1:20" x14ac:dyDescent="0.25">
      <c r="A8527">
        <v>2021122112</v>
      </c>
      <c r="B8527">
        <v>3</v>
      </c>
      <c r="C8527" s="7">
        <v>0.68323999999999996</v>
      </c>
      <c r="D8527" s="6">
        <f t="shared" si="1596"/>
        <v>102486</v>
      </c>
      <c r="E8527" s="60">
        <v>3.7609999999999998E-2</v>
      </c>
      <c r="F8527" s="6">
        <f t="shared" si="1593"/>
        <v>0</v>
      </c>
      <c r="G8527" s="7">
        <v>0.23161000000000001</v>
      </c>
      <c r="H8527" s="6">
        <f t="shared" si="1597"/>
        <v>2895.125</v>
      </c>
      <c r="I8527" s="7">
        <v>0.15429000000000001</v>
      </c>
      <c r="J8527" s="6">
        <f t="shared" si="1598"/>
        <v>12343.2</v>
      </c>
      <c r="K8527" s="20"/>
      <c r="L8527" s="6">
        <f t="shared" si="1587"/>
        <v>64000</v>
      </c>
      <c r="M8527" s="6">
        <f t="shared" si="1588"/>
        <v>2895.125</v>
      </c>
      <c r="N8527" s="6">
        <f t="shared" si="1589"/>
        <v>12343.2</v>
      </c>
      <c r="O8527" s="6">
        <f t="shared" si="1590"/>
        <v>23247.674999999999</v>
      </c>
      <c r="P8527" s="6">
        <f t="shared" si="1595"/>
        <v>-5421.7250000000022</v>
      </c>
      <c r="Q8527" s="11">
        <f t="shared" si="1591"/>
        <v>1275200.425</v>
      </c>
      <c r="R8527" s="11">
        <f t="shared" si="1592"/>
        <v>23247.674999999999</v>
      </c>
      <c r="S8527" s="11">
        <f t="shared" si="1594"/>
        <v>0</v>
      </c>
      <c r="T8527" s="20"/>
    </row>
    <row r="8528" spans="1:20" x14ac:dyDescent="0.25">
      <c r="A8528">
        <v>2021122113</v>
      </c>
      <c r="B8528">
        <v>3</v>
      </c>
      <c r="C8528" s="7">
        <v>0.66781000000000001</v>
      </c>
      <c r="D8528" s="6">
        <f t="shared" si="1596"/>
        <v>100171.5</v>
      </c>
      <c r="E8528" s="60">
        <v>8.8209999999999997E-2</v>
      </c>
      <c r="F8528" s="6">
        <f t="shared" si="1593"/>
        <v>0</v>
      </c>
      <c r="G8528" s="7">
        <v>0.17094000000000001</v>
      </c>
      <c r="H8528" s="6">
        <f t="shared" si="1597"/>
        <v>2136.75</v>
      </c>
      <c r="I8528" s="7">
        <v>0.19647000000000001</v>
      </c>
      <c r="J8528" s="6">
        <f t="shared" si="1598"/>
        <v>15717.6</v>
      </c>
      <c r="K8528" s="20"/>
      <c r="L8528" s="6">
        <f t="shared" si="1587"/>
        <v>64000</v>
      </c>
      <c r="M8528" s="6">
        <f t="shared" si="1588"/>
        <v>2136.75</v>
      </c>
      <c r="N8528" s="6">
        <f t="shared" si="1589"/>
        <v>15717.6</v>
      </c>
      <c r="O8528" s="6">
        <f t="shared" si="1590"/>
        <v>18317.150000000001</v>
      </c>
      <c r="P8528" s="6">
        <f t="shared" si="1595"/>
        <v>-4930.5249999999978</v>
      </c>
      <c r="Q8528" s="11">
        <f t="shared" si="1591"/>
        <v>1282349.5250000001</v>
      </c>
      <c r="R8528" s="11">
        <f t="shared" si="1592"/>
        <v>18317.150000000001</v>
      </c>
      <c r="S8528" s="11">
        <f t="shared" si="1594"/>
        <v>0</v>
      </c>
      <c r="T8528" s="20"/>
    </row>
    <row r="8529" spans="1:20" x14ac:dyDescent="0.25">
      <c r="A8529">
        <v>2021122114</v>
      </c>
      <c r="B8529">
        <v>3</v>
      </c>
      <c r="C8529" s="7">
        <v>0.65976999999999997</v>
      </c>
      <c r="D8529" s="6">
        <f t="shared" si="1596"/>
        <v>98965.5</v>
      </c>
      <c r="E8529" s="60">
        <v>9.5320000000000002E-2</v>
      </c>
      <c r="F8529" s="6">
        <f t="shared" si="1593"/>
        <v>0</v>
      </c>
      <c r="G8529" s="7">
        <v>0.14681</v>
      </c>
      <c r="H8529" s="6">
        <f t="shared" si="1597"/>
        <v>1835.125</v>
      </c>
      <c r="I8529" s="7">
        <v>0.17096</v>
      </c>
      <c r="J8529" s="6">
        <f t="shared" si="1598"/>
        <v>13676.8</v>
      </c>
      <c r="K8529" s="20"/>
      <c r="L8529" s="6">
        <f t="shared" si="1587"/>
        <v>64000</v>
      </c>
      <c r="M8529" s="6">
        <f t="shared" si="1588"/>
        <v>1835.125</v>
      </c>
      <c r="N8529" s="6">
        <f t="shared" si="1589"/>
        <v>13676.8</v>
      </c>
      <c r="O8529" s="6">
        <f t="shared" si="1590"/>
        <v>19453.575000000001</v>
      </c>
      <c r="P8529" s="6">
        <f t="shared" si="1595"/>
        <v>1136.4249999999993</v>
      </c>
      <c r="Q8529" s="11">
        <f t="shared" si="1591"/>
        <v>1288362.2000000002</v>
      </c>
      <c r="R8529" s="11">
        <f t="shared" si="1592"/>
        <v>19453.575000000001</v>
      </c>
      <c r="S8529" s="11">
        <f t="shared" si="1594"/>
        <v>0</v>
      </c>
      <c r="T8529" s="20"/>
    </row>
    <row r="8530" spans="1:20" x14ac:dyDescent="0.25">
      <c r="A8530">
        <v>2021122115</v>
      </c>
      <c r="B8530">
        <v>3</v>
      </c>
      <c r="C8530" s="7">
        <v>0.65347</v>
      </c>
      <c r="D8530" s="6">
        <f t="shared" si="1596"/>
        <v>98020.5</v>
      </c>
      <c r="E8530" s="60">
        <v>0.13547999999999999</v>
      </c>
      <c r="F8530" s="6">
        <f t="shared" si="1593"/>
        <v>0</v>
      </c>
      <c r="G8530" s="7">
        <v>0.12545000000000001</v>
      </c>
      <c r="H8530" s="6">
        <f t="shared" si="1597"/>
        <v>1568.125</v>
      </c>
      <c r="I8530" s="7">
        <v>0.10709</v>
      </c>
      <c r="J8530" s="6">
        <f t="shared" si="1598"/>
        <v>8567.2000000000007</v>
      </c>
      <c r="K8530" s="20"/>
      <c r="L8530" s="6">
        <f t="shared" si="1587"/>
        <v>64000</v>
      </c>
      <c r="M8530" s="6">
        <f t="shared" si="1588"/>
        <v>1568.125</v>
      </c>
      <c r="N8530" s="6">
        <f t="shared" si="1589"/>
        <v>8567.2000000000007</v>
      </c>
      <c r="O8530" s="6">
        <f t="shared" si="1590"/>
        <v>23885.174999999999</v>
      </c>
      <c r="P8530" s="6">
        <f t="shared" si="1595"/>
        <v>4431.5999999999985</v>
      </c>
      <c r="Q8530" s="11">
        <f t="shared" si="1591"/>
        <v>1289943.2750000001</v>
      </c>
      <c r="R8530" s="11">
        <f t="shared" si="1592"/>
        <v>23885.174999999999</v>
      </c>
      <c r="S8530" s="11">
        <f t="shared" si="1594"/>
        <v>0</v>
      </c>
      <c r="T8530" s="20"/>
    </row>
    <row r="8531" spans="1:20" x14ac:dyDescent="0.25">
      <c r="A8531">
        <v>2021122116</v>
      </c>
      <c r="B8531">
        <v>3</v>
      </c>
      <c r="C8531" s="7">
        <v>0.65310000000000001</v>
      </c>
      <c r="D8531" s="6">
        <f t="shared" si="1596"/>
        <v>97965</v>
      </c>
      <c r="E8531" s="60">
        <v>0.23622000000000001</v>
      </c>
      <c r="F8531" s="6">
        <f t="shared" si="1593"/>
        <v>0</v>
      </c>
      <c r="G8531" s="7">
        <v>0.10903</v>
      </c>
      <c r="H8531" s="6">
        <f t="shared" si="1597"/>
        <v>1362.875</v>
      </c>
      <c r="I8531" s="7">
        <v>6.13E-2</v>
      </c>
      <c r="J8531" s="6">
        <f t="shared" si="1598"/>
        <v>4904</v>
      </c>
      <c r="K8531" s="20"/>
      <c r="L8531" s="6">
        <f t="shared" si="1587"/>
        <v>64000</v>
      </c>
      <c r="M8531" s="6">
        <f t="shared" si="1588"/>
        <v>1362.875</v>
      </c>
      <c r="N8531" s="6">
        <f t="shared" si="1589"/>
        <v>4904</v>
      </c>
      <c r="O8531" s="6">
        <f t="shared" si="1590"/>
        <v>27698.125</v>
      </c>
      <c r="P8531" s="6">
        <f t="shared" si="1595"/>
        <v>3812.9500000000007</v>
      </c>
      <c r="Q8531" s="11">
        <f t="shared" si="1591"/>
        <v>1287711.4000000001</v>
      </c>
      <c r="R8531" s="11">
        <f t="shared" si="1592"/>
        <v>27698.125</v>
      </c>
      <c r="S8531" s="11">
        <f t="shared" si="1594"/>
        <v>0</v>
      </c>
      <c r="T8531" s="20"/>
    </row>
    <row r="8532" spans="1:20" x14ac:dyDescent="0.25">
      <c r="A8532">
        <v>2021122117</v>
      </c>
      <c r="B8532">
        <v>3</v>
      </c>
      <c r="C8532" s="7">
        <v>0.67008999999999996</v>
      </c>
      <c r="D8532" s="6">
        <f t="shared" si="1596"/>
        <v>100513.5</v>
      </c>
      <c r="E8532" s="60">
        <v>0.24681</v>
      </c>
      <c r="F8532" s="6">
        <f t="shared" si="1593"/>
        <v>0</v>
      </c>
      <c r="G8532" s="7">
        <v>9.8500000000000004E-2</v>
      </c>
      <c r="H8532" s="6">
        <f t="shared" si="1597"/>
        <v>1231.25</v>
      </c>
      <c r="I8532" s="7">
        <v>8.1099999999999992E-3</v>
      </c>
      <c r="J8532" s="6">
        <f t="shared" si="1598"/>
        <v>648.79999999999995</v>
      </c>
      <c r="K8532" s="20"/>
      <c r="L8532" s="6">
        <f t="shared" ref="L8532:L8595" si="1599">IF(D8532-F8532&gt;C$17,C$17,D8532-F8532)</f>
        <v>64000</v>
      </c>
      <c r="M8532" s="6">
        <f t="shared" ref="M8532:M8595" si="1600">IF(D8532-F8532-L8532&gt;H8532,H8532,D8532-F8532-L8532)</f>
        <v>1231.25</v>
      </c>
      <c r="N8532" s="6">
        <f t="shared" ref="N8532:N8595" si="1601">IF(D8532-F8532-L8532-M8532&gt;J8532,J8532,D8532-F8532-L8532-M8532)</f>
        <v>648.79999999999995</v>
      </c>
      <c r="O8532" s="6">
        <f t="shared" ref="O8532:O8595" si="1602">D8532-F8532-L8532-M8532-N8532</f>
        <v>34633.449999999997</v>
      </c>
      <c r="P8532" s="6">
        <f t="shared" si="1595"/>
        <v>6935.3249999999971</v>
      </c>
      <c r="Q8532" s="11">
        <f t="shared" ref="Q8532:Q8595" si="1603">IF(AA$25*P$17-AA$24+Q8531-O8532&gt;Q$19,Q$19,IF(AA$25*P$17-AA$24+Q8531-O8532&lt;0,0,AA$25*P$17-AA$24+Q8531-O8532))</f>
        <v>1278544.2000000002</v>
      </c>
      <c r="R8532" s="11">
        <f t="shared" ref="R8532:R8595" si="1604">IF(Q8531-Q8532+P$17-AA$24&lt;O8532,Q8531-Q8532+P$17-AA$24,O8532)</f>
        <v>34633.449999999997</v>
      </c>
      <c r="S8532" s="11">
        <f t="shared" si="1594"/>
        <v>0</v>
      </c>
      <c r="T8532" s="20"/>
    </row>
    <row r="8533" spans="1:20" x14ac:dyDescent="0.25">
      <c r="A8533">
        <v>2021122118</v>
      </c>
      <c r="B8533">
        <v>3</v>
      </c>
      <c r="C8533" s="7">
        <v>0.70403000000000004</v>
      </c>
      <c r="D8533" s="6">
        <f t="shared" si="1596"/>
        <v>105604.5</v>
      </c>
      <c r="E8533" s="60">
        <v>0.48237999999999998</v>
      </c>
      <c r="F8533" s="6">
        <f t="shared" ref="F8533:F8596" si="1605">F$18*E8533</f>
        <v>0</v>
      </c>
      <c r="G8533" s="7">
        <v>8.0060000000000006E-2</v>
      </c>
      <c r="H8533" s="6">
        <f t="shared" si="1597"/>
        <v>1000.7500000000001</v>
      </c>
      <c r="I8533" s="7">
        <v>0</v>
      </c>
      <c r="J8533" s="6">
        <f t="shared" si="1598"/>
        <v>0</v>
      </c>
      <c r="K8533" s="20"/>
      <c r="L8533" s="6">
        <f t="shared" si="1599"/>
        <v>64000</v>
      </c>
      <c r="M8533" s="6">
        <f t="shared" si="1600"/>
        <v>1000.7500000000001</v>
      </c>
      <c r="N8533" s="6">
        <f t="shared" si="1601"/>
        <v>0</v>
      </c>
      <c r="O8533" s="6">
        <f t="shared" si="1602"/>
        <v>40603.75</v>
      </c>
      <c r="P8533" s="6">
        <f t="shared" si="1595"/>
        <v>5970.3000000000029</v>
      </c>
      <c r="Q8533" s="11">
        <f t="shared" si="1603"/>
        <v>1263406.7000000002</v>
      </c>
      <c r="R8533" s="11">
        <f t="shared" si="1604"/>
        <v>40603.75</v>
      </c>
      <c r="S8533" s="11">
        <f t="shared" ref="S8533:S8596" si="1606">O8533-R8533</f>
        <v>0</v>
      </c>
      <c r="T8533" s="20"/>
    </row>
    <row r="8534" spans="1:20" x14ac:dyDescent="0.25">
      <c r="A8534">
        <v>2021122119</v>
      </c>
      <c r="B8534">
        <v>3</v>
      </c>
      <c r="C8534" s="7">
        <v>0.70816999999999997</v>
      </c>
      <c r="D8534" s="6">
        <f t="shared" si="1596"/>
        <v>106225.5</v>
      </c>
      <c r="E8534" s="60">
        <v>0.67581000000000002</v>
      </c>
      <c r="F8534" s="6">
        <f t="shared" si="1605"/>
        <v>0</v>
      </c>
      <c r="G8534" s="7">
        <v>8.5120000000000001E-2</v>
      </c>
      <c r="H8534" s="6">
        <f t="shared" si="1597"/>
        <v>1064</v>
      </c>
      <c r="I8534" s="7">
        <v>0</v>
      </c>
      <c r="J8534" s="6">
        <f t="shared" si="1598"/>
        <v>0</v>
      </c>
      <c r="K8534" s="20"/>
      <c r="L8534" s="6">
        <f t="shared" si="1599"/>
        <v>64000</v>
      </c>
      <c r="M8534" s="6">
        <f t="shared" si="1600"/>
        <v>1064</v>
      </c>
      <c r="N8534" s="6">
        <f t="shared" si="1601"/>
        <v>0</v>
      </c>
      <c r="O8534" s="6">
        <f t="shared" si="1602"/>
        <v>41161.5</v>
      </c>
      <c r="P8534" s="6">
        <f t="shared" ref="P8534:P8597" si="1607">O8534-O8533</f>
        <v>557.75</v>
      </c>
      <c r="Q8534" s="11">
        <f t="shared" si="1603"/>
        <v>1247711.4500000002</v>
      </c>
      <c r="R8534" s="11">
        <f t="shared" si="1604"/>
        <v>41161.5</v>
      </c>
      <c r="S8534" s="11">
        <f t="shared" si="1606"/>
        <v>0</v>
      </c>
      <c r="T8534" s="20"/>
    </row>
    <row r="8535" spans="1:20" x14ac:dyDescent="0.25">
      <c r="A8535">
        <v>2021122120</v>
      </c>
      <c r="B8535">
        <v>3</v>
      </c>
      <c r="C8535" s="7">
        <v>0.70104</v>
      </c>
      <c r="D8535" s="6">
        <f t="shared" si="1596"/>
        <v>105156</v>
      </c>
      <c r="E8535" s="60">
        <v>0.74380999999999997</v>
      </c>
      <c r="F8535" s="6">
        <f t="shared" si="1605"/>
        <v>0</v>
      </c>
      <c r="G8535" s="7">
        <v>9.3039999999999998E-2</v>
      </c>
      <c r="H8535" s="6">
        <f t="shared" si="1597"/>
        <v>1163</v>
      </c>
      <c r="I8535" s="7">
        <v>0</v>
      </c>
      <c r="J8535" s="6">
        <f t="shared" si="1598"/>
        <v>0</v>
      </c>
      <c r="K8535" s="20"/>
      <c r="L8535" s="6">
        <f t="shared" si="1599"/>
        <v>64000</v>
      </c>
      <c r="M8535" s="6">
        <f t="shared" si="1600"/>
        <v>1163</v>
      </c>
      <c r="N8535" s="6">
        <f t="shared" si="1601"/>
        <v>0</v>
      </c>
      <c r="O8535" s="6">
        <f t="shared" si="1602"/>
        <v>39993</v>
      </c>
      <c r="P8535" s="6">
        <f t="shared" si="1607"/>
        <v>-1168.5</v>
      </c>
      <c r="Q8535" s="11">
        <f t="shared" si="1603"/>
        <v>1233184.7000000002</v>
      </c>
      <c r="R8535" s="11">
        <f t="shared" si="1604"/>
        <v>39993</v>
      </c>
      <c r="S8535" s="11">
        <f t="shared" si="1606"/>
        <v>0</v>
      </c>
      <c r="T8535" s="20"/>
    </row>
    <row r="8536" spans="1:20" x14ac:dyDescent="0.25">
      <c r="A8536">
        <v>2021122121</v>
      </c>
      <c r="B8536">
        <v>3</v>
      </c>
      <c r="C8536" s="7">
        <v>0.68925999999999998</v>
      </c>
      <c r="D8536" s="6">
        <f t="shared" si="1596"/>
        <v>103389</v>
      </c>
      <c r="E8536" s="60">
        <v>0.78779999999999994</v>
      </c>
      <c r="F8536" s="6">
        <f t="shared" si="1605"/>
        <v>0</v>
      </c>
      <c r="G8536" s="7">
        <v>9.0120000000000006E-2</v>
      </c>
      <c r="H8536" s="6">
        <f t="shared" si="1597"/>
        <v>1126.5</v>
      </c>
      <c r="I8536" s="7">
        <v>0</v>
      </c>
      <c r="J8536" s="6">
        <f t="shared" si="1598"/>
        <v>0</v>
      </c>
      <c r="K8536" s="20"/>
      <c r="L8536" s="6">
        <f t="shared" si="1599"/>
        <v>64000</v>
      </c>
      <c r="M8536" s="6">
        <f t="shared" si="1600"/>
        <v>1126.5</v>
      </c>
      <c r="N8536" s="6">
        <f t="shared" si="1601"/>
        <v>0</v>
      </c>
      <c r="O8536" s="6">
        <f t="shared" si="1602"/>
        <v>38262.5</v>
      </c>
      <c r="P8536" s="6">
        <f t="shared" si="1607"/>
        <v>-1730.5</v>
      </c>
      <c r="Q8536" s="11">
        <f t="shared" si="1603"/>
        <v>1220388.4500000002</v>
      </c>
      <c r="R8536" s="11">
        <f t="shared" si="1604"/>
        <v>38262.5</v>
      </c>
      <c r="S8536" s="11">
        <f t="shared" si="1606"/>
        <v>0</v>
      </c>
      <c r="T8536" s="20"/>
    </row>
    <row r="8537" spans="1:20" x14ac:dyDescent="0.25">
      <c r="A8537">
        <v>2021122122</v>
      </c>
      <c r="B8537">
        <v>3</v>
      </c>
      <c r="C8537" s="7">
        <v>0.66844999999999999</v>
      </c>
      <c r="D8537" s="6">
        <f t="shared" si="1596"/>
        <v>100267.5</v>
      </c>
      <c r="E8537" s="60">
        <v>0.77373000000000003</v>
      </c>
      <c r="F8537" s="6">
        <f t="shared" si="1605"/>
        <v>0</v>
      </c>
      <c r="G8537" s="7">
        <v>7.3450000000000001E-2</v>
      </c>
      <c r="H8537" s="6">
        <f t="shared" si="1597"/>
        <v>918.125</v>
      </c>
      <c r="I8537" s="7">
        <v>0</v>
      </c>
      <c r="J8537" s="6">
        <f t="shared" si="1598"/>
        <v>0</v>
      </c>
      <c r="K8537" s="20"/>
      <c r="L8537" s="6">
        <f t="shared" si="1599"/>
        <v>64000</v>
      </c>
      <c r="M8537" s="6">
        <f t="shared" si="1600"/>
        <v>918.125</v>
      </c>
      <c r="N8537" s="6">
        <f t="shared" si="1601"/>
        <v>0</v>
      </c>
      <c r="O8537" s="6">
        <f t="shared" si="1602"/>
        <v>35349.375</v>
      </c>
      <c r="P8537" s="6">
        <f t="shared" si="1607"/>
        <v>-2913.125</v>
      </c>
      <c r="Q8537" s="11">
        <f t="shared" si="1603"/>
        <v>1210505.3250000002</v>
      </c>
      <c r="R8537" s="11">
        <f t="shared" si="1604"/>
        <v>35349.375</v>
      </c>
      <c r="S8537" s="11">
        <f t="shared" si="1606"/>
        <v>0</v>
      </c>
      <c r="T8537" s="20"/>
    </row>
    <row r="8538" spans="1:20" x14ac:dyDescent="0.25">
      <c r="A8538">
        <v>2021122123</v>
      </c>
      <c r="B8538">
        <v>3</v>
      </c>
      <c r="C8538" s="7">
        <v>0.63729999999999998</v>
      </c>
      <c r="D8538" s="6">
        <f t="shared" si="1596"/>
        <v>95595</v>
      </c>
      <c r="E8538" s="60">
        <v>0.75819000000000003</v>
      </c>
      <c r="F8538" s="6">
        <f t="shared" si="1605"/>
        <v>0</v>
      </c>
      <c r="G8538" s="7">
        <v>4.8009999999999997E-2</v>
      </c>
      <c r="H8538" s="6">
        <f t="shared" si="1597"/>
        <v>600.125</v>
      </c>
      <c r="I8538" s="7">
        <v>0</v>
      </c>
      <c r="J8538" s="6">
        <f t="shared" si="1598"/>
        <v>0</v>
      </c>
      <c r="K8538" s="20"/>
      <c r="L8538" s="6">
        <f t="shared" si="1599"/>
        <v>64000</v>
      </c>
      <c r="M8538" s="6">
        <f t="shared" si="1600"/>
        <v>600.125</v>
      </c>
      <c r="N8538" s="6">
        <f t="shared" si="1601"/>
        <v>0</v>
      </c>
      <c r="O8538" s="6">
        <f t="shared" si="1602"/>
        <v>30994.875</v>
      </c>
      <c r="P8538" s="6">
        <f t="shared" si="1607"/>
        <v>-4354.5</v>
      </c>
      <c r="Q8538" s="11">
        <f t="shared" si="1603"/>
        <v>1204976.7000000002</v>
      </c>
      <c r="R8538" s="11">
        <f t="shared" si="1604"/>
        <v>30994.875</v>
      </c>
      <c r="S8538" s="11">
        <f t="shared" si="1606"/>
        <v>0</v>
      </c>
      <c r="T8538" s="20"/>
    </row>
    <row r="8539" spans="1:20" x14ac:dyDescent="0.25">
      <c r="A8539">
        <v>2021122124</v>
      </c>
      <c r="B8539">
        <v>3</v>
      </c>
      <c r="C8539" s="7">
        <v>0.60489999999999999</v>
      </c>
      <c r="D8539" s="6">
        <f t="shared" si="1596"/>
        <v>90735</v>
      </c>
      <c r="E8539" s="60">
        <v>0.85275000000000001</v>
      </c>
      <c r="F8539" s="6">
        <f t="shared" si="1605"/>
        <v>0</v>
      </c>
      <c r="G8539" s="7">
        <v>4.3119999999999999E-2</v>
      </c>
      <c r="H8539" s="6">
        <f t="shared" si="1597"/>
        <v>539</v>
      </c>
      <c r="I8539" s="7">
        <v>0</v>
      </c>
      <c r="J8539" s="6">
        <f t="shared" si="1598"/>
        <v>0</v>
      </c>
      <c r="K8539" s="20"/>
      <c r="L8539" s="6">
        <f t="shared" si="1599"/>
        <v>64000</v>
      </c>
      <c r="M8539" s="6">
        <f t="shared" si="1600"/>
        <v>539</v>
      </c>
      <c r="N8539" s="6">
        <f t="shared" si="1601"/>
        <v>0</v>
      </c>
      <c r="O8539" s="6">
        <f t="shared" si="1602"/>
        <v>26196</v>
      </c>
      <c r="P8539" s="6">
        <f t="shared" si="1607"/>
        <v>-4798.875</v>
      </c>
      <c r="Q8539" s="11">
        <f t="shared" si="1603"/>
        <v>1204246.9500000002</v>
      </c>
      <c r="R8539" s="11">
        <f t="shared" si="1604"/>
        <v>26196</v>
      </c>
      <c r="S8539" s="11">
        <f t="shared" si="1606"/>
        <v>0</v>
      </c>
      <c r="T8539" s="20"/>
    </row>
    <row r="8540" spans="1:20" x14ac:dyDescent="0.25">
      <c r="A8540">
        <v>2021122201</v>
      </c>
      <c r="B8540">
        <v>4</v>
      </c>
      <c r="C8540" s="7">
        <v>0.58087</v>
      </c>
      <c r="D8540" s="6">
        <f t="shared" si="1596"/>
        <v>87130.5</v>
      </c>
      <c r="E8540" s="60">
        <v>0.88615999999999995</v>
      </c>
      <c r="F8540" s="6">
        <f t="shared" si="1605"/>
        <v>0</v>
      </c>
      <c r="G8540" s="7">
        <v>3.6119999999999999E-2</v>
      </c>
      <c r="H8540" s="6">
        <f t="shared" si="1597"/>
        <v>451.5</v>
      </c>
      <c r="I8540" s="7">
        <v>0</v>
      </c>
      <c r="J8540" s="6">
        <f t="shared" si="1598"/>
        <v>0</v>
      </c>
      <c r="K8540" s="20"/>
      <c r="L8540" s="6">
        <f t="shared" si="1599"/>
        <v>64000</v>
      </c>
      <c r="M8540" s="6">
        <f t="shared" si="1600"/>
        <v>451.5</v>
      </c>
      <c r="N8540" s="6">
        <f t="shared" si="1601"/>
        <v>0</v>
      </c>
      <c r="O8540" s="6">
        <f t="shared" si="1602"/>
        <v>22679</v>
      </c>
      <c r="P8540" s="6">
        <f t="shared" si="1607"/>
        <v>-3517</v>
      </c>
      <c r="Q8540" s="11">
        <f t="shared" si="1603"/>
        <v>1207034.2000000002</v>
      </c>
      <c r="R8540" s="11">
        <f t="shared" si="1604"/>
        <v>22679</v>
      </c>
      <c r="S8540" s="11">
        <f t="shared" si="1606"/>
        <v>0</v>
      </c>
      <c r="T8540" s="20"/>
    </row>
    <row r="8541" spans="1:20" x14ac:dyDescent="0.25">
      <c r="A8541">
        <v>2021122202</v>
      </c>
      <c r="B8541">
        <v>4</v>
      </c>
      <c r="C8541" s="7">
        <v>0.56579999999999997</v>
      </c>
      <c r="D8541" s="6">
        <f t="shared" si="1596"/>
        <v>84870</v>
      </c>
      <c r="E8541" s="60">
        <v>0.90871000000000002</v>
      </c>
      <c r="F8541" s="6">
        <f t="shared" si="1605"/>
        <v>0</v>
      </c>
      <c r="G8541" s="7">
        <v>3.7080000000000002E-2</v>
      </c>
      <c r="H8541" s="6">
        <f t="shared" si="1597"/>
        <v>463.5</v>
      </c>
      <c r="I8541" s="7">
        <v>0</v>
      </c>
      <c r="J8541" s="6">
        <f t="shared" si="1598"/>
        <v>0</v>
      </c>
      <c r="K8541" s="20"/>
      <c r="L8541" s="6">
        <f t="shared" si="1599"/>
        <v>64000</v>
      </c>
      <c r="M8541" s="6">
        <f t="shared" si="1600"/>
        <v>463.5</v>
      </c>
      <c r="N8541" s="6">
        <f t="shared" si="1601"/>
        <v>0</v>
      </c>
      <c r="O8541" s="6">
        <f t="shared" si="1602"/>
        <v>20406.5</v>
      </c>
      <c r="P8541" s="6">
        <f t="shared" si="1607"/>
        <v>-2272.5</v>
      </c>
      <c r="Q8541" s="11">
        <f t="shared" si="1603"/>
        <v>1212093.9500000002</v>
      </c>
      <c r="R8541" s="11">
        <f t="shared" si="1604"/>
        <v>20406.5</v>
      </c>
      <c r="S8541" s="11">
        <f t="shared" si="1606"/>
        <v>0</v>
      </c>
      <c r="T8541" s="20"/>
    </row>
    <row r="8542" spans="1:20" x14ac:dyDescent="0.25">
      <c r="A8542">
        <v>2021122203</v>
      </c>
      <c r="B8542">
        <v>4</v>
      </c>
      <c r="C8542" s="7">
        <v>0.56054999999999999</v>
      </c>
      <c r="D8542" s="6">
        <f t="shared" si="1596"/>
        <v>84082.5</v>
      </c>
      <c r="E8542" s="60">
        <v>0.91005999999999998</v>
      </c>
      <c r="F8542" s="6">
        <f t="shared" si="1605"/>
        <v>0</v>
      </c>
      <c r="G8542" s="7">
        <v>4.1849999999999998E-2</v>
      </c>
      <c r="H8542" s="6">
        <f t="shared" si="1597"/>
        <v>523.125</v>
      </c>
      <c r="I8542" s="7">
        <v>0</v>
      </c>
      <c r="J8542" s="6">
        <f t="shared" si="1598"/>
        <v>0</v>
      </c>
      <c r="K8542" s="20"/>
      <c r="L8542" s="6">
        <f t="shared" si="1599"/>
        <v>64000</v>
      </c>
      <c r="M8542" s="6">
        <f t="shared" si="1600"/>
        <v>523.125</v>
      </c>
      <c r="N8542" s="6">
        <f t="shared" si="1601"/>
        <v>0</v>
      </c>
      <c r="O8542" s="6">
        <f t="shared" si="1602"/>
        <v>19559.375</v>
      </c>
      <c r="P8542" s="6">
        <f t="shared" si="1607"/>
        <v>-847.125</v>
      </c>
      <c r="Q8542" s="11">
        <f t="shared" si="1603"/>
        <v>1218000.8250000002</v>
      </c>
      <c r="R8542" s="11">
        <f t="shared" si="1604"/>
        <v>19559.375</v>
      </c>
      <c r="S8542" s="11">
        <f t="shared" si="1606"/>
        <v>0</v>
      </c>
      <c r="T8542" s="20"/>
    </row>
    <row r="8543" spans="1:20" x14ac:dyDescent="0.25">
      <c r="A8543">
        <v>2021122204</v>
      </c>
      <c r="B8543">
        <v>4</v>
      </c>
      <c r="C8543" s="7">
        <v>0.56228</v>
      </c>
      <c r="D8543" s="6">
        <f t="shared" si="1596"/>
        <v>84342</v>
      </c>
      <c r="E8543" s="60">
        <v>0.89185000000000003</v>
      </c>
      <c r="F8543" s="6">
        <f t="shared" si="1605"/>
        <v>0</v>
      </c>
      <c r="G8543" s="7">
        <v>4.8860000000000001E-2</v>
      </c>
      <c r="H8543" s="6">
        <f t="shared" si="1597"/>
        <v>610.75</v>
      </c>
      <c r="I8543" s="7">
        <v>0</v>
      </c>
      <c r="J8543" s="6">
        <f t="shared" si="1598"/>
        <v>0</v>
      </c>
      <c r="K8543" s="20"/>
      <c r="L8543" s="6">
        <f t="shared" si="1599"/>
        <v>64000</v>
      </c>
      <c r="M8543" s="6">
        <f t="shared" si="1600"/>
        <v>610.75</v>
      </c>
      <c r="N8543" s="6">
        <f t="shared" si="1601"/>
        <v>0</v>
      </c>
      <c r="O8543" s="6">
        <f t="shared" si="1602"/>
        <v>19731.25</v>
      </c>
      <c r="P8543" s="6">
        <f t="shared" si="1607"/>
        <v>171.875</v>
      </c>
      <c r="Q8543" s="11">
        <f t="shared" si="1603"/>
        <v>1223735.8250000002</v>
      </c>
      <c r="R8543" s="11">
        <f t="shared" si="1604"/>
        <v>19731.25</v>
      </c>
      <c r="S8543" s="11">
        <f t="shared" si="1606"/>
        <v>0</v>
      </c>
      <c r="T8543" s="20"/>
    </row>
    <row r="8544" spans="1:20" x14ac:dyDescent="0.25">
      <c r="A8544">
        <v>2021122205</v>
      </c>
      <c r="B8544">
        <v>4</v>
      </c>
      <c r="C8544" s="7">
        <v>0.57474999999999998</v>
      </c>
      <c r="D8544" s="6">
        <f t="shared" si="1596"/>
        <v>86212.5</v>
      </c>
      <c r="E8544" s="60">
        <v>0.86314000000000002</v>
      </c>
      <c r="F8544" s="6">
        <f t="shared" si="1605"/>
        <v>0</v>
      </c>
      <c r="G8544" s="7">
        <v>4.0399999999999998E-2</v>
      </c>
      <c r="H8544" s="6">
        <f t="shared" si="1597"/>
        <v>505</v>
      </c>
      <c r="I8544" s="7">
        <v>0</v>
      </c>
      <c r="J8544" s="6">
        <f t="shared" si="1598"/>
        <v>0</v>
      </c>
      <c r="K8544" s="20"/>
      <c r="L8544" s="6">
        <f t="shared" si="1599"/>
        <v>64000</v>
      </c>
      <c r="M8544" s="6">
        <f t="shared" si="1600"/>
        <v>505</v>
      </c>
      <c r="N8544" s="6">
        <f t="shared" si="1601"/>
        <v>0</v>
      </c>
      <c r="O8544" s="6">
        <f t="shared" si="1602"/>
        <v>21707.5</v>
      </c>
      <c r="P8544" s="6">
        <f t="shared" si="1607"/>
        <v>1976.25</v>
      </c>
      <c r="Q8544" s="11">
        <f t="shared" si="1603"/>
        <v>1227494.5750000002</v>
      </c>
      <c r="R8544" s="11">
        <f t="shared" si="1604"/>
        <v>21707.5</v>
      </c>
      <c r="S8544" s="11">
        <f t="shared" si="1606"/>
        <v>0</v>
      </c>
      <c r="T8544" s="20"/>
    </row>
    <row r="8545" spans="1:20" x14ac:dyDescent="0.25">
      <c r="A8545">
        <v>2021122206</v>
      </c>
      <c r="B8545">
        <v>4</v>
      </c>
      <c r="C8545" s="7">
        <v>0.60335000000000005</v>
      </c>
      <c r="D8545" s="6">
        <f t="shared" si="1596"/>
        <v>90502.500000000015</v>
      </c>
      <c r="E8545" s="60">
        <v>0.89022999999999997</v>
      </c>
      <c r="F8545" s="6">
        <f t="shared" si="1605"/>
        <v>0</v>
      </c>
      <c r="G8545" s="7">
        <v>4.3920000000000001E-2</v>
      </c>
      <c r="H8545" s="6">
        <f t="shared" si="1597"/>
        <v>549</v>
      </c>
      <c r="I8545" s="7">
        <v>0</v>
      </c>
      <c r="J8545" s="6">
        <f t="shared" si="1598"/>
        <v>0</v>
      </c>
      <c r="K8545" s="20"/>
      <c r="L8545" s="6">
        <f t="shared" si="1599"/>
        <v>64000</v>
      </c>
      <c r="M8545" s="6">
        <f t="shared" si="1600"/>
        <v>549</v>
      </c>
      <c r="N8545" s="6">
        <f t="shared" si="1601"/>
        <v>0</v>
      </c>
      <c r="O8545" s="6">
        <f t="shared" si="1602"/>
        <v>25953.500000000015</v>
      </c>
      <c r="P8545" s="6">
        <f t="shared" si="1607"/>
        <v>4246.0000000000146</v>
      </c>
      <c r="Q8545" s="11">
        <f t="shared" si="1603"/>
        <v>1227007.3250000002</v>
      </c>
      <c r="R8545" s="11">
        <f t="shared" si="1604"/>
        <v>25953.500000000015</v>
      </c>
      <c r="S8545" s="11">
        <f t="shared" si="1606"/>
        <v>0</v>
      </c>
      <c r="T8545" s="20"/>
    </row>
    <row r="8546" spans="1:20" x14ac:dyDescent="0.25">
      <c r="A8546">
        <v>2021122207</v>
      </c>
      <c r="B8546">
        <v>4</v>
      </c>
      <c r="C8546" s="7">
        <v>0.64593999999999996</v>
      </c>
      <c r="D8546" s="6">
        <f t="shared" si="1596"/>
        <v>96891</v>
      </c>
      <c r="E8546" s="60">
        <v>0.89080000000000004</v>
      </c>
      <c r="F8546" s="6">
        <f t="shared" si="1605"/>
        <v>0</v>
      </c>
      <c r="G8546" s="7">
        <v>4.7260000000000003E-2</v>
      </c>
      <c r="H8546" s="6">
        <f t="shared" si="1597"/>
        <v>590.75</v>
      </c>
      <c r="I8546" s="7">
        <v>5.9999999999999995E-4</v>
      </c>
      <c r="J8546" s="6">
        <f t="shared" si="1598"/>
        <v>47.999999999999993</v>
      </c>
      <c r="K8546" s="20"/>
      <c r="L8546" s="6">
        <f t="shared" si="1599"/>
        <v>64000</v>
      </c>
      <c r="M8546" s="6">
        <f t="shared" si="1600"/>
        <v>590.75</v>
      </c>
      <c r="N8546" s="6">
        <f t="shared" si="1601"/>
        <v>47.999999999999993</v>
      </c>
      <c r="O8546" s="6">
        <f t="shared" si="1602"/>
        <v>32252.25</v>
      </c>
      <c r="P8546" s="6">
        <f t="shared" si="1607"/>
        <v>6298.7499999999854</v>
      </c>
      <c r="Q8546" s="11">
        <f t="shared" si="1603"/>
        <v>1220221.3250000002</v>
      </c>
      <c r="R8546" s="11">
        <f t="shared" si="1604"/>
        <v>32252.25</v>
      </c>
      <c r="S8546" s="11">
        <f t="shared" si="1606"/>
        <v>0</v>
      </c>
      <c r="T8546" s="20"/>
    </row>
    <row r="8547" spans="1:20" x14ac:dyDescent="0.25">
      <c r="A8547">
        <v>2021122208</v>
      </c>
      <c r="B8547">
        <v>4</v>
      </c>
      <c r="C8547" s="7">
        <v>0.68057999999999996</v>
      </c>
      <c r="D8547" s="6">
        <f t="shared" si="1596"/>
        <v>102087</v>
      </c>
      <c r="E8547" s="60">
        <v>0.92083000000000004</v>
      </c>
      <c r="F8547" s="6">
        <f t="shared" si="1605"/>
        <v>0</v>
      </c>
      <c r="G8547" s="7">
        <v>4.0230000000000002E-2</v>
      </c>
      <c r="H8547" s="6">
        <f t="shared" si="1597"/>
        <v>502.875</v>
      </c>
      <c r="I8547" s="7">
        <v>7.5240000000000001E-2</v>
      </c>
      <c r="J8547" s="6">
        <f t="shared" si="1598"/>
        <v>6019.2</v>
      </c>
      <c r="K8547" s="20"/>
      <c r="L8547" s="6">
        <f t="shared" si="1599"/>
        <v>64000</v>
      </c>
      <c r="M8547" s="6">
        <f t="shared" si="1600"/>
        <v>502.875</v>
      </c>
      <c r="N8547" s="6">
        <f t="shared" si="1601"/>
        <v>6019.2</v>
      </c>
      <c r="O8547" s="6">
        <f t="shared" si="1602"/>
        <v>31564.924999999999</v>
      </c>
      <c r="P8547" s="6">
        <f t="shared" si="1607"/>
        <v>-687.32500000000073</v>
      </c>
      <c r="Q8547" s="11">
        <f t="shared" si="1603"/>
        <v>1214122.6500000001</v>
      </c>
      <c r="R8547" s="11">
        <f t="shared" si="1604"/>
        <v>31564.924999999999</v>
      </c>
      <c r="S8547" s="11">
        <f t="shared" si="1606"/>
        <v>0</v>
      </c>
      <c r="T8547" s="20"/>
    </row>
    <row r="8548" spans="1:20" x14ac:dyDescent="0.25">
      <c r="A8548">
        <v>2021122209</v>
      </c>
      <c r="B8548">
        <v>4</v>
      </c>
      <c r="C8548" s="7">
        <v>0.68837999999999999</v>
      </c>
      <c r="D8548" s="6">
        <f t="shared" si="1596"/>
        <v>103257</v>
      </c>
      <c r="E8548" s="60">
        <v>0.93364000000000003</v>
      </c>
      <c r="F8548" s="6">
        <f t="shared" si="1605"/>
        <v>0</v>
      </c>
      <c r="G8548" s="7">
        <v>4.351E-2</v>
      </c>
      <c r="H8548" s="6">
        <f t="shared" si="1597"/>
        <v>543.875</v>
      </c>
      <c r="I8548" s="7">
        <v>0.29787999999999998</v>
      </c>
      <c r="J8548" s="6">
        <f t="shared" si="1598"/>
        <v>23830.399999999998</v>
      </c>
      <c r="K8548" s="20"/>
      <c r="L8548" s="6">
        <f t="shared" si="1599"/>
        <v>64000</v>
      </c>
      <c r="M8548" s="6">
        <f t="shared" si="1600"/>
        <v>543.875</v>
      </c>
      <c r="N8548" s="6">
        <f t="shared" si="1601"/>
        <v>23830.399999999998</v>
      </c>
      <c r="O8548" s="6">
        <f t="shared" si="1602"/>
        <v>14882.725000000002</v>
      </c>
      <c r="P8548" s="6">
        <f t="shared" si="1607"/>
        <v>-16682.199999999997</v>
      </c>
      <c r="Q8548" s="11">
        <f t="shared" si="1603"/>
        <v>1224706.175</v>
      </c>
      <c r="R8548" s="11">
        <f t="shared" si="1604"/>
        <v>14882.725000000002</v>
      </c>
      <c r="S8548" s="11">
        <f t="shared" si="1606"/>
        <v>0</v>
      </c>
      <c r="T8548" s="20"/>
    </row>
    <row r="8549" spans="1:20" x14ac:dyDescent="0.25">
      <c r="A8549">
        <v>2021122210</v>
      </c>
      <c r="B8549">
        <v>4</v>
      </c>
      <c r="C8549" s="7">
        <v>0.67537999999999998</v>
      </c>
      <c r="D8549" s="6">
        <f t="shared" si="1596"/>
        <v>101307</v>
      </c>
      <c r="E8549" s="60">
        <v>0.94438</v>
      </c>
      <c r="F8549" s="6">
        <f t="shared" si="1605"/>
        <v>0</v>
      </c>
      <c r="G8549" s="7">
        <v>5.6509999999999998E-2</v>
      </c>
      <c r="H8549" s="6">
        <f t="shared" si="1597"/>
        <v>706.375</v>
      </c>
      <c r="I8549" s="7">
        <v>0.40759000000000001</v>
      </c>
      <c r="J8549" s="6">
        <f t="shared" si="1598"/>
        <v>32607.200000000001</v>
      </c>
      <c r="K8549" s="20"/>
      <c r="L8549" s="6">
        <f t="shared" si="1599"/>
        <v>64000</v>
      </c>
      <c r="M8549" s="6">
        <f t="shared" si="1600"/>
        <v>706.375</v>
      </c>
      <c r="N8549" s="6">
        <f t="shared" si="1601"/>
        <v>32607.200000000001</v>
      </c>
      <c r="O8549" s="6">
        <f t="shared" si="1602"/>
        <v>3993.4249999999993</v>
      </c>
      <c r="P8549" s="6">
        <f t="shared" si="1607"/>
        <v>-10889.300000000003</v>
      </c>
      <c r="Q8549" s="11">
        <f t="shared" si="1603"/>
        <v>1246179</v>
      </c>
      <c r="R8549" s="11">
        <f t="shared" si="1604"/>
        <v>3993.4249999999993</v>
      </c>
      <c r="S8549" s="11">
        <f t="shared" si="1606"/>
        <v>0</v>
      </c>
      <c r="T8549" s="20"/>
    </row>
    <row r="8550" spans="1:20" x14ac:dyDescent="0.25">
      <c r="A8550">
        <v>2021122211</v>
      </c>
      <c r="B8550">
        <v>4</v>
      </c>
      <c r="C8550" s="7">
        <v>0.66010000000000002</v>
      </c>
      <c r="D8550" s="6">
        <f t="shared" si="1596"/>
        <v>99015</v>
      </c>
      <c r="E8550" s="60">
        <v>0.97528000000000004</v>
      </c>
      <c r="F8550" s="6">
        <f t="shared" si="1605"/>
        <v>0</v>
      </c>
      <c r="G8550" s="7">
        <v>5.126E-2</v>
      </c>
      <c r="H8550" s="6">
        <f t="shared" si="1597"/>
        <v>640.75</v>
      </c>
      <c r="I8550" s="7">
        <v>0.43025000000000002</v>
      </c>
      <c r="J8550" s="6">
        <f t="shared" si="1598"/>
        <v>34420</v>
      </c>
      <c r="K8550" s="20"/>
      <c r="L8550" s="6">
        <f t="shared" si="1599"/>
        <v>64000</v>
      </c>
      <c r="M8550" s="6">
        <f t="shared" si="1600"/>
        <v>640.75</v>
      </c>
      <c r="N8550" s="6">
        <f t="shared" si="1601"/>
        <v>34374.25</v>
      </c>
      <c r="O8550" s="6">
        <f t="shared" si="1602"/>
        <v>0</v>
      </c>
      <c r="P8550" s="6">
        <f t="shared" si="1607"/>
        <v>-3993.4249999999993</v>
      </c>
      <c r="Q8550" s="11">
        <f t="shared" si="1603"/>
        <v>1271645.25</v>
      </c>
      <c r="R8550" s="11">
        <f t="shared" si="1604"/>
        <v>0</v>
      </c>
      <c r="S8550" s="11">
        <f t="shared" si="1606"/>
        <v>0</v>
      </c>
      <c r="T8550" s="20"/>
    </row>
    <row r="8551" spans="1:20" x14ac:dyDescent="0.25">
      <c r="A8551">
        <v>2021122212</v>
      </c>
      <c r="B8551">
        <v>4</v>
      </c>
      <c r="C8551" s="7">
        <v>0.64573000000000003</v>
      </c>
      <c r="D8551" s="6">
        <f t="shared" si="1596"/>
        <v>96859.5</v>
      </c>
      <c r="E8551" s="60">
        <v>0.99258999999999997</v>
      </c>
      <c r="F8551" s="6">
        <f t="shared" si="1605"/>
        <v>0</v>
      </c>
      <c r="G8551" s="7">
        <v>6.1650000000000003E-2</v>
      </c>
      <c r="H8551" s="6">
        <f t="shared" si="1597"/>
        <v>770.625</v>
      </c>
      <c r="I8551" s="7">
        <v>0.43654999999999999</v>
      </c>
      <c r="J8551" s="6">
        <f t="shared" si="1598"/>
        <v>34924</v>
      </c>
      <c r="K8551" s="20"/>
      <c r="L8551" s="6">
        <f t="shared" si="1599"/>
        <v>64000</v>
      </c>
      <c r="M8551" s="6">
        <f t="shared" si="1600"/>
        <v>770.625</v>
      </c>
      <c r="N8551" s="6">
        <f t="shared" si="1601"/>
        <v>32088.875</v>
      </c>
      <c r="O8551" s="6">
        <f t="shared" si="1602"/>
        <v>0</v>
      </c>
      <c r="P8551" s="6">
        <f t="shared" si="1607"/>
        <v>0</v>
      </c>
      <c r="Q8551" s="11">
        <f t="shared" si="1603"/>
        <v>1297111.5</v>
      </c>
      <c r="R8551" s="11">
        <f t="shared" si="1604"/>
        <v>0</v>
      </c>
      <c r="S8551" s="11">
        <f t="shared" si="1606"/>
        <v>0</v>
      </c>
      <c r="T8551" s="20"/>
    </row>
    <row r="8552" spans="1:20" x14ac:dyDescent="0.25">
      <c r="A8552">
        <v>2021122213</v>
      </c>
      <c r="B8552">
        <v>4</v>
      </c>
      <c r="C8552" s="7">
        <v>0.63427999999999995</v>
      </c>
      <c r="D8552" s="6">
        <f t="shared" si="1596"/>
        <v>95142</v>
      </c>
      <c r="E8552" s="60">
        <v>0.99251999999999996</v>
      </c>
      <c r="F8552" s="6">
        <f t="shared" si="1605"/>
        <v>0</v>
      </c>
      <c r="G8552" s="7">
        <v>7.3590000000000003E-2</v>
      </c>
      <c r="H8552" s="6">
        <f t="shared" si="1597"/>
        <v>919.875</v>
      </c>
      <c r="I8552" s="7">
        <v>0.44531999999999999</v>
      </c>
      <c r="J8552" s="6">
        <f t="shared" si="1598"/>
        <v>35625.599999999999</v>
      </c>
      <c r="K8552" s="20"/>
      <c r="L8552" s="6">
        <f t="shared" si="1599"/>
        <v>64000</v>
      </c>
      <c r="M8552" s="6">
        <f t="shared" si="1600"/>
        <v>919.875</v>
      </c>
      <c r="N8552" s="6">
        <f t="shared" si="1601"/>
        <v>30222.125</v>
      </c>
      <c r="O8552" s="6">
        <f t="shared" si="1602"/>
        <v>0</v>
      </c>
      <c r="P8552" s="6">
        <f t="shared" si="1607"/>
        <v>0</v>
      </c>
      <c r="Q8552" s="11">
        <f t="shared" si="1603"/>
        <v>1322577.75</v>
      </c>
      <c r="R8552" s="11">
        <f t="shared" si="1604"/>
        <v>0</v>
      </c>
      <c r="S8552" s="11">
        <f t="shared" si="1606"/>
        <v>0</v>
      </c>
      <c r="T8552" s="20"/>
    </row>
    <row r="8553" spans="1:20" x14ac:dyDescent="0.25">
      <c r="A8553">
        <v>2021122214</v>
      </c>
      <c r="B8553">
        <v>4</v>
      </c>
      <c r="C8553" s="7">
        <v>0.62780999999999998</v>
      </c>
      <c r="D8553" s="6">
        <f t="shared" si="1596"/>
        <v>94171.5</v>
      </c>
      <c r="E8553" s="60">
        <v>0.99663000000000002</v>
      </c>
      <c r="F8553" s="6">
        <f t="shared" si="1605"/>
        <v>0</v>
      </c>
      <c r="G8553" s="7">
        <v>9.035E-2</v>
      </c>
      <c r="H8553" s="6">
        <f t="shared" si="1597"/>
        <v>1129.375</v>
      </c>
      <c r="I8553" s="7">
        <v>0.44638</v>
      </c>
      <c r="J8553" s="6">
        <f t="shared" si="1598"/>
        <v>35710.400000000001</v>
      </c>
      <c r="K8553" s="20"/>
      <c r="L8553" s="6">
        <f t="shared" si="1599"/>
        <v>64000</v>
      </c>
      <c r="M8553" s="6">
        <f t="shared" si="1600"/>
        <v>1129.375</v>
      </c>
      <c r="N8553" s="6">
        <f t="shared" si="1601"/>
        <v>29042.125</v>
      </c>
      <c r="O8553" s="6">
        <f t="shared" si="1602"/>
        <v>0</v>
      </c>
      <c r="P8553" s="6">
        <f t="shared" si="1607"/>
        <v>0</v>
      </c>
      <c r="Q8553" s="11">
        <f t="shared" si="1603"/>
        <v>1348044</v>
      </c>
      <c r="R8553" s="11">
        <f t="shared" si="1604"/>
        <v>0</v>
      </c>
      <c r="S8553" s="11">
        <f t="shared" si="1606"/>
        <v>0</v>
      </c>
      <c r="T8553" s="20"/>
    </row>
    <row r="8554" spans="1:20" x14ac:dyDescent="0.25">
      <c r="A8554">
        <v>2021122215</v>
      </c>
      <c r="B8554">
        <v>4</v>
      </c>
      <c r="C8554" s="7">
        <v>0.62558000000000002</v>
      </c>
      <c r="D8554" s="6">
        <f t="shared" si="1596"/>
        <v>93837</v>
      </c>
      <c r="E8554" s="60">
        <v>0.99772000000000005</v>
      </c>
      <c r="F8554" s="6">
        <f t="shared" si="1605"/>
        <v>0</v>
      </c>
      <c r="G8554" s="7">
        <v>0.11773</v>
      </c>
      <c r="H8554" s="6">
        <f t="shared" si="1597"/>
        <v>1471.625</v>
      </c>
      <c r="I8554" s="7">
        <v>0.39044000000000001</v>
      </c>
      <c r="J8554" s="6">
        <f t="shared" si="1598"/>
        <v>31235.200000000001</v>
      </c>
      <c r="K8554" s="20"/>
      <c r="L8554" s="6">
        <f t="shared" si="1599"/>
        <v>64000</v>
      </c>
      <c r="M8554" s="6">
        <f t="shared" si="1600"/>
        <v>1471.625</v>
      </c>
      <c r="N8554" s="6">
        <f t="shared" si="1601"/>
        <v>28365.375</v>
      </c>
      <c r="O8554" s="6">
        <f t="shared" si="1602"/>
        <v>0</v>
      </c>
      <c r="P8554" s="6">
        <f t="shared" si="1607"/>
        <v>0</v>
      </c>
      <c r="Q8554" s="11">
        <f t="shared" si="1603"/>
        <v>1350000</v>
      </c>
      <c r="R8554" s="11">
        <f t="shared" si="1604"/>
        <v>0</v>
      </c>
      <c r="S8554" s="11">
        <f t="shared" si="1606"/>
        <v>0</v>
      </c>
      <c r="T8554" s="20"/>
    </row>
    <row r="8555" spans="1:20" x14ac:dyDescent="0.25">
      <c r="A8555">
        <v>2021122216</v>
      </c>
      <c r="B8555">
        <v>4</v>
      </c>
      <c r="C8555" s="7">
        <v>0.63248000000000004</v>
      </c>
      <c r="D8555" s="6">
        <f t="shared" si="1596"/>
        <v>94872</v>
      </c>
      <c r="E8555" s="60">
        <v>0.99631999999999998</v>
      </c>
      <c r="F8555" s="6">
        <f t="shared" si="1605"/>
        <v>0</v>
      </c>
      <c r="G8555" s="7">
        <v>0.14385999999999999</v>
      </c>
      <c r="H8555" s="6">
        <f t="shared" si="1597"/>
        <v>1798.2499999999998</v>
      </c>
      <c r="I8555" s="7">
        <v>0.18265999999999999</v>
      </c>
      <c r="J8555" s="6">
        <f t="shared" si="1598"/>
        <v>14612.8</v>
      </c>
      <c r="K8555" s="20"/>
      <c r="L8555" s="6">
        <f t="shared" si="1599"/>
        <v>64000</v>
      </c>
      <c r="M8555" s="6">
        <f t="shared" si="1600"/>
        <v>1798.2499999999998</v>
      </c>
      <c r="N8555" s="6">
        <f t="shared" si="1601"/>
        <v>14612.8</v>
      </c>
      <c r="O8555" s="6">
        <f t="shared" si="1602"/>
        <v>14460.95</v>
      </c>
      <c r="P8555" s="6">
        <f t="shared" si="1607"/>
        <v>14460.95</v>
      </c>
      <c r="Q8555" s="11">
        <f t="shared" si="1603"/>
        <v>1350000</v>
      </c>
      <c r="R8555" s="11">
        <f t="shared" si="1604"/>
        <v>14460.95</v>
      </c>
      <c r="S8555" s="11">
        <f t="shared" si="1606"/>
        <v>0</v>
      </c>
      <c r="T8555" s="20"/>
    </row>
    <row r="8556" spans="1:20" x14ac:dyDescent="0.25">
      <c r="A8556">
        <v>2021122217</v>
      </c>
      <c r="B8556">
        <v>4</v>
      </c>
      <c r="C8556" s="7">
        <v>0.65647</v>
      </c>
      <c r="D8556" s="6">
        <f t="shared" si="1596"/>
        <v>98470.5</v>
      </c>
      <c r="E8556" s="60">
        <v>0.99141999999999997</v>
      </c>
      <c r="F8556" s="6">
        <f t="shared" si="1605"/>
        <v>0</v>
      </c>
      <c r="G8556" s="7">
        <v>0.1595</v>
      </c>
      <c r="H8556" s="6">
        <f t="shared" si="1597"/>
        <v>1993.75</v>
      </c>
      <c r="I8556" s="7">
        <v>1.3820000000000001E-2</v>
      </c>
      <c r="J8556" s="6">
        <f t="shared" si="1598"/>
        <v>1105.6000000000001</v>
      </c>
      <c r="K8556" s="20"/>
      <c r="L8556" s="6">
        <f t="shared" si="1599"/>
        <v>64000</v>
      </c>
      <c r="M8556" s="6">
        <f t="shared" si="1600"/>
        <v>1993.75</v>
      </c>
      <c r="N8556" s="6">
        <f t="shared" si="1601"/>
        <v>1105.6000000000001</v>
      </c>
      <c r="O8556" s="6">
        <f t="shared" si="1602"/>
        <v>31371.15</v>
      </c>
      <c r="P8556" s="6">
        <f t="shared" si="1607"/>
        <v>16910.2</v>
      </c>
      <c r="Q8556" s="11">
        <f t="shared" si="1603"/>
        <v>1344095.1</v>
      </c>
      <c r="R8556" s="11">
        <f t="shared" si="1604"/>
        <v>31371.15</v>
      </c>
      <c r="S8556" s="11">
        <f t="shared" si="1606"/>
        <v>0</v>
      </c>
      <c r="T8556" s="20"/>
    </row>
    <row r="8557" spans="1:20" x14ac:dyDescent="0.25">
      <c r="A8557">
        <v>2021122218</v>
      </c>
      <c r="B8557">
        <v>4</v>
      </c>
      <c r="C8557" s="7">
        <v>0.70045000000000002</v>
      </c>
      <c r="D8557" s="6">
        <f t="shared" si="1596"/>
        <v>105067.5</v>
      </c>
      <c r="E8557" s="60">
        <v>0.97474000000000005</v>
      </c>
      <c r="F8557" s="6">
        <f t="shared" si="1605"/>
        <v>0</v>
      </c>
      <c r="G8557" s="7">
        <v>0.17423</v>
      </c>
      <c r="H8557" s="6">
        <f t="shared" si="1597"/>
        <v>2177.875</v>
      </c>
      <c r="I8557" s="7">
        <v>0</v>
      </c>
      <c r="J8557" s="6">
        <f t="shared" si="1598"/>
        <v>0</v>
      </c>
      <c r="K8557" s="20"/>
      <c r="L8557" s="6">
        <f t="shared" si="1599"/>
        <v>64000</v>
      </c>
      <c r="M8557" s="6">
        <f t="shared" si="1600"/>
        <v>2177.875</v>
      </c>
      <c r="N8557" s="6">
        <f t="shared" si="1601"/>
        <v>0</v>
      </c>
      <c r="O8557" s="6">
        <f t="shared" si="1602"/>
        <v>38889.625</v>
      </c>
      <c r="P8557" s="6">
        <f t="shared" si="1607"/>
        <v>7518.4749999999985</v>
      </c>
      <c r="Q8557" s="11">
        <f t="shared" si="1603"/>
        <v>1330671.7250000001</v>
      </c>
      <c r="R8557" s="11">
        <f t="shared" si="1604"/>
        <v>38889.625</v>
      </c>
      <c r="S8557" s="11">
        <f t="shared" si="1606"/>
        <v>0</v>
      </c>
      <c r="T8557" s="20"/>
    </row>
    <row r="8558" spans="1:20" x14ac:dyDescent="0.25">
      <c r="A8558">
        <v>2021122219</v>
      </c>
      <c r="B8558">
        <v>4</v>
      </c>
      <c r="C8558" s="7">
        <v>0.71053999999999995</v>
      </c>
      <c r="D8558" s="6">
        <f t="shared" si="1596"/>
        <v>106580.99999999999</v>
      </c>
      <c r="E8558" s="60">
        <v>0.97430000000000005</v>
      </c>
      <c r="F8558" s="6">
        <f t="shared" si="1605"/>
        <v>0</v>
      </c>
      <c r="G8558" s="7">
        <v>0.17907999999999999</v>
      </c>
      <c r="H8558" s="6">
        <f t="shared" si="1597"/>
        <v>2238.5</v>
      </c>
      <c r="I8558" s="7">
        <v>0</v>
      </c>
      <c r="J8558" s="6">
        <f t="shared" si="1598"/>
        <v>0</v>
      </c>
      <c r="K8558" s="20"/>
      <c r="L8558" s="6">
        <f t="shared" si="1599"/>
        <v>64000</v>
      </c>
      <c r="M8558" s="6">
        <f t="shared" si="1600"/>
        <v>2238.5</v>
      </c>
      <c r="N8558" s="6">
        <f t="shared" si="1601"/>
        <v>0</v>
      </c>
      <c r="O8558" s="6">
        <f t="shared" si="1602"/>
        <v>40342.499999999985</v>
      </c>
      <c r="P8558" s="6">
        <f t="shared" si="1607"/>
        <v>1452.8749999999854</v>
      </c>
      <c r="Q8558" s="11">
        <f t="shared" si="1603"/>
        <v>1315795.4750000001</v>
      </c>
      <c r="R8558" s="11">
        <f t="shared" si="1604"/>
        <v>40342.499999999985</v>
      </c>
      <c r="S8558" s="11">
        <f t="shared" si="1606"/>
        <v>0</v>
      </c>
      <c r="T8558" s="20"/>
    </row>
    <row r="8559" spans="1:20" x14ac:dyDescent="0.25">
      <c r="A8559">
        <v>2021122220</v>
      </c>
      <c r="B8559">
        <v>4</v>
      </c>
      <c r="C8559" s="7">
        <v>0.70772000000000002</v>
      </c>
      <c r="D8559" s="6">
        <f t="shared" si="1596"/>
        <v>106158</v>
      </c>
      <c r="E8559" s="60">
        <v>0.97902999999999996</v>
      </c>
      <c r="F8559" s="6">
        <f t="shared" si="1605"/>
        <v>0</v>
      </c>
      <c r="G8559" s="7">
        <v>0.18343000000000001</v>
      </c>
      <c r="H8559" s="6">
        <f t="shared" si="1597"/>
        <v>2292.875</v>
      </c>
      <c r="I8559" s="7">
        <v>0</v>
      </c>
      <c r="J8559" s="6">
        <f t="shared" si="1598"/>
        <v>0</v>
      </c>
      <c r="K8559" s="20"/>
      <c r="L8559" s="6">
        <f t="shared" si="1599"/>
        <v>64000</v>
      </c>
      <c r="M8559" s="6">
        <f t="shared" si="1600"/>
        <v>2292.875</v>
      </c>
      <c r="N8559" s="6">
        <f t="shared" si="1601"/>
        <v>0</v>
      </c>
      <c r="O8559" s="6">
        <f t="shared" si="1602"/>
        <v>39865.125</v>
      </c>
      <c r="P8559" s="6">
        <f t="shared" si="1607"/>
        <v>-477.37499999998545</v>
      </c>
      <c r="Q8559" s="11">
        <f t="shared" si="1603"/>
        <v>1301396.6000000001</v>
      </c>
      <c r="R8559" s="11">
        <f t="shared" si="1604"/>
        <v>39865.125</v>
      </c>
      <c r="S8559" s="11">
        <f t="shared" si="1606"/>
        <v>0</v>
      </c>
      <c r="T8559" s="20"/>
    </row>
    <row r="8560" spans="1:20" x14ac:dyDescent="0.25">
      <c r="A8560">
        <v>2021122221</v>
      </c>
      <c r="B8560">
        <v>4</v>
      </c>
      <c r="C8560" s="7">
        <v>0.70194999999999996</v>
      </c>
      <c r="D8560" s="6">
        <f t="shared" si="1596"/>
        <v>105292.5</v>
      </c>
      <c r="E8560" s="60">
        <v>0.98558999999999997</v>
      </c>
      <c r="F8560" s="6">
        <f t="shared" si="1605"/>
        <v>0</v>
      </c>
      <c r="G8560" s="7">
        <v>0.17368</v>
      </c>
      <c r="H8560" s="6">
        <f t="shared" si="1597"/>
        <v>2171</v>
      </c>
      <c r="I8560" s="7">
        <v>0</v>
      </c>
      <c r="J8560" s="6">
        <f t="shared" si="1598"/>
        <v>0</v>
      </c>
      <c r="K8560" s="20"/>
      <c r="L8560" s="6">
        <f t="shared" si="1599"/>
        <v>64000</v>
      </c>
      <c r="M8560" s="6">
        <f t="shared" si="1600"/>
        <v>2171</v>
      </c>
      <c r="N8560" s="6">
        <f t="shared" si="1601"/>
        <v>0</v>
      </c>
      <c r="O8560" s="6">
        <f t="shared" si="1602"/>
        <v>39121.5</v>
      </c>
      <c r="P8560" s="6">
        <f t="shared" si="1607"/>
        <v>-743.625</v>
      </c>
      <c r="Q8560" s="11">
        <f t="shared" si="1603"/>
        <v>1287741.3500000001</v>
      </c>
      <c r="R8560" s="11">
        <f t="shared" si="1604"/>
        <v>39121.5</v>
      </c>
      <c r="S8560" s="11">
        <f t="shared" si="1606"/>
        <v>0</v>
      </c>
      <c r="T8560" s="20"/>
    </row>
    <row r="8561" spans="1:20" x14ac:dyDescent="0.25">
      <c r="A8561">
        <v>2021122222</v>
      </c>
      <c r="B8561">
        <v>4</v>
      </c>
      <c r="C8561" s="7">
        <v>0.68679999999999997</v>
      </c>
      <c r="D8561" s="6">
        <f t="shared" si="1596"/>
        <v>103020</v>
      </c>
      <c r="E8561" s="60">
        <v>0.98128000000000004</v>
      </c>
      <c r="F8561" s="6">
        <f t="shared" si="1605"/>
        <v>0</v>
      </c>
      <c r="G8561" s="7">
        <v>0.17837</v>
      </c>
      <c r="H8561" s="6">
        <f t="shared" si="1597"/>
        <v>2229.625</v>
      </c>
      <c r="I8561" s="7">
        <v>0</v>
      </c>
      <c r="J8561" s="6">
        <f t="shared" si="1598"/>
        <v>0</v>
      </c>
      <c r="K8561" s="20"/>
      <c r="L8561" s="6">
        <f t="shared" si="1599"/>
        <v>64000</v>
      </c>
      <c r="M8561" s="6">
        <f t="shared" si="1600"/>
        <v>2229.625</v>
      </c>
      <c r="N8561" s="6">
        <f t="shared" si="1601"/>
        <v>0</v>
      </c>
      <c r="O8561" s="6">
        <f t="shared" si="1602"/>
        <v>36790.375</v>
      </c>
      <c r="P8561" s="6">
        <f t="shared" si="1607"/>
        <v>-2331.125</v>
      </c>
      <c r="Q8561" s="11">
        <f t="shared" si="1603"/>
        <v>1276417.2250000001</v>
      </c>
      <c r="R8561" s="11">
        <f t="shared" si="1604"/>
        <v>36790.375</v>
      </c>
      <c r="S8561" s="11">
        <f t="shared" si="1606"/>
        <v>0</v>
      </c>
      <c r="T8561" s="20"/>
    </row>
    <row r="8562" spans="1:20" x14ac:dyDescent="0.25">
      <c r="A8562">
        <v>2021122223</v>
      </c>
      <c r="B8562">
        <v>4</v>
      </c>
      <c r="C8562" s="7">
        <v>0.65988000000000002</v>
      </c>
      <c r="D8562" s="6">
        <f t="shared" si="1596"/>
        <v>98982</v>
      </c>
      <c r="E8562" s="60">
        <v>0.95001999999999998</v>
      </c>
      <c r="F8562" s="6">
        <f t="shared" si="1605"/>
        <v>0</v>
      </c>
      <c r="G8562" s="7">
        <v>0.18471000000000001</v>
      </c>
      <c r="H8562" s="6">
        <f t="shared" si="1597"/>
        <v>2308.875</v>
      </c>
      <c r="I8562" s="7">
        <v>0</v>
      </c>
      <c r="J8562" s="6">
        <f t="shared" si="1598"/>
        <v>0</v>
      </c>
      <c r="K8562" s="20"/>
      <c r="L8562" s="6">
        <f t="shared" si="1599"/>
        <v>64000</v>
      </c>
      <c r="M8562" s="6">
        <f t="shared" si="1600"/>
        <v>2308.875</v>
      </c>
      <c r="N8562" s="6">
        <f t="shared" si="1601"/>
        <v>0</v>
      </c>
      <c r="O8562" s="6">
        <f t="shared" si="1602"/>
        <v>32673.125</v>
      </c>
      <c r="P8562" s="6">
        <f t="shared" si="1607"/>
        <v>-4117.25</v>
      </c>
      <c r="Q8562" s="11">
        <f t="shared" si="1603"/>
        <v>1269210.3500000001</v>
      </c>
      <c r="R8562" s="11">
        <f t="shared" si="1604"/>
        <v>32673.125</v>
      </c>
      <c r="S8562" s="11">
        <f t="shared" si="1606"/>
        <v>0</v>
      </c>
      <c r="T8562" s="20"/>
    </row>
    <row r="8563" spans="1:20" x14ac:dyDescent="0.25">
      <c r="A8563">
        <v>2021122224</v>
      </c>
      <c r="B8563">
        <v>4</v>
      </c>
      <c r="C8563" s="7">
        <v>0.63124000000000002</v>
      </c>
      <c r="D8563" s="6">
        <f t="shared" si="1596"/>
        <v>94686</v>
      </c>
      <c r="E8563" s="60">
        <v>0.90620999999999996</v>
      </c>
      <c r="F8563" s="6">
        <f t="shared" si="1605"/>
        <v>0</v>
      </c>
      <c r="G8563" s="7">
        <v>0.19231000000000001</v>
      </c>
      <c r="H8563" s="6">
        <f t="shared" si="1597"/>
        <v>2403.875</v>
      </c>
      <c r="I8563" s="7">
        <v>0</v>
      </c>
      <c r="J8563" s="6">
        <f t="shared" si="1598"/>
        <v>0</v>
      </c>
      <c r="K8563" s="20"/>
      <c r="L8563" s="6">
        <f t="shared" si="1599"/>
        <v>64000</v>
      </c>
      <c r="M8563" s="6">
        <f t="shared" si="1600"/>
        <v>2403.875</v>
      </c>
      <c r="N8563" s="6">
        <f t="shared" si="1601"/>
        <v>0</v>
      </c>
      <c r="O8563" s="6">
        <f t="shared" si="1602"/>
        <v>28282.125</v>
      </c>
      <c r="P8563" s="6">
        <f t="shared" si="1607"/>
        <v>-4391</v>
      </c>
      <c r="Q8563" s="11">
        <f t="shared" si="1603"/>
        <v>1266394.4750000001</v>
      </c>
      <c r="R8563" s="11">
        <f t="shared" si="1604"/>
        <v>28282.125</v>
      </c>
      <c r="S8563" s="11">
        <f t="shared" si="1606"/>
        <v>0</v>
      </c>
      <c r="T8563" s="20"/>
    </row>
    <row r="8564" spans="1:20" x14ac:dyDescent="0.25">
      <c r="A8564">
        <v>2021122301</v>
      </c>
      <c r="B8564">
        <v>5</v>
      </c>
      <c r="C8564" s="7">
        <v>0.61019000000000001</v>
      </c>
      <c r="D8564" s="6">
        <f t="shared" si="1596"/>
        <v>91528.5</v>
      </c>
      <c r="E8564" s="60">
        <v>0.86392999999999998</v>
      </c>
      <c r="F8564" s="6">
        <f t="shared" si="1605"/>
        <v>0</v>
      </c>
      <c r="G8564" s="7">
        <v>0.19434000000000001</v>
      </c>
      <c r="H8564" s="6">
        <f t="shared" si="1597"/>
        <v>2429.25</v>
      </c>
      <c r="I8564" s="7">
        <v>0</v>
      </c>
      <c r="J8564" s="6">
        <f t="shared" si="1598"/>
        <v>0</v>
      </c>
      <c r="K8564" s="20"/>
      <c r="L8564" s="6">
        <f t="shared" si="1599"/>
        <v>64000</v>
      </c>
      <c r="M8564" s="6">
        <f t="shared" si="1600"/>
        <v>2429.25</v>
      </c>
      <c r="N8564" s="6">
        <f t="shared" si="1601"/>
        <v>0</v>
      </c>
      <c r="O8564" s="6">
        <f t="shared" si="1602"/>
        <v>25099.25</v>
      </c>
      <c r="P8564" s="6">
        <f t="shared" si="1607"/>
        <v>-3182.875</v>
      </c>
      <c r="Q8564" s="11">
        <f t="shared" si="1603"/>
        <v>1266761.4750000001</v>
      </c>
      <c r="R8564" s="11">
        <f t="shared" si="1604"/>
        <v>25099.25</v>
      </c>
      <c r="S8564" s="11">
        <f t="shared" si="1606"/>
        <v>0</v>
      </c>
      <c r="T8564" s="20"/>
    </row>
    <row r="8565" spans="1:20" x14ac:dyDescent="0.25">
      <c r="A8565">
        <v>2021122302</v>
      </c>
      <c r="B8565">
        <v>5</v>
      </c>
      <c r="C8565" s="7">
        <v>0.59892999999999996</v>
      </c>
      <c r="D8565" s="6">
        <f t="shared" si="1596"/>
        <v>89839.5</v>
      </c>
      <c r="E8565" s="60">
        <v>0.77283999999999997</v>
      </c>
      <c r="F8565" s="6">
        <f t="shared" si="1605"/>
        <v>0</v>
      </c>
      <c r="G8565" s="7">
        <v>0.18929000000000001</v>
      </c>
      <c r="H8565" s="6">
        <f t="shared" si="1597"/>
        <v>2366.125</v>
      </c>
      <c r="I8565" s="7">
        <v>0</v>
      </c>
      <c r="J8565" s="6">
        <f t="shared" si="1598"/>
        <v>0</v>
      </c>
      <c r="K8565" s="20"/>
      <c r="L8565" s="6">
        <f t="shared" si="1599"/>
        <v>64000</v>
      </c>
      <c r="M8565" s="6">
        <f t="shared" si="1600"/>
        <v>2366.125</v>
      </c>
      <c r="N8565" s="6">
        <f t="shared" si="1601"/>
        <v>0</v>
      </c>
      <c r="O8565" s="6">
        <f t="shared" si="1602"/>
        <v>23473.375</v>
      </c>
      <c r="P8565" s="6">
        <f t="shared" si="1607"/>
        <v>-1625.875</v>
      </c>
      <c r="Q8565" s="11">
        <f t="shared" si="1603"/>
        <v>1268754.3500000001</v>
      </c>
      <c r="R8565" s="11">
        <f t="shared" si="1604"/>
        <v>23473.375</v>
      </c>
      <c r="S8565" s="11">
        <f t="shared" si="1606"/>
        <v>0</v>
      </c>
      <c r="T8565" s="20"/>
    </row>
    <row r="8566" spans="1:20" x14ac:dyDescent="0.25">
      <c r="A8566">
        <v>2021122303</v>
      </c>
      <c r="B8566">
        <v>5</v>
      </c>
      <c r="C8566" s="7">
        <v>0.59579000000000004</v>
      </c>
      <c r="D8566" s="6">
        <f t="shared" si="1596"/>
        <v>89368.5</v>
      </c>
      <c r="E8566" s="60">
        <v>0.66508</v>
      </c>
      <c r="F8566" s="6">
        <f t="shared" si="1605"/>
        <v>0</v>
      </c>
      <c r="G8566" s="7">
        <v>0.18065000000000001</v>
      </c>
      <c r="H8566" s="6">
        <f t="shared" si="1597"/>
        <v>2258.125</v>
      </c>
      <c r="I8566" s="7">
        <v>0</v>
      </c>
      <c r="J8566" s="6">
        <f t="shared" si="1598"/>
        <v>0</v>
      </c>
      <c r="K8566" s="20"/>
      <c r="L8566" s="6">
        <f t="shared" si="1599"/>
        <v>64000</v>
      </c>
      <c r="M8566" s="6">
        <f t="shared" si="1600"/>
        <v>2258.125</v>
      </c>
      <c r="N8566" s="6">
        <f t="shared" si="1601"/>
        <v>0</v>
      </c>
      <c r="O8566" s="6">
        <f t="shared" si="1602"/>
        <v>23110.375</v>
      </c>
      <c r="P8566" s="6">
        <f t="shared" si="1607"/>
        <v>-363</v>
      </c>
      <c r="Q8566" s="11">
        <f t="shared" si="1603"/>
        <v>1271110.2250000001</v>
      </c>
      <c r="R8566" s="11">
        <f t="shared" si="1604"/>
        <v>23110.375</v>
      </c>
      <c r="S8566" s="11">
        <f t="shared" si="1606"/>
        <v>0</v>
      </c>
      <c r="T8566" s="20"/>
    </row>
    <row r="8567" spans="1:20" x14ac:dyDescent="0.25">
      <c r="A8567">
        <v>2021122304</v>
      </c>
      <c r="B8567">
        <v>5</v>
      </c>
      <c r="C8567" s="7">
        <v>0.59884999999999999</v>
      </c>
      <c r="D8567" s="6">
        <f t="shared" si="1596"/>
        <v>89827.5</v>
      </c>
      <c r="E8567" s="60">
        <v>0.56201999999999996</v>
      </c>
      <c r="F8567" s="6">
        <f t="shared" si="1605"/>
        <v>0</v>
      </c>
      <c r="G8567" s="7">
        <v>0.17494000000000001</v>
      </c>
      <c r="H8567" s="6">
        <f t="shared" si="1597"/>
        <v>2186.75</v>
      </c>
      <c r="I8567" s="7">
        <v>0</v>
      </c>
      <c r="J8567" s="6">
        <f t="shared" si="1598"/>
        <v>0</v>
      </c>
      <c r="K8567" s="20"/>
      <c r="L8567" s="6">
        <f t="shared" si="1599"/>
        <v>64000</v>
      </c>
      <c r="M8567" s="6">
        <f t="shared" si="1600"/>
        <v>2186.75</v>
      </c>
      <c r="N8567" s="6">
        <f t="shared" si="1601"/>
        <v>0</v>
      </c>
      <c r="O8567" s="6">
        <f t="shared" si="1602"/>
        <v>23640.75</v>
      </c>
      <c r="P8567" s="6">
        <f t="shared" si="1607"/>
        <v>530.375</v>
      </c>
      <c r="Q8567" s="11">
        <f t="shared" si="1603"/>
        <v>1272935.7250000001</v>
      </c>
      <c r="R8567" s="11">
        <f t="shared" si="1604"/>
        <v>23640.75</v>
      </c>
      <c r="S8567" s="11">
        <f t="shared" si="1606"/>
        <v>0</v>
      </c>
      <c r="T8567" s="20"/>
    </row>
    <row r="8568" spans="1:20" x14ac:dyDescent="0.25">
      <c r="A8568">
        <v>2021122305</v>
      </c>
      <c r="B8568">
        <v>5</v>
      </c>
      <c r="C8568" s="7">
        <v>0.61158999999999997</v>
      </c>
      <c r="D8568" s="6">
        <f t="shared" si="1596"/>
        <v>91738.5</v>
      </c>
      <c r="E8568" s="60">
        <v>0.59450000000000003</v>
      </c>
      <c r="F8568" s="6">
        <f t="shared" si="1605"/>
        <v>0</v>
      </c>
      <c r="G8568" s="7">
        <v>0.16977</v>
      </c>
      <c r="H8568" s="6">
        <f t="shared" si="1597"/>
        <v>2122.125</v>
      </c>
      <c r="I8568" s="7">
        <v>0</v>
      </c>
      <c r="J8568" s="6">
        <f t="shared" si="1598"/>
        <v>0</v>
      </c>
      <c r="K8568" s="20"/>
      <c r="L8568" s="6">
        <f t="shared" si="1599"/>
        <v>64000</v>
      </c>
      <c r="M8568" s="6">
        <f t="shared" si="1600"/>
        <v>2122.125</v>
      </c>
      <c r="N8568" s="6">
        <f t="shared" si="1601"/>
        <v>0</v>
      </c>
      <c r="O8568" s="6">
        <f t="shared" si="1602"/>
        <v>25616.375</v>
      </c>
      <c r="P8568" s="6">
        <f t="shared" si="1607"/>
        <v>1975.625</v>
      </c>
      <c r="Q8568" s="11">
        <f t="shared" si="1603"/>
        <v>1272785.6000000001</v>
      </c>
      <c r="R8568" s="11">
        <f t="shared" si="1604"/>
        <v>25616.375</v>
      </c>
      <c r="S8568" s="11">
        <f t="shared" si="1606"/>
        <v>0</v>
      </c>
      <c r="T8568" s="20"/>
    </row>
    <row r="8569" spans="1:20" x14ac:dyDescent="0.25">
      <c r="A8569">
        <v>2021122306</v>
      </c>
      <c r="B8569">
        <v>5</v>
      </c>
      <c r="C8569" s="7">
        <v>0.63858000000000004</v>
      </c>
      <c r="D8569" s="6">
        <f t="shared" si="1596"/>
        <v>95787</v>
      </c>
      <c r="E8569" s="60">
        <v>0.59597999999999995</v>
      </c>
      <c r="F8569" s="6">
        <f t="shared" si="1605"/>
        <v>0</v>
      </c>
      <c r="G8569" s="7">
        <v>0.16250999999999999</v>
      </c>
      <c r="H8569" s="6">
        <f t="shared" si="1597"/>
        <v>2031.3749999999998</v>
      </c>
      <c r="I8569" s="7">
        <v>0</v>
      </c>
      <c r="J8569" s="6">
        <f t="shared" si="1598"/>
        <v>0</v>
      </c>
      <c r="K8569" s="20"/>
      <c r="L8569" s="6">
        <f t="shared" si="1599"/>
        <v>64000</v>
      </c>
      <c r="M8569" s="6">
        <f t="shared" si="1600"/>
        <v>2031.3749999999998</v>
      </c>
      <c r="N8569" s="6">
        <f t="shared" si="1601"/>
        <v>0</v>
      </c>
      <c r="O8569" s="6">
        <f t="shared" si="1602"/>
        <v>29755.625</v>
      </c>
      <c r="P8569" s="6">
        <f t="shared" si="1607"/>
        <v>4139.25</v>
      </c>
      <c r="Q8569" s="11">
        <f t="shared" si="1603"/>
        <v>1268496.2250000001</v>
      </c>
      <c r="R8569" s="11">
        <f t="shared" si="1604"/>
        <v>29755.625</v>
      </c>
      <c r="S8569" s="11">
        <f t="shared" si="1606"/>
        <v>0</v>
      </c>
      <c r="T8569" s="20"/>
    </row>
    <row r="8570" spans="1:20" x14ac:dyDescent="0.25">
      <c r="A8570">
        <v>2021122307</v>
      </c>
      <c r="B8570">
        <v>5</v>
      </c>
      <c r="C8570" s="7">
        <v>0.67613000000000001</v>
      </c>
      <c r="D8570" s="6">
        <f t="shared" si="1596"/>
        <v>101419.5</v>
      </c>
      <c r="E8570" s="60">
        <v>0.59087000000000001</v>
      </c>
      <c r="F8570" s="6">
        <f t="shared" si="1605"/>
        <v>0</v>
      </c>
      <c r="G8570" s="7">
        <v>0.15773999999999999</v>
      </c>
      <c r="H8570" s="6">
        <f t="shared" si="1597"/>
        <v>1971.75</v>
      </c>
      <c r="I8570" s="7">
        <v>0</v>
      </c>
      <c r="J8570" s="6">
        <f t="shared" si="1598"/>
        <v>0</v>
      </c>
      <c r="K8570" s="20"/>
      <c r="L8570" s="6">
        <f t="shared" si="1599"/>
        <v>64000</v>
      </c>
      <c r="M8570" s="6">
        <f t="shared" si="1600"/>
        <v>1971.75</v>
      </c>
      <c r="N8570" s="6">
        <f t="shared" si="1601"/>
        <v>0</v>
      </c>
      <c r="O8570" s="6">
        <f t="shared" si="1602"/>
        <v>35447.75</v>
      </c>
      <c r="P8570" s="6">
        <f t="shared" si="1607"/>
        <v>5692.125</v>
      </c>
      <c r="Q8570" s="11">
        <f t="shared" si="1603"/>
        <v>1258514.7250000001</v>
      </c>
      <c r="R8570" s="11">
        <f t="shared" si="1604"/>
        <v>35447.75</v>
      </c>
      <c r="S8570" s="11">
        <f t="shared" si="1606"/>
        <v>0</v>
      </c>
      <c r="T8570" s="20"/>
    </row>
    <row r="8571" spans="1:20" x14ac:dyDescent="0.25">
      <c r="A8571">
        <v>2021122308</v>
      </c>
      <c r="B8571">
        <v>5</v>
      </c>
      <c r="C8571" s="7">
        <v>0.70687999999999995</v>
      </c>
      <c r="D8571" s="6">
        <f t="shared" si="1596"/>
        <v>106032</v>
      </c>
      <c r="E8571" s="60">
        <v>0.49447000000000002</v>
      </c>
      <c r="F8571" s="6">
        <f t="shared" si="1605"/>
        <v>0</v>
      </c>
      <c r="G8571" s="7">
        <v>0.14388999999999999</v>
      </c>
      <c r="H8571" s="6">
        <f t="shared" si="1597"/>
        <v>1798.6249999999998</v>
      </c>
      <c r="I8571" s="7">
        <v>7.1669999999999998E-2</v>
      </c>
      <c r="J8571" s="6">
        <f t="shared" si="1598"/>
        <v>5733.5999999999995</v>
      </c>
      <c r="K8571" s="20"/>
      <c r="L8571" s="6">
        <f t="shared" si="1599"/>
        <v>64000</v>
      </c>
      <c r="M8571" s="6">
        <f t="shared" si="1600"/>
        <v>1798.6249999999998</v>
      </c>
      <c r="N8571" s="6">
        <f t="shared" si="1601"/>
        <v>5733.5999999999995</v>
      </c>
      <c r="O8571" s="6">
        <f t="shared" si="1602"/>
        <v>34499.775000000001</v>
      </c>
      <c r="P8571" s="6">
        <f t="shared" si="1607"/>
        <v>-947.97499999999854</v>
      </c>
      <c r="Q8571" s="11">
        <f t="shared" si="1603"/>
        <v>1249481.2000000002</v>
      </c>
      <c r="R8571" s="11">
        <f t="shared" si="1604"/>
        <v>34499.775000000001</v>
      </c>
      <c r="S8571" s="11">
        <f t="shared" si="1606"/>
        <v>0</v>
      </c>
      <c r="T8571" s="20"/>
    </row>
    <row r="8572" spans="1:20" x14ac:dyDescent="0.25">
      <c r="A8572">
        <v>2021122309</v>
      </c>
      <c r="B8572">
        <v>5</v>
      </c>
      <c r="C8572" s="7">
        <v>0.71013000000000004</v>
      </c>
      <c r="D8572" s="6">
        <f t="shared" si="1596"/>
        <v>106519.5</v>
      </c>
      <c r="E8572" s="60">
        <v>0.27947</v>
      </c>
      <c r="F8572" s="6">
        <f t="shared" si="1605"/>
        <v>0</v>
      </c>
      <c r="G8572" s="7">
        <v>0.13725000000000001</v>
      </c>
      <c r="H8572" s="6">
        <f t="shared" si="1597"/>
        <v>1715.6250000000002</v>
      </c>
      <c r="I8572" s="7">
        <v>0.29113</v>
      </c>
      <c r="J8572" s="6">
        <f t="shared" si="1598"/>
        <v>23290.400000000001</v>
      </c>
      <c r="K8572" s="20"/>
      <c r="L8572" s="6">
        <f t="shared" si="1599"/>
        <v>64000</v>
      </c>
      <c r="M8572" s="6">
        <f t="shared" si="1600"/>
        <v>1715.6250000000002</v>
      </c>
      <c r="N8572" s="6">
        <f t="shared" si="1601"/>
        <v>23290.400000000001</v>
      </c>
      <c r="O8572" s="6">
        <f t="shared" si="1602"/>
        <v>17513.474999999999</v>
      </c>
      <c r="P8572" s="6">
        <f t="shared" si="1607"/>
        <v>-16986.300000000003</v>
      </c>
      <c r="Q8572" s="11">
        <f t="shared" si="1603"/>
        <v>1257433.9750000001</v>
      </c>
      <c r="R8572" s="11">
        <f t="shared" si="1604"/>
        <v>17513.474999999999</v>
      </c>
      <c r="S8572" s="11">
        <f t="shared" si="1606"/>
        <v>0</v>
      </c>
      <c r="T8572" s="20"/>
    </row>
    <row r="8573" spans="1:20" x14ac:dyDescent="0.25">
      <c r="A8573">
        <v>2021122310</v>
      </c>
      <c r="B8573">
        <v>5</v>
      </c>
      <c r="C8573" s="7">
        <v>0.69194999999999995</v>
      </c>
      <c r="D8573" s="6">
        <f t="shared" si="1596"/>
        <v>103792.5</v>
      </c>
      <c r="E8573" s="60">
        <v>0.24342</v>
      </c>
      <c r="F8573" s="6">
        <f t="shared" si="1605"/>
        <v>0</v>
      </c>
      <c r="G8573" s="7">
        <v>0.12481</v>
      </c>
      <c r="H8573" s="6">
        <f t="shared" si="1597"/>
        <v>1560.125</v>
      </c>
      <c r="I8573" s="7">
        <v>0.38135999999999998</v>
      </c>
      <c r="J8573" s="6">
        <f t="shared" si="1598"/>
        <v>30508.799999999999</v>
      </c>
      <c r="K8573" s="20"/>
      <c r="L8573" s="6">
        <f t="shared" si="1599"/>
        <v>64000</v>
      </c>
      <c r="M8573" s="6">
        <f t="shared" si="1600"/>
        <v>1560.125</v>
      </c>
      <c r="N8573" s="6">
        <f t="shared" si="1601"/>
        <v>30508.799999999999</v>
      </c>
      <c r="O8573" s="6">
        <f t="shared" si="1602"/>
        <v>7723.5750000000007</v>
      </c>
      <c r="P8573" s="6">
        <f t="shared" si="1607"/>
        <v>-9789.8999999999978</v>
      </c>
      <c r="Q8573" s="11">
        <f t="shared" si="1603"/>
        <v>1275176.6500000001</v>
      </c>
      <c r="R8573" s="11">
        <f t="shared" si="1604"/>
        <v>7723.5750000000007</v>
      </c>
      <c r="S8573" s="11">
        <f t="shared" si="1606"/>
        <v>0</v>
      </c>
      <c r="T8573" s="20"/>
    </row>
    <row r="8574" spans="1:20" x14ac:dyDescent="0.25">
      <c r="A8574">
        <v>2021122311</v>
      </c>
      <c r="B8574">
        <v>5</v>
      </c>
      <c r="C8574" s="7">
        <v>0.67217000000000005</v>
      </c>
      <c r="D8574" s="6">
        <f t="shared" si="1596"/>
        <v>100825.5</v>
      </c>
      <c r="E8574" s="60">
        <v>0.23921000000000001</v>
      </c>
      <c r="F8574" s="6">
        <f t="shared" si="1605"/>
        <v>0</v>
      </c>
      <c r="G8574" s="7">
        <v>0.11557000000000001</v>
      </c>
      <c r="H8574" s="6">
        <f t="shared" si="1597"/>
        <v>1444.625</v>
      </c>
      <c r="I8574" s="7">
        <v>0.39956000000000003</v>
      </c>
      <c r="J8574" s="6">
        <f t="shared" si="1598"/>
        <v>31964.800000000003</v>
      </c>
      <c r="K8574" s="20"/>
      <c r="L8574" s="6">
        <f t="shared" si="1599"/>
        <v>64000</v>
      </c>
      <c r="M8574" s="6">
        <f t="shared" si="1600"/>
        <v>1444.625</v>
      </c>
      <c r="N8574" s="6">
        <f t="shared" si="1601"/>
        <v>31964.800000000003</v>
      </c>
      <c r="O8574" s="6">
        <f t="shared" si="1602"/>
        <v>3416.0749999999971</v>
      </c>
      <c r="P8574" s="6">
        <f t="shared" si="1607"/>
        <v>-4307.5000000000036</v>
      </c>
      <c r="Q8574" s="11">
        <f t="shared" si="1603"/>
        <v>1297226.8250000002</v>
      </c>
      <c r="R8574" s="11">
        <f t="shared" si="1604"/>
        <v>3416.0749999999971</v>
      </c>
      <c r="S8574" s="11">
        <f t="shared" si="1606"/>
        <v>0</v>
      </c>
      <c r="T8574" s="20"/>
    </row>
    <row r="8575" spans="1:20" x14ac:dyDescent="0.25">
      <c r="A8575">
        <v>2021122312</v>
      </c>
      <c r="B8575">
        <v>5</v>
      </c>
      <c r="C8575" s="7">
        <v>0.65346000000000004</v>
      </c>
      <c r="D8575" s="6">
        <f t="shared" si="1596"/>
        <v>98019</v>
      </c>
      <c r="E8575" s="60">
        <v>0.18193999999999999</v>
      </c>
      <c r="F8575" s="6">
        <f t="shared" si="1605"/>
        <v>0</v>
      </c>
      <c r="G8575" s="7">
        <v>0.11867</v>
      </c>
      <c r="H8575" s="6">
        <f t="shared" si="1597"/>
        <v>1483.375</v>
      </c>
      <c r="I8575" s="7">
        <v>0.41833999999999999</v>
      </c>
      <c r="J8575" s="6">
        <f t="shared" si="1598"/>
        <v>33467.199999999997</v>
      </c>
      <c r="K8575" s="20"/>
      <c r="L8575" s="6">
        <f t="shared" si="1599"/>
        <v>64000</v>
      </c>
      <c r="M8575" s="6">
        <f t="shared" si="1600"/>
        <v>1483.375</v>
      </c>
      <c r="N8575" s="6">
        <f t="shared" si="1601"/>
        <v>32535.625</v>
      </c>
      <c r="O8575" s="6">
        <f t="shared" si="1602"/>
        <v>0</v>
      </c>
      <c r="P8575" s="6">
        <f t="shared" si="1607"/>
        <v>-3416.0749999999971</v>
      </c>
      <c r="Q8575" s="11">
        <f t="shared" si="1603"/>
        <v>1322693.0750000002</v>
      </c>
      <c r="R8575" s="11">
        <f t="shared" si="1604"/>
        <v>0</v>
      </c>
      <c r="S8575" s="11">
        <f t="shared" si="1606"/>
        <v>0</v>
      </c>
      <c r="T8575" s="20"/>
    </row>
    <row r="8576" spans="1:20" x14ac:dyDescent="0.25">
      <c r="A8576">
        <v>2021122313</v>
      </c>
      <c r="B8576">
        <v>5</v>
      </c>
      <c r="C8576" s="7">
        <v>0.63549</v>
      </c>
      <c r="D8576" s="6">
        <f t="shared" si="1596"/>
        <v>95323.5</v>
      </c>
      <c r="E8576" s="60">
        <v>0.10589</v>
      </c>
      <c r="F8576" s="6">
        <f t="shared" si="1605"/>
        <v>0</v>
      </c>
      <c r="G8576" s="7">
        <v>0.12664</v>
      </c>
      <c r="H8576" s="6">
        <f t="shared" si="1597"/>
        <v>1583</v>
      </c>
      <c r="I8576" s="7">
        <v>0.43556</v>
      </c>
      <c r="J8576" s="6">
        <f t="shared" si="1598"/>
        <v>34844.800000000003</v>
      </c>
      <c r="K8576" s="20"/>
      <c r="L8576" s="6">
        <f t="shared" si="1599"/>
        <v>64000</v>
      </c>
      <c r="M8576" s="6">
        <f t="shared" si="1600"/>
        <v>1583</v>
      </c>
      <c r="N8576" s="6">
        <f t="shared" si="1601"/>
        <v>29740.5</v>
      </c>
      <c r="O8576" s="6">
        <f t="shared" si="1602"/>
        <v>0</v>
      </c>
      <c r="P8576" s="6">
        <f t="shared" si="1607"/>
        <v>0</v>
      </c>
      <c r="Q8576" s="11">
        <f t="shared" si="1603"/>
        <v>1348159.3250000002</v>
      </c>
      <c r="R8576" s="11">
        <f t="shared" si="1604"/>
        <v>0</v>
      </c>
      <c r="S8576" s="11">
        <f t="shared" si="1606"/>
        <v>0</v>
      </c>
      <c r="T8576" s="20"/>
    </row>
    <row r="8577" spans="1:20" x14ac:dyDescent="0.25">
      <c r="A8577">
        <v>2021122314</v>
      </c>
      <c r="B8577">
        <v>5</v>
      </c>
      <c r="C8577" s="7">
        <v>0.62561</v>
      </c>
      <c r="D8577" s="6">
        <f t="shared" si="1596"/>
        <v>93841.5</v>
      </c>
      <c r="E8577" s="60">
        <v>5.7880000000000001E-2</v>
      </c>
      <c r="F8577" s="6">
        <f t="shared" si="1605"/>
        <v>0</v>
      </c>
      <c r="G8577" s="7">
        <v>0.14174</v>
      </c>
      <c r="H8577" s="6">
        <f t="shared" si="1597"/>
        <v>1771.75</v>
      </c>
      <c r="I8577" s="7">
        <v>0.42779</v>
      </c>
      <c r="J8577" s="6">
        <f t="shared" si="1598"/>
        <v>34223.199999999997</v>
      </c>
      <c r="K8577" s="20"/>
      <c r="L8577" s="6">
        <f t="shared" si="1599"/>
        <v>64000</v>
      </c>
      <c r="M8577" s="6">
        <f t="shared" si="1600"/>
        <v>1771.75</v>
      </c>
      <c r="N8577" s="6">
        <f t="shared" si="1601"/>
        <v>28069.75</v>
      </c>
      <c r="O8577" s="6">
        <f t="shared" si="1602"/>
        <v>0</v>
      </c>
      <c r="P8577" s="6">
        <f t="shared" si="1607"/>
        <v>0</v>
      </c>
      <c r="Q8577" s="11">
        <f t="shared" si="1603"/>
        <v>1350000</v>
      </c>
      <c r="R8577" s="11">
        <f t="shared" si="1604"/>
        <v>0</v>
      </c>
      <c r="S8577" s="11">
        <f t="shared" si="1606"/>
        <v>0</v>
      </c>
      <c r="T8577" s="20"/>
    </row>
    <row r="8578" spans="1:20" x14ac:dyDescent="0.25">
      <c r="A8578">
        <v>2021122315</v>
      </c>
      <c r="B8578">
        <v>5</v>
      </c>
      <c r="C8578" s="7">
        <v>0.61907999999999996</v>
      </c>
      <c r="D8578" s="6">
        <f t="shared" si="1596"/>
        <v>92862</v>
      </c>
      <c r="E8578" s="60">
        <v>3.058E-2</v>
      </c>
      <c r="F8578" s="6">
        <f t="shared" si="1605"/>
        <v>0</v>
      </c>
      <c r="G8578" s="7">
        <v>0.15629000000000001</v>
      </c>
      <c r="H8578" s="6">
        <f t="shared" si="1597"/>
        <v>1953.6250000000002</v>
      </c>
      <c r="I8578" s="7">
        <v>0.36307</v>
      </c>
      <c r="J8578" s="6">
        <f t="shared" si="1598"/>
        <v>29045.599999999999</v>
      </c>
      <c r="K8578" s="20"/>
      <c r="L8578" s="6">
        <f t="shared" si="1599"/>
        <v>64000</v>
      </c>
      <c r="M8578" s="6">
        <f t="shared" si="1600"/>
        <v>1953.6250000000002</v>
      </c>
      <c r="N8578" s="6">
        <f t="shared" si="1601"/>
        <v>26908.375</v>
      </c>
      <c r="O8578" s="6">
        <f t="shared" si="1602"/>
        <v>0</v>
      </c>
      <c r="P8578" s="6">
        <f t="shared" si="1607"/>
        <v>0</v>
      </c>
      <c r="Q8578" s="11">
        <f t="shared" si="1603"/>
        <v>1350000</v>
      </c>
      <c r="R8578" s="11">
        <f t="shared" si="1604"/>
        <v>0</v>
      </c>
      <c r="S8578" s="11">
        <f t="shared" si="1606"/>
        <v>0</v>
      </c>
      <c r="T8578" s="20"/>
    </row>
    <row r="8579" spans="1:20" x14ac:dyDescent="0.25">
      <c r="A8579">
        <v>2021122316</v>
      </c>
      <c r="B8579">
        <v>5</v>
      </c>
      <c r="C8579" s="7">
        <v>0.62187000000000003</v>
      </c>
      <c r="D8579" s="6">
        <f t="shared" si="1596"/>
        <v>93280.5</v>
      </c>
      <c r="E8579" s="60">
        <v>3.712E-2</v>
      </c>
      <c r="F8579" s="6">
        <f t="shared" si="1605"/>
        <v>0</v>
      </c>
      <c r="G8579" s="7">
        <v>0.18265999999999999</v>
      </c>
      <c r="H8579" s="6">
        <f t="shared" si="1597"/>
        <v>2283.25</v>
      </c>
      <c r="I8579" s="7">
        <v>0.16186</v>
      </c>
      <c r="J8579" s="6">
        <f t="shared" si="1598"/>
        <v>12948.800000000001</v>
      </c>
      <c r="K8579" s="20"/>
      <c r="L8579" s="6">
        <f t="shared" si="1599"/>
        <v>64000</v>
      </c>
      <c r="M8579" s="6">
        <f t="shared" si="1600"/>
        <v>2283.25</v>
      </c>
      <c r="N8579" s="6">
        <f t="shared" si="1601"/>
        <v>12948.800000000001</v>
      </c>
      <c r="O8579" s="6">
        <f t="shared" si="1602"/>
        <v>14048.449999999999</v>
      </c>
      <c r="P8579" s="6">
        <f t="shared" si="1607"/>
        <v>14048.449999999999</v>
      </c>
      <c r="Q8579" s="11">
        <f t="shared" si="1603"/>
        <v>1350000</v>
      </c>
      <c r="R8579" s="11">
        <f t="shared" si="1604"/>
        <v>14048.449999999999</v>
      </c>
      <c r="S8579" s="11">
        <f t="shared" si="1606"/>
        <v>0</v>
      </c>
      <c r="T8579" s="20"/>
    </row>
    <row r="8580" spans="1:20" x14ac:dyDescent="0.25">
      <c r="A8580">
        <v>2021122317</v>
      </c>
      <c r="B8580">
        <v>5</v>
      </c>
      <c r="C8580" s="7">
        <v>0.64373999999999998</v>
      </c>
      <c r="D8580" s="6">
        <f t="shared" si="1596"/>
        <v>96561</v>
      </c>
      <c r="E8580" s="60">
        <v>0.12124</v>
      </c>
      <c r="F8580" s="6">
        <f t="shared" si="1605"/>
        <v>0</v>
      </c>
      <c r="G8580" s="7">
        <v>0.19952</v>
      </c>
      <c r="H8580" s="6">
        <f t="shared" si="1597"/>
        <v>2494</v>
      </c>
      <c r="I8580" s="7">
        <v>9.6200000000000001E-3</v>
      </c>
      <c r="J8580" s="6">
        <f t="shared" si="1598"/>
        <v>769.6</v>
      </c>
      <c r="K8580" s="20"/>
      <c r="L8580" s="6">
        <f t="shared" si="1599"/>
        <v>64000</v>
      </c>
      <c r="M8580" s="6">
        <f t="shared" si="1600"/>
        <v>2494</v>
      </c>
      <c r="N8580" s="6">
        <f t="shared" si="1601"/>
        <v>769.6</v>
      </c>
      <c r="O8580" s="6">
        <f t="shared" si="1602"/>
        <v>29297.4</v>
      </c>
      <c r="P8580" s="6">
        <f t="shared" si="1607"/>
        <v>15248.950000000003</v>
      </c>
      <c r="Q8580" s="11">
        <f t="shared" si="1603"/>
        <v>1346168.85</v>
      </c>
      <c r="R8580" s="11">
        <f t="shared" si="1604"/>
        <v>29297.4</v>
      </c>
      <c r="S8580" s="11">
        <f t="shared" si="1606"/>
        <v>0</v>
      </c>
      <c r="T8580" s="20"/>
    </row>
    <row r="8581" spans="1:20" x14ac:dyDescent="0.25">
      <c r="A8581">
        <v>2021122318</v>
      </c>
      <c r="B8581">
        <v>5</v>
      </c>
      <c r="C8581" s="7">
        <v>0.68286999999999998</v>
      </c>
      <c r="D8581" s="6">
        <f t="shared" ref="D8581:D8644" si="1608">D$18*C8581</f>
        <v>102430.5</v>
      </c>
      <c r="E8581" s="60">
        <v>0.35736000000000001</v>
      </c>
      <c r="F8581" s="6">
        <f t="shared" si="1605"/>
        <v>0</v>
      </c>
      <c r="G8581" s="7">
        <v>0.21415999999999999</v>
      </c>
      <c r="H8581" s="6">
        <f t="shared" ref="H8581:H8644" si="1609">H$18*G8581</f>
        <v>2677</v>
      </c>
      <c r="I8581" s="7">
        <v>0</v>
      </c>
      <c r="J8581" s="6">
        <f t="shared" ref="J8581:J8644" si="1610">I8581*J$18</f>
        <v>0</v>
      </c>
      <c r="K8581" s="20"/>
      <c r="L8581" s="6">
        <f t="shared" si="1599"/>
        <v>64000</v>
      </c>
      <c r="M8581" s="6">
        <f t="shared" si="1600"/>
        <v>2677</v>
      </c>
      <c r="N8581" s="6">
        <f t="shared" si="1601"/>
        <v>0</v>
      </c>
      <c r="O8581" s="6">
        <f t="shared" si="1602"/>
        <v>35753.5</v>
      </c>
      <c r="P8581" s="6">
        <f t="shared" si="1607"/>
        <v>6456.0999999999985</v>
      </c>
      <c r="Q8581" s="11">
        <f t="shared" si="1603"/>
        <v>1335881.6000000001</v>
      </c>
      <c r="R8581" s="11">
        <f t="shared" si="1604"/>
        <v>35753.5</v>
      </c>
      <c r="S8581" s="11">
        <f t="shared" si="1606"/>
        <v>0</v>
      </c>
      <c r="T8581" s="20"/>
    </row>
    <row r="8582" spans="1:20" x14ac:dyDescent="0.25">
      <c r="A8582">
        <v>2021122319</v>
      </c>
      <c r="B8582">
        <v>5</v>
      </c>
      <c r="C8582" s="7">
        <v>0.68781999999999999</v>
      </c>
      <c r="D8582" s="6">
        <f t="shared" si="1608"/>
        <v>103173</v>
      </c>
      <c r="E8582" s="60">
        <v>0.51446000000000003</v>
      </c>
      <c r="F8582" s="6">
        <f t="shared" si="1605"/>
        <v>0</v>
      </c>
      <c r="G8582" s="7">
        <v>0.21989</v>
      </c>
      <c r="H8582" s="6">
        <f t="shared" si="1609"/>
        <v>2748.625</v>
      </c>
      <c r="I8582" s="7">
        <v>0</v>
      </c>
      <c r="J8582" s="6">
        <f t="shared" si="1610"/>
        <v>0</v>
      </c>
      <c r="K8582" s="20"/>
      <c r="L8582" s="6">
        <f t="shared" si="1599"/>
        <v>64000</v>
      </c>
      <c r="M8582" s="6">
        <f t="shared" si="1600"/>
        <v>2748.625</v>
      </c>
      <c r="N8582" s="6">
        <f t="shared" si="1601"/>
        <v>0</v>
      </c>
      <c r="O8582" s="6">
        <f t="shared" si="1602"/>
        <v>36424.375</v>
      </c>
      <c r="P8582" s="6">
        <f t="shared" si="1607"/>
        <v>670.875</v>
      </c>
      <c r="Q8582" s="11">
        <f t="shared" si="1603"/>
        <v>1324923.4750000001</v>
      </c>
      <c r="R8582" s="11">
        <f t="shared" si="1604"/>
        <v>36424.375</v>
      </c>
      <c r="S8582" s="11">
        <f t="shared" si="1606"/>
        <v>0</v>
      </c>
      <c r="T8582" s="20"/>
    </row>
    <row r="8583" spans="1:20" x14ac:dyDescent="0.25">
      <c r="A8583">
        <v>2021122320</v>
      </c>
      <c r="B8583">
        <v>5</v>
      </c>
      <c r="C8583" s="7">
        <v>0.67979999999999996</v>
      </c>
      <c r="D8583" s="6">
        <f t="shared" si="1608"/>
        <v>101970</v>
      </c>
      <c r="E8583" s="60">
        <v>0.64929000000000003</v>
      </c>
      <c r="F8583" s="6">
        <f t="shared" si="1605"/>
        <v>0</v>
      </c>
      <c r="G8583" s="7">
        <v>0.22902</v>
      </c>
      <c r="H8583" s="6">
        <f t="shared" si="1609"/>
        <v>2862.75</v>
      </c>
      <c r="I8583" s="7">
        <v>0</v>
      </c>
      <c r="J8583" s="6">
        <f t="shared" si="1610"/>
        <v>0</v>
      </c>
      <c r="K8583" s="20"/>
      <c r="L8583" s="6">
        <f t="shared" si="1599"/>
        <v>64000</v>
      </c>
      <c r="M8583" s="6">
        <f t="shared" si="1600"/>
        <v>2862.75</v>
      </c>
      <c r="N8583" s="6">
        <f t="shared" si="1601"/>
        <v>0</v>
      </c>
      <c r="O8583" s="6">
        <f t="shared" si="1602"/>
        <v>35107.25</v>
      </c>
      <c r="P8583" s="6">
        <f t="shared" si="1607"/>
        <v>-1317.125</v>
      </c>
      <c r="Q8583" s="11">
        <f t="shared" si="1603"/>
        <v>1315282.4750000001</v>
      </c>
      <c r="R8583" s="11">
        <f t="shared" si="1604"/>
        <v>35107.25</v>
      </c>
      <c r="S8583" s="11">
        <f t="shared" si="1606"/>
        <v>0</v>
      </c>
      <c r="T8583" s="20"/>
    </row>
    <row r="8584" spans="1:20" x14ac:dyDescent="0.25">
      <c r="A8584">
        <v>2021122321</v>
      </c>
      <c r="B8584">
        <v>5</v>
      </c>
      <c r="C8584" s="7">
        <v>0.66976000000000002</v>
      </c>
      <c r="D8584" s="6">
        <f t="shared" si="1608"/>
        <v>100464</v>
      </c>
      <c r="E8584" s="60">
        <v>0.76205999999999996</v>
      </c>
      <c r="F8584" s="6">
        <f t="shared" si="1605"/>
        <v>0</v>
      </c>
      <c r="G8584" s="7">
        <v>0.23232</v>
      </c>
      <c r="H8584" s="6">
        <f t="shared" si="1609"/>
        <v>2904</v>
      </c>
      <c r="I8584" s="7">
        <v>0</v>
      </c>
      <c r="J8584" s="6">
        <f t="shared" si="1610"/>
        <v>0</v>
      </c>
      <c r="K8584" s="20"/>
      <c r="L8584" s="6">
        <f t="shared" si="1599"/>
        <v>64000</v>
      </c>
      <c r="M8584" s="6">
        <f t="shared" si="1600"/>
        <v>2904</v>
      </c>
      <c r="N8584" s="6">
        <f t="shared" si="1601"/>
        <v>0</v>
      </c>
      <c r="O8584" s="6">
        <f t="shared" si="1602"/>
        <v>33560</v>
      </c>
      <c r="P8584" s="6">
        <f t="shared" si="1607"/>
        <v>-1547.25</v>
      </c>
      <c r="Q8584" s="11">
        <f t="shared" si="1603"/>
        <v>1307188.7250000001</v>
      </c>
      <c r="R8584" s="11">
        <f t="shared" si="1604"/>
        <v>33560</v>
      </c>
      <c r="S8584" s="11">
        <f t="shared" si="1606"/>
        <v>0</v>
      </c>
      <c r="T8584" s="20"/>
    </row>
    <row r="8585" spans="1:20" x14ac:dyDescent="0.25">
      <c r="A8585">
        <v>2021122322</v>
      </c>
      <c r="B8585">
        <v>5</v>
      </c>
      <c r="C8585" s="7">
        <v>0.65059999999999996</v>
      </c>
      <c r="D8585" s="6">
        <f t="shared" si="1608"/>
        <v>97590</v>
      </c>
      <c r="E8585" s="60">
        <v>0.75246999999999997</v>
      </c>
      <c r="F8585" s="6">
        <f t="shared" si="1605"/>
        <v>0</v>
      </c>
      <c r="G8585" s="7">
        <v>0.23677000000000001</v>
      </c>
      <c r="H8585" s="6">
        <f t="shared" si="1609"/>
        <v>2959.625</v>
      </c>
      <c r="I8585" s="7">
        <v>0</v>
      </c>
      <c r="J8585" s="6">
        <f t="shared" si="1610"/>
        <v>0</v>
      </c>
      <c r="K8585" s="20"/>
      <c r="L8585" s="6">
        <f t="shared" si="1599"/>
        <v>64000</v>
      </c>
      <c r="M8585" s="6">
        <f t="shared" si="1600"/>
        <v>2959.625</v>
      </c>
      <c r="N8585" s="6">
        <f t="shared" si="1601"/>
        <v>0</v>
      </c>
      <c r="O8585" s="6">
        <f t="shared" si="1602"/>
        <v>30630.375</v>
      </c>
      <c r="P8585" s="6">
        <f t="shared" si="1607"/>
        <v>-2929.625</v>
      </c>
      <c r="Q8585" s="11">
        <f t="shared" si="1603"/>
        <v>1302024.6000000001</v>
      </c>
      <c r="R8585" s="11">
        <f t="shared" si="1604"/>
        <v>30630.375</v>
      </c>
      <c r="S8585" s="11">
        <f t="shared" si="1606"/>
        <v>0</v>
      </c>
      <c r="T8585" s="20"/>
    </row>
    <row r="8586" spans="1:20" x14ac:dyDescent="0.25">
      <c r="A8586">
        <v>2021122323</v>
      </c>
      <c r="B8586">
        <v>5</v>
      </c>
      <c r="C8586" s="7">
        <v>0.62158999999999998</v>
      </c>
      <c r="D8586" s="6">
        <f t="shared" si="1608"/>
        <v>93238.5</v>
      </c>
      <c r="E8586" s="60">
        <v>0.79742000000000002</v>
      </c>
      <c r="F8586" s="6">
        <f t="shared" si="1605"/>
        <v>0</v>
      </c>
      <c r="G8586" s="7">
        <v>0.23005</v>
      </c>
      <c r="H8586" s="6">
        <f t="shared" si="1609"/>
        <v>2875.625</v>
      </c>
      <c r="I8586" s="7">
        <v>0</v>
      </c>
      <c r="J8586" s="6">
        <f t="shared" si="1610"/>
        <v>0</v>
      </c>
      <c r="K8586" s="20"/>
      <c r="L8586" s="6">
        <f t="shared" si="1599"/>
        <v>64000</v>
      </c>
      <c r="M8586" s="6">
        <f t="shared" si="1600"/>
        <v>2875.625</v>
      </c>
      <c r="N8586" s="6">
        <f t="shared" si="1601"/>
        <v>0</v>
      </c>
      <c r="O8586" s="6">
        <f t="shared" si="1602"/>
        <v>26362.875</v>
      </c>
      <c r="P8586" s="6">
        <f t="shared" si="1607"/>
        <v>-4267.5</v>
      </c>
      <c r="Q8586" s="11">
        <f t="shared" si="1603"/>
        <v>1301127.9750000001</v>
      </c>
      <c r="R8586" s="11">
        <f t="shared" si="1604"/>
        <v>26362.875</v>
      </c>
      <c r="S8586" s="11">
        <f t="shared" si="1606"/>
        <v>0</v>
      </c>
      <c r="T8586" s="20"/>
    </row>
    <row r="8587" spans="1:20" x14ac:dyDescent="0.25">
      <c r="A8587">
        <v>2021122324</v>
      </c>
      <c r="B8587">
        <v>5</v>
      </c>
      <c r="C8587" s="7">
        <v>0.58882000000000001</v>
      </c>
      <c r="D8587" s="6">
        <f t="shared" si="1608"/>
        <v>88323</v>
      </c>
      <c r="E8587" s="60">
        <v>0.79671000000000003</v>
      </c>
      <c r="F8587" s="6">
        <f t="shared" si="1605"/>
        <v>0</v>
      </c>
      <c r="G8587" s="7">
        <v>0.24242</v>
      </c>
      <c r="H8587" s="6">
        <f t="shared" si="1609"/>
        <v>3030.25</v>
      </c>
      <c r="I8587" s="7">
        <v>0</v>
      </c>
      <c r="J8587" s="6">
        <f t="shared" si="1610"/>
        <v>0</v>
      </c>
      <c r="K8587" s="20"/>
      <c r="L8587" s="6">
        <f t="shared" si="1599"/>
        <v>64000</v>
      </c>
      <c r="M8587" s="6">
        <f t="shared" si="1600"/>
        <v>3030.25</v>
      </c>
      <c r="N8587" s="6">
        <f t="shared" si="1601"/>
        <v>0</v>
      </c>
      <c r="O8587" s="6">
        <f t="shared" si="1602"/>
        <v>21292.75</v>
      </c>
      <c r="P8587" s="6">
        <f t="shared" si="1607"/>
        <v>-5070.125</v>
      </c>
      <c r="Q8587" s="11">
        <f t="shared" si="1603"/>
        <v>1305301.4750000001</v>
      </c>
      <c r="R8587" s="11">
        <f t="shared" si="1604"/>
        <v>21292.75</v>
      </c>
      <c r="S8587" s="11">
        <f t="shared" si="1606"/>
        <v>0</v>
      </c>
      <c r="T8587" s="20"/>
    </row>
    <row r="8588" spans="1:20" x14ac:dyDescent="0.25">
      <c r="A8588">
        <v>2021122401</v>
      </c>
      <c r="B8588">
        <v>6</v>
      </c>
      <c r="C8588" s="7">
        <v>0.55986000000000002</v>
      </c>
      <c r="D8588" s="6">
        <f t="shared" si="1608"/>
        <v>83979</v>
      </c>
      <c r="E8588" s="60">
        <v>0.73831999999999998</v>
      </c>
      <c r="F8588" s="6">
        <f t="shared" si="1605"/>
        <v>0</v>
      </c>
      <c r="G8588" s="7">
        <v>0.24567</v>
      </c>
      <c r="H8588" s="6">
        <f t="shared" si="1609"/>
        <v>3070.875</v>
      </c>
      <c r="I8588" s="7">
        <v>0</v>
      </c>
      <c r="J8588" s="6">
        <f t="shared" si="1610"/>
        <v>0</v>
      </c>
      <c r="K8588" s="20"/>
      <c r="L8588" s="6">
        <f t="shared" si="1599"/>
        <v>64000</v>
      </c>
      <c r="M8588" s="6">
        <f t="shared" si="1600"/>
        <v>3070.875</v>
      </c>
      <c r="N8588" s="6">
        <f t="shared" si="1601"/>
        <v>0</v>
      </c>
      <c r="O8588" s="6">
        <f t="shared" si="1602"/>
        <v>16908.125</v>
      </c>
      <c r="P8588" s="6">
        <f t="shared" si="1607"/>
        <v>-4384.625</v>
      </c>
      <c r="Q8588" s="11">
        <f t="shared" si="1603"/>
        <v>1313859.6000000001</v>
      </c>
      <c r="R8588" s="11">
        <f t="shared" si="1604"/>
        <v>16908.125</v>
      </c>
      <c r="S8588" s="11">
        <f t="shared" si="1606"/>
        <v>0</v>
      </c>
      <c r="T8588" s="20"/>
    </row>
    <row r="8589" spans="1:20" x14ac:dyDescent="0.25">
      <c r="A8589">
        <v>2021122402</v>
      </c>
      <c r="B8589">
        <v>6</v>
      </c>
      <c r="C8589" s="7">
        <v>0.54110000000000003</v>
      </c>
      <c r="D8589" s="6">
        <f t="shared" si="1608"/>
        <v>81165</v>
      </c>
      <c r="E8589" s="60">
        <v>0.84711000000000003</v>
      </c>
      <c r="F8589" s="6">
        <f t="shared" si="1605"/>
        <v>0</v>
      </c>
      <c r="G8589" s="7">
        <v>0.24517</v>
      </c>
      <c r="H8589" s="6">
        <f t="shared" si="1609"/>
        <v>3064.625</v>
      </c>
      <c r="I8589" s="7">
        <v>0</v>
      </c>
      <c r="J8589" s="6">
        <f t="shared" si="1610"/>
        <v>0</v>
      </c>
      <c r="K8589" s="20"/>
      <c r="L8589" s="6">
        <f t="shared" si="1599"/>
        <v>64000</v>
      </c>
      <c r="M8589" s="6">
        <f t="shared" si="1600"/>
        <v>3064.625</v>
      </c>
      <c r="N8589" s="6">
        <f t="shared" si="1601"/>
        <v>0</v>
      </c>
      <c r="O8589" s="6">
        <f t="shared" si="1602"/>
        <v>14100.375</v>
      </c>
      <c r="P8589" s="6">
        <f t="shared" si="1607"/>
        <v>-2807.75</v>
      </c>
      <c r="Q8589" s="11">
        <f t="shared" si="1603"/>
        <v>1325225.4750000001</v>
      </c>
      <c r="R8589" s="11">
        <f t="shared" si="1604"/>
        <v>14100.375</v>
      </c>
      <c r="S8589" s="11">
        <f t="shared" si="1606"/>
        <v>0</v>
      </c>
      <c r="T8589" s="20"/>
    </row>
    <row r="8590" spans="1:20" x14ac:dyDescent="0.25">
      <c r="A8590">
        <v>2021122403</v>
      </c>
      <c r="B8590">
        <v>6</v>
      </c>
      <c r="C8590" s="7">
        <v>0.52927000000000002</v>
      </c>
      <c r="D8590" s="6">
        <f t="shared" si="1608"/>
        <v>79390.5</v>
      </c>
      <c r="E8590" s="60">
        <v>0.83738000000000001</v>
      </c>
      <c r="F8590" s="6">
        <f t="shared" si="1605"/>
        <v>0</v>
      </c>
      <c r="G8590" s="7">
        <v>0.24393999999999999</v>
      </c>
      <c r="H8590" s="6">
        <f t="shared" si="1609"/>
        <v>3049.25</v>
      </c>
      <c r="I8590" s="7">
        <v>0</v>
      </c>
      <c r="J8590" s="6">
        <f t="shared" si="1610"/>
        <v>0</v>
      </c>
      <c r="K8590" s="20"/>
      <c r="L8590" s="6">
        <f t="shared" si="1599"/>
        <v>64000</v>
      </c>
      <c r="M8590" s="6">
        <f t="shared" si="1600"/>
        <v>3049.25</v>
      </c>
      <c r="N8590" s="6">
        <f t="shared" si="1601"/>
        <v>0</v>
      </c>
      <c r="O8590" s="6">
        <f t="shared" si="1602"/>
        <v>12341.25</v>
      </c>
      <c r="P8590" s="6">
        <f t="shared" si="1607"/>
        <v>-1759.125</v>
      </c>
      <c r="Q8590" s="11">
        <f t="shared" si="1603"/>
        <v>1338350.4750000001</v>
      </c>
      <c r="R8590" s="11">
        <f t="shared" si="1604"/>
        <v>12341.25</v>
      </c>
      <c r="S8590" s="11">
        <f t="shared" si="1606"/>
        <v>0</v>
      </c>
      <c r="T8590" s="20"/>
    </row>
    <row r="8591" spans="1:20" x14ac:dyDescent="0.25">
      <c r="A8591">
        <v>2021122404</v>
      </c>
      <c r="B8591">
        <v>6</v>
      </c>
      <c r="C8591" s="7">
        <v>0.52412999999999998</v>
      </c>
      <c r="D8591" s="6">
        <f t="shared" si="1608"/>
        <v>78619.5</v>
      </c>
      <c r="E8591" s="60">
        <v>0.80171999999999999</v>
      </c>
      <c r="F8591" s="6">
        <f t="shared" si="1605"/>
        <v>0</v>
      </c>
      <c r="G8591" s="7">
        <v>0.24481</v>
      </c>
      <c r="H8591" s="6">
        <f t="shared" si="1609"/>
        <v>3060.125</v>
      </c>
      <c r="I8591" s="7">
        <v>0</v>
      </c>
      <c r="J8591" s="6">
        <f t="shared" si="1610"/>
        <v>0</v>
      </c>
      <c r="K8591" s="20"/>
      <c r="L8591" s="6">
        <f t="shared" si="1599"/>
        <v>64000</v>
      </c>
      <c r="M8591" s="6">
        <f t="shared" si="1600"/>
        <v>3060.125</v>
      </c>
      <c r="N8591" s="6">
        <f t="shared" si="1601"/>
        <v>0</v>
      </c>
      <c r="O8591" s="6">
        <f t="shared" si="1602"/>
        <v>11559.375</v>
      </c>
      <c r="P8591" s="6">
        <f t="shared" si="1607"/>
        <v>-781.875</v>
      </c>
      <c r="Q8591" s="11">
        <f t="shared" si="1603"/>
        <v>1350000</v>
      </c>
      <c r="R8591" s="11">
        <f t="shared" si="1604"/>
        <v>11559.375</v>
      </c>
      <c r="S8591" s="11">
        <f t="shared" si="1606"/>
        <v>0</v>
      </c>
      <c r="T8591" s="20"/>
    </row>
    <row r="8592" spans="1:20" x14ac:dyDescent="0.25">
      <c r="A8592">
        <v>2021122405</v>
      </c>
      <c r="B8592">
        <v>6</v>
      </c>
      <c r="C8592" s="7">
        <v>0.52566000000000002</v>
      </c>
      <c r="D8592" s="6">
        <f t="shared" si="1608"/>
        <v>78849</v>
      </c>
      <c r="E8592" s="60">
        <v>0.74156999999999995</v>
      </c>
      <c r="F8592" s="6">
        <f t="shared" si="1605"/>
        <v>0</v>
      </c>
      <c r="G8592" s="7">
        <v>0.29204999999999998</v>
      </c>
      <c r="H8592" s="6">
        <f t="shared" si="1609"/>
        <v>3650.6249999999995</v>
      </c>
      <c r="I8592" s="7">
        <v>0</v>
      </c>
      <c r="J8592" s="6">
        <f t="shared" si="1610"/>
        <v>0</v>
      </c>
      <c r="K8592" s="20"/>
      <c r="L8592" s="6">
        <f t="shared" si="1599"/>
        <v>64000</v>
      </c>
      <c r="M8592" s="6">
        <f t="shared" si="1600"/>
        <v>3650.6249999999995</v>
      </c>
      <c r="N8592" s="6">
        <f t="shared" si="1601"/>
        <v>0</v>
      </c>
      <c r="O8592" s="6">
        <f t="shared" si="1602"/>
        <v>11198.375</v>
      </c>
      <c r="P8592" s="6">
        <f t="shared" si="1607"/>
        <v>-361</v>
      </c>
      <c r="Q8592" s="11">
        <f t="shared" si="1603"/>
        <v>1350000</v>
      </c>
      <c r="R8592" s="11">
        <f t="shared" si="1604"/>
        <v>11198.375</v>
      </c>
      <c r="S8592" s="11">
        <f t="shared" si="1606"/>
        <v>0</v>
      </c>
      <c r="T8592" s="20"/>
    </row>
    <row r="8593" spans="1:20" x14ac:dyDescent="0.25">
      <c r="A8593">
        <v>2021122406</v>
      </c>
      <c r="B8593">
        <v>6</v>
      </c>
      <c r="C8593" s="7">
        <v>0.53569</v>
      </c>
      <c r="D8593" s="6">
        <f t="shared" si="1608"/>
        <v>80353.5</v>
      </c>
      <c r="E8593" s="60">
        <v>0.71725000000000005</v>
      </c>
      <c r="F8593" s="6">
        <f t="shared" si="1605"/>
        <v>0</v>
      </c>
      <c r="G8593" s="7">
        <v>0.34772999999999998</v>
      </c>
      <c r="H8593" s="6">
        <f t="shared" si="1609"/>
        <v>4346.625</v>
      </c>
      <c r="I8593" s="7">
        <v>0</v>
      </c>
      <c r="J8593" s="6">
        <f t="shared" si="1610"/>
        <v>0</v>
      </c>
      <c r="K8593" s="20"/>
      <c r="L8593" s="6">
        <f t="shared" si="1599"/>
        <v>64000</v>
      </c>
      <c r="M8593" s="6">
        <f t="shared" si="1600"/>
        <v>4346.625</v>
      </c>
      <c r="N8593" s="6">
        <f t="shared" si="1601"/>
        <v>0</v>
      </c>
      <c r="O8593" s="6">
        <f t="shared" si="1602"/>
        <v>12006.875</v>
      </c>
      <c r="P8593" s="6">
        <f t="shared" si="1607"/>
        <v>808.5</v>
      </c>
      <c r="Q8593" s="11">
        <f t="shared" si="1603"/>
        <v>1350000</v>
      </c>
      <c r="R8593" s="11">
        <f t="shared" si="1604"/>
        <v>12006.875</v>
      </c>
      <c r="S8593" s="11">
        <f t="shared" si="1606"/>
        <v>0</v>
      </c>
      <c r="T8593" s="20"/>
    </row>
    <row r="8594" spans="1:20" x14ac:dyDescent="0.25">
      <c r="A8594">
        <v>2021122407</v>
      </c>
      <c r="B8594">
        <v>6</v>
      </c>
      <c r="C8594" s="7">
        <v>0.55254999999999999</v>
      </c>
      <c r="D8594" s="6">
        <f t="shared" si="1608"/>
        <v>82882.5</v>
      </c>
      <c r="E8594" s="60">
        <v>0.76720999999999995</v>
      </c>
      <c r="F8594" s="6">
        <f t="shared" si="1605"/>
        <v>0</v>
      </c>
      <c r="G8594" s="7">
        <v>0.35630000000000001</v>
      </c>
      <c r="H8594" s="6">
        <f t="shared" si="1609"/>
        <v>4453.75</v>
      </c>
      <c r="I8594" s="7">
        <v>0</v>
      </c>
      <c r="J8594" s="6">
        <f t="shared" si="1610"/>
        <v>0</v>
      </c>
      <c r="K8594" s="20"/>
      <c r="L8594" s="6">
        <f t="shared" si="1599"/>
        <v>64000</v>
      </c>
      <c r="M8594" s="6">
        <f t="shared" si="1600"/>
        <v>4453.75</v>
      </c>
      <c r="N8594" s="6">
        <f t="shared" si="1601"/>
        <v>0</v>
      </c>
      <c r="O8594" s="6">
        <f t="shared" si="1602"/>
        <v>14428.75</v>
      </c>
      <c r="P8594" s="6">
        <f t="shared" si="1607"/>
        <v>2421.875</v>
      </c>
      <c r="Q8594" s="11">
        <f t="shared" si="1603"/>
        <v>1350000</v>
      </c>
      <c r="R8594" s="11">
        <f t="shared" si="1604"/>
        <v>14428.75</v>
      </c>
      <c r="S8594" s="11">
        <f t="shared" si="1606"/>
        <v>0</v>
      </c>
      <c r="T8594" s="20"/>
    </row>
    <row r="8595" spans="1:20" x14ac:dyDescent="0.25">
      <c r="A8595">
        <v>2021122408</v>
      </c>
      <c r="B8595">
        <v>6</v>
      </c>
      <c r="C8595" s="7">
        <v>0.56972</v>
      </c>
      <c r="D8595" s="6">
        <f t="shared" si="1608"/>
        <v>85458</v>
      </c>
      <c r="E8595" s="60">
        <v>0.76044999999999996</v>
      </c>
      <c r="F8595" s="6">
        <f t="shared" si="1605"/>
        <v>0</v>
      </c>
      <c r="G8595" s="7">
        <v>0.36224000000000001</v>
      </c>
      <c r="H8595" s="6">
        <f t="shared" si="1609"/>
        <v>4528</v>
      </c>
      <c r="I8595" s="7">
        <v>1.5259999999999999E-2</v>
      </c>
      <c r="J8595" s="6">
        <f t="shared" si="1610"/>
        <v>1220.8</v>
      </c>
      <c r="K8595" s="20"/>
      <c r="L8595" s="6">
        <f t="shared" si="1599"/>
        <v>64000</v>
      </c>
      <c r="M8595" s="6">
        <f t="shared" si="1600"/>
        <v>4528</v>
      </c>
      <c r="N8595" s="6">
        <f t="shared" si="1601"/>
        <v>1220.8</v>
      </c>
      <c r="O8595" s="6">
        <f t="shared" si="1602"/>
        <v>15709.2</v>
      </c>
      <c r="P8595" s="6">
        <f t="shared" si="1607"/>
        <v>1280.4500000000007</v>
      </c>
      <c r="Q8595" s="11">
        <f t="shared" si="1603"/>
        <v>1350000</v>
      </c>
      <c r="R8595" s="11">
        <f t="shared" si="1604"/>
        <v>15709.2</v>
      </c>
      <c r="S8595" s="11">
        <f t="shared" si="1606"/>
        <v>0</v>
      </c>
      <c r="T8595" s="20"/>
    </row>
    <row r="8596" spans="1:20" x14ac:dyDescent="0.25">
      <c r="A8596">
        <v>2021122409</v>
      </c>
      <c r="B8596">
        <v>6</v>
      </c>
      <c r="C8596" s="7">
        <v>0.58187</v>
      </c>
      <c r="D8596" s="6">
        <f t="shared" si="1608"/>
        <v>87280.5</v>
      </c>
      <c r="E8596" s="60">
        <v>0.74665000000000004</v>
      </c>
      <c r="F8596" s="6">
        <f t="shared" si="1605"/>
        <v>0</v>
      </c>
      <c r="G8596" s="7">
        <v>0.34806999999999999</v>
      </c>
      <c r="H8596" s="6">
        <f t="shared" si="1609"/>
        <v>4350.875</v>
      </c>
      <c r="I8596" s="7">
        <v>5.5320000000000001E-2</v>
      </c>
      <c r="J8596" s="6">
        <f t="shared" si="1610"/>
        <v>4425.6000000000004</v>
      </c>
      <c r="K8596" s="20"/>
      <c r="L8596" s="6">
        <f t="shared" ref="L8596:L8659" si="1611">IF(D8596-F8596&gt;C$17,C$17,D8596-F8596)</f>
        <v>64000</v>
      </c>
      <c r="M8596" s="6">
        <f t="shared" ref="M8596:M8659" si="1612">IF(D8596-F8596-L8596&gt;H8596,H8596,D8596-F8596-L8596)</f>
        <v>4350.875</v>
      </c>
      <c r="N8596" s="6">
        <f t="shared" ref="N8596:N8659" si="1613">IF(D8596-F8596-L8596-M8596&gt;J8596,J8596,D8596-F8596-L8596-M8596)</f>
        <v>4425.6000000000004</v>
      </c>
      <c r="O8596" s="6">
        <f t="shared" ref="O8596:O8659" si="1614">D8596-F8596-L8596-M8596-N8596</f>
        <v>14504.025</v>
      </c>
      <c r="P8596" s="6">
        <f t="shared" si="1607"/>
        <v>-1205.1750000000011</v>
      </c>
      <c r="Q8596" s="11">
        <f t="shared" ref="Q8596:Q8659" si="1615">IF(AA$25*P$17-AA$24+Q8595-O8596&gt;Q$19,Q$19,IF(AA$25*P$17-AA$24+Q8595-O8596&lt;0,0,AA$25*P$17-AA$24+Q8595-O8596))</f>
        <v>1350000</v>
      </c>
      <c r="R8596" s="11">
        <f t="shared" ref="R8596:R8659" si="1616">IF(Q8595-Q8596+P$17-AA$24&lt;O8596,Q8595-Q8596+P$17-AA$24,O8596)</f>
        <v>14504.025</v>
      </c>
      <c r="S8596" s="11">
        <f t="shared" si="1606"/>
        <v>0</v>
      </c>
      <c r="T8596" s="20"/>
    </row>
    <row r="8597" spans="1:20" x14ac:dyDescent="0.25">
      <c r="A8597">
        <v>2021122410</v>
      </c>
      <c r="B8597">
        <v>6</v>
      </c>
      <c r="C8597" s="7">
        <v>0.58284999999999998</v>
      </c>
      <c r="D8597" s="6">
        <f t="shared" si="1608"/>
        <v>87427.5</v>
      </c>
      <c r="E8597" s="60">
        <v>0.67676999999999998</v>
      </c>
      <c r="F8597" s="6">
        <f t="shared" ref="F8597:F8660" si="1617">F$18*E8597</f>
        <v>0</v>
      </c>
      <c r="G8597" s="7">
        <v>0.32334000000000002</v>
      </c>
      <c r="H8597" s="6">
        <f t="shared" si="1609"/>
        <v>4041.75</v>
      </c>
      <c r="I8597" s="7">
        <v>0.10408000000000001</v>
      </c>
      <c r="J8597" s="6">
        <f t="shared" si="1610"/>
        <v>8326.4</v>
      </c>
      <c r="K8597" s="20"/>
      <c r="L8597" s="6">
        <f t="shared" si="1611"/>
        <v>64000</v>
      </c>
      <c r="M8597" s="6">
        <f t="shared" si="1612"/>
        <v>4041.75</v>
      </c>
      <c r="N8597" s="6">
        <f t="shared" si="1613"/>
        <v>8326.4</v>
      </c>
      <c r="O8597" s="6">
        <f t="shared" si="1614"/>
        <v>11059.35</v>
      </c>
      <c r="P8597" s="6">
        <f t="shared" si="1607"/>
        <v>-3444.6749999999993</v>
      </c>
      <c r="Q8597" s="11">
        <f t="shared" si="1615"/>
        <v>1350000</v>
      </c>
      <c r="R8597" s="11">
        <f t="shared" si="1616"/>
        <v>11059.35</v>
      </c>
      <c r="S8597" s="11">
        <f t="shared" ref="S8597:S8660" si="1618">O8597-R8597</f>
        <v>0</v>
      </c>
      <c r="T8597" s="20"/>
    </row>
    <row r="8598" spans="1:20" x14ac:dyDescent="0.25">
      <c r="A8598">
        <v>2021122411</v>
      </c>
      <c r="B8598">
        <v>6</v>
      </c>
      <c r="C8598" s="7">
        <v>0.57382999999999995</v>
      </c>
      <c r="D8598" s="6">
        <f t="shared" si="1608"/>
        <v>86074.499999999985</v>
      </c>
      <c r="E8598" s="60">
        <v>0.53039999999999998</v>
      </c>
      <c r="F8598" s="6">
        <f t="shared" si="1617"/>
        <v>0</v>
      </c>
      <c r="G8598" s="7">
        <v>0.30135000000000001</v>
      </c>
      <c r="H8598" s="6">
        <f t="shared" si="1609"/>
        <v>3766.875</v>
      </c>
      <c r="I8598" s="7">
        <v>0.14951999999999999</v>
      </c>
      <c r="J8598" s="6">
        <f t="shared" si="1610"/>
        <v>11961.599999999999</v>
      </c>
      <c r="K8598" s="20"/>
      <c r="L8598" s="6">
        <f t="shared" si="1611"/>
        <v>64000</v>
      </c>
      <c r="M8598" s="6">
        <f t="shared" si="1612"/>
        <v>3766.875</v>
      </c>
      <c r="N8598" s="6">
        <f t="shared" si="1613"/>
        <v>11961.599999999999</v>
      </c>
      <c r="O8598" s="6">
        <f t="shared" si="1614"/>
        <v>6346.0249999999869</v>
      </c>
      <c r="P8598" s="6">
        <f t="shared" ref="P8598:P8661" si="1619">O8598-O8597</f>
        <v>-4713.3250000000135</v>
      </c>
      <c r="Q8598" s="11">
        <f t="shared" si="1615"/>
        <v>1350000</v>
      </c>
      <c r="R8598" s="11">
        <f t="shared" si="1616"/>
        <v>6346.0249999999869</v>
      </c>
      <c r="S8598" s="11">
        <f t="shared" si="1618"/>
        <v>0</v>
      </c>
      <c r="T8598" s="20"/>
    </row>
    <row r="8599" spans="1:20" x14ac:dyDescent="0.25">
      <c r="A8599">
        <v>2021122412</v>
      </c>
      <c r="B8599">
        <v>6</v>
      </c>
      <c r="C8599" s="7">
        <v>0.56179000000000001</v>
      </c>
      <c r="D8599" s="6">
        <f t="shared" si="1608"/>
        <v>84268.5</v>
      </c>
      <c r="E8599" s="60">
        <v>0.31045</v>
      </c>
      <c r="F8599" s="6">
        <f t="shared" si="1617"/>
        <v>0</v>
      </c>
      <c r="G8599" s="7">
        <v>0.27718999999999999</v>
      </c>
      <c r="H8599" s="6">
        <f t="shared" si="1609"/>
        <v>3464.875</v>
      </c>
      <c r="I8599" s="7">
        <v>0.1668</v>
      </c>
      <c r="J8599" s="6">
        <f t="shared" si="1610"/>
        <v>13344</v>
      </c>
      <c r="K8599" s="20"/>
      <c r="L8599" s="6">
        <f t="shared" si="1611"/>
        <v>64000</v>
      </c>
      <c r="M8599" s="6">
        <f t="shared" si="1612"/>
        <v>3464.875</v>
      </c>
      <c r="N8599" s="6">
        <f t="shared" si="1613"/>
        <v>13344</v>
      </c>
      <c r="O8599" s="6">
        <f t="shared" si="1614"/>
        <v>3459.625</v>
      </c>
      <c r="P8599" s="6">
        <f t="shared" si="1619"/>
        <v>-2886.3999999999869</v>
      </c>
      <c r="Q8599" s="11">
        <f t="shared" si="1615"/>
        <v>1350000</v>
      </c>
      <c r="R8599" s="11">
        <f t="shared" si="1616"/>
        <v>3459.625</v>
      </c>
      <c r="S8599" s="11">
        <f t="shared" si="1618"/>
        <v>0</v>
      </c>
      <c r="T8599" s="20"/>
    </row>
    <row r="8600" spans="1:20" x14ac:dyDescent="0.25">
      <c r="A8600">
        <v>2021122413</v>
      </c>
      <c r="B8600">
        <v>6</v>
      </c>
      <c r="C8600" s="7">
        <v>0.54849999999999999</v>
      </c>
      <c r="D8600" s="6">
        <f t="shared" si="1608"/>
        <v>82275</v>
      </c>
      <c r="E8600" s="60">
        <v>0.1348</v>
      </c>
      <c r="F8600" s="6">
        <f t="shared" si="1617"/>
        <v>0</v>
      </c>
      <c r="G8600" s="7">
        <v>0.24356</v>
      </c>
      <c r="H8600" s="6">
        <f t="shared" si="1609"/>
        <v>3044.5</v>
      </c>
      <c r="I8600" s="7">
        <v>0.17465</v>
      </c>
      <c r="J8600" s="6">
        <f t="shared" si="1610"/>
        <v>13972</v>
      </c>
      <c r="K8600" s="20"/>
      <c r="L8600" s="6">
        <f t="shared" si="1611"/>
        <v>64000</v>
      </c>
      <c r="M8600" s="6">
        <f t="shared" si="1612"/>
        <v>3044.5</v>
      </c>
      <c r="N8600" s="6">
        <f t="shared" si="1613"/>
        <v>13972</v>
      </c>
      <c r="O8600" s="6">
        <f t="shared" si="1614"/>
        <v>1258.5</v>
      </c>
      <c r="P8600" s="6">
        <f t="shared" si="1619"/>
        <v>-2201.125</v>
      </c>
      <c r="Q8600" s="11">
        <f t="shared" si="1615"/>
        <v>1350000</v>
      </c>
      <c r="R8600" s="11">
        <f t="shared" si="1616"/>
        <v>1258.5</v>
      </c>
      <c r="S8600" s="11">
        <f t="shared" si="1618"/>
        <v>0</v>
      </c>
      <c r="T8600" s="20"/>
    </row>
    <row r="8601" spans="1:20" x14ac:dyDescent="0.25">
      <c r="A8601">
        <v>2021122414</v>
      </c>
      <c r="B8601">
        <v>6</v>
      </c>
      <c r="C8601" s="7">
        <v>0.53966999999999998</v>
      </c>
      <c r="D8601" s="6">
        <f t="shared" si="1608"/>
        <v>80950.5</v>
      </c>
      <c r="E8601" s="60">
        <v>6.0940000000000001E-2</v>
      </c>
      <c r="F8601" s="6">
        <f t="shared" si="1617"/>
        <v>0</v>
      </c>
      <c r="G8601" s="7">
        <v>0.22869</v>
      </c>
      <c r="H8601" s="6">
        <f t="shared" si="1609"/>
        <v>2858.625</v>
      </c>
      <c r="I8601" s="7">
        <v>0.15589</v>
      </c>
      <c r="J8601" s="6">
        <f t="shared" si="1610"/>
        <v>12471.2</v>
      </c>
      <c r="K8601" s="20"/>
      <c r="L8601" s="6">
        <f t="shared" si="1611"/>
        <v>64000</v>
      </c>
      <c r="M8601" s="6">
        <f t="shared" si="1612"/>
        <v>2858.625</v>
      </c>
      <c r="N8601" s="6">
        <f t="shared" si="1613"/>
        <v>12471.2</v>
      </c>
      <c r="O8601" s="6">
        <f t="shared" si="1614"/>
        <v>1620.6749999999993</v>
      </c>
      <c r="P8601" s="6">
        <f t="shared" si="1619"/>
        <v>362.17499999999927</v>
      </c>
      <c r="Q8601" s="11">
        <f t="shared" si="1615"/>
        <v>1350000</v>
      </c>
      <c r="R8601" s="11">
        <f t="shared" si="1616"/>
        <v>1620.6749999999993</v>
      </c>
      <c r="S8601" s="11">
        <f t="shared" si="1618"/>
        <v>0</v>
      </c>
      <c r="T8601" s="20"/>
    </row>
    <row r="8602" spans="1:20" x14ac:dyDescent="0.25">
      <c r="A8602">
        <v>2021122415</v>
      </c>
      <c r="B8602">
        <v>6</v>
      </c>
      <c r="C8602" s="7">
        <v>0.53846000000000005</v>
      </c>
      <c r="D8602" s="6">
        <f t="shared" si="1608"/>
        <v>80769.000000000015</v>
      </c>
      <c r="E8602" s="60">
        <v>6.4060000000000006E-2</v>
      </c>
      <c r="F8602" s="6">
        <f t="shared" si="1617"/>
        <v>0</v>
      </c>
      <c r="G8602" s="7">
        <v>0.23007</v>
      </c>
      <c r="H8602" s="6">
        <f t="shared" si="1609"/>
        <v>2875.875</v>
      </c>
      <c r="I8602" s="7">
        <v>9.5019999999999993E-2</v>
      </c>
      <c r="J8602" s="6">
        <f t="shared" si="1610"/>
        <v>7601.5999999999995</v>
      </c>
      <c r="K8602" s="20"/>
      <c r="L8602" s="6">
        <f t="shared" si="1611"/>
        <v>64000</v>
      </c>
      <c r="M8602" s="6">
        <f t="shared" si="1612"/>
        <v>2875.875</v>
      </c>
      <c r="N8602" s="6">
        <f t="shared" si="1613"/>
        <v>7601.5999999999995</v>
      </c>
      <c r="O8602" s="6">
        <f t="shared" si="1614"/>
        <v>6291.5250000000151</v>
      </c>
      <c r="P8602" s="6">
        <f t="shared" si="1619"/>
        <v>4670.8500000000158</v>
      </c>
      <c r="Q8602" s="11">
        <f t="shared" si="1615"/>
        <v>1350000</v>
      </c>
      <c r="R8602" s="11">
        <f t="shared" si="1616"/>
        <v>6291.5250000000151</v>
      </c>
      <c r="S8602" s="11">
        <f t="shared" si="1618"/>
        <v>0</v>
      </c>
      <c r="T8602" s="20"/>
    </row>
    <row r="8603" spans="1:20" x14ac:dyDescent="0.25">
      <c r="A8603">
        <v>2021122416</v>
      </c>
      <c r="B8603">
        <v>6</v>
      </c>
      <c r="C8603" s="7">
        <v>0.54298000000000002</v>
      </c>
      <c r="D8603" s="6">
        <f t="shared" si="1608"/>
        <v>81447</v>
      </c>
      <c r="E8603" s="60">
        <v>0.16778999999999999</v>
      </c>
      <c r="F8603" s="6">
        <f t="shared" si="1617"/>
        <v>0</v>
      </c>
      <c r="G8603" s="7">
        <v>0.24196000000000001</v>
      </c>
      <c r="H8603" s="6">
        <f t="shared" si="1609"/>
        <v>3024.5</v>
      </c>
      <c r="I8603" s="7">
        <v>3.356E-2</v>
      </c>
      <c r="J8603" s="6">
        <f t="shared" si="1610"/>
        <v>2684.8</v>
      </c>
      <c r="K8603" s="20"/>
      <c r="L8603" s="6">
        <f t="shared" si="1611"/>
        <v>64000</v>
      </c>
      <c r="M8603" s="6">
        <f t="shared" si="1612"/>
        <v>3024.5</v>
      </c>
      <c r="N8603" s="6">
        <f t="shared" si="1613"/>
        <v>2684.8</v>
      </c>
      <c r="O8603" s="6">
        <f t="shared" si="1614"/>
        <v>11737.7</v>
      </c>
      <c r="P8603" s="6">
        <f t="shared" si="1619"/>
        <v>5446.1749999999856</v>
      </c>
      <c r="Q8603" s="11">
        <f t="shared" si="1615"/>
        <v>1350000</v>
      </c>
      <c r="R8603" s="11">
        <f t="shared" si="1616"/>
        <v>11737.7</v>
      </c>
      <c r="S8603" s="11">
        <f t="shared" si="1618"/>
        <v>0</v>
      </c>
      <c r="T8603" s="20"/>
    </row>
    <row r="8604" spans="1:20" x14ac:dyDescent="0.25">
      <c r="A8604">
        <v>2021122417</v>
      </c>
      <c r="B8604">
        <v>6</v>
      </c>
      <c r="C8604" s="7">
        <v>0.55827000000000004</v>
      </c>
      <c r="D8604" s="6">
        <f t="shared" si="1608"/>
        <v>83740.5</v>
      </c>
      <c r="E8604" s="60">
        <v>0.3836</v>
      </c>
      <c r="F8604" s="6">
        <f t="shared" si="1617"/>
        <v>0</v>
      </c>
      <c r="G8604" s="7">
        <v>0.25816</v>
      </c>
      <c r="H8604" s="6">
        <f t="shared" si="1609"/>
        <v>3227</v>
      </c>
      <c r="I8604" s="7">
        <v>2.3600000000000001E-3</v>
      </c>
      <c r="J8604" s="6">
        <f t="shared" si="1610"/>
        <v>188.8</v>
      </c>
      <c r="K8604" s="20"/>
      <c r="L8604" s="6">
        <f t="shared" si="1611"/>
        <v>64000</v>
      </c>
      <c r="M8604" s="6">
        <f t="shared" si="1612"/>
        <v>3227</v>
      </c>
      <c r="N8604" s="6">
        <f t="shared" si="1613"/>
        <v>188.8</v>
      </c>
      <c r="O8604" s="6">
        <f t="shared" si="1614"/>
        <v>16324.7</v>
      </c>
      <c r="P8604" s="6">
        <f t="shared" si="1619"/>
        <v>4587</v>
      </c>
      <c r="Q8604" s="11">
        <f t="shared" si="1615"/>
        <v>1350000</v>
      </c>
      <c r="R8604" s="11">
        <f t="shared" si="1616"/>
        <v>16324.7</v>
      </c>
      <c r="S8604" s="11">
        <f t="shared" si="1618"/>
        <v>0</v>
      </c>
      <c r="T8604" s="20"/>
    </row>
    <row r="8605" spans="1:20" x14ac:dyDescent="0.25">
      <c r="A8605">
        <v>2021122418</v>
      </c>
      <c r="B8605">
        <v>6</v>
      </c>
      <c r="C8605" s="7">
        <v>0.58077999999999996</v>
      </c>
      <c r="D8605" s="6">
        <f t="shared" si="1608"/>
        <v>87117</v>
      </c>
      <c r="E8605" s="60">
        <v>0.67562</v>
      </c>
      <c r="F8605" s="6">
        <f t="shared" si="1617"/>
        <v>0</v>
      </c>
      <c r="G8605" s="7">
        <v>0.26856999999999998</v>
      </c>
      <c r="H8605" s="6">
        <f t="shared" si="1609"/>
        <v>3357.1249999999995</v>
      </c>
      <c r="I8605" s="7">
        <v>0</v>
      </c>
      <c r="J8605" s="6">
        <f t="shared" si="1610"/>
        <v>0</v>
      </c>
      <c r="K8605" s="20"/>
      <c r="L8605" s="6">
        <f t="shared" si="1611"/>
        <v>64000</v>
      </c>
      <c r="M8605" s="6">
        <f t="shared" si="1612"/>
        <v>3357.1249999999995</v>
      </c>
      <c r="N8605" s="6">
        <f t="shared" si="1613"/>
        <v>0</v>
      </c>
      <c r="O8605" s="6">
        <f t="shared" si="1614"/>
        <v>19759.875</v>
      </c>
      <c r="P8605" s="6">
        <f t="shared" si="1619"/>
        <v>3435.1749999999993</v>
      </c>
      <c r="Q8605" s="11">
        <f t="shared" si="1615"/>
        <v>1350000</v>
      </c>
      <c r="R8605" s="11">
        <f t="shared" si="1616"/>
        <v>19759.875</v>
      </c>
      <c r="S8605" s="11">
        <f t="shared" si="1618"/>
        <v>0</v>
      </c>
      <c r="T8605" s="20"/>
    </row>
    <row r="8606" spans="1:20" x14ac:dyDescent="0.25">
      <c r="A8606">
        <v>2021122419</v>
      </c>
      <c r="B8606">
        <v>6</v>
      </c>
      <c r="C8606" s="7">
        <v>0.57415000000000005</v>
      </c>
      <c r="D8606" s="6">
        <f t="shared" si="1608"/>
        <v>86122.500000000015</v>
      </c>
      <c r="E8606" s="60">
        <v>0.76795999999999998</v>
      </c>
      <c r="F8606" s="6">
        <f t="shared" si="1617"/>
        <v>0</v>
      </c>
      <c r="G8606" s="7">
        <v>0.24432999999999999</v>
      </c>
      <c r="H8606" s="6">
        <f t="shared" si="1609"/>
        <v>3054.125</v>
      </c>
      <c r="I8606" s="7">
        <v>0</v>
      </c>
      <c r="J8606" s="6">
        <f t="shared" si="1610"/>
        <v>0</v>
      </c>
      <c r="K8606" s="20"/>
      <c r="L8606" s="6">
        <f t="shared" si="1611"/>
        <v>64000</v>
      </c>
      <c r="M8606" s="6">
        <f t="shared" si="1612"/>
        <v>3054.125</v>
      </c>
      <c r="N8606" s="6">
        <f t="shared" si="1613"/>
        <v>0</v>
      </c>
      <c r="O8606" s="6">
        <f t="shared" si="1614"/>
        <v>19068.375000000015</v>
      </c>
      <c r="P8606" s="6">
        <f t="shared" si="1619"/>
        <v>-691.49999999998545</v>
      </c>
      <c r="Q8606" s="11">
        <f t="shared" si="1615"/>
        <v>1350000</v>
      </c>
      <c r="R8606" s="11">
        <f t="shared" si="1616"/>
        <v>19068.375000000015</v>
      </c>
      <c r="S8606" s="11">
        <f t="shared" si="1618"/>
        <v>0</v>
      </c>
      <c r="T8606" s="20"/>
    </row>
    <row r="8607" spans="1:20" x14ac:dyDescent="0.25">
      <c r="A8607">
        <v>2021122420</v>
      </c>
      <c r="B8607">
        <v>6</v>
      </c>
      <c r="C8607" s="7">
        <v>0.56244000000000005</v>
      </c>
      <c r="D8607" s="6">
        <f t="shared" si="1608"/>
        <v>84366.000000000015</v>
      </c>
      <c r="E8607" s="60">
        <v>0.79934000000000005</v>
      </c>
      <c r="F8607" s="6">
        <f t="shared" si="1617"/>
        <v>0</v>
      </c>
      <c r="G8607" s="7">
        <v>0.25080000000000002</v>
      </c>
      <c r="H8607" s="6">
        <f t="shared" si="1609"/>
        <v>3135.0000000000005</v>
      </c>
      <c r="I8607" s="7">
        <v>0</v>
      </c>
      <c r="J8607" s="6">
        <f t="shared" si="1610"/>
        <v>0</v>
      </c>
      <c r="K8607" s="20"/>
      <c r="L8607" s="6">
        <f t="shared" si="1611"/>
        <v>64000</v>
      </c>
      <c r="M8607" s="6">
        <f t="shared" si="1612"/>
        <v>3135.0000000000005</v>
      </c>
      <c r="N8607" s="6">
        <f t="shared" si="1613"/>
        <v>0</v>
      </c>
      <c r="O8607" s="6">
        <f t="shared" si="1614"/>
        <v>17231.000000000015</v>
      </c>
      <c r="P8607" s="6">
        <f t="shared" si="1619"/>
        <v>-1837.375</v>
      </c>
      <c r="Q8607" s="11">
        <f t="shared" si="1615"/>
        <v>1350000</v>
      </c>
      <c r="R8607" s="11">
        <f t="shared" si="1616"/>
        <v>17231.000000000015</v>
      </c>
      <c r="S8607" s="11">
        <f t="shared" si="1618"/>
        <v>0</v>
      </c>
      <c r="T8607" s="20"/>
    </row>
    <row r="8608" spans="1:20" x14ac:dyDescent="0.25">
      <c r="A8608">
        <v>2021122421</v>
      </c>
      <c r="B8608">
        <v>6</v>
      </c>
      <c r="C8608" s="7">
        <v>0.55249000000000004</v>
      </c>
      <c r="D8608" s="6">
        <f t="shared" si="1608"/>
        <v>82873.5</v>
      </c>
      <c r="E8608" s="60">
        <v>0.83160999999999996</v>
      </c>
      <c r="F8608" s="6">
        <f t="shared" si="1617"/>
        <v>0</v>
      </c>
      <c r="G8608" s="7">
        <v>0.26817000000000002</v>
      </c>
      <c r="H8608" s="6">
        <f t="shared" si="1609"/>
        <v>3352.1250000000005</v>
      </c>
      <c r="I8608" s="7">
        <v>0</v>
      </c>
      <c r="J8608" s="6">
        <f t="shared" si="1610"/>
        <v>0</v>
      </c>
      <c r="K8608" s="20"/>
      <c r="L8608" s="6">
        <f t="shared" si="1611"/>
        <v>64000</v>
      </c>
      <c r="M8608" s="6">
        <f t="shared" si="1612"/>
        <v>3352.1250000000005</v>
      </c>
      <c r="N8608" s="6">
        <f t="shared" si="1613"/>
        <v>0</v>
      </c>
      <c r="O8608" s="6">
        <f t="shared" si="1614"/>
        <v>15521.375</v>
      </c>
      <c r="P8608" s="6">
        <f t="shared" si="1619"/>
        <v>-1709.6250000000146</v>
      </c>
      <c r="Q8608" s="11">
        <f t="shared" si="1615"/>
        <v>1350000</v>
      </c>
      <c r="R8608" s="11">
        <f t="shared" si="1616"/>
        <v>15521.375</v>
      </c>
      <c r="S8608" s="11">
        <f t="shared" si="1618"/>
        <v>0</v>
      </c>
      <c r="T8608" s="20"/>
    </row>
    <row r="8609" spans="1:20" x14ac:dyDescent="0.25">
      <c r="A8609">
        <v>2021122422</v>
      </c>
      <c r="B8609">
        <v>6</v>
      </c>
      <c r="C8609" s="7">
        <v>0.54088000000000003</v>
      </c>
      <c r="D8609" s="6">
        <f t="shared" si="1608"/>
        <v>81132</v>
      </c>
      <c r="E8609" s="60">
        <v>0.83933999999999997</v>
      </c>
      <c r="F8609" s="6">
        <f t="shared" si="1617"/>
        <v>0</v>
      </c>
      <c r="G8609" s="7">
        <v>0.27006000000000002</v>
      </c>
      <c r="H8609" s="6">
        <f t="shared" si="1609"/>
        <v>3375.7500000000005</v>
      </c>
      <c r="I8609" s="7">
        <v>0</v>
      </c>
      <c r="J8609" s="6">
        <f t="shared" si="1610"/>
        <v>0</v>
      </c>
      <c r="K8609" s="20"/>
      <c r="L8609" s="6">
        <f t="shared" si="1611"/>
        <v>64000</v>
      </c>
      <c r="M8609" s="6">
        <f t="shared" si="1612"/>
        <v>3375.7500000000005</v>
      </c>
      <c r="N8609" s="6">
        <f t="shared" si="1613"/>
        <v>0</v>
      </c>
      <c r="O8609" s="6">
        <f t="shared" si="1614"/>
        <v>13756.25</v>
      </c>
      <c r="P8609" s="6">
        <f t="shared" si="1619"/>
        <v>-1765.125</v>
      </c>
      <c r="Q8609" s="11">
        <f t="shared" si="1615"/>
        <v>1350000</v>
      </c>
      <c r="R8609" s="11">
        <f t="shared" si="1616"/>
        <v>13756.25</v>
      </c>
      <c r="S8609" s="11">
        <f t="shared" si="1618"/>
        <v>0</v>
      </c>
      <c r="T8609" s="20"/>
    </row>
    <row r="8610" spans="1:20" x14ac:dyDescent="0.25">
      <c r="A8610">
        <v>2021122423</v>
      </c>
      <c r="B8610">
        <v>6</v>
      </c>
      <c r="C8610" s="7">
        <v>0.52353000000000005</v>
      </c>
      <c r="D8610" s="6">
        <f t="shared" si="1608"/>
        <v>78529.500000000015</v>
      </c>
      <c r="E8610" s="60">
        <v>0.81459000000000004</v>
      </c>
      <c r="F8610" s="6">
        <f t="shared" si="1617"/>
        <v>0</v>
      </c>
      <c r="G8610" s="7">
        <v>0.26540000000000002</v>
      </c>
      <c r="H8610" s="6">
        <f t="shared" si="1609"/>
        <v>3317.5000000000005</v>
      </c>
      <c r="I8610" s="7">
        <v>0</v>
      </c>
      <c r="J8610" s="6">
        <f t="shared" si="1610"/>
        <v>0</v>
      </c>
      <c r="K8610" s="20"/>
      <c r="L8610" s="6">
        <f t="shared" si="1611"/>
        <v>64000</v>
      </c>
      <c r="M8610" s="6">
        <f t="shared" si="1612"/>
        <v>3317.5000000000005</v>
      </c>
      <c r="N8610" s="6">
        <f t="shared" si="1613"/>
        <v>0</v>
      </c>
      <c r="O8610" s="6">
        <f t="shared" si="1614"/>
        <v>11212.000000000015</v>
      </c>
      <c r="P8610" s="6">
        <f t="shared" si="1619"/>
        <v>-2544.2499999999854</v>
      </c>
      <c r="Q8610" s="11">
        <f t="shared" si="1615"/>
        <v>1350000</v>
      </c>
      <c r="R8610" s="11">
        <f t="shared" si="1616"/>
        <v>11212.000000000015</v>
      </c>
      <c r="S8610" s="11">
        <f t="shared" si="1618"/>
        <v>0</v>
      </c>
      <c r="T8610" s="20"/>
    </row>
    <row r="8611" spans="1:20" x14ac:dyDescent="0.25">
      <c r="A8611">
        <v>2021122424</v>
      </c>
      <c r="B8611">
        <v>6</v>
      </c>
      <c r="C8611" s="7">
        <v>0.50063999999999997</v>
      </c>
      <c r="D8611" s="6">
        <f t="shared" si="1608"/>
        <v>75096</v>
      </c>
      <c r="E8611" s="60">
        <v>0.80952999999999997</v>
      </c>
      <c r="F8611" s="6">
        <f t="shared" si="1617"/>
        <v>0</v>
      </c>
      <c r="G8611" s="7">
        <v>0.23633000000000001</v>
      </c>
      <c r="H8611" s="6">
        <f t="shared" si="1609"/>
        <v>2954.125</v>
      </c>
      <c r="I8611" s="7">
        <v>0</v>
      </c>
      <c r="J8611" s="6">
        <f t="shared" si="1610"/>
        <v>0</v>
      </c>
      <c r="K8611" s="20"/>
      <c r="L8611" s="6">
        <f t="shared" si="1611"/>
        <v>64000</v>
      </c>
      <c r="M8611" s="6">
        <f t="shared" si="1612"/>
        <v>2954.125</v>
      </c>
      <c r="N8611" s="6">
        <f t="shared" si="1613"/>
        <v>0</v>
      </c>
      <c r="O8611" s="6">
        <f t="shared" si="1614"/>
        <v>8141.875</v>
      </c>
      <c r="P8611" s="6">
        <f t="shared" si="1619"/>
        <v>-3070.1250000000146</v>
      </c>
      <c r="Q8611" s="11">
        <f t="shared" si="1615"/>
        <v>1350000</v>
      </c>
      <c r="R8611" s="11">
        <f t="shared" si="1616"/>
        <v>8141.875</v>
      </c>
      <c r="S8611" s="11">
        <f t="shared" si="1618"/>
        <v>0</v>
      </c>
      <c r="T8611" s="20"/>
    </row>
    <row r="8612" spans="1:20" x14ac:dyDescent="0.25">
      <c r="A8612">
        <v>2021122501</v>
      </c>
      <c r="B8612">
        <v>7</v>
      </c>
      <c r="C8612" s="7">
        <v>0.47788000000000003</v>
      </c>
      <c r="D8612" s="6">
        <f t="shared" si="1608"/>
        <v>71682</v>
      </c>
      <c r="E8612" s="60">
        <v>0.85045000000000004</v>
      </c>
      <c r="F8612" s="6">
        <f t="shared" si="1617"/>
        <v>0</v>
      </c>
      <c r="G8612" s="7">
        <v>0.24171999999999999</v>
      </c>
      <c r="H8612" s="6">
        <f t="shared" si="1609"/>
        <v>3021.5</v>
      </c>
      <c r="I8612" s="7">
        <v>0</v>
      </c>
      <c r="J8612" s="6">
        <f t="shared" si="1610"/>
        <v>0</v>
      </c>
      <c r="K8612" s="20"/>
      <c r="L8612" s="6">
        <f t="shared" si="1611"/>
        <v>64000</v>
      </c>
      <c r="M8612" s="6">
        <f t="shared" si="1612"/>
        <v>3021.5</v>
      </c>
      <c r="N8612" s="6">
        <f t="shared" si="1613"/>
        <v>0</v>
      </c>
      <c r="O8612" s="6">
        <f t="shared" si="1614"/>
        <v>4660.5</v>
      </c>
      <c r="P8612" s="6">
        <f t="shared" si="1619"/>
        <v>-3481.375</v>
      </c>
      <c r="Q8612" s="11">
        <f t="shared" si="1615"/>
        <v>1350000</v>
      </c>
      <c r="R8612" s="11">
        <f t="shared" si="1616"/>
        <v>4660.5</v>
      </c>
      <c r="S8612" s="11">
        <f t="shared" si="1618"/>
        <v>0</v>
      </c>
      <c r="T8612" s="20"/>
    </row>
    <row r="8613" spans="1:20" x14ac:dyDescent="0.25">
      <c r="A8613">
        <v>2021122502</v>
      </c>
      <c r="B8613">
        <v>7</v>
      </c>
      <c r="C8613" s="7">
        <v>0.46156999999999998</v>
      </c>
      <c r="D8613" s="6">
        <f t="shared" si="1608"/>
        <v>69235.5</v>
      </c>
      <c r="E8613" s="60">
        <v>0.85650999999999999</v>
      </c>
      <c r="F8613" s="6">
        <f t="shared" si="1617"/>
        <v>0</v>
      </c>
      <c r="G8613" s="7">
        <v>0.27489000000000002</v>
      </c>
      <c r="H8613" s="6">
        <f t="shared" si="1609"/>
        <v>3436.1250000000005</v>
      </c>
      <c r="I8613" s="7">
        <v>0</v>
      </c>
      <c r="J8613" s="6">
        <f t="shared" si="1610"/>
        <v>0</v>
      </c>
      <c r="K8613" s="20"/>
      <c r="L8613" s="6">
        <f t="shared" si="1611"/>
        <v>64000</v>
      </c>
      <c r="M8613" s="6">
        <f t="shared" si="1612"/>
        <v>3436.1250000000005</v>
      </c>
      <c r="N8613" s="6">
        <f t="shared" si="1613"/>
        <v>0</v>
      </c>
      <c r="O8613" s="6">
        <f t="shared" si="1614"/>
        <v>1799.3749999999995</v>
      </c>
      <c r="P8613" s="6">
        <f t="shared" si="1619"/>
        <v>-2861.1250000000005</v>
      </c>
      <c r="Q8613" s="11">
        <f t="shared" si="1615"/>
        <v>1350000</v>
      </c>
      <c r="R8613" s="11">
        <f t="shared" si="1616"/>
        <v>1799.3749999999995</v>
      </c>
      <c r="S8613" s="11">
        <f t="shared" si="1618"/>
        <v>0</v>
      </c>
      <c r="T8613" s="20"/>
    </row>
    <row r="8614" spans="1:20" x14ac:dyDescent="0.25">
      <c r="A8614">
        <v>2021122503</v>
      </c>
      <c r="B8614">
        <v>7</v>
      </c>
      <c r="C8614" s="7">
        <v>0.45150000000000001</v>
      </c>
      <c r="D8614" s="6">
        <f t="shared" si="1608"/>
        <v>67725</v>
      </c>
      <c r="E8614" s="60">
        <v>0.91373000000000004</v>
      </c>
      <c r="F8614" s="6">
        <f t="shared" si="1617"/>
        <v>0</v>
      </c>
      <c r="G8614" s="7">
        <v>0.29283999999999999</v>
      </c>
      <c r="H8614" s="6">
        <f t="shared" si="1609"/>
        <v>3660.5</v>
      </c>
      <c r="I8614" s="7">
        <v>0</v>
      </c>
      <c r="J8614" s="6">
        <f t="shared" si="1610"/>
        <v>0</v>
      </c>
      <c r="K8614" s="20"/>
      <c r="L8614" s="6">
        <f t="shared" si="1611"/>
        <v>64000</v>
      </c>
      <c r="M8614" s="6">
        <f t="shared" si="1612"/>
        <v>3660.5</v>
      </c>
      <c r="N8614" s="6">
        <f t="shared" si="1613"/>
        <v>0</v>
      </c>
      <c r="O8614" s="6">
        <f t="shared" si="1614"/>
        <v>64.5</v>
      </c>
      <c r="P8614" s="6">
        <f t="shared" si="1619"/>
        <v>-1734.8749999999995</v>
      </c>
      <c r="Q8614" s="11">
        <f t="shared" si="1615"/>
        <v>1350000</v>
      </c>
      <c r="R8614" s="11">
        <f t="shared" si="1616"/>
        <v>64.5</v>
      </c>
      <c r="S8614" s="11">
        <f t="shared" si="1618"/>
        <v>0</v>
      </c>
      <c r="T8614" s="20"/>
    </row>
    <row r="8615" spans="1:20" x14ac:dyDescent="0.25">
      <c r="A8615">
        <v>2021122504</v>
      </c>
      <c r="B8615">
        <v>7</v>
      </c>
      <c r="C8615" s="7">
        <v>0.44583</v>
      </c>
      <c r="D8615" s="6">
        <f t="shared" si="1608"/>
        <v>66874.5</v>
      </c>
      <c r="E8615" s="60">
        <v>0.91979999999999995</v>
      </c>
      <c r="F8615" s="6">
        <f t="shared" si="1617"/>
        <v>0</v>
      </c>
      <c r="G8615" s="7">
        <v>0.29882999999999998</v>
      </c>
      <c r="H8615" s="6">
        <f t="shared" si="1609"/>
        <v>3735.375</v>
      </c>
      <c r="I8615" s="7">
        <v>0</v>
      </c>
      <c r="J8615" s="6">
        <f t="shared" si="1610"/>
        <v>0</v>
      </c>
      <c r="K8615" s="20"/>
      <c r="L8615" s="6">
        <f t="shared" si="1611"/>
        <v>64000</v>
      </c>
      <c r="M8615" s="6">
        <f t="shared" si="1612"/>
        <v>2874.5</v>
      </c>
      <c r="N8615" s="6">
        <f t="shared" si="1613"/>
        <v>0</v>
      </c>
      <c r="O8615" s="6">
        <f t="shared" si="1614"/>
        <v>0</v>
      </c>
      <c r="P8615" s="6">
        <f t="shared" si="1619"/>
        <v>-64.5</v>
      </c>
      <c r="Q8615" s="11">
        <f t="shared" si="1615"/>
        <v>1350000</v>
      </c>
      <c r="R8615" s="11">
        <f t="shared" si="1616"/>
        <v>0</v>
      </c>
      <c r="S8615" s="11">
        <f t="shared" si="1618"/>
        <v>0</v>
      </c>
      <c r="T8615" s="20"/>
    </row>
    <row r="8616" spans="1:20" x14ac:dyDescent="0.25">
      <c r="A8616">
        <v>2021122505</v>
      </c>
      <c r="B8616">
        <v>7</v>
      </c>
      <c r="C8616" s="7">
        <v>0.44494</v>
      </c>
      <c r="D8616" s="6">
        <f t="shared" si="1608"/>
        <v>66741</v>
      </c>
      <c r="E8616" s="60">
        <v>0.94769000000000003</v>
      </c>
      <c r="F8616" s="6">
        <f t="shared" si="1617"/>
        <v>0</v>
      </c>
      <c r="G8616" s="7">
        <v>0.30231000000000002</v>
      </c>
      <c r="H8616" s="6">
        <f t="shared" si="1609"/>
        <v>3778.8750000000005</v>
      </c>
      <c r="I8616" s="7">
        <v>0</v>
      </c>
      <c r="J8616" s="6">
        <f t="shared" si="1610"/>
        <v>0</v>
      </c>
      <c r="K8616" s="20"/>
      <c r="L8616" s="6">
        <f t="shared" si="1611"/>
        <v>64000</v>
      </c>
      <c r="M8616" s="6">
        <f t="shared" si="1612"/>
        <v>2741</v>
      </c>
      <c r="N8616" s="6">
        <f t="shared" si="1613"/>
        <v>0</v>
      </c>
      <c r="O8616" s="6">
        <f t="shared" si="1614"/>
        <v>0</v>
      </c>
      <c r="P8616" s="6">
        <f t="shared" si="1619"/>
        <v>0</v>
      </c>
      <c r="Q8616" s="11">
        <f t="shared" si="1615"/>
        <v>1350000</v>
      </c>
      <c r="R8616" s="11">
        <f t="shared" si="1616"/>
        <v>0</v>
      </c>
      <c r="S8616" s="11">
        <f t="shared" si="1618"/>
        <v>0</v>
      </c>
      <c r="T8616" s="20"/>
    </row>
    <row r="8617" spans="1:20" x14ac:dyDescent="0.25">
      <c r="A8617">
        <v>2021122506</v>
      </c>
      <c r="B8617">
        <v>7</v>
      </c>
      <c r="C8617" s="7">
        <v>0.45073999999999997</v>
      </c>
      <c r="D8617" s="6">
        <f t="shared" si="1608"/>
        <v>67611</v>
      </c>
      <c r="E8617" s="60">
        <v>0.95155999999999996</v>
      </c>
      <c r="F8617" s="6">
        <f t="shared" si="1617"/>
        <v>0</v>
      </c>
      <c r="G8617" s="7">
        <v>0.29128999999999999</v>
      </c>
      <c r="H8617" s="6">
        <f t="shared" si="1609"/>
        <v>3641.125</v>
      </c>
      <c r="I8617" s="7">
        <v>0</v>
      </c>
      <c r="J8617" s="6">
        <f t="shared" si="1610"/>
        <v>0</v>
      </c>
      <c r="K8617" s="20"/>
      <c r="L8617" s="6">
        <f t="shared" si="1611"/>
        <v>64000</v>
      </c>
      <c r="M8617" s="6">
        <f t="shared" si="1612"/>
        <v>3611</v>
      </c>
      <c r="N8617" s="6">
        <f t="shared" si="1613"/>
        <v>0</v>
      </c>
      <c r="O8617" s="6">
        <f t="shared" si="1614"/>
        <v>0</v>
      </c>
      <c r="P8617" s="6">
        <f t="shared" si="1619"/>
        <v>0</v>
      </c>
      <c r="Q8617" s="11">
        <f t="shared" si="1615"/>
        <v>1350000</v>
      </c>
      <c r="R8617" s="11">
        <f t="shared" si="1616"/>
        <v>0</v>
      </c>
      <c r="S8617" s="11">
        <f t="shared" si="1618"/>
        <v>0</v>
      </c>
      <c r="T8617" s="20"/>
    </row>
    <row r="8618" spans="1:20" x14ac:dyDescent="0.25">
      <c r="A8618">
        <v>2021122507</v>
      </c>
      <c r="B8618">
        <v>7</v>
      </c>
      <c r="C8618" s="7">
        <v>0.46353</v>
      </c>
      <c r="D8618" s="6">
        <f t="shared" si="1608"/>
        <v>69529.5</v>
      </c>
      <c r="E8618" s="60">
        <v>0.95437000000000005</v>
      </c>
      <c r="F8618" s="6">
        <f t="shared" si="1617"/>
        <v>0</v>
      </c>
      <c r="G8618" s="7">
        <v>0.28772999999999999</v>
      </c>
      <c r="H8618" s="6">
        <f t="shared" si="1609"/>
        <v>3596.625</v>
      </c>
      <c r="I8618" s="7">
        <v>0</v>
      </c>
      <c r="J8618" s="6">
        <f t="shared" si="1610"/>
        <v>0</v>
      </c>
      <c r="K8618" s="20"/>
      <c r="L8618" s="6">
        <f t="shared" si="1611"/>
        <v>64000</v>
      </c>
      <c r="M8618" s="6">
        <f t="shared" si="1612"/>
        <v>3596.625</v>
      </c>
      <c r="N8618" s="6">
        <f t="shared" si="1613"/>
        <v>0</v>
      </c>
      <c r="O8618" s="6">
        <f t="shared" si="1614"/>
        <v>1932.875</v>
      </c>
      <c r="P8618" s="6">
        <f t="shared" si="1619"/>
        <v>1932.875</v>
      </c>
      <c r="Q8618" s="11">
        <f t="shared" si="1615"/>
        <v>1350000</v>
      </c>
      <c r="R8618" s="11">
        <f t="shared" si="1616"/>
        <v>1932.875</v>
      </c>
      <c r="S8618" s="11">
        <f t="shared" si="1618"/>
        <v>0</v>
      </c>
      <c r="T8618" s="20"/>
    </row>
    <row r="8619" spans="1:20" x14ac:dyDescent="0.25">
      <c r="A8619">
        <v>2021122508</v>
      </c>
      <c r="B8619">
        <v>7</v>
      </c>
      <c r="C8619" s="7">
        <v>0.48159000000000002</v>
      </c>
      <c r="D8619" s="6">
        <f t="shared" si="1608"/>
        <v>72238.5</v>
      </c>
      <c r="E8619" s="60">
        <v>0.93818000000000001</v>
      </c>
      <c r="F8619" s="6">
        <f t="shared" si="1617"/>
        <v>0</v>
      </c>
      <c r="G8619" s="7">
        <v>0.26117000000000001</v>
      </c>
      <c r="H8619" s="6">
        <f t="shared" si="1609"/>
        <v>3264.625</v>
      </c>
      <c r="I8619" s="7">
        <v>3.8080000000000003E-2</v>
      </c>
      <c r="J8619" s="6">
        <f t="shared" si="1610"/>
        <v>3046.4</v>
      </c>
      <c r="K8619" s="20"/>
      <c r="L8619" s="6">
        <f t="shared" si="1611"/>
        <v>64000</v>
      </c>
      <c r="M8619" s="6">
        <f t="shared" si="1612"/>
        <v>3264.625</v>
      </c>
      <c r="N8619" s="6">
        <f t="shared" si="1613"/>
        <v>3046.4</v>
      </c>
      <c r="O8619" s="6">
        <f t="shared" si="1614"/>
        <v>1927.4749999999999</v>
      </c>
      <c r="P8619" s="6">
        <f t="shared" si="1619"/>
        <v>-5.4000000000000909</v>
      </c>
      <c r="Q8619" s="11">
        <f t="shared" si="1615"/>
        <v>1350000</v>
      </c>
      <c r="R8619" s="11">
        <f t="shared" si="1616"/>
        <v>1927.4749999999999</v>
      </c>
      <c r="S8619" s="11">
        <f t="shared" si="1618"/>
        <v>0</v>
      </c>
      <c r="T8619" s="20"/>
    </row>
    <row r="8620" spans="1:20" x14ac:dyDescent="0.25">
      <c r="A8620">
        <v>2021122509</v>
      </c>
      <c r="B8620">
        <v>7</v>
      </c>
      <c r="C8620" s="7">
        <v>0.49889</v>
      </c>
      <c r="D8620" s="6">
        <f t="shared" si="1608"/>
        <v>74833.5</v>
      </c>
      <c r="E8620" s="60">
        <v>0.90585000000000004</v>
      </c>
      <c r="F8620" s="6">
        <f t="shared" si="1617"/>
        <v>0</v>
      </c>
      <c r="G8620" s="7">
        <v>0.21560000000000001</v>
      </c>
      <c r="H8620" s="6">
        <f t="shared" si="1609"/>
        <v>2695</v>
      </c>
      <c r="I8620" s="7">
        <v>0.19891</v>
      </c>
      <c r="J8620" s="6">
        <f t="shared" si="1610"/>
        <v>15912.800000000001</v>
      </c>
      <c r="K8620" s="20"/>
      <c r="L8620" s="6">
        <f t="shared" si="1611"/>
        <v>64000</v>
      </c>
      <c r="M8620" s="6">
        <f t="shared" si="1612"/>
        <v>2695</v>
      </c>
      <c r="N8620" s="6">
        <f t="shared" si="1613"/>
        <v>8138.5</v>
      </c>
      <c r="O8620" s="6">
        <f t="shared" si="1614"/>
        <v>0</v>
      </c>
      <c r="P8620" s="6">
        <f t="shared" si="1619"/>
        <v>-1927.4749999999999</v>
      </c>
      <c r="Q8620" s="11">
        <f t="shared" si="1615"/>
        <v>1350000</v>
      </c>
      <c r="R8620" s="11">
        <f t="shared" si="1616"/>
        <v>0</v>
      </c>
      <c r="S8620" s="11">
        <f t="shared" si="1618"/>
        <v>0</v>
      </c>
      <c r="T8620" s="20"/>
    </row>
    <row r="8621" spans="1:20" x14ac:dyDescent="0.25">
      <c r="A8621">
        <v>2021122510</v>
      </c>
      <c r="B8621">
        <v>7</v>
      </c>
      <c r="C8621" s="7">
        <v>0.51061999999999996</v>
      </c>
      <c r="D8621" s="6">
        <f t="shared" si="1608"/>
        <v>76593</v>
      </c>
      <c r="E8621" s="60">
        <v>0.94257999999999997</v>
      </c>
      <c r="F8621" s="6">
        <f t="shared" si="1617"/>
        <v>0</v>
      </c>
      <c r="G8621" s="7">
        <v>0.19989000000000001</v>
      </c>
      <c r="H8621" s="6">
        <f t="shared" si="1609"/>
        <v>2498.625</v>
      </c>
      <c r="I8621" s="7">
        <v>0.34299000000000002</v>
      </c>
      <c r="J8621" s="6">
        <f t="shared" si="1610"/>
        <v>27439.200000000001</v>
      </c>
      <c r="K8621" s="20"/>
      <c r="L8621" s="6">
        <f t="shared" si="1611"/>
        <v>64000</v>
      </c>
      <c r="M8621" s="6">
        <f t="shared" si="1612"/>
        <v>2498.625</v>
      </c>
      <c r="N8621" s="6">
        <f t="shared" si="1613"/>
        <v>10094.375</v>
      </c>
      <c r="O8621" s="6">
        <f t="shared" si="1614"/>
        <v>0</v>
      </c>
      <c r="P8621" s="6">
        <f t="shared" si="1619"/>
        <v>0</v>
      </c>
      <c r="Q8621" s="11">
        <f t="shared" si="1615"/>
        <v>1350000</v>
      </c>
      <c r="R8621" s="11">
        <f t="shared" si="1616"/>
        <v>0</v>
      </c>
      <c r="S8621" s="11">
        <f t="shared" si="1618"/>
        <v>0</v>
      </c>
      <c r="T8621" s="20"/>
    </row>
    <row r="8622" spans="1:20" x14ac:dyDescent="0.25">
      <c r="A8622">
        <v>2021122511</v>
      </c>
      <c r="B8622">
        <v>7</v>
      </c>
      <c r="C8622" s="7">
        <v>0.51426000000000005</v>
      </c>
      <c r="D8622" s="6">
        <f t="shared" si="1608"/>
        <v>77139.000000000015</v>
      </c>
      <c r="E8622" s="60">
        <v>0.90630999999999995</v>
      </c>
      <c r="F8622" s="6">
        <f t="shared" si="1617"/>
        <v>0</v>
      </c>
      <c r="G8622" s="7">
        <v>0.19936999999999999</v>
      </c>
      <c r="H8622" s="6">
        <f t="shared" si="1609"/>
        <v>2492.125</v>
      </c>
      <c r="I8622" s="7">
        <v>0.38896999999999998</v>
      </c>
      <c r="J8622" s="6">
        <f t="shared" si="1610"/>
        <v>31117.599999999999</v>
      </c>
      <c r="K8622" s="20"/>
      <c r="L8622" s="6">
        <f t="shared" si="1611"/>
        <v>64000</v>
      </c>
      <c r="M8622" s="6">
        <f t="shared" si="1612"/>
        <v>2492.125</v>
      </c>
      <c r="N8622" s="6">
        <f t="shared" si="1613"/>
        <v>10646.875000000015</v>
      </c>
      <c r="O8622" s="6">
        <f t="shared" si="1614"/>
        <v>0</v>
      </c>
      <c r="P8622" s="6">
        <f t="shared" si="1619"/>
        <v>0</v>
      </c>
      <c r="Q8622" s="11">
        <f t="shared" si="1615"/>
        <v>1350000</v>
      </c>
      <c r="R8622" s="11">
        <f t="shared" si="1616"/>
        <v>0</v>
      </c>
      <c r="S8622" s="11">
        <f t="shared" si="1618"/>
        <v>0</v>
      </c>
      <c r="T8622" s="20"/>
    </row>
    <row r="8623" spans="1:20" x14ac:dyDescent="0.25">
      <c r="A8623">
        <v>2021122512</v>
      </c>
      <c r="B8623">
        <v>7</v>
      </c>
      <c r="C8623" s="7">
        <v>0.51426000000000005</v>
      </c>
      <c r="D8623" s="6">
        <f t="shared" si="1608"/>
        <v>77139.000000000015</v>
      </c>
      <c r="E8623" s="60">
        <v>0.90225</v>
      </c>
      <c r="F8623" s="6">
        <f t="shared" si="1617"/>
        <v>0</v>
      </c>
      <c r="G8623" s="7">
        <v>0.17483000000000001</v>
      </c>
      <c r="H8623" s="6">
        <f t="shared" si="1609"/>
        <v>2185.375</v>
      </c>
      <c r="I8623" s="7">
        <v>0.39739999999999998</v>
      </c>
      <c r="J8623" s="6">
        <f t="shared" si="1610"/>
        <v>31791.999999999996</v>
      </c>
      <c r="K8623" s="20"/>
      <c r="L8623" s="6">
        <f t="shared" si="1611"/>
        <v>64000</v>
      </c>
      <c r="M8623" s="6">
        <f t="shared" si="1612"/>
        <v>2185.375</v>
      </c>
      <c r="N8623" s="6">
        <f t="shared" si="1613"/>
        <v>10953.625000000015</v>
      </c>
      <c r="O8623" s="6">
        <f t="shared" si="1614"/>
        <v>0</v>
      </c>
      <c r="P8623" s="6">
        <f t="shared" si="1619"/>
        <v>0</v>
      </c>
      <c r="Q8623" s="11">
        <f t="shared" si="1615"/>
        <v>1350000</v>
      </c>
      <c r="R8623" s="11">
        <f t="shared" si="1616"/>
        <v>0</v>
      </c>
      <c r="S8623" s="11">
        <f t="shared" si="1618"/>
        <v>0</v>
      </c>
      <c r="T8623" s="20"/>
    </row>
    <row r="8624" spans="1:20" x14ac:dyDescent="0.25">
      <c r="A8624">
        <v>2021122513</v>
      </c>
      <c r="B8624">
        <v>7</v>
      </c>
      <c r="C8624" s="7">
        <v>0.50719999999999998</v>
      </c>
      <c r="D8624" s="6">
        <f t="shared" si="1608"/>
        <v>76080</v>
      </c>
      <c r="E8624" s="60">
        <v>0.86897999999999997</v>
      </c>
      <c r="F8624" s="6">
        <f t="shared" si="1617"/>
        <v>0</v>
      </c>
      <c r="G8624" s="7">
        <v>0.16591</v>
      </c>
      <c r="H8624" s="6">
        <f t="shared" si="1609"/>
        <v>2073.875</v>
      </c>
      <c r="I8624" s="7">
        <v>0.40566999999999998</v>
      </c>
      <c r="J8624" s="6">
        <f t="shared" si="1610"/>
        <v>32453.599999999999</v>
      </c>
      <c r="K8624" s="20"/>
      <c r="L8624" s="6">
        <f t="shared" si="1611"/>
        <v>64000</v>
      </c>
      <c r="M8624" s="6">
        <f t="shared" si="1612"/>
        <v>2073.875</v>
      </c>
      <c r="N8624" s="6">
        <f t="shared" si="1613"/>
        <v>10006.125</v>
      </c>
      <c r="O8624" s="6">
        <f t="shared" si="1614"/>
        <v>0</v>
      </c>
      <c r="P8624" s="6">
        <f t="shared" si="1619"/>
        <v>0</v>
      </c>
      <c r="Q8624" s="11">
        <f t="shared" si="1615"/>
        <v>1350000</v>
      </c>
      <c r="R8624" s="11">
        <f t="shared" si="1616"/>
        <v>0</v>
      </c>
      <c r="S8624" s="11">
        <f t="shared" si="1618"/>
        <v>0</v>
      </c>
      <c r="T8624" s="20"/>
    </row>
    <row r="8625" spans="1:20" x14ac:dyDescent="0.25">
      <c r="A8625">
        <v>2021122514</v>
      </c>
      <c r="B8625">
        <v>7</v>
      </c>
      <c r="C8625" s="7">
        <v>0.49637999999999999</v>
      </c>
      <c r="D8625" s="6">
        <f t="shared" si="1608"/>
        <v>74457</v>
      </c>
      <c r="E8625" s="60">
        <v>0.86467000000000005</v>
      </c>
      <c r="F8625" s="6">
        <f t="shared" si="1617"/>
        <v>0</v>
      </c>
      <c r="G8625" s="7">
        <v>0.17574999999999999</v>
      </c>
      <c r="H8625" s="6">
        <f t="shared" si="1609"/>
        <v>2196.875</v>
      </c>
      <c r="I8625" s="7">
        <v>0.40754000000000001</v>
      </c>
      <c r="J8625" s="6">
        <f t="shared" si="1610"/>
        <v>32603.200000000001</v>
      </c>
      <c r="K8625" s="20"/>
      <c r="L8625" s="6">
        <f t="shared" si="1611"/>
        <v>64000</v>
      </c>
      <c r="M8625" s="6">
        <f t="shared" si="1612"/>
        <v>2196.875</v>
      </c>
      <c r="N8625" s="6">
        <f t="shared" si="1613"/>
        <v>8260.125</v>
      </c>
      <c r="O8625" s="6">
        <f t="shared" si="1614"/>
        <v>0</v>
      </c>
      <c r="P8625" s="6">
        <f t="shared" si="1619"/>
        <v>0</v>
      </c>
      <c r="Q8625" s="11">
        <f t="shared" si="1615"/>
        <v>1350000</v>
      </c>
      <c r="R8625" s="11">
        <f t="shared" si="1616"/>
        <v>0</v>
      </c>
      <c r="S8625" s="11">
        <f t="shared" si="1618"/>
        <v>0</v>
      </c>
      <c r="T8625" s="20"/>
    </row>
    <row r="8626" spans="1:20" x14ac:dyDescent="0.25">
      <c r="A8626">
        <v>2021122515</v>
      </c>
      <c r="B8626">
        <v>7</v>
      </c>
      <c r="C8626" s="7">
        <v>0.48979</v>
      </c>
      <c r="D8626" s="6">
        <f t="shared" si="1608"/>
        <v>73468.5</v>
      </c>
      <c r="E8626" s="60">
        <v>0.79068000000000005</v>
      </c>
      <c r="F8626" s="6">
        <f t="shared" si="1617"/>
        <v>0</v>
      </c>
      <c r="G8626" s="7">
        <v>0.19605</v>
      </c>
      <c r="H8626" s="6">
        <f t="shared" si="1609"/>
        <v>2450.625</v>
      </c>
      <c r="I8626" s="7">
        <v>0.35354999999999998</v>
      </c>
      <c r="J8626" s="6">
        <f t="shared" si="1610"/>
        <v>28283.999999999996</v>
      </c>
      <c r="K8626" s="20"/>
      <c r="L8626" s="6">
        <f t="shared" si="1611"/>
        <v>64000</v>
      </c>
      <c r="M8626" s="6">
        <f t="shared" si="1612"/>
        <v>2450.625</v>
      </c>
      <c r="N8626" s="6">
        <f t="shared" si="1613"/>
        <v>7017.875</v>
      </c>
      <c r="O8626" s="6">
        <f t="shared" si="1614"/>
        <v>0</v>
      </c>
      <c r="P8626" s="6">
        <f t="shared" si="1619"/>
        <v>0</v>
      </c>
      <c r="Q8626" s="11">
        <f t="shared" si="1615"/>
        <v>1350000</v>
      </c>
      <c r="R8626" s="11">
        <f t="shared" si="1616"/>
        <v>0</v>
      </c>
      <c r="S8626" s="11">
        <f t="shared" si="1618"/>
        <v>0</v>
      </c>
      <c r="T8626" s="20"/>
    </row>
    <row r="8627" spans="1:20" x14ac:dyDescent="0.25">
      <c r="A8627">
        <v>2021122516</v>
      </c>
      <c r="B8627">
        <v>7</v>
      </c>
      <c r="C8627" s="7">
        <v>0.49036999999999997</v>
      </c>
      <c r="D8627" s="6">
        <f t="shared" si="1608"/>
        <v>73555.5</v>
      </c>
      <c r="E8627" s="60">
        <v>0.80301999999999996</v>
      </c>
      <c r="F8627" s="6">
        <f t="shared" si="1617"/>
        <v>0</v>
      </c>
      <c r="G8627" s="7">
        <v>0.22437000000000001</v>
      </c>
      <c r="H8627" s="6">
        <f t="shared" si="1609"/>
        <v>2804.625</v>
      </c>
      <c r="I8627" s="7">
        <v>0.16377</v>
      </c>
      <c r="J8627" s="6">
        <f t="shared" si="1610"/>
        <v>13101.6</v>
      </c>
      <c r="K8627" s="20"/>
      <c r="L8627" s="6">
        <f t="shared" si="1611"/>
        <v>64000</v>
      </c>
      <c r="M8627" s="6">
        <f t="shared" si="1612"/>
        <v>2804.625</v>
      </c>
      <c r="N8627" s="6">
        <f t="shared" si="1613"/>
        <v>6750.875</v>
      </c>
      <c r="O8627" s="6">
        <f t="shared" si="1614"/>
        <v>0</v>
      </c>
      <c r="P8627" s="6">
        <f t="shared" si="1619"/>
        <v>0</v>
      </c>
      <c r="Q8627" s="11">
        <f t="shared" si="1615"/>
        <v>1350000</v>
      </c>
      <c r="R8627" s="11">
        <f t="shared" si="1616"/>
        <v>0</v>
      </c>
      <c r="S8627" s="11">
        <f t="shared" si="1618"/>
        <v>0</v>
      </c>
      <c r="T8627" s="20"/>
    </row>
    <row r="8628" spans="1:20" x14ac:dyDescent="0.25">
      <c r="A8628">
        <v>2021122517</v>
      </c>
      <c r="B8628">
        <v>7</v>
      </c>
      <c r="C8628" s="7">
        <v>0.49925000000000003</v>
      </c>
      <c r="D8628" s="6">
        <f t="shared" si="1608"/>
        <v>74887.5</v>
      </c>
      <c r="E8628" s="60">
        <v>0.69374000000000002</v>
      </c>
      <c r="F8628" s="6">
        <f t="shared" si="1617"/>
        <v>0</v>
      </c>
      <c r="G8628" s="7">
        <v>0.22947999999999999</v>
      </c>
      <c r="H8628" s="6">
        <f t="shared" si="1609"/>
        <v>2868.5</v>
      </c>
      <c r="I8628" s="7">
        <v>1.14E-2</v>
      </c>
      <c r="J8628" s="6">
        <f t="shared" si="1610"/>
        <v>912</v>
      </c>
      <c r="K8628" s="20"/>
      <c r="L8628" s="6">
        <f t="shared" si="1611"/>
        <v>64000</v>
      </c>
      <c r="M8628" s="6">
        <f t="shared" si="1612"/>
        <v>2868.5</v>
      </c>
      <c r="N8628" s="6">
        <f t="shared" si="1613"/>
        <v>912</v>
      </c>
      <c r="O8628" s="6">
        <f t="shared" si="1614"/>
        <v>7107</v>
      </c>
      <c r="P8628" s="6">
        <f t="shared" si="1619"/>
        <v>7107</v>
      </c>
      <c r="Q8628" s="11">
        <f t="shared" si="1615"/>
        <v>1350000</v>
      </c>
      <c r="R8628" s="11">
        <f t="shared" si="1616"/>
        <v>7107</v>
      </c>
      <c r="S8628" s="11">
        <f t="shared" si="1618"/>
        <v>0</v>
      </c>
      <c r="T8628" s="20"/>
    </row>
    <row r="8629" spans="1:20" x14ac:dyDescent="0.25">
      <c r="A8629">
        <v>2021122518</v>
      </c>
      <c r="B8629">
        <v>7</v>
      </c>
      <c r="C8629" s="7">
        <v>0.51897000000000004</v>
      </c>
      <c r="D8629" s="6">
        <f t="shared" si="1608"/>
        <v>77845.5</v>
      </c>
      <c r="E8629" s="60">
        <v>0.61221000000000003</v>
      </c>
      <c r="F8629" s="6">
        <f t="shared" si="1617"/>
        <v>0</v>
      </c>
      <c r="G8629" s="7">
        <v>0.22592999999999999</v>
      </c>
      <c r="H8629" s="6">
        <f t="shared" si="1609"/>
        <v>2824.125</v>
      </c>
      <c r="I8629" s="7">
        <v>0</v>
      </c>
      <c r="J8629" s="6">
        <f t="shared" si="1610"/>
        <v>0</v>
      </c>
      <c r="K8629" s="20"/>
      <c r="L8629" s="6">
        <f t="shared" si="1611"/>
        <v>64000</v>
      </c>
      <c r="M8629" s="6">
        <f t="shared" si="1612"/>
        <v>2824.125</v>
      </c>
      <c r="N8629" s="6">
        <f t="shared" si="1613"/>
        <v>0</v>
      </c>
      <c r="O8629" s="6">
        <f t="shared" si="1614"/>
        <v>11021.375</v>
      </c>
      <c r="P8629" s="6">
        <f t="shared" si="1619"/>
        <v>3914.375</v>
      </c>
      <c r="Q8629" s="11">
        <f t="shared" si="1615"/>
        <v>1350000</v>
      </c>
      <c r="R8629" s="11">
        <f t="shared" si="1616"/>
        <v>11021.375</v>
      </c>
      <c r="S8629" s="11">
        <f t="shared" si="1618"/>
        <v>0</v>
      </c>
      <c r="T8629" s="20"/>
    </row>
    <row r="8630" spans="1:20" x14ac:dyDescent="0.25">
      <c r="A8630">
        <v>2021122519</v>
      </c>
      <c r="B8630">
        <v>7</v>
      </c>
      <c r="C8630" s="7">
        <v>0.52083000000000002</v>
      </c>
      <c r="D8630" s="6">
        <f t="shared" si="1608"/>
        <v>78124.5</v>
      </c>
      <c r="E8630" s="60">
        <v>0.54196</v>
      </c>
      <c r="F8630" s="6">
        <f t="shared" si="1617"/>
        <v>0</v>
      </c>
      <c r="G8630" s="7">
        <v>0.22983999999999999</v>
      </c>
      <c r="H8630" s="6">
        <f t="shared" si="1609"/>
        <v>2873</v>
      </c>
      <c r="I8630" s="7">
        <v>0</v>
      </c>
      <c r="J8630" s="6">
        <f t="shared" si="1610"/>
        <v>0</v>
      </c>
      <c r="K8630" s="20"/>
      <c r="L8630" s="6">
        <f t="shared" si="1611"/>
        <v>64000</v>
      </c>
      <c r="M8630" s="6">
        <f t="shared" si="1612"/>
        <v>2873</v>
      </c>
      <c r="N8630" s="6">
        <f t="shared" si="1613"/>
        <v>0</v>
      </c>
      <c r="O8630" s="6">
        <f t="shared" si="1614"/>
        <v>11251.5</v>
      </c>
      <c r="P8630" s="6">
        <f t="shared" si="1619"/>
        <v>230.125</v>
      </c>
      <c r="Q8630" s="11">
        <f t="shared" si="1615"/>
        <v>1350000</v>
      </c>
      <c r="R8630" s="11">
        <f t="shared" si="1616"/>
        <v>11251.5</v>
      </c>
      <c r="S8630" s="11">
        <f t="shared" si="1618"/>
        <v>0</v>
      </c>
      <c r="T8630" s="20"/>
    </row>
    <row r="8631" spans="1:20" x14ac:dyDescent="0.25">
      <c r="A8631">
        <v>2021122520</v>
      </c>
      <c r="B8631">
        <v>7</v>
      </c>
      <c r="C8631" s="7">
        <v>0.51524999999999999</v>
      </c>
      <c r="D8631" s="6">
        <f t="shared" si="1608"/>
        <v>77287.5</v>
      </c>
      <c r="E8631" s="60">
        <v>0.65246999999999999</v>
      </c>
      <c r="F8631" s="6">
        <f t="shared" si="1617"/>
        <v>0</v>
      </c>
      <c r="G8631" s="7">
        <v>0.2341</v>
      </c>
      <c r="H8631" s="6">
        <f t="shared" si="1609"/>
        <v>2926.25</v>
      </c>
      <c r="I8631" s="7">
        <v>0</v>
      </c>
      <c r="J8631" s="6">
        <f t="shared" si="1610"/>
        <v>0</v>
      </c>
      <c r="K8631" s="20"/>
      <c r="L8631" s="6">
        <f t="shared" si="1611"/>
        <v>64000</v>
      </c>
      <c r="M8631" s="6">
        <f t="shared" si="1612"/>
        <v>2926.25</v>
      </c>
      <c r="N8631" s="6">
        <f t="shared" si="1613"/>
        <v>0</v>
      </c>
      <c r="O8631" s="6">
        <f t="shared" si="1614"/>
        <v>10361.25</v>
      </c>
      <c r="P8631" s="6">
        <f t="shared" si="1619"/>
        <v>-890.25</v>
      </c>
      <c r="Q8631" s="11">
        <f t="shared" si="1615"/>
        <v>1350000</v>
      </c>
      <c r="R8631" s="11">
        <f t="shared" si="1616"/>
        <v>10361.25</v>
      </c>
      <c r="S8631" s="11">
        <f t="shared" si="1618"/>
        <v>0</v>
      </c>
      <c r="T8631" s="20"/>
    </row>
    <row r="8632" spans="1:20" x14ac:dyDescent="0.25">
      <c r="A8632">
        <v>2021122521</v>
      </c>
      <c r="B8632">
        <v>7</v>
      </c>
      <c r="C8632" s="7">
        <v>0.50971</v>
      </c>
      <c r="D8632" s="6">
        <f t="shared" si="1608"/>
        <v>76456.5</v>
      </c>
      <c r="E8632" s="60">
        <v>0.76076999999999995</v>
      </c>
      <c r="F8632" s="6">
        <f t="shared" si="1617"/>
        <v>0</v>
      </c>
      <c r="G8632" s="7">
        <v>0.2324</v>
      </c>
      <c r="H8632" s="6">
        <f t="shared" si="1609"/>
        <v>2905</v>
      </c>
      <c r="I8632" s="7">
        <v>0</v>
      </c>
      <c r="J8632" s="6">
        <f t="shared" si="1610"/>
        <v>0</v>
      </c>
      <c r="K8632" s="20"/>
      <c r="L8632" s="6">
        <f t="shared" si="1611"/>
        <v>64000</v>
      </c>
      <c r="M8632" s="6">
        <f t="shared" si="1612"/>
        <v>2905</v>
      </c>
      <c r="N8632" s="6">
        <f t="shared" si="1613"/>
        <v>0</v>
      </c>
      <c r="O8632" s="6">
        <f t="shared" si="1614"/>
        <v>9551.5</v>
      </c>
      <c r="P8632" s="6">
        <f t="shared" si="1619"/>
        <v>-809.75</v>
      </c>
      <c r="Q8632" s="11">
        <f t="shared" si="1615"/>
        <v>1350000</v>
      </c>
      <c r="R8632" s="11">
        <f t="shared" si="1616"/>
        <v>9551.5</v>
      </c>
      <c r="S8632" s="11">
        <f t="shared" si="1618"/>
        <v>0</v>
      </c>
      <c r="T8632" s="20"/>
    </row>
    <row r="8633" spans="1:20" x14ac:dyDescent="0.25">
      <c r="A8633">
        <v>2021122522</v>
      </c>
      <c r="B8633">
        <v>7</v>
      </c>
      <c r="C8633" s="7">
        <v>0.50092000000000003</v>
      </c>
      <c r="D8633" s="6">
        <f t="shared" si="1608"/>
        <v>75138</v>
      </c>
      <c r="E8633" s="60">
        <v>0.84811999999999999</v>
      </c>
      <c r="F8633" s="6">
        <f t="shared" si="1617"/>
        <v>0</v>
      </c>
      <c r="G8633" s="7">
        <v>0.21786</v>
      </c>
      <c r="H8633" s="6">
        <f t="shared" si="1609"/>
        <v>2723.25</v>
      </c>
      <c r="I8633" s="7">
        <v>0</v>
      </c>
      <c r="J8633" s="6">
        <f t="shared" si="1610"/>
        <v>0</v>
      </c>
      <c r="K8633" s="20"/>
      <c r="L8633" s="6">
        <f t="shared" si="1611"/>
        <v>64000</v>
      </c>
      <c r="M8633" s="6">
        <f t="shared" si="1612"/>
        <v>2723.25</v>
      </c>
      <c r="N8633" s="6">
        <f t="shared" si="1613"/>
        <v>0</v>
      </c>
      <c r="O8633" s="6">
        <f t="shared" si="1614"/>
        <v>8414.75</v>
      </c>
      <c r="P8633" s="6">
        <f t="shared" si="1619"/>
        <v>-1136.75</v>
      </c>
      <c r="Q8633" s="11">
        <f t="shared" si="1615"/>
        <v>1350000</v>
      </c>
      <c r="R8633" s="11">
        <f t="shared" si="1616"/>
        <v>8414.75</v>
      </c>
      <c r="S8633" s="11">
        <f t="shared" si="1618"/>
        <v>0</v>
      </c>
      <c r="T8633" s="20"/>
    </row>
    <row r="8634" spans="1:20" x14ac:dyDescent="0.25">
      <c r="A8634">
        <v>2021122523</v>
      </c>
      <c r="B8634">
        <v>7</v>
      </c>
      <c r="C8634" s="7">
        <v>0.48610999999999999</v>
      </c>
      <c r="D8634" s="6">
        <f t="shared" si="1608"/>
        <v>72916.5</v>
      </c>
      <c r="E8634" s="60">
        <v>0.87412000000000001</v>
      </c>
      <c r="F8634" s="6">
        <f t="shared" si="1617"/>
        <v>0</v>
      </c>
      <c r="G8634" s="7">
        <v>0.22902</v>
      </c>
      <c r="H8634" s="6">
        <f t="shared" si="1609"/>
        <v>2862.75</v>
      </c>
      <c r="I8634" s="7">
        <v>0</v>
      </c>
      <c r="J8634" s="6">
        <f t="shared" si="1610"/>
        <v>0</v>
      </c>
      <c r="K8634" s="20"/>
      <c r="L8634" s="6">
        <f t="shared" si="1611"/>
        <v>64000</v>
      </c>
      <c r="M8634" s="6">
        <f t="shared" si="1612"/>
        <v>2862.75</v>
      </c>
      <c r="N8634" s="6">
        <f t="shared" si="1613"/>
        <v>0</v>
      </c>
      <c r="O8634" s="6">
        <f t="shared" si="1614"/>
        <v>6053.75</v>
      </c>
      <c r="P8634" s="6">
        <f t="shared" si="1619"/>
        <v>-2361</v>
      </c>
      <c r="Q8634" s="11">
        <f t="shared" si="1615"/>
        <v>1350000</v>
      </c>
      <c r="R8634" s="11">
        <f t="shared" si="1616"/>
        <v>6053.75</v>
      </c>
      <c r="S8634" s="11">
        <f t="shared" si="1618"/>
        <v>0</v>
      </c>
      <c r="T8634" s="20"/>
    </row>
    <row r="8635" spans="1:20" x14ac:dyDescent="0.25">
      <c r="A8635">
        <v>2021122524</v>
      </c>
      <c r="B8635">
        <v>7</v>
      </c>
      <c r="C8635" s="7">
        <v>0.46572999999999998</v>
      </c>
      <c r="D8635" s="6">
        <f t="shared" si="1608"/>
        <v>69859.5</v>
      </c>
      <c r="E8635" s="60">
        <v>0.85131999999999997</v>
      </c>
      <c r="F8635" s="6">
        <f t="shared" si="1617"/>
        <v>0</v>
      </c>
      <c r="G8635" s="7">
        <v>0.2576</v>
      </c>
      <c r="H8635" s="6">
        <f t="shared" si="1609"/>
        <v>3220</v>
      </c>
      <c r="I8635" s="7">
        <v>0</v>
      </c>
      <c r="J8635" s="6">
        <f t="shared" si="1610"/>
        <v>0</v>
      </c>
      <c r="K8635" s="20"/>
      <c r="L8635" s="6">
        <f t="shared" si="1611"/>
        <v>64000</v>
      </c>
      <c r="M8635" s="6">
        <f t="shared" si="1612"/>
        <v>3220</v>
      </c>
      <c r="N8635" s="6">
        <f t="shared" si="1613"/>
        <v>0</v>
      </c>
      <c r="O8635" s="6">
        <f t="shared" si="1614"/>
        <v>2639.5</v>
      </c>
      <c r="P8635" s="6">
        <f t="shared" si="1619"/>
        <v>-3414.25</v>
      </c>
      <c r="Q8635" s="11">
        <f t="shared" si="1615"/>
        <v>1350000</v>
      </c>
      <c r="R8635" s="11">
        <f t="shared" si="1616"/>
        <v>2639.5</v>
      </c>
      <c r="S8635" s="11">
        <f t="shared" si="1618"/>
        <v>0</v>
      </c>
      <c r="T8635" s="20"/>
    </row>
    <row r="8636" spans="1:20" x14ac:dyDescent="0.25">
      <c r="A8636">
        <v>2021122601</v>
      </c>
      <c r="B8636">
        <v>1</v>
      </c>
      <c r="C8636" s="7">
        <v>0.44661000000000001</v>
      </c>
      <c r="D8636" s="6">
        <f t="shared" si="1608"/>
        <v>66991.5</v>
      </c>
      <c r="E8636" s="60">
        <v>0.85028999999999999</v>
      </c>
      <c r="F8636" s="6">
        <f t="shared" si="1617"/>
        <v>0</v>
      </c>
      <c r="G8636" s="7">
        <v>0.27067999999999998</v>
      </c>
      <c r="H8636" s="6">
        <f t="shared" si="1609"/>
        <v>3383.4999999999995</v>
      </c>
      <c r="I8636" s="7">
        <v>0</v>
      </c>
      <c r="J8636" s="6">
        <f t="shared" si="1610"/>
        <v>0</v>
      </c>
      <c r="K8636" s="20"/>
      <c r="L8636" s="6">
        <f t="shared" si="1611"/>
        <v>64000</v>
      </c>
      <c r="M8636" s="6">
        <f t="shared" si="1612"/>
        <v>2991.5</v>
      </c>
      <c r="N8636" s="6">
        <f t="shared" si="1613"/>
        <v>0</v>
      </c>
      <c r="O8636" s="6">
        <f t="shared" si="1614"/>
        <v>0</v>
      </c>
      <c r="P8636" s="6">
        <f t="shared" si="1619"/>
        <v>-2639.5</v>
      </c>
      <c r="Q8636" s="11">
        <f t="shared" si="1615"/>
        <v>1350000</v>
      </c>
      <c r="R8636" s="11">
        <f t="shared" si="1616"/>
        <v>0</v>
      </c>
      <c r="S8636" s="11">
        <f t="shared" si="1618"/>
        <v>0</v>
      </c>
      <c r="T8636" s="20"/>
    </row>
    <row r="8637" spans="1:20" x14ac:dyDescent="0.25">
      <c r="A8637">
        <v>2021122602</v>
      </c>
      <c r="B8637">
        <v>1</v>
      </c>
      <c r="C8637" s="7">
        <v>0.43397999999999998</v>
      </c>
      <c r="D8637" s="6">
        <f t="shared" si="1608"/>
        <v>65097</v>
      </c>
      <c r="E8637" s="60">
        <v>0.81876000000000004</v>
      </c>
      <c r="F8637" s="6">
        <f t="shared" si="1617"/>
        <v>0</v>
      </c>
      <c r="G8637" s="7">
        <v>0.26445999999999997</v>
      </c>
      <c r="H8637" s="6">
        <f t="shared" si="1609"/>
        <v>3305.7499999999995</v>
      </c>
      <c r="I8637" s="7">
        <v>0</v>
      </c>
      <c r="J8637" s="6">
        <f t="shared" si="1610"/>
        <v>0</v>
      </c>
      <c r="K8637" s="20"/>
      <c r="L8637" s="6">
        <f t="shared" si="1611"/>
        <v>64000</v>
      </c>
      <c r="M8637" s="6">
        <f t="shared" si="1612"/>
        <v>1097</v>
      </c>
      <c r="N8637" s="6">
        <f t="shared" si="1613"/>
        <v>0</v>
      </c>
      <c r="O8637" s="6">
        <f t="shared" si="1614"/>
        <v>0</v>
      </c>
      <c r="P8637" s="6">
        <f t="shared" si="1619"/>
        <v>0</v>
      </c>
      <c r="Q8637" s="11">
        <f t="shared" si="1615"/>
        <v>1350000</v>
      </c>
      <c r="R8637" s="11">
        <f t="shared" si="1616"/>
        <v>0</v>
      </c>
      <c r="S8637" s="11">
        <f t="shared" si="1618"/>
        <v>0</v>
      </c>
      <c r="T8637" s="20"/>
    </row>
    <row r="8638" spans="1:20" x14ac:dyDescent="0.25">
      <c r="A8638">
        <v>2021122603</v>
      </c>
      <c r="B8638">
        <v>1</v>
      </c>
      <c r="C8638" s="7">
        <v>0.42841000000000001</v>
      </c>
      <c r="D8638" s="6">
        <f t="shared" si="1608"/>
        <v>64261.5</v>
      </c>
      <c r="E8638" s="60">
        <v>0.82186000000000003</v>
      </c>
      <c r="F8638" s="6">
        <f t="shared" si="1617"/>
        <v>0</v>
      </c>
      <c r="G8638" s="7">
        <v>0.23835999999999999</v>
      </c>
      <c r="H8638" s="6">
        <f t="shared" si="1609"/>
        <v>2979.5</v>
      </c>
      <c r="I8638" s="7">
        <v>0</v>
      </c>
      <c r="J8638" s="6">
        <f t="shared" si="1610"/>
        <v>0</v>
      </c>
      <c r="K8638" s="20"/>
      <c r="L8638" s="6">
        <f t="shared" si="1611"/>
        <v>64000</v>
      </c>
      <c r="M8638" s="6">
        <f t="shared" si="1612"/>
        <v>261.5</v>
      </c>
      <c r="N8638" s="6">
        <f t="shared" si="1613"/>
        <v>0</v>
      </c>
      <c r="O8638" s="6">
        <f t="shared" si="1614"/>
        <v>0</v>
      </c>
      <c r="P8638" s="6">
        <f t="shared" si="1619"/>
        <v>0</v>
      </c>
      <c r="Q8638" s="11">
        <f t="shared" si="1615"/>
        <v>1350000</v>
      </c>
      <c r="R8638" s="11">
        <f t="shared" si="1616"/>
        <v>0</v>
      </c>
      <c r="S8638" s="11">
        <f t="shared" si="1618"/>
        <v>0</v>
      </c>
      <c r="T8638" s="20"/>
    </row>
    <row r="8639" spans="1:20" x14ac:dyDescent="0.25">
      <c r="A8639">
        <v>2021122604</v>
      </c>
      <c r="B8639">
        <v>1</v>
      </c>
      <c r="C8639" s="7">
        <v>0.42691000000000001</v>
      </c>
      <c r="D8639" s="6">
        <f t="shared" si="1608"/>
        <v>64036.5</v>
      </c>
      <c r="E8639" s="60">
        <v>0.87394000000000005</v>
      </c>
      <c r="F8639" s="6">
        <f t="shared" si="1617"/>
        <v>0</v>
      </c>
      <c r="G8639" s="7">
        <v>0.20941000000000001</v>
      </c>
      <c r="H8639" s="6">
        <f t="shared" si="1609"/>
        <v>2617.625</v>
      </c>
      <c r="I8639" s="7">
        <v>0</v>
      </c>
      <c r="J8639" s="6">
        <f t="shared" si="1610"/>
        <v>0</v>
      </c>
      <c r="K8639" s="20"/>
      <c r="L8639" s="6">
        <f t="shared" si="1611"/>
        <v>64000</v>
      </c>
      <c r="M8639" s="6">
        <f t="shared" si="1612"/>
        <v>36.5</v>
      </c>
      <c r="N8639" s="6">
        <f t="shared" si="1613"/>
        <v>0</v>
      </c>
      <c r="O8639" s="6">
        <f t="shared" si="1614"/>
        <v>0</v>
      </c>
      <c r="P8639" s="6">
        <f t="shared" si="1619"/>
        <v>0</v>
      </c>
      <c r="Q8639" s="11">
        <f t="shared" si="1615"/>
        <v>1350000</v>
      </c>
      <c r="R8639" s="11">
        <f t="shared" si="1616"/>
        <v>0</v>
      </c>
      <c r="S8639" s="11">
        <f t="shared" si="1618"/>
        <v>0</v>
      </c>
      <c r="T8639" s="20"/>
    </row>
    <row r="8640" spans="1:20" x14ac:dyDescent="0.25">
      <c r="A8640">
        <v>2021122605</v>
      </c>
      <c r="B8640">
        <v>1</v>
      </c>
      <c r="C8640" s="7">
        <v>0.43095</v>
      </c>
      <c r="D8640" s="6">
        <f t="shared" si="1608"/>
        <v>64642.5</v>
      </c>
      <c r="E8640" s="60">
        <v>0.87395999999999996</v>
      </c>
      <c r="F8640" s="6">
        <f t="shared" si="1617"/>
        <v>0</v>
      </c>
      <c r="G8640" s="7">
        <v>0.17806</v>
      </c>
      <c r="H8640" s="6">
        <f t="shared" si="1609"/>
        <v>2225.75</v>
      </c>
      <c r="I8640" s="7">
        <v>0</v>
      </c>
      <c r="J8640" s="6">
        <f t="shared" si="1610"/>
        <v>0</v>
      </c>
      <c r="K8640" s="20"/>
      <c r="L8640" s="6">
        <f t="shared" si="1611"/>
        <v>64000</v>
      </c>
      <c r="M8640" s="6">
        <f t="shared" si="1612"/>
        <v>642.5</v>
      </c>
      <c r="N8640" s="6">
        <f t="shared" si="1613"/>
        <v>0</v>
      </c>
      <c r="O8640" s="6">
        <f t="shared" si="1614"/>
        <v>0</v>
      </c>
      <c r="P8640" s="6">
        <f t="shared" si="1619"/>
        <v>0</v>
      </c>
      <c r="Q8640" s="11">
        <f t="shared" si="1615"/>
        <v>1350000</v>
      </c>
      <c r="R8640" s="11">
        <f t="shared" si="1616"/>
        <v>0</v>
      </c>
      <c r="S8640" s="11">
        <f t="shared" si="1618"/>
        <v>0</v>
      </c>
      <c r="T8640" s="20"/>
    </row>
    <row r="8641" spans="1:20" x14ac:dyDescent="0.25">
      <c r="A8641">
        <v>2021122606</v>
      </c>
      <c r="B8641">
        <v>1</v>
      </c>
      <c r="C8641" s="7">
        <v>0.44151000000000001</v>
      </c>
      <c r="D8641" s="6">
        <f t="shared" si="1608"/>
        <v>66226.5</v>
      </c>
      <c r="E8641" s="60">
        <v>0.78861000000000003</v>
      </c>
      <c r="F8641" s="6">
        <f t="shared" si="1617"/>
        <v>0</v>
      </c>
      <c r="G8641" s="7">
        <v>0.15304999999999999</v>
      </c>
      <c r="H8641" s="6">
        <f t="shared" si="1609"/>
        <v>1913.125</v>
      </c>
      <c r="I8641" s="7">
        <v>0</v>
      </c>
      <c r="J8641" s="6">
        <f t="shared" si="1610"/>
        <v>0</v>
      </c>
      <c r="K8641" s="20"/>
      <c r="L8641" s="6">
        <f t="shared" si="1611"/>
        <v>64000</v>
      </c>
      <c r="M8641" s="6">
        <f t="shared" si="1612"/>
        <v>1913.125</v>
      </c>
      <c r="N8641" s="6">
        <f t="shared" si="1613"/>
        <v>0</v>
      </c>
      <c r="O8641" s="6">
        <f t="shared" si="1614"/>
        <v>313.375</v>
      </c>
      <c r="P8641" s="6">
        <f t="shared" si="1619"/>
        <v>313.375</v>
      </c>
      <c r="Q8641" s="11">
        <f t="shared" si="1615"/>
        <v>1350000</v>
      </c>
      <c r="R8641" s="11">
        <f t="shared" si="1616"/>
        <v>313.375</v>
      </c>
      <c r="S8641" s="11">
        <f t="shared" si="1618"/>
        <v>0</v>
      </c>
      <c r="T8641" s="20"/>
    </row>
    <row r="8642" spans="1:20" x14ac:dyDescent="0.25">
      <c r="A8642">
        <v>2021122607</v>
      </c>
      <c r="B8642">
        <v>1</v>
      </c>
      <c r="C8642" s="7">
        <v>0.45806999999999998</v>
      </c>
      <c r="D8642" s="6">
        <f t="shared" si="1608"/>
        <v>68710.5</v>
      </c>
      <c r="E8642" s="60">
        <v>0.82094999999999996</v>
      </c>
      <c r="F8642" s="6">
        <f t="shared" si="1617"/>
        <v>0</v>
      </c>
      <c r="G8642" s="7">
        <v>0.13166</v>
      </c>
      <c r="H8642" s="6">
        <f t="shared" si="1609"/>
        <v>1645.75</v>
      </c>
      <c r="I8642" s="7">
        <v>0</v>
      </c>
      <c r="J8642" s="6">
        <f t="shared" si="1610"/>
        <v>0</v>
      </c>
      <c r="K8642" s="20"/>
      <c r="L8642" s="6">
        <f t="shared" si="1611"/>
        <v>64000</v>
      </c>
      <c r="M8642" s="6">
        <f t="shared" si="1612"/>
        <v>1645.75</v>
      </c>
      <c r="N8642" s="6">
        <f t="shared" si="1613"/>
        <v>0</v>
      </c>
      <c r="O8642" s="6">
        <f t="shared" si="1614"/>
        <v>3064.75</v>
      </c>
      <c r="P8642" s="6">
        <f t="shared" si="1619"/>
        <v>2751.375</v>
      </c>
      <c r="Q8642" s="11">
        <f t="shared" si="1615"/>
        <v>1350000</v>
      </c>
      <c r="R8642" s="11">
        <f t="shared" si="1616"/>
        <v>3064.75</v>
      </c>
      <c r="S8642" s="11">
        <f t="shared" si="1618"/>
        <v>0</v>
      </c>
      <c r="T8642" s="20"/>
    </row>
    <row r="8643" spans="1:20" x14ac:dyDescent="0.25">
      <c r="A8643">
        <v>2021122608</v>
      </c>
      <c r="B8643">
        <v>1</v>
      </c>
      <c r="C8643" s="7">
        <v>0.47875000000000001</v>
      </c>
      <c r="D8643" s="6">
        <f t="shared" si="1608"/>
        <v>71812.5</v>
      </c>
      <c r="E8643" s="60">
        <v>0.77051000000000003</v>
      </c>
      <c r="F8643" s="6">
        <f t="shared" si="1617"/>
        <v>0</v>
      </c>
      <c r="G8643" s="7">
        <v>0.13299</v>
      </c>
      <c r="H8643" s="6">
        <f t="shared" si="1609"/>
        <v>1662.375</v>
      </c>
      <c r="I8643" s="7">
        <v>4.1320000000000003E-2</v>
      </c>
      <c r="J8643" s="6">
        <f t="shared" si="1610"/>
        <v>3305.6000000000004</v>
      </c>
      <c r="K8643" s="20"/>
      <c r="L8643" s="6">
        <f t="shared" si="1611"/>
        <v>64000</v>
      </c>
      <c r="M8643" s="6">
        <f t="shared" si="1612"/>
        <v>1662.375</v>
      </c>
      <c r="N8643" s="6">
        <f t="shared" si="1613"/>
        <v>3305.6000000000004</v>
      </c>
      <c r="O8643" s="6">
        <f t="shared" si="1614"/>
        <v>2844.5249999999996</v>
      </c>
      <c r="P8643" s="6">
        <f t="shared" si="1619"/>
        <v>-220.22500000000036</v>
      </c>
      <c r="Q8643" s="11">
        <f t="shared" si="1615"/>
        <v>1350000</v>
      </c>
      <c r="R8643" s="11">
        <f t="shared" si="1616"/>
        <v>2844.5249999999996</v>
      </c>
      <c r="S8643" s="11">
        <f t="shared" si="1618"/>
        <v>0</v>
      </c>
      <c r="T8643" s="20"/>
    </row>
    <row r="8644" spans="1:20" x14ac:dyDescent="0.25">
      <c r="A8644">
        <v>2021122609</v>
      </c>
      <c r="B8644">
        <v>1</v>
      </c>
      <c r="C8644" s="7">
        <v>0.49199999999999999</v>
      </c>
      <c r="D8644" s="6">
        <f t="shared" si="1608"/>
        <v>73800</v>
      </c>
      <c r="E8644" s="60">
        <v>0.71741999999999995</v>
      </c>
      <c r="F8644" s="6">
        <f t="shared" si="1617"/>
        <v>0</v>
      </c>
      <c r="G8644" s="7">
        <v>0.12295</v>
      </c>
      <c r="H8644" s="6">
        <f t="shared" si="1609"/>
        <v>1536.875</v>
      </c>
      <c r="I8644" s="7">
        <v>0.12559999999999999</v>
      </c>
      <c r="J8644" s="6">
        <f t="shared" si="1610"/>
        <v>10048</v>
      </c>
      <c r="K8644" s="20"/>
      <c r="L8644" s="6">
        <f t="shared" si="1611"/>
        <v>64000</v>
      </c>
      <c r="M8644" s="6">
        <f t="shared" si="1612"/>
        <v>1536.875</v>
      </c>
      <c r="N8644" s="6">
        <f t="shared" si="1613"/>
        <v>8263.125</v>
      </c>
      <c r="O8644" s="6">
        <f t="shared" si="1614"/>
        <v>0</v>
      </c>
      <c r="P8644" s="6">
        <f t="shared" si="1619"/>
        <v>-2844.5249999999996</v>
      </c>
      <c r="Q8644" s="11">
        <f t="shared" si="1615"/>
        <v>1350000</v>
      </c>
      <c r="R8644" s="11">
        <f t="shared" si="1616"/>
        <v>0</v>
      </c>
      <c r="S8644" s="11">
        <f t="shared" si="1618"/>
        <v>0</v>
      </c>
      <c r="T8644" s="20"/>
    </row>
    <row r="8645" spans="1:20" x14ac:dyDescent="0.25">
      <c r="A8645">
        <v>2021122610</v>
      </c>
      <c r="B8645">
        <v>1</v>
      </c>
      <c r="C8645" s="7">
        <v>0.49728</v>
      </c>
      <c r="D8645" s="6">
        <f t="shared" ref="D8645:D8708" si="1620">D$18*C8645</f>
        <v>74592</v>
      </c>
      <c r="E8645" s="60">
        <v>0.64566999999999997</v>
      </c>
      <c r="F8645" s="6">
        <f t="shared" si="1617"/>
        <v>0</v>
      </c>
      <c r="G8645" s="7">
        <v>0.12043</v>
      </c>
      <c r="H8645" s="6">
        <f t="shared" ref="H8645:H8708" si="1621">H$18*G8645</f>
        <v>1505.375</v>
      </c>
      <c r="I8645" s="7">
        <v>0.14294000000000001</v>
      </c>
      <c r="J8645" s="6">
        <f t="shared" ref="J8645:J8708" si="1622">I8645*J$18</f>
        <v>11435.2</v>
      </c>
      <c r="K8645" s="20"/>
      <c r="L8645" s="6">
        <f t="shared" si="1611"/>
        <v>64000</v>
      </c>
      <c r="M8645" s="6">
        <f t="shared" si="1612"/>
        <v>1505.375</v>
      </c>
      <c r="N8645" s="6">
        <f t="shared" si="1613"/>
        <v>9086.625</v>
      </c>
      <c r="O8645" s="6">
        <f t="shared" si="1614"/>
        <v>0</v>
      </c>
      <c r="P8645" s="6">
        <f t="shared" si="1619"/>
        <v>0</v>
      </c>
      <c r="Q8645" s="11">
        <f t="shared" si="1615"/>
        <v>1350000</v>
      </c>
      <c r="R8645" s="11">
        <f t="shared" si="1616"/>
        <v>0</v>
      </c>
      <c r="S8645" s="11">
        <f t="shared" si="1618"/>
        <v>0</v>
      </c>
      <c r="T8645" s="20"/>
    </row>
    <row r="8646" spans="1:20" x14ac:dyDescent="0.25">
      <c r="A8646">
        <v>2021122611</v>
      </c>
      <c r="B8646">
        <v>1</v>
      </c>
      <c r="C8646" s="7">
        <v>0.49809999999999999</v>
      </c>
      <c r="D8646" s="6">
        <f t="shared" si="1620"/>
        <v>74715</v>
      </c>
      <c r="E8646" s="60">
        <v>0.70843</v>
      </c>
      <c r="F8646" s="6">
        <f t="shared" si="1617"/>
        <v>0</v>
      </c>
      <c r="G8646" s="7">
        <v>0.12230000000000001</v>
      </c>
      <c r="H8646" s="6">
        <f t="shared" si="1621"/>
        <v>1528.75</v>
      </c>
      <c r="I8646" s="7">
        <v>0.18651000000000001</v>
      </c>
      <c r="J8646" s="6">
        <f t="shared" si="1622"/>
        <v>14920.800000000001</v>
      </c>
      <c r="K8646" s="20"/>
      <c r="L8646" s="6">
        <f t="shared" si="1611"/>
        <v>64000</v>
      </c>
      <c r="M8646" s="6">
        <f t="shared" si="1612"/>
        <v>1528.75</v>
      </c>
      <c r="N8646" s="6">
        <f t="shared" si="1613"/>
        <v>9186.25</v>
      </c>
      <c r="O8646" s="6">
        <f t="shared" si="1614"/>
        <v>0</v>
      </c>
      <c r="P8646" s="6">
        <f t="shared" si="1619"/>
        <v>0</v>
      </c>
      <c r="Q8646" s="11">
        <f t="shared" si="1615"/>
        <v>1350000</v>
      </c>
      <c r="R8646" s="11">
        <f t="shared" si="1616"/>
        <v>0</v>
      </c>
      <c r="S8646" s="11">
        <f t="shared" si="1618"/>
        <v>0</v>
      </c>
      <c r="T8646" s="20"/>
    </row>
    <row r="8647" spans="1:20" x14ac:dyDescent="0.25">
      <c r="A8647">
        <v>2021122612</v>
      </c>
      <c r="B8647">
        <v>1</v>
      </c>
      <c r="C8647" s="7">
        <v>0.49630000000000002</v>
      </c>
      <c r="D8647" s="6">
        <f t="shared" si="1620"/>
        <v>74445</v>
      </c>
      <c r="E8647" s="60">
        <v>0.66100000000000003</v>
      </c>
      <c r="F8647" s="6">
        <f t="shared" si="1617"/>
        <v>0</v>
      </c>
      <c r="G8647" s="7">
        <v>0.11428000000000001</v>
      </c>
      <c r="H8647" s="6">
        <f t="shared" si="1621"/>
        <v>1428.5</v>
      </c>
      <c r="I8647" s="7">
        <v>0.20598</v>
      </c>
      <c r="J8647" s="6">
        <f t="shared" si="1622"/>
        <v>16478.400000000001</v>
      </c>
      <c r="K8647" s="20"/>
      <c r="L8647" s="6">
        <f t="shared" si="1611"/>
        <v>64000</v>
      </c>
      <c r="M8647" s="6">
        <f t="shared" si="1612"/>
        <v>1428.5</v>
      </c>
      <c r="N8647" s="6">
        <f t="shared" si="1613"/>
        <v>9016.5</v>
      </c>
      <c r="O8647" s="6">
        <f t="shared" si="1614"/>
        <v>0</v>
      </c>
      <c r="P8647" s="6">
        <f t="shared" si="1619"/>
        <v>0</v>
      </c>
      <c r="Q8647" s="11">
        <f t="shared" si="1615"/>
        <v>1350000</v>
      </c>
      <c r="R8647" s="11">
        <f t="shared" si="1616"/>
        <v>0</v>
      </c>
      <c r="S8647" s="11">
        <f t="shared" si="1618"/>
        <v>0</v>
      </c>
      <c r="T8647" s="20"/>
    </row>
    <row r="8648" spans="1:20" x14ac:dyDescent="0.25">
      <c r="A8648">
        <v>2021122613</v>
      </c>
      <c r="B8648">
        <v>1</v>
      </c>
      <c r="C8648" s="7">
        <v>0.49601000000000001</v>
      </c>
      <c r="D8648" s="6">
        <f t="shared" si="1620"/>
        <v>74401.5</v>
      </c>
      <c r="E8648" s="60">
        <v>0.59919999999999995</v>
      </c>
      <c r="F8648" s="6">
        <f t="shared" si="1617"/>
        <v>0</v>
      </c>
      <c r="G8648" s="7">
        <v>0.10122</v>
      </c>
      <c r="H8648" s="6">
        <f t="shared" si="1621"/>
        <v>1265.25</v>
      </c>
      <c r="I8648" s="7">
        <v>0.21487999999999999</v>
      </c>
      <c r="J8648" s="6">
        <f t="shared" si="1622"/>
        <v>17190.399999999998</v>
      </c>
      <c r="K8648" s="20"/>
      <c r="L8648" s="6">
        <f t="shared" si="1611"/>
        <v>64000</v>
      </c>
      <c r="M8648" s="6">
        <f t="shared" si="1612"/>
        <v>1265.25</v>
      </c>
      <c r="N8648" s="6">
        <f t="shared" si="1613"/>
        <v>9136.25</v>
      </c>
      <c r="O8648" s="6">
        <f t="shared" si="1614"/>
        <v>0</v>
      </c>
      <c r="P8648" s="6">
        <f t="shared" si="1619"/>
        <v>0</v>
      </c>
      <c r="Q8648" s="11">
        <f t="shared" si="1615"/>
        <v>1350000</v>
      </c>
      <c r="R8648" s="11">
        <f t="shared" si="1616"/>
        <v>0</v>
      </c>
      <c r="S8648" s="11">
        <f t="shared" si="1618"/>
        <v>0</v>
      </c>
      <c r="T8648" s="20"/>
    </row>
    <row r="8649" spans="1:20" x14ac:dyDescent="0.25">
      <c r="A8649">
        <v>2021122614</v>
      </c>
      <c r="B8649">
        <v>1</v>
      </c>
      <c r="C8649" s="7">
        <v>0.49303999999999998</v>
      </c>
      <c r="D8649" s="6">
        <f t="shared" si="1620"/>
        <v>73956</v>
      </c>
      <c r="E8649" s="60">
        <v>0.68752999999999997</v>
      </c>
      <c r="F8649" s="6">
        <f t="shared" si="1617"/>
        <v>0</v>
      </c>
      <c r="G8649" s="7">
        <v>8.8749999999999996E-2</v>
      </c>
      <c r="H8649" s="6">
        <f t="shared" si="1621"/>
        <v>1109.375</v>
      </c>
      <c r="I8649" s="7">
        <v>0.17430999999999999</v>
      </c>
      <c r="J8649" s="6">
        <f t="shared" si="1622"/>
        <v>13944.8</v>
      </c>
      <c r="K8649" s="20"/>
      <c r="L8649" s="6">
        <f t="shared" si="1611"/>
        <v>64000</v>
      </c>
      <c r="M8649" s="6">
        <f t="shared" si="1612"/>
        <v>1109.375</v>
      </c>
      <c r="N8649" s="6">
        <f t="shared" si="1613"/>
        <v>8846.625</v>
      </c>
      <c r="O8649" s="6">
        <f t="shared" si="1614"/>
        <v>0</v>
      </c>
      <c r="P8649" s="6">
        <f t="shared" si="1619"/>
        <v>0</v>
      </c>
      <c r="Q8649" s="11">
        <f t="shared" si="1615"/>
        <v>1350000</v>
      </c>
      <c r="R8649" s="11">
        <f t="shared" si="1616"/>
        <v>0</v>
      </c>
      <c r="S8649" s="11">
        <f t="shared" si="1618"/>
        <v>0</v>
      </c>
      <c r="T8649" s="20"/>
    </row>
    <row r="8650" spans="1:20" x14ac:dyDescent="0.25">
      <c r="A8650">
        <v>2021122615</v>
      </c>
      <c r="B8650">
        <v>1</v>
      </c>
      <c r="C8650" s="7">
        <v>0.49346000000000001</v>
      </c>
      <c r="D8650" s="6">
        <f t="shared" si="1620"/>
        <v>74019</v>
      </c>
      <c r="E8650" s="60">
        <v>0.71267000000000003</v>
      </c>
      <c r="F8650" s="6">
        <f t="shared" si="1617"/>
        <v>0</v>
      </c>
      <c r="G8650" s="7">
        <v>8.8569999999999996E-2</v>
      </c>
      <c r="H8650" s="6">
        <f t="shared" si="1621"/>
        <v>1107.125</v>
      </c>
      <c r="I8650" s="7">
        <v>0.12581999999999999</v>
      </c>
      <c r="J8650" s="6">
        <f t="shared" si="1622"/>
        <v>10065.599999999999</v>
      </c>
      <c r="K8650" s="20"/>
      <c r="L8650" s="6">
        <f t="shared" si="1611"/>
        <v>64000</v>
      </c>
      <c r="M8650" s="6">
        <f t="shared" si="1612"/>
        <v>1107.125</v>
      </c>
      <c r="N8650" s="6">
        <f t="shared" si="1613"/>
        <v>8911.875</v>
      </c>
      <c r="O8650" s="6">
        <f t="shared" si="1614"/>
        <v>0</v>
      </c>
      <c r="P8650" s="6">
        <f t="shared" si="1619"/>
        <v>0</v>
      </c>
      <c r="Q8650" s="11">
        <f t="shared" si="1615"/>
        <v>1350000</v>
      </c>
      <c r="R8650" s="11">
        <f t="shared" si="1616"/>
        <v>0</v>
      </c>
      <c r="S8650" s="11">
        <f t="shared" si="1618"/>
        <v>0</v>
      </c>
      <c r="T8650" s="20"/>
    </row>
    <row r="8651" spans="1:20" x14ac:dyDescent="0.25">
      <c r="A8651">
        <v>2021122616</v>
      </c>
      <c r="B8651">
        <v>1</v>
      </c>
      <c r="C8651" s="7">
        <v>0.50202999999999998</v>
      </c>
      <c r="D8651" s="6">
        <f t="shared" si="1620"/>
        <v>75304.5</v>
      </c>
      <c r="E8651" s="60">
        <v>0.67845999999999995</v>
      </c>
      <c r="F8651" s="6">
        <f t="shared" si="1617"/>
        <v>0</v>
      </c>
      <c r="G8651" s="7">
        <v>8.9899999999999994E-2</v>
      </c>
      <c r="H8651" s="6">
        <f t="shared" si="1621"/>
        <v>1123.75</v>
      </c>
      <c r="I8651" s="7">
        <v>5.2130000000000003E-2</v>
      </c>
      <c r="J8651" s="6">
        <f t="shared" si="1622"/>
        <v>4170.4000000000005</v>
      </c>
      <c r="K8651" s="20"/>
      <c r="L8651" s="6">
        <f t="shared" si="1611"/>
        <v>64000</v>
      </c>
      <c r="M8651" s="6">
        <f t="shared" si="1612"/>
        <v>1123.75</v>
      </c>
      <c r="N8651" s="6">
        <f t="shared" si="1613"/>
        <v>4170.4000000000005</v>
      </c>
      <c r="O8651" s="6">
        <f t="shared" si="1614"/>
        <v>6010.3499999999995</v>
      </c>
      <c r="P8651" s="6">
        <f t="shared" si="1619"/>
        <v>6010.3499999999995</v>
      </c>
      <c r="Q8651" s="11">
        <f t="shared" si="1615"/>
        <v>1350000</v>
      </c>
      <c r="R8651" s="11">
        <f t="shared" si="1616"/>
        <v>6010.3499999999995</v>
      </c>
      <c r="S8651" s="11">
        <f t="shared" si="1618"/>
        <v>0</v>
      </c>
      <c r="T8651" s="20"/>
    </row>
    <row r="8652" spans="1:20" x14ac:dyDescent="0.25">
      <c r="A8652">
        <v>2021122617</v>
      </c>
      <c r="B8652">
        <v>1</v>
      </c>
      <c r="C8652" s="7">
        <v>0.52481999999999995</v>
      </c>
      <c r="D8652" s="6">
        <f t="shared" si="1620"/>
        <v>78723</v>
      </c>
      <c r="E8652" s="60">
        <v>0.67766999999999999</v>
      </c>
      <c r="F8652" s="6">
        <f t="shared" si="1617"/>
        <v>0</v>
      </c>
      <c r="G8652" s="7">
        <v>8.1110000000000002E-2</v>
      </c>
      <c r="H8652" s="6">
        <f t="shared" si="1621"/>
        <v>1013.875</v>
      </c>
      <c r="I8652" s="7">
        <v>4.0299999999999997E-3</v>
      </c>
      <c r="J8652" s="6">
        <f t="shared" si="1622"/>
        <v>322.39999999999998</v>
      </c>
      <c r="K8652" s="20"/>
      <c r="L8652" s="6">
        <f t="shared" si="1611"/>
        <v>64000</v>
      </c>
      <c r="M8652" s="6">
        <f t="shared" si="1612"/>
        <v>1013.875</v>
      </c>
      <c r="N8652" s="6">
        <f t="shared" si="1613"/>
        <v>322.39999999999998</v>
      </c>
      <c r="O8652" s="6">
        <f t="shared" si="1614"/>
        <v>13386.725</v>
      </c>
      <c r="P8652" s="6">
        <f t="shared" si="1619"/>
        <v>7376.3750000000009</v>
      </c>
      <c r="Q8652" s="11">
        <f t="shared" si="1615"/>
        <v>1350000</v>
      </c>
      <c r="R8652" s="11">
        <f t="shared" si="1616"/>
        <v>13386.725</v>
      </c>
      <c r="S8652" s="11">
        <f t="shared" si="1618"/>
        <v>0</v>
      </c>
      <c r="T8652" s="20"/>
    </row>
    <row r="8653" spans="1:20" x14ac:dyDescent="0.25">
      <c r="A8653">
        <v>2021122618</v>
      </c>
      <c r="B8653">
        <v>1</v>
      </c>
      <c r="C8653" s="7">
        <v>0.56503000000000003</v>
      </c>
      <c r="D8653" s="6">
        <f t="shared" si="1620"/>
        <v>84754.5</v>
      </c>
      <c r="E8653" s="60">
        <v>0.68591999999999997</v>
      </c>
      <c r="F8653" s="6">
        <f t="shared" si="1617"/>
        <v>0</v>
      </c>
      <c r="G8653" s="7">
        <v>8.0670000000000006E-2</v>
      </c>
      <c r="H8653" s="6">
        <f t="shared" si="1621"/>
        <v>1008.3750000000001</v>
      </c>
      <c r="I8653" s="7">
        <v>0</v>
      </c>
      <c r="J8653" s="6">
        <f t="shared" si="1622"/>
        <v>0</v>
      </c>
      <c r="K8653" s="20"/>
      <c r="L8653" s="6">
        <f t="shared" si="1611"/>
        <v>64000</v>
      </c>
      <c r="M8653" s="6">
        <f t="shared" si="1612"/>
        <v>1008.3750000000001</v>
      </c>
      <c r="N8653" s="6">
        <f t="shared" si="1613"/>
        <v>0</v>
      </c>
      <c r="O8653" s="6">
        <f t="shared" si="1614"/>
        <v>19746.125</v>
      </c>
      <c r="P8653" s="6">
        <f t="shared" si="1619"/>
        <v>6359.4</v>
      </c>
      <c r="Q8653" s="11">
        <f t="shared" si="1615"/>
        <v>1350000</v>
      </c>
      <c r="R8653" s="11">
        <f t="shared" si="1616"/>
        <v>19746.125</v>
      </c>
      <c r="S8653" s="11">
        <f t="shared" si="1618"/>
        <v>0</v>
      </c>
      <c r="T8653" s="20"/>
    </row>
    <row r="8654" spans="1:20" x14ac:dyDescent="0.25">
      <c r="A8654">
        <v>2021122619</v>
      </c>
      <c r="B8654">
        <v>1</v>
      </c>
      <c r="C8654" s="7">
        <v>0.57813999999999999</v>
      </c>
      <c r="D8654" s="6">
        <f t="shared" si="1620"/>
        <v>86721</v>
      </c>
      <c r="E8654" s="60">
        <v>0.65361999999999998</v>
      </c>
      <c r="F8654" s="6">
        <f t="shared" si="1617"/>
        <v>0</v>
      </c>
      <c r="G8654" s="7">
        <v>8.1559999999999994E-2</v>
      </c>
      <c r="H8654" s="6">
        <f t="shared" si="1621"/>
        <v>1019.4999999999999</v>
      </c>
      <c r="I8654" s="7">
        <v>0</v>
      </c>
      <c r="J8654" s="6">
        <f t="shared" si="1622"/>
        <v>0</v>
      </c>
      <c r="K8654" s="20"/>
      <c r="L8654" s="6">
        <f t="shared" si="1611"/>
        <v>64000</v>
      </c>
      <c r="M8654" s="6">
        <f t="shared" si="1612"/>
        <v>1019.4999999999999</v>
      </c>
      <c r="N8654" s="6">
        <f t="shared" si="1613"/>
        <v>0</v>
      </c>
      <c r="O8654" s="6">
        <f t="shared" si="1614"/>
        <v>21701.5</v>
      </c>
      <c r="P8654" s="6">
        <f t="shared" si="1619"/>
        <v>1955.375</v>
      </c>
      <c r="Q8654" s="11">
        <f t="shared" si="1615"/>
        <v>1350000</v>
      </c>
      <c r="R8654" s="11">
        <f t="shared" si="1616"/>
        <v>21701.5</v>
      </c>
      <c r="S8654" s="11">
        <f t="shared" si="1618"/>
        <v>0</v>
      </c>
      <c r="T8654" s="20"/>
    </row>
    <row r="8655" spans="1:20" x14ac:dyDescent="0.25">
      <c r="A8655">
        <v>2021122620</v>
      </c>
      <c r="B8655">
        <v>1</v>
      </c>
      <c r="C8655" s="7">
        <v>0.57726</v>
      </c>
      <c r="D8655" s="6">
        <f t="shared" si="1620"/>
        <v>86589</v>
      </c>
      <c r="E8655" s="60">
        <v>0.56523999999999996</v>
      </c>
      <c r="F8655" s="6">
        <f t="shared" si="1617"/>
        <v>0</v>
      </c>
      <c r="G8655" s="7">
        <v>8.3089999999999997E-2</v>
      </c>
      <c r="H8655" s="6">
        <f t="shared" si="1621"/>
        <v>1038.625</v>
      </c>
      <c r="I8655" s="7">
        <v>0</v>
      </c>
      <c r="J8655" s="6">
        <f t="shared" si="1622"/>
        <v>0</v>
      </c>
      <c r="K8655" s="20"/>
      <c r="L8655" s="6">
        <f t="shared" si="1611"/>
        <v>64000</v>
      </c>
      <c r="M8655" s="6">
        <f t="shared" si="1612"/>
        <v>1038.625</v>
      </c>
      <c r="N8655" s="6">
        <f t="shared" si="1613"/>
        <v>0</v>
      </c>
      <c r="O8655" s="6">
        <f t="shared" si="1614"/>
        <v>21550.375</v>
      </c>
      <c r="P8655" s="6">
        <f t="shared" si="1619"/>
        <v>-151.125</v>
      </c>
      <c r="Q8655" s="11">
        <f t="shared" si="1615"/>
        <v>1350000</v>
      </c>
      <c r="R8655" s="11">
        <f t="shared" si="1616"/>
        <v>21550.375</v>
      </c>
      <c r="S8655" s="11">
        <f t="shared" si="1618"/>
        <v>0</v>
      </c>
      <c r="T8655" s="20"/>
    </row>
    <row r="8656" spans="1:20" x14ac:dyDescent="0.25">
      <c r="A8656">
        <v>2021122621</v>
      </c>
      <c r="B8656">
        <v>1</v>
      </c>
      <c r="C8656" s="7">
        <v>0.57111000000000001</v>
      </c>
      <c r="D8656" s="6">
        <f t="shared" si="1620"/>
        <v>85666.5</v>
      </c>
      <c r="E8656" s="60">
        <v>0.51805000000000001</v>
      </c>
      <c r="F8656" s="6">
        <f t="shared" si="1617"/>
        <v>0</v>
      </c>
      <c r="G8656" s="7">
        <v>8.4919999999999995E-2</v>
      </c>
      <c r="H8656" s="6">
        <f t="shared" si="1621"/>
        <v>1061.5</v>
      </c>
      <c r="I8656" s="7">
        <v>0</v>
      </c>
      <c r="J8656" s="6">
        <f t="shared" si="1622"/>
        <v>0</v>
      </c>
      <c r="K8656" s="20"/>
      <c r="L8656" s="6">
        <f t="shared" si="1611"/>
        <v>64000</v>
      </c>
      <c r="M8656" s="6">
        <f t="shared" si="1612"/>
        <v>1061.5</v>
      </c>
      <c r="N8656" s="6">
        <f t="shared" si="1613"/>
        <v>0</v>
      </c>
      <c r="O8656" s="6">
        <f t="shared" si="1614"/>
        <v>20605</v>
      </c>
      <c r="P8656" s="6">
        <f t="shared" si="1619"/>
        <v>-945.375</v>
      </c>
      <c r="Q8656" s="11">
        <f t="shared" si="1615"/>
        <v>1350000</v>
      </c>
      <c r="R8656" s="11">
        <f t="shared" si="1616"/>
        <v>20605</v>
      </c>
      <c r="S8656" s="11">
        <f t="shared" si="1618"/>
        <v>0</v>
      </c>
      <c r="T8656" s="20"/>
    </row>
    <row r="8657" spans="1:20" x14ac:dyDescent="0.25">
      <c r="A8657">
        <v>2021122622</v>
      </c>
      <c r="B8657">
        <v>1</v>
      </c>
      <c r="C8657" s="7">
        <v>0.55878000000000005</v>
      </c>
      <c r="D8657" s="6">
        <f t="shared" si="1620"/>
        <v>83817.000000000015</v>
      </c>
      <c r="E8657" s="60">
        <v>0.55003999999999997</v>
      </c>
      <c r="F8657" s="6">
        <f t="shared" si="1617"/>
        <v>0</v>
      </c>
      <c r="G8657" s="7">
        <v>7.8549999999999995E-2</v>
      </c>
      <c r="H8657" s="6">
        <f t="shared" si="1621"/>
        <v>981.87499999999989</v>
      </c>
      <c r="I8657" s="7">
        <v>0</v>
      </c>
      <c r="J8657" s="6">
        <f t="shared" si="1622"/>
        <v>0</v>
      </c>
      <c r="K8657" s="20"/>
      <c r="L8657" s="6">
        <f t="shared" si="1611"/>
        <v>64000</v>
      </c>
      <c r="M8657" s="6">
        <f t="shared" si="1612"/>
        <v>981.87499999999989</v>
      </c>
      <c r="N8657" s="6">
        <f t="shared" si="1613"/>
        <v>0</v>
      </c>
      <c r="O8657" s="6">
        <f t="shared" si="1614"/>
        <v>18835.125000000015</v>
      </c>
      <c r="P8657" s="6">
        <f t="shared" si="1619"/>
        <v>-1769.8749999999854</v>
      </c>
      <c r="Q8657" s="11">
        <f t="shared" si="1615"/>
        <v>1350000</v>
      </c>
      <c r="R8657" s="11">
        <f t="shared" si="1616"/>
        <v>18835.125000000015</v>
      </c>
      <c r="S8657" s="11">
        <f t="shared" si="1618"/>
        <v>0</v>
      </c>
      <c r="T8657" s="20"/>
    </row>
    <row r="8658" spans="1:20" x14ac:dyDescent="0.25">
      <c r="A8658">
        <v>2021122623</v>
      </c>
      <c r="B8658">
        <v>1</v>
      </c>
      <c r="C8658" s="7">
        <v>0.54064000000000001</v>
      </c>
      <c r="D8658" s="6">
        <f t="shared" si="1620"/>
        <v>81096</v>
      </c>
      <c r="E8658" s="60">
        <v>0.46762999999999999</v>
      </c>
      <c r="F8658" s="6">
        <f t="shared" si="1617"/>
        <v>0</v>
      </c>
      <c r="G8658" s="7">
        <v>7.0459999999999995E-2</v>
      </c>
      <c r="H8658" s="6">
        <f t="shared" si="1621"/>
        <v>880.74999999999989</v>
      </c>
      <c r="I8658" s="7">
        <v>0</v>
      </c>
      <c r="J8658" s="6">
        <f t="shared" si="1622"/>
        <v>0</v>
      </c>
      <c r="K8658" s="20"/>
      <c r="L8658" s="6">
        <f t="shared" si="1611"/>
        <v>64000</v>
      </c>
      <c r="M8658" s="6">
        <f t="shared" si="1612"/>
        <v>880.74999999999989</v>
      </c>
      <c r="N8658" s="6">
        <f t="shared" si="1613"/>
        <v>0</v>
      </c>
      <c r="O8658" s="6">
        <f t="shared" si="1614"/>
        <v>16215.25</v>
      </c>
      <c r="P8658" s="6">
        <f t="shared" si="1619"/>
        <v>-2619.8750000000146</v>
      </c>
      <c r="Q8658" s="11">
        <f t="shared" si="1615"/>
        <v>1350000</v>
      </c>
      <c r="R8658" s="11">
        <f t="shared" si="1616"/>
        <v>16215.25</v>
      </c>
      <c r="S8658" s="11">
        <f t="shared" si="1618"/>
        <v>0</v>
      </c>
      <c r="T8658" s="20"/>
    </row>
    <row r="8659" spans="1:20" x14ac:dyDescent="0.25">
      <c r="A8659">
        <v>2021122624</v>
      </c>
      <c r="B8659">
        <v>1</v>
      </c>
      <c r="C8659" s="7">
        <v>0.51876</v>
      </c>
      <c r="D8659" s="6">
        <f t="shared" si="1620"/>
        <v>77814</v>
      </c>
      <c r="E8659" s="60">
        <v>0.42695</v>
      </c>
      <c r="F8659" s="6">
        <f t="shared" si="1617"/>
        <v>0</v>
      </c>
      <c r="G8659" s="7">
        <v>6.8059999999999996E-2</v>
      </c>
      <c r="H8659" s="6">
        <f t="shared" si="1621"/>
        <v>850.75</v>
      </c>
      <c r="I8659" s="7">
        <v>0</v>
      </c>
      <c r="J8659" s="6">
        <f t="shared" si="1622"/>
        <v>0</v>
      </c>
      <c r="K8659" s="20"/>
      <c r="L8659" s="6">
        <f t="shared" si="1611"/>
        <v>64000</v>
      </c>
      <c r="M8659" s="6">
        <f t="shared" si="1612"/>
        <v>850.75</v>
      </c>
      <c r="N8659" s="6">
        <f t="shared" si="1613"/>
        <v>0</v>
      </c>
      <c r="O8659" s="6">
        <f t="shared" si="1614"/>
        <v>12963.25</v>
      </c>
      <c r="P8659" s="6">
        <f t="shared" si="1619"/>
        <v>-3252</v>
      </c>
      <c r="Q8659" s="11">
        <f t="shared" si="1615"/>
        <v>1350000</v>
      </c>
      <c r="R8659" s="11">
        <f t="shared" si="1616"/>
        <v>12963.25</v>
      </c>
      <c r="S8659" s="11">
        <f t="shared" si="1618"/>
        <v>0</v>
      </c>
      <c r="T8659" s="20"/>
    </row>
    <row r="8660" spans="1:20" x14ac:dyDescent="0.25">
      <c r="A8660">
        <v>2021122701</v>
      </c>
      <c r="B8660">
        <v>2</v>
      </c>
      <c r="C8660" s="7">
        <v>0.50255000000000005</v>
      </c>
      <c r="D8660" s="6">
        <f t="shared" si="1620"/>
        <v>75382.500000000015</v>
      </c>
      <c r="E8660" s="60">
        <v>0.31542999999999999</v>
      </c>
      <c r="F8660" s="6">
        <f t="shared" si="1617"/>
        <v>0</v>
      </c>
      <c r="G8660" s="7">
        <v>6.4240000000000005E-2</v>
      </c>
      <c r="H8660" s="6">
        <f t="shared" si="1621"/>
        <v>803.00000000000011</v>
      </c>
      <c r="I8660" s="7">
        <v>0</v>
      </c>
      <c r="J8660" s="6">
        <f t="shared" si="1622"/>
        <v>0</v>
      </c>
      <c r="K8660" s="20"/>
      <c r="L8660" s="6">
        <f t="shared" ref="L8660:L8723" si="1623">IF(D8660-F8660&gt;C$17,C$17,D8660-F8660)</f>
        <v>64000</v>
      </c>
      <c r="M8660" s="6">
        <f t="shared" ref="M8660:M8723" si="1624">IF(D8660-F8660-L8660&gt;H8660,H8660,D8660-F8660-L8660)</f>
        <v>803.00000000000011</v>
      </c>
      <c r="N8660" s="6">
        <f t="shared" ref="N8660:N8723" si="1625">IF(D8660-F8660-L8660-M8660&gt;J8660,J8660,D8660-F8660-L8660-M8660)</f>
        <v>0</v>
      </c>
      <c r="O8660" s="6">
        <f t="shared" ref="O8660:O8723" si="1626">D8660-F8660-L8660-M8660-N8660</f>
        <v>10579.500000000015</v>
      </c>
      <c r="P8660" s="6">
        <f t="shared" si="1619"/>
        <v>-2383.7499999999854</v>
      </c>
      <c r="Q8660" s="11">
        <f t="shared" ref="Q8660:Q8723" si="1627">IF(AA$25*P$17-AA$24+Q8659-O8660&gt;Q$19,Q$19,IF(AA$25*P$17-AA$24+Q8659-O8660&lt;0,0,AA$25*P$17-AA$24+Q8659-O8660))</f>
        <v>1350000</v>
      </c>
      <c r="R8660" s="11">
        <f t="shared" ref="R8660:R8723" si="1628">IF(Q8659-Q8660+P$17-AA$24&lt;O8660,Q8659-Q8660+P$17-AA$24,O8660)</f>
        <v>10579.500000000015</v>
      </c>
      <c r="S8660" s="11">
        <f t="shared" si="1618"/>
        <v>0</v>
      </c>
      <c r="T8660" s="20"/>
    </row>
    <row r="8661" spans="1:20" x14ac:dyDescent="0.25">
      <c r="A8661">
        <v>2021122702</v>
      </c>
      <c r="B8661">
        <v>2</v>
      </c>
      <c r="C8661" s="7">
        <v>0.49243999999999999</v>
      </c>
      <c r="D8661" s="6">
        <f t="shared" si="1620"/>
        <v>73866</v>
      </c>
      <c r="E8661" s="60">
        <v>0.26558999999999999</v>
      </c>
      <c r="F8661" s="6">
        <f t="shared" ref="F8661:F8724" si="1629">F$18*E8661</f>
        <v>0</v>
      </c>
      <c r="G8661" s="7">
        <v>6.3880000000000006E-2</v>
      </c>
      <c r="H8661" s="6">
        <f t="shared" si="1621"/>
        <v>798.50000000000011</v>
      </c>
      <c r="I8661" s="7">
        <v>0</v>
      </c>
      <c r="J8661" s="6">
        <f t="shared" si="1622"/>
        <v>0</v>
      </c>
      <c r="K8661" s="20"/>
      <c r="L8661" s="6">
        <f t="shared" si="1623"/>
        <v>64000</v>
      </c>
      <c r="M8661" s="6">
        <f t="shared" si="1624"/>
        <v>798.50000000000011</v>
      </c>
      <c r="N8661" s="6">
        <f t="shared" si="1625"/>
        <v>0</v>
      </c>
      <c r="O8661" s="6">
        <f t="shared" si="1626"/>
        <v>9067.5</v>
      </c>
      <c r="P8661" s="6">
        <f t="shared" si="1619"/>
        <v>-1512.0000000000146</v>
      </c>
      <c r="Q8661" s="11">
        <f t="shared" si="1627"/>
        <v>1350000</v>
      </c>
      <c r="R8661" s="11">
        <f t="shared" si="1628"/>
        <v>9067.5</v>
      </c>
      <c r="S8661" s="11">
        <f t="shared" ref="S8661:S8724" si="1630">O8661-R8661</f>
        <v>0</v>
      </c>
      <c r="T8661" s="20"/>
    </row>
    <row r="8662" spans="1:20" x14ac:dyDescent="0.25">
      <c r="A8662">
        <v>2021122703</v>
      </c>
      <c r="B8662">
        <v>2</v>
      </c>
      <c r="C8662" s="7">
        <v>0.48984</v>
      </c>
      <c r="D8662" s="6">
        <f t="shared" si="1620"/>
        <v>73476</v>
      </c>
      <c r="E8662" s="60">
        <v>0.21010000000000001</v>
      </c>
      <c r="F8662" s="6">
        <f t="shared" si="1629"/>
        <v>0</v>
      </c>
      <c r="G8662" s="7">
        <v>7.0900000000000005E-2</v>
      </c>
      <c r="H8662" s="6">
        <f t="shared" si="1621"/>
        <v>886.25000000000011</v>
      </c>
      <c r="I8662" s="7">
        <v>0</v>
      </c>
      <c r="J8662" s="6">
        <f t="shared" si="1622"/>
        <v>0</v>
      </c>
      <c r="K8662" s="20"/>
      <c r="L8662" s="6">
        <f t="shared" si="1623"/>
        <v>64000</v>
      </c>
      <c r="M8662" s="6">
        <f t="shared" si="1624"/>
        <v>886.25000000000011</v>
      </c>
      <c r="N8662" s="6">
        <f t="shared" si="1625"/>
        <v>0</v>
      </c>
      <c r="O8662" s="6">
        <f t="shared" si="1626"/>
        <v>8589.75</v>
      </c>
      <c r="P8662" s="6">
        <f t="shared" ref="P8662:P8725" si="1631">O8662-O8661</f>
        <v>-477.75</v>
      </c>
      <c r="Q8662" s="11">
        <f t="shared" si="1627"/>
        <v>1350000</v>
      </c>
      <c r="R8662" s="11">
        <f t="shared" si="1628"/>
        <v>8589.75</v>
      </c>
      <c r="S8662" s="11">
        <f t="shared" si="1630"/>
        <v>0</v>
      </c>
      <c r="T8662" s="20"/>
    </row>
    <row r="8663" spans="1:20" x14ac:dyDescent="0.25">
      <c r="A8663">
        <v>2021122704</v>
      </c>
      <c r="B8663">
        <v>2</v>
      </c>
      <c r="C8663" s="7">
        <v>0.49224000000000001</v>
      </c>
      <c r="D8663" s="6">
        <f t="shared" si="1620"/>
        <v>73836</v>
      </c>
      <c r="E8663" s="60">
        <v>0.26857999999999999</v>
      </c>
      <c r="F8663" s="6">
        <f t="shared" si="1629"/>
        <v>0</v>
      </c>
      <c r="G8663" s="7">
        <v>7.8460000000000002E-2</v>
      </c>
      <c r="H8663" s="6">
        <f t="shared" si="1621"/>
        <v>980.75</v>
      </c>
      <c r="I8663" s="7">
        <v>0</v>
      </c>
      <c r="J8663" s="6">
        <f t="shared" si="1622"/>
        <v>0</v>
      </c>
      <c r="K8663" s="20"/>
      <c r="L8663" s="6">
        <f t="shared" si="1623"/>
        <v>64000</v>
      </c>
      <c r="M8663" s="6">
        <f t="shared" si="1624"/>
        <v>980.75</v>
      </c>
      <c r="N8663" s="6">
        <f t="shared" si="1625"/>
        <v>0</v>
      </c>
      <c r="O8663" s="6">
        <f t="shared" si="1626"/>
        <v>8855.25</v>
      </c>
      <c r="P8663" s="6">
        <f t="shared" si="1631"/>
        <v>265.5</v>
      </c>
      <c r="Q8663" s="11">
        <f t="shared" si="1627"/>
        <v>1350000</v>
      </c>
      <c r="R8663" s="11">
        <f t="shared" si="1628"/>
        <v>8855.25</v>
      </c>
      <c r="S8663" s="11">
        <f t="shared" si="1630"/>
        <v>0</v>
      </c>
      <c r="T8663" s="20"/>
    </row>
    <row r="8664" spans="1:20" x14ac:dyDescent="0.25">
      <c r="A8664">
        <v>2021122705</v>
      </c>
      <c r="B8664">
        <v>2</v>
      </c>
      <c r="C8664" s="7">
        <v>0.504</v>
      </c>
      <c r="D8664" s="6">
        <f t="shared" si="1620"/>
        <v>75600</v>
      </c>
      <c r="E8664" s="60">
        <v>0.31513000000000002</v>
      </c>
      <c r="F8664" s="6">
        <f t="shared" si="1629"/>
        <v>0</v>
      </c>
      <c r="G8664" s="7">
        <v>8.1790000000000002E-2</v>
      </c>
      <c r="H8664" s="6">
        <f t="shared" si="1621"/>
        <v>1022.375</v>
      </c>
      <c r="I8664" s="7">
        <v>0</v>
      </c>
      <c r="J8664" s="6">
        <f t="shared" si="1622"/>
        <v>0</v>
      </c>
      <c r="K8664" s="20"/>
      <c r="L8664" s="6">
        <f t="shared" si="1623"/>
        <v>64000</v>
      </c>
      <c r="M8664" s="6">
        <f t="shared" si="1624"/>
        <v>1022.375</v>
      </c>
      <c r="N8664" s="6">
        <f t="shared" si="1625"/>
        <v>0</v>
      </c>
      <c r="O8664" s="6">
        <f t="shared" si="1626"/>
        <v>10577.625</v>
      </c>
      <c r="P8664" s="6">
        <f t="shared" si="1631"/>
        <v>1722.375</v>
      </c>
      <c r="Q8664" s="11">
        <f t="shared" si="1627"/>
        <v>1350000</v>
      </c>
      <c r="R8664" s="11">
        <f t="shared" si="1628"/>
        <v>10577.625</v>
      </c>
      <c r="S8664" s="11">
        <f t="shared" si="1630"/>
        <v>0</v>
      </c>
      <c r="T8664" s="20"/>
    </row>
    <row r="8665" spans="1:20" x14ac:dyDescent="0.25">
      <c r="A8665">
        <v>2021122706</v>
      </c>
      <c r="B8665">
        <v>2</v>
      </c>
      <c r="C8665" s="7">
        <v>0.52554000000000001</v>
      </c>
      <c r="D8665" s="6">
        <f t="shared" si="1620"/>
        <v>78831</v>
      </c>
      <c r="E8665" s="60">
        <v>0.47648000000000001</v>
      </c>
      <c r="F8665" s="6">
        <f t="shared" si="1629"/>
        <v>0</v>
      </c>
      <c r="G8665" s="7">
        <v>8.2729999999999998E-2</v>
      </c>
      <c r="H8665" s="6">
        <f t="shared" si="1621"/>
        <v>1034.125</v>
      </c>
      <c r="I8665" s="7">
        <v>0</v>
      </c>
      <c r="J8665" s="6">
        <f t="shared" si="1622"/>
        <v>0</v>
      </c>
      <c r="K8665" s="20"/>
      <c r="L8665" s="6">
        <f t="shared" si="1623"/>
        <v>64000</v>
      </c>
      <c r="M8665" s="6">
        <f t="shared" si="1624"/>
        <v>1034.125</v>
      </c>
      <c r="N8665" s="6">
        <f t="shared" si="1625"/>
        <v>0</v>
      </c>
      <c r="O8665" s="6">
        <f t="shared" si="1626"/>
        <v>13796.875</v>
      </c>
      <c r="P8665" s="6">
        <f t="shared" si="1631"/>
        <v>3219.25</v>
      </c>
      <c r="Q8665" s="11">
        <f t="shared" si="1627"/>
        <v>1350000</v>
      </c>
      <c r="R8665" s="11">
        <f t="shared" si="1628"/>
        <v>13796.875</v>
      </c>
      <c r="S8665" s="11">
        <f t="shared" si="1630"/>
        <v>0</v>
      </c>
      <c r="T8665" s="20"/>
    </row>
    <row r="8666" spans="1:20" x14ac:dyDescent="0.25">
      <c r="A8666">
        <v>2021122707</v>
      </c>
      <c r="B8666">
        <v>2</v>
      </c>
      <c r="C8666" s="7">
        <v>0.55781999999999998</v>
      </c>
      <c r="D8666" s="6">
        <f t="shared" si="1620"/>
        <v>83673</v>
      </c>
      <c r="E8666" s="60">
        <v>0.56860999999999995</v>
      </c>
      <c r="F8666" s="6">
        <f t="shared" si="1629"/>
        <v>0</v>
      </c>
      <c r="G8666" s="7">
        <v>7.5240000000000001E-2</v>
      </c>
      <c r="H8666" s="6">
        <f t="shared" si="1621"/>
        <v>940.5</v>
      </c>
      <c r="I8666" s="7">
        <v>0</v>
      </c>
      <c r="J8666" s="6">
        <f t="shared" si="1622"/>
        <v>0</v>
      </c>
      <c r="K8666" s="20"/>
      <c r="L8666" s="6">
        <f t="shared" si="1623"/>
        <v>64000</v>
      </c>
      <c r="M8666" s="6">
        <f t="shared" si="1624"/>
        <v>940.5</v>
      </c>
      <c r="N8666" s="6">
        <f t="shared" si="1625"/>
        <v>0</v>
      </c>
      <c r="O8666" s="6">
        <f t="shared" si="1626"/>
        <v>18732.5</v>
      </c>
      <c r="P8666" s="6">
        <f t="shared" si="1631"/>
        <v>4935.625</v>
      </c>
      <c r="Q8666" s="11">
        <f t="shared" si="1627"/>
        <v>1350000</v>
      </c>
      <c r="R8666" s="11">
        <f t="shared" si="1628"/>
        <v>18732.5</v>
      </c>
      <c r="S8666" s="11">
        <f t="shared" si="1630"/>
        <v>0</v>
      </c>
      <c r="T8666" s="20"/>
    </row>
    <row r="8667" spans="1:20" x14ac:dyDescent="0.25">
      <c r="A8667">
        <v>2021122708</v>
      </c>
      <c r="B8667">
        <v>2</v>
      </c>
      <c r="C8667" s="7">
        <v>0.58626</v>
      </c>
      <c r="D8667" s="6">
        <f t="shared" si="1620"/>
        <v>87939</v>
      </c>
      <c r="E8667" s="60">
        <v>0.55566000000000004</v>
      </c>
      <c r="F8667" s="6">
        <f t="shared" si="1629"/>
        <v>0</v>
      </c>
      <c r="G8667" s="7">
        <v>6.225E-2</v>
      </c>
      <c r="H8667" s="6">
        <f t="shared" si="1621"/>
        <v>778.125</v>
      </c>
      <c r="I8667" s="7">
        <v>2.7799999999999998E-2</v>
      </c>
      <c r="J8667" s="6">
        <f t="shared" si="1622"/>
        <v>2224</v>
      </c>
      <c r="K8667" s="20"/>
      <c r="L8667" s="6">
        <f t="shared" si="1623"/>
        <v>64000</v>
      </c>
      <c r="M8667" s="6">
        <f t="shared" si="1624"/>
        <v>778.125</v>
      </c>
      <c r="N8667" s="6">
        <f t="shared" si="1625"/>
        <v>2224</v>
      </c>
      <c r="O8667" s="6">
        <f t="shared" si="1626"/>
        <v>20936.875</v>
      </c>
      <c r="P8667" s="6">
        <f t="shared" si="1631"/>
        <v>2204.375</v>
      </c>
      <c r="Q8667" s="11">
        <f t="shared" si="1627"/>
        <v>1350000</v>
      </c>
      <c r="R8667" s="11">
        <f t="shared" si="1628"/>
        <v>20936.875</v>
      </c>
      <c r="S8667" s="11">
        <f t="shared" si="1630"/>
        <v>0</v>
      </c>
      <c r="T8667" s="20"/>
    </row>
    <row r="8668" spans="1:20" x14ac:dyDescent="0.25">
      <c r="A8668">
        <v>2021122709</v>
      </c>
      <c r="B8668">
        <v>2</v>
      </c>
      <c r="C8668" s="7">
        <v>0.60226999999999997</v>
      </c>
      <c r="D8668" s="6">
        <f t="shared" si="1620"/>
        <v>90340.5</v>
      </c>
      <c r="E8668" s="60">
        <v>0.47688999999999998</v>
      </c>
      <c r="F8668" s="6">
        <f t="shared" si="1629"/>
        <v>0</v>
      </c>
      <c r="G8668" s="7">
        <v>5.1020000000000003E-2</v>
      </c>
      <c r="H8668" s="6">
        <f t="shared" si="1621"/>
        <v>637.75</v>
      </c>
      <c r="I8668" s="7">
        <v>9.3560000000000004E-2</v>
      </c>
      <c r="J8668" s="6">
        <f t="shared" si="1622"/>
        <v>7484.8</v>
      </c>
      <c r="K8668" s="20"/>
      <c r="L8668" s="6">
        <f t="shared" si="1623"/>
        <v>64000</v>
      </c>
      <c r="M8668" s="6">
        <f t="shared" si="1624"/>
        <v>637.75</v>
      </c>
      <c r="N8668" s="6">
        <f t="shared" si="1625"/>
        <v>7484.8</v>
      </c>
      <c r="O8668" s="6">
        <f t="shared" si="1626"/>
        <v>18217.95</v>
      </c>
      <c r="P8668" s="6">
        <f t="shared" si="1631"/>
        <v>-2718.9249999999993</v>
      </c>
      <c r="Q8668" s="11">
        <f t="shared" si="1627"/>
        <v>1350000</v>
      </c>
      <c r="R8668" s="11">
        <f t="shared" si="1628"/>
        <v>18217.95</v>
      </c>
      <c r="S8668" s="11">
        <f t="shared" si="1630"/>
        <v>0</v>
      </c>
      <c r="T8668" s="20"/>
    </row>
    <row r="8669" spans="1:20" x14ac:dyDescent="0.25">
      <c r="A8669">
        <v>2021122710</v>
      </c>
      <c r="B8669">
        <v>2</v>
      </c>
      <c r="C8669" s="7">
        <v>0.61575999999999997</v>
      </c>
      <c r="D8669" s="6">
        <f t="shared" si="1620"/>
        <v>92364</v>
      </c>
      <c r="E8669" s="60">
        <v>0.54759999999999998</v>
      </c>
      <c r="F8669" s="6">
        <f t="shared" si="1629"/>
        <v>0</v>
      </c>
      <c r="G8669" s="7">
        <v>4.9919999999999999E-2</v>
      </c>
      <c r="H8669" s="6">
        <f t="shared" si="1621"/>
        <v>624</v>
      </c>
      <c r="I8669" s="7">
        <v>0.13704</v>
      </c>
      <c r="J8669" s="6">
        <f t="shared" si="1622"/>
        <v>10963.199999999999</v>
      </c>
      <c r="K8669" s="20"/>
      <c r="L8669" s="6">
        <f t="shared" si="1623"/>
        <v>64000</v>
      </c>
      <c r="M8669" s="6">
        <f t="shared" si="1624"/>
        <v>624</v>
      </c>
      <c r="N8669" s="6">
        <f t="shared" si="1625"/>
        <v>10963.199999999999</v>
      </c>
      <c r="O8669" s="6">
        <f t="shared" si="1626"/>
        <v>16776.800000000003</v>
      </c>
      <c r="P8669" s="6">
        <f t="shared" si="1631"/>
        <v>-1441.1499999999978</v>
      </c>
      <c r="Q8669" s="11">
        <f t="shared" si="1627"/>
        <v>1350000</v>
      </c>
      <c r="R8669" s="11">
        <f t="shared" si="1628"/>
        <v>16776.800000000003</v>
      </c>
      <c r="S8669" s="11">
        <f t="shared" si="1630"/>
        <v>0</v>
      </c>
      <c r="T8669" s="20"/>
    </row>
    <row r="8670" spans="1:20" x14ac:dyDescent="0.25">
      <c r="A8670">
        <v>2021122711</v>
      </c>
      <c r="B8670">
        <v>2</v>
      </c>
      <c r="C8670" s="7">
        <v>0.625</v>
      </c>
      <c r="D8670" s="6">
        <f t="shared" si="1620"/>
        <v>93750</v>
      </c>
      <c r="E8670" s="60">
        <v>0.53935999999999995</v>
      </c>
      <c r="F8670" s="6">
        <f t="shared" si="1629"/>
        <v>0</v>
      </c>
      <c r="G8670" s="7">
        <v>4.4859999999999997E-2</v>
      </c>
      <c r="H8670" s="6">
        <f t="shared" si="1621"/>
        <v>560.75</v>
      </c>
      <c r="I8670" s="7">
        <v>0.15301999999999999</v>
      </c>
      <c r="J8670" s="6">
        <f t="shared" si="1622"/>
        <v>12241.599999999999</v>
      </c>
      <c r="K8670" s="20"/>
      <c r="L8670" s="6">
        <f t="shared" si="1623"/>
        <v>64000</v>
      </c>
      <c r="M8670" s="6">
        <f t="shared" si="1624"/>
        <v>560.75</v>
      </c>
      <c r="N8670" s="6">
        <f t="shared" si="1625"/>
        <v>12241.599999999999</v>
      </c>
      <c r="O8670" s="6">
        <f t="shared" si="1626"/>
        <v>16947.650000000001</v>
      </c>
      <c r="P8670" s="6">
        <f t="shared" si="1631"/>
        <v>170.84999999999854</v>
      </c>
      <c r="Q8670" s="11">
        <f t="shared" si="1627"/>
        <v>1350000</v>
      </c>
      <c r="R8670" s="11">
        <f t="shared" si="1628"/>
        <v>16947.650000000001</v>
      </c>
      <c r="S8670" s="11">
        <f t="shared" si="1630"/>
        <v>0</v>
      </c>
      <c r="T8670" s="20"/>
    </row>
    <row r="8671" spans="1:20" x14ac:dyDescent="0.25">
      <c r="A8671">
        <v>2021122712</v>
      </c>
      <c r="B8671">
        <v>2</v>
      </c>
      <c r="C8671" s="7">
        <v>0.62753000000000003</v>
      </c>
      <c r="D8671" s="6">
        <f t="shared" si="1620"/>
        <v>94129.5</v>
      </c>
      <c r="E8671" s="60">
        <v>0.56233</v>
      </c>
      <c r="F8671" s="6">
        <f t="shared" si="1629"/>
        <v>0</v>
      </c>
      <c r="G8671" s="7">
        <v>4.0300000000000002E-2</v>
      </c>
      <c r="H8671" s="6">
        <f t="shared" si="1621"/>
        <v>503.75000000000006</v>
      </c>
      <c r="I8671" s="7">
        <v>0.18493000000000001</v>
      </c>
      <c r="J8671" s="6">
        <f t="shared" si="1622"/>
        <v>14794.400000000001</v>
      </c>
      <c r="K8671" s="20"/>
      <c r="L8671" s="6">
        <f t="shared" si="1623"/>
        <v>64000</v>
      </c>
      <c r="M8671" s="6">
        <f t="shared" si="1624"/>
        <v>503.75000000000006</v>
      </c>
      <c r="N8671" s="6">
        <f t="shared" si="1625"/>
        <v>14794.400000000001</v>
      </c>
      <c r="O8671" s="6">
        <f t="shared" si="1626"/>
        <v>14831.349999999999</v>
      </c>
      <c r="P8671" s="6">
        <f t="shared" si="1631"/>
        <v>-2116.3000000000029</v>
      </c>
      <c r="Q8671" s="11">
        <f t="shared" si="1627"/>
        <v>1350000</v>
      </c>
      <c r="R8671" s="11">
        <f t="shared" si="1628"/>
        <v>14831.349999999999</v>
      </c>
      <c r="S8671" s="11">
        <f t="shared" si="1630"/>
        <v>0</v>
      </c>
      <c r="T8671" s="20"/>
    </row>
    <row r="8672" spans="1:20" x14ac:dyDescent="0.25">
      <c r="A8672">
        <v>2021122713</v>
      </c>
      <c r="B8672">
        <v>2</v>
      </c>
      <c r="C8672" s="7">
        <v>0.62477000000000005</v>
      </c>
      <c r="D8672" s="6">
        <f t="shared" si="1620"/>
        <v>93715.5</v>
      </c>
      <c r="E8672" s="60">
        <v>0.45230999999999999</v>
      </c>
      <c r="F8672" s="6">
        <f t="shared" si="1629"/>
        <v>0</v>
      </c>
      <c r="G8672" s="7">
        <v>4.0849999999999997E-2</v>
      </c>
      <c r="H8672" s="6">
        <f t="shared" si="1621"/>
        <v>510.62499999999994</v>
      </c>
      <c r="I8672" s="7">
        <v>0.17755000000000001</v>
      </c>
      <c r="J8672" s="6">
        <f t="shared" si="1622"/>
        <v>14204.000000000002</v>
      </c>
      <c r="K8672" s="20"/>
      <c r="L8672" s="6">
        <f t="shared" si="1623"/>
        <v>64000</v>
      </c>
      <c r="M8672" s="6">
        <f t="shared" si="1624"/>
        <v>510.62499999999994</v>
      </c>
      <c r="N8672" s="6">
        <f t="shared" si="1625"/>
        <v>14204.000000000002</v>
      </c>
      <c r="O8672" s="6">
        <f t="shared" si="1626"/>
        <v>15000.874999999998</v>
      </c>
      <c r="P8672" s="6">
        <f t="shared" si="1631"/>
        <v>169.52499999999964</v>
      </c>
      <c r="Q8672" s="11">
        <f t="shared" si="1627"/>
        <v>1350000</v>
      </c>
      <c r="R8672" s="11">
        <f t="shared" si="1628"/>
        <v>15000.874999999998</v>
      </c>
      <c r="S8672" s="11">
        <f t="shared" si="1630"/>
        <v>0</v>
      </c>
      <c r="T8672" s="20"/>
    </row>
    <row r="8673" spans="1:20" x14ac:dyDescent="0.25">
      <c r="A8673">
        <v>2021122714</v>
      </c>
      <c r="B8673">
        <v>2</v>
      </c>
      <c r="C8673" s="7">
        <v>0.62311000000000005</v>
      </c>
      <c r="D8673" s="6">
        <f t="shared" si="1620"/>
        <v>93466.500000000015</v>
      </c>
      <c r="E8673" s="60">
        <v>0.41910999999999998</v>
      </c>
      <c r="F8673" s="6">
        <f t="shared" si="1629"/>
        <v>0</v>
      </c>
      <c r="G8673" s="7">
        <v>4.4769999999999997E-2</v>
      </c>
      <c r="H8673" s="6">
        <f t="shared" si="1621"/>
        <v>559.625</v>
      </c>
      <c r="I8673" s="7">
        <v>0.18146999999999999</v>
      </c>
      <c r="J8673" s="6">
        <f t="shared" si="1622"/>
        <v>14517.599999999999</v>
      </c>
      <c r="K8673" s="20"/>
      <c r="L8673" s="6">
        <f t="shared" si="1623"/>
        <v>64000</v>
      </c>
      <c r="M8673" s="6">
        <f t="shared" si="1624"/>
        <v>559.625</v>
      </c>
      <c r="N8673" s="6">
        <f t="shared" si="1625"/>
        <v>14517.599999999999</v>
      </c>
      <c r="O8673" s="6">
        <f t="shared" si="1626"/>
        <v>14389.275000000016</v>
      </c>
      <c r="P8673" s="6">
        <f t="shared" si="1631"/>
        <v>-611.59999999998217</v>
      </c>
      <c r="Q8673" s="11">
        <f t="shared" si="1627"/>
        <v>1350000</v>
      </c>
      <c r="R8673" s="11">
        <f t="shared" si="1628"/>
        <v>14389.275000000016</v>
      </c>
      <c r="S8673" s="11">
        <f t="shared" si="1630"/>
        <v>0</v>
      </c>
      <c r="T8673" s="20"/>
    </row>
    <row r="8674" spans="1:20" x14ac:dyDescent="0.25">
      <c r="A8674">
        <v>2021122715</v>
      </c>
      <c r="B8674">
        <v>2</v>
      </c>
      <c r="C8674" s="7">
        <v>0.61992000000000003</v>
      </c>
      <c r="D8674" s="6">
        <f t="shared" si="1620"/>
        <v>92988</v>
      </c>
      <c r="E8674" s="60">
        <v>0.43274000000000001</v>
      </c>
      <c r="F8674" s="6">
        <f t="shared" si="1629"/>
        <v>0</v>
      </c>
      <c r="G8674" s="7">
        <v>6.2740000000000004E-2</v>
      </c>
      <c r="H8674" s="6">
        <f t="shared" si="1621"/>
        <v>784.25</v>
      </c>
      <c r="I8674" s="7">
        <v>0.15475</v>
      </c>
      <c r="J8674" s="6">
        <f t="shared" si="1622"/>
        <v>12380</v>
      </c>
      <c r="K8674" s="20"/>
      <c r="L8674" s="6">
        <f t="shared" si="1623"/>
        <v>64000</v>
      </c>
      <c r="M8674" s="6">
        <f t="shared" si="1624"/>
        <v>784.25</v>
      </c>
      <c r="N8674" s="6">
        <f t="shared" si="1625"/>
        <v>12380</v>
      </c>
      <c r="O8674" s="6">
        <f t="shared" si="1626"/>
        <v>15823.75</v>
      </c>
      <c r="P8674" s="6">
        <f t="shared" si="1631"/>
        <v>1434.474999999984</v>
      </c>
      <c r="Q8674" s="11">
        <f t="shared" si="1627"/>
        <v>1350000</v>
      </c>
      <c r="R8674" s="11">
        <f t="shared" si="1628"/>
        <v>15823.75</v>
      </c>
      <c r="S8674" s="11">
        <f t="shared" si="1630"/>
        <v>0</v>
      </c>
      <c r="T8674" s="20"/>
    </row>
    <row r="8675" spans="1:20" x14ac:dyDescent="0.25">
      <c r="A8675">
        <v>2021122716</v>
      </c>
      <c r="B8675">
        <v>2</v>
      </c>
      <c r="C8675" s="7">
        <v>0.61755000000000004</v>
      </c>
      <c r="D8675" s="6">
        <f t="shared" si="1620"/>
        <v>92632.5</v>
      </c>
      <c r="E8675" s="60">
        <v>0.50065000000000004</v>
      </c>
      <c r="F8675" s="6">
        <f t="shared" si="1629"/>
        <v>0</v>
      </c>
      <c r="G8675" s="7">
        <v>7.3959999999999998E-2</v>
      </c>
      <c r="H8675" s="6">
        <f t="shared" si="1621"/>
        <v>924.5</v>
      </c>
      <c r="I8675" s="7">
        <v>7.0900000000000005E-2</v>
      </c>
      <c r="J8675" s="6">
        <f t="shared" si="1622"/>
        <v>5672</v>
      </c>
      <c r="K8675" s="20"/>
      <c r="L8675" s="6">
        <f t="shared" si="1623"/>
        <v>64000</v>
      </c>
      <c r="M8675" s="6">
        <f t="shared" si="1624"/>
        <v>924.5</v>
      </c>
      <c r="N8675" s="6">
        <f t="shared" si="1625"/>
        <v>5672</v>
      </c>
      <c r="O8675" s="6">
        <f t="shared" si="1626"/>
        <v>22036</v>
      </c>
      <c r="P8675" s="6">
        <f t="shared" si="1631"/>
        <v>6212.25</v>
      </c>
      <c r="Q8675" s="11">
        <f t="shared" si="1627"/>
        <v>1350000</v>
      </c>
      <c r="R8675" s="11">
        <f t="shared" si="1628"/>
        <v>22036</v>
      </c>
      <c r="S8675" s="11">
        <f t="shared" si="1630"/>
        <v>0</v>
      </c>
      <c r="T8675" s="20"/>
    </row>
    <row r="8676" spans="1:20" x14ac:dyDescent="0.25">
      <c r="A8676">
        <v>2021122717</v>
      </c>
      <c r="B8676">
        <v>2</v>
      </c>
      <c r="C8676" s="7">
        <v>0.62792000000000003</v>
      </c>
      <c r="D8676" s="6">
        <f t="shared" si="1620"/>
        <v>94188</v>
      </c>
      <c r="E8676" s="60">
        <v>0.61860999999999999</v>
      </c>
      <c r="F8676" s="6">
        <f t="shared" si="1629"/>
        <v>0</v>
      </c>
      <c r="G8676" s="7">
        <v>0.10255</v>
      </c>
      <c r="H8676" s="6">
        <f t="shared" si="1621"/>
        <v>1281.875</v>
      </c>
      <c r="I8676" s="7">
        <v>6.6699999999999997E-3</v>
      </c>
      <c r="J8676" s="6">
        <f t="shared" si="1622"/>
        <v>533.6</v>
      </c>
      <c r="K8676" s="20"/>
      <c r="L8676" s="6">
        <f t="shared" si="1623"/>
        <v>64000</v>
      </c>
      <c r="M8676" s="6">
        <f t="shared" si="1624"/>
        <v>1281.875</v>
      </c>
      <c r="N8676" s="6">
        <f t="shared" si="1625"/>
        <v>533.6</v>
      </c>
      <c r="O8676" s="6">
        <f t="shared" si="1626"/>
        <v>28372.525000000001</v>
      </c>
      <c r="P8676" s="6">
        <f t="shared" si="1631"/>
        <v>6336.5250000000015</v>
      </c>
      <c r="Q8676" s="11">
        <f t="shared" si="1627"/>
        <v>1347093.7250000001</v>
      </c>
      <c r="R8676" s="11">
        <f t="shared" si="1628"/>
        <v>28372.525000000001</v>
      </c>
      <c r="S8676" s="11">
        <f t="shared" si="1630"/>
        <v>0</v>
      </c>
      <c r="T8676" s="20"/>
    </row>
    <row r="8677" spans="1:20" x14ac:dyDescent="0.25">
      <c r="A8677">
        <v>2021122718</v>
      </c>
      <c r="B8677">
        <v>2</v>
      </c>
      <c r="C8677" s="7">
        <v>0.65159999999999996</v>
      </c>
      <c r="D8677" s="6">
        <f t="shared" si="1620"/>
        <v>97740</v>
      </c>
      <c r="E8677" s="60">
        <v>0.61829000000000001</v>
      </c>
      <c r="F8677" s="6">
        <f t="shared" si="1629"/>
        <v>0</v>
      </c>
      <c r="G8677" s="7">
        <v>0.11838</v>
      </c>
      <c r="H8677" s="6">
        <f t="shared" si="1621"/>
        <v>1479.75</v>
      </c>
      <c r="I8677" s="7">
        <v>0</v>
      </c>
      <c r="J8677" s="6">
        <f t="shared" si="1622"/>
        <v>0</v>
      </c>
      <c r="K8677" s="20"/>
      <c r="L8677" s="6">
        <f t="shared" si="1623"/>
        <v>64000</v>
      </c>
      <c r="M8677" s="6">
        <f t="shared" si="1624"/>
        <v>1479.75</v>
      </c>
      <c r="N8677" s="6">
        <f t="shared" si="1625"/>
        <v>0</v>
      </c>
      <c r="O8677" s="6">
        <f t="shared" si="1626"/>
        <v>32260.25</v>
      </c>
      <c r="P8677" s="6">
        <f t="shared" si="1631"/>
        <v>3887.7249999999985</v>
      </c>
      <c r="Q8677" s="11">
        <f t="shared" si="1627"/>
        <v>1340299.7250000001</v>
      </c>
      <c r="R8677" s="11">
        <f t="shared" si="1628"/>
        <v>32260.25</v>
      </c>
      <c r="S8677" s="11">
        <f t="shared" si="1630"/>
        <v>0</v>
      </c>
      <c r="T8677" s="20"/>
    </row>
    <row r="8678" spans="1:20" x14ac:dyDescent="0.25">
      <c r="A8678">
        <v>2021122719</v>
      </c>
      <c r="B8678">
        <v>2</v>
      </c>
      <c r="C8678" s="7">
        <v>0.65069999999999995</v>
      </c>
      <c r="D8678" s="6">
        <f t="shared" si="1620"/>
        <v>97604.999999999985</v>
      </c>
      <c r="E8678" s="60">
        <v>0.68969999999999998</v>
      </c>
      <c r="F8678" s="6">
        <f t="shared" si="1629"/>
        <v>0</v>
      </c>
      <c r="G8678" s="7">
        <v>0.12559999999999999</v>
      </c>
      <c r="H8678" s="6">
        <f t="shared" si="1621"/>
        <v>1569.9999999999998</v>
      </c>
      <c r="I8678" s="7">
        <v>0</v>
      </c>
      <c r="J8678" s="6">
        <f t="shared" si="1622"/>
        <v>0</v>
      </c>
      <c r="K8678" s="20"/>
      <c r="L8678" s="6">
        <f t="shared" si="1623"/>
        <v>64000</v>
      </c>
      <c r="M8678" s="6">
        <f t="shared" si="1624"/>
        <v>1569.9999999999998</v>
      </c>
      <c r="N8678" s="6">
        <f t="shared" si="1625"/>
        <v>0</v>
      </c>
      <c r="O8678" s="6">
        <f t="shared" si="1626"/>
        <v>32034.999999999985</v>
      </c>
      <c r="P8678" s="6">
        <f t="shared" si="1631"/>
        <v>-225.25000000001455</v>
      </c>
      <c r="Q8678" s="11">
        <f t="shared" si="1627"/>
        <v>1333730.9750000001</v>
      </c>
      <c r="R8678" s="11">
        <f t="shared" si="1628"/>
        <v>32034.999999999985</v>
      </c>
      <c r="S8678" s="11">
        <f t="shared" si="1630"/>
        <v>0</v>
      </c>
      <c r="T8678" s="20"/>
    </row>
    <row r="8679" spans="1:20" x14ac:dyDescent="0.25">
      <c r="A8679">
        <v>2021122720</v>
      </c>
      <c r="B8679">
        <v>2</v>
      </c>
      <c r="C8679" s="7">
        <v>0.63739999999999997</v>
      </c>
      <c r="D8679" s="6">
        <f t="shared" si="1620"/>
        <v>95610</v>
      </c>
      <c r="E8679" s="60">
        <v>0.71789999999999998</v>
      </c>
      <c r="F8679" s="6">
        <f t="shared" si="1629"/>
        <v>0</v>
      </c>
      <c r="G8679" s="7">
        <v>0.13703000000000001</v>
      </c>
      <c r="H8679" s="6">
        <f t="shared" si="1621"/>
        <v>1712.8750000000002</v>
      </c>
      <c r="I8679" s="7">
        <v>0</v>
      </c>
      <c r="J8679" s="6">
        <f t="shared" si="1622"/>
        <v>0</v>
      </c>
      <c r="K8679" s="20"/>
      <c r="L8679" s="6">
        <f t="shared" si="1623"/>
        <v>64000</v>
      </c>
      <c r="M8679" s="6">
        <f t="shared" si="1624"/>
        <v>1712.8750000000002</v>
      </c>
      <c r="N8679" s="6">
        <f t="shared" si="1625"/>
        <v>0</v>
      </c>
      <c r="O8679" s="6">
        <f t="shared" si="1626"/>
        <v>29897.125</v>
      </c>
      <c r="P8679" s="6">
        <f t="shared" si="1631"/>
        <v>-2137.8749999999854</v>
      </c>
      <c r="Q8679" s="11">
        <f t="shared" si="1627"/>
        <v>1329300.1000000001</v>
      </c>
      <c r="R8679" s="11">
        <f t="shared" si="1628"/>
        <v>29897.125</v>
      </c>
      <c r="S8679" s="11">
        <f t="shared" si="1630"/>
        <v>0</v>
      </c>
      <c r="T8679" s="20"/>
    </row>
    <row r="8680" spans="1:20" x14ac:dyDescent="0.25">
      <c r="A8680">
        <v>2021122721</v>
      </c>
      <c r="B8680">
        <v>2</v>
      </c>
      <c r="C8680" s="7">
        <v>0.62209999999999999</v>
      </c>
      <c r="D8680" s="6">
        <f t="shared" si="1620"/>
        <v>93315</v>
      </c>
      <c r="E8680" s="60">
        <v>0.65871999999999997</v>
      </c>
      <c r="F8680" s="6">
        <f t="shared" si="1629"/>
        <v>0</v>
      </c>
      <c r="G8680" s="7">
        <v>0.12762999999999999</v>
      </c>
      <c r="H8680" s="6">
        <f t="shared" si="1621"/>
        <v>1595.375</v>
      </c>
      <c r="I8680" s="7">
        <v>0</v>
      </c>
      <c r="J8680" s="6">
        <f t="shared" si="1622"/>
        <v>0</v>
      </c>
      <c r="K8680" s="20"/>
      <c r="L8680" s="6">
        <f t="shared" si="1623"/>
        <v>64000</v>
      </c>
      <c r="M8680" s="6">
        <f t="shared" si="1624"/>
        <v>1595.375</v>
      </c>
      <c r="N8680" s="6">
        <f t="shared" si="1625"/>
        <v>0</v>
      </c>
      <c r="O8680" s="6">
        <f t="shared" si="1626"/>
        <v>27719.625</v>
      </c>
      <c r="P8680" s="6">
        <f t="shared" si="1631"/>
        <v>-2177.5</v>
      </c>
      <c r="Q8680" s="11">
        <f t="shared" si="1627"/>
        <v>1327046.7250000001</v>
      </c>
      <c r="R8680" s="11">
        <f t="shared" si="1628"/>
        <v>27719.625</v>
      </c>
      <c r="S8680" s="11">
        <f t="shared" si="1630"/>
        <v>0</v>
      </c>
      <c r="T8680" s="20"/>
    </row>
    <row r="8681" spans="1:20" x14ac:dyDescent="0.25">
      <c r="A8681">
        <v>2021122722</v>
      </c>
      <c r="B8681">
        <v>2</v>
      </c>
      <c r="C8681" s="7">
        <v>0.60060000000000002</v>
      </c>
      <c r="D8681" s="6">
        <f t="shared" si="1620"/>
        <v>90090</v>
      </c>
      <c r="E8681" s="60">
        <v>0.59802</v>
      </c>
      <c r="F8681" s="6">
        <f t="shared" si="1629"/>
        <v>0</v>
      </c>
      <c r="G8681" s="7">
        <v>0.12489</v>
      </c>
      <c r="H8681" s="6">
        <f t="shared" si="1621"/>
        <v>1561.125</v>
      </c>
      <c r="I8681" s="7">
        <v>0</v>
      </c>
      <c r="J8681" s="6">
        <f t="shared" si="1622"/>
        <v>0</v>
      </c>
      <c r="K8681" s="20"/>
      <c r="L8681" s="6">
        <f t="shared" si="1623"/>
        <v>64000</v>
      </c>
      <c r="M8681" s="6">
        <f t="shared" si="1624"/>
        <v>1561.125</v>
      </c>
      <c r="N8681" s="6">
        <f t="shared" si="1625"/>
        <v>0</v>
      </c>
      <c r="O8681" s="6">
        <f t="shared" si="1626"/>
        <v>24528.875</v>
      </c>
      <c r="P8681" s="6">
        <f t="shared" si="1631"/>
        <v>-3190.75</v>
      </c>
      <c r="Q8681" s="11">
        <f t="shared" si="1627"/>
        <v>1327984.1000000001</v>
      </c>
      <c r="R8681" s="11">
        <f t="shared" si="1628"/>
        <v>24528.875</v>
      </c>
      <c r="S8681" s="11">
        <f t="shared" si="1630"/>
        <v>0</v>
      </c>
      <c r="T8681" s="20"/>
    </row>
    <row r="8682" spans="1:20" x14ac:dyDescent="0.25">
      <c r="A8682">
        <v>2021122723</v>
      </c>
      <c r="B8682">
        <v>2</v>
      </c>
      <c r="C8682" s="7">
        <v>0.57194</v>
      </c>
      <c r="D8682" s="6">
        <f t="shared" si="1620"/>
        <v>85791</v>
      </c>
      <c r="E8682" s="60">
        <v>0.61687999999999998</v>
      </c>
      <c r="F8682" s="6">
        <f t="shared" si="1629"/>
        <v>0</v>
      </c>
      <c r="G8682" s="7">
        <v>0.13245999999999999</v>
      </c>
      <c r="H8682" s="6">
        <f t="shared" si="1621"/>
        <v>1655.75</v>
      </c>
      <c r="I8682" s="7">
        <v>0</v>
      </c>
      <c r="J8682" s="6">
        <f t="shared" si="1622"/>
        <v>0</v>
      </c>
      <c r="K8682" s="20"/>
      <c r="L8682" s="6">
        <f t="shared" si="1623"/>
        <v>64000</v>
      </c>
      <c r="M8682" s="6">
        <f t="shared" si="1624"/>
        <v>1655.75</v>
      </c>
      <c r="N8682" s="6">
        <f t="shared" si="1625"/>
        <v>0</v>
      </c>
      <c r="O8682" s="6">
        <f t="shared" si="1626"/>
        <v>20135.25</v>
      </c>
      <c r="P8682" s="6">
        <f t="shared" si="1631"/>
        <v>-4393.625</v>
      </c>
      <c r="Q8682" s="11">
        <f t="shared" si="1627"/>
        <v>1333315.1000000001</v>
      </c>
      <c r="R8682" s="11">
        <f t="shared" si="1628"/>
        <v>20135.25</v>
      </c>
      <c r="S8682" s="11">
        <f t="shared" si="1630"/>
        <v>0</v>
      </c>
      <c r="T8682" s="20"/>
    </row>
    <row r="8683" spans="1:20" x14ac:dyDescent="0.25">
      <c r="A8683">
        <v>2021122724</v>
      </c>
      <c r="B8683">
        <v>2</v>
      </c>
      <c r="C8683" s="7">
        <v>0.54266999999999999</v>
      </c>
      <c r="D8683" s="6">
        <f t="shared" si="1620"/>
        <v>81400.5</v>
      </c>
      <c r="E8683" s="60">
        <v>0.64822000000000002</v>
      </c>
      <c r="F8683" s="6">
        <f t="shared" si="1629"/>
        <v>0</v>
      </c>
      <c r="G8683" s="7">
        <v>0.11681999999999999</v>
      </c>
      <c r="H8683" s="6">
        <f t="shared" si="1621"/>
        <v>1460.25</v>
      </c>
      <c r="I8683" s="7">
        <v>0</v>
      </c>
      <c r="J8683" s="6">
        <f t="shared" si="1622"/>
        <v>0</v>
      </c>
      <c r="K8683" s="20"/>
      <c r="L8683" s="6">
        <f t="shared" si="1623"/>
        <v>64000</v>
      </c>
      <c r="M8683" s="6">
        <f t="shared" si="1624"/>
        <v>1460.25</v>
      </c>
      <c r="N8683" s="6">
        <f t="shared" si="1625"/>
        <v>0</v>
      </c>
      <c r="O8683" s="6">
        <f t="shared" si="1626"/>
        <v>15940.25</v>
      </c>
      <c r="P8683" s="6">
        <f t="shared" si="1631"/>
        <v>-4195</v>
      </c>
      <c r="Q8683" s="11">
        <f t="shared" si="1627"/>
        <v>1342841.1</v>
      </c>
      <c r="R8683" s="11">
        <f t="shared" si="1628"/>
        <v>15940.25</v>
      </c>
      <c r="S8683" s="11">
        <f t="shared" si="1630"/>
        <v>0</v>
      </c>
      <c r="T8683" s="20"/>
    </row>
    <row r="8684" spans="1:20" x14ac:dyDescent="0.25">
      <c r="A8684">
        <v>2021122801</v>
      </c>
      <c r="B8684">
        <v>3</v>
      </c>
      <c r="C8684" s="7">
        <v>0.52039999999999997</v>
      </c>
      <c r="D8684" s="6">
        <f t="shared" si="1620"/>
        <v>78060</v>
      </c>
      <c r="E8684" s="60">
        <v>0.68525999999999998</v>
      </c>
      <c r="F8684" s="6">
        <f t="shared" si="1629"/>
        <v>0</v>
      </c>
      <c r="G8684" s="7">
        <v>8.7660000000000002E-2</v>
      </c>
      <c r="H8684" s="6">
        <f t="shared" si="1621"/>
        <v>1095.75</v>
      </c>
      <c r="I8684" s="7">
        <v>0</v>
      </c>
      <c r="J8684" s="6">
        <f t="shared" si="1622"/>
        <v>0</v>
      </c>
      <c r="K8684" s="20"/>
      <c r="L8684" s="6">
        <f t="shared" si="1623"/>
        <v>64000</v>
      </c>
      <c r="M8684" s="6">
        <f t="shared" si="1624"/>
        <v>1095.75</v>
      </c>
      <c r="N8684" s="6">
        <f t="shared" si="1625"/>
        <v>0</v>
      </c>
      <c r="O8684" s="6">
        <f t="shared" si="1626"/>
        <v>12964.25</v>
      </c>
      <c r="P8684" s="6">
        <f t="shared" si="1631"/>
        <v>-2976</v>
      </c>
      <c r="Q8684" s="11">
        <f t="shared" si="1627"/>
        <v>1350000</v>
      </c>
      <c r="R8684" s="11">
        <f t="shared" si="1628"/>
        <v>12964.25</v>
      </c>
      <c r="S8684" s="11">
        <f t="shared" si="1630"/>
        <v>0</v>
      </c>
      <c r="T8684" s="20"/>
    </row>
    <row r="8685" spans="1:20" x14ac:dyDescent="0.25">
      <c r="A8685">
        <v>2021122802</v>
      </c>
      <c r="B8685">
        <v>3</v>
      </c>
      <c r="C8685" s="7">
        <v>0.50534999999999997</v>
      </c>
      <c r="D8685" s="6">
        <f t="shared" si="1620"/>
        <v>75802.5</v>
      </c>
      <c r="E8685" s="60">
        <v>0.72431000000000001</v>
      </c>
      <c r="F8685" s="6">
        <f t="shared" si="1629"/>
        <v>0</v>
      </c>
      <c r="G8685" s="7">
        <v>7.3580000000000007E-2</v>
      </c>
      <c r="H8685" s="6">
        <f t="shared" si="1621"/>
        <v>919.75000000000011</v>
      </c>
      <c r="I8685" s="7">
        <v>0</v>
      </c>
      <c r="J8685" s="6">
        <f t="shared" si="1622"/>
        <v>0</v>
      </c>
      <c r="K8685" s="20"/>
      <c r="L8685" s="6">
        <f t="shared" si="1623"/>
        <v>64000</v>
      </c>
      <c r="M8685" s="6">
        <f t="shared" si="1624"/>
        <v>919.75000000000011</v>
      </c>
      <c r="N8685" s="6">
        <f t="shared" si="1625"/>
        <v>0</v>
      </c>
      <c r="O8685" s="6">
        <f t="shared" si="1626"/>
        <v>10882.75</v>
      </c>
      <c r="P8685" s="6">
        <f t="shared" si="1631"/>
        <v>-2081.5</v>
      </c>
      <c r="Q8685" s="11">
        <f t="shared" si="1627"/>
        <v>1350000</v>
      </c>
      <c r="R8685" s="11">
        <f t="shared" si="1628"/>
        <v>10882.75</v>
      </c>
      <c r="S8685" s="11">
        <f t="shared" si="1630"/>
        <v>0</v>
      </c>
      <c r="T8685" s="20"/>
    </row>
    <row r="8686" spans="1:20" x14ac:dyDescent="0.25">
      <c r="A8686">
        <v>2021122803</v>
      </c>
      <c r="B8686">
        <v>3</v>
      </c>
      <c r="C8686" s="7">
        <v>0.49829000000000001</v>
      </c>
      <c r="D8686" s="6">
        <f t="shared" si="1620"/>
        <v>74743.5</v>
      </c>
      <c r="E8686" s="60">
        <v>0.78674999999999995</v>
      </c>
      <c r="F8686" s="6">
        <f t="shared" si="1629"/>
        <v>0</v>
      </c>
      <c r="G8686" s="7">
        <v>5.0790000000000002E-2</v>
      </c>
      <c r="H8686" s="6">
        <f t="shared" si="1621"/>
        <v>634.875</v>
      </c>
      <c r="I8686" s="7">
        <v>0</v>
      </c>
      <c r="J8686" s="6">
        <f t="shared" si="1622"/>
        <v>0</v>
      </c>
      <c r="K8686" s="20"/>
      <c r="L8686" s="6">
        <f t="shared" si="1623"/>
        <v>64000</v>
      </c>
      <c r="M8686" s="6">
        <f t="shared" si="1624"/>
        <v>634.875</v>
      </c>
      <c r="N8686" s="6">
        <f t="shared" si="1625"/>
        <v>0</v>
      </c>
      <c r="O8686" s="6">
        <f t="shared" si="1626"/>
        <v>10108.625</v>
      </c>
      <c r="P8686" s="6">
        <f t="shared" si="1631"/>
        <v>-774.125</v>
      </c>
      <c r="Q8686" s="11">
        <f t="shared" si="1627"/>
        <v>1350000</v>
      </c>
      <c r="R8686" s="11">
        <f t="shared" si="1628"/>
        <v>10108.625</v>
      </c>
      <c r="S8686" s="11">
        <f t="shared" si="1630"/>
        <v>0</v>
      </c>
      <c r="T8686" s="20"/>
    </row>
    <row r="8687" spans="1:20" x14ac:dyDescent="0.25">
      <c r="A8687">
        <v>2021122804</v>
      </c>
      <c r="B8687">
        <v>3</v>
      </c>
      <c r="C8687" s="7">
        <v>0.49858000000000002</v>
      </c>
      <c r="D8687" s="6">
        <f t="shared" si="1620"/>
        <v>74787</v>
      </c>
      <c r="E8687" s="60">
        <v>0.8024</v>
      </c>
      <c r="F8687" s="6">
        <f t="shared" si="1629"/>
        <v>0</v>
      </c>
      <c r="G8687" s="7">
        <v>3.3439999999999998E-2</v>
      </c>
      <c r="H8687" s="6">
        <f t="shared" si="1621"/>
        <v>417.99999999999994</v>
      </c>
      <c r="I8687" s="7">
        <v>0</v>
      </c>
      <c r="J8687" s="6">
        <f t="shared" si="1622"/>
        <v>0</v>
      </c>
      <c r="K8687" s="20"/>
      <c r="L8687" s="6">
        <f t="shared" si="1623"/>
        <v>64000</v>
      </c>
      <c r="M8687" s="6">
        <f t="shared" si="1624"/>
        <v>417.99999999999994</v>
      </c>
      <c r="N8687" s="6">
        <f t="shared" si="1625"/>
        <v>0</v>
      </c>
      <c r="O8687" s="6">
        <f t="shared" si="1626"/>
        <v>10369</v>
      </c>
      <c r="P8687" s="6">
        <f t="shared" si="1631"/>
        <v>260.375</v>
      </c>
      <c r="Q8687" s="11">
        <f t="shared" si="1627"/>
        <v>1350000</v>
      </c>
      <c r="R8687" s="11">
        <f t="shared" si="1628"/>
        <v>10369</v>
      </c>
      <c r="S8687" s="11">
        <f t="shared" si="1630"/>
        <v>0</v>
      </c>
      <c r="T8687" s="20"/>
    </row>
    <row r="8688" spans="1:20" x14ac:dyDescent="0.25">
      <c r="A8688">
        <v>2021122805</v>
      </c>
      <c r="B8688">
        <v>3</v>
      </c>
      <c r="C8688" s="7">
        <v>0.50809000000000004</v>
      </c>
      <c r="D8688" s="6">
        <f t="shared" si="1620"/>
        <v>76213.5</v>
      </c>
      <c r="E8688" s="60">
        <v>0.81459999999999999</v>
      </c>
      <c r="F8688" s="6">
        <f t="shared" si="1629"/>
        <v>0</v>
      </c>
      <c r="G8688" s="7">
        <v>2.6980000000000001E-2</v>
      </c>
      <c r="H8688" s="6">
        <f t="shared" si="1621"/>
        <v>337.25</v>
      </c>
      <c r="I8688" s="7">
        <v>0</v>
      </c>
      <c r="J8688" s="6">
        <f t="shared" si="1622"/>
        <v>0</v>
      </c>
      <c r="K8688" s="20"/>
      <c r="L8688" s="6">
        <f t="shared" si="1623"/>
        <v>64000</v>
      </c>
      <c r="M8688" s="6">
        <f t="shared" si="1624"/>
        <v>337.25</v>
      </c>
      <c r="N8688" s="6">
        <f t="shared" si="1625"/>
        <v>0</v>
      </c>
      <c r="O8688" s="6">
        <f t="shared" si="1626"/>
        <v>11876.25</v>
      </c>
      <c r="P8688" s="6">
        <f t="shared" si="1631"/>
        <v>1507.25</v>
      </c>
      <c r="Q8688" s="11">
        <f t="shared" si="1627"/>
        <v>1350000</v>
      </c>
      <c r="R8688" s="11">
        <f t="shared" si="1628"/>
        <v>11876.25</v>
      </c>
      <c r="S8688" s="11">
        <f t="shared" si="1630"/>
        <v>0</v>
      </c>
      <c r="T8688" s="20"/>
    </row>
    <row r="8689" spans="1:20" x14ac:dyDescent="0.25">
      <c r="A8689">
        <v>2021122806</v>
      </c>
      <c r="B8689">
        <v>3</v>
      </c>
      <c r="C8689" s="7">
        <v>0.53232000000000002</v>
      </c>
      <c r="D8689" s="6">
        <f t="shared" si="1620"/>
        <v>79848</v>
      </c>
      <c r="E8689" s="60">
        <v>0.77063999999999999</v>
      </c>
      <c r="F8689" s="6">
        <f t="shared" si="1629"/>
        <v>0</v>
      </c>
      <c r="G8689" s="7">
        <v>2.4289999999999999E-2</v>
      </c>
      <c r="H8689" s="6">
        <f t="shared" si="1621"/>
        <v>303.625</v>
      </c>
      <c r="I8689" s="7">
        <v>0</v>
      </c>
      <c r="J8689" s="6">
        <f t="shared" si="1622"/>
        <v>0</v>
      </c>
      <c r="K8689" s="20"/>
      <c r="L8689" s="6">
        <f t="shared" si="1623"/>
        <v>64000</v>
      </c>
      <c r="M8689" s="6">
        <f t="shared" si="1624"/>
        <v>303.625</v>
      </c>
      <c r="N8689" s="6">
        <f t="shared" si="1625"/>
        <v>0</v>
      </c>
      <c r="O8689" s="6">
        <f t="shared" si="1626"/>
        <v>15544.375</v>
      </c>
      <c r="P8689" s="6">
        <f t="shared" si="1631"/>
        <v>3668.125</v>
      </c>
      <c r="Q8689" s="11">
        <f t="shared" si="1627"/>
        <v>1350000</v>
      </c>
      <c r="R8689" s="11">
        <f t="shared" si="1628"/>
        <v>15544.375</v>
      </c>
      <c r="S8689" s="11">
        <f t="shared" si="1630"/>
        <v>0</v>
      </c>
      <c r="T8689" s="20"/>
    </row>
    <row r="8690" spans="1:20" x14ac:dyDescent="0.25">
      <c r="A8690">
        <v>2021122807</v>
      </c>
      <c r="B8690">
        <v>3</v>
      </c>
      <c r="C8690" s="7">
        <v>0.56655</v>
      </c>
      <c r="D8690" s="6">
        <f t="shared" si="1620"/>
        <v>84982.5</v>
      </c>
      <c r="E8690" s="60">
        <v>0.75109999999999999</v>
      </c>
      <c r="F8690" s="6">
        <f t="shared" si="1629"/>
        <v>0</v>
      </c>
      <c r="G8690" s="7">
        <v>2.162E-2</v>
      </c>
      <c r="H8690" s="6">
        <f t="shared" si="1621"/>
        <v>270.25</v>
      </c>
      <c r="I8690" s="7">
        <v>0</v>
      </c>
      <c r="J8690" s="6">
        <f t="shared" si="1622"/>
        <v>0</v>
      </c>
      <c r="K8690" s="20"/>
      <c r="L8690" s="6">
        <f t="shared" si="1623"/>
        <v>64000</v>
      </c>
      <c r="M8690" s="6">
        <f t="shared" si="1624"/>
        <v>270.25</v>
      </c>
      <c r="N8690" s="6">
        <f t="shared" si="1625"/>
        <v>0</v>
      </c>
      <c r="O8690" s="6">
        <f t="shared" si="1626"/>
        <v>20712.25</v>
      </c>
      <c r="P8690" s="6">
        <f t="shared" si="1631"/>
        <v>5167.875</v>
      </c>
      <c r="Q8690" s="11">
        <f t="shared" si="1627"/>
        <v>1350000</v>
      </c>
      <c r="R8690" s="11">
        <f t="shared" si="1628"/>
        <v>20712.25</v>
      </c>
      <c r="S8690" s="11">
        <f t="shared" si="1630"/>
        <v>0</v>
      </c>
      <c r="T8690" s="20"/>
    </row>
    <row r="8691" spans="1:20" x14ac:dyDescent="0.25">
      <c r="A8691">
        <v>2021122808</v>
      </c>
      <c r="B8691">
        <v>3</v>
      </c>
      <c r="C8691" s="7">
        <v>0.59601000000000004</v>
      </c>
      <c r="D8691" s="6">
        <f t="shared" si="1620"/>
        <v>89401.5</v>
      </c>
      <c r="E8691" s="60">
        <v>0.77166999999999997</v>
      </c>
      <c r="F8691" s="6">
        <f t="shared" si="1629"/>
        <v>0</v>
      </c>
      <c r="G8691" s="7">
        <v>1.529E-2</v>
      </c>
      <c r="H8691" s="6">
        <f t="shared" si="1621"/>
        <v>191.125</v>
      </c>
      <c r="I8691" s="7">
        <v>1.223E-2</v>
      </c>
      <c r="J8691" s="6">
        <f t="shared" si="1622"/>
        <v>978.4</v>
      </c>
      <c r="K8691" s="20"/>
      <c r="L8691" s="6">
        <f t="shared" si="1623"/>
        <v>64000</v>
      </c>
      <c r="M8691" s="6">
        <f t="shared" si="1624"/>
        <v>191.125</v>
      </c>
      <c r="N8691" s="6">
        <f t="shared" si="1625"/>
        <v>978.4</v>
      </c>
      <c r="O8691" s="6">
        <f t="shared" si="1626"/>
        <v>24231.974999999999</v>
      </c>
      <c r="P8691" s="6">
        <f t="shared" si="1631"/>
        <v>3519.7249999999985</v>
      </c>
      <c r="Q8691" s="11">
        <f t="shared" si="1627"/>
        <v>1350000</v>
      </c>
      <c r="R8691" s="11">
        <f t="shared" si="1628"/>
        <v>24231.974999999999</v>
      </c>
      <c r="S8691" s="11">
        <f t="shared" si="1630"/>
        <v>0</v>
      </c>
      <c r="T8691" s="20"/>
    </row>
    <row r="8692" spans="1:20" x14ac:dyDescent="0.25">
      <c r="A8692">
        <v>2021122809</v>
      </c>
      <c r="B8692">
        <v>3</v>
      </c>
      <c r="C8692" s="7">
        <v>0.60899999999999999</v>
      </c>
      <c r="D8692" s="6">
        <f t="shared" si="1620"/>
        <v>91350</v>
      </c>
      <c r="E8692" s="60">
        <v>0.72448999999999997</v>
      </c>
      <c r="F8692" s="6">
        <f t="shared" si="1629"/>
        <v>0</v>
      </c>
      <c r="G8692" s="7">
        <v>9.5999999999999992E-3</v>
      </c>
      <c r="H8692" s="6">
        <f t="shared" si="1621"/>
        <v>119.99999999999999</v>
      </c>
      <c r="I8692" s="7">
        <v>4.2119999999999998E-2</v>
      </c>
      <c r="J8692" s="6">
        <f t="shared" si="1622"/>
        <v>3369.6</v>
      </c>
      <c r="K8692" s="20"/>
      <c r="L8692" s="6">
        <f t="shared" si="1623"/>
        <v>64000</v>
      </c>
      <c r="M8692" s="6">
        <f t="shared" si="1624"/>
        <v>119.99999999999999</v>
      </c>
      <c r="N8692" s="6">
        <f t="shared" si="1625"/>
        <v>3369.6</v>
      </c>
      <c r="O8692" s="6">
        <f t="shared" si="1626"/>
        <v>23860.400000000001</v>
      </c>
      <c r="P8692" s="6">
        <f t="shared" si="1631"/>
        <v>-371.57499999999709</v>
      </c>
      <c r="Q8692" s="11">
        <f t="shared" si="1627"/>
        <v>1350000</v>
      </c>
      <c r="R8692" s="11">
        <f t="shared" si="1628"/>
        <v>23860.400000000001</v>
      </c>
      <c r="S8692" s="11">
        <f t="shared" si="1630"/>
        <v>0</v>
      </c>
      <c r="T8692" s="20"/>
    </row>
    <row r="8693" spans="1:20" x14ac:dyDescent="0.25">
      <c r="A8693">
        <v>2021122810</v>
      </c>
      <c r="B8693">
        <v>3</v>
      </c>
      <c r="C8693" s="7">
        <v>0.61360000000000003</v>
      </c>
      <c r="D8693" s="6">
        <f t="shared" si="1620"/>
        <v>92040</v>
      </c>
      <c r="E8693" s="60">
        <v>0.58733000000000002</v>
      </c>
      <c r="F8693" s="6">
        <f t="shared" si="1629"/>
        <v>0</v>
      </c>
      <c r="G8693" s="7">
        <v>1.413E-2</v>
      </c>
      <c r="H8693" s="6">
        <f t="shared" si="1621"/>
        <v>176.625</v>
      </c>
      <c r="I8693" s="7">
        <v>9.3880000000000005E-2</v>
      </c>
      <c r="J8693" s="6">
        <f t="shared" si="1622"/>
        <v>7510.4000000000005</v>
      </c>
      <c r="K8693" s="20"/>
      <c r="L8693" s="6">
        <f t="shared" si="1623"/>
        <v>64000</v>
      </c>
      <c r="M8693" s="6">
        <f t="shared" si="1624"/>
        <v>176.625</v>
      </c>
      <c r="N8693" s="6">
        <f t="shared" si="1625"/>
        <v>7510.4000000000005</v>
      </c>
      <c r="O8693" s="6">
        <f t="shared" si="1626"/>
        <v>20352.974999999999</v>
      </c>
      <c r="P8693" s="6">
        <f t="shared" si="1631"/>
        <v>-3507.4250000000029</v>
      </c>
      <c r="Q8693" s="11">
        <f t="shared" si="1627"/>
        <v>1350000</v>
      </c>
      <c r="R8693" s="11">
        <f t="shared" si="1628"/>
        <v>20352.974999999999</v>
      </c>
      <c r="S8693" s="11">
        <f t="shared" si="1630"/>
        <v>0</v>
      </c>
      <c r="T8693" s="20"/>
    </row>
    <row r="8694" spans="1:20" x14ac:dyDescent="0.25">
      <c r="A8694">
        <v>2021122811</v>
      </c>
      <c r="B8694">
        <v>3</v>
      </c>
      <c r="C8694" s="7">
        <v>0.61643999999999999</v>
      </c>
      <c r="D8694" s="6">
        <f t="shared" si="1620"/>
        <v>92466</v>
      </c>
      <c r="E8694" s="60">
        <v>0.42410999999999999</v>
      </c>
      <c r="F8694" s="6">
        <f t="shared" si="1629"/>
        <v>0</v>
      </c>
      <c r="G8694" s="7">
        <v>1.805E-2</v>
      </c>
      <c r="H8694" s="6">
        <f t="shared" si="1621"/>
        <v>225.625</v>
      </c>
      <c r="I8694" s="7">
        <v>0.16231999999999999</v>
      </c>
      <c r="J8694" s="6">
        <f t="shared" si="1622"/>
        <v>12985.599999999999</v>
      </c>
      <c r="K8694" s="20"/>
      <c r="L8694" s="6">
        <f t="shared" si="1623"/>
        <v>64000</v>
      </c>
      <c r="M8694" s="6">
        <f t="shared" si="1624"/>
        <v>225.625</v>
      </c>
      <c r="N8694" s="6">
        <f t="shared" si="1625"/>
        <v>12985.599999999999</v>
      </c>
      <c r="O8694" s="6">
        <f t="shared" si="1626"/>
        <v>15254.775000000001</v>
      </c>
      <c r="P8694" s="6">
        <f t="shared" si="1631"/>
        <v>-5098.1999999999971</v>
      </c>
      <c r="Q8694" s="11">
        <f t="shared" si="1627"/>
        <v>1350000</v>
      </c>
      <c r="R8694" s="11">
        <f t="shared" si="1628"/>
        <v>15254.775000000001</v>
      </c>
      <c r="S8694" s="11">
        <f t="shared" si="1630"/>
        <v>0</v>
      </c>
      <c r="T8694" s="20"/>
    </row>
    <row r="8695" spans="1:20" x14ac:dyDescent="0.25">
      <c r="A8695">
        <v>2021122812</v>
      </c>
      <c r="B8695">
        <v>3</v>
      </c>
      <c r="C8695" s="7">
        <v>0.61500999999999995</v>
      </c>
      <c r="D8695" s="6">
        <f t="shared" si="1620"/>
        <v>92251.499999999985</v>
      </c>
      <c r="E8695" s="60">
        <v>0.27944000000000002</v>
      </c>
      <c r="F8695" s="6">
        <f t="shared" si="1629"/>
        <v>0</v>
      </c>
      <c r="G8695" s="7">
        <v>2.418E-2</v>
      </c>
      <c r="H8695" s="6">
        <f t="shared" si="1621"/>
        <v>302.25</v>
      </c>
      <c r="I8695" s="7">
        <v>0.20902000000000001</v>
      </c>
      <c r="J8695" s="6">
        <f t="shared" si="1622"/>
        <v>16721.600000000002</v>
      </c>
      <c r="K8695" s="20"/>
      <c r="L8695" s="6">
        <f t="shared" si="1623"/>
        <v>64000</v>
      </c>
      <c r="M8695" s="6">
        <f t="shared" si="1624"/>
        <v>302.25</v>
      </c>
      <c r="N8695" s="6">
        <f t="shared" si="1625"/>
        <v>16721.600000000002</v>
      </c>
      <c r="O8695" s="6">
        <f t="shared" si="1626"/>
        <v>11227.649999999983</v>
      </c>
      <c r="P8695" s="6">
        <f t="shared" si="1631"/>
        <v>-4027.1250000000182</v>
      </c>
      <c r="Q8695" s="11">
        <f t="shared" si="1627"/>
        <v>1350000</v>
      </c>
      <c r="R8695" s="11">
        <f t="shared" si="1628"/>
        <v>11227.649999999983</v>
      </c>
      <c r="S8695" s="11">
        <f t="shared" si="1630"/>
        <v>0</v>
      </c>
      <c r="T8695" s="20"/>
    </row>
    <row r="8696" spans="1:20" x14ac:dyDescent="0.25">
      <c r="A8696">
        <v>2021122813</v>
      </c>
      <c r="B8696">
        <v>3</v>
      </c>
      <c r="C8696" s="7">
        <v>0.61377000000000004</v>
      </c>
      <c r="D8696" s="6">
        <f t="shared" si="1620"/>
        <v>92065.5</v>
      </c>
      <c r="E8696" s="60">
        <v>0.22494</v>
      </c>
      <c r="F8696" s="6">
        <f t="shared" si="1629"/>
        <v>0</v>
      </c>
      <c r="G8696" s="7">
        <v>2.2839999999999999E-2</v>
      </c>
      <c r="H8696" s="6">
        <f t="shared" si="1621"/>
        <v>285.5</v>
      </c>
      <c r="I8696" s="7">
        <v>0.23796999999999999</v>
      </c>
      <c r="J8696" s="6">
        <f t="shared" si="1622"/>
        <v>19037.599999999999</v>
      </c>
      <c r="K8696" s="20"/>
      <c r="L8696" s="6">
        <f t="shared" si="1623"/>
        <v>64000</v>
      </c>
      <c r="M8696" s="6">
        <f t="shared" si="1624"/>
        <v>285.5</v>
      </c>
      <c r="N8696" s="6">
        <f t="shared" si="1625"/>
        <v>19037.599999999999</v>
      </c>
      <c r="O8696" s="6">
        <f t="shared" si="1626"/>
        <v>8742.4000000000015</v>
      </c>
      <c r="P8696" s="6">
        <f t="shared" si="1631"/>
        <v>-2485.2499999999818</v>
      </c>
      <c r="Q8696" s="11">
        <f t="shared" si="1627"/>
        <v>1350000</v>
      </c>
      <c r="R8696" s="11">
        <f t="shared" si="1628"/>
        <v>8742.4000000000015</v>
      </c>
      <c r="S8696" s="11">
        <f t="shared" si="1630"/>
        <v>0</v>
      </c>
      <c r="T8696" s="20"/>
    </row>
    <row r="8697" spans="1:20" x14ac:dyDescent="0.25">
      <c r="A8697">
        <v>2021122814</v>
      </c>
      <c r="B8697">
        <v>3</v>
      </c>
      <c r="C8697" s="7">
        <v>0.61307999999999996</v>
      </c>
      <c r="D8697" s="6">
        <f t="shared" si="1620"/>
        <v>91962</v>
      </c>
      <c r="E8697" s="60">
        <v>0.20616999999999999</v>
      </c>
      <c r="F8697" s="6">
        <f t="shared" si="1629"/>
        <v>0</v>
      </c>
      <c r="G8697" s="7">
        <v>2.5250000000000002E-2</v>
      </c>
      <c r="H8697" s="6">
        <f t="shared" si="1621"/>
        <v>315.625</v>
      </c>
      <c r="I8697" s="7">
        <v>0.24944</v>
      </c>
      <c r="J8697" s="6">
        <f t="shared" si="1622"/>
        <v>19955.2</v>
      </c>
      <c r="K8697" s="20"/>
      <c r="L8697" s="6">
        <f t="shared" si="1623"/>
        <v>64000</v>
      </c>
      <c r="M8697" s="6">
        <f t="shared" si="1624"/>
        <v>315.625</v>
      </c>
      <c r="N8697" s="6">
        <f t="shared" si="1625"/>
        <v>19955.2</v>
      </c>
      <c r="O8697" s="6">
        <f t="shared" si="1626"/>
        <v>7691.1749999999993</v>
      </c>
      <c r="P8697" s="6">
        <f t="shared" si="1631"/>
        <v>-1051.2250000000022</v>
      </c>
      <c r="Q8697" s="11">
        <f t="shared" si="1627"/>
        <v>1350000</v>
      </c>
      <c r="R8697" s="11">
        <f t="shared" si="1628"/>
        <v>7691.1749999999993</v>
      </c>
      <c r="S8697" s="11">
        <f t="shared" si="1630"/>
        <v>0</v>
      </c>
      <c r="T8697" s="20"/>
    </row>
    <row r="8698" spans="1:20" x14ac:dyDescent="0.25">
      <c r="A8698">
        <v>2021122815</v>
      </c>
      <c r="B8698">
        <v>3</v>
      </c>
      <c r="C8698" s="7">
        <v>0.6089</v>
      </c>
      <c r="D8698" s="6">
        <f t="shared" si="1620"/>
        <v>91335</v>
      </c>
      <c r="E8698" s="60">
        <v>0.12945000000000001</v>
      </c>
      <c r="F8698" s="6">
        <f t="shared" si="1629"/>
        <v>0</v>
      </c>
      <c r="G8698" s="7">
        <v>2.9360000000000001E-2</v>
      </c>
      <c r="H8698" s="6">
        <f t="shared" si="1621"/>
        <v>367</v>
      </c>
      <c r="I8698" s="7">
        <v>0.23577000000000001</v>
      </c>
      <c r="J8698" s="6">
        <f t="shared" si="1622"/>
        <v>18861.600000000002</v>
      </c>
      <c r="K8698" s="20"/>
      <c r="L8698" s="6">
        <f t="shared" si="1623"/>
        <v>64000</v>
      </c>
      <c r="M8698" s="6">
        <f t="shared" si="1624"/>
        <v>367</v>
      </c>
      <c r="N8698" s="6">
        <f t="shared" si="1625"/>
        <v>18861.600000000002</v>
      </c>
      <c r="O8698" s="6">
        <f t="shared" si="1626"/>
        <v>8106.3999999999978</v>
      </c>
      <c r="P8698" s="6">
        <f t="shared" si="1631"/>
        <v>415.22499999999854</v>
      </c>
      <c r="Q8698" s="11">
        <f t="shared" si="1627"/>
        <v>1350000</v>
      </c>
      <c r="R8698" s="11">
        <f t="shared" si="1628"/>
        <v>8106.3999999999978</v>
      </c>
      <c r="S8698" s="11">
        <f t="shared" si="1630"/>
        <v>0</v>
      </c>
      <c r="T8698" s="20"/>
    </row>
    <row r="8699" spans="1:20" x14ac:dyDescent="0.25">
      <c r="A8699">
        <v>2021122816</v>
      </c>
      <c r="B8699">
        <v>3</v>
      </c>
      <c r="C8699" s="7">
        <v>0.61121999999999999</v>
      </c>
      <c r="D8699" s="6">
        <f t="shared" si="1620"/>
        <v>91683</v>
      </c>
      <c r="E8699" s="60">
        <v>0.24112</v>
      </c>
      <c r="F8699" s="6">
        <f t="shared" si="1629"/>
        <v>0</v>
      </c>
      <c r="G8699" s="7">
        <v>3.0179999999999998E-2</v>
      </c>
      <c r="H8699" s="6">
        <f t="shared" si="1621"/>
        <v>377.25</v>
      </c>
      <c r="I8699" s="7">
        <v>0.11072</v>
      </c>
      <c r="J8699" s="6">
        <f t="shared" si="1622"/>
        <v>8857.6</v>
      </c>
      <c r="K8699" s="20"/>
      <c r="L8699" s="6">
        <f t="shared" si="1623"/>
        <v>64000</v>
      </c>
      <c r="M8699" s="6">
        <f t="shared" si="1624"/>
        <v>377.25</v>
      </c>
      <c r="N8699" s="6">
        <f t="shared" si="1625"/>
        <v>8857.6</v>
      </c>
      <c r="O8699" s="6">
        <f t="shared" si="1626"/>
        <v>18448.150000000001</v>
      </c>
      <c r="P8699" s="6">
        <f t="shared" si="1631"/>
        <v>10341.750000000004</v>
      </c>
      <c r="Q8699" s="11">
        <f t="shared" si="1627"/>
        <v>1350000</v>
      </c>
      <c r="R8699" s="11">
        <f t="shared" si="1628"/>
        <v>18448.150000000001</v>
      </c>
      <c r="S8699" s="11">
        <f t="shared" si="1630"/>
        <v>0</v>
      </c>
      <c r="T8699" s="20"/>
    </row>
    <row r="8700" spans="1:20" x14ac:dyDescent="0.25">
      <c r="A8700">
        <v>2021122817</v>
      </c>
      <c r="B8700">
        <v>3</v>
      </c>
      <c r="C8700" s="7">
        <v>0.62578999999999996</v>
      </c>
      <c r="D8700" s="6">
        <f t="shared" si="1620"/>
        <v>93868.5</v>
      </c>
      <c r="E8700" s="60">
        <v>0.34053</v>
      </c>
      <c r="F8700" s="6">
        <f t="shared" si="1629"/>
        <v>0</v>
      </c>
      <c r="G8700" s="7">
        <v>3.0779999999999998E-2</v>
      </c>
      <c r="H8700" s="6">
        <f t="shared" si="1621"/>
        <v>384.75</v>
      </c>
      <c r="I8700" s="7">
        <v>5.4599999999999996E-3</v>
      </c>
      <c r="J8700" s="6">
        <f t="shared" si="1622"/>
        <v>436.79999999999995</v>
      </c>
      <c r="K8700" s="20"/>
      <c r="L8700" s="6">
        <f t="shared" si="1623"/>
        <v>64000</v>
      </c>
      <c r="M8700" s="6">
        <f t="shared" si="1624"/>
        <v>384.75</v>
      </c>
      <c r="N8700" s="6">
        <f t="shared" si="1625"/>
        <v>436.79999999999995</v>
      </c>
      <c r="O8700" s="6">
        <f t="shared" si="1626"/>
        <v>29046.95</v>
      </c>
      <c r="P8700" s="6">
        <f t="shared" si="1631"/>
        <v>10598.8</v>
      </c>
      <c r="Q8700" s="11">
        <f t="shared" si="1627"/>
        <v>1346419.3</v>
      </c>
      <c r="R8700" s="11">
        <f t="shared" si="1628"/>
        <v>29046.95</v>
      </c>
      <c r="S8700" s="11">
        <f t="shared" si="1630"/>
        <v>0</v>
      </c>
      <c r="T8700" s="20"/>
    </row>
    <row r="8701" spans="1:20" x14ac:dyDescent="0.25">
      <c r="A8701">
        <v>2021122818</v>
      </c>
      <c r="B8701">
        <v>3</v>
      </c>
      <c r="C8701" s="7">
        <v>0.64858000000000005</v>
      </c>
      <c r="D8701" s="6">
        <f t="shared" si="1620"/>
        <v>97287</v>
      </c>
      <c r="E8701" s="60">
        <v>0.46285999999999999</v>
      </c>
      <c r="F8701" s="6">
        <f t="shared" si="1629"/>
        <v>0</v>
      </c>
      <c r="G8701" s="7">
        <v>3.5470000000000002E-2</v>
      </c>
      <c r="H8701" s="6">
        <f t="shared" si="1621"/>
        <v>443.375</v>
      </c>
      <c r="I8701" s="7">
        <v>0</v>
      </c>
      <c r="J8701" s="6">
        <f t="shared" si="1622"/>
        <v>0</v>
      </c>
      <c r="K8701" s="20"/>
      <c r="L8701" s="6">
        <f t="shared" si="1623"/>
        <v>64000</v>
      </c>
      <c r="M8701" s="6">
        <f t="shared" si="1624"/>
        <v>443.375</v>
      </c>
      <c r="N8701" s="6">
        <f t="shared" si="1625"/>
        <v>0</v>
      </c>
      <c r="O8701" s="6">
        <f t="shared" si="1626"/>
        <v>32843.625</v>
      </c>
      <c r="P8701" s="6">
        <f t="shared" si="1631"/>
        <v>3796.6749999999993</v>
      </c>
      <c r="Q8701" s="11">
        <f t="shared" si="1627"/>
        <v>1339041.925</v>
      </c>
      <c r="R8701" s="11">
        <f t="shared" si="1628"/>
        <v>32843.625</v>
      </c>
      <c r="S8701" s="11">
        <f t="shared" si="1630"/>
        <v>0</v>
      </c>
      <c r="T8701" s="20"/>
    </row>
    <row r="8702" spans="1:20" x14ac:dyDescent="0.25">
      <c r="A8702">
        <v>2021122819</v>
      </c>
      <c r="B8702">
        <v>3</v>
      </c>
      <c r="C8702" s="7">
        <v>0.64678999999999998</v>
      </c>
      <c r="D8702" s="6">
        <f t="shared" si="1620"/>
        <v>97018.5</v>
      </c>
      <c r="E8702" s="60">
        <v>0.61163999999999996</v>
      </c>
      <c r="F8702" s="6">
        <f t="shared" si="1629"/>
        <v>0</v>
      </c>
      <c r="G8702" s="7">
        <v>4.5240000000000002E-2</v>
      </c>
      <c r="H8702" s="6">
        <f t="shared" si="1621"/>
        <v>565.5</v>
      </c>
      <c r="I8702" s="7">
        <v>0</v>
      </c>
      <c r="J8702" s="6">
        <f t="shared" si="1622"/>
        <v>0</v>
      </c>
      <c r="K8702" s="20"/>
      <c r="L8702" s="6">
        <f t="shared" si="1623"/>
        <v>64000</v>
      </c>
      <c r="M8702" s="6">
        <f t="shared" si="1624"/>
        <v>565.5</v>
      </c>
      <c r="N8702" s="6">
        <f t="shared" si="1625"/>
        <v>0</v>
      </c>
      <c r="O8702" s="6">
        <f t="shared" si="1626"/>
        <v>32453</v>
      </c>
      <c r="P8702" s="6">
        <f t="shared" si="1631"/>
        <v>-390.625</v>
      </c>
      <c r="Q8702" s="11">
        <f t="shared" si="1627"/>
        <v>1332055.175</v>
      </c>
      <c r="R8702" s="11">
        <f t="shared" si="1628"/>
        <v>32453</v>
      </c>
      <c r="S8702" s="11">
        <f t="shared" si="1630"/>
        <v>0</v>
      </c>
      <c r="T8702" s="20"/>
    </row>
    <row r="8703" spans="1:20" x14ac:dyDescent="0.25">
      <c r="A8703">
        <v>2021122820</v>
      </c>
      <c r="B8703">
        <v>3</v>
      </c>
      <c r="C8703" s="7">
        <v>0.63344</v>
      </c>
      <c r="D8703" s="6">
        <f t="shared" si="1620"/>
        <v>95016</v>
      </c>
      <c r="E8703" s="60">
        <v>0.64015999999999995</v>
      </c>
      <c r="F8703" s="6">
        <f t="shared" si="1629"/>
        <v>0</v>
      </c>
      <c r="G8703" s="7">
        <v>4.5199999999999997E-2</v>
      </c>
      <c r="H8703" s="6">
        <f t="shared" si="1621"/>
        <v>565</v>
      </c>
      <c r="I8703" s="7">
        <v>0</v>
      </c>
      <c r="J8703" s="6">
        <f t="shared" si="1622"/>
        <v>0</v>
      </c>
      <c r="K8703" s="20"/>
      <c r="L8703" s="6">
        <f t="shared" si="1623"/>
        <v>64000</v>
      </c>
      <c r="M8703" s="6">
        <f t="shared" si="1624"/>
        <v>565</v>
      </c>
      <c r="N8703" s="6">
        <f t="shared" si="1625"/>
        <v>0</v>
      </c>
      <c r="O8703" s="6">
        <f t="shared" si="1626"/>
        <v>30451</v>
      </c>
      <c r="P8703" s="6">
        <f t="shared" si="1631"/>
        <v>-2002</v>
      </c>
      <c r="Q8703" s="11">
        <f t="shared" si="1627"/>
        <v>1327070.425</v>
      </c>
      <c r="R8703" s="11">
        <f t="shared" si="1628"/>
        <v>30451</v>
      </c>
      <c r="S8703" s="11">
        <f t="shared" si="1630"/>
        <v>0</v>
      </c>
      <c r="T8703" s="20"/>
    </row>
    <row r="8704" spans="1:20" x14ac:dyDescent="0.25">
      <c r="A8704">
        <v>2021122821</v>
      </c>
      <c r="B8704">
        <v>3</v>
      </c>
      <c r="C8704" s="7">
        <v>0.61853000000000002</v>
      </c>
      <c r="D8704" s="6">
        <f t="shared" si="1620"/>
        <v>92779.5</v>
      </c>
      <c r="E8704" s="60">
        <v>0.59748000000000001</v>
      </c>
      <c r="F8704" s="6">
        <f t="shared" si="1629"/>
        <v>0</v>
      </c>
      <c r="G8704" s="7">
        <v>4.095E-2</v>
      </c>
      <c r="H8704" s="6">
        <f t="shared" si="1621"/>
        <v>511.875</v>
      </c>
      <c r="I8704" s="7">
        <v>0</v>
      </c>
      <c r="J8704" s="6">
        <f t="shared" si="1622"/>
        <v>0</v>
      </c>
      <c r="K8704" s="20"/>
      <c r="L8704" s="6">
        <f t="shared" si="1623"/>
        <v>64000</v>
      </c>
      <c r="M8704" s="6">
        <f t="shared" si="1624"/>
        <v>511.875</v>
      </c>
      <c r="N8704" s="6">
        <f t="shared" si="1625"/>
        <v>0</v>
      </c>
      <c r="O8704" s="6">
        <f t="shared" si="1626"/>
        <v>28267.625</v>
      </c>
      <c r="P8704" s="6">
        <f t="shared" si="1631"/>
        <v>-2183.375</v>
      </c>
      <c r="Q8704" s="11">
        <f t="shared" si="1627"/>
        <v>1324269.05</v>
      </c>
      <c r="R8704" s="11">
        <f t="shared" si="1628"/>
        <v>28267.625</v>
      </c>
      <c r="S8704" s="11">
        <f t="shared" si="1630"/>
        <v>0</v>
      </c>
      <c r="T8704" s="20"/>
    </row>
    <row r="8705" spans="1:20" x14ac:dyDescent="0.25">
      <c r="A8705">
        <v>2021122822</v>
      </c>
      <c r="B8705">
        <v>3</v>
      </c>
      <c r="C8705" s="7">
        <v>0.59560000000000002</v>
      </c>
      <c r="D8705" s="6">
        <f t="shared" si="1620"/>
        <v>89340</v>
      </c>
      <c r="E8705" s="60">
        <v>0.55296000000000001</v>
      </c>
      <c r="F8705" s="6">
        <f t="shared" si="1629"/>
        <v>0</v>
      </c>
      <c r="G8705" s="7">
        <v>3.8539999999999998E-2</v>
      </c>
      <c r="H8705" s="6">
        <f t="shared" si="1621"/>
        <v>481.75</v>
      </c>
      <c r="I8705" s="7">
        <v>0</v>
      </c>
      <c r="J8705" s="6">
        <f t="shared" si="1622"/>
        <v>0</v>
      </c>
      <c r="K8705" s="20"/>
      <c r="L8705" s="6">
        <f t="shared" si="1623"/>
        <v>64000</v>
      </c>
      <c r="M8705" s="6">
        <f t="shared" si="1624"/>
        <v>481.75</v>
      </c>
      <c r="N8705" s="6">
        <f t="shared" si="1625"/>
        <v>0</v>
      </c>
      <c r="O8705" s="6">
        <f t="shared" si="1626"/>
        <v>24858.25</v>
      </c>
      <c r="P8705" s="6">
        <f t="shared" si="1631"/>
        <v>-3409.375</v>
      </c>
      <c r="Q8705" s="11">
        <f t="shared" si="1627"/>
        <v>1324877.05</v>
      </c>
      <c r="R8705" s="11">
        <f t="shared" si="1628"/>
        <v>24858.25</v>
      </c>
      <c r="S8705" s="11">
        <f t="shared" si="1630"/>
        <v>0</v>
      </c>
      <c r="T8705" s="20"/>
    </row>
    <row r="8706" spans="1:20" x14ac:dyDescent="0.25">
      <c r="A8706">
        <v>2021122823</v>
      </c>
      <c r="B8706">
        <v>3</v>
      </c>
      <c r="C8706" s="7">
        <v>0.56549000000000005</v>
      </c>
      <c r="D8706" s="6">
        <f t="shared" si="1620"/>
        <v>84823.5</v>
      </c>
      <c r="E8706" s="60">
        <v>0.54737999999999998</v>
      </c>
      <c r="F8706" s="6">
        <f t="shared" si="1629"/>
        <v>0</v>
      </c>
      <c r="G8706" s="7">
        <v>4.4659999999999998E-2</v>
      </c>
      <c r="H8706" s="6">
        <f t="shared" si="1621"/>
        <v>558.25</v>
      </c>
      <c r="I8706" s="7">
        <v>0</v>
      </c>
      <c r="J8706" s="6">
        <f t="shared" si="1622"/>
        <v>0</v>
      </c>
      <c r="K8706" s="20"/>
      <c r="L8706" s="6">
        <f t="shared" si="1623"/>
        <v>64000</v>
      </c>
      <c r="M8706" s="6">
        <f t="shared" si="1624"/>
        <v>558.25</v>
      </c>
      <c r="N8706" s="6">
        <f t="shared" si="1625"/>
        <v>0</v>
      </c>
      <c r="O8706" s="6">
        <f t="shared" si="1626"/>
        <v>20265.25</v>
      </c>
      <c r="P8706" s="6">
        <f t="shared" si="1631"/>
        <v>-4593</v>
      </c>
      <c r="Q8706" s="11">
        <f t="shared" si="1627"/>
        <v>1330078.05</v>
      </c>
      <c r="R8706" s="11">
        <f t="shared" si="1628"/>
        <v>20265.25</v>
      </c>
      <c r="S8706" s="11">
        <f t="shared" si="1630"/>
        <v>0</v>
      </c>
      <c r="T8706" s="20"/>
    </row>
    <row r="8707" spans="1:20" x14ac:dyDescent="0.25">
      <c r="A8707">
        <v>2021122824</v>
      </c>
      <c r="B8707">
        <v>3</v>
      </c>
      <c r="C8707" s="7">
        <v>0.53425</v>
      </c>
      <c r="D8707" s="6">
        <f t="shared" si="1620"/>
        <v>80137.5</v>
      </c>
      <c r="E8707" s="60">
        <v>0.53564999999999996</v>
      </c>
      <c r="F8707" s="6">
        <f t="shared" si="1629"/>
        <v>0</v>
      </c>
      <c r="G8707" s="7">
        <v>4.9889999999999997E-2</v>
      </c>
      <c r="H8707" s="6">
        <f t="shared" si="1621"/>
        <v>623.625</v>
      </c>
      <c r="I8707" s="7">
        <v>0</v>
      </c>
      <c r="J8707" s="6">
        <f t="shared" si="1622"/>
        <v>0</v>
      </c>
      <c r="K8707" s="20"/>
      <c r="L8707" s="6">
        <f t="shared" si="1623"/>
        <v>64000</v>
      </c>
      <c r="M8707" s="6">
        <f t="shared" si="1624"/>
        <v>623.625</v>
      </c>
      <c r="N8707" s="6">
        <f t="shared" si="1625"/>
        <v>0</v>
      </c>
      <c r="O8707" s="6">
        <f t="shared" si="1626"/>
        <v>15513.875</v>
      </c>
      <c r="P8707" s="6">
        <f t="shared" si="1631"/>
        <v>-4751.375</v>
      </c>
      <c r="Q8707" s="11">
        <f t="shared" si="1627"/>
        <v>1340030.425</v>
      </c>
      <c r="R8707" s="11">
        <f t="shared" si="1628"/>
        <v>15513.875</v>
      </c>
      <c r="S8707" s="11">
        <f t="shared" si="1630"/>
        <v>0</v>
      </c>
      <c r="T8707" s="20"/>
    </row>
    <row r="8708" spans="1:20" x14ac:dyDescent="0.25">
      <c r="A8708">
        <v>2021122901</v>
      </c>
      <c r="B8708">
        <v>4</v>
      </c>
      <c r="C8708" s="7">
        <v>0.50993999999999995</v>
      </c>
      <c r="D8708" s="6">
        <f t="shared" si="1620"/>
        <v>76490.999999999985</v>
      </c>
      <c r="E8708" s="60">
        <v>0.48402000000000001</v>
      </c>
      <c r="F8708" s="6">
        <f t="shared" si="1629"/>
        <v>0</v>
      </c>
      <c r="G8708" s="7">
        <v>5.0959999999999998E-2</v>
      </c>
      <c r="H8708" s="6">
        <f t="shared" si="1621"/>
        <v>637</v>
      </c>
      <c r="I8708" s="7">
        <v>0</v>
      </c>
      <c r="J8708" s="6">
        <f t="shared" si="1622"/>
        <v>0</v>
      </c>
      <c r="K8708" s="20"/>
      <c r="L8708" s="6">
        <f t="shared" si="1623"/>
        <v>64000</v>
      </c>
      <c r="M8708" s="6">
        <f t="shared" si="1624"/>
        <v>637</v>
      </c>
      <c r="N8708" s="6">
        <f t="shared" si="1625"/>
        <v>0</v>
      </c>
      <c r="O8708" s="6">
        <f t="shared" si="1626"/>
        <v>11853.999999999985</v>
      </c>
      <c r="P8708" s="6">
        <f t="shared" si="1631"/>
        <v>-3659.8750000000146</v>
      </c>
      <c r="Q8708" s="11">
        <f t="shared" si="1627"/>
        <v>1350000</v>
      </c>
      <c r="R8708" s="11">
        <f t="shared" si="1628"/>
        <v>11853.999999999985</v>
      </c>
      <c r="S8708" s="11">
        <f t="shared" si="1630"/>
        <v>0</v>
      </c>
      <c r="T8708" s="20"/>
    </row>
    <row r="8709" spans="1:20" x14ac:dyDescent="0.25">
      <c r="A8709">
        <v>2021122902</v>
      </c>
      <c r="B8709">
        <v>4</v>
      </c>
      <c r="C8709" s="7">
        <v>0.49508999999999997</v>
      </c>
      <c r="D8709" s="6">
        <f t="shared" ref="D8709:D8772" si="1632">D$18*C8709</f>
        <v>74263.5</v>
      </c>
      <c r="E8709" s="60">
        <v>0.47427999999999998</v>
      </c>
      <c r="F8709" s="6">
        <f t="shared" si="1629"/>
        <v>0</v>
      </c>
      <c r="G8709" s="7">
        <v>5.6919999999999998E-2</v>
      </c>
      <c r="H8709" s="6">
        <f t="shared" ref="H8709:H8772" si="1633">H$18*G8709</f>
        <v>711.5</v>
      </c>
      <c r="I8709" s="7">
        <v>0</v>
      </c>
      <c r="J8709" s="6">
        <f t="shared" ref="J8709:J8772" si="1634">I8709*J$18</f>
        <v>0</v>
      </c>
      <c r="K8709" s="20"/>
      <c r="L8709" s="6">
        <f t="shared" si="1623"/>
        <v>64000</v>
      </c>
      <c r="M8709" s="6">
        <f t="shared" si="1624"/>
        <v>711.5</v>
      </c>
      <c r="N8709" s="6">
        <f t="shared" si="1625"/>
        <v>0</v>
      </c>
      <c r="O8709" s="6">
        <f t="shared" si="1626"/>
        <v>9552</v>
      </c>
      <c r="P8709" s="6">
        <f t="shared" si="1631"/>
        <v>-2301.9999999999854</v>
      </c>
      <c r="Q8709" s="11">
        <f t="shared" si="1627"/>
        <v>1350000</v>
      </c>
      <c r="R8709" s="11">
        <f t="shared" si="1628"/>
        <v>9552</v>
      </c>
      <c r="S8709" s="11">
        <f t="shared" si="1630"/>
        <v>0</v>
      </c>
      <c r="T8709" s="20"/>
    </row>
    <row r="8710" spans="1:20" x14ac:dyDescent="0.25">
      <c r="A8710">
        <v>2021122903</v>
      </c>
      <c r="B8710">
        <v>4</v>
      </c>
      <c r="C8710" s="7">
        <v>0.48553000000000002</v>
      </c>
      <c r="D8710" s="6">
        <f t="shared" si="1632"/>
        <v>72829.5</v>
      </c>
      <c r="E8710" s="60">
        <v>0.53093999999999997</v>
      </c>
      <c r="F8710" s="6">
        <f t="shared" si="1629"/>
        <v>0</v>
      </c>
      <c r="G8710" s="7">
        <v>6.4199999999999993E-2</v>
      </c>
      <c r="H8710" s="6">
        <f t="shared" si="1633"/>
        <v>802.49999999999989</v>
      </c>
      <c r="I8710" s="7">
        <v>0</v>
      </c>
      <c r="J8710" s="6">
        <f t="shared" si="1634"/>
        <v>0</v>
      </c>
      <c r="K8710" s="20"/>
      <c r="L8710" s="6">
        <f t="shared" si="1623"/>
        <v>64000</v>
      </c>
      <c r="M8710" s="6">
        <f t="shared" si="1624"/>
        <v>802.49999999999989</v>
      </c>
      <c r="N8710" s="6">
        <f t="shared" si="1625"/>
        <v>0</v>
      </c>
      <c r="O8710" s="6">
        <f t="shared" si="1626"/>
        <v>8027</v>
      </c>
      <c r="P8710" s="6">
        <f t="shared" si="1631"/>
        <v>-1525</v>
      </c>
      <c r="Q8710" s="11">
        <f t="shared" si="1627"/>
        <v>1350000</v>
      </c>
      <c r="R8710" s="11">
        <f t="shared" si="1628"/>
        <v>8027</v>
      </c>
      <c r="S8710" s="11">
        <f t="shared" si="1630"/>
        <v>0</v>
      </c>
      <c r="T8710" s="20"/>
    </row>
    <row r="8711" spans="1:20" x14ac:dyDescent="0.25">
      <c r="A8711">
        <v>2021122904</v>
      </c>
      <c r="B8711">
        <v>4</v>
      </c>
      <c r="C8711" s="7">
        <v>0.48363</v>
      </c>
      <c r="D8711" s="6">
        <f t="shared" si="1632"/>
        <v>72544.5</v>
      </c>
      <c r="E8711" s="60">
        <v>0.50097000000000003</v>
      </c>
      <c r="F8711" s="6">
        <f t="shared" si="1629"/>
        <v>0</v>
      </c>
      <c r="G8711" s="7">
        <v>7.3289999999999994E-2</v>
      </c>
      <c r="H8711" s="6">
        <f t="shared" si="1633"/>
        <v>916.12499999999989</v>
      </c>
      <c r="I8711" s="7">
        <v>0</v>
      </c>
      <c r="J8711" s="6">
        <f t="shared" si="1634"/>
        <v>0</v>
      </c>
      <c r="K8711" s="20"/>
      <c r="L8711" s="6">
        <f t="shared" si="1623"/>
        <v>64000</v>
      </c>
      <c r="M8711" s="6">
        <f t="shared" si="1624"/>
        <v>916.12499999999989</v>
      </c>
      <c r="N8711" s="6">
        <f t="shared" si="1625"/>
        <v>0</v>
      </c>
      <c r="O8711" s="6">
        <f t="shared" si="1626"/>
        <v>7628.375</v>
      </c>
      <c r="P8711" s="6">
        <f t="shared" si="1631"/>
        <v>-398.625</v>
      </c>
      <c r="Q8711" s="11">
        <f t="shared" si="1627"/>
        <v>1350000</v>
      </c>
      <c r="R8711" s="11">
        <f t="shared" si="1628"/>
        <v>7628.375</v>
      </c>
      <c r="S8711" s="11">
        <f t="shared" si="1630"/>
        <v>0</v>
      </c>
      <c r="T8711" s="20"/>
    </row>
    <row r="8712" spans="1:20" x14ac:dyDescent="0.25">
      <c r="A8712">
        <v>2021122905</v>
      </c>
      <c r="B8712">
        <v>4</v>
      </c>
      <c r="C8712" s="7">
        <v>0.49036999999999997</v>
      </c>
      <c r="D8712" s="6">
        <f t="shared" si="1632"/>
        <v>73555.5</v>
      </c>
      <c r="E8712" s="60">
        <v>0.46172000000000002</v>
      </c>
      <c r="F8712" s="6">
        <f t="shared" si="1629"/>
        <v>0</v>
      </c>
      <c r="G8712" s="7">
        <v>7.8969999999999999E-2</v>
      </c>
      <c r="H8712" s="6">
        <f t="shared" si="1633"/>
        <v>987.125</v>
      </c>
      <c r="I8712" s="7">
        <v>0</v>
      </c>
      <c r="J8712" s="6">
        <f t="shared" si="1634"/>
        <v>0</v>
      </c>
      <c r="K8712" s="20"/>
      <c r="L8712" s="6">
        <f t="shared" si="1623"/>
        <v>64000</v>
      </c>
      <c r="M8712" s="6">
        <f t="shared" si="1624"/>
        <v>987.125</v>
      </c>
      <c r="N8712" s="6">
        <f t="shared" si="1625"/>
        <v>0</v>
      </c>
      <c r="O8712" s="6">
        <f t="shared" si="1626"/>
        <v>8568.375</v>
      </c>
      <c r="P8712" s="6">
        <f t="shared" si="1631"/>
        <v>940</v>
      </c>
      <c r="Q8712" s="11">
        <f t="shared" si="1627"/>
        <v>1350000</v>
      </c>
      <c r="R8712" s="11">
        <f t="shared" si="1628"/>
        <v>8568.375</v>
      </c>
      <c r="S8712" s="11">
        <f t="shared" si="1630"/>
        <v>0</v>
      </c>
      <c r="T8712" s="20"/>
    </row>
    <row r="8713" spans="1:20" x14ac:dyDescent="0.25">
      <c r="A8713">
        <v>2021122906</v>
      </c>
      <c r="B8713">
        <v>4</v>
      </c>
      <c r="C8713" s="7">
        <v>0.51004000000000005</v>
      </c>
      <c r="D8713" s="6">
        <f t="shared" si="1632"/>
        <v>76506.000000000015</v>
      </c>
      <c r="E8713" s="60">
        <v>0.49312</v>
      </c>
      <c r="F8713" s="6">
        <f t="shared" si="1629"/>
        <v>0</v>
      </c>
      <c r="G8713" s="7">
        <v>8.8599999999999998E-2</v>
      </c>
      <c r="H8713" s="6">
        <f t="shared" si="1633"/>
        <v>1107.5</v>
      </c>
      <c r="I8713" s="7">
        <v>0</v>
      </c>
      <c r="J8713" s="6">
        <f t="shared" si="1634"/>
        <v>0</v>
      </c>
      <c r="K8713" s="20"/>
      <c r="L8713" s="6">
        <f t="shared" si="1623"/>
        <v>64000</v>
      </c>
      <c r="M8713" s="6">
        <f t="shared" si="1624"/>
        <v>1107.5</v>
      </c>
      <c r="N8713" s="6">
        <f t="shared" si="1625"/>
        <v>0</v>
      </c>
      <c r="O8713" s="6">
        <f t="shared" si="1626"/>
        <v>11398.500000000015</v>
      </c>
      <c r="P8713" s="6">
        <f t="shared" si="1631"/>
        <v>2830.1250000000146</v>
      </c>
      <c r="Q8713" s="11">
        <f t="shared" si="1627"/>
        <v>1350000</v>
      </c>
      <c r="R8713" s="11">
        <f t="shared" si="1628"/>
        <v>11398.500000000015</v>
      </c>
      <c r="S8713" s="11">
        <f t="shared" si="1630"/>
        <v>0</v>
      </c>
      <c r="T8713" s="20"/>
    </row>
    <row r="8714" spans="1:20" x14ac:dyDescent="0.25">
      <c r="A8714">
        <v>2021122907</v>
      </c>
      <c r="B8714">
        <v>4</v>
      </c>
      <c r="C8714" s="7">
        <v>0.54125000000000001</v>
      </c>
      <c r="D8714" s="6">
        <f t="shared" si="1632"/>
        <v>81187.5</v>
      </c>
      <c r="E8714" s="60">
        <v>0.51631000000000005</v>
      </c>
      <c r="F8714" s="6">
        <f t="shared" si="1629"/>
        <v>0</v>
      </c>
      <c r="G8714" s="7">
        <v>9.0579999999999994E-2</v>
      </c>
      <c r="H8714" s="6">
        <f t="shared" si="1633"/>
        <v>1132.25</v>
      </c>
      <c r="I8714" s="7">
        <v>0</v>
      </c>
      <c r="J8714" s="6">
        <f t="shared" si="1634"/>
        <v>0</v>
      </c>
      <c r="K8714" s="20"/>
      <c r="L8714" s="6">
        <f t="shared" si="1623"/>
        <v>64000</v>
      </c>
      <c r="M8714" s="6">
        <f t="shared" si="1624"/>
        <v>1132.25</v>
      </c>
      <c r="N8714" s="6">
        <f t="shared" si="1625"/>
        <v>0</v>
      </c>
      <c r="O8714" s="6">
        <f t="shared" si="1626"/>
        <v>16055.25</v>
      </c>
      <c r="P8714" s="6">
        <f t="shared" si="1631"/>
        <v>4656.7499999999854</v>
      </c>
      <c r="Q8714" s="11">
        <f t="shared" si="1627"/>
        <v>1350000</v>
      </c>
      <c r="R8714" s="11">
        <f t="shared" si="1628"/>
        <v>16055.25</v>
      </c>
      <c r="S8714" s="11">
        <f t="shared" si="1630"/>
        <v>0</v>
      </c>
      <c r="T8714" s="20"/>
    </row>
    <row r="8715" spans="1:20" x14ac:dyDescent="0.25">
      <c r="A8715">
        <v>2021122908</v>
      </c>
      <c r="B8715">
        <v>4</v>
      </c>
      <c r="C8715" s="7">
        <v>0.56828000000000001</v>
      </c>
      <c r="D8715" s="6">
        <f t="shared" si="1632"/>
        <v>85242</v>
      </c>
      <c r="E8715" s="60">
        <v>0.62655000000000005</v>
      </c>
      <c r="F8715" s="6">
        <f t="shared" si="1629"/>
        <v>0</v>
      </c>
      <c r="G8715" s="7">
        <v>9.6009999999999998E-2</v>
      </c>
      <c r="H8715" s="6">
        <f t="shared" si="1633"/>
        <v>1200.125</v>
      </c>
      <c r="I8715" s="7">
        <v>6.1799999999999997E-3</v>
      </c>
      <c r="J8715" s="6">
        <f t="shared" si="1634"/>
        <v>494.4</v>
      </c>
      <c r="K8715" s="20"/>
      <c r="L8715" s="6">
        <f t="shared" si="1623"/>
        <v>64000</v>
      </c>
      <c r="M8715" s="6">
        <f t="shared" si="1624"/>
        <v>1200.125</v>
      </c>
      <c r="N8715" s="6">
        <f t="shared" si="1625"/>
        <v>494.4</v>
      </c>
      <c r="O8715" s="6">
        <f t="shared" si="1626"/>
        <v>19547.474999999999</v>
      </c>
      <c r="P8715" s="6">
        <f t="shared" si="1631"/>
        <v>3492.2249999999985</v>
      </c>
      <c r="Q8715" s="11">
        <f t="shared" si="1627"/>
        <v>1350000</v>
      </c>
      <c r="R8715" s="11">
        <f t="shared" si="1628"/>
        <v>19547.474999999999</v>
      </c>
      <c r="S8715" s="11">
        <f t="shared" si="1630"/>
        <v>0</v>
      </c>
      <c r="T8715" s="20"/>
    </row>
    <row r="8716" spans="1:20" x14ac:dyDescent="0.25">
      <c r="A8716">
        <v>2021122909</v>
      </c>
      <c r="B8716">
        <v>4</v>
      </c>
      <c r="C8716" s="7">
        <v>0.58291999999999999</v>
      </c>
      <c r="D8716" s="6">
        <f t="shared" si="1632"/>
        <v>87438</v>
      </c>
      <c r="E8716" s="60">
        <v>0.59711000000000003</v>
      </c>
      <c r="F8716" s="6">
        <f t="shared" si="1629"/>
        <v>0</v>
      </c>
      <c r="G8716" s="7">
        <v>0.10965</v>
      </c>
      <c r="H8716" s="6">
        <f t="shared" si="1633"/>
        <v>1370.625</v>
      </c>
      <c r="I8716" s="7">
        <v>2.24E-2</v>
      </c>
      <c r="J8716" s="6">
        <f t="shared" si="1634"/>
        <v>1792</v>
      </c>
      <c r="K8716" s="20"/>
      <c r="L8716" s="6">
        <f t="shared" si="1623"/>
        <v>64000</v>
      </c>
      <c r="M8716" s="6">
        <f t="shared" si="1624"/>
        <v>1370.625</v>
      </c>
      <c r="N8716" s="6">
        <f t="shared" si="1625"/>
        <v>1792</v>
      </c>
      <c r="O8716" s="6">
        <f t="shared" si="1626"/>
        <v>20275.375</v>
      </c>
      <c r="P8716" s="6">
        <f t="shared" si="1631"/>
        <v>727.90000000000146</v>
      </c>
      <c r="Q8716" s="11">
        <f t="shared" si="1627"/>
        <v>1350000</v>
      </c>
      <c r="R8716" s="11">
        <f t="shared" si="1628"/>
        <v>20275.375</v>
      </c>
      <c r="S8716" s="11">
        <f t="shared" si="1630"/>
        <v>0</v>
      </c>
      <c r="T8716" s="20"/>
    </row>
    <row r="8717" spans="1:20" x14ac:dyDescent="0.25">
      <c r="A8717">
        <v>2021122910</v>
      </c>
      <c r="B8717">
        <v>4</v>
      </c>
      <c r="C8717" s="7">
        <v>0.59318000000000004</v>
      </c>
      <c r="D8717" s="6">
        <f t="shared" si="1632"/>
        <v>88977</v>
      </c>
      <c r="E8717" s="60">
        <v>0.58755000000000002</v>
      </c>
      <c r="F8717" s="6">
        <f t="shared" si="1629"/>
        <v>0</v>
      </c>
      <c r="G8717" s="7">
        <v>0.13569000000000001</v>
      </c>
      <c r="H8717" s="6">
        <f t="shared" si="1633"/>
        <v>1696.125</v>
      </c>
      <c r="I8717" s="7">
        <v>4.9059999999999999E-2</v>
      </c>
      <c r="J8717" s="6">
        <f t="shared" si="1634"/>
        <v>3924.8</v>
      </c>
      <c r="K8717" s="20"/>
      <c r="L8717" s="6">
        <f t="shared" si="1623"/>
        <v>64000</v>
      </c>
      <c r="M8717" s="6">
        <f t="shared" si="1624"/>
        <v>1696.125</v>
      </c>
      <c r="N8717" s="6">
        <f t="shared" si="1625"/>
        <v>3924.8</v>
      </c>
      <c r="O8717" s="6">
        <f t="shared" si="1626"/>
        <v>19356.075000000001</v>
      </c>
      <c r="P8717" s="6">
        <f t="shared" si="1631"/>
        <v>-919.29999999999927</v>
      </c>
      <c r="Q8717" s="11">
        <f t="shared" si="1627"/>
        <v>1350000</v>
      </c>
      <c r="R8717" s="11">
        <f t="shared" si="1628"/>
        <v>19356.075000000001</v>
      </c>
      <c r="S8717" s="11">
        <f t="shared" si="1630"/>
        <v>0</v>
      </c>
      <c r="T8717" s="20"/>
    </row>
    <row r="8718" spans="1:20" x14ac:dyDescent="0.25">
      <c r="A8718">
        <v>2021122911</v>
      </c>
      <c r="B8718">
        <v>4</v>
      </c>
      <c r="C8718" s="7">
        <v>0.59933999999999998</v>
      </c>
      <c r="D8718" s="6">
        <f t="shared" si="1632"/>
        <v>89901</v>
      </c>
      <c r="E8718" s="60">
        <v>0.50578999999999996</v>
      </c>
      <c r="F8718" s="6">
        <f t="shared" si="1629"/>
        <v>0</v>
      </c>
      <c r="G8718" s="7">
        <v>0.15029999999999999</v>
      </c>
      <c r="H8718" s="6">
        <f t="shared" si="1633"/>
        <v>1878.7499999999998</v>
      </c>
      <c r="I8718" s="7">
        <v>7.7590000000000006E-2</v>
      </c>
      <c r="J8718" s="6">
        <f t="shared" si="1634"/>
        <v>6207.2000000000007</v>
      </c>
      <c r="K8718" s="20"/>
      <c r="L8718" s="6">
        <f t="shared" si="1623"/>
        <v>64000</v>
      </c>
      <c r="M8718" s="6">
        <f t="shared" si="1624"/>
        <v>1878.7499999999998</v>
      </c>
      <c r="N8718" s="6">
        <f t="shared" si="1625"/>
        <v>6207.2000000000007</v>
      </c>
      <c r="O8718" s="6">
        <f t="shared" si="1626"/>
        <v>17815.05</v>
      </c>
      <c r="P8718" s="6">
        <f t="shared" si="1631"/>
        <v>-1541.0250000000015</v>
      </c>
      <c r="Q8718" s="11">
        <f t="shared" si="1627"/>
        <v>1350000</v>
      </c>
      <c r="R8718" s="11">
        <f t="shared" si="1628"/>
        <v>17815.05</v>
      </c>
      <c r="S8718" s="11">
        <f t="shared" si="1630"/>
        <v>0</v>
      </c>
      <c r="T8718" s="20"/>
    </row>
    <row r="8719" spans="1:20" x14ac:dyDescent="0.25">
      <c r="A8719">
        <v>2021122912</v>
      </c>
      <c r="B8719">
        <v>4</v>
      </c>
      <c r="C8719" s="7">
        <v>0.59884999999999999</v>
      </c>
      <c r="D8719" s="6">
        <f t="shared" si="1632"/>
        <v>89827.5</v>
      </c>
      <c r="E8719" s="60">
        <v>0.39495000000000002</v>
      </c>
      <c r="F8719" s="6">
        <f t="shared" si="1629"/>
        <v>0</v>
      </c>
      <c r="G8719" s="7">
        <v>0.14038</v>
      </c>
      <c r="H8719" s="6">
        <f t="shared" si="1633"/>
        <v>1754.75</v>
      </c>
      <c r="I8719" s="7">
        <v>8.6860000000000007E-2</v>
      </c>
      <c r="J8719" s="6">
        <f t="shared" si="1634"/>
        <v>6948.8</v>
      </c>
      <c r="K8719" s="20"/>
      <c r="L8719" s="6">
        <f t="shared" si="1623"/>
        <v>64000</v>
      </c>
      <c r="M8719" s="6">
        <f t="shared" si="1624"/>
        <v>1754.75</v>
      </c>
      <c r="N8719" s="6">
        <f t="shared" si="1625"/>
        <v>6948.8</v>
      </c>
      <c r="O8719" s="6">
        <f t="shared" si="1626"/>
        <v>17123.95</v>
      </c>
      <c r="P8719" s="6">
        <f t="shared" si="1631"/>
        <v>-691.09999999999854</v>
      </c>
      <c r="Q8719" s="11">
        <f t="shared" si="1627"/>
        <v>1350000</v>
      </c>
      <c r="R8719" s="11">
        <f t="shared" si="1628"/>
        <v>17123.95</v>
      </c>
      <c r="S8719" s="11">
        <f t="shared" si="1630"/>
        <v>0</v>
      </c>
      <c r="T8719" s="20"/>
    </row>
    <row r="8720" spans="1:20" x14ac:dyDescent="0.25">
      <c r="A8720">
        <v>2021122913</v>
      </c>
      <c r="B8720">
        <v>4</v>
      </c>
      <c r="C8720" s="7">
        <v>0.59138999999999997</v>
      </c>
      <c r="D8720" s="6">
        <f t="shared" si="1632"/>
        <v>88708.5</v>
      </c>
      <c r="E8720" s="60">
        <v>0.33084000000000002</v>
      </c>
      <c r="F8720" s="6">
        <f t="shared" si="1629"/>
        <v>0</v>
      </c>
      <c r="G8720" s="7">
        <v>0.1278</v>
      </c>
      <c r="H8720" s="6">
        <f t="shared" si="1633"/>
        <v>1597.5</v>
      </c>
      <c r="I8720" s="7">
        <v>7.9560000000000006E-2</v>
      </c>
      <c r="J8720" s="6">
        <f t="shared" si="1634"/>
        <v>6364.8</v>
      </c>
      <c r="K8720" s="20"/>
      <c r="L8720" s="6">
        <f t="shared" si="1623"/>
        <v>64000</v>
      </c>
      <c r="M8720" s="6">
        <f t="shared" si="1624"/>
        <v>1597.5</v>
      </c>
      <c r="N8720" s="6">
        <f t="shared" si="1625"/>
        <v>6364.8</v>
      </c>
      <c r="O8720" s="6">
        <f t="shared" si="1626"/>
        <v>16746.2</v>
      </c>
      <c r="P8720" s="6">
        <f t="shared" si="1631"/>
        <v>-377.75</v>
      </c>
      <c r="Q8720" s="11">
        <f t="shared" si="1627"/>
        <v>1350000</v>
      </c>
      <c r="R8720" s="11">
        <f t="shared" si="1628"/>
        <v>16746.2</v>
      </c>
      <c r="S8720" s="11">
        <f t="shared" si="1630"/>
        <v>0</v>
      </c>
      <c r="T8720" s="20"/>
    </row>
    <row r="8721" spans="1:20" x14ac:dyDescent="0.25">
      <c r="A8721">
        <v>2021122914</v>
      </c>
      <c r="B8721">
        <v>4</v>
      </c>
      <c r="C8721" s="7">
        <v>0.58772999999999997</v>
      </c>
      <c r="D8721" s="6">
        <f t="shared" si="1632"/>
        <v>88159.5</v>
      </c>
      <c r="E8721" s="60">
        <v>0.29593999999999998</v>
      </c>
      <c r="F8721" s="6">
        <f t="shared" si="1629"/>
        <v>0</v>
      </c>
      <c r="G8721" s="7">
        <v>0.11742</v>
      </c>
      <c r="H8721" s="6">
        <f t="shared" si="1633"/>
        <v>1467.75</v>
      </c>
      <c r="I8721" s="7">
        <v>6.0350000000000001E-2</v>
      </c>
      <c r="J8721" s="6">
        <f t="shared" si="1634"/>
        <v>4828</v>
      </c>
      <c r="K8721" s="20"/>
      <c r="L8721" s="6">
        <f t="shared" si="1623"/>
        <v>64000</v>
      </c>
      <c r="M8721" s="6">
        <f t="shared" si="1624"/>
        <v>1467.75</v>
      </c>
      <c r="N8721" s="6">
        <f t="shared" si="1625"/>
        <v>4828</v>
      </c>
      <c r="O8721" s="6">
        <f t="shared" si="1626"/>
        <v>17863.75</v>
      </c>
      <c r="P8721" s="6">
        <f t="shared" si="1631"/>
        <v>1117.5499999999993</v>
      </c>
      <c r="Q8721" s="11">
        <f t="shared" si="1627"/>
        <v>1350000</v>
      </c>
      <c r="R8721" s="11">
        <f t="shared" si="1628"/>
        <v>17863.75</v>
      </c>
      <c r="S8721" s="11">
        <f t="shared" si="1630"/>
        <v>0</v>
      </c>
      <c r="T8721" s="20"/>
    </row>
    <row r="8722" spans="1:20" x14ac:dyDescent="0.25">
      <c r="A8722">
        <v>2021122915</v>
      </c>
      <c r="B8722">
        <v>4</v>
      </c>
      <c r="C8722" s="7">
        <v>0.58552000000000004</v>
      </c>
      <c r="D8722" s="6">
        <f t="shared" si="1632"/>
        <v>87828</v>
      </c>
      <c r="E8722" s="60">
        <v>0.29358000000000001</v>
      </c>
      <c r="F8722" s="6">
        <f t="shared" si="1629"/>
        <v>0</v>
      </c>
      <c r="G8722" s="7">
        <v>0.13102</v>
      </c>
      <c r="H8722" s="6">
        <f t="shared" si="1633"/>
        <v>1637.75</v>
      </c>
      <c r="I8722" s="7">
        <v>3.9899999999999998E-2</v>
      </c>
      <c r="J8722" s="6">
        <f t="shared" si="1634"/>
        <v>3192</v>
      </c>
      <c r="K8722" s="20"/>
      <c r="L8722" s="6">
        <f t="shared" si="1623"/>
        <v>64000</v>
      </c>
      <c r="M8722" s="6">
        <f t="shared" si="1624"/>
        <v>1637.75</v>
      </c>
      <c r="N8722" s="6">
        <f t="shared" si="1625"/>
        <v>3192</v>
      </c>
      <c r="O8722" s="6">
        <f t="shared" si="1626"/>
        <v>18998.25</v>
      </c>
      <c r="P8722" s="6">
        <f t="shared" si="1631"/>
        <v>1134.5</v>
      </c>
      <c r="Q8722" s="11">
        <f t="shared" si="1627"/>
        <v>1350000</v>
      </c>
      <c r="R8722" s="11">
        <f t="shared" si="1628"/>
        <v>18998.25</v>
      </c>
      <c r="S8722" s="11">
        <f t="shared" si="1630"/>
        <v>0</v>
      </c>
      <c r="T8722" s="20"/>
    </row>
    <row r="8723" spans="1:20" x14ac:dyDescent="0.25">
      <c r="A8723">
        <v>2021122916</v>
      </c>
      <c r="B8723">
        <v>4</v>
      </c>
      <c r="C8723" s="7">
        <v>0.58611999999999997</v>
      </c>
      <c r="D8723" s="6">
        <f t="shared" si="1632"/>
        <v>87918</v>
      </c>
      <c r="E8723" s="60">
        <v>0.21579000000000001</v>
      </c>
      <c r="F8723" s="6">
        <f t="shared" si="1629"/>
        <v>0</v>
      </c>
      <c r="G8723" s="7">
        <v>0.1409</v>
      </c>
      <c r="H8723" s="6">
        <f t="shared" si="1633"/>
        <v>1761.25</v>
      </c>
      <c r="I8723" s="7">
        <v>1.4579999999999999E-2</v>
      </c>
      <c r="J8723" s="6">
        <f t="shared" si="1634"/>
        <v>1166.3999999999999</v>
      </c>
      <c r="K8723" s="20"/>
      <c r="L8723" s="6">
        <f t="shared" si="1623"/>
        <v>64000</v>
      </c>
      <c r="M8723" s="6">
        <f t="shared" si="1624"/>
        <v>1761.25</v>
      </c>
      <c r="N8723" s="6">
        <f t="shared" si="1625"/>
        <v>1166.3999999999999</v>
      </c>
      <c r="O8723" s="6">
        <f t="shared" si="1626"/>
        <v>20990.35</v>
      </c>
      <c r="P8723" s="6">
        <f t="shared" si="1631"/>
        <v>1992.0999999999985</v>
      </c>
      <c r="Q8723" s="11">
        <f t="shared" si="1627"/>
        <v>1350000</v>
      </c>
      <c r="R8723" s="11">
        <f t="shared" si="1628"/>
        <v>20990.35</v>
      </c>
      <c r="S8723" s="11">
        <f t="shared" si="1630"/>
        <v>0</v>
      </c>
      <c r="T8723" s="20"/>
    </row>
    <row r="8724" spans="1:20" x14ac:dyDescent="0.25">
      <c r="A8724">
        <v>2021122917</v>
      </c>
      <c r="B8724">
        <v>4</v>
      </c>
      <c r="C8724" s="7">
        <v>0.60033000000000003</v>
      </c>
      <c r="D8724" s="6">
        <f t="shared" si="1632"/>
        <v>90049.5</v>
      </c>
      <c r="E8724" s="60">
        <v>0.15225</v>
      </c>
      <c r="F8724" s="6">
        <f t="shared" si="1629"/>
        <v>0</v>
      </c>
      <c r="G8724" s="7">
        <v>0.13464000000000001</v>
      </c>
      <c r="H8724" s="6">
        <f t="shared" si="1633"/>
        <v>1683.0000000000002</v>
      </c>
      <c r="I8724" s="7">
        <v>1.2999999999999999E-4</v>
      </c>
      <c r="J8724" s="6">
        <f t="shared" si="1634"/>
        <v>10.399999999999999</v>
      </c>
      <c r="K8724" s="20"/>
      <c r="L8724" s="6">
        <f t="shared" ref="L8724:L8779" si="1635">IF(D8724-F8724&gt;C$17,C$17,D8724-F8724)</f>
        <v>64000</v>
      </c>
      <c r="M8724" s="6">
        <f t="shared" ref="M8724:M8779" si="1636">IF(D8724-F8724-L8724&gt;H8724,H8724,D8724-F8724-L8724)</f>
        <v>1683.0000000000002</v>
      </c>
      <c r="N8724" s="6">
        <f t="shared" ref="N8724:N8779" si="1637">IF(D8724-F8724-L8724-M8724&gt;J8724,J8724,D8724-F8724-L8724-M8724)</f>
        <v>10.399999999999999</v>
      </c>
      <c r="O8724" s="6">
        <f t="shared" ref="O8724:O8779" si="1638">D8724-F8724-L8724-M8724-N8724</f>
        <v>24356.1</v>
      </c>
      <c r="P8724" s="6">
        <f t="shared" si="1631"/>
        <v>3365.75</v>
      </c>
      <c r="Q8724" s="11">
        <f t="shared" ref="Q8724:Q8779" si="1639">IF(AA$25*P$17-AA$24+Q8723-O8724&gt;Q$19,Q$19,IF(AA$25*P$17-AA$24+Q8723-O8724&lt;0,0,AA$25*P$17-AA$24+Q8723-O8724))</f>
        <v>1350000</v>
      </c>
      <c r="R8724" s="11">
        <f t="shared" ref="R8724:R8779" si="1640">IF(Q8723-Q8724+P$17-AA$24&lt;O8724,Q8723-Q8724+P$17-AA$24,O8724)</f>
        <v>24356.1</v>
      </c>
      <c r="S8724" s="11">
        <f t="shared" si="1630"/>
        <v>0</v>
      </c>
      <c r="T8724" s="20"/>
    </row>
    <row r="8725" spans="1:20" x14ac:dyDescent="0.25">
      <c r="A8725">
        <v>2021122918</v>
      </c>
      <c r="B8725">
        <v>4</v>
      </c>
      <c r="C8725" s="7">
        <v>0.62958999999999998</v>
      </c>
      <c r="D8725" s="6">
        <f t="shared" si="1632"/>
        <v>94438.5</v>
      </c>
      <c r="E8725" s="60">
        <v>0.17577999999999999</v>
      </c>
      <c r="F8725" s="6">
        <f t="shared" ref="F8725:F8756" si="1641">F$18*E8725</f>
        <v>0</v>
      </c>
      <c r="G8725" s="7">
        <v>0.11426</v>
      </c>
      <c r="H8725" s="6">
        <f t="shared" si="1633"/>
        <v>1428.25</v>
      </c>
      <c r="I8725" s="7">
        <v>0</v>
      </c>
      <c r="J8725" s="6">
        <f t="shared" si="1634"/>
        <v>0</v>
      </c>
      <c r="K8725" s="20"/>
      <c r="L8725" s="6">
        <f t="shared" si="1635"/>
        <v>64000</v>
      </c>
      <c r="M8725" s="6">
        <f t="shared" si="1636"/>
        <v>1428.25</v>
      </c>
      <c r="N8725" s="6">
        <f t="shared" si="1637"/>
        <v>0</v>
      </c>
      <c r="O8725" s="6">
        <f t="shared" si="1638"/>
        <v>29010.25</v>
      </c>
      <c r="P8725" s="6">
        <f t="shared" si="1631"/>
        <v>4654.1500000000015</v>
      </c>
      <c r="Q8725" s="11">
        <f t="shared" si="1639"/>
        <v>1346456</v>
      </c>
      <c r="R8725" s="11">
        <f t="shared" si="1640"/>
        <v>29010.25</v>
      </c>
      <c r="S8725" s="11">
        <f t="shared" ref="S8725:S8779" si="1642">O8725-R8725</f>
        <v>0</v>
      </c>
      <c r="T8725" s="20"/>
    </row>
    <row r="8726" spans="1:20" x14ac:dyDescent="0.25">
      <c r="A8726">
        <v>2021122919</v>
      </c>
      <c r="B8726">
        <v>4</v>
      </c>
      <c r="C8726" s="7">
        <v>0.62878999999999996</v>
      </c>
      <c r="D8726" s="6">
        <f t="shared" si="1632"/>
        <v>94318.5</v>
      </c>
      <c r="E8726" s="60">
        <v>0.20585999999999999</v>
      </c>
      <c r="F8726" s="6">
        <f t="shared" si="1641"/>
        <v>0</v>
      </c>
      <c r="G8726" s="7">
        <v>9.1389999999999999E-2</v>
      </c>
      <c r="H8726" s="6">
        <f t="shared" si="1633"/>
        <v>1142.375</v>
      </c>
      <c r="I8726" s="7">
        <v>0</v>
      </c>
      <c r="J8726" s="6">
        <f t="shared" si="1634"/>
        <v>0</v>
      </c>
      <c r="K8726" s="20"/>
      <c r="L8726" s="6">
        <f t="shared" si="1635"/>
        <v>64000</v>
      </c>
      <c r="M8726" s="6">
        <f t="shared" si="1636"/>
        <v>1142.375</v>
      </c>
      <c r="N8726" s="6">
        <f t="shared" si="1637"/>
        <v>0</v>
      </c>
      <c r="O8726" s="6">
        <f t="shared" si="1638"/>
        <v>29176.125</v>
      </c>
      <c r="P8726" s="6">
        <f t="shared" ref="P8726:P8779" si="1643">O8726-O8725</f>
        <v>165.875</v>
      </c>
      <c r="Q8726" s="11">
        <f t="shared" si="1639"/>
        <v>1342746.125</v>
      </c>
      <c r="R8726" s="11">
        <f t="shared" si="1640"/>
        <v>29176.125</v>
      </c>
      <c r="S8726" s="11">
        <f t="shared" si="1642"/>
        <v>0</v>
      </c>
      <c r="T8726" s="20"/>
    </row>
    <row r="8727" spans="1:20" x14ac:dyDescent="0.25">
      <c r="A8727">
        <v>2021122920</v>
      </c>
      <c r="B8727">
        <v>4</v>
      </c>
      <c r="C8727" s="7">
        <v>0.61685000000000001</v>
      </c>
      <c r="D8727" s="6">
        <f t="shared" si="1632"/>
        <v>92527.5</v>
      </c>
      <c r="E8727" s="60">
        <v>0.17505000000000001</v>
      </c>
      <c r="F8727" s="6">
        <f t="shared" si="1641"/>
        <v>0</v>
      </c>
      <c r="G8727" s="7">
        <v>8.6730000000000002E-2</v>
      </c>
      <c r="H8727" s="6">
        <f t="shared" si="1633"/>
        <v>1084.125</v>
      </c>
      <c r="I8727" s="7">
        <v>0</v>
      </c>
      <c r="J8727" s="6">
        <f t="shared" si="1634"/>
        <v>0</v>
      </c>
      <c r="K8727" s="20"/>
      <c r="L8727" s="6">
        <f t="shared" si="1635"/>
        <v>64000</v>
      </c>
      <c r="M8727" s="6">
        <f t="shared" si="1636"/>
        <v>1084.125</v>
      </c>
      <c r="N8727" s="6">
        <f t="shared" si="1637"/>
        <v>0</v>
      </c>
      <c r="O8727" s="6">
        <f t="shared" si="1638"/>
        <v>27443.375</v>
      </c>
      <c r="P8727" s="6">
        <f t="shared" si="1643"/>
        <v>-1732.75</v>
      </c>
      <c r="Q8727" s="11">
        <f t="shared" si="1639"/>
        <v>1340769</v>
      </c>
      <c r="R8727" s="11">
        <f t="shared" si="1640"/>
        <v>27443.375</v>
      </c>
      <c r="S8727" s="11">
        <f t="shared" si="1642"/>
        <v>0</v>
      </c>
      <c r="T8727" s="20"/>
    </row>
    <row r="8728" spans="1:20" x14ac:dyDescent="0.25">
      <c r="A8728">
        <v>2021122921</v>
      </c>
      <c r="B8728">
        <v>4</v>
      </c>
      <c r="C8728" s="7">
        <v>0.60335000000000005</v>
      </c>
      <c r="D8728" s="6">
        <f t="shared" si="1632"/>
        <v>90502.500000000015</v>
      </c>
      <c r="E8728" s="60">
        <v>7.2040000000000007E-2</v>
      </c>
      <c r="F8728" s="6">
        <f t="shared" si="1641"/>
        <v>0</v>
      </c>
      <c r="G8728" s="7">
        <v>0.10886</v>
      </c>
      <c r="H8728" s="6">
        <f t="shared" si="1633"/>
        <v>1360.75</v>
      </c>
      <c r="I8728" s="7">
        <v>0</v>
      </c>
      <c r="J8728" s="6">
        <f t="shared" si="1634"/>
        <v>0</v>
      </c>
      <c r="K8728" s="20"/>
      <c r="L8728" s="6">
        <f t="shared" si="1635"/>
        <v>64000</v>
      </c>
      <c r="M8728" s="6">
        <f t="shared" si="1636"/>
        <v>1360.75</v>
      </c>
      <c r="N8728" s="6">
        <f t="shared" si="1637"/>
        <v>0</v>
      </c>
      <c r="O8728" s="6">
        <f t="shared" si="1638"/>
        <v>25141.750000000015</v>
      </c>
      <c r="P8728" s="6">
        <f t="shared" si="1643"/>
        <v>-2301.6249999999854</v>
      </c>
      <c r="Q8728" s="11">
        <f t="shared" si="1639"/>
        <v>1341093.5</v>
      </c>
      <c r="R8728" s="11">
        <f t="shared" si="1640"/>
        <v>25141.750000000015</v>
      </c>
      <c r="S8728" s="11">
        <f t="shared" si="1642"/>
        <v>0</v>
      </c>
      <c r="T8728" s="20"/>
    </row>
    <row r="8729" spans="1:20" x14ac:dyDescent="0.25">
      <c r="A8729">
        <v>2021122922</v>
      </c>
      <c r="B8729">
        <v>4</v>
      </c>
      <c r="C8729" s="7">
        <v>0.58348999999999995</v>
      </c>
      <c r="D8729" s="6">
        <f t="shared" si="1632"/>
        <v>87523.5</v>
      </c>
      <c r="E8729" s="60">
        <v>6.7780000000000007E-2</v>
      </c>
      <c r="F8729" s="6">
        <f t="shared" si="1641"/>
        <v>0</v>
      </c>
      <c r="G8729" s="7">
        <v>0.13220000000000001</v>
      </c>
      <c r="H8729" s="6">
        <f t="shared" si="1633"/>
        <v>1652.5000000000002</v>
      </c>
      <c r="I8729" s="7">
        <v>0</v>
      </c>
      <c r="J8729" s="6">
        <f t="shared" si="1634"/>
        <v>0</v>
      </c>
      <c r="K8729" s="20"/>
      <c r="L8729" s="6">
        <f t="shared" si="1635"/>
        <v>64000</v>
      </c>
      <c r="M8729" s="6">
        <f t="shared" si="1636"/>
        <v>1652.5000000000002</v>
      </c>
      <c r="N8729" s="6">
        <f t="shared" si="1637"/>
        <v>0</v>
      </c>
      <c r="O8729" s="6">
        <f t="shared" si="1638"/>
        <v>21871</v>
      </c>
      <c r="P8729" s="6">
        <f t="shared" si="1643"/>
        <v>-3270.7500000000146</v>
      </c>
      <c r="Q8729" s="11">
        <f t="shared" si="1639"/>
        <v>1344688.75</v>
      </c>
      <c r="R8729" s="11">
        <f t="shared" si="1640"/>
        <v>21871</v>
      </c>
      <c r="S8729" s="11">
        <f t="shared" si="1642"/>
        <v>0</v>
      </c>
      <c r="T8729" s="20"/>
    </row>
    <row r="8730" spans="1:20" x14ac:dyDescent="0.25">
      <c r="A8730">
        <v>2021122923</v>
      </c>
      <c r="B8730">
        <v>4</v>
      </c>
      <c r="C8730" s="7">
        <v>0.55554999999999999</v>
      </c>
      <c r="D8730" s="6">
        <f t="shared" si="1632"/>
        <v>83332.5</v>
      </c>
      <c r="E8730" s="60">
        <v>9.8629999999999995E-2</v>
      </c>
      <c r="F8730" s="6">
        <f t="shared" si="1641"/>
        <v>0</v>
      </c>
      <c r="G8730" s="7">
        <v>0.11454</v>
      </c>
      <c r="H8730" s="6">
        <f t="shared" si="1633"/>
        <v>1431.75</v>
      </c>
      <c r="I8730" s="7">
        <v>0</v>
      </c>
      <c r="J8730" s="6">
        <f t="shared" si="1634"/>
        <v>0</v>
      </c>
      <c r="K8730" s="20"/>
      <c r="L8730" s="6">
        <f t="shared" si="1635"/>
        <v>64000</v>
      </c>
      <c r="M8730" s="6">
        <f t="shared" si="1636"/>
        <v>1431.75</v>
      </c>
      <c r="N8730" s="6">
        <f t="shared" si="1637"/>
        <v>0</v>
      </c>
      <c r="O8730" s="6">
        <f t="shared" si="1638"/>
        <v>17900.75</v>
      </c>
      <c r="P8730" s="6">
        <f t="shared" si="1643"/>
        <v>-3970.25</v>
      </c>
      <c r="Q8730" s="11">
        <f t="shared" si="1639"/>
        <v>1350000</v>
      </c>
      <c r="R8730" s="11">
        <f t="shared" si="1640"/>
        <v>17900.75</v>
      </c>
      <c r="S8730" s="11">
        <f t="shared" si="1642"/>
        <v>0</v>
      </c>
      <c r="T8730" s="20"/>
    </row>
    <row r="8731" spans="1:20" x14ac:dyDescent="0.25">
      <c r="A8731">
        <v>2021122924</v>
      </c>
      <c r="B8731">
        <v>4</v>
      </c>
      <c r="C8731" s="7">
        <v>0.52629999999999999</v>
      </c>
      <c r="D8731" s="6">
        <f t="shared" si="1632"/>
        <v>78945</v>
      </c>
      <c r="E8731" s="60">
        <v>0.12898999999999999</v>
      </c>
      <c r="F8731" s="6">
        <f t="shared" si="1641"/>
        <v>0</v>
      </c>
      <c r="G8731" s="7">
        <v>9.7089999999999996E-2</v>
      </c>
      <c r="H8731" s="6">
        <f t="shared" si="1633"/>
        <v>1213.625</v>
      </c>
      <c r="I8731" s="7">
        <v>2.0100000000000001E-3</v>
      </c>
      <c r="J8731" s="6">
        <f t="shared" si="1634"/>
        <v>160.80000000000001</v>
      </c>
      <c r="K8731" s="20"/>
      <c r="L8731" s="6">
        <f t="shared" si="1635"/>
        <v>64000</v>
      </c>
      <c r="M8731" s="6">
        <f t="shared" si="1636"/>
        <v>1213.625</v>
      </c>
      <c r="N8731" s="6">
        <f t="shared" si="1637"/>
        <v>160.80000000000001</v>
      </c>
      <c r="O8731" s="6">
        <f t="shared" si="1638"/>
        <v>13570.575000000001</v>
      </c>
      <c r="P8731" s="6">
        <f t="shared" si="1643"/>
        <v>-4330.1749999999993</v>
      </c>
      <c r="Q8731" s="11">
        <f t="shared" si="1639"/>
        <v>1350000</v>
      </c>
      <c r="R8731" s="11">
        <f t="shared" si="1640"/>
        <v>13570.575000000001</v>
      </c>
      <c r="S8731" s="11">
        <f t="shared" si="1642"/>
        <v>0</v>
      </c>
      <c r="T8731" s="20"/>
    </row>
    <row r="8732" spans="1:20" x14ac:dyDescent="0.25">
      <c r="A8732">
        <v>2021123001</v>
      </c>
      <c r="B8732">
        <v>5</v>
      </c>
      <c r="C8732" s="7">
        <v>0.50202999999999998</v>
      </c>
      <c r="D8732" s="6">
        <f t="shared" si="1632"/>
        <v>75304.5</v>
      </c>
      <c r="E8732" s="60">
        <v>0.21328</v>
      </c>
      <c r="F8732" s="6">
        <f t="shared" si="1641"/>
        <v>0</v>
      </c>
      <c r="G8732" s="7">
        <v>7.6450000000000004E-2</v>
      </c>
      <c r="H8732" s="6">
        <f t="shared" si="1633"/>
        <v>955.625</v>
      </c>
      <c r="I8732" s="7">
        <v>0</v>
      </c>
      <c r="J8732" s="6">
        <f t="shared" si="1634"/>
        <v>0</v>
      </c>
      <c r="K8732" s="20"/>
      <c r="L8732" s="6">
        <f t="shared" si="1635"/>
        <v>64000</v>
      </c>
      <c r="M8732" s="6">
        <f t="shared" si="1636"/>
        <v>955.625</v>
      </c>
      <c r="N8732" s="6">
        <f t="shared" si="1637"/>
        <v>0</v>
      </c>
      <c r="O8732" s="6">
        <f t="shared" si="1638"/>
        <v>10348.875</v>
      </c>
      <c r="P8732" s="6">
        <f t="shared" si="1643"/>
        <v>-3221.7000000000007</v>
      </c>
      <c r="Q8732" s="11">
        <f t="shared" si="1639"/>
        <v>1350000</v>
      </c>
      <c r="R8732" s="11">
        <f t="shared" si="1640"/>
        <v>10348.875</v>
      </c>
      <c r="S8732" s="11">
        <f t="shared" si="1642"/>
        <v>0</v>
      </c>
      <c r="T8732" s="20"/>
    </row>
    <row r="8733" spans="1:20" x14ac:dyDescent="0.25">
      <c r="A8733">
        <v>2021123002</v>
      </c>
      <c r="B8733">
        <v>5</v>
      </c>
      <c r="C8733" s="7">
        <v>0.48803999999999997</v>
      </c>
      <c r="D8733" s="6">
        <f t="shared" si="1632"/>
        <v>73206</v>
      </c>
      <c r="E8733" s="60">
        <v>0.16273000000000001</v>
      </c>
      <c r="F8733" s="6">
        <f t="shared" si="1641"/>
        <v>0</v>
      </c>
      <c r="G8733" s="7">
        <v>7.7210000000000001E-2</v>
      </c>
      <c r="H8733" s="6">
        <f t="shared" si="1633"/>
        <v>965.125</v>
      </c>
      <c r="I8733" s="7">
        <v>0</v>
      </c>
      <c r="J8733" s="6">
        <f t="shared" si="1634"/>
        <v>0</v>
      </c>
      <c r="K8733" s="20"/>
      <c r="L8733" s="6">
        <f t="shared" si="1635"/>
        <v>64000</v>
      </c>
      <c r="M8733" s="6">
        <f t="shared" si="1636"/>
        <v>965.125</v>
      </c>
      <c r="N8733" s="6">
        <f t="shared" si="1637"/>
        <v>0</v>
      </c>
      <c r="O8733" s="6">
        <f t="shared" si="1638"/>
        <v>8240.875</v>
      </c>
      <c r="P8733" s="6">
        <f t="shared" si="1643"/>
        <v>-2108</v>
      </c>
      <c r="Q8733" s="11">
        <f t="shared" si="1639"/>
        <v>1350000</v>
      </c>
      <c r="R8733" s="11">
        <f t="shared" si="1640"/>
        <v>8240.875</v>
      </c>
      <c r="S8733" s="11">
        <f t="shared" si="1642"/>
        <v>0</v>
      </c>
      <c r="T8733" s="20"/>
    </row>
    <row r="8734" spans="1:20" x14ac:dyDescent="0.25">
      <c r="A8734">
        <v>2021123003</v>
      </c>
      <c r="B8734">
        <v>5</v>
      </c>
      <c r="C8734" s="7">
        <v>0.47943999999999998</v>
      </c>
      <c r="D8734" s="6">
        <f t="shared" si="1632"/>
        <v>71916</v>
      </c>
      <c r="E8734" s="60">
        <v>0.13375999999999999</v>
      </c>
      <c r="F8734" s="6">
        <f t="shared" si="1641"/>
        <v>0</v>
      </c>
      <c r="G8734" s="7">
        <v>6.2260000000000003E-2</v>
      </c>
      <c r="H8734" s="6">
        <f t="shared" si="1633"/>
        <v>778.25</v>
      </c>
      <c r="I8734" s="7">
        <v>0</v>
      </c>
      <c r="J8734" s="6">
        <f t="shared" si="1634"/>
        <v>0</v>
      </c>
      <c r="K8734" s="20"/>
      <c r="L8734" s="6">
        <f t="shared" si="1635"/>
        <v>64000</v>
      </c>
      <c r="M8734" s="6">
        <f t="shared" si="1636"/>
        <v>778.25</v>
      </c>
      <c r="N8734" s="6">
        <f t="shared" si="1637"/>
        <v>0</v>
      </c>
      <c r="O8734" s="6">
        <f t="shared" si="1638"/>
        <v>7137.75</v>
      </c>
      <c r="P8734" s="6">
        <f t="shared" si="1643"/>
        <v>-1103.125</v>
      </c>
      <c r="Q8734" s="11">
        <f t="shared" si="1639"/>
        <v>1350000</v>
      </c>
      <c r="R8734" s="11">
        <f t="shared" si="1640"/>
        <v>7137.75</v>
      </c>
      <c r="S8734" s="11">
        <f t="shared" si="1642"/>
        <v>0</v>
      </c>
      <c r="T8734" s="20"/>
    </row>
    <row r="8735" spans="1:20" x14ac:dyDescent="0.25">
      <c r="A8735">
        <v>2021123004</v>
      </c>
      <c r="B8735">
        <v>5</v>
      </c>
      <c r="C8735" s="7">
        <v>0.47702</v>
      </c>
      <c r="D8735" s="6">
        <f t="shared" si="1632"/>
        <v>71553</v>
      </c>
      <c r="E8735" s="60">
        <v>0.12321</v>
      </c>
      <c r="F8735" s="6">
        <f t="shared" si="1641"/>
        <v>0</v>
      </c>
      <c r="G8735" s="7">
        <v>4.0129999999999999E-2</v>
      </c>
      <c r="H8735" s="6">
        <f t="shared" si="1633"/>
        <v>501.625</v>
      </c>
      <c r="I8735" s="7">
        <v>0</v>
      </c>
      <c r="J8735" s="6">
        <f t="shared" si="1634"/>
        <v>0</v>
      </c>
      <c r="K8735" s="20"/>
      <c r="L8735" s="6">
        <f t="shared" si="1635"/>
        <v>64000</v>
      </c>
      <c r="M8735" s="6">
        <f t="shared" si="1636"/>
        <v>501.625</v>
      </c>
      <c r="N8735" s="6">
        <f t="shared" si="1637"/>
        <v>0</v>
      </c>
      <c r="O8735" s="6">
        <f t="shared" si="1638"/>
        <v>7051.375</v>
      </c>
      <c r="P8735" s="6">
        <f t="shared" si="1643"/>
        <v>-86.375</v>
      </c>
      <c r="Q8735" s="11">
        <f t="shared" si="1639"/>
        <v>1350000</v>
      </c>
      <c r="R8735" s="11">
        <f t="shared" si="1640"/>
        <v>7051.375</v>
      </c>
      <c r="S8735" s="11">
        <f t="shared" si="1642"/>
        <v>0</v>
      </c>
      <c r="T8735" s="20"/>
    </row>
    <row r="8736" spans="1:20" x14ac:dyDescent="0.25">
      <c r="A8736">
        <v>2021123005</v>
      </c>
      <c r="B8736">
        <v>5</v>
      </c>
      <c r="C8736" s="7">
        <v>0.48309999999999997</v>
      </c>
      <c r="D8736" s="6">
        <f t="shared" si="1632"/>
        <v>72465</v>
      </c>
      <c r="E8736" s="60">
        <v>0.14896000000000001</v>
      </c>
      <c r="F8736" s="6">
        <f t="shared" si="1641"/>
        <v>0</v>
      </c>
      <c r="G8736" s="7">
        <v>3.0550000000000001E-2</v>
      </c>
      <c r="H8736" s="6">
        <f t="shared" si="1633"/>
        <v>381.875</v>
      </c>
      <c r="I8736" s="7">
        <v>0</v>
      </c>
      <c r="J8736" s="6">
        <f t="shared" si="1634"/>
        <v>0</v>
      </c>
      <c r="K8736" s="20"/>
      <c r="L8736" s="6">
        <f t="shared" si="1635"/>
        <v>64000</v>
      </c>
      <c r="M8736" s="6">
        <f t="shared" si="1636"/>
        <v>381.875</v>
      </c>
      <c r="N8736" s="6">
        <f t="shared" si="1637"/>
        <v>0</v>
      </c>
      <c r="O8736" s="6">
        <f t="shared" si="1638"/>
        <v>8083.125</v>
      </c>
      <c r="P8736" s="6">
        <f t="shared" si="1643"/>
        <v>1031.75</v>
      </c>
      <c r="Q8736" s="11">
        <f t="shared" si="1639"/>
        <v>1350000</v>
      </c>
      <c r="R8736" s="11">
        <f t="shared" si="1640"/>
        <v>8083.125</v>
      </c>
      <c r="S8736" s="11">
        <f t="shared" si="1642"/>
        <v>0</v>
      </c>
      <c r="T8736" s="20"/>
    </row>
    <row r="8737" spans="1:20" x14ac:dyDescent="0.25">
      <c r="A8737">
        <v>2021123006</v>
      </c>
      <c r="B8737">
        <v>5</v>
      </c>
      <c r="C8737" s="7">
        <v>0.50160000000000005</v>
      </c>
      <c r="D8737" s="6">
        <f t="shared" si="1632"/>
        <v>75240</v>
      </c>
      <c r="E8737" s="60">
        <v>0.13062000000000001</v>
      </c>
      <c r="F8737" s="6">
        <f t="shared" si="1641"/>
        <v>0</v>
      </c>
      <c r="G8737" s="7">
        <v>3.6720000000000003E-2</v>
      </c>
      <c r="H8737" s="6">
        <f t="shared" si="1633"/>
        <v>459.00000000000006</v>
      </c>
      <c r="I8737" s="7">
        <v>0</v>
      </c>
      <c r="J8737" s="6">
        <f t="shared" si="1634"/>
        <v>0</v>
      </c>
      <c r="K8737" s="20"/>
      <c r="L8737" s="6">
        <f t="shared" si="1635"/>
        <v>64000</v>
      </c>
      <c r="M8737" s="6">
        <f t="shared" si="1636"/>
        <v>459.00000000000006</v>
      </c>
      <c r="N8737" s="6">
        <f t="shared" si="1637"/>
        <v>0</v>
      </c>
      <c r="O8737" s="6">
        <f t="shared" si="1638"/>
        <v>10781</v>
      </c>
      <c r="P8737" s="6">
        <f t="shared" si="1643"/>
        <v>2697.875</v>
      </c>
      <c r="Q8737" s="11">
        <f t="shared" si="1639"/>
        <v>1350000</v>
      </c>
      <c r="R8737" s="11">
        <f t="shared" si="1640"/>
        <v>10781</v>
      </c>
      <c r="S8737" s="11">
        <f t="shared" si="1642"/>
        <v>0</v>
      </c>
      <c r="T8737" s="20"/>
    </row>
    <row r="8738" spans="1:20" x14ac:dyDescent="0.25">
      <c r="A8738">
        <v>2021123007</v>
      </c>
      <c r="B8738">
        <v>5</v>
      </c>
      <c r="C8738" s="7">
        <v>0.53276000000000001</v>
      </c>
      <c r="D8738" s="6">
        <f t="shared" si="1632"/>
        <v>79914</v>
      </c>
      <c r="E8738" s="60">
        <v>9.9059999999999995E-2</v>
      </c>
      <c r="F8738" s="6">
        <f t="shared" si="1641"/>
        <v>0</v>
      </c>
      <c r="G8738" s="7">
        <v>4.4819999999999999E-2</v>
      </c>
      <c r="H8738" s="6">
        <f t="shared" si="1633"/>
        <v>560.25</v>
      </c>
      <c r="I8738" s="7">
        <v>0</v>
      </c>
      <c r="J8738" s="6">
        <f t="shared" si="1634"/>
        <v>0</v>
      </c>
      <c r="K8738" s="20"/>
      <c r="L8738" s="6">
        <f t="shared" si="1635"/>
        <v>64000</v>
      </c>
      <c r="M8738" s="6">
        <f t="shared" si="1636"/>
        <v>560.25</v>
      </c>
      <c r="N8738" s="6">
        <f t="shared" si="1637"/>
        <v>0</v>
      </c>
      <c r="O8738" s="6">
        <f t="shared" si="1638"/>
        <v>15353.75</v>
      </c>
      <c r="P8738" s="6">
        <f t="shared" si="1643"/>
        <v>4572.75</v>
      </c>
      <c r="Q8738" s="11">
        <f t="shared" si="1639"/>
        <v>1350000</v>
      </c>
      <c r="R8738" s="11">
        <f t="shared" si="1640"/>
        <v>15353.75</v>
      </c>
      <c r="S8738" s="11">
        <f t="shared" si="1642"/>
        <v>0</v>
      </c>
      <c r="T8738" s="20"/>
    </row>
    <row r="8739" spans="1:20" x14ac:dyDescent="0.25">
      <c r="A8739">
        <v>2021123008</v>
      </c>
      <c r="B8739">
        <v>5</v>
      </c>
      <c r="C8739" s="7">
        <v>0.56006999999999996</v>
      </c>
      <c r="D8739" s="6">
        <f t="shared" si="1632"/>
        <v>84010.5</v>
      </c>
      <c r="E8739" s="60">
        <v>8.5599999999999996E-2</v>
      </c>
      <c r="F8739" s="6">
        <f t="shared" si="1641"/>
        <v>0</v>
      </c>
      <c r="G8739" s="7">
        <v>5.6520000000000001E-2</v>
      </c>
      <c r="H8739" s="6">
        <f t="shared" si="1633"/>
        <v>706.5</v>
      </c>
      <c r="I8739" s="7">
        <v>1.507E-2</v>
      </c>
      <c r="J8739" s="6">
        <f t="shared" si="1634"/>
        <v>1205.5999999999999</v>
      </c>
      <c r="K8739" s="20"/>
      <c r="L8739" s="6">
        <f t="shared" si="1635"/>
        <v>64000</v>
      </c>
      <c r="M8739" s="6">
        <f t="shared" si="1636"/>
        <v>706.5</v>
      </c>
      <c r="N8739" s="6">
        <f t="shared" si="1637"/>
        <v>1205.5999999999999</v>
      </c>
      <c r="O8739" s="6">
        <f t="shared" si="1638"/>
        <v>18098.400000000001</v>
      </c>
      <c r="P8739" s="6">
        <f t="shared" si="1643"/>
        <v>2744.6500000000015</v>
      </c>
      <c r="Q8739" s="11">
        <f t="shared" si="1639"/>
        <v>1350000</v>
      </c>
      <c r="R8739" s="11">
        <f t="shared" si="1640"/>
        <v>18098.400000000001</v>
      </c>
      <c r="S8739" s="11">
        <f t="shared" si="1642"/>
        <v>0</v>
      </c>
      <c r="T8739" s="20"/>
    </row>
    <row r="8740" spans="1:20" x14ac:dyDescent="0.25">
      <c r="A8740">
        <v>2021123009</v>
      </c>
      <c r="B8740">
        <v>5</v>
      </c>
      <c r="C8740" s="7">
        <v>0.57616999999999996</v>
      </c>
      <c r="D8740" s="6">
        <f t="shared" si="1632"/>
        <v>86425.5</v>
      </c>
      <c r="E8740" s="60">
        <v>4.8809999999999999E-2</v>
      </c>
      <c r="F8740" s="6">
        <f t="shared" si="1641"/>
        <v>0</v>
      </c>
      <c r="G8740" s="7">
        <v>6.1170000000000002E-2</v>
      </c>
      <c r="H8740" s="6">
        <f t="shared" si="1633"/>
        <v>764.625</v>
      </c>
      <c r="I8740" s="7">
        <v>8.0240000000000006E-2</v>
      </c>
      <c r="J8740" s="6">
        <f t="shared" si="1634"/>
        <v>6419.2000000000007</v>
      </c>
      <c r="K8740" s="20"/>
      <c r="L8740" s="6">
        <f t="shared" si="1635"/>
        <v>64000</v>
      </c>
      <c r="M8740" s="6">
        <f t="shared" si="1636"/>
        <v>764.625</v>
      </c>
      <c r="N8740" s="6">
        <f t="shared" si="1637"/>
        <v>6419.2000000000007</v>
      </c>
      <c r="O8740" s="6">
        <f t="shared" si="1638"/>
        <v>15241.674999999999</v>
      </c>
      <c r="P8740" s="6">
        <f t="shared" si="1643"/>
        <v>-2856.7250000000022</v>
      </c>
      <c r="Q8740" s="11">
        <f t="shared" si="1639"/>
        <v>1350000</v>
      </c>
      <c r="R8740" s="11">
        <f t="shared" si="1640"/>
        <v>15241.674999999999</v>
      </c>
      <c r="S8740" s="11">
        <f t="shared" si="1642"/>
        <v>0</v>
      </c>
      <c r="T8740" s="20"/>
    </row>
    <row r="8741" spans="1:20" x14ac:dyDescent="0.25">
      <c r="A8741">
        <v>2021123010</v>
      </c>
      <c r="B8741">
        <v>5</v>
      </c>
      <c r="C8741" s="7">
        <v>0.58562000000000003</v>
      </c>
      <c r="D8741" s="6">
        <f t="shared" si="1632"/>
        <v>87843</v>
      </c>
      <c r="E8741" s="60">
        <v>2.9409999999999999E-2</v>
      </c>
      <c r="F8741" s="6">
        <f t="shared" si="1641"/>
        <v>0</v>
      </c>
      <c r="G8741" s="7">
        <v>6.9669999999999996E-2</v>
      </c>
      <c r="H8741" s="6">
        <f t="shared" si="1633"/>
        <v>870.875</v>
      </c>
      <c r="I8741" s="7">
        <v>0.18937999999999999</v>
      </c>
      <c r="J8741" s="6">
        <f t="shared" si="1634"/>
        <v>15150.4</v>
      </c>
      <c r="K8741" s="20"/>
      <c r="L8741" s="6">
        <f t="shared" si="1635"/>
        <v>64000</v>
      </c>
      <c r="M8741" s="6">
        <f t="shared" si="1636"/>
        <v>870.875</v>
      </c>
      <c r="N8741" s="6">
        <f t="shared" si="1637"/>
        <v>15150.4</v>
      </c>
      <c r="O8741" s="6">
        <f t="shared" si="1638"/>
        <v>7821.7250000000004</v>
      </c>
      <c r="P8741" s="6">
        <f t="shared" si="1643"/>
        <v>-7419.9499999999989</v>
      </c>
      <c r="Q8741" s="11">
        <f t="shared" si="1639"/>
        <v>1350000</v>
      </c>
      <c r="R8741" s="11">
        <f t="shared" si="1640"/>
        <v>7821.7250000000004</v>
      </c>
      <c r="S8741" s="11">
        <f t="shared" si="1642"/>
        <v>0</v>
      </c>
      <c r="T8741" s="20"/>
    </row>
    <row r="8742" spans="1:20" x14ac:dyDescent="0.25">
      <c r="A8742">
        <v>2021123011</v>
      </c>
      <c r="B8742">
        <v>5</v>
      </c>
      <c r="C8742" s="7">
        <v>0.59150000000000003</v>
      </c>
      <c r="D8742" s="6">
        <f t="shared" si="1632"/>
        <v>88725</v>
      </c>
      <c r="E8742" s="60">
        <v>2.8150000000000001E-2</v>
      </c>
      <c r="F8742" s="6">
        <f t="shared" si="1641"/>
        <v>0</v>
      </c>
      <c r="G8742" s="7">
        <v>9.6240000000000006E-2</v>
      </c>
      <c r="H8742" s="6">
        <f t="shared" si="1633"/>
        <v>1203</v>
      </c>
      <c r="I8742" s="7">
        <v>0.25957999999999998</v>
      </c>
      <c r="J8742" s="6">
        <f t="shared" si="1634"/>
        <v>20766.399999999998</v>
      </c>
      <c r="K8742" s="20"/>
      <c r="L8742" s="6">
        <f t="shared" si="1635"/>
        <v>64000</v>
      </c>
      <c r="M8742" s="6">
        <f t="shared" si="1636"/>
        <v>1203</v>
      </c>
      <c r="N8742" s="6">
        <f t="shared" si="1637"/>
        <v>20766.399999999998</v>
      </c>
      <c r="O8742" s="6">
        <f t="shared" si="1638"/>
        <v>2755.6000000000022</v>
      </c>
      <c r="P8742" s="6">
        <f t="shared" si="1643"/>
        <v>-5066.1249999999982</v>
      </c>
      <c r="Q8742" s="11">
        <f t="shared" si="1639"/>
        <v>1350000</v>
      </c>
      <c r="R8742" s="11">
        <f t="shared" si="1640"/>
        <v>2755.6000000000022</v>
      </c>
      <c r="S8742" s="11">
        <f t="shared" si="1642"/>
        <v>0</v>
      </c>
      <c r="T8742" s="20"/>
    </row>
    <row r="8743" spans="1:20" x14ac:dyDescent="0.25">
      <c r="A8743">
        <v>2021123012</v>
      </c>
      <c r="B8743">
        <v>5</v>
      </c>
      <c r="C8743" s="7">
        <v>0.59184000000000003</v>
      </c>
      <c r="D8743" s="6">
        <f t="shared" si="1632"/>
        <v>88776</v>
      </c>
      <c r="E8743" s="60">
        <v>3.4259999999999999E-2</v>
      </c>
      <c r="F8743" s="6">
        <f t="shared" si="1641"/>
        <v>0</v>
      </c>
      <c r="G8743" s="7">
        <v>0.13067000000000001</v>
      </c>
      <c r="H8743" s="6">
        <f t="shared" si="1633"/>
        <v>1633.375</v>
      </c>
      <c r="I8743" s="7">
        <v>0.2843</v>
      </c>
      <c r="J8743" s="6">
        <f t="shared" si="1634"/>
        <v>22744</v>
      </c>
      <c r="K8743" s="20"/>
      <c r="L8743" s="6">
        <f t="shared" si="1635"/>
        <v>64000</v>
      </c>
      <c r="M8743" s="6">
        <f t="shared" si="1636"/>
        <v>1633.375</v>
      </c>
      <c r="N8743" s="6">
        <f t="shared" si="1637"/>
        <v>22744</v>
      </c>
      <c r="O8743" s="6">
        <f t="shared" si="1638"/>
        <v>398.625</v>
      </c>
      <c r="P8743" s="6">
        <f t="shared" si="1643"/>
        <v>-2356.9750000000022</v>
      </c>
      <c r="Q8743" s="11">
        <f t="shared" si="1639"/>
        <v>1350000</v>
      </c>
      <c r="R8743" s="11">
        <f t="shared" si="1640"/>
        <v>398.625</v>
      </c>
      <c r="S8743" s="11">
        <f t="shared" si="1642"/>
        <v>0</v>
      </c>
      <c r="T8743" s="20"/>
    </row>
    <row r="8744" spans="1:20" x14ac:dyDescent="0.25">
      <c r="A8744">
        <v>2021123013</v>
      </c>
      <c r="B8744">
        <v>5</v>
      </c>
      <c r="C8744" s="7">
        <v>0.58672000000000002</v>
      </c>
      <c r="D8744" s="6">
        <f t="shared" si="1632"/>
        <v>88008</v>
      </c>
      <c r="E8744" s="60">
        <v>2.8230000000000002E-2</v>
      </c>
      <c r="F8744" s="6">
        <f t="shared" si="1641"/>
        <v>0</v>
      </c>
      <c r="G8744" s="7">
        <v>0.15162</v>
      </c>
      <c r="H8744" s="6">
        <f t="shared" si="1633"/>
        <v>1895.25</v>
      </c>
      <c r="I8744" s="7">
        <v>0.27273999999999998</v>
      </c>
      <c r="J8744" s="6">
        <f t="shared" si="1634"/>
        <v>21819.199999999997</v>
      </c>
      <c r="K8744" s="20"/>
      <c r="L8744" s="6">
        <f t="shared" si="1635"/>
        <v>64000</v>
      </c>
      <c r="M8744" s="6">
        <f t="shared" si="1636"/>
        <v>1895.25</v>
      </c>
      <c r="N8744" s="6">
        <f t="shared" si="1637"/>
        <v>21819.199999999997</v>
      </c>
      <c r="O8744" s="6">
        <f t="shared" si="1638"/>
        <v>293.55000000000291</v>
      </c>
      <c r="P8744" s="6">
        <f t="shared" si="1643"/>
        <v>-105.07499999999709</v>
      </c>
      <c r="Q8744" s="11">
        <f t="shared" si="1639"/>
        <v>1350000</v>
      </c>
      <c r="R8744" s="11">
        <f t="shared" si="1640"/>
        <v>293.55000000000291</v>
      </c>
      <c r="S8744" s="11">
        <f t="shared" si="1642"/>
        <v>0</v>
      </c>
      <c r="T8744" s="20"/>
    </row>
    <row r="8745" spans="1:20" x14ac:dyDescent="0.25">
      <c r="A8745">
        <v>2021123014</v>
      </c>
      <c r="B8745">
        <v>5</v>
      </c>
      <c r="C8745" s="7">
        <v>0.58360999999999996</v>
      </c>
      <c r="D8745" s="6">
        <f t="shared" si="1632"/>
        <v>87541.5</v>
      </c>
      <c r="E8745" s="60">
        <v>6.7129999999999995E-2</v>
      </c>
      <c r="F8745" s="6">
        <f t="shared" si="1641"/>
        <v>0</v>
      </c>
      <c r="G8745" s="7">
        <v>0.16574</v>
      </c>
      <c r="H8745" s="6">
        <f t="shared" si="1633"/>
        <v>2071.75</v>
      </c>
      <c r="I8745" s="7">
        <v>0.21773000000000001</v>
      </c>
      <c r="J8745" s="6">
        <f t="shared" si="1634"/>
        <v>17418.400000000001</v>
      </c>
      <c r="K8745" s="20"/>
      <c r="L8745" s="6">
        <f t="shared" si="1635"/>
        <v>64000</v>
      </c>
      <c r="M8745" s="6">
        <f t="shared" si="1636"/>
        <v>2071.75</v>
      </c>
      <c r="N8745" s="6">
        <f t="shared" si="1637"/>
        <v>17418.400000000001</v>
      </c>
      <c r="O8745" s="6">
        <f t="shared" si="1638"/>
        <v>4051.3499999999985</v>
      </c>
      <c r="P8745" s="6">
        <f t="shared" si="1643"/>
        <v>3757.7999999999956</v>
      </c>
      <c r="Q8745" s="11">
        <f t="shared" si="1639"/>
        <v>1350000</v>
      </c>
      <c r="R8745" s="11">
        <f t="shared" si="1640"/>
        <v>4051.3499999999985</v>
      </c>
      <c r="S8745" s="11">
        <f t="shared" si="1642"/>
        <v>0</v>
      </c>
      <c r="T8745" s="20"/>
    </row>
    <row r="8746" spans="1:20" x14ac:dyDescent="0.25">
      <c r="A8746">
        <v>2021123015</v>
      </c>
      <c r="B8746">
        <v>5</v>
      </c>
      <c r="C8746" s="7">
        <v>0.57830000000000004</v>
      </c>
      <c r="D8746" s="6">
        <f t="shared" si="1632"/>
        <v>86745</v>
      </c>
      <c r="E8746" s="60">
        <v>8.9510000000000006E-2</v>
      </c>
      <c r="F8746" s="6">
        <f t="shared" si="1641"/>
        <v>0</v>
      </c>
      <c r="G8746" s="7">
        <v>0.16372</v>
      </c>
      <c r="H8746" s="6">
        <f t="shared" si="1633"/>
        <v>2046.5</v>
      </c>
      <c r="I8746" s="7">
        <v>0.12836</v>
      </c>
      <c r="J8746" s="6">
        <f t="shared" si="1634"/>
        <v>10268.799999999999</v>
      </c>
      <c r="K8746" s="20"/>
      <c r="L8746" s="6">
        <f t="shared" si="1635"/>
        <v>64000</v>
      </c>
      <c r="M8746" s="6">
        <f t="shared" si="1636"/>
        <v>2046.5</v>
      </c>
      <c r="N8746" s="6">
        <f t="shared" si="1637"/>
        <v>10268.799999999999</v>
      </c>
      <c r="O8746" s="6">
        <f t="shared" si="1638"/>
        <v>10429.700000000001</v>
      </c>
      <c r="P8746" s="6">
        <f t="shared" si="1643"/>
        <v>6378.3500000000022</v>
      </c>
      <c r="Q8746" s="11">
        <f t="shared" si="1639"/>
        <v>1350000</v>
      </c>
      <c r="R8746" s="11">
        <f t="shared" si="1640"/>
        <v>10429.700000000001</v>
      </c>
      <c r="S8746" s="11">
        <f t="shared" si="1642"/>
        <v>0</v>
      </c>
      <c r="T8746" s="20"/>
    </row>
    <row r="8747" spans="1:20" x14ac:dyDescent="0.25">
      <c r="A8747">
        <v>2021123016</v>
      </c>
      <c r="B8747">
        <v>5</v>
      </c>
      <c r="C8747" s="7">
        <v>0.57672000000000001</v>
      </c>
      <c r="D8747" s="6">
        <f t="shared" si="1632"/>
        <v>86508</v>
      </c>
      <c r="E8747" s="60">
        <v>0.13893</v>
      </c>
      <c r="F8747" s="6">
        <f t="shared" si="1641"/>
        <v>0</v>
      </c>
      <c r="G8747" s="7">
        <v>0.15856000000000001</v>
      </c>
      <c r="H8747" s="6">
        <f t="shared" si="1633"/>
        <v>1982</v>
      </c>
      <c r="I8747" s="7">
        <v>4.0559999999999999E-2</v>
      </c>
      <c r="J8747" s="6">
        <f t="shared" si="1634"/>
        <v>3244.7999999999997</v>
      </c>
      <c r="K8747" s="20"/>
      <c r="L8747" s="6">
        <f t="shared" si="1635"/>
        <v>64000</v>
      </c>
      <c r="M8747" s="6">
        <f t="shared" si="1636"/>
        <v>1982</v>
      </c>
      <c r="N8747" s="6">
        <f t="shared" si="1637"/>
        <v>3244.7999999999997</v>
      </c>
      <c r="O8747" s="6">
        <f t="shared" si="1638"/>
        <v>17281.2</v>
      </c>
      <c r="P8747" s="6">
        <f t="shared" si="1643"/>
        <v>6851.5</v>
      </c>
      <c r="Q8747" s="11">
        <f t="shared" si="1639"/>
        <v>1350000</v>
      </c>
      <c r="R8747" s="11">
        <f t="shared" si="1640"/>
        <v>17281.2</v>
      </c>
      <c r="S8747" s="11">
        <f t="shared" si="1642"/>
        <v>0</v>
      </c>
      <c r="T8747" s="20"/>
    </row>
    <row r="8748" spans="1:20" x14ac:dyDescent="0.25">
      <c r="A8748">
        <v>2021123017</v>
      </c>
      <c r="B8748">
        <v>5</v>
      </c>
      <c r="C8748" s="7">
        <v>0.58938000000000001</v>
      </c>
      <c r="D8748" s="6">
        <f t="shared" si="1632"/>
        <v>88407</v>
      </c>
      <c r="E8748" s="60">
        <v>0.17169999999999999</v>
      </c>
      <c r="F8748" s="6">
        <f t="shared" si="1641"/>
        <v>0</v>
      </c>
      <c r="G8748" s="7">
        <v>0.15489</v>
      </c>
      <c r="H8748" s="6">
        <f t="shared" si="1633"/>
        <v>1936.125</v>
      </c>
      <c r="I8748" s="7">
        <v>2.2300000000000002E-3</v>
      </c>
      <c r="J8748" s="6">
        <f t="shared" si="1634"/>
        <v>178.4</v>
      </c>
      <c r="K8748" s="20"/>
      <c r="L8748" s="6">
        <f t="shared" si="1635"/>
        <v>64000</v>
      </c>
      <c r="M8748" s="6">
        <f t="shared" si="1636"/>
        <v>1936.125</v>
      </c>
      <c r="N8748" s="6">
        <f t="shared" si="1637"/>
        <v>178.4</v>
      </c>
      <c r="O8748" s="6">
        <f t="shared" si="1638"/>
        <v>22292.474999999999</v>
      </c>
      <c r="P8748" s="6">
        <f t="shared" si="1643"/>
        <v>5011.2749999999978</v>
      </c>
      <c r="Q8748" s="11">
        <f t="shared" si="1639"/>
        <v>1350000</v>
      </c>
      <c r="R8748" s="11">
        <f t="shared" si="1640"/>
        <v>22292.474999999999</v>
      </c>
      <c r="S8748" s="11">
        <f t="shared" si="1642"/>
        <v>0</v>
      </c>
      <c r="T8748" s="20"/>
    </row>
    <row r="8749" spans="1:20" x14ac:dyDescent="0.25">
      <c r="A8749">
        <v>2021123018</v>
      </c>
      <c r="B8749">
        <v>5</v>
      </c>
      <c r="C8749" s="7">
        <v>0.61419000000000001</v>
      </c>
      <c r="D8749" s="6">
        <f t="shared" si="1632"/>
        <v>92128.5</v>
      </c>
      <c r="E8749" s="60">
        <v>0.17318</v>
      </c>
      <c r="F8749" s="6">
        <f t="shared" si="1641"/>
        <v>0</v>
      </c>
      <c r="G8749" s="7">
        <v>0.16252</v>
      </c>
      <c r="H8749" s="6">
        <f t="shared" si="1633"/>
        <v>2031.5</v>
      </c>
      <c r="I8749" s="7">
        <v>0</v>
      </c>
      <c r="J8749" s="6">
        <f t="shared" si="1634"/>
        <v>0</v>
      </c>
      <c r="K8749" s="20"/>
      <c r="L8749" s="6">
        <f t="shared" si="1635"/>
        <v>64000</v>
      </c>
      <c r="M8749" s="6">
        <f t="shared" si="1636"/>
        <v>2031.5</v>
      </c>
      <c r="N8749" s="6">
        <f t="shared" si="1637"/>
        <v>0</v>
      </c>
      <c r="O8749" s="6">
        <f t="shared" si="1638"/>
        <v>26097</v>
      </c>
      <c r="P8749" s="6">
        <f t="shared" si="1643"/>
        <v>3804.5250000000015</v>
      </c>
      <c r="Q8749" s="11">
        <f t="shared" si="1639"/>
        <v>1349369.25</v>
      </c>
      <c r="R8749" s="11">
        <f t="shared" si="1640"/>
        <v>26097</v>
      </c>
      <c r="S8749" s="11">
        <f t="shared" si="1642"/>
        <v>0</v>
      </c>
      <c r="T8749" s="20"/>
    </row>
    <row r="8750" spans="1:20" x14ac:dyDescent="0.25">
      <c r="A8750">
        <v>2021123019</v>
      </c>
      <c r="B8750">
        <v>5</v>
      </c>
      <c r="C8750" s="7">
        <v>0.61414000000000002</v>
      </c>
      <c r="D8750" s="6">
        <f t="shared" si="1632"/>
        <v>92121</v>
      </c>
      <c r="E8750" s="60">
        <v>0.23827000000000001</v>
      </c>
      <c r="F8750" s="6">
        <f t="shared" si="1641"/>
        <v>0</v>
      </c>
      <c r="G8750" s="7">
        <v>0.20058999999999999</v>
      </c>
      <c r="H8750" s="6">
        <f t="shared" si="1633"/>
        <v>2507.375</v>
      </c>
      <c r="I8750" s="7">
        <v>0</v>
      </c>
      <c r="J8750" s="6">
        <f t="shared" si="1634"/>
        <v>0</v>
      </c>
      <c r="K8750" s="20"/>
      <c r="L8750" s="6">
        <f t="shared" si="1635"/>
        <v>64000</v>
      </c>
      <c r="M8750" s="6">
        <f t="shared" si="1636"/>
        <v>2507.375</v>
      </c>
      <c r="N8750" s="6">
        <f t="shared" si="1637"/>
        <v>0</v>
      </c>
      <c r="O8750" s="6">
        <f t="shared" si="1638"/>
        <v>25613.625</v>
      </c>
      <c r="P8750" s="6">
        <f t="shared" si="1643"/>
        <v>-483.375</v>
      </c>
      <c r="Q8750" s="11">
        <f t="shared" si="1639"/>
        <v>1349221.875</v>
      </c>
      <c r="R8750" s="11">
        <f t="shared" si="1640"/>
        <v>25613.625</v>
      </c>
      <c r="S8750" s="11">
        <f t="shared" si="1642"/>
        <v>0</v>
      </c>
      <c r="T8750" s="20"/>
    </row>
    <row r="8751" spans="1:20" x14ac:dyDescent="0.25">
      <c r="A8751">
        <v>2021123020</v>
      </c>
      <c r="B8751">
        <v>5</v>
      </c>
      <c r="C8751" s="7">
        <v>0.60111999999999999</v>
      </c>
      <c r="D8751" s="6">
        <f t="shared" si="1632"/>
        <v>90168</v>
      </c>
      <c r="E8751" s="60">
        <v>0.22953999999999999</v>
      </c>
      <c r="F8751" s="6">
        <f t="shared" si="1641"/>
        <v>0</v>
      </c>
      <c r="G8751" s="7">
        <v>0.21637000000000001</v>
      </c>
      <c r="H8751" s="6">
        <f t="shared" si="1633"/>
        <v>2704.625</v>
      </c>
      <c r="I8751" s="7">
        <v>0</v>
      </c>
      <c r="J8751" s="6">
        <f t="shared" si="1634"/>
        <v>0</v>
      </c>
      <c r="K8751" s="20"/>
      <c r="L8751" s="6">
        <f t="shared" si="1635"/>
        <v>64000</v>
      </c>
      <c r="M8751" s="6">
        <f t="shared" si="1636"/>
        <v>2704.625</v>
      </c>
      <c r="N8751" s="6">
        <f t="shared" si="1637"/>
        <v>0</v>
      </c>
      <c r="O8751" s="6">
        <f t="shared" si="1638"/>
        <v>23463.375</v>
      </c>
      <c r="P8751" s="6">
        <f t="shared" si="1643"/>
        <v>-2150.25</v>
      </c>
      <c r="Q8751" s="11">
        <f t="shared" si="1639"/>
        <v>1350000</v>
      </c>
      <c r="R8751" s="11">
        <f t="shared" si="1640"/>
        <v>23463.375</v>
      </c>
      <c r="S8751" s="11">
        <f t="shared" si="1642"/>
        <v>0</v>
      </c>
      <c r="T8751" s="20"/>
    </row>
    <row r="8752" spans="1:20" x14ac:dyDescent="0.25">
      <c r="A8752">
        <v>2021123021</v>
      </c>
      <c r="B8752">
        <v>5</v>
      </c>
      <c r="C8752" s="7">
        <v>0.58858999999999995</v>
      </c>
      <c r="D8752" s="6">
        <f t="shared" si="1632"/>
        <v>88288.499999999985</v>
      </c>
      <c r="E8752" s="60">
        <v>0.19375000000000001</v>
      </c>
      <c r="F8752" s="6">
        <f t="shared" si="1641"/>
        <v>0</v>
      </c>
      <c r="G8752" s="7">
        <v>0.23308000000000001</v>
      </c>
      <c r="H8752" s="6">
        <f t="shared" si="1633"/>
        <v>2913.5</v>
      </c>
      <c r="I8752" s="7">
        <v>0</v>
      </c>
      <c r="J8752" s="6">
        <f t="shared" si="1634"/>
        <v>0</v>
      </c>
      <c r="K8752" s="20"/>
      <c r="L8752" s="6">
        <f t="shared" si="1635"/>
        <v>64000</v>
      </c>
      <c r="M8752" s="6">
        <f t="shared" si="1636"/>
        <v>2913.5</v>
      </c>
      <c r="N8752" s="6">
        <f t="shared" si="1637"/>
        <v>0</v>
      </c>
      <c r="O8752" s="6">
        <f t="shared" si="1638"/>
        <v>21374.999999999985</v>
      </c>
      <c r="P8752" s="6">
        <f t="shared" si="1643"/>
        <v>-2088.3750000000146</v>
      </c>
      <c r="Q8752" s="11">
        <f t="shared" si="1639"/>
        <v>1350000</v>
      </c>
      <c r="R8752" s="11">
        <f t="shared" si="1640"/>
        <v>21374.999999999985</v>
      </c>
      <c r="S8752" s="11">
        <f t="shared" si="1642"/>
        <v>0</v>
      </c>
      <c r="T8752" s="20"/>
    </row>
    <row r="8753" spans="1:20" x14ac:dyDescent="0.25">
      <c r="A8753">
        <v>2021123022</v>
      </c>
      <c r="B8753">
        <v>5</v>
      </c>
      <c r="C8753" s="7">
        <v>0.56850999999999996</v>
      </c>
      <c r="D8753" s="6">
        <f t="shared" si="1632"/>
        <v>85276.5</v>
      </c>
      <c r="E8753" s="60">
        <v>0.19425999999999999</v>
      </c>
      <c r="F8753" s="6">
        <f t="shared" si="1641"/>
        <v>0</v>
      </c>
      <c r="G8753" s="7">
        <v>0.26195000000000002</v>
      </c>
      <c r="H8753" s="6">
        <f t="shared" si="1633"/>
        <v>3274.375</v>
      </c>
      <c r="I8753" s="7">
        <v>0</v>
      </c>
      <c r="J8753" s="6">
        <f t="shared" si="1634"/>
        <v>0</v>
      </c>
      <c r="K8753" s="20"/>
      <c r="L8753" s="6">
        <f t="shared" si="1635"/>
        <v>64000</v>
      </c>
      <c r="M8753" s="6">
        <f t="shared" si="1636"/>
        <v>3274.375</v>
      </c>
      <c r="N8753" s="6">
        <f t="shared" si="1637"/>
        <v>0</v>
      </c>
      <c r="O8753" s="6">
        <f t="shared" si="1638"/>
        <v>18002.125</v>
      </c>
      <c r="P8753" s="6">
        <f t="shared" si="1643"/>
        <v>-3372.8749999999854</v>
      </c>
      <c r="Q8753" s="11">
        <f t="shared" si="1639"/>
        <v>1350000</v>
      </c>
      <c r="R8753" s="11">
        <f t="shared" si="1640"/>
        <v>18002.125</v>
      </c>
      <c r="S8753" s="11">
        <f t="shared" si="1642"/>
        <v>0</v>
      </c>
      <c r="T8753" s="20"/>
    </row>
    <row r="8754" spans="1:20" x14ac:dyDescent="0.25">
      <c r="A8754">
        <v>2021123023</v>
      </c>
      <c r="B8754">
        <v>5</v>
      </c>
      <c r="C8754" s="7">
        <v>0.54313</v>
      </c>
      <c r="D8754" s="6">
        <f t="shared" si="1632"/>
        <v>81469.5</v>
      </c>
      <c r="E8754" s="60">
        <v>0.19675000000000001</v>
      </c>
      <c r="F8754" s="6">
        <f t="shared" si="1641"/>
        <v>0</v>
      </c>
      <c r="G8754" s="7">
        <v>0.25390000000000001</v>
      </c>
      <c r="H8754" s="6">
        <f t="shared" si="1633"/>
        <v>3173.75</v>
      </c>
      <c r="I8754" s="7">
        <v>0</v>
      </c>
      <c r="J8754" s="6">
        <f t="shared" si="1634"/>
        <v>0</v>
      </c>
      <c r="K8754" s="20"/>
      <c r="L8754" s="6">
        <f t="shared" si="1635"/>
        <v>64000</v>
      </c>
      <c r="M8754" s="6">
        <f t="shared" si="1636"/>
        <v>3173.75</v>
      </c>
      <c r="N8754" s="6">
        <f t="shared" si="1637"/>
        <v>0</v>
      </c>
      <c r="O8754" s="6">
        <f t="shared" si="1638"/>
        <v>14295.75</v>
      </c>
      <c r="P8754" s="6">
        <f t="shared" si="1643"/>
        <v>-3706.375</v>
      </c>
      <c r="Q8754" s="11">
        <f t="shared" si="1639"/>
        <v>1350000</v>
      </c>
      <c r="R8754" s="11">
        <f t="shared" si="1640"/>
        <v>14295.75</v>
      </c>
      <c r="S8754" s="11">
        <f t="shared" si="1642"/>
        <v>0</v>
      </c>
      <c r="T8754" s="20"/>
    </row>
    <row r="8755" spans="1:20" x14ac:dyDescent="0.25">
      <c r="A8755">
        <v>2021123024</v>
      </c>
      <c r="B8755">
        <v>5</v>
      </c>
      <c r="C8755" s="7">
        <v>0.5141</v>
      </c>
      <c r="D8755" s="6">
        <f t="shared" si="1632"/>
        <v>77115</v>
      </c>
      <c r="E8755" s="60">
        <v>0.20835000000000001</v>
      </c>
      <c r="F8755" s="6">
        <f t="shared" si="1641"/>
        <v>0</v>
      </c>
      <c r="G8755" s="7">
        <v>0.23024</v>
      </c>
      <c r="H8755" s="6">
        <f t="shared" si="1633"/>
        <v>2878</v>
      </c>
      <c r="I8755" s="7">
        <v>0</v>
      </c>
      <c r="J8755" s="6">
        <f t="shared" si="1634"/>
        <v>0</v>
      </c>
      <c r="K8755" s="20"/>
      <c r="L8755" s="6">
        <f t="shared" si="1635"/>
        <v>64000</v>
      </c>
      <c r="M8755" s="6">
        <f t="shared" si="1636"/>
        <v>2878</v>
      </c>
      <c r="N8755" s="6">
        <f t="shared" si="1637"/>
        <v>0</v>
      </c>
      <c r="O8755" s="6">
        <f t="shared" si="1638"/>
        <v>10237</v>
      </c>
      <c r="P8755" s="6">
        <f t="shared" si="1643"/>
        <v>-4058.75</v>
      </c>
      <c r="Q8755" s="11">
        <f t="shared" si="1639"/>
        <v>1350000</v>
      </c>
      <c r="R8755" s="11">
        <f t="shared" si="1640"/>
        <v>10237</v>
      </c>
      <c r="S8755" s="11">
        <f t="shared" si="1642"/>
        <v>0</v>
      </c>
      <c r="T8755" s="20"/>
    </row>
    <row r="8756" spans="1:20" x14ac:dyDescent="0.25">
      <c r="A8756">
        <v>2021123101</v>
      </c>
      <c r="B8756">
        <v>6</v>
      </c>
      <c r="C8756" s="7">
        <v>0.49036000000000002</v>
      </c>
      <c r="D8756" s="6">
        <f t="shared" si="1632"/>
        <v>73554</v>
      </c>
      <c r="E8756" s="60">
        <v>0.20598</v>
      </c>
      <c r="F8756" s="6">
        <f t="shared" si="1641"/>
        <v>0</v>
      </c>
      <c r="G8756" s="7">
        <v>0.23602000000000001</v>
      </c>
      <c r="H8756" s="6">
        <f t="shared" si="1633"/>
        <v>2950.25</v>
      </c>
      <c r="I8756" s="7">
        <v>0</v>
      </c>
      <c r="J8756" s="6">
        <f t="shared" si="1634"/>
        <v>0</v>
      </c>
      <c r="K8756" s="20"/>
      <c r="L8756" s="6">
        <f t="shared" si="1635"/>
        <v>64000</v>
      </c>
      <c r="M8756" s="6">
        <f t="shared" si="1636"/>
        <v>2950.25</v>
      </c>
      <c r="N8756" s="6">
        <f t="shared" si="1637"/>
        <v>0</v>
      </c>
      <c r="O8756" s="6">
        <f t="shared" si="1638"/>
        <v>6603.75</v>
      </c>
      <c r="P8756" s="6">
        <f t="shared" si="1643"/>
        <v>-3633.25</v>
      </c>
      <c r="Q8756" s="11">
        <f t="shared" si="1639"/>
        <v>1350000</v>
      </c>
      <c r="R8756" s="11">
        <f t="shared" si="1640"/>
        <v>6603.75</v>
      </c>
      <c r="S8756" s="11">
        <f t="shared" si="1642"/>
        <v>0</v>
      </c>
      <c r="T8756" s="20"/>
    </row>
    <row r="8757" spans="1:20" x14ac:dyDescent="0.25">
      <c r="A8757">
        <v>2021123102</v>
      </c>
      <c r="B8757">
        <v>6</v>
      </c>
      <c r="C8757" s="7">
        <v>0.47470000000000001</v>
      </c>
      <c r="D8757" s="6">
        <f t="shared" si="1632"/>
        <v>71205</v>
      </c>
      <c r="E8757" s="60">
        <v>0.11524</v>
      </c>
      <c r="F8757" s="6">
        <f t="shared" ref="F8757:F8779" si="1644">F$18*E8757</f>
        <v>0</v>
      </c>
      <c r="G8757" s="7">
        <v>0.25266</v>
      </c>
      <c r="H8757" s="6">
        <f t="shared" si="1633"/>
        <v>3158.25</v>
      </c>
      <c r="I8757" s="7">
        <v>0</v>
      </c>
      <c r="J8757" s="6">
        <f t="shared" si="1634"/>
        <v>0</v>
      </c>
      <c r="K8757" s="20"/>
      <c r="L8757" s="6">
        <f t="shared" si="1635"/>
        <v>64000</v>
      </c>
      <c r="M8757" s="6">
        <f t="shared" si="1636"/>
        <v>3158.25</v>
      </c>
      <c r="N8757" s="6">
        <f t="shared" si="1637"/>
        <v>0</v>
      </c>
      <c r="O8757" s="6">
        <f t="shared" si="1638"/>
        <v>4046.75</v>
      </c>
      <c r="P8757" s="6">
        <f t="shared" si="1643"/>
        <v>-2557</v>
      </c>
      <c r="Q8757" s="11">
        <f t="shared" si="1639"/>
        <v>1350000</v>
      </c>
      <c r="R8757" s="11">
        <f t="shared" si="1640"/>
        <v>4046.75</v>
      </c>
      <c r="S8757" s="11">
        <f t="shared" si="1642"/>
        <v>0</v>
      </c>
      <c r="T8757" s="20"/>
    </row>
    <row r="8758" spans="1:20" x14ac:dyDescent="0.25">
      <c r="A8758">
        <v>2021123103</v>
      </c>
      <c r="B8758">
        <v>6</v>
      </c>
      <c r="C8758" s="7">
        <v>0.46460000000000001</v>
      </c>
      <c r="D8758" s="6">
        <f t="shared" si="1632"/>
        <v>69690</v>
      </c>
      <c r="E8758" s="60">
        <v>0.11128</v>
      </c>
      <c r="F8758" s="6">
        <f t="shared" si="1644"/>
        <v>0</v>
      </c>
      <c r="G8758" s="7">
        <v>0.22875000000000001</v>
      </c>
      <c r="H8758" s="6">
        <f t="shared" si="1633"/>
        <v>2859.375</v>
      </c>
      <c r="I8758" s="7">
        <v>0</v>
      </c>
      <c r="J8758" s="6">
        <f t="shared" si="1634"/>
        <v>0</v>
      </c>
      <c r="K8758" s="20"/>
      <c r="L8758" s="6">
        <f t="shared" si="1635"/>
        <v>64000</v>
      </c>
      <c r="M8758" s="6">
        <f t="shared" si="1636"/>
        <v>2859.375</v>
      </c>
      <c r="N8758" s="6">
        <f t="shared" si="1637"/>
        <v>0</v>
      </c>
      <c r="O8758" s="6">
        <f t="shared" si="1638"/>
        <v>2830.625</v>
      </c>
      <c r="P8758" s="6">
        <f t="shared" si="1643"/>
        <v>-1216.125</v>
      </c>
      <c r="Q8758" s="11">
        <f t="shared" si="1639"/>
        <v>1350000</v>
      </c>
      <c r="R8758" s="11">
        <f t="shared" si="1640"/>
        <v>2830.625</v>
      </c>
      <c r="S8758" s="11">
        <f t="shared" si="1642"/>
        <v>0</v>
      </c>
      <c r="T8758" s="20"/>
    </row>
    <row r="8759" spans="1:20" x14ac:dyDescent="0.25">
      <c r="A8759">
        <v>2021123104</v>
      </c>
      <c r="B8759">
        <v>6</v>
      </c>
      <c r="C8759" s="7">
        <v>0.46085999999999999</v>
      </c>
      <c r="D8759" s="6">
        <f t="shared" si="1632"/>
        <v>69129</v>
      </c>
      <c r="E8759" s="60">
        <v>0.15939</v>
      </c>
      <c r="F8759" s="6">
        <f t="shared" si="1644"/>
        <v>0</v>
      </c>
      <c r="G8759" s="7">
        <v>0.17978</v>
      </c>
      <c r="H8759" s="6">
        <f t="shared" si="1633"/>
        <v>2247.25</v>
      </c>
      <c r="I8759" s="7">
        <v>0</v>
      </c>
      <c r="J8759" s="6">
        <f t="shared" si="1634"/>
        <v>0</v>
      </c>
      <c r="K8759" s="20"/>
      <c r="L8759" s="6">
        <f t="shared" si="1635"/>
        <v>64000</v>
      </c>
      <c r="M8759" s="6">
        <f t="shared" si="1636"/>
        <v>2247.25</v>
      </c>
      <c r="N8759" s="6">
        <f t="shared" si="1637"/>
        <v>0</v>
      </c>
      <c r="O8759" s="6">
        <f t="shared" si="1638"/>
        <v>2881.75</v>
      </c>
      <c r="P8759" s="6">
        <f t="shared" si="1643"/>
        <v>51.125</v>
      </c>
      <c r="Q8759" s="11">
        <f t="shared" si="1639"/>
        <v>1350000</v>
      </c>
      <c r="R8759" s="11">
        <f t="shared" si="1640"/>
        <v>2881.75</v>
      </c>
      <c r="S8759" s="11">
        <f t="shared" si="1642"/>
        <v>0</v>
      </c>
      <c r="T8759" s="20"/>
    </row>
    <row r="8760" spans="1:20" x14ac:dyDescent="0.25">
      <c r="A8760">
        <v>2021123105</v>
      </c>
      <c r="B8760">
        <v>6</v>
      </c>
      <c r="C8760" s="7">
        <v>0.46501999999999999</v>
      </c>
      <c r="D8760" s="6">
        <f t="shared" si="1632"/>
        <v>69753</v>
      </c>
      <c r="E8760" s="60">
        <v>0.26416000000000001</v>
      </c>
      <c r="F8760" s="6">
        <f t="shared" si="1644"/>
        <v>0</v>
      </c>
      <c r="G8760" s="7">
        <v>0.13020000000000001</v>
      </c>
      <c r="H8760" s="6">
        <f t="shared" si="1633"/>
        <v>1627.5000000000002</v>
      </c>
      <c r="I8760" s="7">
        <v>0</v>
      </c>
      <c r="J8760" s="6">
        <f t="shared" si="1634"/>
        <v>0</v>
      </c>
      <c r="K8760" s="20"/>
      <c r="L8760" s="6">
        <f t="shared" si="1635"/>
        <v>64000</v>
      </c>
      <c r="M8760" s="6">
        <f t="shared" si="1636"/>
        <v>1627.5000000000002</v>
      </c>
      <c r="N8760" s="6">
        <f t="shared" si="1637"/>
        <v>0</v>
      </c>
      <c r="O8760" s="6">
        <f t="shared" si="1638"/>
        <v>4125.5</v>
      </c>
      <c r="P8760" s="6">
        <f t="shared" si="1643"/>
        <v>1243.75</v>
      </c>
      <c r="Q8760" s="11">
        <f t="shared" si="1639"/>
        <v>1350000</v>
      </c>
      <c r="R8760" s="11">
        <f t="shared" si="1640"/>
        <v>4125.5</v>
      </c>
      <c r="S8760" s="11">
        <f t="shared" si="1642"/>
        <v>0</v>
      </c>
      <c r="T8760" s="20"/>
    </row>
    <row r="8761" spans="1:20" x14ac:dyDescent="0.25">
      <c r="A8761">
        <v>2021123106</v>
      </c>
      <c r="B8761">
        <v>6</v>
      </c>
      <c r="C8761" s="7">
        <v>0.47664000000000001</v>
      </c>
      <c r="D8761" s="6">
        <f t="shared" si="1632"/>
        <v>71496</v>
      </c>
      <c r="E8761" s="60">
        <v>0.39705000000000001</v>
      </c>
      <c r="F8761" s="6">
        <f t="shared" si="1644"/>
        <v>0</v>
      </c>
      <c r="G8761" s="7">
        <v>0.12255000000000001</v>
      </c>
      <c r="H8761" s="6">
        <f t="shared" si="1633"/>
        <v>1531.875</v>
      </c>
      <c r="I8761" s="7">
        <v>0</v>
      </c>
      <c r="J8761" s="6">
        <f t="shared" si="1634"/>
        <v>0</v>
      </c>
      <c r="K8761" s="20"/>
      <c r="L8761" s="6">
        <f t="shared" si="1635"/>
        <v>64000</v>
      </c>
      <c r="M8761" s="6">
        <f t="shared" si="1636"/>
        <v>1531.875</v>
      </c>
      <c r="N8761" s="6">
        <f t="shared" si="1637"/>
        <v>0</v>
      </c>
      <c r="O8761" s="6">
        <f t="shared" si="1638"/>
        <v>5964.125</v>
      </c>
      <c r="P8761" s="6">
        <f t="shared" si="1643"/>
        <v>1838.625</v>
      </c>
      <c r="Q8761" s="11">
        <f t="shared" si="1639"/>
        <v>1350000</v>
      </c>
      <c r="R8761" s="11">
        <f t="shared" si="1640"/>
        <v>5964.125</v>
      </c>
      <c r="S8761" s="11">
        <f t="shared" si="1642"/>
        <v>0</v>
      </c>
      <c r="T8761" s="20"/>
    </row>
    <row r="8762" spans="1:20" x14ac:dyDescent="0.25">
      <c r="A8762">
        <v>2021123107</v>
      </c>
      <c r="B8762">
        <v>6</v>
      </c>
      <c r="C8762" s="7">
        <v>0.49519000000000002</v>
      </c>
      <c r="D8762" s="6">
        <f t="shared" si="1632"/>
        <v>74278.5</v>
      </c>
      <c r="E8762" s="60">
        <v>0.39316000000000001</v>
      </c>
      <c r="F8762" s="6">
        <f t="shared" si="1644"/>
        <v>0</v>
      </c>
      <c r="G8762" s="7">
        <v>0.16556000000000001</v>
      </c>
      <c r="H8762" s="6">
        <f t="shared" si="1633"/>
        <v>2069.5</v>
      </c>
      <c r="I8762" s="7">
        <v>0</v>
      </c>
      <c r="J8762" s="6">
        <f t="shared" si="1634"/>
        <v>0</v>
      </c>
      <c r="K8762" s="20"/>
      <c r="L8762" s="6">
        <f t="shared" si="1635"/>
        <v>64000</v>
      </c>
      <c r="M8762" s="6">
        <f t="shared" si="1636"/>
        <v>2069.5</v>
      </c>
      <c r="N8762" s="6">
        <f t="shared" si="1637"/>
        <v>0</v>
      </c>
      <c r="O8762" s="6">
        <f t="shared" si="1638"/>
        <v>8209</v>
      </c>
      <c r="P8762" s="6">
        <f t="shared" si="1643"/>
        <v>2244.875</v>
      </c>
      <c r="Q8762" s="11">
        <f t="shared" si="1639"/>
        <v>1350000</v>
      </c>
      <c r="R8762" s="11">
        <f t="shared" si="1640"/>
        <v>8209</v>
      </c>
      <c r="S8762" s="11">
        <f t="shared" si="1642"/>
        <v>0</v>
      </c>
      <c r="T8762" s="20"/>
    </row>
    <row r="8763" spans="1:20" x14ac:dyDescent="0.25">
      <c r="A8763">
        <v>2021123108</v>
      </c>
      <c r="B8763">
        <v>6</v>
      </c>
      <c r="C8763" s="7">
        <v>0.51205000000000001</v>
      </c>
      <c r="D8763" s="6">
        <f t="shared" si="1632"/>
        <v>76807.5</v>
      </c>
      <c r="E8763" s="60">
        <v>0.39012999999999998</v>
      </c>
      <c r="F8763" s="6">
        <f t="shared" si="1644"/>
        <v>0</v>
      </c>
      <c r="G8763" s="7">
        <v>0.20032</v>
      </c>
      <c r="H8763" s="6">
        <f t="shared" si="1633"/>
        <v>2504</v>
      </c>
      <c r="I8763" s="7">
        <v>8.4000000000000003E-4</v>
      </c>
      <c r="J8763" s="6">
        <f t="shared" si="1634"/>
        <v>67.2</v>
      </c>
      <c r="K8763" s="20"/>
      <c r="L8763" s="6">
        <f t="shared" si="1635"/>
        <v>64000</v>
      </c>
      <c r="M8763" s="6">
        <f t="shared" si="1636"/>
        <v>2504</v>
      </c>
      <c r="N8763" s="6">
        <f t="shared" si="1637"/>
        <v>67.2</v>
      </c>
      <c r="O8763" s="6">
        <f t="shared" si="1638"/>
        <v>10236.299999999999</v>
      </c>
      <c r="P8763" s="6">
        <f t="shared" si="1643"/>
        <v>2027.2999999999993</v>
      </c>
      <c r="Q8763" s="11">
        <f t="shared" si="1639"/>
        <v>1350000</v>
      </c>
      <c r="R8763" s="11">
        <f t="shared" si="1640"/>
        <v>10236.299999999999</v>
      </c>
      <c r="S8763" s="11">
        <f t="shared" si="1642"/>
        <v>0</v>
      </c>
      <c r="T8763" s="20"/>
    </row>
    <row r="8764" spans="1:20" x14ac:dyDescent="0.25">
      <c r="A8764">
        <v>2021123109</v>
      </c>
      <c r="B8764">
        <v>6</v>
      </c>
      <c r="C8764" s="7">
        <v>0.52537</v>
      </c>
      <c r="D8764" s="6">
        <f t="shared" si="1632"/>
        <v>78805.5</v>
      </c>
      <c r="E8764" s="60">
        <v>0.36785000000000001</v>
      </c>
      <c r="F8764" s="6">
        <f t="shared" si="1644"/>
        <v>0</v>
      </c>
      <c r="G8764" s="7">
        <v>0.22256999999999999</v>
      </c>
      <c r="H8764" s="6">
        <f t="shared" si="1633"/>
        <v>2782.125</v>
      </c>
      <c r="I8764" s="7">
        <v>1.1339999999999999E-2</v>
      </c>
      <c r="J8764" s="6">
        <f t="shared" si="1634"/>
        <v>907.19999999999993</v>
      </c>
      <c r="K8764" s="20"/>
      <c r="L8764" s="6">
        <f t="shared" si="1635"/>
        <v>64000</v>
      </c>
      <c r="M8764" s="6">
        <f t="shared" si="1636"/>
        <v>2782.125</v>
      </c>
      <c r="N8764" s="6">
        <f t="shared" si="1637"/>
        <v>907.19999999999993</v>
      </c>
      <c r="O8764" s="6">
        <f t="shared" si="1638"/>
        <v>11116.174999999999</v>
      </c>
      <c r="P8764" s="6">
        <f t="shared" si="1643"/>
        <v>879.875</v>
      </c>
      <c r="Q8764" s="11">
        <f t="shared" si="1639"/>
        <v>1350000</v>
      </c>
      <c r="R8764" s="11">
        <f t="shared" si="1640"/>
        <v>11116.174999999999</v>
      </c>
      <c r="S8764" s="11">
        <f t="shared" si="1642"/>
        <v>0</v>
      </c>
      <c r="T8764" s="20"/>
    </row>
    <row r="8765" spans="1:20" x14ac:dyDescent="0.25">
      <c r="A8765">
        <v>2021123110</v>
      </c>
      <c r="B8765">
        <v>6</v>
      </c>
      <c r="C8765" s="7">
        <v>0.53725000000000001</v>
      </c>
      <c r="D8765" s="6">
        <f t="shared" si="1632"/>
        <v>80587.5</v>
      </c>
      <c r="E8765" s="60">
        <v>0.32567000000000002</v>
      </c>
      <c r="F8765" s="6">
        <f t="shared" si="1644"/>
        <v>0</v>
      </c>
      <c r="G8765" s="7">
        <v>0.2369</v>
      </c>
      <c r="H8765" s="6">
        <f t="shared" si="1633"/>
        <v>2961.25</v>
      </c>
      <c r="I8765" s="7">
        <v>2.6519999999999998E-2</v>
      </c>
      <c r="J8765" s="6">
        <f t="shared" si="1634"/>
        <v>2121.6</v>
      </c>
      <c r="K8765" s="20"/>
      <c r="L8765" s="6">
        <f t="shared" si="1635"/>
        <v>64000</v>
      </c>
      <c r="M8765" s="6">
        <f t="shared" si="1636"/>
        <v>2961.25</v>
      </c>
      <c r="N8765" s="6">
        <f t="shared" si="1637"/>
        <v>2121.6</v>
      </c>
      <c r="O8765" s="6">
        <f t="shared" si="1638"/>
        <v>11504.65</v>
      </c>
      <c r="P8765" s="6">
        <f t="shared" si="1643"/>
        <v>388.47500000000036</v>
      </c>
      <c r="Q8765" s="11">
        <f t="shared" si="1639"/>
        <v>1350000</v>
      </c>
      <c r="R8765" s="11">
        <f t="shared" si="1640"/>
        <v>11504.65</v>
      </c>
      <c r="S8765" s="11">
        <f t="shared" si="1642"/>
        <v>0</v>
      </c>
      <c r="T8765" s="20"/>
    </row>
    <row r="8766" spans="1:20" x14ac:dyDescent="0.25">
      <c r="A8766">
        <v>2021123111</v>
      </c>
      <c r="B8766">
        <v>6</v>
      </c>
      <c r="C8766" s="7">
        <v>0.54493000000000003</v>
      </c>
      <c r="D8766" s="6">
        <f t="shared" si="1632"/>
        <v>81739.5</v>
      </c>
      <c r="E8766" s="60">
        <v>0.25735999999999998</v>
      </c>
      <c r="F8766" s="6">
        <f t="shared" si="1644"/>
        <v>0</v>
      </c>
      <c r="G8766" s="7">
        <v>0.25255</v>
      </c>
      <c r="H8766" s="6">
        <f t="shared" si="1633"/>
        <v>3156.875</v>
      </c>
      <c r="I8766" s="7">
        <v>4.9919999999999999E-2</v>
      </c>
      <c r="J8766" s="6">
        <f t="shared" si="1634"/>
        <v>3993.6</v>
      </c>
      <c r="K8766" s="20"/>
      <c r="L8766" s="6">
        <f t="shared" si="1635"/>
        <v>64000</v>
      </c>
      <c r="M8766" s="6">
        <f t="shared" si="1636"/>
        <v>3156.875</v>
      </c>
      <c r="N8766" s="6">
        <f t="shared" si="1637"/>
        <v>3993.6</v>
      </c>
      <c r="O8766" s="6">
        <f t="shared" si="1638"/>
        <v>10589.025</v>
      </c>
      <c r="P8766" s="6">
        <f t="shared" si="1643"/>
        <v>-915.625</v>
      </c>
      <c r="Q8766" s="11">
        <f t="shared" si="1639"/>
        <v>1350000</v>
      </c>
      <c r="R8766" s="11">
        <f t="shared" si="1640"/>
        <v>10589.025</v>
      </c>
      <c r="S8766" s="11">
        <f t="shared" si="1642"/>
        <v>0</v>
      </c>
      <c r="T8766" s="20"/>
    </row>
    <row r="8767" spans="1:20" x14ac:dyDescent="0.25">
      <c r="A8767">
        <v>2021123112</v>
      </c>
      <c r="B8767">
        <v>6</v>
      </c>
      <c r="C8767" s="7">
        <v>0.54722999999999999</v>
      </c>
      <c r="D8767" s="6">
        <f t="shared" si="1632"/>
        <v>82084.5</v>
      </c>
      <c r="E8767" s="60">
        <v>0.20014000000000001</v>
      </c>
      <c r="F8767" s="6">
        <f t="shared" si="1644"/>
        <v>0</v>
      </c>
      <c r="G8767" s="7">
        <v>0.28339999999999999</v>
      </c>
      <c r="H8767" s="6">
        <f t="shared" si="1633"/>
        <v>3542.5</v>
      </c>
      <c r="I8767" s="7">
        <v>7.2529999999999997E-2</v>
      </c>
      <c r="J8767" s="6">
        <f t="shared" si="1634"/>
        <v>5802.4</v>
      </c>
      <c r="K8767" s="20"/>
      <c r="L8767" s="6">
        <f t="shared" si="1635"/>
        <v>64000</v>
      </c>
      <c r="M8767" s="6">
        <f t="shared" si="1636"/>
        <v>3542.5</v>
      </c>
      <c r="N8767" s="6">
        <f t="shared" si="1637"/>
        <v>5802.4</v>
      </c>
      <c r="O8767" s="6">
        <f t="shared" si="1638"/>
        <v>8739.6</v>
      </c>
      <c r="P8767" s="6">
        <f t="shared" si="1643"/>
        <v>-1849.4249999999993</v>
      </c>
      <c r="Q8767" s="11">
        <f t="shared" si="1639"/>
        <v>1350000</v>
      </c>
      <c r="R8767" s="11">
        <f t="shared" si="1640"/>
        <v>8739.6</v>
      </c>
      <c r="S8767" s="11">
        <f t="shared" si="1642"/>
        <v>0</v>
      </c>
      <c r="T8767" s="20"/>
    </row>
    <row r="8768" spans="1:20" x14ac:dyDescent="0.25">
      <c r="A8768">
        <v>2021123113</v>
      </c>
      <c r="B8768">
        <v>6</v>
      </c>
      <c r="C8768" s="7">
        <v>0.54493000000000003</v>
      </c>
      <c r="D8768" s="6">
        <f t="shared" si="1632"/>
        <v>81739.5</v>
      </c>
      <c r="E8768" s="60">
        <v>0.24997</v>
      </c>
      <c r="F8768" s="6">
        <f t="shared" si="1644"/>
        <v>0</v>
      </c>
      <c r="G8768" s="7">
        <v>0.36509000000000003</v>
      </c>
      <c r="H8768" s="6">
        <f t="shared" si="1633"/>
        <v>4563.625</v>
      </c>
      <c r="I8768" s="7">
        <v>8.1589999999999996E-2</v>
      </c>
      <c r="J8768" s="6">
        <f t="shared" si="1634"/>
        <v>6527.2</v>
      </c>
      <c r="K8768" s="20"/>
      <c r="L8768" s="6">
        <f t="shared" si="1635"/>
        <v>64000</v>
      </c>
      <c r="M8768" s="6">
        <f t="shared" si="1636"/>
        <v>4563.625</v>
      </c>
      <c r="N8768" s="6">
        <f t="shared" si="1637"/>
        <v>6527.2</v>
      </c>
      <c r="O8768" s="6">
        <f t="shared" si="1638"/>
        <v>6648.6750000000002</v>
      </c>
      <c r="P8768" s="6">
        <f t="shared" si="1643"/>
        <v>-2090.9250000000002</v>
      </c>
      <c r="Q8768" s="11">
        <f t="shared" si="1639"/>
        <v>1350000</v>
      </c>
      <c r="R8768" s="11">
        <f t="shared" si="1640"/>
        <v>6648.6750000000002</v>
      </c>
      <c r="S8768" s="11">
        <f t="shared" si="1642"/>
        <v>0</v>
      </c>
      <c r="T8768" s="20"/>
    </row>
    <row r="8769" spans="1:24" x14ac:dyDescent="0.25">
      <c r="A8769">
        <v>2021123114</v>
      </c>
      <c r="B8769">
        <v>6</v>
      </c>
      <c r="C8769" s="7">
        <v>0.54042000000000001</v>
      </c>
      <c r="D8769" s="6">
        <f t="shared" si="1632"/>
        <v>81063</v>
      </c>
      <c r="E8769" s="60">
        <v>0.27799000000000001</v>
      </c>
      <c r="F8769" s="6">
        <f t="shared" si="1644"/>
        <v>0</v>
      </c>
      <c r="G8769" s="7">
        <v>0.40889999999999999</v>
      </c>
      <c r="H8769" s="6">
        <f t="shared" si="1633"/>
        <v>5111.25</v>
      </c>
      <c r="I8769" s="7">
        <v>7.6600000000000001E-2</v>
      </c>
      <c r="J8769" s="6">
        <f t="shared" si="1634"/>
        <v>6128</v>
      </c>
      <c r="K8769" s="20"/>
      <c r="L8769" s="6">
        <f t="shared" si="1635"/>
        <v>64000</v>
      </c>
      <c r="M8769" s="6">
        <f t="shared" si="1636"/>
        <v>5111.25</v>
      </c>
      <c r="N8769" s="6">
        <f t="shared" si="1637"/>
        <v>6128</v>
      </c>
      <c r="O8769" s="6">
        <f t="shared" si="1638"/>
        <v>5823.75</v>
      </c>
      <c r="P8769" s="6">
        <f t="shared" si="1643"/>
        <v>-824.92500000000018</v>
      </c>
      <c r="Q8769" s="11">
        <f t="shared" si="1639"/>
        <v>1350000</v>
      </c>
      <c r="R8769" s="11">
        <f t="shared" si="1640"/>
        <v>5823.75</v>
      </c>
      <c r="S8769" s="11">
        <f t="shared" si="1642"/>
        <v>0</v>
      </c>
      <c r="T8769" s="20"/>
    </row>
    <row r="8770" spans="1:24" x14ac:dyDescent="0.25">
      <c r="A8770">
        <v>2021123115</v>
      </c>
      <c r="B8770">
        <v>6</v>
      </c>
      <c r="C8770" s="7">
        <v>0.53815999999999997</v>
      </c>
      <c r="D8770" s="6">
        <f t="shared" si="1632"/>
        <v>80724</v>
      </c>
      <c r="E8770" s="60">
        <v>0.14985999999999999</v>
      </c>
      <c r="F8770" s="6">
        <f t="shared" si="1644"/>
        <v>0</v>
      </c>
      <c r="G8770" s="7">
        <v>0.50800000000000001</v>
      </c>
      <c r="H8770" s="6">
        <f t="shared" si="1633"/>
        <v>6350</v>
      </c>
      <c r="I8770" s="7">
        <v>7.4039999999999995E-2</v>
      </c>
      <c r="J8770" s="6">
        <f t="shared" si="1634"/>
        <v>5923.2</v>
      </c>
      <c r="K8770" s="20"/>
      <c r="L8770" s="6">
        <f t="shared" si="1635"/>
        <v>64000</v>
      </c>
      <c r="M8770" s="6">
        <f t="shared" si="1636"/>
        <v>6350</v>
      </c>
      <c r="N8770" s="6">
        <f t="shared" si="1637"/>
        <v>5923.2</v>
      </c>
      <c r="O8770" s="6">
        <f t="shared" si="1638"/>
        <v>4450.8</v>
      </c>
      <c r="P8770" s="6">
        <f t="shared" si="1643"/>
        <v>-1372.9499999999998</v>
      </c>
      <c r="Q8770" s="11">
        <f t="shared" si="1639"/>
        <v>1350000</v>
      </c>
      <c r="R8770" s="11">
        <f t="shared" si="1640"/>
        <v>4450.8</v>
      </c>
      <c r="S8770" s="11">
        <f t="shared" si="1642"/>
        <v>0</v>
      </c>
      <c r="T8770" s="20"/>
    </row>
    <row r="8771" spans="1:24" x14ac:dyDescent="0.25">
      <c r="A8771">
        <v>2021123116</v>
      </c>
      <c r="B8771">
        <v>6</v>
      </c>
      <c r="C8771" s="7">
        <v>0.5403</v>
      </c>
      <c r="D8771" s="6">
        <f t="shared" si="1632"/>
        <v>81045</v>
      </c>
      <c r="E8771" s="60">
        <v>9.2710000000000001E-2</v>
      </c>
      <c r="F8771" s="6">
        <f t="shared" si="1644"/>
        <v>0</v>
      </c>
      <c r="G8771" s="7">
        <v>0.56766000000000005</v>
      </c>
      <c r="H8771" s="6">
        <f t="shared" si="1633"/>
        <v>7095.7500000000009</v>
      </c>
      <c r="I8771" s="7">
        <v>3.5020000000000003E-2</v>
      </c>
      <c r="J8771" s="6">
        <f t="shared" si="1634"/>
        <v>2801.6000000000004</v>
      </c>
      <c r="K8771" s="20"/>
      <c r="L8771" s="6">
        <f t="shared" si="1635"/>
        <v>64000</v>
      </c>
      <c r="M8771" s="6">
        <f t="shared" si="1636"/>
        <v>7095.7500000000009</v>
      </c>
      <c r="N8771" s="6">
        <f t="shared" si="1637"/>
        <v>2801.6000000000004</v>
      </c>
      <c r="O8771" s="6">
        <f t="shared" si="1638"/>
        <v>7147.65</v>
      </c>
      <c r="P8771" s="6">
        <f t="shared" si="1643"/>
        <v>2696.8499999999995</v>
      </c>
      <c r="Q8771" s="11">
        <f t="shared" si="1639"/>
        <v>1350000</v>
      </c>
      <c r="R8771" s="11">
        <f t="shared" si="1640"/>
        <v>7147.65</v>
      </c>
      <c r="S8771" s="11">
        <f t="shared" si="1642"/>
        <v>0</v>
      </c>
      <c r="T8771" s="20"/>
      <c r="U8771" s="6"/>
      <c r="V8771" s="6"/>
      <c r="W8771" s="6"/>
      <c r="X8771" s="6"/>
    </row>
    <row r="8772" spans="1:24" x14ac:dyDescent="0.25">
      <c r="A8772">
        <v>2021123117</v>
      </c>
      <c r="B8772">
        <v>6</v>
      </c>
      <c r="C8772" s="7">
        <v>0.55532999999999999</v>
      </c>
      <c r="D8772" s="6">
        <f t="shared" si="1632"/>
        <v>83299.5</v>
      </c>
      <c r="E8772" s="60">
        <v>0.10886</v>
      </c>
      <c r="F8772" s="6">
        <f t="shared" si="1644"/>
        <v>0</v>
      </c>
      <c r="G8772" s="7">
        <v>0.54639000000000004</v>
      </c>
      <c r="H8772" s="6">
        <f t="shared" si="1633"/>
        <v>6829.8750000000009</v>
      </c>
      <c r="I8772" s="7">
        <v>4.4900000000000001E-3</v>
      </c>
      <c r="J8772" s="6">
        <f t="shared" si="1634"/>
        <v>359.2</v>
      </c>
      <c r="K8772" s="20"/>
      <c r="L8772" s="6">
        <f t="shared" si="1635"/>
        <v>64000</v>
      </c>
      <c r="M8772" s="6">
        <f t="shared" si="1636"/>
        <v>6829.8750000000009</v>
      </c>
      <c r="N8772" s="6">
        <f t="shared" si="1637"/>
        <v>359.2</v>
      </c>
      <c r="O8772" s="6">
        <f t="shared" si="1638"/>
        <v>12110.424999999999</v>
      </c>
      <c r="P8772" s="6">
        <f t="shared" si="1643"/>
        <v>4962.7749999999996</v>
      </c>
      <c r="Q8772" s="11">
        <f t="shared" si="1639"/>
        <v>1350000</v>
      </c>
      <c r="R8772" s="11">
        <f t="shared" si="1640"/>
        <v>12110.424999999999</v>
      </c>
      <c r="S8772" s="11">
        <f t="shared" si="1642"/>
        <v>0</v>
      </c>
      <c r="T8772" s="20"/>
    </row>
    <row r="8773" spans="1:24" x14ac:dyDescent="0.25">
      <c r="A8773">
        <v>2021123118</v>
      </c>
      <c r="B8773">
        <v>6</v>
      </c>
      <c r="C8773" s="7">
        <v>0.58265999999999996</v>
      </c>
      <c r="D8773" s="6">
        <f t="shared" ref="D8773:D8779" si="1645">D$18*C8773</f>
        <v>87399</v>
      </c>
      <c r="E8773" s="60">
        <v>0.19342000000000001</v>
      </c>
      <c r="F8773" s="6">
        <f t="shared" si="1644"/>
        <v>0</v>
      </c>
      <c r="G8773" s="7">
        <v>0.56127000000000005</v>
      </c>
      <c r="H8773" s="6">
        <f t="shared" ref="H8773:H8779" si="1646">H$18*G8773</f>
        <v>7015.8750000000009</v>
      </c>
      <c r="I8773" s="7">
        <v>0</v>
      </c>
      <c r="J8773" s="6">
        <f t="shared" ref="J8773:J8779" si="1647">I8773*J$18</f>
        <v>0</v>
      </c>
      <c r="K8773" s="20"/>
      <c r="L8773" s="6">
        <f t="shared" si="1635"/>
        <v>64000</v>
      </c>
      <c r="M8773" s="6">
        <f t="shared" si="1636"/>
        <v>7015.8750000000009</v>
      </c>
      <c r="N8773" s="6">
        <f t="shared" si="1637"/>
        <v>0</v>
      </c>
      <c r="O8773" s="6">
        <f t="shared" si="1638"/>
        <v>16383.125</v>
      </c>
      <c r="P8773" s="6">
        <f t="shared" si="1643"/>
        <v>4272.7000000000007</v>
      </c>
      <c r="Q8773" s="11">
        <f t="shared" si="1639"/>
        <v>1350000</v>
      </c>
      <c r="R8773" s="11">
        <f t="shared" si="1640"/>
        <v>16383.125</v>
      </c>
      <c r="S8773" s="11">
        <f t="shared" si="1642"/>
        <v>0</v>
      </c>
      <c r="T8773" s="20"/>
    </row>
    <row r="8774" spans="1:24" x14ac:dyDescent="0.25">
      <c r="A8774">
        <v>2021123119</v>
      </c>
      <c r="B8774">
        <v>6</v>
      </c>
      <c r="C8774" s="7">
        <v>0.57877000000000001</v>
      </c>
      <c r="D8774" s="6">
        <f t="shared" si="1645"/>
        <v>86815.5</v>
      </c>
      <c r="E8774" s="60">
        <v>0.25501000000000001</v>
      </c>
      <c r="F8774" s="6">
        <f t="shared" si="1644"/>
        <v>0</v>
      </c>
      <c r="G8774" s="7">
        <v>0.50153999999999999</v>
      </c>
      <c r="H8774" s="6">
        <f t="shared" si="1646"/>
        <v>6269.25</v>
      </c>
      <c r="I8774" s="7">
        <v>0</v>
      </c>
      <c r="J8774" s="6">
        <f t="shared" si="1647"/>
        <v>0</v>
      </c>
      <c r="K8774" s="20"/>
      <c r="L8774" s="6">
        <f t="shared" si="1635"/>
        <v>64000</v>
      </c>
      <c r="M8774" s="6">
        <f t="shared" si="1636"/>
        <v>6269.25</v>
      </c>
      <c r="N8774" s="6">
        <f t="shared" si="1637"/>
        <v>0</v>
      </c>
      <c r="O8774" s="6">
        <f t="shared" si="1638"/>
        <v>16546.25</v>
      </c>
      <c r="P8774" s="6">
        <f t="shared" si="1643"/>
        <v>163.125</v>
      </c>
      <c r="Q8774" s="11">
        <f t="shared" si="1639"/>
        <v>1350000</v>
      </c>
      <c r="R8774" s="11">
        <f t="shared" si="1640"/>
        <v>16546.25</v>
      </c>
      <c r="S8774" s="11">
        <f t="shared" si="1642"/>
        <v>0</v>
      </c>
      <c r="T8774" s="20"/>
    </row>
    <row r="8775" spans="1:24" x14ac:dyDescent="0.25">
      <c r="A8775">
        <v>2021123120</v>
      </c>
      <c r="B8775">
        <v>6</v>
      </c>
      <c r="C8775" s="7">
        <v>0.56364999999999998</v>
      </c>
      <c r="D8775" s="6">
        <f t="shared" si="1645"/>
        <v>84547.5</v>
      </c>
      <c r="E8775" s="60">
        <v>0.33195999999999998</v>
      </c>
      <c r="F8775" s="6">
        <f t="shared" si="1644"/>
        <v>0</v>
      </c>
      <c r="G8775" s="7">
        <v>0.37814999999999999</v>
      </c>
      <c r="H8775" s="6">
        <f t="shared" si="1646"/>
        <v>4726.875</v>
      </c>
      <c r="I8775" s="7">
        <v>0</v>
      </c>
      <c r="J8775" s="6">
        <f t="shared" si="1647"/>
        <v>0</v>
      </c>
      <c r="K8775" s="20"/>
      <c r="L8775" s="6">
        <f t="shared" si="1635"/>
        <v>64000</v>
      </c>
      <c r="M8775" s="6">
        <f t="shared" si="1636"/>
        <v>4726.875</v>
      </c>
      <c r="N8775" s="6">
        <f t="shared" si="1637"/>
        <v>0</v>
      </c>
      <c r="O8775" s="6">
        <f t="shared" si="1638"/>
        <v>15820.625</v>
      </c>
      <c r="P8775" s="6">
        <f t="shared" si="1643"/>
        <v>-725.625</v>
      </c>
      <c r="Q8775" s="11">
        <f t="shared" si="1639"/>
        <v>1350000</v>
      </c>
      <c r="R8775" s="11">
        <f t="shared" si="1640"/>
        <v>15820.625</v>
      </c>
      <c r="S8775" s="11">
        <f t="shared" si="1642"/>
        <v>0</v>
      </c>
      <c r="T8775" s="20"/>
    </row>
    <row r="8776" spans="1:24" x14ac:dyDescent="0.25">
      <c r="A8776">
        <v>2021123121</v>
      </c>
      <c r="B8776">
        <v>6</v>
      </c>
      <c r="C8776" s="7">
        <v>0.54634000000000005</v>
      </c>
      <c r="D8776" s="6">
        <f t="shared" si="1645"/>
        <v>81951</v>
      </c>
      <c r="E8776" s="60">
        <v>0.40323999999999999</v>
      </c>
      <c r="F8776" s="6">
        <f t="shared" si="1644"/>
        <v>0</v>
      </c>
      <c r="G8776" s="7">
        <v>0.38285999999999998</v>
      </c>
      <c r="H8776" s="6">
        <f t="shared" si="1646"/>
        <v>4785.75</v>
      </c>
      <c r="I8776" s="7">
        <v>0</v>
      </c>
      <c r="J8776" s="6">
        <f t="shared" si="1647"/>
        <v>0</v>
      </c>
      <c r="K8776" s="20"/>
      <c r="L8776" s="6">
        <f t="shared" si="1635"/>
        <v>64000</v>
      </c>
      <c r="M8776" s="6">
        <f t="shared" si="1636"/>
        <v>4785.75</v>
      </c>
      <c r="N8776" s="6">
        <f t="shared" si="1637"/>
        <v>0</v>
      </c>
      <c r="O8776" s="6">
        <f t="shared" si="1638"/>
        <v>13165.25</v>
      </c>
      <c r="P8776" s="6">
        <f t="shared" si="1643"/>
        <v>-2655.375</v>
      </c>
      <c r="Q8776" s="11">
        <f t="shared" si="1639"/>
        <v>1350000</v>
      </c>
      <c r="R8776" s="11">
        <f t="shared" si="1640"/>
        <v>13165.25</v>
      </c>
      <c r="S8776" s="11">
        <f t="shared" si="1642"/>
        <v>0</v>
      </c>
      <c r="T8776" s="20"/>
    </row>
    <row r="8777" spans="1:24" x14ac:dyDescent="0.25">
      <c r="A8777">
        <v>2021123122</v>
      </c>
      <c r="B8777">
        <v>6</v>
      </c>
      <c r="C8777" s="7">
        <v>0.52873999999999999</v>
      </c>
      <c r="D8777" s="6">
        <f t="shared" si="1645"/>
        <v>79311</v>
      </c>
      <c r="E8777" s="60">
        <v>0.42957000000000001</v>
      </c>
      <c r="F8777" s="6">
        <f t="shared" si="1644"/>
        <v>0</v>
      </c>
      <c r="G8777" s="7">
        <v>0.33217000000000002</v>
      </c>
      <c r="H8777" s="6">
        <f t="shared" si="1646"/>
        <v>4152.125</v>
      </c>
      <c r="I8777" s="7">
        <v>0</v>
      </c>
      <c r="J8777" s="6">
        <f t="shared" si="1647"/>
        <v>0</v>
      </c>
      <c r="K8777" s="20"/>
      <c r="L8777" s="6">
        <f t="shared" si="1635"/>
        <v>64000</v>
      </c>
      <c r="M8777" s="6">
        <f t="shared" si="1636"/>
        <v>4152.125</v>
      </c>
      <c r="N8777" s="6">
        <f t="shared" si="1637"/>
        <v>0</v>
      </c>
      <c r="O8777" s="6">
        <f t="shared" si="1638"/>
        <v>11158.875</v>
      </c>
      <c r="P8777" s="6">
        <f t="shared" si="1643"/>
        <v>-2006.375</v>
      </c>
      <c r="Q8777" s="11">
        <f t="shared" si="1639"/>
        <v>1350000</v>
      </c>
      <c r="R8777" s="11">
        <f t="shared" si="1640"/>
        <v>11158.875</v>
      </c>
      <c r="S8777" s="11">
        <f t="shared" si="1642"/>
        <v>0</v>
      </c>
      <c r="T8777" s="20"/>
    </row>
    <row r="8778" spans="1:24" x14ac:dyDescent="0.25">
      <c r="A8778">
        <v>2021123123</v>
      </c>
      <c r="B8778">
        <v>6</v>
      </c>
      <c r="C8778" s="7">
        <v>0.50858000000000003</v>
      </c>
      <c r="D8778" s="6">
        <f t="shared" si="1645"/>
        <v>76287</v>
      </c>
      <c r="E8778" s="60">
        <v>0.48987999999999998</v>
      </c>
      <c r="F8778" s="6">
        <f t="shared" si="1644"/>
        <v>0</v>
      </c>
      <c r="G8778" s="7">
        <v>0.29172999999999999</v>
      </c>
      <c r="H8778" s="6">
        <f t="shared" si="1646"/>
        <v>3646.625</v>
      </c>
      <c r="I8778" s="7">
        <v>0</v>
      </c>
      <c r="J8778" s="6">
        <f t="shared" si="1647"/>
        <v>0</v>
      </c>
      <c r="K8778" s="20"/>
      <c r="L8778" s="6">
        <f t="shared" si="1635"/>
        <v>64000</v>
      </c>
      <c r="M8778" s="6">
        <f t="shared" si="1636"/>
        <v>3646.625</v>
      </c>
      <c r="N8778" s="6">
        <f t="shared" si="1637"/>
        <v>0</v>
      </c>
      <c r="O8778" s="6">
        <f t="shared" si="1638"/>
        <v>8640.375</v>
      </c>
      <c r="P8778" s="6">
        <f t="shared" si="1643"/>
        <v>-2518.5</v>
      </c>
      <c r="Q8778" s="11">
        <f t="shared" si="1639"/>
        <v>1350000</v>
      </c>
      <c r="R8778" s="11">
        <f t="shared" si="1640"/>
        <v>8640.375</v>
      </c>
      <c r="S8778" s="11">
        <f t="shared" si="1642"/>
        <v>0</v>
      </c>
      <c r="T8778" s="20"/>
    </row>
    <row r="8779" spans="1:24" x14ac:dyDescent="0.25">
      <c r="A8779">
        <v>2021123124</v>
      </c>
      <c r="B8779">
        <v>6</v>
      </c>
      <c r="C8779" s="7">
        <v>0.48942000000000002</v>
      </c>
      <c r="D8779" s="6">
        <f t="shared" si="1645"/>
        <v>73413</v>
      </c>
      <c r="E8779" s="60">
        <v>0.57599</v>
      </c>
      <c r="F8779" s="6">
        <f t="shared" si="1644"/>
        <v>0</v>
      </c>
      <c r="G8779" s="7">
        <v>0.255</v>
      </c>
      <c r="H8779" s="6">
        <f t="shared" si="1646"/>
        <v>3187.5</v>
      </c>
      <c r="I8779" s="7">
        <v>0</v>
      </c>
      <c r="J8779" s="6">
        <f t="shared" si="1647"/>
        <v>0</v>
      </c>
      <c r="K8779" s="20"/>
      <c r="L8779" s="6">
        <f t="shared" si="1635"/>
        <v>64000</v>
      </c>
      <c r="M8779" s="6">
        <f t="shared" si="1636"/>
        <v>3187.5</v>
      </c>
      <c r="N8779" s="6">
        <f t="shared" si="1637"/>
        <v>0</v>
      </c>
      <c r="O8779" s="6">
        <f t="shared" si="1638"/>
        <v>6225.5</v>
      </c>
      <c r="P8779" s="6">
        <f t="shared" si="1643"/>
        <v>-2414.875</v>
      </c>
      <c r="Q8779" s="11">
        <f t="shared" si="1639"/>
        <v>1350000</v>
      </c>
      <c r="R8779" s="11">
        <f t="shared" si="1640"/>
        <v>6225.5</v>
      </c>
      <c r="S8779" s="11">
        <f t="shared" si="1642"/>
        <v>0</v>
      </c>
      <c r="T8779" s="20"/>
    </row>
    <row r="8780" spans="1:24" x14ac:dyDescent="0.25">
      <c r="D8780" s="6"/>
      <c r="E8780" s="6"/>
      <c r="F8780" s="6"/>
      <c r="G8780" s="7"/>
      <c r="H8780" s="6"/>
      <c r="I8780" s="7"/>
      <c r="J8780" s="6"/>
      <c r="K8780" s="6"/>
      <c r="L8780" s="6"/>
      <c r="M8780" s="6"/>
      <c r="N8780" s="6"/>
      <c r="O8780" s="6"/>
      <c r="P8780" s="6"/>
      <c r="Q8780" s="6"/>
      <c r="R8780" s="6"/>
      <c r="S8780" s="6"/>
    </row>
    <row r="8800" spans="25:25" x14ac:dyDescent="0.25">
      <c r="Y8800" s="6"/>
    </row>
  </sheetData>
  <hyperlinks>
    <hyperlink ref="U6" r:id="rId1"/>
    <hyperlink ref="U5" r:id="rId2"/>
    <hyperlink ref="U8" r:id="rId3"/>
    <hyperlink ref="U4" r:id="rId4"/>
  </hyperlinks>
  <pageMargins left="0.7" right="0.7" top="0.75" bottom="0.75" header="0.3" footer="0.3"/>
  <pageSetup orientation="portrait" horizontalDpi="0" verticalDpi="0" r:id="rId5"/>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 Preston</dc:creator>
  <cp:lastModifiedBy>Gene Preston</cp:lastModifiedBy>
  <dcterms:created xsi:type="dcterms:W3CDTF">2020-11-26T16:43:09Z</dcterms:created>
  <dcterms:modified xsi:type="dcterms:W3CDTF">2022-10-05T12:21:12Z</dcterms:modified>
</cp:coreProperties>
</file>